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tables/table1.xml" ContentType="application/vnd.openxmlformats-officedocument.spreadsheetml.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spiatt2020\Desktop\"/>
    </mc:Choice>
  </mc:AlternateContent>
  <xr:revisionPtr revIDLastSave="0" documentId="8_{F079F24E-044A-4B34-BA9C-BC6A2804B986}" xr6:coauthVersionLast="47" xr6:coauthVersionMax="47" xr10:uidLastSave="{00000000-0000-0000-0000-000000000000}"/>
  <workbookProtection workbookAlgorithmName="SHA-512" workbookHashValue="1fIblhDv7pfvAmudQMR4lQWn7GTlOZ+rjszGIs9JmawL4+1WgpxP0W6AXF2PGkfABx/n97v09quttyXxJ6qMMQ==" workbookSaltValue="1Mo0G8wp2i9lhL8mBVfd4w==" workbookSpinCount="100000" lockStructure="1"/>
  <bookViews>
    <workbookView xWindow="51180" yWindow="0" windowWidth="25590" windowHeight="21000" firstSheet="11" activeTab="11" xr2:uid="{D3DC96A5-916E-4099-8FF6-84E8CF9AFB16}"/>
  </bookViews>
  <sheets>
    <sheet name="Sheet10" sheetId="10" state="hidden" r:id="rId1"/>
    <sheet name="Dashboard Data" sheetId="1" state="hidden" r:id="rId2"/>
    <sheet name="Updated FY23 Budget" sheetId="6" state="hidden" r:id="rId3"/>
    <sheet name="FY22 Pivot" sheetId="2" state="hidden" r:id="rId4"/>
    <sheet name="FY22 GL5000_SLPS" sheetId="3" state="hidden" r:id="rId5"/>
    <sheet name="School Data Pivot" sheetId="14" state="hidden" r:id="rId6"/>
    <sheet name="Actuals 22 &amp; 23" sheetId="12" state="hidden" r:id="rId7"/>
    <sheet name="School Level Data" sheetId="11" state="hidden" r:id="rId8"/>
    <sheet name="School Data" sheetId="13" state="hidden" r:id="rId9"/>
    <sheet name="FY23 Pivot" sheetId="4" state="hidden" r:id="rId10"/>
    <sheet name="FY23 GL5000_SLPS" sheetId="5" state="hidden" r:id="rId11"/>
    <sheet name="Dashboard" sheetId="15" r:id="rId12"/>
    <sheet name="Budget" sheetId="16" state="hidden" r:id="rId13"/>
    <sheet name="Actuals by Category" sheetId="17" state="hidden" r:id="rId14"/>
  </sheets>
  <externalReferences>
    <externalReference r:id="rId15"/>
    <externalReference r:id="rId16"/>
  </externalReferences>
  <definedNames>
    <definedName name="_xlnm._FilterDatabase" localSheetId="1" hidden="1">'Dashboard Data'!$A$2:$E$71</definedName>
    <definedName name="_xlnm._FilterDatabase" localSheetId="4" hidden="1">'FY22 GL5000_SLPS'!$A$1:$L$5534</definedName>
    <definedName name="_xlnm._FilterDatabase" localSheetId="10" hidden="1">'FY23 GL5000_SLPS'!$A$1:$L$1058</definedName>
    <definedName name="_xlnm._FilterDatabase" localSheetId="8" hidden="1">'School Data'!$A$1:$A$1733</definedName>
    <definedName name="_xlnm._FilterDatabase" localSheetId="7" hidden="1">'School Level Data'!$A$1:$N$1431</definedName>
    <definedName name="FY22Actuals" localSheetId="11">'[1]FY22 Pivot'!$I$4:$J$72</definedName>
    <definedName name="FY22Actuals">'FY22 Pivot'!$I$4:$J$72</definedName>
    <definedName name="FY22BUDACT">'[2]FY22-GL5000'!$A$1:$C$68</definedName>
    <definedName name="FY23Actuals" localSheetId="11">'[1]Updated FY23 Budget'!$G$1:$I$80</definedName>
    <definedName name="FY23Actuals">'Updated FY23 Budget'!$G$1:$I$80</definedName>
    <definedName name="FY23Bud">'FY23 Pivot'!$I$3:$J$86</definedName>
    <definedName name="FY23Exp">'[2]FY23 ESSERII Exp'!$A$1:$B$77</definedName>
    <definedName name="GL5000BudAct">'[2]FY23 Budget Actuals'!$A$1:$C$80</definedName>
    <definedName name="Locations" localSheetId="11">[1]!Table1[[Location Number]:[Locations]]</definedName>
    <definedName name="Locations">'Dashboard Data'!$A$2:$B$69</definedName>
    <definedName name="_xlnm.Print_Area" localSheetId="1">'Dashboard Data'!$A$1:$H$71</definedName>
    <definedName name="SchoolsESSER">'[2]Schools Pivot'!$A$81:$E$151</definedName>
    <definedName name="Slicer_Fiscal_Year">#N/A</definedName>
    <definedName name="UpdatedBudget" localSheetId="11">'[1]Updated FY23 Budget'!$A$1:$B$80</definedName>
    <definedName name="UpdatedBudget">'Updated FY23 Budget'!$A$1:$B$80</definedName>
  </definedNames>
  <calcPr calcId="191029"/>
  <pivotCaches>
    <pivotCache cacheId="0" r:id="rId17"/>
    <pivotCache cacheId="1" r:id="rId18"/>
    <pivotCache cacheId="2" r:id="rId19"/>
    <pivotCache cacheId="3" r:id="rId20"/>
  </pivotCaches>
  <extLst>
    <ext xmlns:x14="http://schemas.microsoft.com/office/spreadsheetml/2009/9/main" uri="{BBE1A952-AA13-448e-AADC-164F8A28A991}">
      <x14:slicerCaches>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13" l="1"/>
  <c r="F3" i="13"/>
  <c r="F4" i="13"/>
  <c r="F5" i="13"/>
  <c r="F6" i="13"/>
  <c r="F7" i="13"/>
  <c r="F8" i="13"/>
  <c r="F9" i="13"/>
  <c r="F10" i="13"/>
  <c r="F11" i="13"/>
  <c r="F1698" i="13" l="1"/>
  <c r="F1640" i="13"/>
  <c r="F1641" i="13"/>
  <c r="F1642" i="13"/>
  <c r="F1643" i="13"/>
  <c r="F1644" i="13"/>
  <c r="F1645" i="13"/>
  <c r="F1646" i="13"/>
  <c r="F1647" i="13"/>
  <c r="F1648"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133" i="13"/>
  <c r="F1134"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649" i="13"/>
  <c r="F1650" i="13"/>
  <c r="F1651" i="13"/>
  <c r="F1652" i="13"/>
  <c r="F1653" i="13"/>
  <c r="F1654" i="13"/>
  <c r="F1655" i="13"/>
  <c r="F1656" i="13"/>
  <c r="F1657" i="13"/>
  <c r="F1599" i="13"/>
  <c r="F1600" i="13"/>
  <c r="F1601" i="13"/>
  <c r="F1602" i="13"/>
  <c r="F1603" i="13"/>
  <c r="F1604" i="13"/>
  <c r="F1605" i="13"/>
  <c r="F1606" i="13"/>
  <c r="F1607" i="13"/>
  <c r="F1608" i="13"/>
  <c r="F1658" i="13"/>
  <c r="F1659" i="13"/>
  <c r="F1660" i="13"/>
  <c r="F1661" i="13"/>
  <c r="F1662" i="13"/>
  <c r="F1663" i="13"/>
  <c r="F1664" i="13"/>
  <c r="F1665" i="13"/>
  <c r="F1666" i="13"/>
  <c r="F1667"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1609" i="13"/>
  <c r="F1610" i="13"/>
  <c r="F1611" i="13"/>
  <c r="F1612" i="13"/>
  <c r="F1613" i="13"/>
  <c r="F1614" i="13"/>
  <c r="F1615" i="13"/>
  <c r="F1616" i="13"/>
  <c r="F1617"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668" i="13"/>
  <c r="F1669" i="13"/>
  <c r="F1670" i="13"/>
  <c r="F1671" i="13"/>
  <c r="F1264" i="13"/>
  <c r="F1265" i="13"/>
  <c r="F1266" i="13"/>
  <c r="F1672" i="13"/>
  <c r="F1673" i="13"/>
  <c r="F1674" i="13"/>
  <c r="F1675" i="13"/>
  <c r="F1267" i="13"/>
  <c r="F1268" i="13"/>
  <c r="F1269" i="13"/>
  <c r="F1270" i="13"/>
  <c r="F1676" i="13"/>
  <c r="F1677" i="13"/>
  <c r="F1271" i="13"/>
  <c r="F1272" i="13"/>
  <c r="F1273" i="13"/>
  <c r="F1274" i="13"/>
  <c r="F1275" i="13"/>
  <c r="F1276" i="13"/>
  <c r="F1277" i="13"/>
  <c r="F1278" i="13"/>
  <c r="F171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719" i="13"/>
  <c r="F1328" i="13"/>
  <c r="F1329" i="13"/>
  <c r="F1330" i="13"/>
  <c r="F1331" i="13"/>
  <c r="F1019" i="13"/>
  <c r="F1020" i="13"/>
  <c r="F1021" i="13"/>
  <c r="F1022"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023" i="13"/>
  <c r="F1024" i="13"/>
  <c r="F1025" i="13"/>
  <c r="F1026" i="13"/>
  <c r="F1027" i="13"/>
  <c r="F1028" i="13"/>
  <c r="F1029" i="13"/>
  <c r="F1030" i="13"/>
  <c r="F1031" i="13"/>
  <c r="F170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720"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702" i="13"/>
  <c r="F1703" i="13"/>
  <c r="F1704" i="13"/>
  <c r="F1705" i="13"/>
  <c r="F1706" i="13"/>
  <c r="F1113" i="13"/>
  <c r="F1114" i="13"/>
  <c r="F1115" i="13"/>
  <c r="F1116" i="13"/>
  <c r="F1117" i="13"/>
  <c r="F1118" i="13"/>
  <c r="F1119" i="13"/>
  <c r="F1120" i="13"/>
  <c r="F1121" i="13"/>
  <c r="F1122" i="13"/>
  <c r="F1123" i="13"/>
  <c r="F1124" i="13"/>
  <c r="F1721" i="13"/>
  <c r="F1125" i="13"/>
  <c r="F1126" i="13"/>
  <c r="F1127" i="13"/>
  <c r="F1128" i="13"/>
  <c r="F1129" i="13"/>
  <c r="F1130" i="13"/>
  <c r="F1131" i="13"/>
  <c r="F1132" i="13"/>
  <c r="F516" i="13"/>
  <c r="F517" i="13"/>
  <c r="F518" i="13"/>
  <c r="F519" i="13"/>
  <c r="F1722" i="13"/>
  <c r="F520" i="13"/>
  <c r="F521" i="13"/>
  <c r="F522" i="13"/>
  <c r="F523" i="13"/>
  <c r="F524" i="13"/>
  <c r="F525" i="13"/>
  <c r="F526" i="13"/>
  <c r="F527" i="13"/>
  <c r="F528" i="13"/>
  <c r="F529" i="13"/>
  <c r="F530" i="13"/>
  <c r="F531" i="13"/>
  <c r="F1723"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1724"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1725"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1726"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1699" i="13"/>
  <c r="F713" i="13"/>
  <c r="F714" i="13"/>
  <c r="F715" i="13"/>
  <c r="F716" i="13"/>
  <c r="F717" i="13"/>
  <c r="F718" i="13"/>
  <c r="F719" i="13"/>
  <c r="F720" i="13"/>
  <c r="F721" i="13"/>
  <c r="F722" i="13"/>
  <c r="F723" i="13"/>
  <c r="F724" i="13"/>
  <c r="F725" i="13"/>
  <c r="F726" i="13"/>
  <c r="F727" i="13"/>
  <c r="F1727" i="13"/>
  <c r="F1707" i="13"/>
  <c r="F1708" i="13"/>
  <c r="F1709" i="13"/>
  <c r="F728" i="13"/>
  <c r="F729" i="13"/>
  <c r="F730" i="13"/>
  <c r="F731" i="13"/>
  <c r="F732" i="13"/>
  <c r="F1710" i="13"/>
  <c r="F1711" i="13"/>
  <c r="F1712" i="13"/>
  <c r="F1713" i="13"/>
  <c r="F1714" i="13"/>
  <c r="F1715" i="13"/>
  <c r="F1716" i="13"/>
  <c r="F1717" i="13"/>
  <c r="F733" i="13"/>
  <c r="F734" i="13"/>
  <c r="F735" i="13"/>
  <c r="F736" i="13"/>
  <c r="F737" i="13"/>
  <c r="F738" i="13"/>
  <c r="F739" i="13"/>
  <c r="F740" i="13"/>
  <c r="F741" i="13"/>
  <c r="F742" i="13"/>
  <c r="F743" i="13"/>
  <c r="F744" i="13"/>
  <c r="F745" i="13"/>
  <c r="F746" i="13"/>
  <c r="F747" i="13"/>
  <c r="F748" i="13"/>
  <c r="F749" i="13"/>
  <c r="F750" i="13"/>
  <c r="F751" i="13"/>
  <c r="F752" i="13"/>
  <c r="F753" i="13"/>
  <c r="F1728"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1678" i="13"/>
  <c r="F1679" i="13"/>
  <c r="F1680" i="13"/>
  <c r="F1681" i="13"/>
  <c r="F1682" i="13"/>
  <c r="F1683" i="13"/>
  <c r="F1684" i="13"/>
  <c r="F1685" i="13"/>
  <c r="F1686" i="13"/>
  <c r="F1687" i="13"/>
  <c r="F844" i="13"/>
  <c r="F845" i="13"/>
  <c r="F846" i="13"/>
  <c r="F847" i="13"/>
  <c r="F1688"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1729" i="13"/>
  <c r="F1730" i="13"/>
  <c r="F871" i="13"/>
  <c r="F872" i="13"/>
  <c r="F873" i="13"/>
  <c r="F874" i="13"/>
  <c r="F875" i="13"/>
  <c r="F876" i="13"/>
  <c r="F877" i="13"/>
  <c r="F878" i="13"/>
  <c r="F879" i="13"/>
  <c r="F880" i="13"/>
  <c r="F881" i="13"/>
  <c r="F882" i="13"/>
  <c r="F883" i="13"/>
  <c r="F884" i="13"/>
  <c r="F885" i="13"/>
  <c r="F1731" i="13"/>
  <c r="F886" i="13"/>
  <c r="F887" i="13"/>
  <c r="F888" i="13"/>
  <c r="F889" i="13"/>
  <c r="F890" i="13"/>
  <c r="F891" i="13"/>
  <c r="F892" i="13"/>
  <c r="F893" i="13"/>
  <c r="F894" i="13"/>
  <c r="F895" i="13"/>
  <c r="F896" i="13"/>
  <c r="F897" i="13"/>
  <c r="F898" i="13"/>
  <c r="F899" i="13"/>
  <c r="F1732" i="13"/>
  <c r="F1700"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733" i="13"/>
  <c r="F1003" i="13"/>
  <c r="F1004" i="13"/>
  <c r="F1005" i="13"/>
  <c r="F1006" i="13"/>
  <c r="F1007" i="13"/>
  <c r="F1008" i="13"/>
  <c r="F1009" i="13"/>
  <c r="F1010" i="13"/>
  <c r="F1011" i="13"/>
  <c r="F1012" i="13"/>
  <c r="F1013" i="13"/>
  <c r="F1014" i="13"/>
  <c r="F1015" i="13"/>
  <c r="F1016" i="13"/>
  <c r="F1017" i="13"/>
  <c r="F1018" i="13"/>
  <c r="F1618" i="13"/>
  <c r="F1619" i="13"/>
  <c r="F1620" i="13"/>
  <c r="F1621" i="13"/>
  <c r="F1622" i="13"/>
  <c r="F1623" i="13"/>
  <c r="F1624" i="13"/>
  <c r="F1625" i="13"/>
  <c r="F1626" i="13"/>
  <c r="F1415" i="13"/>
  <c r="F1416" i="13"/>
  <c r="F1417" i="13"/>
  <c r="F1418" i="13"/>
  <c r="F1419" i="13"/>
  <c r="F1420" i="13"/>
  <c r="F1421" i="13"/>
  <c r="F1422" i="13"/>
  <c r="F1423" i="13"/>
  <c r="F1424" i="13"/>
  <c r="F1627" i="13"/>
  <c r="F1628" i="13"/>
  <c r="F1629" i="13"/>
  <c r="F1630" i="13"/>
  <c r="F1631" i="13"/>
  <c r="F1632" i="13"/>
  <c r="F1633" i="13"/>
  <c r="F1634" i="13"/>
  <c r="F1635" i="13"/>
  <c r="F1636" i="13"/>
  <c r="F1637" i="13"/>
  <c r="F1638" i="13"/>
  <c r="F1639" i="13"/>
  <c r="F1689" i="13"/>
  <c r="F1690" i="13"/>
  <c r="F1691" i="13"/>
  <c r="F1692" i="13"/>
  <c r="F1693" i="13"/>
  <c r="F1694" i="13"/>
  <c r="F1695" i="13"/>
  <c r="F1696" i="13"/>
  <c r="F1697" i="13"/>
  <c r="G70"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3" i="1"/>
  <c r="G27" i="1" l="1"/>
  <c r="G15" i="1"/>
  <c r="G51" i="1"/>
  <c r="G63" i="1"/>
  <c r="G39" i="1"/>
  <c r="G59" i="1"/>
  <c r="G47" i="1"/>
  <c r="G35" i="1"/>
  <c r="G68" i="1"/>
  <c r="G56" i="1"/>
  <c r="G44" i="1"/>
  <c r="G32" i="1"/>
  <c r="G20" i="1"/>
  <c r="G67" i="1"/>
  <c r="G55" i="1"/>
  <c r="G23" i="1"/>
  <c r="G69" i="1"/>
  <c r="G57" i="1"/>
  <c r="G45" i="1"/>
  <c r="G33" i="1"/>
  <c r="G21" i="1"/>
  <c r="G9" i="1"/>
  <c r="G3" i="1"/>
  <c r="G58" i="1"/>
  <c r="G46" i="1"/>
  <c r="G34" i="1"/>
  <c r="G22" i="1"/>
  <c r="G11" i="1"/>
  <c r="G10" i="1"/>
  <c r="G8" i="1"/>
  <c r="G64" i="1"/>
  <c r="G40" i="1"/>
  <c r="G28" i="1"/>
  <c r="G16" i="1"/>
  <c r="G4" i="1"/>
  <c r="G52" i="1"/>
  <c r="G66" i="1"/>
  <c r="G54" i="1"/>
  <c r="G42" i="1"/>
  <c r="G30" i="1"/>
  <c r="G18" i="1"/>
  <c r="G6" i="1"/>
  <c r="G60" i="1"/>
  <c r="G36" i="1"/>
  <c r="G12" i="1"/>
  <c r="G43" i="1"/>
  <c r="G31" i="1"/>
  <c r="G19" i="1"/>
  <c r="G7" i="1"/>
  <c r="G61" i="1"/>
  <c r="G49" i="1"/>
  <c r="G25" i="1"/>
  <c r="G48" i="1"/>
  <c r="G24" i="1"/>
  <c r="G62" i="1"/>
  <c r="G50" i="1"/>
  <c r="G38" i="1"/>
  <c r="G26" i="1"/>
  <c r="G14" i="1"/>
  <c r="G13" i="1"/>
  <c r="G37" i="1"/>
  <c r="G65" i="1"/>
  <c r="G53" i="1"/>
  <c r="G41" i="1"/>
  <c r="G29" i="1"/>
  <c r="G17" i="1"/>
  <c r="G5" i="1"/>
  <c r="C71" i="1" l="1"/>
  <c r="D71" i="1"/>
  <c r="E71" i="1"/>
  <c r="F71" i="1"/>
  <c r="G71" i="1"/>
</calcChain>
</file>

<file path=xl/sharedStrings.xml><?xml version="1.0" encoding="utf-8"?>
<sst xmlns="http://schemas.openxmlformats.org/spreadsheetml/2006/main" count="62232" uniqueCount="397">
  <si>
    <t>Location Number</t>
  </si>
  <si>
    <t>Locations</t>
  </si>
  <si>
    <t>Total Actuals</t>
  </si>
  <si>
    <t>Betty Wheeler</t>
  </si>
  <si>
    <t>Lyon Acad Basic Inst @ Blow El</t>
  </si>
  <si>
    <t>Schools Total</t>
  </si>
  <si>
    <t>Sum of Actuals</t>
  </si>
  <si>
    <t>Function</t>
  </si>
  <si>
    <t>Location</t>
  </si>
  <si>
    <t>1111</t>
  </si>
  <si>
    <t>1131</t>
  </si>
  <si>
    <t>1151</t>
  </si>
  <si>
    <t>1193</t>
  </si>
  <si>
    <t>Grand Total</t>
  </si>
  <si>
    <t>1015</t>
  </si>
  <si>
    <t>1100</t>
  </si>
  <si>
    <t>1220</t>
  </si>
  <si>
    <t>1222</t>
  </si>
  <si>
    <t>1500</t>
  </si>
  <si>
    <t>1510</t>
  </si>
  <si>
    <t>1560</t>
  </si>
  <si>
    <t>1570</t>
  </si>
  <si>
    <t>1680</t>
  </si>
  <si>
    <t>1730</t>
  </si>
  <si>
    <t>1800</t>
  </si>
  <si>
    <t>1830</t>
  </si>
  <si>
    <t>1860</t>
  </si>
  <si>
    <t>2080</t>
  </si>
  <si>
    <t>3050</t>
  </si>
  <si>
    <t>3070</t>
  </si>
  <si>
    <t>3130</t>
  </si>
  <si>
    <t>3230</t>
  </si>
  <si>
    <t>3250</t>
  </si>
  <si>
    <t>3260</t>
  </si>
  <si>
    <t>3390</t>
  </si>
  <si>
    <t>4000</t>
  </si>
  <si>
    <t>4060</t>
  </si>
  <si>
    <t>4180</t>
  </si>
  <si>
    <t>4200</t>
  </si>
  <si>
    <t>4250</t>
  </si>
  <si>
    <t>4400</t>
  </si>
  <si>
    <t>4420</t>
  </si>
  <si>
    <t>4470</t>
  </si>
  <si>
    <t>4660</t>
  </si>
  <si>
    <t>4730</t>
  </si>
  <si>
    <t>4780</t>
  </si>
  <si>
    <t>4880</t>
  </si>
  <si>
    <t>4890</t>
  </si>
  <si>
    <t>4900</t>
  </si>
  <si>
    <t>4920</t>
  </si>
  <si>
    <t>4960</t>
  </si>
  <si>
    <t>4970</t>
  </si>
  <si>
    <t>4990</t>
  </si>
  <si>
    <t>5020</t>
  </si>
  <si>
    <t>5030</t>
  </si>
  <si>
    <t>5060</t>
  </si>
  <si>
    <t>5100</t>
  </si>
  <si>
    <t>5180</t>
  </si>
  <si>
    <t>5240</t>
  </si>
  <si>
    <t>5260</t>
  </si>
  <si>
    <t>5340</t>
  </si>
  <si>
    <t>5500</t>
  </si>
  <si>
    <t>5560</t>
  </si>
  <si>
    <t>5590</t>
  </si>
  <si>
    <t>5600</t>
  </si>
  <si>
    <t>5610</t>
  </si>
  <si>
    <t>5620</t>
  </si>
  <si>
    <t>5780</t>
  </si>
  <si>
    <t>5800</t>
  </si>
  <si>
    <t>5860</t>
  </si>
  <si>
    <t>5930</t>
  </si>
  <si>
    <t>5960</t>
  </si>
  <si>
    <t>5970</t>
  </si>
  <si>
    <t>6010</t>
  </si>
  <si>
    <t>6030</t>
  </si>
  <si>
    <t>6120</t>
  </si>
  <si>
    <t>6790</t>
  </si>
  <si>
    <t>6920</t>
  </si>
  <si>
    <t>6980</t>
  </si>
  <si>
    <t>8260</t>
  </si>
  <si>
    <t>Fund</t>
  </si>
  <si>
    <t>Object</t>
  </si>
  <si>
    <t>Project</t>
  </si>
  <si>
    <t>Year</t>
  </si>
  <si>
    <t>Object - Decription</t>
  </si>
  <si>
    <t>Orig Budget</t>
  </si>
  <si>
    <t>Curr Budget</t>
  </si>
  <si>
    <t>Encumbrances</t>
  </si>
  <si>
    <t>Actuals</t>
  </si>
  <si>
    <t>Available Balance</t>
  </si>
  <si>
    <t>150</t>
  </si>
  <si>
    <t>2329</t>
  </si>
  <si>
    <t>615108</t>
  </si>
  <si>
    <t>0260</t>
  </si>
  <si>
    <t>423000</t>
  </si>
  <si>
    <t>22</t>
  </si>
  <si>
    <t>Secretary/Clerical Sal OT</t>
  </si>
  <si>
    <t>615117</t>
  </si>
  <si>
    <t>Safety Officers Over Time</t>
  </si>
  <si>
    <t>623101</t>
  </si>
  <si>
    <t>Old Age, Surv and Disabil Ins</t>
  </si>
  <si>
    <t>623201</t>
  </si>
  <si>
    <t>Medicare</t>
  </si>
  <si>
    <t>626101</t>
  </si>
  <si>
    <t>W/C &amp; Unemploy Comp - FTE</t>
  </si>
  <si>
    <t>3111</t>
  </si>
  <si>
    <t>615113</t>
  </si>
  <si>
    <t>0280</t>
  </si>
  <si>
    <t>Non-instructional Teacher Aide</t>
  </si>
  <si>
    <t>639802</t>
  </si>
  <si>
    <t>Operating Supplement</t>
  </si>
  <si>
    <t>641101</t>
  </si>
  <si>
    <t>General Supplies</t>
  </si>
  <si>
    <t>641108</t>
  </si>
  <si>
    <t>Instructional Supplies</t>
  </si>
  <si>
    <t>641109</t>
  </si>
  <si>
    <t>Furn. Under $1,000</t>
  </si>
  <si>
    <t>641202</t>
  </si>
  <si>
    <t>Technology Supplies</t>
  </si>
  <si>
    <t>1195</t>
  </si>
  <si>
    <t>1251</t>
  </si>
  <si>
    <t>615112</t>
  </si>
  <si>
    <t>Prof &amp; Tech Sal Over Time</t>
  </si>
  <si>
    <t>1271</t>
  </si>
  <si>
    <t>631902</t>
  </si>
  <si>
    <t>Other Prof &amp; Tech</t>
  </si>
  <si>
    <t>2126</t>
  </si>
  <si>
    <t>2131</t>
  </si>
  <si>
    <t>2134</t>
  </si>
  <si>
    <t>2191</t>
  </si>
  <si>
    <t>631101</t>
  </si>
  <si>
    <t>Purchased Instructional Servic</t>
  </si>
  <si>
    <t>631201</t>
  </si>
  <si>
    <t>Instructional Prog Impr Srvc</t>
  </si>
  <si>
    <t>2213</t>
  </si>
  <si>
    <t>2411</t>
  </si>
  <si>
    <t>250</t>
  </si>
  <si>
    <t>613101</t>
  </si>
  <si>
    <t>Extra Service Pay</t>
  </si>
  <si>
    <t>613102</t>
  </si>
  <si>
    <t>Extra Service - Profess Dev</t>
  </si>
  <si>
    <t>639101</t>
  </si>
  <si>
    <t>Licenses, Fees and Permits</t>
  </si>
  <si>
    <t>649101</t>
  </si>
  <si>
    <t>Equipment &lt; $1,000</t>
  </si>
  <si>
    <t>3912</t>
  </si>
  <si>
    <t>2542</t>
  </si>
  <si>
    <t>616101</t>
  </si>
  <si>
    <t>Temp Sal Discretionary</t>
  </si>
  <si>
    <t>1221</t>
  </si>
  <si>
    <t>1391</t>
  </si>
  <si>
    <t>1421</t>
  </si>
  <si>
    <t>450</t>
  </si>
  <si>
    <t>654101</t>
  </si>
  <si>
    <t>Equipment &gt; $1,000</t>
  </si>
  <si>
    <t>654301</t>
  </si>
  <si>
    <t>Technology Related - Hard $1K+</t>
  </si>
  <si>
    <t>641201</t>
  </si>
  <si>
    <t>Technology Hardware &lt; $1K</t>
  </si>
  <si>
    <t>643101</t>
  </si>
  <si>
    <t>T/Books Direct Purchase</t>
  </si>
  <si>
    <t>654102</t>
  </si>
  <si>
    <t>Furniture $1,000+</t>
  </si>
  <si>
    <t>2222</t>
  </si>
  <si>
    <t>1250</t>
  </si>
  <si>
    <t>2551</t>
  </si>
  <si>
    <t>634201</t>
  </si>
  <si>
    <t>Cntr Ppl Trnsp-Field Trip</t>
  </si>
  <si>
    <t>639103</t>
  </si>
  <si>
    <t>Field Trip Admission</t>
  </si>
  <si>
    <t>654105</t>
  </si>
  <si>
    <t>Audio-Visual Equip</t>
  </si>
  <si>
    <t>654201</t>
  </si>
  <si>
    <t>Classroom Eqpt</t>
  </si>
  <si>
    <t>634203</t>
  </si>
  <si>
    <t>Contracted Transp After School</t>
  </si>
  <si>
    <t>634904</t>
  </si>
  <si>
    <t>3812</t>
  </si>
  <si>
    <t>3512</t>
  </si>
  <si>
    <t>3511</t>
  </si>
  <si>
    <t>634301</t>
  </si>
  <si>
    <t>Out of Town Travel &amp; Conf Exp</t>
  </si>
  <si>
    <t>1281</t>
  </si>
  <si>
    <t>641102</t>
  </si>
  <si>
    <t>Standardized Tests</t>
  </si>
  <si>
    <t>612102</t>
  </si>
  <si>
    <t>Reg Teacher Performing as Sub</t>
  </si>
  <si>
    <t>5520</t>
  </si>
  <si>
    <t>631301</t>
  </si>
  <si>
    <t>Pupil Services</t>
  </si>
  <si>
    <t>634305</t>
  </si>
  <si>
    <t>In-Town Workshops</t>
  </si>
  <si>
    <t>6990</t>
  </si>
  <si>
    <t>2311</t>
  </si>
  <si>
    <t>8000</t>
  </si>
  <si>
    <t>8020</t>
  </si>
  <si>
    <t>2321</t>
  </si>
  <si>
    <t>8050</t>
  </si>
  <si>
    <t>8100</t>
  </si>
  <si>
    <t>3611</t>
  </si>
  <si>
    <t>8220</t>
  </si>
  <si>
    <t>8240</t>
  </si>
  <si>
    <t>8270</t>
  </si>
  <si>
    <t>611201</t>
  </si>
  <si>
    <t>Admin Salaries Certified</t>
  </si>
  <si>
    <t>621101</t>
  </si>
  <si>
    <t>Cert Retirement Contr</t>
  </si>
  <si>
    <t>624101</t>
  </si>
  <si>
    <t>Group Med Insurance</t>
  </si>
  <si>
    <t>624102</t>
  </si>
  <si>
    <t>Group Dent Insurance</t>
  </si>
  <si>
    <t>624103</t>
  </si>
  <si>
    <t>Group Life Insurance</t>
  </si>
  <si>
    <t>624104</t>
  </si>
  <si>
    <t>Vision Insurance</t>
  </si>
  <si>
    <t>624105</t>
  </si>
  <si>
    <t>STD Insurance</t>
  </si>
  <si>
    <t>624106</t>
  </si>
  <si>
    <t>LTD Insurance</t>
  </si>
  <si>
    <t>8280</t>
  </si>
  <si>
    <t>2546</t>
  </si>
  <si>
    <t>8290</t>
  </si>
  <si>
    <t>633701</t>
  </si>
  <si>
    <t>Tech Repairs &amp; Maint</t>
  </si>
  <si>
    <t>8310</t>
  </si>
  <si>
    <t>8330</t>
  </si>
  <si>
    <t>8350</t>
  </si>
  <si>
    <t>8400</t>
  </si>
  <si>
    <t>8460</t>
  </si>
  <si>
    <t>8490</t>
  </si>
  <si>
    <t>8800</t>
  </si>
  <si>
    <t>615115</t>
  </si>
  <si>
    <t>9050</t>
  </si>
  <si>
    <t>Custodial Maintenance OT</t>
  </si>
  <si>
    <t>615116</t>
  </si>
  <si>
    <t>Mechanical/Trade Over Time</t>
  </si>
  <si>
    <t>633201</t>
  </si>
  <si>
    <t>Contracted Repairs</t>
  </si>
  <si>
    <t>633202</t>
  </si>
  <si>
    <t>Repair Maintenance Other</t>
  </si>
  <si>
    <t>641103</t>
  </si>
  <si>
    <t>Operational Supplies-Job Cost</t>
  </si>
  <si>
    <t>2541</t>
  </si>
  <si>
    <t>2544</t>
  </si>
  <si>
    <t>2569</t>
  </si>
  <si>
    <t>2543</t>
  </si>
  <si>
    <t>2561</t>
  </si>
  <si>
    <t>9060</t>
  </si>
  <si>
    <t>2572</t>
  </si>
  <si>
    <t>9150</t>
  </si>
  <si>
    <t>9180</t>
  </si>
  <si>
    <t>2523</t>
  </si>
  <si>
    <t>9700</t>
  </si>
  <si>
    <t>633501</t>
  </si>
  <si>
    <t>9720</t>
  </si>
  <si>
    <t>Water Service</t>
  </si>
  <si>
    <t>633502</t>
  </si>
  <si>
    <t>Sewer Service</t>
  </si>
  <si>
    <t>648101</t>
  </si>
  <si>
    <t>Electric Service</t>
  </si>
  <si>
    <t>648201</t>
  </si>
  <si>
    <t>Natural Gas Service</t>
  </si>
  <si>
    <t>9770</t>
  </si>
  <si>
    <t>2525</t>
  </si>
  <si>
    <t>2524</t>
  </si>
  <si>
    <t>9790</t>
  </si>
  <si>
    <t>2331</t>
  </si>
  <si>
    <t>615101</t>
  </si>
  <si>
    <t>9810</t>
  </si>
  <si>
    <t>Classified Admin Salary</t>
  </si>
  <si>
    <t>615103</t>
  </si>
  <si>
    <t>Classified Prof &amp; Technicl Sal</t>
  </si>
  <si>
    <t>622101</t>
  </si>
  <si>
    <t>Non Cert Retirement Contrib</t>
  </si>
  <si>
    <t>2643</t>
  </si>
  <si>
    <t>9900</t>
  </si>
  <si>
    <t>Sum of Curr Budget</t>
  </si>
  <si>
    <t>Total</t>
  </si>
  <si>
    <t>8040</t>
  </si>
  <si>
    <t>(blank)</t>
  </si>
  <si>
    <t>654401</t>
  </si>
  <si>
    <t>Computer Software $5,000+</t>
  </si>
  <si>
    <t>634903</t>
  </si>
  <si>
    <t>Transportation NOC</t>
  </si>
  <si>
    <t>634906</t>
  </si>
  <si>
    <t>Non Prof Development Travel</t>
  </si>
  <si>
    <t>639801</t>
  </si>
  <si>
    <t>641105</t>
  </si>
  <si>
    <t>Uniforms</t>
  </si>
  <si>
    <t>613103</t>
  </si>
  <si>
    <t>Extra Service - Security</t>
  </si>
  <si>
    <t>641104</t>
  </si>
  <si>
    <t>Trophies/Awards/Incentives</t>
  </si>
  <si>
    <t>634202</t>
  </si>
  <si>
    <t>Contr Transp Other</t>
  </si>
  <si>
    <t>654104</t>
  </si>
  <si>
    <t>Reg.Equipment-Cap.Outlay</t>
  </si>
  <si>
    <t>634302</t>
  </si>
  <si>
    <t>Meeting Expenses</t>
  </si>
  <si>
    <t>637101</t>
  </si>
  <si>
    <t>Memberships &amp; Dues</t>
  </si>
  <si>
    <t>2212</t>
  </si>
  <si>
    <t>Amount</t>
  </si>
  <si>
    <t>FY23 Budget</t>
  </si>
  <si>
    <t>FY23 Actuals To Date</t>
  </si>
  <si>
    <t>FY22 Actuals</t>
  </si>
  <si>
    <t>Initial Budget</t>
  </si>
  <si>
    <t>School Type</t>
  </si>
  <si>
    <t>Elementary</t>
  </si>
  <si>
    <t>Middle</t>
  </si>
  <si>
    <t>High</t>
  </si>
  <si>
    <t>Alternative</t>
  </si>
  <si>
    <t>Location Name</t>
  </si>
  <si>
    <t>Salaries</t>
  </si>
  <si>
    <t>Purchased Services</t>
  </si>
  <si>
    <t>Materials &amp; Supplies</t>
  </si>
  <si>
    <t>Capital Outlay</t>
  </si>
  <si>
    <t>Fiscal Year</t>
  </si>
  <si>
    <t>Row Labels</t>
  </si>
  <si>
    <t>Column Labels</t>
  </si>
  <si>
    <t>Group1</t>
  </si>
  <si>
    <t>Employee Benefits</t>
  </si>
  <si>
    <t>Captial Outlay</t>
  </si>
  <si>
    <t>=Vlookup(E2,Locations,2,0)</t>
  </si>
  <si>
    <t>Type</t>
  </si>
  <si>
    <t>ESSER DASHBOARD</t>
  </si>
  <si>
    <t>**as of January 17, 2023**</t>
  </si>
  <si>
    <t>(Multiple Items)</t>
  </si>
  <si>
    <t>Group6</t>
  </si>
  <si>
    <t xml:space="preserve">Adams  </t>
  </si>
  <si>
    <t>AESM @ Carver</t>
  </si>
  <si>
    <t>Ames VPA</t>
  </si>
  <si>
    <t>Ashland</t>
  </si>
  <si>
    <t>Columbia</t>
  </si>
  <si>
    <t>Dewey Int'L Studies</t>
  </si>
  <si>
    <t>Earl Nance Sr</t>
  </si>
  <si>
    <t>Froebel</t>
  </si>
  <si>
    <t>Gateway Michael</t>
  </si>
  <si>
    <t>Hamilton</t>
  </si>
  <si>
    <t>Henry</t>
  </si>
  <si>
    <t>Herzog</t>
  </si>
  <si>
    <t>Hickey</t>
  </si>
  <si>
    <t>Hodgen</t>
  </si>
  <si>
    <t>Humbolt</t>
  </si>
  <si>
    <t xml:space="preserve">Jefferson  </t>
  </si>
  <si>
    <t xml:space="preserve">Laclede </t>
  </si>
  <si>
    <t>Lexington</t>
  </si>
  <si>
    <t>Mallinckrodt</t>
  </si>
  <si>
    <t xml:space="preserve">Mann </t>
  </si>
  <si>
    <t>Mason</t>
  </si>
  <si>
    <t>Monroe</t>
  </si>
  <si>
    <t>Nahed Chapman New America Ac</t>
  </si>
  <si>
    <t>Bertha Gilkey</t>
  </si>
  <si>
    <t>Shenandoah</t>
  </si>
  <si>
    <t>Sigel</t>
  </si>
  <si>
    <t>Stix Early Childhood</t>
  </si>
  <si>
    <t>Wash Montessori</t>
  </si>
  <si>
    <t xml:space="preserve">Wilkinson Early Childhood  </t>
  </si>
  <si>
    <t>Woerner</t>
  </si>
  <si>
    <t>AESM</t>
  </si>
  <si>
    <t>Busch</t>
  </si>
  <si>
    <t>Carr Lane VPA</t>
  </si>
  <si>
    <t>Compton Drew</t>
  </si>
  <si>
    <t>McKinley CJA</t>
  </si>
  <si>
    <t>Long</t>
  </si>
  <si>
    <t>Yeatman</t>
  </si>
  <si>
    <t>Clyde Miller Career Academy</t>
  </si>
  <si>
    <t xml:space="preserve">Gateway STEM      </t>
  </si>
  <si>
    <t xml:space="preserve">McKinley CJA        </t>
  </si>
  <si>
    <t>Metro Academic Classic</t>
  </si>
  <si>
    <t>Nottingham CAJT</t>
  </si>
  <si>
    <t xml:space="preserve">Roosevelt </t>
  </si>
  <si>
    <t>Soldan IS</t>
  </si>
  <si>
    <t xml:space="preserve">Sumner    </t>
  </si>
  <si>
    <t xml:space="preserve">Vashon </t>
  </si>
  <si>
    <t>Fresh Start</t>
  </si>
  <si>
    <t>Innovative Concept</t>
  </si>
  <si>
    <t>NCNAA @ Roosevelt</t>
  </si>
  <si>
    <t>Therapeutic School</t>
  </si>
  <si>
    <t>Bryan Hill</t>
  </si>
  <si>
    <t>Buder</t>
  </si>
  <si>
    <t>Meramec</t>
  </si>
  <si>
    <t>Mullanphy</t>
  </si>
  <si>
    <t>Oak Hill</t>
  </si>
  <si>
    <t>Peabody</t>
  </si>
  <si>
    <t xml:space="preserve">Shaw VPA </t>
  </si>
  <si>
    <t>Walbridge</t>
  </si>
  <si>
    <t>Woodward</t>
  </si>
  <si>
    <t>Carnahan</t>
  </si>
  <si>
    <t>Central VPA</t>
  </si>
  <si>
    <t>CSMB</t>
  </si>
  <si>
    <t>Griscom</t>
  </si>
  <si>
    <t>Gateway Middle</t>
  </si>
  <si>
    <t>Gateway Elem</t>
  </si>
  <si>
    <t>Object3</t>
  </si>
  <si>
    <t>Object2</t>
  </si>
  <si>
    <t>**2023 Budgeted Amount is the remaining available balance from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</si>
</sst>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quot;$&quot;* #,##0_);_(&quot;$&quot;* \(#,##0\);_(&quot;$&quot;* &quot;-&quot;??_);_(@_)"/>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theme="1"/>
      <name val="Tahoma"/>
      <family val="2"/>
    </font>
    <font>
      <b/>
      <sz val="10"/>
      <color theme="1"/>
      <name val="Tahoma"/>
      <family val="2"/>
    </font>
    <font>
      <sz val="10"/>
      <name val="Arial"/>
      <family val="2"/>
    </font>
    <font>
      <b/>
      <i/>
      <sz val="10"/>
      <name val="Arial"/>
      <family val="2"/>
    </font>
    <font>
      <b/>
      <sz val="10"/>
      <name val="Arial"/>
      <family val="2"/>
    </font>
    <font>
      <b/>
      <sz val="10"/>
      <name val="Arial"/>
      <family val="2"/>
    </font>
    <font>
      <sz val="11"/>
      <color rgb="FF0070C0"/>
      <name val="Calibri"/>
      <family val="2"/>
      <scheme val="minor"/>
    </font>
    <font>
      <sz val="10"/>
      <color rgb="FF0070C0"/>
      <name val="Arial"/>
      <family val="2"/>
    </font>
    <font>
      <sz val="10"/>
      <name val="Arial"/>
      <family val="2"/>
    </font>
    <font>
      <b/>
      <sz val="11"/>
      <color rgb="FFFFC000"/>
      <name val="Calibri"/>
      <family val="2"/>
      <scheme val="minor"/>
    </font>
    <font>
      <sz val="11"/>
      <color theme="4" tint="-0.249977111117893"/>
      <name val="Calibri"/>
      <family val="2"/>
      <scheme val="minor"/>
    </font>
    <font>
      <sz val="11"/>
      <name val="Calibri"/>
      <family val="2"/>
      <scheme val="minor"/>
    </font>
    <font>
      <sz val="72"/>
      <color rgb="FFF5D55A"/>
      <name val="Calibri"/>
      <family val="2"/>
      <scheme val="minor"/>
    </font>
    <font>
      <i/>
      <sz val="11"/>
      <color rgb="FFF5D55A"/>
      <name val="Calibri"/>
      <family val="2"/>
      <scheme val="minor"/>
    </font>
  </fonts>
  <fills count="4">
    <fill>
      <patternFill patternType="none"/>
    </fill>
    <fill>
      <patternFill patternType="gray125"/>
    </fill>
    <fill>
      <patternFill patternType="solid">
        <fgColor indexed="9"/>
        <bgColor indexed="64"/>
      </patternFill>
    </fill>
    <fill>
      <patternFill patternType="solid">
        <fgColor rgb="FF1B4B9B"/>
        <bgColor indexed="64"/>
      </patternFill>
    </fill>
  </fills>
  <borders count="15">
    <border>
      <left/>
      <right/>
      <top/>
      <bottom/>
      <diagonal/>
    </border>
    <border>
      <left/>
      <right/>
      <top/>
      <bottom style="medium">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right style="thin">
        <color rgb="FF999999"/>
      </right>
      <top style="thin">
        <color rgb="FF999999"/>
      </top>
      <bottom/>
      <diagonal/>
    </border>
    <border>
      <left/>
      <right style="thin">
        <color rgb="FF999999"/>
      </right>
      <top/>
      <bottom/>
      <diagonal/>
    </border>
  </borders>
  <cellStyleXfs count="7">
    <xf numFmtId="0" fontId="0" fillId="0" borderId="0"/>
    <xf numFmtId="44" fontId="4" fillId="0" borderId="0" applyFont="0" applyFill="0" applyBorder="0" applyAlignment="0" applyProtection="0"/>
    <xf numFmtId="0" fontId="1" fillId="0" borderId="0"/>
    <xf numFmtId="44" fontId="1" fillId="0" borderId="0" applyFont="0" applyFill="0" applyBorder="0" applyAlignment="0" applyProtection="0"/>
    <xf numFmtId="0" fontId="6" fillId="0" borderId="0"/>
    <xf numFmtId="44" fontId="7" fillId="0" borderId="0" applyFont="0" applyFill="0" applyBorder="0" applyAlignment="0" applyProtection="0"/>
    <xf numFmtId="43" fontId="7" fillId="0" borderId="0" applyFont="0" applyFill="0" applyBorder="0" applyAlignment="0" applyProtection="0"/>
  </cellStyleXfs>
  <cellXfs count="74">
    <xf numFmtId="0" fontId="0" fillId="0" borderId="0" xfId="0"/>
    <xf numFmtId="0" fontId="1" fillId="0" borderId="0" xfId="2" applyAlignment="1">
      <alignment horizontal="center"/>
    </xf>
    <xf numFmtId="0" fontId="1" fillId="0" borderId="0" xfId="2"/>
    <xf numFmtId="44" fontId="1" fillId="0" borderId="0" xfId="1" applyFont="1"/>
    <xf numFmtId="0" fontId="5" fillId="0" borderId="1" xfId="2" applyFont="1" applyBorder="1" applyAlignment="1">
      <alignment horizontal="center"/>
    </xf>
    <xf numFmtId="44" fontId="5" fillId="0" borderId="1" xfId="3" applyFont="1" applyBorder="1" applyAlignment="1">
      <alignment horizontal="center"/>
    </xf>
    <xf numFmtId="44" fontId="5" fillId="0" borderId="1" xfId="1" applyFont="1" applyBorder="1" applyAlignment="1">
      <alignment horizontal="center"/>
    </xf>
    <xf numFmtId="0" fontId="1" fillId="0" borderId="0" xfId="2" applyAlignment="1">
      <alignment horizontal="left"/>
    </xf>
    <xf numFmtId="44" fontId="1" fillId="0" borderId="0" xfId="2" applyNumberFormat="1"/>
    <xf numFmtId="44" fontId="0" fillId="0" borderId="0" xfId="3" applyFont="1"/>
    <xf numFmtId="0" fontId="6" fillId="0" borderId="2" xfId="4" applyBorder="1"/>
    <xf numFmtId="44" fontId="0" fillId="0" borderId="2" xfId="5" applyFont="1" applyFill="1" applyBorder="1" applyAlignment="1"/>
    <xf numFmtId="44" fontId="0" fillId="0" borderId="3" xfId="5" applyFont="1" applyFill="1" applyBorder="1" applyAlignment="1"/>
    <xf numFmtId="44" fontId="0" fillId="0" borderId="4" xfId="5" applyFont="1" applyFill="1" applyBorder="1" applyAlignment="1"/>
    <xf numFmtId="0" fontId="6" fillId="0" borderId="0" xfId="4"/>
    <xf numFmtId="44" fontId="0" fillId="0" borderId="5" xfId="5" applyFont="1" applyFill="1" applyBorder="1" applyAlignment="1"/>
    <xf numFmtId="44" fontId="0" fillId="0" borderId="6" xfId="5" applyFont="1" applyFill="1" applyBorder="1" applyAlignment="1"/>
    <xf numFmtId="43" fontId="0" fillId="0" borderId="0" xfId="6" applyFont="1" applyFill="1" applyAlignment="1"/>
    <xf numFmtId="0" fontId="6" fillId="0" borderId="7" xfId="4" applyBorder="1"/>
    <xf numFmtId="44" fontId="0" fillId="0" borderId="7" xfId="5" applyFont="1" applyFill="1" applyBorder="1" applyAlignment="1"/>
    <xf numFmtId="44" fontId="0" fillId="0" borderId="0" xfId="5" applyFont="1" applyFill="1" applyAlignment="1"/>
    <xf numFmtId="44" fontId="0" fillId="0" borderId="8" xfId="5" applyFont="1" applyFill="1" applyBorder="1" applyAlignment="1"/>
    <xf numFmtId="0" fontId="6" fillId="0" borderId="9" xfId="4" applyBorder="1"/>
    <xf numFmtId="44" fontId="0" fillId="0" borderId="9" xfId="5" applyFont="1" applyFill="1" applyBorder="1" applyAlignment="1"/>
    <xf numFmtId="44" fontId="0" fillId="0" borderId="10" xfId="5" applyFont="1" applyFill="1" applyBorder="1" applyAlignment="1"/>
    <xf numFmtId="44" fontId="0" fillId="0" borderId="11" xfId="5" applyFont="1" applyFill="1" applyBorder="1" applyAlignment="1"/>
    <xf numFmtId="49" fontId="8" fillId="2" borderId="12" xfId="4" applyNumberFormat="1" applyFont="1" applyFill="1" applyBorder="1" applyAlignment="1">
      <alignment horizontal="center"/>
    </xf>
    <xf numFmtId="49" fontId="6" fillId="0" borderId="0" xfId="4" applyNumberFormat="1"/>
    <xf numFmtId="44" fontId="6" fillId="0" borderId="0" xfId="4" applyNumberFormat="1"/>
    <xf numFmtId="0" fontId="6" fillId="0" borderId="0" xfId="4" applyAlignment="1">
      <alignment horizontal="center"/>
    </xf>
    <xf numFmtId="44" fontId="6" fillId="0" borderId="0" xfId="1" applyFont="1" applyAlignment="1">
      <alignment horizontal="center"/>
    </xf>
    <xf numFmtId="0" fontId="0" fillId="0" borderId="2" xfId="0" applyBorder="1"/>
    <xf numFmtId="0" fontId="0" fillId="0" borderId="7" xfId="0" applyBorder="1"/>
    <xf numFmtId="0" fontId="0" fillId="0" borderId="9" xfId="0" applyBorder="1"/>
    <xf numFmtId="0" fontId="0" fillId="0" borderId="0" xfId="2" applyFont="1"/>
    <xf numFmtId="44" fontId="0" fillId="0" borderId="13" xfId="1" applyFont="1" applyFill="1" applyBorder="1" applyAlignment="1"/>
    <xf numFmtId="44" fontId="0" fillId="0" borderId="14" xfId="1" applyFont="1" applyFill="1" applyBorder="1" applyAlignment="1"/>
    <xf numFmtId="44" fontId="0" fillId="0" borderId="2" xfId="1" applyFont="1" applyBorder="1"/>
    <xf numFmtId="44" fontId="0" fillId="0" borderId="7" xfId="1" applyFont="1" applyBorder="1"/>
    <xf numFmtId="44" fontId="0" fillId="0" borderId="0" xfId="1" applyFont="1"/>
    <xf numFmtId="49" fontId="9" fillId="2" borderId="12" xfId="4" applyNumberFormat="1" applyFont="1" applyFill="1" applyBorder="1" applyAlignment="1">
      <alignment horizontal="center"/>
    </xf>
    <xf numFmtId="0" fontId="0" fillId="0" borderId="0" xfId="2" applyFont="1" applyAlignment="1">
      <alignment horizontal="center"/>
    </xf>
    <xf numFmtId="0" fontId="0" fillId="0" borderId="0" xfId="0" applyAlignment="1">
      <alignment horizontal="center"/>
    </xf>
    <xf numFmtId="0" fontId="10" fillId="0" borderId="0" xfId="0" applyFont="1" applyAlignment="1">
      <alignment horizontal="center"/>
    </xf>
    <xf numFmtId="49" fontId="11" fillId="0" borderId="0" xfId="4" applyNumberFormat="1" applyFont="1"/>
    <xf numFmtId="44" fontId="11" fillId="0" borderId="0" xfId="4" applyNumberFormat="1" applyFont="1"/>
    <xf numFmtId="0" fontId="0" fillId="0" borderId="0" xfId="0" pivotButton="1"/>
    <xf numFmtId="0" fontId="0" fillId="0" borderId="0" xfId="0" applyAlignment="1">
      <alignment horizontal="left"/>
    </xf>
    <xf numFmtId="0" fontId="11" fillId="0" borderId="0" xfId="4" applyFont="1"/>
    <xf numFmtId="49" fontId="12" fillId="0" borderId="0" xfId="4" applyNumberFormat="1" applyFont="1"/>
    <xf numFmtId="0" fontId="13" fillId="3" borderId="0" xfId="0" applyFont="1" applyFill="1"/>
    <xf numFmtId="44" fontId="13" fillId="3" borderId="0" xfId="1" applyFont="1" applyFill="1"/>
    <xf numFmtId="0" fontId="3" fillId="0" borderId="0" xfId="0" applyFont="1"/>
    <xf numFmtId="0" fontId="13" fillId="3" borderId="0" xfId="0" applyFont="1" applyFill="1" applyAlignment="1">
      <alignment horizontal="center"/>
    </xf>
    <xf numFmtId="0" fontId="14" fillId="0" borderId="0" xfId="0" applyFont="1" applyAlignment="1">
      <alignment horizontal="center"/>
    </xf>
    <xf numFmtId="0" fontId="14" fillId="0" borderId="0" xfId="0" applyFont="1"/>
    <xf numFmtId="44" fontId="14" fillId="0" borderId="0" xfId="1" applyFont="1"/>
    <xf numFmtId="164" fontId="0" fillId="0" borderId="0" xfId="1" applyNumberFormat="1" applyFont="1"/>
    <xf numFmtId="1" fontId="14" fillId="0" borderId="0" xfId="0" applyNumberFormat="1" applyFont="1" applyAlignment="1">
      <alignment horizontal="center"/>
    </xf>
    <xf numFmtId="0" fontId="15" fillId="0" borderId="0" xfId="0" applyFont="1" applyAlignment="1">
      <alignment horizontal="center"/>
    </xf>
    <xf numFmtId="0" fontId="15" fillId="0" borderId="0" xfId="4" applyFont="1" applyAlignment="1">
      <alignment horizontal="center"/>
    </xf>
    <xf numFmtId="0" fontId="15" fillId="0" borderId="0" xfId="4" applyFont="1"/>
    <xf numFmtId="49" fontId="15" fillId="0" borderId="0" xfId="4" applyNumberFormat="1" applyFont="1" applyAlignment="1">
      <alignment horizontal="center"/>
    </xf>
    <xf numFmtId="49" fontId="15" fillId="0" borderId="0" xfId="4" applyNumberFormat="1" applyFont="1"/>
    <xf numFmtId="44" fontId="15" fillId="0" borderId="0" xfId="1" applyFont="1"/>
    <xf numFmtId="164" fontId="0" fillId="0" borderId="0" xfId="0" applyNumberFormat="1"/>
    <xf numFmtId="164" fontId="0" fillId="0" borderId="0" xfId="0" pivotButton="1" applyNumberFormat="1"/>
    <xf numFmtId="0" fontId="0" fillId="0" borderId="0" xfId="0" applyAlignment="1">
      <alignment horizontal="left" indent="1"/>
    </xf>
    <xf numFmtId="0" fontId="2" fillId="0" borderId="0" xfId="0" applyFont="1" applyAlignment="1">
      <alignment horizontal="center"/>
    </xf>
    <xf numFmtId="0" fontId="2" fillId="0" borderId="0" xfId="0" applyFont="1"/>
    <xf numFmtId="44" fontId="2" fillId="0" borderId="0" xfId="1" applyFont="1"/>
    <xf numFmtId="0" fontId="0" fillId="0" borderId="0" xfId="2" applyFont="1" applyAlignment="1">
      <alignment horizontal="left"/>
    </xf>
    <xf numFmtId="0" fontId="16" fillId="3" borderId="0" xfId="0" applyFont="1" applyFill="1" applyAlignment="1">
      <alignment horizontal="center"/>
    </xf>
    <xf numFmtId="0" fontId="17" fillId="3" borderId="0" xfId="0" applyFont="1" applyFill="1" applyAlignment="1">
      <alignment horizontal="center"/>
    </xf>
  </cellXfs>
  <cellStyles count="7">
    <cellStyle name="Comma 2" xfId="6" xr:uid="{7B045048-B090-412E-8144-18AD7D7AA394}"/>
    <cellStyle name="Currency" xfId="1" builtinId="4"/>
    <cellStyle name="Currency 2" xfId="3" xr:uid="{E4CD2B1D-8715-404A-8ED2-2FB6512B34EB}"/>
    <cellStyle name="Currency 3" xfId="5" xr:uid="{536ABB4A-A2B9-45F3-A4CD-14C869BAD094}"/>
    <cellStyle name="Normal" xfId="0" builtinId="0"/>
    <cellStyle name="Normal 2" xfId="2" xr:uid="{DD1B188D-49C6-41D0-9C09-60BB8D49F030}"/>
    <cellStyle name="Normal 3" xfId="4" xr:uid="{F488157C-01FA-4690-A317-B40201E0D7E7}"/>
  </cellStyles>
  <dxfs count="53">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dxf>
    <dxf>
      <font>
        <b val="0"/>
        <i val="0"/>
        <strike val="0"/>
        <condense val="0"/>
        <extend val="0"/>
        <outline val="0"/>
        <shadow val="0"/>
        <u val="none"/>
        <vertAlign val="baseline"/>
        <sz val="11"/>
        <color theme="4"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0" formatCode="General"/>
    </dxf>
    <dxf>
      <font>
        <b val="0"/>
        <i val="0"/>
        <strike val="0"/>
        <condense val="0"/>
        <extend val="0"/>
        <outline val="0"/>
        <shadow val="0"/>
        <u val="none"/>
        <vertAlign val="baseline"/>
        <sz val="11"/>
        <color theme="4" tint="-0.249977111117893"/>
        <name val="Calibri"/>
        <family val="2"/>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dxf>
    <dxf>
      <font>
        <b/>
        <i val="0"/>
        <strike val="0"/>
        <condense val="0"/>
        <extend val="0"/>
        <outline val="0"/>
        <shadow val="0"/>
        <u val="none"/>
        <vertAlign val="baseline"/>
        <sz val="11"/>
        <color rgb="FFFFC000"/>
        <name val="Calibri"/>
        <family val="2"/>
        <scheme val="minor"/>
      </font>
      <fill>
        <patternFill patternType="solid">
          <fgColor indexed="64"/>
          <bgColor rgb="FF1B4B9B"/>
        </patternFill>
      </fill>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01.23.23-posting.xlsx]School Data Pivot!PivotTable22</c:name>
    <c:fmtId val="0"/>
  </c:pivotSource>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US" sz="2800"/>
              <a:t>Expenditures</a:t>
            </a:r>
            <a:r>
              <a:rPr lang="en-US" sz="2800" baseline="0"/>
              <a:t> by Category</a:t>
            </a:r>
            <a:endParaRPr lang="en-US" sz="2800"/>
          </a:p>
        </c:rich>
      </c:tx>
      <c:layout>
        <c:manualLayout>
          <c:xMode val="edge"/>
          <c:yMode val="edge"/>
          <c:x val="0.31705149360251766"/>
          <c:y val="2.188743305317958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'School Data Pivot'!$B$3:$B$6</c:f>
              <c:strCache>
                <c:ptCount val="1"/>
                <c:pt idx="0">
                  <c:v>Group6 - Group1 - 613101</c:v>
                </c:pt>
              </c:strCache>
            </c:strRef>
          </c:tx>
          <c:spPr>
            <a:solidFill>
              <a:schemeClr val="accent1"/>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Pivot'!$B$7:$B$50</c:f>
              <c:numCache>
                <c:formatCode>_("$"* #,##0_);_("$"* \(#,##0\);_("$"* "-"??_);_(@_)</c:formatCode>
                <c:ptCount val="42"/>
                <c:pt idx="0">
                  <c:v>0</c:v>
                </c:pt>
                <c:pt idx="1">
                  <c:v>800</c:v>
                </c:pt>
                <c:pt idx="2">
                  <c:v>0</c:v>
                </c:pt>
                <c:pt idx="3">
                  <c:v>0</c:v>
                </c:pt>
                <c:pt idx="4">
                  <c:v>0</c:v>
                </c:pt>
                <c:pt idx="5">
                  <c:v>0</c:v>
                </c:pt>
                <c:pt idx="6">
                  <c:v>2880</c:v>
                </c:pt>
                <c:pt idx="7">
                  <c:v>560</c:v>
                </c:pt>
                <c:pt idx="8">
                  <c:v>975</c:v>
                </c:pt>
                <c:pt idx="9">
                  <c:v>0</c:v>
                </c:pt>
                <c:pt idx="10">
                  <c:v>0</c:v>
                </c:pt>
                <c:pt idx="11">
                  <c:v>0</c:v>
                </c:pt>
                <c:pt idx="12">
                  <c:v>0</c:v>
                </c:pt>
                <c:pt idx="13">
                  <c:v>0</c:v>
                </c:pt>
                <c:pt idx="14">
                  <c:v>442.5</c:v>
                </c:pt>
                <c:pt idx="15">
                  <c:v>0</c:v>
                </c:pt>
                <c:pt idx="16">
                  <c:v>4987.3</c:v>
                </c:pt>
                <c:pt idx="17">
                  <c:v>0</c:v>
                </c:pt>
                <c:pt idx="18">
                  <c:v>0</c:v>
                </c:pt>
                <c:pt idx="19">
                  <c:v>0</c:v>
                </c:pt>
                <c:pt idx="20">
                  <c:v>10744</c:v>
                </c:pt>
                <c:pt idx="21">
                  <c:v>2443.2999999999997</c:v>
                </c:pt>
                <c:pt idx="22">
                  <c:v>0</c:v>
                </c:pt>
                <c:pt idx="23">
                  <c:v>0</c:v>
                </c:pt>
                <c:pt idx="24">
                  <c:v>0</c:v>
                </c:pt>
                <c:pt idx="25">
                  <c:v>4900</c:v>
                </c:pt>
                <c:pt idx="26">
                  <c:v>25.519999999999996</c:v>
                </c:pt>
                <c:pt idx="27">
                  <c:v>0</c:v>
                </c:pt>
                <c:pt idx="28">
                  <c:v>734.8</c:v>
                </c:pt>
                <c:pt idx="29">
                  <c:v>134.99999999999994</c:v>
                </c:pt>
                <c:pt idx="30">
                  <c:v>0</c:v>
                </c:pt>
                <c:pt idx="31">
                  <c:v>590</c:v>
                </c:pt>
                <c:pt idx="32">
                  <c:v>0</c:v>
                </c:pt>
                <c:pt idx="33">
                  <c:v>0</c:v>
                </c:pt>
                <c:pt idx="34">
                  <c:v>21768.34</c:v>
                </c:pt>
                <c:pt idx="35">
                  <c:v>0</c:v>
                </c:pt>
                <c:pt idx="36">
                  <c:v>178.64</c:v>
                </c:pt>
                <c:pt idx="37">
                  <c:v>672</c:v>
                </c:pt>
                <c:pt idx="38">
                  <c:v>127.60000000000014</c:v>
                </c:pt>
                <c:pt idx="39">
                  <c:v>861.6</c:v>
                </c:pt>
                <c:pt idx="40">
                  <c:v>0</c:v>
                </c:pt>
                <c:pt idx="41">
                  <c:v>0</c:v>
                </c:pt>
              </c:numCache>
            </c:numRef>
          </c:val>
          <c:extLst>
            <c:ext xmlns:c16="http://schemas.microsoft.com/office/drawing/2014/chart" uri="{C3380CC4-5D6E-409C-BE32-E72D297353CC}">
              <c16:uniqueId val="{00000000-8377-418E-B8CC-DBAFCC1D3DCF}"/>
            </c:ext>
          </c:extLst>
        </c:ser>
        <c:ser>
          <c:idx val="1"/>
          <c:order val="1"/>
          <c:tx>
            <c:strRef>
              <c:f>'School Data Pivot'!$C$3:$C$6</c:f>
              <c:strCache>
                <c:ptCount val="1"/>
                <c:pt idx="0">
                  <c:v>Group6 - Group1 - 613102</c:v>
                </c:pt>
              </c:strCache>
            </c:strRef>
          </c:tx>
          <c:spPr>
            <a:solidFill>
              <a:schemeClr val="accent2"/>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Pivot'!$C$7:$C$50</c:f>
              <c:numCache>
                <c:formatCode>_("$"* #,##0_);_("$"* \(#,##0\);_("$"* "-"??_);_(@_)</c:formatCode>
                <c:ptCount val="42"/>
                <c:pt idx="13">
                  <c:v>1320</c:v>
                </c:pt>
                <c:pt idx="19">
                  <c:v>2371.5</c:v>
                </c:pt>
                <c:pt idx="21">
                  <c:v>1710</c:v>
                </c:pt>
              </c:numCache>
            </c:numRef>
          </c:val>
          <c:extLst>
            <c:ext xmlns:c16="http://schemas.microsoft.com/office/drawing/2014/chart" uri="{C3380CC4-5D6E-409C-BE32-E72D297353CC}">
              <c16:uniqueId val="{00000001-8377-418E-B8CC-DBAFCC1D3DCF}"/>
            </c:ext>
          </c:extLst>
        </c:ser>
        <c:ser>
          <c:idx val="2"/>
          <c:order val="2"/>
          <c:tx>
            <c:strRef>
              <c:f>'School Data Pivot'!$D$3:$D$6</c:f>
              <c:strCache>
                <c:ptCount val="1"/>
                <c:pt idx="0">
                  <c:v>Group6 - Group1 - 615108</c:v>
                </c:pt>
              </c:strCache>
            </c:strRef>
          </c:tx>
          <c:spPr>
            <a:solidFill>
              <a:schemeClr val="accent3"/>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Pivot'!$D$7:$D$50</c:f>
              <c:numCache>
                <c:formatCode>_("$"* #,##0_);_("$"* \(#,##0\);_("$"* "-"??_);_(@_)</c:formatCode>
                <c:ptCount val="42"/>
                <c:pt idx="6">
                  <c:v>10.56</c:v>
                </c:pt>
                <c:pt idx="11">
                  <c:v>5.56</c:v>
                </c:pt>
                <c:pt idx="16">
                  <c:v>2.78</c:v>
                </c:pt>
                <c:pt idx="19">
                  <c:v>195.92</c:v>
                </c:pt>
                <c:pt idx="34">
                  <c:v>152.25</c:v>
                </c:pt>
              </c:numCache>
            </c:numRef>
          </c:val>
          <c:extLst>
            <c:ext xmlns:c16="http://schemas.microsoft.com/office/drawing/2014/chart" uri="{C3380CC4-5D6E-409C-BE32-E72D297353CC}">
              <c16:uniqueId val="{00000002-8377-418E-B8CC-DBAFCC1D3DCF}"/>
            </c:ext>
          </c:extLst>
        </c:ser>
        <c:ser>
          <c:idx val="3"/>
          <c:order val="3"/>
          <c:tx>
            <c:strRef>
              <c:f>'School Data Pivot'!$E$3:$E$6</c:f>
              <c:strCache>
                <c:ptCount val="1"/>
                <c:pt idx="0">
                  <c:v>Group6 - Group1 - 615113</c:v>
                </c:pt>
              </c:strCache>
            </c:strRef>
          </c:tx>
          <c:spPr>
            <a:solidFill>
              <a:schemeClr val="accent4"/>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Pivot'!$E$7:$E$50</c:f>
              <c:numCache>
                <c:formatCode>_("$"* #,##0_);_("$"* \(#,##0\);_("$"* "-"??_);_(@_)</c:formatCode>
                <c:ptCount val="42"/>
                <c:pt idx="1">
                  <c:v>112.18</c:v>
                </c:pt>
                <c:pt idx="8">
                  <c:v>59.67</c:v>
                </c:pt>
                <c:pt idx="11">
                  <c:v>51.04</c:v>
                </c:pt>
                <c:pt idx="15">
                  <c:v>40.03</c:v>
                </c:pt>
                <c:pt idx="21">
                  <c:v>152.46999999999997</c:v>
                </c:pt>
                <c:pt idx="22">
                  <c:v>0.19</c:v>
                </c:pt>
                <c:pt idx="23">
                  <c:v>54.88</c:v>
                </c:pt>
                <c:pt idx="24">
                  <c:v>16.5</c:v>
                </c:pt>
                <c:pt idx="26">
                  <c:v>15.5</c:v>
                </c:pt>
                <c:pt idx="28">
                  <c:v>21.239999999999995</c:v>
                </c:pt>
                <c:pt idx="29">
                  <c:v>28.369999999999997</c:v>
                </c:pt>
                <c:pt idx="34">
                  <c:v>3508.26</c:v>
                </c:pt>
                <c:pt idx="37">
                  <c:v>320.52999999999997</c:v>
                </c:pt>
                <c:pt idx="38">
                  <c:v>181.6</c:v>
                </c:pt>
                <c:pt idx="41">
                  <c:v>35.4</c:v>
                </c:pt>
              </c:numCache>
            </c:numRef>
          </c:val>
          <c:extLst>
            <c:ext xmlns:c16="http://schemas.microsoft.com/office/drawing/2014/chart" uri="{C3380CC4-5D6E-409C-BE32-E72D297353CC}">
              <c16:uniqueId val="{00000003-8377-418E-B8CC-DBAFCC1D3DCF}"/>
            </c:ext>
          </c:extLst>
        </c:ser>
        <c:ser>
          <c:idx val="4"/>
          <c:order val="4"/>
          <c:tx>
            <c:strRef>
              <c:f>'School Data Pivot'!$F$3:$F$6</c:f>
              <c:strCache>
                <c:ptCount val="1"/>
                <c:pt idx="0">
                  <c:v>Group6 - Group1 - 616101</c:v>
                </c:pt>
              </c:strCache>
            </c:strRef>
          </c:tx>
          <c:spPr>
            <a:solidFill>
              <a:schemeClr val="accent5"/>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Pivot'!$F$7:$F$50</c:f>
              <c:numCache>
                <c:formatCode>_("$"* #,##0_);_("$"* \(#,##0\);_("$"* "-"??_);_(@_)</c:formatCode>
                <c:ptCount val="42"/>
                <c:pt idx="12">
                  <c:v>360</c:v>
                </c:pt>
              </c:numCache>
            </c:numRef>
          </c:val>
          <c:extLst>
            <c:ext xmlns:c16="http://schemas.microsoft.com/office/drawing/2014/chart" uri="{C3380CC4-5D6E-409C-BE32-E72D297353CC}">
              <c16:uniqueId val="{00000004-8377-418E-B8CC-DBAFCC1D3DCF}"/>
            </c:ext>
          </c:extLst>
        </c:ser>
        <c:ser>
          <c:idx val="5"/>
          <c:order val="5"/>
          <c:tx>
            <c:strRef>
              <c:f>'School Data Pivot'!$G$3:$G$6</c:f>
              <c:strCache>
                <c:ptCount val="1"/>
                <c:pt idx="0">
                  <c:v>Employee Benefits</c:v>
                </c:pt>
              </c:strCache>
            </c:strRef>
          </c:tx>
          <c:spPr>
            <a:solidFill>
              <a:schemeClr val="accent6"/>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Pivot'!$G$7:$G$50</c:f>
              <c:numCache>
                <c:formatCode>_("$"* #,##0_);_("$"* \(#,##0\);_("$"* "-"??_);_(@_)</c:formatCode>
                <c:ptCount val="42"/>
                <c:pt idx="0">
                  <c:v>5.0000000000000044E-2</c:v>
                </c:pt>
                <c:pt idx="1">
                  <c:v>97.18</c:v>
                </c:pt>
                <c:pt idx="2">
                  <c:v>0.25000000000000355</c:v>
                </c:pt>
                <c:pt idx="3">
                  <c:v>0</c:v>
                </c:pt>
                <c:pt idx="4">
                  <c:v>0</c:v>
                </c:pt>
                <c:pt idx="5">
                  <c:v>1.4099999999999913</c:v>
                </c:pt>
                <c:pt idx="6">
                  <c:v>299.89</c:v>
                </c:pt>
                <c:pt idx="7">
                  <c:v>58.960000000000015</c:v>
                </c:pt>
                <c:pt idx="8">
                  <c:v>108.37</c:v>
                </c:pt>
                <c:pt idx="9">
                  <c:v>0</c:v>
                </c:pt>
                <c:pt idx="10">
                  <c:v>6.0000000000005826E-2</c:v>
                </c:pt>
                <c:pt idx="11">
                  <c:v>5.96</c:v>
                </c:pt>
                <c:pt idx="12">
                  <c:v>38.649999999999984</c:v>
                </c:pt>
                <c:pt idx="13">
                  <c:v>138.97</c:v>
                </c:pt>
                <c:pt idx="14">
                  <c:v>49</c:v>
                </c:pt>
                <c:pt idx="15">
                  <c:v>4.700000000000002</c:v>
                </c:pt>
                <c:pt idx="16">
                  <c:v>526.42999999999995</c:v>
                </c:pt>
                <c:pt idx="17">
                  <c:v>0</c:v>
                </c:pt>
                <c:pt idx="18">
                  <c:v>0</c:v>
                </c:pt>
                <c:pt idx="19">
                  <c:v>263.02999999999997</c:v>
                </c:pt>
                <c:pt idx="20">
                  <c:v>1106.69</c:v>
                </c:pt>
                <c:pt idx="21">
                  <c:v>447.85</c:v>
                </c:pt>
                <c:pt idx="22">
                  <c:v>9.0000000000000011E-2</c:v>
                </c:pt>
                <c:pt idx="23">
                  <c:v>7.3699999999999921</c:v>
                </c:pt>
                <c:pt idx="24">
                  <c:v>1.7499999999999998</c:v>
                </c:pt>
                <c:pt idx="25">
                  <c:v>507.81</c:v>
                </c:pt>
                <c:pt idx="26">
                  <c:v>4.16</c:v>
                </c:pt>
                <c:pt idx="27">
                  <c:v>0.33000000000000007</c:v>
                </c:pt>
                <c:pt idx="28">
                  <c:v>77.589999999999975</c:v>
                </c:pt>
                <c:pt idx="29">
                  <c:v>17.28</c:v>
                </c:pt>
                <c:pt idx="30">
                  <c:v>0</c:v>
                </c:pt>
                <c:pt idx="31">
                  <c:v>62.570000000000007</c:v>
                </c:pt>
                <c:pt idx="32">
                  <c:v>0</c:v>
                </c:pt>
                <c:pt idx="33">
                  <c:v>0</c:v>
                </c:pt>
                <c:pt idx="34">
                  <c:v>2644.2900000000004</c:v>
                </c:pt>
                <c:pt idx="35">
                  <c:v>27.43</c:v>
                </c:pt>
                <c:pt idx="36">
                  <c:v>22.580000000000005</c:v>
                </c:pt>
                <c:pt idx="37">
                  <c:v>101.59000000000002</c:v>
                </c:pt>
                <c:pt idx="38">
                  <c:v>37.89</c:v>
                </c:pt>
                <c:pt idx="39">
                  <c:v>90.91</c:v>
                </c:pt>
                <c:pt idx="40">
                  <c:v>0</c:v>
                </c:pt>
                <c:pt idx="41">
                  <c:v>3.7200000000000175</c:v>
                </c:pt>
              </c:numCache>
            </c:numRef>
          </c:val>
          <c:extLst>
            <c:ext xmlns:c16="http://schemas.microsoft.com/office/drawing/2014/chart" uri="{C3380CC4-5D6E-409C-BE32-E72D297353CC}">
              <c16:uniqueId val="{00000006-8377-418E-B8CC-DBAFCC1D3DCF}"/>
            </c:ext>
          </c:extLst>
        </c:ser>
        <c:ser>
          <c:idx val="6"/>
          <c:order val="6"/>
          <c:tx>
            <c:strRef>
              <c:f>'School Data Pivot'!$H$3:$H$6</c:f>
              <c:strCache>
                <c:ptCount val="1"/>
                <c:pt idx="0">
                  <c:v>Purchased Services</c:v>
                </c:pt>
              </c:strCache>
            </c:strRef>
          </c:tx>
          <c:spPr>
            <a:solidFill>
              <a:schemeClr val="accent1">
                <a:lumMod val="60000"/>
              </a:schemeClr>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Pivot'!$H$7:$H$50</c:f>
              <c:numCache>
                <c:formatCode>_("$"* #,##0_);_("$"* \(#,##0\);_("$"* "-"??_);_(@_)</c:formatCode>
                <c:ptCount val="42"/>
                <c:pt idx="0">
                  <c:v>5584.96</c:v>
                </c:pt>
                <c:pt idx="1">
                  <c:v>3600</c:v>
                </c:pt>
                <c:pt idx="2">
                  <c:v>0</c:v>
                </c:pt>
                <c:pt idx="3">
                  <c:v>0</c:v>
                </c:pt>
                <c:pt idx="4">
                  <c:v>0</c:v>
                </c:pt>
                <c:pt idx="5">
                  <c:v>942.16</c:v>
                </c:pt>
                <c:pt idx="6">
                  <c:v>400</c:v>
                </c:pt>
                <c:pt idx="7">
                  <c:v>27441.68</c:v>
                </c:pt>
                <c:pt idx="8">
                  <c:v>0</c:v>
                </c:pt>
                <c:pt idx="9">
                  <c:v>2900</c:v>
                </c:pt>
                <c:pt idx="10">
                  <c:v>3832.25</c:v>
                </c:pt>
                <c:pt idx="11">
                  <c:v>0</c:v>
                </c:pt>
                <c:pt idx="12">
                  <c:v>0</c:v>
                </c:pt>
                <c:pt idx="13">
                  <c:v>0</c:v>
                </c:pt>
                <c:pt idx="14">
                  <c:v>395.86</c:v>
                </c:pt>
                <c:pt idx="15">
                  <c:v>0</c:v>
                </c:pt>
                <c:pt idx="16">
                  <c:v>1535.6</c:v>
                </c:pt>
                <c:pt idx="17">
                  <c:v>0</c:v>
                </c:pt>
                <c:pt idx="18">
                  <c:v>0</c:v>
                </c:pt>
                <c:pt idx="19">
                  <c:v>0</c:v>
                </c:pt>
                <c:pt idx="20">
                  <c:v>0</c:v>
                </c:pt>
                <c:pt idx="21">
                  <c:v>299</c:v>
                </c:pt>
                <c:pt idx="22">
                  <c:v>1500</c:v>
                </c:pt>
                <c:pt idx="23">
                  <c:v>0</c:v>
                </c:pt>
                <c:pt idx="24">
                  <c:v>0</c:v>
                </c:pt>
                <c:pt idx="25">
                  <c:v>16943.5</c:v>
                </c:pt>
                <c:pt idx="26">
                  <c:v>851</c:v>
                </c:pt>
                <c:pt idx="27">
                  <c:v>2010</c:v>
                </c:pt>
                <c:pt idx="28">
                  <c:v>0</c:v>
                </c:pt>
                <c:pt idx="29">
                  <c:v>10764.86</c:v>
                </c:pt>
                <c:pt idx="30">
                  <c:v>538</c:v>
                </c:pt>
                <c:pt idx="31">
                  <c:v>0</c:v>
                </c:pt>
                <c:pt idx="32">
                  <c:v>0</c:v>
                </c:pt>
                <c:pt idx="33">
                  <c:v>0</c:v>
                </c:pt>
                <c:pt idx="34">
                  <c:v>0</c:v>
                </c:pt>
                <c:pt idx="35">
                  <c:v>0</c:v>
                </c:pt>
                <c:pt idx="36">
                  <c:v>17218.32</c:v>
                </c:pt>
                <c:pt idx="37">
                  <c:v>0</c:v>
                </c:pt>
                <c:pt idx="38">
                  <c:v>7568.25</c:v>
                </c:pt>
                <c:pt idx="39">
                  <c:v>0</c:v>
                </c:pt>
                <c:pt idx="40">
                  <c:v>0</c:v>
                </c:pt>
                <c:pt idx="41">
                  <c:v>0</c:v>
                </c:pt>
              </c:numCache>
            </c:numRef>
          </c:val>
          <c:extLst>
            <c:ext xmlns:c16="http://schemas.microsoft.com/office/drawing/2014/chart" uri="{C3380CC4-5D6E-409C-BE32-E72D297353CC}">
              <c16:uniqueId val="{00000007-8377-418E-B8CC-DBAFCC1D3DCF}"/>
            </c:ext>
          </c:extLst>
        </c:ser>
        <c:ser>
          <c:idx val="7"/>
          <c:order val="7"/>
          <c:tx>
            <c:strRef>
              <c:f>'School Data Pivot'!$I$3:$I$6</c:f>
              <c:strCache>
                <c:ptCount val="1"/>
                <c:pt idx="0">
                  <c:v>Materials &amp; Supplies</c:v>
                </c:pt>
              </c:strCache>
            </c:strRef>
          </c:tx>
          <c:spPr>
            <a:solidFill>
              <a:schemeClr val="accent2">
                <a:lumMod val="60000"/>
              </a:schemeClr>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Pivot'!$I$7:$I$50</c:f>
              <c:numCache>
                <c:formatCode>_("$"* #,##0_);_("$"* \(#,##0\);_("$"* "-"??_);_(@_)</c:formatCode>
                <c:ptCount val="42"/>
                <c:pt idx="0">
                  <c:v>50253.130000000005</c:v>
                </c:pt>
                <c:pt idx="1">
                  <c:v>94451.82</c:v>
                </c:pt>
                <c:pt idx="2">
                  <c:v>12465.7</c:v>
                </c:pt>
                <c:pt idx="3">
                  <c:v>60413.840000000004</c:v>
                </c:pt>
                <c:pt idx="4">
                  <c:v>55067.979999999996</c:v>
                </c:pt>
                <c:pt idx="5">
                  <c:v>15767.1</c:v>
                </c:pt>
                <c:pt idx="6">
                  <c:v>138735.43</c:v>
                </c:pt>
                <c:pt idx="7">
                  <c:v>251564.30999999997</c:v>
                </c:pt>
                <c:pt idx="8">
                  <c:v>7854.59</c:v>
                </c:pt>
                <c:pt idx="9">
                  <c:v>29902.19</c:v>
                </c:pt>
                <c:pt idx="10">
                  <c:v>333563.34999999998</c:v>
                </c:pt>
                <c:pt idx="11">
                  <c:v>84371.839999999997</c:v>
                </c:pt>
                <c:pt idx="12">
                  <c:v>75566.819999999992</c:v>
                </c:pt>
                <c:pt idx="13">
                  <c:v>119577.07999999999</c:v>
                </c:pt>
                <c:pt idx="14">
                  <c:v>31790.600000000002</c:v>
                </c:pt>
                <c:pt idx="15">
                  <c:v>29860.839999999993</c:v>
                </c:pt>
                <c:pt idx="16">
                  <c:v>37895.24</c:v>
                </c:pt>
                <c:pt idx="17">
                  <c:v>60695.35</c:v>
                </c:pt>
                <c:pt idx="18">
                  <c:v>117466.13</c:v>
                </c:pt>
                <c:pt idx="19">
                  <c:v>40463.280000000006</c:v>
                </c:pt>
                <c:pt idx="20">
                  <c:v>38670.949999999997</c:v>
                </c:pt>
                <c:pt idx="21">
                  <c:v>97363.05</c:v>
                </c:pt>
                <c:pt idx="22">
                  <c:v>31165.11</c:v>
                </c:pt>
                <c:pt idx="23">
                  <c:v>21198.899999999998</c:v>
                </c:pt>
                <c:pt idx="24">
                  <c:v>17482.030000000002</c:v>
                </c:pt>
                <c:pt idx="25">
                  <c:v>16501.11</c:v>
                </c:pt>
                <c:pt idx="26">
                  <c:v>111994.98</c:v>
                </c:pt>
                <c:pt idx="27">
                  <c:v>119176.06999999999</c:v>
                </c:pt>
                <c:pt idx="28">
                  <c:v>82370.430000000008</c:v>
                </c:pt>
                <c:pt idx="29">
                  <c:v>225867.02999999997</c:v>
                </c:pt>
                <c:pt idx="30">
                  <c:v>65528.57</c:v>
                </c:pt>
                <c:pt idx="31">
                  <c:v>224725.36000000002</c:v>
                </c:pt>
                <c:pt idx="32">
                  <c:v>171.95</c:v>
                </c:pt>
                <c:pt idx="33">
                  <c:v>37557.97</c:v>
                </c:pt>
                <c:pt idx="34">
                  <c:v>254446.77</c:v>
                </c:pt>
                <c:pt idx="35">
                  <c:v>80581.98</c:v>
                </c:pt>
                <c:pt idx="36">
                  <c:v>152892.89000000001</c:v>
                </c:pt>
                <c:pt idx="37">
                  <c:v>62360.789999999994</c:v>
                </c:pt>
                <c:pt idx="38">
                  <c:v>86979.06</c:v>
                </c:pt>
                <c:pt idx="39">
                  <c:v>8207.56</c:v>
                </c:pt>
                <c:pt idx="40">
                  <c:v>183069.98000000004</c:v>
                </c:pt>
                <c:pt idx="41">
                  <c:v>178897.03</c:v>
                </c:pt>
              </c:numCache>
            </c:numRef>
          </c:val>
          <c:extLst>
            <c:ext xmlns:c16="http://schemas.microsoft.com/office/drawing/2014/chart" uri="{C3380CC4-5D6E-409C-BE32-E72D297353CC}">
              <c16:uniqueId val="{00000008-8377-418E-B8CC-DBAFCC1D3DCF}"/>
            </c:ext>
          </c:extLst>
        </c:ser>
        <c:ser>
          <c:idx val="8"/>
          <c:order val="8"/>
          <c:tx>
            <c:strRef>
              <c:f>'School Data Pivot'!$J$3:$J$6</c:f>
              <c:strCache>
                <c:ptCount val="1"/>
                <c:pt idx="0">
                  <c:v>Capital Outlay</c:v>
                </c:pt>
              </c:strCache>
            </c:strRef>
          </c:tx>
          <c:spPr>
            <a:solidFill>
              <a:schemeClr val="accent3">
                <a:lumMod val="60000"/>
              </a:schemeClr>
            </a:solidFill>
            <a:ln>
              <a:noFill/>
            </a:ln>
            <a:effectLst/>
          </c:spPr>
          <c:invertIfNegative val="0"/>
          <c:cat>
            <c:multiLvlStrRef>
              <c:f>'School Data Pivot'!$A$7:$A$50</c:f>
              <c:multiLvlStrCache>
                <c:ptCount val="42"/>
                <c:lvl>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Gateway Michael</c:v>
                  </c:pt>
                  <c:pt idx="40">
                    <c:v>Woodward</c:v>
                  </c:pt>
                  <c:pt idx="41">
                    <c:v>Gateway Elem</c:v>
                  </c:pt>
                </c:lvl>
                <c:lvl>
                  <c:pt idx="0">
                    <c:v>Elementary</c:v>
                  </c:pt>
                </c:lvl>
              </c:multiLvlStrCache>
            </c:multiLvlStrRef>
          </c:cat>
          <c:val>
            <c:numRef>
              <c:f>'School Data Pivot'!$J$7:$J$50</c:f>
              <c:numCache>
                <c:formatCode>_("$"* #,##0_);_("$"* \(#,##0\);_("$"* "-"??_);_(@_)</c:formatCode>
                <c:ptCount val="42"/>
                <c:pt idx="0">
                  <c:v>1833.48</c:v>
                </c:pt>
                <c:pt idx="2">
                  <c:v>55513.85</c:v>
                </c:pt>
                <c:pt idx="3">
                  <c:v>43766.28</c:v>
                </c:pt>
                <c:pt idx="5">
                  <c:v>28625</c:v>
                </c:pt>
                <c:pt idx="6">
                  <c:v>16095</c:v>
                </c:pt>
                <c:pt idx="7">
                  <c:v>1114.52</c:v>
                </c:pt>
                <c:pt idx="8">
                  <c:v>0</c:v>
                </c:pt>
                <c:pt idx="10">
                  <c:v>6264.3</c:v>
                </c:pt>
                <c:pt idx="11">
                  <c:v>8082.09</c:v>
                </c:pt>
                <c:pt idx="12">
                  <c:v>17053.580000000002</c:v>
                </c:pt>
                <c:pt idx="13">
                  <c:v>16525.650000000001</c:v>
                </c:pt>
                <c:pt idx="14">
                  <c:v>4999</c:v>
                </c:pt>
                <c:pt idx="15">
                  <c:v>42465.35</c:v>
                </c:pt>
                <c:pt idx="16">
                  <c:v>0</c:v>
                </c:pt>
                <c:pt idx="17">
                  <c:v>0</c:v>
                </c:pt>
                <c:pt idx="18">
                  <c:v>17843.849999999999</c:v>
                </c:pt>
                <c:pt idx="19">
                  <c:v>6010.7</c:v>
                </c:pt>
                <c:pt idx="20">
                  <c:v>4596.87</c:v>
                </c:pt>
                <c:pt idx="21">
                  <c:v>11795</c:v>
                </c:pt>
                <c:pt idx="22">
                  <c:v>0</c:v>
                </c:pt>
                <c:pt idx="23">
                  <c:v>0</c:v>
                </c:pt>
                <c:pt idx="24">
                  <c:v>6926.9</c:v>
                </c:pt>
                <c:pt idx="25">
                  <c:v>0</c:v>
                </c:pt>
                <c:pt idx="26">
                  <c:v>21532.15</c:v>
                </c:pt>
                <c:pt idx="27">
                  <c:v>0</c:v>
                </c:pt>
                <c:pt idx="28">
                  <c:v>0</c:v>
                </c:pt>
                <c:pt idx="29">
                  <c:v>2999</c:v>
                </c:pt>
                <c:pt idx="30">
                  <c:v>0</c:v>
                </c:pt>
                <c:pt idx="31">
                  <c:v>12715</c:v>
                </c:pt>
                <c:pt idx="32">
                  <c:v>0</c:v>
                </c:pt>
                <c:pt idx="34">
                  <c:v>12466.4</c:v>
                </c:pt>
                <c:pt idx="35">
                  <c:v>24456.27</c:v>
                </c:pt>
                <c:pt idx="36">
                  <c:v>41007.619999999995</c:v>
                </c:pt>
                <c:pt idx="37">
                  <c:v>0</c:v>
                </c:pt>
                <c:pt idx="38">
                  <c:v>1044.05</c:v>
                </c:pt>
                <c:pt idx="39">
                  <c:v>0</c:v>
                </c:pt>
                <c:pt idx="40">
                  <c:v>13737.130000000001</c:v>
                </c:pt>
                <c:pt idx="41">
                  <c:v>0</c:v>
                </c:pt>
              </c:numCache>
            </c:numRef>
          </c:val>
          <c:extLst>
            <c:ext xmlns:c16="http://schemas.microsoft.com/office/drawing/2014/chart" uri="{C3380CC4-5D6E-409C-BE32-E72D297353CC}">
              <c16:uniqueId val="{00000009-8377-418E-B8CC-DBAFCC1D3DCF}"/>
            </c:ext>
          </c:extLst>
        </c:ser>
        <c:dLbls>
          <c:showLegendKey val="0"/>
          <c:showVal val="0"/>
          <c:showCatName val="0"/>
          <c:showSerName val="0"/>
          <c:showPercent val="0"/>
          <c:showBubbleSize val="0"/>
        </c:dLbls>
        <c:gapWidth val="150"/>
        <c:overlap val="100"/>
        <c:axId val="1125918648"/>
        <c:axId val="1125921600"/>
      </c:barChart>
      <c:catAx>
        <c:axId val="112591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921600"/>
        <c:crosses val="autoZero"/>
        <c:auto val="1"/>
        <c:lblAlgn val="ctr"/>
        <c:lblOffset val="100"/>
        <c:noMultiLvlLbl val="0"/>
      </c:catAx>
      <c:valAx>
        <c:axId val="1125921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918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01.23.23-posting.xlsx]Budget!PivotTable26</c:name>
    <c:fmtId val="23"/>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High</a:t>
            </a:r>
            <a:r>
              <a:rPr lang="en-US" sz="2000" baseline="0"/>
              <a:t> School and Alternative Allocations</a:t>
            </a:r>
            <a:endParaRPr lang="en-US" sz="2000"/>
          </a:p>
        </c:rich>
      </c:tx>
      <c:layout>
        <c:manualLayout>
          <c:xMode val="edge"/>
          <c:yMode val="edge"/>
          <c:x val="0.32138287672718596"/>
          <c:y val="3.3648779602480736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Budget!$B$69:$B$70</c:f>
              <c:strCache>
                <c:ptCount val="1"/>
                <c:pt idx="0">
                  <c:v>Alternative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Budget!$A$71:$A$87</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Budget!$B$71:$B$87</c:f>
              <c:numCache>
                <c:formatCode>_("$"* #,##0_);_("$"* \(#,##0\);_("$"* "-"??_);_(@_)</c:formatCode>
                <c:ptCount val="16"/>
                <c:pt idx="9">
                  <c:v>112787.51</c:v>
                </c:pt>
                <c:pt idx="10">
                  <c:v>3937.5200000000004</c:v>
                </c:pt>
                <c:pt idx="11">
                  <c:v>96862.5</c:v>
                </c:pt>
                <c:pt idx="15">
                  <c:v>23625</c:v>
                </c:pt>
              </c:numCache>
            </c:numRef>
          </c:val>
          <c:extLst>
            <c:ext xmlns:c16="http://schemas.microsoft.com/office/drawing/2014/chart" uri="{C3380CC4-5D6E-409C-BE32-E72D297353CC}">
              <c16:uniqueId val="{00000000-6F38-4040-B5E1-68403A809BF5}"/>
            </c:ext>
          </c:extLst>
        </c:ser>
        <c:ser>
          <c:idx val="1"/>
          <c:order val="1"/>
          <c:tx>
            <c:strRef>
              <c:f>Budget!$C$69:$C$70</c:f>
              <c:strCache>
                <c:ptCount val="1"/>
                <c:pt idx="0">
                  <c:v>High</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Budget!$A$71:$A$87</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Budget!$C$71:$C$87</c:f>
              <c:numCache>
                <c:formatCode>_("$"* #,##0_);_("$"* \(#,##0\);_("$"* "-"??_);_(@_)</c:formatCode>
                <c:ptCount val="16"/>
                <c:pt idx="0">
                  <c:v>263954.42</c:v>
                </c:pt>
                <c:pt idx="1">
                  <c:v>751602.23</c:v>
                </c:pt>
                <c:pt idx="2">
                  <c:v>1334824.42</c:v>
                </c:pt>
                <c:pt idx="3">
                  <c:v>0</c:v>
                </c:pt>
                <c:pt idx="4">
                  <c:v>389257.38999999996</c:v>
                </c:pt>
                <c:pt idx="5">
                  <c:v>647881.4</c:v>
                </c:pt>
                <c:pt idx="6">
                  <c:v>713912.52</c:v>
                </c:pt>
                <c:pt idx="7">
                  <c:v>306106.69</c:v>
                </c:pt>
                <c:pt idx="8">
                  <c:v>846781.01000000013</c:v>
                </c:pt>
                <c:pt idx="12">
                  <c:v>307755.96999999997</c:v>
                </c:pt>
                <c:pt idx="13">
                  <c:v>342131</c:v>
                </c:pt>
                <c:pt idx="14">
                  <c:v>509303.77</c:v>
                </c:pt>
              </c:numCache>
            </c:numRef>
          </c:val>
          <c:extLst>
            <c:ext xmlns:c16="http://schemas.microsoft.com/office/drawing/2014/chart" uri="{C3380CC4-5D6E-409C-BE32-E72D297353CC}">
              <c16:uniqueId val="{00000000-F100-47FD-9EBF-D41D270F4A93}"/>
            </c:ext>
          </c:extLst>
        </c:ser>
        <c:dLbls>
          <c:showLegendKey val="0"/>
          <c:showVal val="1"/>
          <c:showCatName val="0"/>
          <c:showSerName val="0"/>
          <c:showPercent val="0"/>
          <c:showBubbleSize val="0"/>
        </c:dLbls>
        <c:gapWidth val="75"/>
        <c:axId val="1505647272"/>
        <c:axId val="1505646616"/>
      </c:barChart>
      <c:catAx>
        <c:axId val="150564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646616"/>
        <c:crosses val="autoZero"/>
        <c:auto val="1"/>
        <c:lblAlgn val="ctr"/>
        <c:lblOffset val="100"/>
        <c:noMultiLvlLbl val="0"/>
      </c:catAx>
      <c:valAx>
        <c:axId val="1505646616"/>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64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Category!PivotTable27</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Elementary Actual</a:t>
            </a:r>
            <a:r>
              <a:rPr lang="en-US" baseline="0"/>
              <a:t>s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Category'!$C$49:$C$52</c:f>
              <c:strCache>
                <c:ptCount val="1"/>
                <c:pt idx="0">
                  <c:v>Salaries</c:v>
                </c:pt>
              </c:strCache>
            </c:strRef>
          </c:tx>
          <c:spPr>
            <a:solidFill>
              <a:schemeClr val="accent1"/>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Category'!$C$53:$C$93</c:f>
              <c:numCache>
                <c:formatCode>_("$"* #,##0_);_("$"* \(#,##0\);_("$"* "-"??_);_(@_)</c:formatCode>
                <c:ptCount val="41"/>
                <c:pt idx="0">
                  <c:v>0</c:v>
                </c:pt>
                <c:pt idx="1">
                  <c:v>0</c:v>
                </c:pt>
                <c:pt idx="2">
                  <c:v>10.56</c:v>
                </c:pt>
                <c:pt idx="3">
                  <c:v>140</c:v>
                </c:pt>
                <c:pt idx="4">
                  <c:v>0</c:v>
                </c:pt>
                <c:pt idx="5">
                  <c:v>59.67</c:v>
                </c:pt>
                <c:pt idx="6">
                  <c:v>0</c:v>
                </c:pt>
                <c:pt idx="7">
                  <c:v>0</c:v>
                </c:pt>
                <c:pt idx="8">
                  <c:v>56.6</c:v>
                </c:pt>
                <c:pt idx="9">
                  <c:v>35.4</c:v>
                </c:pt>
                <c:pt idx="10">
                  <c:v>360</c:v>
                </c:pt>
                <c:pt idx="11">
                  <c:v>1080</c:v>
                </c:pt>
                <c:pt idx="12">
                  <c:v>0</c:v>
                </c:pt>
                <c:pt idx="13">
                  <c:v>40.03</c:v>
                </c:pt>
                <c:pt idx="14">
                  <c:v>3522.78</c:v>
                </c:pt>
                <c:pt idx="15">
                  <c:v>0</c:v>
                </c:pt>
                <c:pt idx="16">
                  <c:v>0</c:v>
                </c:pt>
                <c:pt idx="17">
                  <c:v>0</c:v>
                </c:pt>
                <c:pt idx="18">
                  <c:v>195.92</c:v>
                </c:pt>
                <c:pt idx="19">
                  <c:v>0</c:v>
                </c:pt>
                <c:pt idx="20">
                  <c:v>10744</c:v>
                </c:pt>
                <c:pt idx="21">
                  <c:v>1990.07</c:v>
                </c:pt>
                <c:pt idx="22">
                  <c:v>912.18000000000006</c:v>
                </c:pt>
                <c:pt idx="23">
                  <c:v>0.19</c:v>
                </c:pt>
                <c:pt idx="24">
                  <c:v>54.88</c:v>
                </c:pt>
                <c:pt idx="25">
                  <c:v>16.5</c:v>
                </c:pt>
                <c:pt idx="26">
                  <c:v>0</c:v>
                </c:pt>
                <c:pt idx="27">
                  <c:v>41.019999999999996</c:v>
                </c:pt>
                <c:pt idx="28">
                  <c:v>0</c:v>
                </c:pt>
                <c:pt idx="29">
                  <c:v>148.83999999999992</c:v>
                </c:pt>
                <c:pt idx="30">
                  <c:v>28.369999999999941</c:v>
                </c:pt>
                <c:pt idx="31">
                  <c:v>0</c:v>
                </c:pt>
                <c:pt idx="32">
                  <c:v>0</c:v>
                </c:pt>
                <c:pt idx="33">
                  <c:v>0</c:v>
                </c:pt>
                <c:pt idx="34">
                  <c:v>0</c:v>
                </c:pt>
                <c:pt idx="35">
                  <c:v>14626.45</c:v>
                </c:pt>
                <c:pt idx="36">
                  <c:v>0</c:v>
                </c:pt>
                <c:pt idx="37">
                  <c:v>178.64</c:v>
                </c:pt>
                <c:pt idx="38">
                  <c:v>320.52999999999997</c:v>
                </c:pt>
                <c:pt idx="39">
                  <c:v>309.20000000000016</c:v>
                </c:pt>
                <c:pt idx="40">
                  <c:v>0</c:v>
                </c:pt>
              </c:numCache>
            </c:numRef>
          </c:val>
          <c:extLst>
            <c:ext xmlns:c16="http://schemas.microsoft.com/office/drawing/2014/chart" uri="{C3380CC4-5D6E-409C-BE32-E72D297353CC}">
              <c16:uniqueId val="{00000000-98E5-48E6-A0E5-AEC7AB47CCCA}"/>
            </c:ext>
          </c:extLst>
        </c:ser>
        <c:ser>
          <c:idx val="1"/>
          <c:order val="1"/>
          <c:tx>
            <c:strRef>
              <c:f>'Actuals by Category'!$D$49:$D$52</c:f>
              <c:strCache>
                <c:ptCount val="1"/>
                <c:pt idx="0">
                  <c:v>Employee Benefits</c:v>
                </c:pt>
              </c:strCache>
            </c:strRef>
          </c:tx>
          <c:spPr>
            <a:solidFill>
              <a:schemeClr val="accent2"/>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Category'!$D$53:$D$93</c:f>
              <c:numCache>
                <c:formatCode>_("$"* #,##0_);_("$"* \(#,##0\);_("$"* "-"??_);_(@_)</c:formatCode>
                <c:ptCount val="41"/>
                <c:pt idx="0">
                  <c:v>0.25000000000000355</c:v>
                </c:pt>
                <c:pt idx="1">
                  <c:v>0</c:v>
                </c:pt>
                <c:pt idx="2">
                  <c:v>4.0499999999999989</c:v>
                </c:pt>
                <c:pt idx="3">
                  <c:v>14.840000000000011</c:v>
                </c:pt>
                <c:pt idx="4">
                  <c:v>0</c:v>
                </c:pt>
                <c:pt idx="5">
                  <c:v>6.54</c:v>
                </c:pt>
                <c:pt idx="6">
                  <c:v>0</c:v>
                </c:pt>
                <c:pt idx="7">
                  <c:v>6.0000000000005826E-2</c:v>
                </c:pt>
                <c:pt idx="8">
                  <c:v>5.96</c:v>
                </c:pt>
                <c:pt idx="9">
                  <c:v>3.7200000000000175</c:v>
                </c:pt>
                <c:pt idx="10">
                  <c:v>38.649999999999984</c:v>
                </c:pt>
                <c:pt idx="11">
                  <c:v>113.65</c:v>
                </c:pt>
                <c:pt idx="12">
                  <c:v>2.3000000000000016</c:v>
                </c:pt>
                <c:pt idx="13">
                  <c:v>4.700000000000002</c:v>
                </c:pt>
                <c:pt idx="14">
                  <c:v>371.63</c:v>
                </c:pt>
                <c:pt idx="15">
                  <c:v>0</c:v>
                </c:pt>
                <c:pt idx="16">
                  <c:v>0</c:v>
                </c:pt>
                <c:pt idx="17">
                  <c:v>1.4099999999999913</c:v>
                </c:pt>
                <c:pt idx="18">
                  <c:v>20.63</c:v>
                </c:pt>
                <c:pt idx="19">
                  <c:v>5.0000000000000044E-2</c:v>
                </c:pt>
                <c:pt idx="20">
                  <c:v>1106.69</c:v>
                </c:pt>
                <c:pt idx="21">
                  <c:v>206.88</c:v>
                </c:pt>
                <c:pt idx="22">
                  <c:v>97.18</c:v>
                </c:pt>
                <c:pt idx="23">
                  <c:v>9.0000000000000011E-2</c:v>
                </c:pt>
                <c:pt idx="24">
                  <c:v>7.3699999999999921</c:v>
                </c:pt>
                <c:pt idx="25">
                  <c:v>1.7499999999999998</c:v>
                </c:pt>
                <c:pt idx="26">
                  <c:v>0</c:v>
                </c:pt>
                <c:pt idx="27">
                  <c:v>4.16</c:v>
                </c:pt>
                <c:pt idx="28">
                  <c:v>0.33000000000000007</c:v>
                </c:pt>
                <c:pt idx="29">
                  <c:v>16.119999999999983</c:v>
                </c:pt>
                <c:pt idx="30">
                  <c:v>3.0299999999999994</c:v>
                </c:pt>
                <c:pt idx="31">
                  <c:v>0</c:v>
                </c:pt>
                <c:pt idx="32">
                  <c:v>0.32000000000000473</c:v>
                </c:pt>
                <c:pt idx="33">
                  <c:v>0</c:v>
                </c:pt>
                <c:pt idx="34">
                  <c:v>0</c:v>
                </c:pt>
                <c:pt idx="35">
                  <c:v>1523.64</c:v>
                </c:pt>
                <c:pt idx="36">
                  <c:v>27.43</c:v>
                </c:pt>
                <c:pt idx="37">
                  <c:v>22.580000000000005</c:v>
                </c:pt>
                <c:pt idx="38">
                  <c:v>34.830000000000005</c:v>
                </c:pt>
                <c:pt idx="39">
                  <c:v>37.89</c:v>
                </c:pt>
                <c:pt idx="40">
                  <c:v>0</c:v>
                </c:pt>
              </c:numCache>
            </c:numRef>
          </c:val>
          <c:extLst>
            <c:ext xmlns:c16="http://schemas.microsoft.com/office/drawing/2014/chart" uri="{C3380CC4-5D6E-409C-BE32-E72D297353CC}">
              <c16:uniqueId val="{00000001-98E5-48E6-A0E5-AEC7AB47CCCA}"/>
            </c:ext>
          </c:extLst>
        </c:ser>
        <c:ser>
          <c:idx val="2"/>
          <c:order val="2"/>
          <c:tx>
            <c:strRef>
              <c:f>'Actuals by Category'!$E$49:$E$52</c:f>
              <c:strCache>
                <c:ptCount val="1"/>
                <c:pt idx="0">
                  <c:v>Purchased Services</c:v>
                </c:pt>
              </c:strCache>
            </c:strRef>
          </c:tx>
          <c:spPr>
            <a:solidFill>
              <a:schemeClr val="accent3"/>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Category'!$E$53:$E$93</c:f>
              <c:numCache>
                <c:formatCode>_("$"* #,##0_);_("$"* \(#,##0\);_("$"* "-"??_);_(@_)</c:formatCode>
                <c:ptCount val="41"/>
                <c:pt idx="0">
                  <c:v>0</c:v>
                </c:pt>
                <c:pt idx="1">
                  <c:v>0</c:v>
                </c:pt>
                <c:pt idx="2">
                  <c:v>0</c:v>
                </c:pt>
                <c:pt idx="3">
                  <c:v>17400</c:v>
                </c:pt>
                <c:pt idx="4">
                  <c:v>0</c:v>
                </c:pt>
                <c:pt idx="5">
                  <c:v>0</c:v>
                </c:pt>
                <c:pt idx="6">
                  <c:v>2900</c:v>
                </c:pt>
                <c:pt idx="7">
                  <c:v>3832.25</c:v>
                </c:pt>
                <c:pt idx="8">
                  <c:v>0</c:v>
                </c:pt>
                <c:pt idx="9">
                  <c:v>0</c:v>
                </c:pt>
                <c:pt idx="10">
                  <c:v>0</c:v>
                </c:pt>
                <c:pt idx="11">
                  <c:v>0</c:v>
                </c:pt>
                <c:pt idx="12">
                  <c:v>395.86</c:v>
                </c:pt>
                <c:pt idx="13">
                  <c:v>0</c:v>
                </c:pt>
                <c:pt idx="14">
                  <c:v>1535.6</c:v>
                </c:pt>
                <c:pt idx="15">
                  <c:v>0</c:v>
                </c:pt>
                <c:pt idx="16">
                  <c:v>0</c:v>
                </c:pt>
                <c:pt idx="17">
                  <c:v>0</c:v>
                </c:pt>
                <c:pt idx="18">
                  <c:v>0</c:v>
                </c:pt>
                <c:pt idx="19">
                  <c:v>5584.96</c:v>
                </c:pt>
                <c:pt idx="20">
                  <c:v>0</c:v>
                </c:pt>
                <c:pt idx="21">
                  <c:v>299</c:v>
                </c:pt>
                <c:pt idx="22">
                  <c:v>0</c:v>
                </c:pt>
                <c:pt idx="23">
                  <c:v>0</c:v>
                </c:pt>
                <c:pt idx="24">
                  <c:v>0</c:v>
                </c:pt>
                <c:pt idx="25">
                  <c:v>0</c:v>
                </c:pt>
                <c:pt idx="26">
                  <c:v>15957.5</c:v>
                </c:pt>
                <c:pt idx="27">
                  <c:v>851</c:v>
                </c:pt>
                <c:pt idx="28">
                  <c:v>900</c:v>
                </c:pt>
                <c:pt idx="29">
                  <c:v>0</c:v>
                </c:pt>
                <c:pt idx="30">
                  <c:v>6325.86</c:v>
                </c:pt>
                <c:pt idx="31">
                  <c:v>178</c:v>
                </c:pt>
                <c:pt idx="32">
                  <c:v>0</c:v>
                </c:pt>
                <c:pt idx="33">
                  <c:v>0</c:v>
                </c:pt>
                <c:pt idx="34">
                  <c:v>0</c:v>
                </c:pt>
                <c:pt idx="35">
                  <c:v>0</c:v>
                </c:pt>
                <c:pt idx="36">
                  <c:v>0</c:v>
                </c:pt>
                <c:pt idx="37">
                  <c:v>17218.32</c:v>
                </c:pt>
                <c:pt idx="38">
                  <c:v>0</c:v>
                </c:pt>
                <c:pt idx="39">
                  <c:v>968.25</c:v>
                </c:pt>
                <c:pt idx="40">
                  <c:v>0</c:v>
                </c:pt>
              </c:numCache>
            </c:numRef>
          </c:val>
          <c:extLst>
            <c:ext xmlns:c16="http://schemas.microsoft.com/office/drawing/2014/chart" uri="{C3380CC4-5D6E-409C-BE32-E72D297353CC}">
              <c16:uniqueId val="{00000002-98E5-48E6-A0E5-AEC7AB47CCCA}"/>
            </c:ext>
          </c:extLst>
        </c:ser>
        <c:ser>
          <c:idx val="3"/>
          <c:order val="3"/>
          <c:tx>
            <c:strRef>
              <c:f>'Actuals by Category'!$F$49:$F$52</c:f>
              <c:strCache>
                <c:ptCount val="1"/>
                <c:pt idx="0">
                  <c:v>Materials &amp; Supplies</c:v>
                </c:pt>
              </c:strCache>
            </c:strRef>
          </c:tx>
          <c:spPr>
            <a:solidFill>
              <a:schemeClr val="accent4"/>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Category'!$F$53:$F$93</c:f>
              <c:numCache>
                <c:formatCode>_("$"* #,##0_);_("$"* \(#,##0\);_("$"* "-"??_);_(@_)</c:formatCode>
                <c:ptCount val="41"/>
                <c:pt idx="0">
                  <c:v>12465.7</c:v>
                </c:pt>
                <c:pt idx="1">
                  <c:v>349.9</c:v>
                </c:pt>
                <c:pt idx="2">
                  <c:v>105234.93</c:v>
                </c:pt>
                <c:pt idx="3">
                  <c:v>106701.78</c:v>
                </c:pt>
                <c:pt idx="4">
                  <c:v>49061.13</c:v>
                </c:pt>
                <c:pt idx="5">
                  <c:v>0</c:v>
                </c:pt>
                <c:pt idx="6">
                  <c:v>0</c:v>
                </c:pt>
                <c:pt idx="7">
                  <c:v>326155.19</c:v>
                </c:pt>
                <c:pt idx="8">
                  <c:v>57175.45</c:v>
                </c:pt>
                <c:pt idx="9">
                  <c:v>54133.93</c:v>
                </c:pt>
                <c:pt idx="10">
                  <c:v>10089.310000000001</c:v>
                </c:pt>
                <c:pt idx="11">
                  <c:v>99327.12</c:v>
                </c:pt>
                <c:pt idx="12">
                  <c:v>12255.68</c:v>
                </c:pt>
                <c:pt idx="13">
                  <c:v>25857.699999999997</c:v>
                </c:pt>
                <c:pt idx="14">
                  <c:v>23689.559999999998</c:v>
                </c:pt>
                <c:pt idx="15">
                  <c:v>30279.599999999999</c:v>
                </c:pt>
                <c:pt idx="16">
                  <c:v>38017.51</c:v>
                </c:pt>
                <c:pt idx="17">
                  <c:v>14643.7</c:v>
                </c:pt>
                <c:pt idx="18">
                  <c:v>22881.690000000002</c:v>
                </c:pt>
                <c:pt idx="19">
                  <c:v>38319.25</c:v>
                </c:pt>
                <c:pt idx="20">
                  <c:v>35281.259999999995</c:v>
                </c:pt>
                <c:pt idx="21">
                  <c:v>15398</c:v>
                </c:pt>
                <c:pt idx="22">
                  <c:v>59039.07</c:v>
                </c:pt>
                <c:pt idx="23">
                  <c:v>684</c:v>
                </c:pt>
                <c:pt idx="24">
                  <c:v>9808.9599999999991</c:v>
                </c:pt>
                <c:pt idx="25">
                  <c:v>5051</c:v>
                </c:pt>
                <c:pt idx="26">
                  <c:v>8928.85</c:v>
                </c:pt>
                <c:pt idx="27">
                  <c:v>55651.270000000004</c:v>
                </c:pt>
                <c:pt idx="28">
                  <c:v>90222.93</c:v>
                </c:pt>
                <c:pt idx="29">
                  <c:v>75119.990000000005</c:v>
                </c:pt>
                <c:pt idx="30">
                  <c:v>212726.33</c:v>
                </c:pt>
                <c:pt idx="31">
                  <c:v>3857.61</c:v>
                </c:pt>
                <c:pt idx="32">
                  <c:v>223737.14</c:v>
                </c:pt>
                <c:pt idx="33">
                  <c:v>0</c:v>
                </c:pt>
                <c:pt idx="34">
                  <c:v>24827</c:v>
                </c:pt>
                <c:pt idx="35">
                  <c:v>5686.56</c:v>
                </c:pt>
                <c:pt idx="36">
                  <c:v>0</c:v>
                </c:pt>
                <c:pt idx="37">
                  <c:v>46882.27</c:v>
                </c:pt>
                <c:pt idx="38">
                  <c:v>17601.599999999999</c:v>
                </c:pt>
                <c:pt idx="39">
                  <c:v>57772.93</c:v>
                </c:pt>
                <c:pt idx="40">
                  <c:v>137505.50000000003</c:v>
                </c:pt>
              </c:numCache>
            </c:numRef>
          </c:val>
          <c:extLst>
            <c:ext xmlns:c16="http://schemas.microsoft.com/office/drawing/2014/chart" uri="{C3380CC4-5D6E-409C-BE32-E72D297353CC}">
              <c16:uniqueId val="{00000003-98E5-48E6-A0E5-AEC7AB47CCCA}"/>
            </c:ext>
          </c:extLst>
        </c:ser>
        <c:ser>
          <c:idx val="4"/>
          <c:order val="4"/>
          <c:tx>
            <c:strRef>
              <c:f>'Actuals by Category'!$G$49:$G$52</c:f>
              <c:strCache>
                <c:ptCount val="1"/>
                <c:pt idx="0">
                  <c:v>Capital Outlay</c:v>
                </c:pt>
              </c:strCache>
            </c:strRef>
          </c:tx>
          <c:spPr>
            <a:solidFill>
              <a:schemeClr val="accent5"/>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Category'!$G$53:$G$93</c:f>
              <c:numCache>
                <c:formatCode>_("$"* #,##0_);_("$"* \(#,##0\);_("$"* "-"??_);_(@_)</c:formatCode>
                <c:ptCount val="41"/>
                <c:pt idx="0">
                  <c:v>21998.75</c:v>
                </c:pt>
                <c:pt idx="1">
                  <c:v>0</c:v>
                </c:pt>
                <c:pt idx="2">
                  <c:v>7997</c:v>
                </c:pt>
                <c:pt idx="3">
                  <c:v>1114.52</c:v>
                </c:pt>
                <c:pt idx="5">
                  <c:v>0</c:v>
                </c:pt>
                <c:pt idx="7">
                  <c:v>6264.3</c:v>
                </c:pt>
                <c:pt idx="8">
                  <c:v>1758.1</c:v>
                </c:pt>
                <c:pt idx="9">
                  <c:v>0</c:v>
                </c:pt>
                <c:pt idx="10">
                  <c:v>0</c:v>
                </c:pt>
                <c:pt idx="11">
                  <c:v>6723.55</c:v>
                </c:pt>
                <c:pt idx="13">
                  <c:v>37489.25</c:v>
                </c:pt>
                <c:pt idx="14">
                  <c:v>0</c:v>
                </c:pt>
                <c:pt idx="16">
                  <c:v>0</c:v>
                </c:pt>
                <c:pt idx="17">
                  <c:v>0</c:v>
                </c:pt>
                <c:pt idx="18">
                  <c:v>0</c:v>
                </c:pt>
                <c:pt idx="19">
                  <c:v>0</c:v>
                </c:pt>
                <c:pt idx="20">
                  <c:v>1130.49</c:v>
                </c:pt>
                <c:pt idx="21">
                  <c:v>8796</c:v>
                </c:pt>
                <c:pt idx="25">
                  <c:v>0</c:v>
                </c:pt>
                <c:pt idx="26">
                  <c:v>0</c:v>
                </c:pt>
                <c:pt idx="27">
                  <c:v>0</c:v>
                </c:pt>
                <c:pt idx="28">
                  <c:v>0</c:v>
                </c:pt>
                <c:pt idx="29">
                  <c:v>0</c:v>
                </c:pt>
                <c:pt idx="31">
                  <c:v>0</c:v>
                </c:pt>
                <c:pt idx="32">
                  <c:v>12715</c:v>
                </c:pt>
                <c:pt idx="33">
                  <c:v>0</c:v>
                </c:pt>
                <c:pt idx="35">
                  <c:v>0</c:v>
                </c:pt>
                <c:pt idx="36">
                  <c:v>0</c:v>
                </c:pt>
                <c:pt idx="37">
                  <c:v>9750.11</c:v>
                </c:pt>
                <c:pt idx="39">
                  <c:v>0</c:v>
                </c:pt>
                <c:pt idx="40">
                  <c:v>11146.44</c:v>
                </c:pt>
              </c:numCache>
            </c:numRef>
          </c:val>
          <c:extLst>
            <c:ext xmlns:c16="http://schemas.microsoft.com/office/drawing/2014/chart" uri="{C3380CC4-5D6E-409C-BE32-E72D297353CC}">
              <c16:uniqueId val="{00000004-98E5-48E6-A0E5-AEC7AB47CCCA}"/>
            </c:ext>
          </c:extLst>
        </c:ser>
        <c:dLbls>
          <c:showLegendKey val="0"/>
          <c:showVal val="0"/>
          <c:showCatName val="0"/>
          <c:showSerName val="0"/>
          <c:showPercent val="0"/>
          <c:showBubbleSize val="0"/>
        </c:dLbls>
        <c:gapWidth val="150"/>
        <c:axId val="1764304784"/>
        <c:axId val="1764300848"/>
      </c:barChart>
      <c:catAx>
        <c:axId val="176430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300848"/>
        <c:crosses val="autoZero"/>
        <c:auto val="1"/>
        <c:lblAlgn val="ctr"/>
        <c:lblOffset val="100"/>
        <c:noMultiLvlLbl val="0"/>
      </c:catAx>
      <c:valAx>
        <c:axId val="176430084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3047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Category!PivotTable22</c:name>
    <c:fmtId val="16"/>
  </c:pivotSource>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High &amp;</a:t>
            </a:r>
            <a:r>
              <a:rPr lang="en-US" sz="2400" baseline="0"/>
              <a:t> Alternative Actuals by Category</a:t>
            </a:r>
            <a:endParaRPr lang="en-US" sz="2400"/>
          </a:p>
        </c:rich>
      </c:tx>
      <c:layout>
        <c:manualLayout>
          <c:xMode val="edge"/>
          <c:yMode val="edge"/>
          <c:x val="0.27873952009251224"/>
          <c:y val="3.0585209146262306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Category'!$B$4:$B$7</c:f>
              <c:strCache>
                <c:ptCount val="1"/>
                <c:pt idx="0">
                  <c:v>Salaries</c:v>
                </c:pt>
              </c:strCache>
            </c:strRef>
          </c:tx>
          <c:spPr>
            <a:solidFill>
              <a:schemeClr val="accent6"/>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Category'!$B$8:$B$23</c:f>
              <c:numCache>
                <c:formatCode>_("$"* #,##0_);_("$"* \(#,##0\);_("$"* "-"??_);_(@_)</c:formatCode>
                <c:ptCount val="16"/>
                <c:pt idx="0">
                  <c:v>7.05</c:v>
                </c:pt>
                <c:pt idx="1">
                  <c:v>82.59</c:v>
                </c:pt>
                <c:pt idx="2">
                  <c:v>5880</c:v>
                </c:pt>
                <c:pt idx="4">
                  <c:v>0</c:v>
                </c:pt>
                <c:pt idx="5">
                  <c:v>118.89</c:v>
                </c:pt>
                <c:pt idx="6">
                  <c:v>8373.2000000000007</c:v>
                </c:pt>
                <c:pt idx="7">
                  <c:v>31.68</c:v>
                </c:pt>
                <c:pt idx="8">
                  <c:v>43.49</c:v>
                </c:pt>
                <c:pt idx="9">
                  <c:v>0</c:v>
                </c:pt>
                <c:pt idx="10">
                  <c:v>0</c:v>
                </c:pt>
                <c:pt idx="11">
                  <c:v>0</c:v>
                </c:pt>
                <c:pt idx="12">
                  <c:v>0</c:v>
                </c:pt>
                <c:pt idx="13">
                  <c:v>8974.0499999999993</c:v>
                </c:pt>
                <c:pt idx="14">
                  <c:v>0</c:v>
                </c:pt>
                <c:pt idx="15">
                  <c:v>0</c:v>
                </c:pt>
              </c:numCache>
            </c:numRef>
          </c:val>
          <c:extLst>
            <c:ext xmlns:c16="http://schemas.microsoft.com/office/drawing/2014/chart" uri="{C3380CC4-5D6E-409C-BE32-E72D297353CC}">
              <c16:uniqueId val="{00000000-3372-4211-A2A2-95B6FBDD3E08}"/>
            </c:ext>
          </c:extLst>
        </c:ser>
        <c:ser>
          <c:idx val="1"/>
          <c:order val="1"/>
          <c:tx>
            <c:strRef>
              <c:f>'Actuals by Category'!$C$4:$C$7</c:f>
              <c:strCache>
                <c:ptCount val="1"/>
                <c:pt idx="0">
                  <c:v>Employee Benefits</c:v>
                </c:pt>
              </c:strCache>
            </c:strRef>
          </c:tx>
          <c:spPr>
            <a:solidFill>
              <a:schemeClr val="accent5"/>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Category'!$C$8:$C$23</c:f>
              <c:numCache>
                <c:formatCode>_("$"* #,##0_);_("$"* \(#,##0\);_("$"* "-"??_);_(@_)</c:formatCode>
                <c:ptCount val="16"/>
                <c:pt idx="0">
                  <c:v>0.7700000000000029</c:v>
                </c:pt>
                <c:pt idx="1">
                  <c:v>8.6999999999999993</c:v>
                </c:pt>
                <c:pt idx="2">
                  <c:v>620.34</c:v>
                </c:pt>
                <c:pt idx="4">
                  <c:v>0</c:v>
                </c:pt>
                <c:pt idx="5">
                  <c:v>12.42</c:v>
                </c:pt>
                <c:pt idx="6">
                  <c:v>872.06999999999994</c:v>
                </c:pt>
                <c:pt idx="7">
                  <c:v>3.34</c:v>
                </c:pt>
                <c:pt idx="8">
                  <c:v>4.59</c:v>
                </c:pt>
                <c:pt idx="9">
                  <c:v>0</c:v>
                </c:pt>
                <c:pt idx="10">
                  <c:v>0</c:v>
                </c:pt>
                <c:pt idx="11">
                  <c:v>0</c:v>
                </c:pt>
                <c:pt idx="12">
                  <c:v>0</c:v>
                </c:pt>
                <c:pt idx="13">
                  <c:v>946.75</c:v>
                </c:pt>
                <c:pt idx="14">
                  <c:v>0.31</c:v>
                </c:pt>
                <c:pt idx="15">
                  <c:v>0</c:v>
                </c:pt>
              </c:numCache>
            </c:numRef>
          </c:val>
          <c:extLst>
            <c:ext xmlns:c16="http://schemas.microsoft.com/office/drawing/2014/chart" uri="{C3380CC4-5D6E-409C-BE32-E72D297353CC}">
              <c16:uniqueId val="{00000001-3372-4211-A2A2-95B6FBDD3E08}"/>
            </c:ext>
          </c:extLst>
        </c:ser>
        <c:ser>
          <c:idx val="2"/>
          <c:order val="2"/>
          <c:tx>
            <c:strRef>
              <c:f>'Actuals by Category'!$D$4:$D$7</c:f>
              <c:strCache>
                <c:ptCount val="1"/>
                <c:pt idx="0">
                  <c:v>Purchased Services</c:v>
                </c:pt>
              </c:strCache>
            </c:strRef>
          </c:tx>
          <c:spPr>
            <a:solidFill>
              <a:schemeClr val="accent4"/>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Category'!$D$8:$D$23</c:f>
              <c:numCache>
                <c:formatCode>_("$"* #,##0_);_("$"* \(#,##0\);_("$"* "-"??_);_(@_)</c:formatCode>
                <c:ptCount val="16"/>
                <c:pt idx="0">
                  <c:v>553.82000000000005</c:v>
                </c:pt>
                <c:pt idx="1">
                  <c:v>1279.74</c:v>
                </c:pt>
                <c:pt idx="2">
                  <c:v>2115.98</c:v>
                </c:pt>
                <c:pt idx="3">
                  <c:v>211.81</c:v>
                </c:pt>
                <c:pt idx="4">
                  <c:v>823.01</c:v>
                </c:pt>
                <c:pt idx="5">
                  <c:v>911.26</c:v>
                </c:pt>
                <c:pt idx="6">
                  <c:v>1162.8</c:v>
                </c:pt>
                <c:pt idx="7">
                  <c:v>487.63</c:v>
                </c:pt>
                <c:pt idx="8">
                  <c:v>1277.53</c:v>
                </c:pt>
                <c:pt idx="9">
                  <c:v>0</c:v>
                </c:pt>
                <c:pt idx="10">
                  <c:v>0</c:v>
                </c:pt>
                <c:pt idx="11">
                  <c:v>0</c:v>
                </c:pt>
                <c:pt idx="12">
                  <c:v>498.66</c:v>
                </c:pt>
                <c:pt idx="13">
                  <c:v>697.24</c:v>
                </c:pt>
                <c:pt idx="14">
                  <c:v>860.52</c:v>
                </c:pt>
                <c:pt idx="15">
                  <c:v>0</c:v>
                </c:pt>
              </c:numCache>
            </c:numRef>
          </c:val>
          <c:extLst>
            <c:ext xmlns:c16="http://schemas.microsoft.com/office/drawing/2014/chart" uri="{C3380CC4-5D6E-409C-BE32-E72D297353CC}">
              <c16:uniqueId val="{00000002-3372-4211-A2A2-95B6FBDD3E08}"/>
            </c:ext>
          </c:extLst>
        </c:ser>
        <c:ser>
          <c:idx val="3"/>
          <c:order val="3"/>
          <c:tx>
            <c:strRef>
              <c:f>'Actuals by Category'!$E$4:$E$7</c:f>
              <c:strCache>
                <c:ptCount val="1"/>
                <c:pt idx="0">
                  <c:v>Materials &amp; Supplies</c:v>
                </c:pt>
              </c:strCache>
            </c:strRef>
          </c:tx>
          <c:spPr>
            <a:solidFill>
              <a:schemeClr val="accent6">
                <a:lumMod val="60000"/>
              </a:schemeClr>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Category'!$E$8:$E$23</c:f>
              <c:numCache>
                <c:formatCode>_("$"* #,##0_);_("$"* \(#,##0\);_("$"* "-"??_);_(@_)</c:formatCode>
                <c:ptCount val="16"/>
                <c:pt idx="0">
                  <c:v>11277.41</c:v>
                </c:pt>
                <c:pt idx="1">
                  <c:v>22309.56</c:v>
                </c:pt>
                <c:pt idx="2">
                  <c:v>121155.04000000002</c:v>
                </c:pt>
                <c:pt idx="3">
                  <c:v>1357.69</c:v>
                </c:pt>
                <c:pt idx="4">
                  <c:v>45252.380000000005</c:v>
                </c:pt>
                <c:pt idx="5">
                  <c:v>99789.48</c:v>
                </c:pt>
                <c:pt idx="6">
                  <c:v>59719.469999999994</c:v>
                </c:pt>
                <c:pt idx="7">
                  <c:v>6024.09</c:v>
                </c:pt>
                <c:pt idx="8">
                  <c:v>28503.7</c:v>
                </c:pt>
                <c:pt idx="9">
                  <c:v>28611.39</c:v>
                </c:pt>
                <c:pt idx="10">
                  <c:v>0</c:v>
                </c:pt>
                <c:pt idx="11">
                  <c:v>10829.84</c:v>
                </c:pt>
                <c:pt idx="12">
                  <c:v>9229.9199999999983</c:v>
                </c:pt>
                <c:pt idx="13">
                  <c:v>4469.05</c:v>
                </c:pt>
                <c:pt idx="14">
                  <c:v>6763.06</c:v>
                </c:pt>
                <c:pt idx="15">
                  <c:v>0</c:v>
                </c:pt>
              </c:numCache>
            </c:numRef>
          </c:val>
          <c:extLst>
            <c:ext xmlns:c16="http://schemas.microsoft.com/office/drawing/2014/chart" uri="{C3380CC4-5D6E-409C-BE32-E72D297353CC}">
              <c16:uniqueId val="{00000003-3372-4211-A2A2-95B6FBDD3E08}"/>
            </c:ext>
          </c:extLst>
        </c:ser>
        <c:ser>
          <c:idx val="4"/>
          <c:order val="4"/>
          <c:tx>
            <c:strRef>
              <c:f>'Actuals by Category'!$F$4:$F$7</c:f>
              <c:strCache>
                <c:ptCount val="1"/>
                <c:pt idx="0">
                  <c:v>Capital Outlay</c:v>
                </c:pt>
              </c:strCache>
            </c:strRef>
          </c:tx>
          <c:spPr>
            <a:solidFill>
              <a:schemeClr val="accent5">
                <a:lumMod val="60000"/>
              </a:schemeClr>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Category'!$F$8:$F$23</c:f>
              <c:numCache>
                <c:formatCode>_("$"* #,##0_);_("$"* \(#,##0\);_("$"* "-"??_);_(@_)</c:formatCode>
                <c:ptCount val="16"/>
                <c:pt idx="0">
                  <c:v>11057.02</c:v>
                </c:pt>
                <c:pt idx="1">
                  <c:v>25550.09</c:v>
                </c:pt>
                <c:pt idx="2">
                  <c:v>54491.72</c:v>
                </c:pt>
                <c:pt idx="3">
                  <c:v>4228.9799999999996</c:v>
                </c:pt>
                <c:pt idx="4">
                  <c:v>18423.71</c:v>
                </c:pt>
                <c:pt idx="5">
                  <c:v>31515.89</c:v>
                </c:pt>
                <c:pt idx="6">
                  <c:v>60376.100000000006</c:v>
                </c:pt>
                <c:pt idx="7">
                  <c:v>56616</c:v>
                </c:pt>
                <c:pt idx="8">
                  <c:v>25506.04</c:v>
                </c:pt>
                <c:pt idx="9">
                  <c:v>36288</c:v>
                </c:pt>
                <c:pt idx="11">
                  <c:v>20740</c:v>
                </c:pt>
                <c:pt idx="12">
                  <c:v>9955.73</c:v>
                </c:pt>
                <c:pt idx="13">
                  <c:v>13920.4</c:v>
                </c:pt>
                <c:pt idx="14">
                  <c:v>17180.23</c:v>
                </c:pt>
              </c:numCache>
            </c:numRef>
          </c:val>
          <c:extLst>
            <c:ext xmlns:c16="http://schemas.microsoft.com/office/drawing/2014/chart" uri="{C3380CC4-5D6E-409C-BE32-E72D297353CC}">
              <c16:uniqueId val="{00000004-3372-4211-A2A2-95B6FBDD3E08}"/>
            </c:ext>
          </c:extLst>
        </c:ser>
        <c:dLbls>
          <c:showLegendKey val="0"/>
          <c:showVal val="0"/>
          <c:showCatName val="0"/>
          <c:showSerName val="0"/>
          <c:showPercent val="0"/>
          <c:showBubbleSize val="0"/>
        </c:dLbls>
        <c:gapWidth val="150"/>
        <c:axId val="882960544"/>
        <c:axId val="882959888"/>
      </c:barChart>
      <c:catAx>
        <c:axId val="8829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959888"/>
        <c:crosses val="autoZero"/>
        <c:auto val="1"/>
        <c:lblAlgn val="ctr"/>
        <c:lblOffset val="100"/>
        <c:noMultiLvlLbl val="0"/>
      </c:catAx>
      <c:valAx>
        <c:axId val="88295988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960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Category!PivotTable24</c:name>
    <c:fmtId val="17"/>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Middle</a:t>
            </a:r>
            <a:r>
              <a:rPr lang="en-US" sz="1800" baseline="0"/>
              <a:t> School Actuals by Category</a:t>
            </a:r>
            <a:endParaRPr lang="en-US" sz="1800"/>
          </a:p>
        </c:rich>
      </c:tx>
      <c:layout>
        <c:manualLayout>
          <c:xMode val="edge"/>
          <c:yMode val="edge"/>
          <c:x val="0.25405234345706784"/>
          <c:y val="7.373880195278864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Category'!$B$30:$B$33</c:f>
              <c:strCache>
                <c:ptCount val="1"/>
                <c:pt idx="0">
                  <c:v>Salaries</c:v>
                </c:pt>
              </c:strCache>
            </c:strRef>
          </c:tx>
          <c:spPr>
            <a:solidFill>
              <a:schemeClr val="accent1"/>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Category'!$B$34:$B$41</c:f>
              <c:numCache>
                <c:formatCode>_("$"* #,##0_);_("$"* \(#,##0\);_("$"* "-"??_);_(@_)</c:formatCode>
                <c:ptCount val="8"/>
                <c:pt idx="0">
                  <c:v>126.77000000000001</c:v>
                </c:pt>
                <c:pt idx="1">
                  <c:v>142.19999999999999</c:v>
                </c:pt>
                <c:pt idx="2">
                  <c:v>17.72</c:v>
                </c:pt>
                <c:pt idx="3">
                  <c:v>0</c:v>
                </c:pt>
                <c:pt idx="4">
                  <c:v>0</c:v>
                </c:pt>
                <c:pt idx="5">
                  <c:v>0</c:v>
                </c:pt>
                <c:pt idx="6">
                  <c:v>377.82</c:v>
                </c:pt>
                <c:pt idx="7">
                  <c:v>0</c:v>
                </c:pt>
              </c:numCache>
            </c:numRef>
          </c:val>
          <c:extLst>
            <c:ext xmlns:c16="http://schemas.microsoft.com/office/drawing/2014/chart" uri="{C3380CC4-5D6E-409C-BE32-E72D297353CC}">
              <c16:uniqueId val="{00000000-E891-45AD-999D-7C159E6FBAB1}"/>
            </c:ext>
          </c:extLst>
        </c:ser>
        <c:ser>
          <c:idx val="1"/>
          <c:order val="1"/>
          <c:tx>
            <c:strRef>
              <c:f>'Actuals by Category'!$C$30:$C$33</c:f>
              <c:strCache>
                <c:ptCount val="1"/>
                <c:pt idx="0">
                  <c:v>Employee Benefits</c:v>
                </c:pt>
              </c:strCache>
            </c:strRef>
          </c:tx>
          <c:spPr>
            <a:solidFill>
              <a:schemeClr val="accent3"/>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Category'!$C$34:$C$41</c:f>
              <c:numCache>
                <c:formatCode>_("$"* #,##0_);_("$"* \(#,##0\);_("$"* "-"??_);_(@_)</c:formatCode>
                <c:ptCount val="8"/>
                <c:pt idx="0">
                  <c:v>13.28</c:v>
                </c:pt>
                <c:pt idx="1">
                  <c:v>15.269999999999998</c:v>
                </c:pt>
                <c:pt idx="2">
                  <c:v>1.86</c:v>
                </c:pt>
                <c:pt idx="3">
                  <c:v>0</c:v>
                </c:pt>
                <c:pt idx="4">
                  <c:v>0</c:v>
                </c:pt>
                <c:pt idx="5">
                  <c:v>0</c:v>
                </c:pt>
                <c:pt idx="6">
                  <c:v>38.630000000000003</c:v>
                </c:pt>
                <c:pt idx="7">
                  <c:v>0</c:v>
                </c:pt>
              </c:numCache>
            </c:numRef>
          </c:val>
          <c:extLst>
            <c:ext xmlns:c16="http://schemas.microsoft.com/office/drawing/2014/chart" uri="{C3380CC4-5D6E-409C-BE32-E72D297353CC}">
              <c16:uniqueId val="{00000001-E891-45AD-999D-7C159E6FBAB1}"/>
            </c:ext>
          </c:extLst>
        </c:ser>
        <c:ser>
          <c:idx val="2"/>
          <c:order val="2"/>
          <c:tx>
            <c:strRef>
              <c:f>'Actuals by Category'!$D$30:$D$33</c:f>
              <c:strCache>
                <c:ptCount val="1"/>
                <c:pt idx="0">
                  <c:v>Purchased Services</c:v>
                </c:pt>
              </c:strCache>
            </c:strRef>
          </c:tx>
          <c:spPr>
            <a:solidFill>
              <a:schemeClr val="accent5"/>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Category'!$D$34:$D$41</c:f>
              <c:numCache>
                <c:formatCode>_("$"* #,##0_);_("$"* \(#,##0\);_("$"* "-"??_);_(@_)</c:formatCode>
                <c:ptCount val="8"/>
                <c:pt idx="0">
                  <c:v>0</c:v>
                </c:pt>
                <c:pt idx="1">
                  <c:v>0</c:v>
                </c:pt>
                <c:pt idx="2">
                  <c:v>0</c:v>
                </c:pt>
                <c:pt idx="3">
                  <c:v>0</c:v>
                </c:pt>
                <c:pt idx="4">
                  <c:v>0</c:v>
                </c:pt>
                <c:pt idx="5">
                  <c:v>0</c:v>
                </c:pt>
                <c:pt idx="6">
                  <c:v>2630</c:v>
                </c:pt>
                <c:pt idx="7">
                  <c:v>0</c:v>
                </c:pt>
              </c:numCache>
            </c:numRef>
          </c:val>
          <c:extLst>
            <c:ext xmlns:c16="http://schemas.microsoft.com/office/drawing/2014/chart" uri="{C3380CC4-5D6E-409C-BE32-E72D297353CC}">
              <c16:uniqueId val="{00000002-E891-45AD-999D-7C159E6FBAB1}"/>
            </c:ext>
          </c:extLst>
        </c:ser>
        <c:ser>
          <c:idx val="3"/>
          <c:order val="3"/>
          <c:tx>
            <c:strRef>
              <c:f>'Actuals by Category'!$E$30:$E$33</c:f>
              <c:strCache>
                <c:ptCount val="1"/>
                <c:pt idx="0">
                  <c:v>Materials &amp; Supplies</c:v>
                </c:pt>
              </c:strCache>
            </c:strRef>
          </c:tx>
          <c:spPr>
            <a:solidFill>
              <a:schemeClr val="accent1">
                <a:lumMod val="60000"/>
              </a:schemeClr>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Category'!$E$34:$E$41</c:f>
              <c:numCache>
                <c:formatCode>_("$"* #,##0_);_("$"* \(#,##0\);_("$"* "-"??_);_(@_)</c:formatCode>
                <c:ptCount val="8"/>
                <c:pt idx="0">
                  <c:v>17604.400000000001</c:v>
                </c:pt>
                <c:pt idx="1">
                  <c:v>12617</c:v>
                </c:pt>
                <c:pt idx="2">
                  <c:v>0</c:v>
                </c:pt>
                <c:pt idx="3">
                  <c:v>0</c:v>
                </c:pt>
                <c:pt idx="4">
                  <c:v>22990.21</c:v>
                </c:pt>
                <c:pt idx="5">
                  <c:v>120.58</c:v>
                </c:pt>
                <c:pt idx="6">
                  <c:v>6273.23</c:v>
                </c:pt>
                <c:pt idx="7">
                  <c:v>60787.929999999993</c:v>
                </c:pt>
              </c:numCache>
            </c:numRef>
          </c:val>
          <c:extLst>
            <c:ext xmlns:c16="http://schemas.microsoft.com/office/drawing/2014/chart" uri="{C3380CC4-5D6E-409C-BE32-E72D297353CC}">
              <c16:uniqueId val="{00000003-E891-45AD-999D-7C159E6FBAB1}"/>
            </c:ext>
          </c:extLst>
        </c:ser>
        <c:ser>
          <c:idx val="4"/>
          <c:order val="4"/>
          <c:tx>
            <c:strRef>
              <c:f>'Actuals by Category'!$F$30:$F$33</c:f>
              <c:strCache>
                <c:ptCount val="1"/>
                <c:pt idx="0">
                  <c:v>Capital Outlay</c:v>
                </c:pt>
              </c:strCache>
            </c:strRef>
          </c:tx>
          <c:spPr>
            <a:solidFill>
              <a:schemeClr val="accent3">
                <a:lumMod val="60000"/>
              </a:schemeClr>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Category'!$F$34:$F$41</c:f>
              <c:numCache>
                <c:formatCode>_("$"* #,##0_);_("$"* \(#,##0\);_("$"* "-"??_);_(@_)</c:formatCode>
                <c:ptCount val="8"/>
                <c:pt idx="1">
                  <c:v>0</c:v>
                </c:pt>
                <c:pt idx="2">
                  <c:v>0</c:v>
                </c:pt>
                <c:pt idx="4">
                  <c:v>15657</c:v>
                </c:pt>
                <c:pt idx="5">
                  <c:v>4407.91</c:v>
                </c:pt>
                <c:pt idx="7">
                  <c:v>120948.98999999999</c:v>
                </c:pt>
              </c:numCache>
            </c:numRef>
          </c:val>
          <c:extLst>
            <c:ext xmlns:c16="http://schemas.microsoft.com/office/drawing/2014/chart" uri="{C3380CC4-5D6E-409C-BE32-E72D297353CC}">
              <c16:uniqueId val="{00000004-E891-45AD-999D-7C159E6FBAB1}"/>
            </c:ext>
          </c:extLst>
        </c:ser>
        <c:dLbls>
          <c:showLegendKey val="0"/>
          <c:showVal val="0"/>
          <c:showCatName val="0"/>
          <c:showSerName val="0"/>
          <c:showPercent val="0"/>
          <c:showBubbleSize val="0"/>
        </c:dLbls>
        <c:gapWidth val="150"/>
        <c:axId val="810439384"/>
        <c:axId val="810440368"/>
      </c:barChart>
      <c:catAx>
        <c:axId val="81043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440368"/>
        <c:crosses val="autoZero"/>
        <c:auto val="1"/>
        <c:lblAlgn val="ctr"/>
        <c:lblOffset val="100"/>
        <c:noMultiLvlLbl val="0"/>
      </c:catAx>
      <c:valAx>
        <c:axId val="81044036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439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Category!PivotTable27</c:name>
    <c:fmtId val="21"/>
  </c:pivotSource>
  <c:chart>
    <c:title>
      <c:tx>
        <c:rich>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r>
              <a:rPr lang="en-US" sz="3600"/>
              <a:t>Elementary</a:t>
            </a:r>
            <a:r>
              <a:rPr lang="en-US" sz="3600" baseline="0"/>
              <a:t> Actuals by Category</a:t>
            </a:r>
            <a:endParaRPr lang="en-US" sz="3600"/>
          </a:p>
        </c:rich>
      </c:tx>
      <c:layout>
        <c:manualLayout>
          <c:xMode val="edge"/>
          <c:yMode val="edge"/>
          <c:x val="0.38163725729407938"/>
          <c:y val="2.2486837339072752E-2"/>
        </c:manualLayout>
      </c:layout>
      <c:overlay val="0"/>
      <c:spPr>
        <a:noFill/>
        <a:ln>
          <a:noFill/>
        </a:ln>
        <a:effectLst/>
      </c:spPr>
      <c:txPr>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Category'!$C$49:$C$52</c:f>
              <c:strCache>
                <c:ptCount val="1"/>
                <c:pt idx="0">
                  <c:v>Salaries</c:v>
                </c:pt>
              </c:strCache>
            </c:strRef>
          </c:tx>
          <c:spPr>
            <a:solidFill>
              <a:schemeClr val="accent1"/>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Category'!$C$53:$C$93</c:f>
              <c:numCache>
                <c:formatCode>_("$"* #,##0_);_("$"* \(#,##0\);_("$"* "-"??_);_(@_)</c:formatCode>
                <c:ptCount val="41"/>
                <c:pt idx="0">
                  <c:v>0</c:v>
                </c:pt>
                <c:pt idx="1">
                  <c:v>0</c:v>
                </c:pt>
                <c:pt idx="2">
                  <c:v>10.56</c:v>
                </c:pt>
                <c:pt idx="3">
                  <c:v>140</c:v>
                </c:pt>
                <c:pt idx="4">
                  <c:v>0</c:v>
                </c:pt>
                <c:pt idx="5">
                  <c:v>59.67</c:v>
                </c:pt>
                <c:pt idx="6">
                  <c:v>0</c:v>
                </c:pt>
                <c:pt idx="7">
                  <c:v>0</c:v>
                </c:pt>
                <c:pt idx="8">
                  <c:v>56.6</c:v>
                </c:pt>
                <c:pt idx="9">
                  <c:v>35.4</c:v>
                </c:pt>
                <c:pt idx="10">
                  <c:v>360</c:v>
                </c:pt>
                <c:pt idx="11">
                  <c:v>1080</c:v>
                </c:pt>
                <c:pt idx="12">
                  <c:v>0</c:v>
                </c:pt>
                <c:pt idx="13">
                  <c:v>40.03</c:v>
                </c:pt>
                <c:pt idx="14">
                  <c:v>3522.78</c:v>
                </c:pt>
                <c:pt idx="15">
                  <c:v>0</c:v>
                </c:pt>
                <c:pt idx="16">
                  <c:v>0</c:v>
                </c:pt>
                <c:pt idx="17">
                  <c:v>0</c:v>
                </c:pt>
                <c:pt idx="18">
                  <c:v>195.92</c:v>
                </c:pt>
                <c:pt idx="19">
                  <c:v>0</c:v>
                </c:pt>
                <c:pt idx="20">
                  <c:v>10744</c:v>
                </c:pt>
                <c:pt idx="21">
                  <c:v>1990.07</c:v>
                </c:pt>
                <c:pt idx="22">
                  <c:v>912.18000000000006</c:v>
                </c:pt>
                <c:pt idx="23">
                  <c:v>0.19</c:v>
                </c:pt>
                <c:pt idx="24">
                  <c:v>54.88</c:v>
                </c:pt>
                <c:pt idx="25">
                  <c:v>16.5</c:v>
                </c:pt>
                <c:pt idx="26">
                  <c:v>0</c:v>
                </c:pt>
                <c:pt idx="27">
                  <c:v>41.019999999999996</c:v>
                </c:pt>
                <c:pt idx="28">
                  <c:v>0</c:v>
                </c:pt>
                <c:pt idx="29">
                  <c:v>148.83999999999992</c:v>
                </c:pt>
                <c:pt idx="30">
                  <c:v>28.369999999999941</c:v>
                </c:pt>
                <c:pt idx="31">
                  <c:v>0</c:v>
                </c:pt>
                <c:pt idx="32">
                  <c:v>0</c:v>
                </c:pt>
                <c:pt idx="33">
                  <c:v>0</c:v>
                </c:pt>
                <c:pt idx="34">
                  <c:v>0</c:v>
                </c:pt>
                <c:pt idx="35">
                  <c:v>14626.45</c:v>
                </c:pt>
                <c:pt idx="36">
                  <c:v>0</c:v>
                </c:pt>
                <c:pt idx="37">
                  <c:v>178.64</c:v>
                </c:pt>
                <c:pt idx="38">
                  <c:v>320.52999999999997</c:v>
                </c:pt>
                <c:pt idx="39">
                  <c:v>309.20000000000016</c:v>
                </c:pt>
                <c:pt idx="40">
                  <c:v>0</c:v>
                </c:pt>
              </c:numCache>
            </c:numRef>
          </c:val>
          <c:extLst>
            <c:ext xmlns:c16="http://schemas.microsoft.com/office/drawing/2014/chart" uri="{C3380CC4-5D6E-409C-BE32-E72D297353CC}">
              <c16:uniqueId val="{00000000-ABE3-4BD7-B83C-CD9CC1D7C5E9}"/>
            </c:ext>
          </c:extLst>
        </c:ser>
        <c:ser>
          <c:idx val="1"/>
          <c:order val="1"/>
          <c:tx>
            <c:strRef>
              <c:f>'Actuals by Category'!$D$49:$D$52</c:f>
              <c:strCache>
                <c:ptCount val="1"/>
                <c:pt idx="0">
                  <c:v>Employee Benefits</c:v>
                </c:pt>
              </c:strCache>
            </c:strRef>
          </c:tx>
          <c:spPr>
            <a:solidFill>
              <a:schemeClr val="accent2"/>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Category'!$D$53:$D$93</c:f>
              <c:numCache>
                <c:formatCode>_("$"* #,##0_);_("$"* \(#,##0\);_("$"* "-"??_);_(@_)</c:formatCode>
                <c:ptCount val="41"/>
                <c:pt idx="0">
                  <c:v>0.25000000000000355</c:v>
                </c:pt>
                <c:pt idx="1">
                  <c:v>0</c:v>
                </c:pt>
                <c:pt idx="2">
                  <c:v>4.0499999999999989</c:v>
                </c:pt>
                <c:pt idx="3">
                  <c:v>14.840000000000011</c:v>
                </c:pt>
                <c:pt idx="4">
                  <c:v>0</c:v>
                </c:pt>
                <c:pt idx="5">
                  <c:v>6.54</c:v>
                </c:pt>
                <c:pt idx="6">
                  <c:v>0</c:v>
                </c:pt>
                <c:pt idx="7">
                  <c:v>6.0000000000005826E-2</c:v>
                </c:pt>
                <c:pt idx="8">
                  <c:v>5.96</c:v>
                </c:pt>
                <c:pt idx="9">
                  <c:v>3.7200000000000175</c:v>
                </c:pt>
                <c:pt idx="10">
                  <c:v>38.649999999999984</c:v>
                </c:pt>
                <c:pt idx="11">
                  <c:v>113.65</c:v>
                </c:pt>
                <c:pt idx="12">
                  <c:v>2.3000000000000016</c:v>
                </c:pt>
                <c:pt idx="13">
                  <c:v>4.700000000000002</c:v>
                </c:pt>
                <c:pt idx="14">
                  <c:v>371.63</c:v>
                </c:pt>
                <c:pt idx="15">
                  <c:v>0</c:v>
                </c:pt>
                <c:pt idx="16">
                  <c:v>0</c:v>
                </c:pt>
                <c:pt idx="17">
                  <c:v>1.4099999999999913</c:v>
                </c:pt>
                <c:pt idx="18">
                  <c:v>20.63</c:v>
                </c:pt>
                <c:pt idx="19">
                  <c:v>5.0000000000000044E-2</c:v>
                </c:pt>
                <c:pt idx="20">
                  <c:v>1106.69</c:v>
                </c:pt>
                <c:pt idx="21">
                  <c:v>206.88</c:v>
                </c:pt>
                <c:pt idx="22">
                  <c:v>97.18</c:v>
                </c:pt>
                <c:pt idx="23">
                  <c:v>9.0000000000000011E-2</c:v>
                </c:pt>
                <c:pt idx="24">
                  <c:v>7.3699999999999921</c:v>
                </c:pt>
                <c:pt idx="25">
                  <c:v>1.7499999999999998</c:v>
                </c:pt>
                <c:pt idx="26">
                  <c:v>0</c:v>
                </c:pt>
                <c:pt idx="27">
                  <c:v>4.16</c:v>
                </c:pt>
                <c:pt idx="28">
                  <c:v>0.33000000000000007</c:v>
                </c:pt>
                <c:pt idx="29">
                  <c:v>16.119999999999983</c:v>
                </c:pt>
                <c:pt idx="30">
                  <c:v>3.0299999999999994</c:v>
                </c:pt>
                <c:pt idx="31">
                  <c:v>0</c:v>
                </c:pt>
                <c:pt idx="32">
                  <c:v>0.32000000000000473</c:v>
                </c:pt>
                <c:pt idx="33">
                  <c:v>0</c:v>
                </c:pt>
                <c:pt idx="34">
                  <c:v>0</c:v>
                </c:pt>
                <c:pt idx="35">
                  <c:v>1523.64</c:v>
                </c:pt>
                <c:pt idx="36">
                  <c:v>27.43</c:v>
                </c:pt>
                <c:pt idx="37">
                  <c:v>22.580000000000005</c:v>
                </c:pt>
                <c:pt idx="38">
                  <c:v>34.830000000000005</c:v>
                </c:pt>
                <c:pt idx="39">
                  <c:v>37.89</c:v>
                </c:pt>
                <c:pt idx="40">
                  <c:v>0</c:v>
                </c:pt>
              </c:numCache>
            </c:numRef>
          </c:val>
          <c:extLst>
            <c:ext xmlns:c16="http://schemas.microsoft.com/office/drawing/2014/chart" uri="{C3380CC4-5D6E-409C-BE32-E72D297353CC}">
              <c16:uniqueId val="{00000001-ABE3-4BD7-B83C-CD9CC1D7C5E9}"/>
            </c:ext>
          </c:extLst>
        </c:ser>
        <c:ser>
          <c:idx val="2"/>
          <c:order val="2"/>
          <c:tx>
            <c:strRef>
              <c:f>'Actuals by Category'!$E$49:$E$52</c:f>
              <c:strCache>
                <c:ptCount val="1"/>
                <c:pt idx="0">
                  <c:v>Purchased Services</c:v>
                </c:pt>
              </c:strCache>
            </c:strRef>
          </c:tx>
          <c:spPr>
            <a:solidFill>
              <a:schemeClr val="accent3"/>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Category'!$E$53:$E$93</c:f>
              <c:numCache>
                <c:formatCode>_("$"* #,##0_);_("$"* \(#,##0\);_("$"* "-"??_);_(@_)</c:formatCode>
                <c:ptCount val="41"/>
                <c:pt idx="0">
                  <c:v>0</c:v>
                </c:pt>
                <c:pt idx="1">
                  <c:v>0</c:v>
                </c:pt>
                <c:pt idx="2">
                  <c:v>0</c:v>
                </c:pt>
                <c:pt idx="3">
                  <c:v>17400</c:v>
                </c:pt>
                <c:pt idx="4">
                  <c:v>0</c:v>
                </c:pt>
                <c:pt idx="5">
                  <c:v>0</c:v>
                </c:pt>
                <c:pt idx="6">
                  <c:v>2900</c:v>
                </c:pt>
                <c:pt idx="7">
                  <c:v>3832.25</c:v>
                </c:pt>
                <c:pt idx="8">
                  <c:v>0</c:v>
                </c:pt>
                <c:pt idx="9">
                  <c:v>0</c:v>
                </c:pt>
                <c:pt idx="10">
                  <c:v>0</c:v>
                </c:pt>
                <c:pt idx="11">
                  <c:v>0</c:v>
                </c:pt>
                <c:pt idx="12">
                  <c:v>395.86</c:v>
                </c:pt>
                <c:pt idx="13">
                  <c:v>0</c:v>
                </c:pt>
                <c:pt idx="14">
                  <c:v>1535.6</c:v>
                </c:pt>
                <c:pt idx="15">
                  <c:v>0</c:v>
                </c:pt>
                <c:pt idx="16">
                  <c:v>0</c:v>
                </c:pt>
                <c:pt idx="17">
                  <c:v>0</c:v>
                </c:pt>
                <c:pt idx="18">
                  <c:v>0</c:v>
                </c:pt>
                <c:pt idx="19">
                  <c:v>5584.96</c:v>
                </c:pt>
                <c:pt idx="20">
                  <c:v>0</c:v>
                </c:pt>
                <c:pt idx="21">
                  <c:v>299</c:v>
                </c:pt>
                <c:pt idx="22">
                  <c:v>0</c:v>
                </c:pt>
                <c:pt idx="23">
                  <c:v>0</c:v>
                </c:pt>
                <c:pt idx="24">
                  <c:v>0</c:v>
                </c:pt>
                <c:pt idx="25">
                  <c:v>0</c:v>
                </c:pt>
                <c:pt idx="26">
                  <c:v>15957.5</c:v>
                </c:pt>
                <c:pt idx="27">
                  <c:v>851</c:v>
                </c:pt>
                <c:pt idx="28">
                  <c:v>900</c:v>
                </c:pt>
                <c:pt idx="29">
                  <c:v>0</c:v>
                </c:pt>
                <c:pt idx="30">
                  <c:v>6325.86</c:v>
                </c:pt>
                <c:pt idx="31">
                  <c:v>178</c:v>
                </c:pt>
                <c:pt idx="32">
                  <c:v>0</c:v>
                </c:pt>
                <c:pt idx="33">
                  <c:v>0</c:v>
                </c:pt>
                <c:pt idx="34">
                  <c:v>0</c:v>
                </c:pt>
                <c:pt idx="35">
                  <c:v>0</c:v>
                </c:pt>
                <c:pt idx="36">
                  <c:v>0</c:v>
                </c:pt>
                <c:pt idx="37">
                  <c:v>17218.32</c:v>
                </c:pt>
                <c:pt idx="38">
                  <c:v>0</c:v>
                </c:pt>
                <c:pt idx="39">
                  <c:v>968.25</c:v>
                </c:pt>
                <c:pt idx="40">
                  <c:v>0</c:v>
                </c:pt>
              </c:numCache>
            </c:numRef>
          </c:val>
          <c:extLst>
            <c:ext xmlns:c16="http://schemas.microsoft.com/office/drawing/2014/chart" uri="{C3380CC4-5D6E-409C-BE32-E72D297353CC}">
              <c16:uniqueId val="{00000002-ABE3-4BD7-B83C-CD9CC1D7C5E9}"/>
            </c:ext>
          </c:extLst>
        </c:ser>
        <c:ser>
          <c:idx val="3"/>
          <c:order val="3"/>
          <c:tx>
            <c:strRef>
              <c:f>'Actuals by Category'!$F$49:$F$52</c:f>
              <c:strCache>
                <c:ptCount val="1"/>
                <c:pt idx="0">
                  <c:v>Materials &amp; Supplies</c:v>
                </c:pt>
              </c:strCache>
            </c:strRef>
          </c:tx>
          <c:spPr>
            <a:solidFill>
              <a:schemeClr val="accent4"/>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Category'!$F$53:$F$93</c:f>
              <c:numCache>
                <c:formatCode>_("$"* #,##0_);_("$"* \(#,##0\);_("$"* "-"??_);_(@_)</c:formatCode>
                <c:ptCount val="41"/>
                <c:pt idx="0">
                  <c:v>12465.7</c:v>
                </c:pt>
                <c:pt idx="1">
                  <c:v>349.9</c:v>
                </c:pt>
                <c:pt idx="2">
                  <c:v>105234.93</c:v>
                </c:pt>
                <c:pt idx="3">
                  <c:v>106701.78</c:v>
                </c:pt>
                <c:pt idx="4">
                  <c:v>49061.13</c:v>
                </c:pt>
                <c:pt idx="5">
                  <c:v>0</c:v>
                </c:pt>
                <c:pt idx="6">
                  <c:v>0</c:v>
                </c:pt>
                <c:pt idx="7">
                  <c:v>326155.19</c:v>
                </c:pt>
                <c:pt idx="8">
                  <c:v>57175.45</c:v>
                </c:pt>
                <c:pt idx="9">
                  <c:v>54133.93</c:v>
                </c:pt>
                <c:pt idx="10">
                  <c:v>10089.310000000001</c:v>
                </c:pt>
                <c:pt idx="11">
                  <c:v>99327.12</c:v>
                </c:pt>
                <c:pt idx="12">
                  <c:v>12255.68</c:v>
                </c:pt>
                <c:pt idx="13">
                  <c:v>25857.699999999997</c:v>
                </c:pt>
                <c:pt idx="14">
                  <c:v>23689.559999999998</c:v>
                </c:pt>
                <c:pt idx="15">
                  <c:v>30279.599999999999</c:v>
                </c:pt>
                <c:pt idx="16">
                  <c:v>38017.51</c:v>
                </c:pt>
                <c:pt idx="17">
                  <c:v>14643.7</c:v>
                </c:pt>
                <c:pt idx="18">
                  <c:v>22881.690000000002</c:v>
                </c:pt>
                <c:pt idx="19">
                  <c:v>38319.25</c:v>
                </c:pt>
                <c:pt idx="20">
                  <c:v>35281.259999999995</c:v>
                </c:pt>
                <c:pt idx="21">
                  <c:v>15398</c:v>
                </c:pt>
                <c:pt idx="22">
                  <c:v>59039.07</c:v>
                </c:pt>
                <c:pt idx="23">
                  <c:v>684</c:v>
                </c:pt>
                <c:pt idx="24">
                  <c:v>9808.9599999999991</c:v>
                </c:pt>
                <c:pt idx="25">
                  <c:v>5051</c:v>
                </c:pt>
                <c:pt idx="26">
                  <c:v>8928.85</c:v>
                </c:pt>
                <c:pt idx="27">
                  <c:v>55651.270000000004</c:v>
                </c:pt>
                <c:pt idx="28">
                  <c:v>90222.93</c:v>
                </c:pt>
                <c:pt idx="29">
                  <c:v>75119.990000000005</c:v>
                </c:pt>
                <c:pt idx="30">
                  <c:v>212726.33</c:v>
                </c:pt>
                <c:pt idx="31">
                  <c:v>3857.61</c:v>
                </c:pt>
                <c:pt idx="32">
                  <c:v>223737.14</c:v>
                </c:pt>
                <c:pt idx="33">
                  <c:v>0</c:v>
                </c:pt>
                <c:pt idx="34">
                  <c:v>24827</c:v>
                </c:pt>
                <c:pt idx="35">
                  <c:v>5686.56</c:v>
                </c:pt>
                <c:pt idx="36">
                  <c:v>0</c:v>
                </c:pt>
                <c:pt idx="37">
                  <c:v>46882.27</c:v>
                </c:pt>
                <c:pt idx="38">
                  <c:v>17601.599999999999</c:v>
                </c:pt>
                <c:pt idx="39">
                  <c:v>57772.93</c:v>
                </c:pt>
                <c:pt idx="40">
                  <c:v>137505.50000000003</c:v>
                </c:pt>
              </c:numCache>
            </c:numRef>
          </c:val>
          <c:extLst>
            <c:ext xmlns:c16="http://schemas.microsoft.com/office/drawing/2014/chart" uri="{C3380CC4-5D6E-409C-BE32-E72D297353CC}">
              <c16:uniqueId val="{00000003-ABE3-4BD7-B83C-CD9CC1D7C5E9}"/>
            </c:ext>
          </c:extLst>
        </c:ser>
        <c:ser>
          <c:idx val="4"/>
          <c:order val="4"/>
          <c:tx>
            <c:strRef>
              <c:f>'Actuals by Category'!$G$49:$G$52</c:f>
              <c:strCache>
                <c:ptCount val="1"/>
                <c:pt idx="0">
                  <c:v>Capital Outlay</c:v>
                </c:pt>
              </c:strCache>
            </c:strRef>
          </c:tx>
          <c:spPr>
            <a:solidFill>
              <a:schemeClr val="accent5"/>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Category'!$G$53:$G$93</c:f>
              <c:numCache>
                <c:formatCode>_("$"* #,##0_);_("$"* \(#,##0\);_("$"* "-"??_);_(@_)</c:formatCode>
                <c:ptCount val="41"/>
                <c:pt idx="0">
                  <c:v>21998.75</c:v>
                </c:pt>
                <c:pt idx="1">
                  <c:v>0</c:v>
                </c:pt>
                <c:pt idx="2">
                  <c:v>7997</c:v>
                </c:pt>
                <c:pt idx="3">
                  <c:v>1114.52</c:v>
                </c:pt>
                <c:pt idx="5">
                  <c:v>0</c:v>
                </c:pt>
                <c:pt idx="7">
                  <c:v>6264.3</c:v>
                </c:pt>
                <c:pt idx="8">
                  <c:v>1758.1</c:v>
                </c:pt>
                <c:pt idx="9">
                  <c:v>0</c:v>
                </c:pt>
                <c:pt idx="10">
                  <c:v>0</c:v>
                </c:pt>
                <c:pt idx="11">
                  <c:v>6723.55</c:v>
                </c:pt>
                <c:pt idx="13">
                  <c:v>37489.25</c:v>
                </c:pt>
                <c:pt idx="14">
                  <c:v>0</c:v>
                </c:pt>
                <c:pt idx="16">
                  <c:v>0</c:v>
                </c:pt>
                <c:pt idx="17">
                  <c:v>0</c:v>
                </c:pt>
                <c:pt idx="18">
                  <c:v>0</c:v>
                </c:pt>
                <c:pt idx="19">
                  <c:v>0</c:v>
                </c:pt>
                <c:pt idx="20">
                  <c:v>1130.49</c:v>
                </c:pt>
                <c:pt idx="21">
                  <c:v>8796</c:v>
                </c:pt>
                <c:pt idx="25">
                  <c:v>0</c:v>
                </c:pt>
                <c:pt idx="26">
                  <c:v>0</c:v>
                </c:pt>
                <c:pt idx="27">
                  <c:v>0</c:v>
                </c:pt>
                <c:pt idx="28">
                  <c:v>0</c:v>
                </c:pt>
                <c:pt idx="29">
                  <c:v>0</c:v>
                </c:pt>
                <c:pt idx="31">
                  <c:v>0</c:v>
                </c:pt>
                <c:pt idx="32">
                  <c:v>12715</c:v>
                </c:pt>
                <c:pt idx="33">
                  <c:v>0</c:v>
                </c:pt>
                <c:pt idx="35">
                  <c:v>0</c:v>
                </c:pt>
                <c:pt idx="36">
                  <c:v>0</c:v>
                </c:pt>
                <c:pt idx="37">
                  <c:v>9750.11</c:v>
                </c:pt>
                <c:pt idx="39">
                  <c:v>0</c:v>
                </c:pt>
                <c:pt idx="40">
                  <c:v>11146.44</c:v>
                </c:pt>
              </c:numCache>
            </c:numRef>
          </c:val>
          <c:extLst>
            <c:ext xmlns:c16="http://schemas.microsoft.com/office/drawing/2014/chart" uri="{C3380CC4-5D6E-409C-BE32-E72D297353CC}">
              <c16:uniqueId val="{00000004-ABE3-4BD7-B83C-CD9CC1D7C5E9}"/>
            </c:ext>
          </c:extLst>
        </c:ser>
        <c:dLbls>
          <c:showLegendKey val="0"/>
          <c:showVal val="0"/>
          <c:showCatName val="0"/>
          <c:showSerName val="0"/>
          <c:showPercent val="0"/>
          <c:showBubbleSize val="0"/>
        </c:dLbls>
        <c:gapWidth val="150"/>
        <c:axId val="829864416"/>
        <c:axId val="829864088"/>
      </c:barChart>
      <c:catAx>
        <c:axId val="82986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864088"/>
        <c:crosses val="autoZero"/>
        <c:auto val="1"/>
        <c:lblAlgn val="ctr"/>
        <c:lblOffset val="100"/>
        <c:noMultiLvlLbl val="0"/>
      </c:catAx>
      <c:valAx>
        <c:axId val="82986408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864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[ESSER Dashboard Data 01.23.23-posting.xlsx]Budget!PivotTable22</c:name>
    <c:fmtId val="1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Elementary Budget Allocation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Budget!$B$3:$B$4</c:f>
              <c:strCache>
                <c:ptCount val="1"/>
                <c:pt idx="0">
                  <c:v>Elementary</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Budget!$A$5:$A$46</c:f>
              <c:strCache>
                <c:ptCount val="41"/>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Woodward</c:v>
                </c:pt>
                <c:pt idx="40">
                  <c:v>Gateway Elem</c:v>
                </c:pt>
              </c:strCache>
            </c:strRef>
          </c:cat>
          <c:val>
            <c:numRef>
              <c:f>Budget!$B$5:$B$46</c:f>
              <c:numCache>
                <c:formatCode>_("$"* #,##0_);_("$"* \(#,##0\);_("$"* "-"??_);_(@_)</c:formatCode>
                <c:ptCount val="41"/>
                <c:pt idx="0">
                  <c:v>241484.02999999994</c:v>
                </c:pt>
                <c:pt idx="1">
                  <c:v>368137.18</c:v>
                </c:pt>
                <c:pt idx="2">
                  <c:v>227237.52000000002</c:v>
                </c:pt>
                <c:pt idx="3">
                  <c:v>246137.52</c:v>
                </c:pt>
                <c:pt idx="4">
                  <c:v>232662.50999999998</c:v>
                </c:pt>
                <c:pt idx="5">
                  <c:v>149275.00999999998</c:v>
                </c:pt>
                <c:pt idx="6">
                  <c:v>195573.07000000004</c:v>
                </c:pt>
                <c:pt idx="7">
                  <c:v>451558.33</c:v>
                </c:pt>
                <c:pt idx="8">
                  <c:v>381122.18</c:v>
                </c:pt>
                <c:pt idx="9">
                  <c:v>226887.51</c:v>
                </c:pt>
                <c:pt idx="10">
                  <c:v>500402.73000000004</c:v>
                </c:pt>
                <c:pt idx="11">
                  <c:v>188619.10999999996</c:v>
                </c:pt>
                <c:pt idx="12">
                  <c:v>283237.52</c:v>
                </c:pt>
                <c:pt idx="13">
                  <c:v>264025</c:v>
                </c:pt>
                <c:pt idx="14">
                  <c:v>304150.01</c:v>
                </c:pt>
                <c:pt idx="15">
                  <c:v>265252.55000000005</c:v>
                </c:pt>
                <c:pt idx="16">
                  <c:v>249743.86999999997</c:v>
                </c:pt>
                <c:pt idx="17">
                  <c:v>205187.50999999998</c:v>
                </c:pt>
                <c:pt idx="18">
                  <c:v>195616.73999999996</c:v>
                </c:pt>
                <c:pt idx="19">
                  <c:v>125366.43999999999</c:v>
                </c:pt>
                <c:pt idx="20">
                  <c:v>251737.52</c:v>
                </c:pt>
                <c:pt idx="21">
                  <c:v>311739.98</c:v>
                </c:pt>
                <c:pt idx="22">
                  <c:v>258387.25</c:v>
                </c:pt>
                <c:pt idx="23">
                  <c:v>344219.9</c:v>
                </c:pt>
                <c:pt idx="24">
                  <c:v>466109.89</c:v>
                </c:pt>
                <c:pt idx="25">
                  <c:v>245512.52</c:v>
                </c:pt>
                <c:pt idx="26">
                  <c:v>261365.51</c:v>
                </c:pt>
                <c:pt idx="27">
                  <c:v>626850.01</c:v>
                </c:pt>
                <c:pt idx="28">
                  <c:v>289313.15000000002</c:v>
                </c:pt>
                <c:pt idx="29">
                  <c:v>375265.89</c:v>
                </c:pt>
                <c:pt idx="30">
                  <c:v>165975.00999999998</c:v>
                </c:pt>
                <c:pt idx="31">
                  <c:v>385962.51</c:v>
                </c:pt>
                <c:pt idx="32">
                  <c:v>185412.52000000002</c:v>
                </c:pt>
                <c:pt idx="33">
                  <c:v>270987.51</c:v>
                </c:pt>
                <c:pt idx="34">
                  <c:v>564758.52000000014</c:v>
                </c:pt>
                <c:pt idx="35">
                  <c:v>159950.00999999998</c:v>
                </c:pt>
                <c:pt idx="36">
                  <c:v>478717.06000000006</c:v>
                </c:pt>
                <c:pt idx="37">
                  <c:v>373333.04999999993</c:v>
                </c:pt>
                <c:pt idx="38">
                  <c:v>285135.02</c:v>
                </c:pt>
                <c:pt idx="39">
                  <c:v>281837.52</c:v>
                </c:pt>
                <c:pt idx="40">
                  <c:v>732322.91</c:v>
                </c:pt>
              </c:numCache>
            </c:numRef>
          </c:val>
          <c:extLst>
            <c:ext xmlns:c16="http://schemas.microsoft.com/office/drawing/2014/chart" uri="{C3380CC4-5D6E-409C-BE32-E72D297353CC}">
              <c16:uniqueId val="{00000000-26D8-4B3F-A143-559017593CF4}"/>
            </c:ext>
          </c:extLst>
        </c:ser>
        <c:dLbls>
          <c:dLblPos val="outEnd"/>
          <c:showLegendKey val="0"/>
          <c:showVal val="1"/>
          <c:showCatName val="0"/>
          <c:showSerName val="0"/>
          <c:showPercent val="0"/>
          <c:showBubbleSize val="0"/>
        </c:dLbls>
        <c:gapWidth val="100"/>
        <c:overlap val="-24"/>
        <c:axId val="1774363624"/>
        <c:axId val="1774370184"/>
      </c:barChart>
      <c:catAx>
        <c:axId val="1774363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370184"/>
        <c:crosses val="autoZero"/>
        <c:auto val="1"/>
        <c:lblAlgn val="ctr"/>
        <c:lblOffset val="100"/>
        <c:noMultiLvlLbl val="0"/>
      </c:catAx>
      <c:valAx>
        <c:axId val="1774370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363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01.23.23-posting.xlsx]Budget!PivotTable25</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Middle School Allocations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Budget!$B$53:$B$54</c:f>
              <c:strCache>
                <c:ptCount val="1"/>
                <c:pt idx="0">
                  <c:v>Middle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Budget!$A$55:$A$63</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Budget!$B$55:$B$63</c:f>
              <c:numCache>
                <c:formatCode>_("$"* #,##0_);_("$"* \(#,##0\);_("$"* "-"??_);_(@_)</c:formatCode>
                <c:ptCount val="8"/>
                <c:pt idx="0">
                  <c:v>339714.28</c:v>
                </c:pt>
                <c:pt idx="1">
                  <c:v>536809.66999999993</c:v>
                </c:pt>
                <c:pt idx="2">
                  <c:v>635617.72000000009</c:v>
                </c:pt>
                <c:pt idx="3">
                  <c:v>316121.85000000003</c:v>
                </c:pt>
                <c:pt idx="4">
                  <c:v>299162.51</c:v>
                </c:pt>
                <c:pt idx="5">
                  <c:v>403637.52</c:v>
                </c:pt>
                <c:pt idx="6">
                  <c:v>692677.82</c:v>
                </c:pt>
                <c:pt idx="7">
                  <c:v>793975.01</c:v>
                </c:pt>
              </c:numCache>
            </c:numRef>
          </c:val>
          <c:extLst>
            <c:ext xmlns:c16="http://schemas.microsoft.com/office/drawing/2014/chart" uri="{C3380CC4-5D6E-409C-BE32-E72D297353CC}">
              <c16:uniqueId val="{00000000-B7FC-49E6-ACAA-B53C5E89701F}"/>
            </c:ext>
          </c:extLst>
        </c:ser>
        <c:dLbls>
          <c:showLegendKey val="0"/>
          <c:showVal val="1"/>
          <c:showCatName val="0"/>
          <c:showSerName val="0"/>
          <c:showPercent val="0"/>
          <c:showBubbleSize val="0"/>
        </c:dLbls>
        <c:gapWidth val="75"/>
        <c:axId val="81740223"/>
        <c:axId val="81736287"/>
      </c:barChart>
      <c:catAx>
        <c:axId val="8174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287"/>
        <c:crosses val="autoZero"/>
        <c:auto val="1"/>
        <c:lblAlgn val="ctr"/>
        <c:lblOffset val="100"/>
        <c:noMultiLvlLbl val="0"/>
      </c:catAx>
      <c:valAx>
        <c:axId val="8173628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4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01.23.23-posting.xlsx]Budget!PivotTable26</c:name>
    <c:fmtId val="2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High School and Alternative Allocations</a:t>
            </a:r>
          </a:p>
        </c:rich>
      </c:tx>
      <c:layout>
        <c:manualLayout>
          <c:xMode val="edge"/>
          <c:yMode val="edge"/>
          <c:x val="0.34707091430085002"/>
          <c:y val="2.53153980752405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Budget!$B$69:$B$70</c:f>
              <c:strCache>
                <c:ptCount val="1"/>
                <c:pt idx="0">
                  <c:v>Alternative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Budget!$A$71:$A$87</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Budget!$B$71:$B$87</c:f>
              <c:numCache>
                <c:formatCode>_("$"* #,##0_);_("$"* \(#,##0\);_("$"* "-"??_);_(@_)</c:formatCode>
                <c:ptCount val="16"/>
                <c:pt idx="9">
                  <c:v>112787.51</c:v>
                </c:pt>
                <c:pt idx="10">
                  <c:v>3937.5200000000004</c:v>
                </c:pt>
                <c:pt idx="11">
                  <c:v>96862.5</c:v>
                </c:pt>
                <c:pt idx="15">
                  <c:v>23625</c:v>
                </c:pt>
              </c:numCache>
            </c:numRef>
          </c:val>
          <c:extLst>
            <c:ext xmlns:c16="http://schemas.microsoft.com/office/drawing/2014/chart" uri="{C3380CC4-5D6E-409C-BE32-E72D297353CC}">
              <c16:uniqueId val="{00000000-750C-4A67-B71F-D70402763883}"/>
            </c:ext>
          </c:extLst>
        </c:ser>
        <c:ser>
          <c:idx val="1"/>
          <c:order val="1"/>
          <c:tx>
            <c:strRef>
              <c:f>Budget!$C$69:$C$70</c:f>
              <c:strCache>
                <c:ptCount val="1"/>
                <c:pt idx="0">
                  <c:v>High</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Budget!$A$71:$A$87</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Budget!$C$71:$C$87</c:f>
              <c:numCache>
                <c:formatCode>_("$"* #,##0_);_("$"* \(#,##0\);_("$"* "-"??_);_(@_)</c:formatCode>
                <c:ptCount val="16"/>
                <c:pt idx="0">
                  <c:v>263954.42</c:v>
                </c:pt>
                <c:pt idx="1">
                  <c:v>751602.23</c:v>
                </c:pt>
                <c:pt idx="2">
                  <c:v>1334824.42</c:v>
                </c:pt>
                <c:pt idx="3">
                  <c:v>0</c:v>
                </c:pt>
                <c:pt idx="4">
                  <c:v>389257.38999999996</c:v>
                </c:pt>
                <c:pt idx="5">
                  <c:v>647881.4</c:v>
                </c:pt>
                <c:pt idx="6">
                  <c:v>713912.52</c:v>
                </c:pt>
                <c:pt idx="7">
                  <c:v>306106.69</c:v>
                </c:pt>
                <c:pt idx="8">
                  <c:v>846781.01000000013</c:v>
                </c:pt>
                <c:pt idx="12">
                  <c:v>307755.96999999997</c:v>
                </c:pt>
                <c:pt idx="13">
                  <c:v>342131</c:v>
                </c:pt>
                <c:pt idx="14">
                  <c:v>509303.77</c:v>
                </c:pt>
              </c:numCache>
            </c:numRef>
          </c:val>
          <c:extLst>
            <c:ext xmlns:c16="http://schemas.microsoft.com/office/drawing/2014/chart" uri="{C3380CC4-5D6E-409C-BE32-E72D297353CC}">
              <c16:uniqueId val="{00000001-3878-40F7-BC81-D9813EA6B09A}"/>
            </c:ext>
          </c:extLst>
        </c:ser>
        <c:dLbls>
          <c:showLegendKey val="0"/>
          <c:showVal val="1"/>
          <c:showCatName val="0"/>
          <c:showSerName val="0"/>
          <c:showPercent val="0"/>
          <c:showBubbleSize val="0"/>
        </c:dLbls>
        <c:gapWidth val="219"/>
        <c:overlap val="-27"/>
        <c:axId val="1505647272"/>
        <c:axId val="1505646616"/>
      </c:barChart>
      <c:catAx>
        <c:axId val="150564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646616"/>
        <c:crosses val="autoZero"/>
        <c:auto val="1"/>
        <c:lblAlgn val="ctr"/>
        <c:lblOffset val="100"/>
        <c:noMultiLvlLbl val="0"/>
      </c:catAx>
      <c:valAx>
        <c:axId val="15056466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64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Category!PivotTable22</c:name>
    <c:fmtId val="18"/>
  </c:pivotSource>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High &amp;</a:t>
            </a:r>
            <a:r>
              <a:rPr lang="en-US" sz="2400" baseline="0"/>
              <a:t> Alternative Actuals by Category</a:t>
            </a:r>
            <a:endParaRPr lang="en-US" sz="2400"/>
          </a:p>
        </c:rich>
      </c:tx>
      <c:layout>
        <c:manualLayout>
          <c:xMode val="edge"/>
          <c:yMode val="edge"/>
          <c:x val="0.27873952009251224"/>
          <c:y val="3.0585209146262306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Category'!$B$4:$B$7</c:f>
              <c:strCache>
                <c:ptCount val="1"/>
                <c:pt idx="0">
                  <c:v>Salaries</c:v>
                </c:pt>
              </c:strCache>
            </c:strRef>
          </c:tx>
          <c:spPr>
            <a:solidFill>
              <a:schemeClr val="accent6"/>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Category'!$B$8:$B$23</c:f>
              <c:numCache>
                <c:formatCode>_("$"* #,##0_);_("$"* \(#,##0\);_("$"* "-"??_);_(@_)</c:formatCode>
                <c:ptCount val="16"/>
                <c:pt idx="0">
                  <c:v>7.05</c:v>
                </c:pt>
                <c:pt idx="1">
                  <c:v>82.59</c:v>
                </c:pt>
                <c:pt idx="2">
                  <c:v>5880</c:v>
                </c:pt>
                <c:pt idx="4">
                  <c:v>0</c:v>
                </c:pt>
                <c:pt idx="5">
                  <c:v>118.89</c:v>
                </c:pt>
                <c:pt idx="6">
                  <c:v>8373.2000000000007</c:v>
                </c:pt>
                <c:pt idx="7">
                  <c:v>31.68</c:v>
                </c:pt>
                <c:pt idx="8">
                  <c:v>43.49</c:v>
                </c:pt>
                <c:pt idx="9">
                  <c:v>0</c:v>
                </c:pt>
                <c:pt idx="10">
                  <c:v>0</c:v>
                </c:pt>
                <c:pt idx="11">
                  <c:v>0</c:v>
                </c:pt>
                <c:pt idx="12">
                  <c:v>0</c:v>
                </c:pt>
                <c:pt idx="13">
                  <c:v>8974.0499999999993</c:v>
                </c:pt>
                <c:pt idx="14">
                  <c:v>0</c:v>
                </c:pt>
                <c:pt idx="15">
                  <c:v>0</c:v>
                </c:pt>
              </c:numCache>
            </c:numRef>
          </c:val>
          <c:extLst>
            <c:ext xmlns:c16="http://schemas.microsoft.com/office/drawing/2014/chart" uri="{C3380CC4-5D6E-409C-BE32-E72D297353CC}">
              <c16:uniqueId val="{00000000-6961-4198-866E-4A8B64044EC4}"/>
            </c:ext>
          </c:extLst>
        </c:ser>
        <c:ser>
          <c:idx val="1"/>
          <c:order val="1"/>
          <c:tx>
            <c:strRef>
              <c:f>'Actuals by Category'!$C$4:$C$7</c:f>
              <c:strCache>
                <c:ptCount val="1"/>
                <c:pt idx="0">
                  <c:v>Employee Benefits</c:v>
                </c:pt>
              </c:strCache>
            </c:strRef>
          </c:tx>
          <c:spPr>
            <a:solidFill>
              <a:schemeClr val="accent5"/>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Category'!$C$8:$C$23</c:f>
              <c:numCache>
                <c:formatCode>_("$"* #,##0_);_("$"* \(#,##0\);_("$"* "-"??_);_(@_)</c:formatCode>
                <c:ptCount val="16"/>
                <c:pt idx="0">
                  <c:v>0.7700000000000029</c:v>
                </c:pt>
                <c:pt idx="1">
                  <c:v>8.6999999999999993</c:v>
                </c:pt>
                <c:pt idx="2">
                  <c:v>620.34</c:v>
                </c:pt>
                <c:pt idx="4">
                  <c:v>0</c:v>
                </c:pt>
                <c:pt idx="5">
                  <c:v>12.42</c:v>
                </c:pt>
                <c:pt idx="6">
                  <c:v>872.06999999999994</c:v>
                </c:pt>
                <c:pt idx="7">
                  <c:v>3.34</c:v>
                </c:pt>
                <c:pt idx="8">
                  <c:v>4.59</c:v>
                </c:pt>
                <c:pt idx="9">
                  <c:v>0</c:v>
                </c:pt>
                <c:pt idx="10">
                  <c:v>0</c:v>
                </c:pt>
                <c:pt idx="11">
                  <c:v>0</c:v>
                </c:pt>
                <c:pt idx="12">
                  <c:v>0</c:v>
                </c:pt>
                <c:pt idx="13">
                  <c:v>946.75</c:v>
                </c:pt>
                <c:pt idx="14">
                  <c:v>0.31</c:v>
                </c:pt>
                <c:pt idx="15">
                  <c:v>0</c:v>
                </c:pt>
              </c:numCache>
            </c:numRef>
          </c:val>
          <c:extLst>
            <c:ext xmlns:c16="http://schemas.microsoft.com/office/drawing/2014/chart" uri="{C3380CC4-5D6E-409C-BE32-E72D297353CC}">
              <c16:uniqueId val="{00000001-6961-4198-866E-4A8B64044EC4}"/>
            </c:ext>
          </c:extLst>
        </c:ser>
        <c:ser>
          <c:idx val="2"/>
          <c:order val="2"/>
          <c:tx>
            <c:strRef>
              <c:f>'Actuals by Category'!$D$4:$D$7</c:f>
              <c:strCache>
                <c:ptCount val="1"/>
                <c:pt idx="0">
                  <c:v>Purchased Services</c:v>
                </c:pt>
              </c:strCache>
            </c:strRef>
          </c:tx>
          <c:spPr>
            <a:solidFill>
              <a:schemeClr val="accent4"/>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Category'!$D$8:$D$23</c:f>
              <c:numCache>
                <c:formatCode>_("$"* #,##0_);_("$"* \(#,##0\);_("$"* "-"??_);_(@_)</c:formatCode>
                <c:ptCount val="16"/>
                <c:pt idx="0">
                  <c:v>553.82000000000005</c:v>
                </c:pt>
                <c:pt idx="1">
                  <c:v>1279.74</c:v>
                </c:pt>
                <c:pt idx="2">
                  <c:v>2115.98</c:v>
                </c:pt>
                <c:pt idx="3">
                  <c:v>211.81</c:v>
                </c:pt>
                <c:pt idx="4">
                  <c:v>823.01</c:v>
                </c:pt>
                <c:pt idx="5">
                  <c:v>911.26</c:v>
                </c:pt>
                <c:pt idx="6">
                  <c:v>1162.8</c:v>
                </c:pt>
                <c:pt idx="7">
                  <c:v>487.63</c:v>
                </c:pt>
                <c:pt idx="8">
                  <c:v>1277.53</c:v>
                </c:pt>
                <c:pt idx="9">
                  <c:v>0</c:v>
                </c:pt>
                <c:pt idx="10">
                  <c:v>0</c:v>
                </c:pt>
                <c:pt idx="11">
                  <c:v>0</c:v>
                </c:pt>
                <c:pt idx="12">
                  <c:v>498.66</c:v>
                </c:pt>
                <c:pt idx="13">
                  <c:v>697.24</c:v>
                </c:pt>
                <c:pt idx="14">
                  <c:v>860.52</c:v>
                </c:pt>
                <c:pt idx="15">
                  <c:v>0</c:v>
                </c:pt>
              </c:numCache>
            </c:numRef>
          </c:val>
          <c:extLst>
            <c:ext xmlns:c16="http://schemas.microsoft.com/office/drawing/2014/chart" uri="{C3380CC4-5D6E-409C-BE32-E72D297353CC}">
              <c16:uniqueId val="{00000002-6961-4198-866E-4A8B64044EC4}"/>
            </c:ext>
          </c:extLst>
        </c:ser>
        <c:ser>
          <c:idx val="3"/>
          <c:order val="3"/>
          <c:tx>
            <c:strRef>
              <c:f>'Actuals by Category'!$E$4:$E$7</c:f>
              <c:strCache>
                <c:ptCount val="1"/>
                <c:pt idx="0">
                  <c:v>Materials &amp; Supplies</c:v>
                </c:pt>
              </c:strCache>
            </c:strRef>
          </c:tx>
          <c:spPr>
            <a:solidFill>
              <a:schemeClr val="accent6">
                <a:lumMod val="60000"/>
              </a:schemeClr>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Category'!$E$8:$E$23</c:f>
              <c:numCache>
                <c:formatCode>_("$"* #,##0_);_("$"* \(#,##0\);_("$"* "-"??_);_(@_)</c:formatCode>
                <c:ptCount val="16"/>
                <c:pt idx="0">
                  <c:v>11277.41</c:v>
                </c:pt>
                <c:pt idx="1">
                  <c:v>22309.56</c:v>
                </c:pt>
                <c:pt idx="2">
                  <c:v>121155.04000000002</c:v>
                </c:pt>
                <c:pt idx="3">
                  <c:v>1357.69</c:v>
                </c:pt>
                <c:pt idx="4">
                  <c:v>45252.380000000005</c:v>
                </c:pt>
                <c:pt idx="5">
                  <c:v>99789.48</c:v>
                </c:pt>
                <c:pt idx="6">
                  <c:v>59719.469999999994</c:v>
                </c:pt>
                <c:pt idx="7">
                  <c:v>6024.09</c:v>
                </c:pt>
                <c:pt idx="8">
                  <c:v>28503.7</c:v>
                </c:pt>
                <c:pt idx="9">
                  <c:v>28611.39</c:v>
                </c:pt>
                <c:pt idx="10">
                  <c:v>0</c:v>
                </c:pt>
                <c:pt idx="11">
                  <c:v>10829.84</c:v>
                </c:pt>
                <c:pt idx="12">
                  <c:v>9229.9199999999983</c:v>
                </c:pt>
                <c:pt idx="13">
                  <c:v>4469.05</c:v>
                </c:pt>
                <c:pt idx="14">
                  <c:v>6763.06</c:v>
                </c:pt>
                <c:pt idx="15">
                  <c:v>0</c:v>
                </c:pt>
              </c:numCache>
            </c:numRef>
          </c:val>
          <c:extLst>
            <c:ext xmlns:c16="http://schemas.microsoft.com/office/drawing/2014/chart" uri="{C3380CC4-5D6E-409C-BE32-E72D297353CC}">
              <c16:uniqueId val="{00000003-6961-4198-866E-4A8B64044EC4}"/>
            </c:ext>
          </c:extLst>
        </c:ser>
        <c:ser>
          <c:idx val="4"/>
          <c:order val="4"/>
          <c:tx>
            <c:strRef>
              <c:f>'Actuals by Category'!$F$4:$F$7</c:f>
              <c:strCache>
                <c:ptCount val="1"/>
                <c:pt idx="0">
                  <c:v>Capital Outlay</c:v>
                </c:pt>
              </c:strCache>
            </c:strRef>
          </c:tx>
          <c:spPr>
            <a:solidFill>
              <a:schemeClr val="accent5">
                <a:lumMod val="60000"/>
              </a:schemeClr>
            </a:solidFill>
            <a:ln>
              <a:noFill/>
            </a:ln>
            <a:effectLst/>
          </c:spPr>
          <c:invertIfNegative val="0"/>
          <c:cat>
            <c:strRef>
              <c:f>'Actuals by Category'!$A$8:$A$23</c:f>
              <c:strCache>
                <c:ptCount val="16"/>
                <c:pt idx="0">
                  <c:v>McKinley CJA        </c:v>
                </c:pt>
                <c:pt idx="1">
                  <c:v>Clyde Miller Career Academy</c:v>
                </c:pt>
                <c:pt idx="2">
                  <c:v>Gateway STEM      </c:v>
                </c:pt>
                <c:pt idx="3">
                  <c:v>Nottingham CAJT</c:v>
                </c:pt>
                <c:pt idx="4">
                  <c:v>Metro Academic Classic</c:v>
                </c:pt>
                <c:pt idx="5">
                  <c:v>Roosevelt </c:v>
                </c:pt>
                <c:pt idx="6">
                  <c:v>Soldan IS</c:v>
                </c:pt>
                <c:pt idx="7">
                  <c:v>Sumner    </c:v>
                </c:pt>
                <c:pt idx="8">
                  <c:v>Vashon </c:v>
                </c:pt>
                <c:pt idx="9">
                  <c:v>NCNAA @ Roosevelt</c:v>
                </c:pt>
                <c:pt idx="10">
                  <c:v>Innovative Concept</c:v>
                </c:pt>
                <c:pt idx="11">
                  <c:v>Fresh Start</c:v>
                </c:pt>
                <c:pt idx="12">
                  <c:v>Carnahan</c:v>
                </c:pt>
                <c:pt idx="13">
                  <c:v>CSMB</c:v>
                </c:pt>
                <c:pt idx="14">
                  <c:v>Central VPA</c:v>
                </c:pt>
                <c:pt idx="15">
                  <c:v>Griscom</c:v>
                </c:pt>
              </c:strCache>
            </c:strRef>
          </c:cat>
          <c:val>
            <c:numRef>
              <c:f>'Actuals by Category'!$F$8:$F$23</c:f>
              <c:numCache>
                <c:formatCode>_("$"* #,##0_);_("$"* \(#,##0\);_("$"* "-"??_);_(@_)</c:formatCode>
                <c:ptCount val="16"/>
                <c:pt idx="0">
                  <c:v>11057.02</c:v>
                </c:pt>
                <c:pt idx="1">
                  <c:v>25550.09</c:v>
                </c:pt>
                <c:pt idx="2">
                  <c:v>54491.72</c:v>
                </c:pt>
                <c:pt idx="3">
                  <c:v>4228.9799999999996</c:v>
                </c:pt>
                <c:pt idx="4">
                  <c:v>18423.71</c:v>
                </c:pt>
                <c:pt idx="5">
                  <c:v>31515.89</c:v>
                </c:pt>
                <c:pt idx="6">
                  <c:v>60376.100000000006</c:v>
                </c:pt>
                <c:pt idx="7">
                  <c:v>56616</c:v>
                </c:pt>
                <c:pt idx="8">
                  <c:v>25506.04</c:v>
                </c:pt>
                <c:pt idx="9">
                  <c:v>36288</c:v>
                </c:pt>
                <c:pt idx="11">
                  <c:v>20740</c:v>
                </c:pt>
                <c:pt idx="12">
                  <c:v>9955.73</c:v>
                </c:pt>
                <c:pt idx="13">
                  <c:v>13920.4</c:v>
                </c:pt>
                <c:pt idx="14">
                  <c:v>17180.23</c:v>
                </c:pt>
              </c:numCache>
            </c:numRef>
          </c:val>
          <c:extLst>
            <c:ext xmlns:c16="http://schemas.microsoft.com/office/drawing/2014/chart" uri="{C3380CC4-5D6E-409C-BE32-E72D297353CC}">
              <c16:uniqueId val="{00000004-6961-4198-866E-4A8B64044EC4}"/>
            </c:ext>
          </c:extLst>
        </c:ser>
        <c:dLbls>
          <c:showLegendKey val="0"/>
          <c:showVal val="0"/>
          <c:showCatName val="0"/>
          <c:showSerName val="0"/>
          <c:showPercent val="0"/>
          <c:showBubbleSize val="0"/>
        </c:dLbls>
        <c:gapWidth val="150"/>
        <c:axId val="882960544"/>
        <c:axId val="882959888"/>
      </c:barChart>
      <c:catAx>
        <c:axId val="8829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959888"/>
        <c:crosses val="autoZero"/>
        <c:auto val="1"/>
        <c:lblAlgn val="ctr"/>
        <c:lblOffset val="100"/>
        <c:noMultiLvlLbl val="0"/>
      </c:catAx>
      <c:valAx>
        <c:axId val="88295988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960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[ESSER Dashboard Data 01.23.23-posting.xlsx]Actuals by Category!PivotTable24</c:name>
    <c:fmtId val="20"/>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Middle</a:t>
            </a:r>
            <a:r>
              <a:rPr lang="en-US" sz="1800" baseline="0"/>
              <a:t> School Actuals by Category</a:t>
            </a:r>
            <a:endParaRPr lang="en-US" sz="1800"/>
          </a:p>
        </c:rich>
      </c:tx>
      <c:layout>
        <c:manualLayout>
          <c:xMode val="edge"/>
          <c:yMode val="edge"/>
          <c:x val="0.31700817628122779"/>
          <c:y val="1.220031496062992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'Actuals by Category'!$B$30:$B$33</c:f>
              <c:strCache>
                <c:ptCount val="1"/>
                <c:pt idx="0">
                  <c:v>Salaries</c:v>
                </c:pt>
              </c:strCache>
            </c:strRef>
          </c:tx>
          <c:spPr>
            <a:solidFill>
              <a:schemeClr val="accent1"/>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Category'!$B$34:$B$41</c:f>
              <c:numCache>
                <c:formatCode>_("$"* #,##0_);_("$"* \(#,##0\);_("$"* "-"??_);_(@_)</c:formatCode>
                <c:ptCount val="8"/>
                <c:pt idx="0">
                  <c:v>126.77000000000001</c:v>
                </c:pt>
                <c:pt idx="1">
                  <c:v>142.19999999999999</c:v>
                </c:pt>
                <c:pt idx="2">
                  <c:v>17.72</c:v>
                </c:pt>
                <c:pt idx="3">
                  <c:v>0</c:v>
                </c:pt>
                <c:pt idx="4">
                  <c:v>0</c:v>
                </c:pt>
                <c:pt idx="5">
                  <c:v>0</c:v>
                </c:pt>
                <c:pt idx="6">
                  <c:v>377.82</c:v>
                </c:pt>
                <c:pt idx="7">
                  <c:v>0</c:v>
                </c:pt>
              </c:numCache>
            </c:numRef>
          </c:val>
          <c:extLst>
            <c:ext xmlns:c16="http://schemas.microsoft.com/office/drawing/2014/chart" uri="{C3380CC4-5D6E-409C-BE32-E72D297353CC}">
              <c16:uniqueId val="{00000000-3E09-4908-96D9-2AD52E9B9FB7}"/>
            </c:ext>
          </c:extLst>
        </c:ser>
        <c:ser>
          <c:idx val="1"/>
          <c:order val="1"/>
          <c:tx>
            <c:strRef>
              <c:f>'Actuals by Category'!$C$30:$C$33</c:f>
              <c:strCache>
                <c:ptCount val="1"/>
                <c:pt idx="0">
                  <c:v>Employee Benefits</c:v>
                </c:pt>
              </c:strCache>
            </c:strRef>
          </c:tx>
          <c:spPr>
            <a:solidFill>
              <a:schemeClr val="accent3"/>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Category'!$C$34:$C$41</c:f>
              <c:numCache>
                <c:formatCode>_("$"* #,##0_);_("$"* \(#,##0\);_("$"* "-"??_);_(@_)</c:formatCode>
                <c:ptCount val="8"/>
                <c:pt idx="0">
                  <c:v>13.28</c:v>
                </c:pt>
                <c:pt idx="1">
                  <c:v>15.269999999999998</c:v>
                </c:pt>
                <c:pt idx="2">
                  <c:v>1.86</c:v>
                </c:pt>
                <c:pt idx="3">
                  <c:v>0</c:v>
                </c:pt>
                <c:pt idx="4">
                  <c:v>0</c:v>
                </c:pt>
                <c:pt idx="5">
                  <c:v>0</c:v>
                </c:pt>
                <c:pt idx="6">
                  <c:v>38.630000000000003</c:v>
                </c:pt>
                <c:pt idx="7">
                  <c:v>0</c:v>
                </c:pt>
              </c:numCache>
            </c:numRef>
          </c:val>
          <c:extLst>
            <c:ext xmlns:c16="http://schemas.microsoft.com/office/drawing/2014/chart" uri="{C3380CC4-5D6E-409C-BE32-E72D297353CC}">
              <c16:uniqueId val="{00000001-3E09-4908-96D9-2AD52E9B9FB7}"/>
            </c:ext>
          </c:extLst>
        </c:ser>
        <c:ser>
          <c:idx val="2"/>
          <c:order val="2"/>
          <c:tx>
            <c:strRef>
              <c:f>'Actuals by Category'!$D$30:$D$33</c:f>
              <c:strCache>
                <c:ptCount val="1"/>
                <c:pt idx="0">
                  <c:v>Purchased Services</c:v>
                </c:pt>
              </c:strCache>
            </c:strRef>
          </c:tx>
          <c:spPr>
            <a:solidFill>
              <a:schemeClr val="accent5"/>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Category'!$D$34:$D$41</c:f>
              <c:numCache>
                <c:formatCode>_("$"* #,##0_);_("$"* \(#,##0\);_("$"* "-"??_);_(@_)</c:formatCode>
                <c:ptCount val="8"/>
                <c:pt idx="0">
                  <c:v>0</c:v>
                </c:pt>
                <c:pt idx="1">
                  <c:v>0</c:v>
                </c:pt>
                <c:pt idx="2">
                  <c:v>0</c:v>
                </c:pt>
                <c:pt idx="3">
                  <c:v>0</c:v>
                </c:pt>
                <c:pt idx="4">
                  <c:v>0</c:v>
                </c:pt>
                <c:pt idx="5">
                  <c:v>0</c:v>
                </c:pt>
                <c:pt idx="6">
                  <c:v>2630</c:v>
                </c:pt>
                <c:pt idx="7">
                  <c:v>0</c:v>
                </c:pt>
              </c:numCache>
            </c:numRef>
          </c:val>
          <c:extLst>
            <c:ext xmlns:c16="http://schemas.microsoft.com/office/drawing/2014/chart" uri="{C3380CC4-5D6E-409C-BE32-E72D297353CC}">
              <c16:uniqueId val="{00000002-3E09-4908-96D9-2AD52E9B9FB7}"/>
            </c:ext>
          </c:extLst>
        </c:ser>
        <c:ser>
          <c:idx val="3"/>
          <c:order val="3"/>
          <c:tx>
            <c:strRef>
              <c:f>'Actuals by Category'!$E$30:$E$33</c:f>
              <c:strCache>
                <c:ptCount val="1"/>
                <c:pt idx="0">
                  <c:v>Materials &amp; Supplies</c:v>
                </c:pt>
              </c:strCache>
            </c:strRef>
          </c:tx>
          <c:spPr>
            <a:solidFill>
              <a:schemeClr val="accent1">
                <a:lumMod val="60000"/>
              </a:schemeClr>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Category'!$E$34:$E$41</c:f>
              <c:numCache>
                <c:formatCode>_("$"* #,##0_);_("$"* \(#,##0\);_("$"* "-"??_);_(@_)</c:formatCode>
                <c:ptCount val="8"/>
                <c:pt idx="0">
                  <c:v>17604.400000000001</c:v>
                </c:pt>
                <c:pt idx="1">
                  <c:v>12617</c:v>
                </c:pt>
                <c:pt idx="2">
                  <c:v>0</c:v>
                </c:pt>
                <c:pt idx="3">
                  <c:v>0</c:v>
                </c:pt>
                <c:pt idx="4">
                  <c:v>22990.21</c:v>
                </c:pt>
                <c:pt idx="5">
                  <c:v>120.58</c:v>
                </c:pt>
                <c:pt idx="6">
                  <c:v>6273.23</c:v>
                </c:pt>
                <c:pt idx="7">
                  <c:v>60787.929999999993</c:v>
                </c:pt>
              </c:numCache>
            </c:numRef>
          </c:val>
          <c:extLst>
            <c:ext xmlns:c16="http://schemas.microsoft.com/office/drawing/2014/chart" uri="{C3380CC4-5D6E-409C-BE32-E72D297353CC}">
              <c16:uniqueId val="{00000003-3E09-4908-96D9-2AD52E9B9FB7}"/>
            </c:ext>
          </c:extLst>
        </c:ser>
        <c:ser>
          <c:idx val="4"/>
          <c:order val="4"/>
          <c:tx>
            <c:strRef>
              <c:f>'Actuals by Category'!$F$30:$F$33</c:f>
              <c:strCache>
                <c:ptCount val="1"/>
                <c:pt idx="0">
                  <c:v>Capital Outlay</c:v>
                </c:pt>
              </c:strCache>
            </c:strRef>
          </c:tx>
          <c:spPr>
            <a:solidFill>
              <a:schemeClr val="accent3">
                <a:lumMod val="60000"/>
              </a:schemeClr>
            </a:solidFill>
            <a:ln>
              <a:noFill/>
            </a:ln>
            <a:effectLst/>
          </c:spPr>
          <c:invertIfNegative val="0"/>
          <c:cat>
            <c:strRef>
              <c:f>'Actuals by Category'!$A$34:$A$41</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'Actuals by Category'!$F$34:$F$41</c:f>
              <c:numCache>
                <c:formatCode>_("$"* #,##0_);_("$"* \(#,##0\);_("$"* "-"??_);_(@_)</c:formatCode>
                <c:ptCount val="8"/>
                <c:pt idx="1">
                  <c:v>0</c:v>
                </c:pt>
                <c:pt idx="2">
                  <c:v>0</c:v>
                </c:pt>
                <c:pt idx="4">
                  <c:v>15657</c:v>
                </c:pt>
                <c:pt idx="5">
                  <c:v>4407.91</c:v>
                </c:pt>
                <c:pt idx="7">
                  <c:v>120948.98999999999</c:v>
                </c:pt>
              </c:numCache>
            </c:numRef>
          </c:val>
          <c:extLst>
            <c:ext xmlns:c16="http://schemas.microsoft.com/office/drawing/2014/chart" uri="{C3380CC4-5D6E-409C-BE32-E72D297353CC}">
              <c16:uniqueId val="{00000004-3E09-4908-96D9-2AD52E9B9FB7}"/>
            </c:ext>
          </c:extLst>
        </c:ser>
        <c:dLbls>
          <c:showLegendKey val="0"/>
          <c:showVal val="0"/>
          <c:showCatName val="0"/>
          <c:showSerName val="0"/>
          <c:showPercent val="0"/>
          <c:showBubbleSize val="0"/>
        </c:dLbls>
        <c:gapWidth val="150"/>
        <c:axId val="810439384"/>
        <c:axId val="810440368"/>
      </c:barChart>
      <c:catAx>
        <c:axId val="81043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440368"/>
        <c:crosses val="autoZero"/>
        <c:auto val="1"/>
        <c:lblAlgn val="ctr"/>
        <c:lblOffset val="100"/>
        <c:noMultiLvlLbl val="0"/>
      </c:catAx>
      <c:valAx>
        <c:axId val="81044036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439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01.23.23-posting.xlsx]Actuals by Category!PivotTable27</c:name>
    <c:fmtId val="24"/>
  </c:pivotSource>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US" sz="2800"/>
              <a:t>Elementary</a:t>
            </a:r>
            <a:r>
              <a:rPr lang="en-US" sz="2800" baseline="0"/>
              <a:t> Actuals by Category</a:t>
            </a:r>
            <a:endParaRPr lang="en-US" sz="2800"/>
          </a:p>
        </c:rich>
      </c:tx>
      <c:layout>
        <c:manualLayout>
          <c:xMode val="edge"/>
          <c:yMode val="edge"/>
          <c:x val="0.38163725729407938"/>
          <c:y val="2.2486837339072752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665510108121563E-2"/>
          <c:y val="0.14234478341576093"/>
          <c:w val="0.92788396620903957"/>
          <c:h val="0.46770966700241767"/>
        </c:manualLayout>
      </c:layout>
      <c:barChart>
        <c:barDir val="col"/>
        <c:grouping val="clustered"/>
        <c:varyColors val="0"/>
        <c:ser>
          <c:idx val="0"/>
          <c:order val="0"/>
          <c:tx>
            <c:strRef>
              <c:f>'Actuals by Category'!$C$49:$C$52</c:f>
              <c:strCache>
                <c:ptCount val="1"/>
                <c:pt idx="0">
                  <c:v>Salaries</c:v>
                </c:pt>
              </c:strCache>
            </c:strRef>
          </c:tx>
          <c:spPr>
            <a:solidFill>
              <a:schemeClr val="accent1"/>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Category'!$C$53:$C$93</c:f>
              <c:numCache>
                <c:formatCode>_("$"* #,##0_);_("$"* \(#,##0\);_("$"* "-"??_);_(@_)</c:formatCode>
                <c:ptCount val="41"/>
                <c:pt idx="0">
                  <c:v>0</c:v>
                </c:pt>
                <c:pt idx="1">
                  <c:v>0</c:v>
                </c:pt>
                <c:pt idx="2">
                  <c:v>10.56</c:v>
                </c:pt>
                <c:pt idx="3">
                  <c:v>140</c:v>
                </c:pt>
                <c:pt idx="4">
                  <c:v>0</c:v>
                </c:pt>
                <c:pt idx="5">
                  <c:v>59.67</c:v>
                </c:pt>
                <c:pt idx="6">
                  <c:v>0</c:v>
                </c:pt>
                <c:pt idx="7">
                  <c:v>0</c:v>
                </c:pt>
                <c:pt idx="8">
                  <c:v>56.6</c:v>
                </c:pt>
                <c:pt idx="9">
                  <c:v>35.4</c:v>
                </c:pt>
                <c:pt idx="10">
                  <c:v>360</c:v>
                </c:pt>
                <c:pt idx="11">
                  <c:v>1080</c:v>
                </c:pt>
                <c:pt idx="12">
                  <c:v>0</c:v>
                </c:pt>
                <c:pt idx="13">
                  <c:v>40.03</c:v>
                </c:pt>
                <c:pt idx="14">
                  <c:v>3522.78</c:v>
                </c:pt>
                <c:pt idx="15">
                  <c:v>0</c:v>
                </c:pt>
                <c:pt idx="16">
                  <c:v>0</c:v>
                </c:pt>
                <c:pt idx="17">
                  <c:v>0</c:v>
                </c:pt>
                <c:pt idx="18">
                  <c:v>195.92</c:v>
                </c:pt>
                <c:pt idx="19">
                  <c:v>0</c:v>
                </c:pt>
                <c:pt idx="20">
                  <c:v>10744</c:v>
                </c:pt>
                <c:pt idx="21">
                  <c:v>1990.07</c:v>
                </c:pt>
                <c:pt idx="22">
                  <c:v>912.18000000000006</c:v>
                </c:pt>
                <c:pt idx="23">
                  <c:v>0.19</c:v>
                </c:pt>
                <c:pt idx="24">
                  <c:v>54.88</c:v>
                </c:pt>
                <c:pt idx="25">
                  <c:v>16.5</c:v>
                </c:pt>
                <c:pt idx="26">
                  <c:v>0</c:v>
                </c:pt>
                <c:pt idx="27">
                  <c:v>41.019999999999996</c:v>
                </c:pt>
                <c:pt idx="28">
                  <c:v>0</c:v>
                </c:pt>
                <c:pt idx="29">
                  <c:v>148.83999999999992</c:v>
                </c:pt>
                <c:pt idx="30">
                  <c:v>28.369999999999941</c:v>
                </c:pt>
                <c:pt idx="31">
                  <c:v>0</c:v>
                </c:pt>
                <c:pt idx="32">
                  <c:v>0</c:v>
                </c:pt>
                <c:pt idx="33">
                  <c:v>0</c:v>
                </c:pt>
                <c:pt idx="34">
                  <c:v>0</c:v>
                </c:pt>
                <c:pt idx="35">
                  <c:v>14626.45</c:v>
                </c:pt>
                <c:pt idx="36">
                  <c:v>0</c:v>
                </c:pt>
                <c:pt idx="37">
                  <c:v>178.64</c:v>
                </c:pt>
                <c:pt idx="38">
                  <c:v>320.52999999999997</c:v>
                </c:pt>
                <c:pt idx="39">
                  <c:v>309.20000000000016</c:v>
                </c:pt>
                <c:pt idx="40">
                  <c:v>0</c:v>
                </c:pt>
              </c:numCache>
            </c:numRef>
          </c:val>
          <c:extLst>
            <c:ext xmlns:c16="http://schemas.microsoft.com/office/drawing/2014/chart" uri="{C3380CC4-5D6E-409C-BE32-E72D297353CC}">
              <c16:uniqueId val="{00000000-A615-4EE6-8ABB-6A4EA583F806}"/>
            </c:ext>
          </c:extLst>
        </c:ser>
        <c:ser>
          <c:idx val="1"/>
          <c:order val="1"/>
          <c:tx>
            <c:strRef>
              <c:f>'Actuals by Category'!$D$49:$D$52</c:f>
              <c:strCache>
                <c:ptCount val="1"/>
                <c:pt idx="0">
                  <c:v>Employee Benefits</c:v>
                </c:pt>
              </c:strCache>
            </c:strRef>
          </c:tx>
          <c:spPr>
            <a:solidFill>
              <a:schemeClr val="accent2"/>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Category'!$D$53:$D$93</c:f>
              <c:numCache>
                <c:formatCode>_("$"* #,##0_);_("$"* \(#,##0\);_("$"* "-"??_);_(@_)</c:formatCode>
                <c:ptCount val="41"/>
                <c:pt idx="0">
                  <c:v>0.25000000000000355</c:v>
                </c:pt>
                <c:pt idx="1">
                  <c:v>0</c:v>
                </c:pt>
                <c:pt idx="2">
                  <c:v>4.0499999999999989</c:v>
                </c:pt>
                <c:pt idx="3">
                  <c:v>14.840000000000011</c:v>
                </c:pt>
                <c:pt idx="4">
                  <c:v>0</c:v>
                </c:pt>
                <c:pt idx="5">
                  <c:v>6.54</c:v>
                </c:pt>
                <c:pt idx="6">
                  <c:v>0</c:v>
                </c:pt>
                <c:pt idx="7">
                  <c:v>6.0000000000005826E-2</c:v>
                </c:pt>
                <c:pt idx="8">
                  <c:v>5.96</c:v>
                </c:pt>
                <c:pt idx="9">
                  <c:v>3.7200000000000175</c:v>
                </c:pt>
                <c:pt idx="10">
                  <c:v>38.649999999999984</c:v>
                </c:pt>
                <c:pt idx="11">
                  <c:v>113.65</c:v>
                </c:pt>
                <c:pt idx="12">
                  <c:v>2.3000000000000016</c:v>
                </c:pt>
                <c:pt idx="13">
                  <c:v>4.700000000000002</c:v>
                </c:pt>
                <c:pt idx="14">
                  <c:v>371.63</c:v>
                </c:pt>
                <c:pt idx="15">
                  <c:v>0</c:v>
                </c:pt>
                <c:pt idx="16">
                  <c:v>0</c:v>
                </c:pt>
                <c:pt idx="17">
                  <c:v>1.4099999999999913</c:v>
                </c:pt>
                <c:pt idx="18">
                  <c:v>20.63</c:v>
                </c:pt>
                <c:pt idx="19">
                  <c:v>5.0000000000000044E-2</c:v>
                </c:pt>
                <c:pt idx="20">
                  <c:v>1106.69</c:v>
                </c:pt>
                <c:pt idx="21">
                  <c:v>206.88</c:v>
                </c:pt>
                <c:pt idx="22">
                  <c:v>97.18</c:v>
                </c:pt>
                <c:pt idx="23">
                  <c:v>9.0000000000000011E-2</c:v>
                </c:pt>
                <c:pt idx="24">
                  <c:v>7.3699999999999921</c:v>
                </c:pt>
                <c:pt idx="25">
                  <c:v>1.7499999999999998</c:v>
                </c:pt>
                <c:pt idx="26">
                  <c:v>0</c:v>
                </c:pt>
                <c:pt idx="27">
                  <c:v>4.16</c:v>
                </c:pt>
                <c:pt idx="28">
                  <c:v>0.33000000000000007</c:v>
                </c:pt>
                <c:pt idx="29">
                  <c:v>16.119999999999983</c:v>
                </c:pt>
                <c:pt idx="30">
                  <c:v>3.0299999999999994</c:v>
                </c:pt>
                <c:pt idx="31">
                  <c:v>0</c:v>
                </c:pt>
                <c:pt idx="32">
                  <c:v>0.32000000000000473</c:v>
                </c:pt>
                <c:pt idx="33">
                  <c:v>0</c:v>
                </c:pt>
                <c:pt idx="34">
                  <c:v>0</c:v>
                </c:pt>
                <c:pt idx="35">
                  <c:v>1523.64</c:v>
                </c:pt>
                <c:pt idx="36">
                  <c:v>27.43</c:v>
                </c:pt>
                <c:pt idx="37">
                  <c:v>22.580000000000005</c:v>
                </c:pt>
                <c:pt idx="38">
                  <c:v>34.830000000000005</c:v>
                </c:pt>
                <c:pt idx="39">
                  <c:v>37.89</c:v>
                </c:pt>
                <c:pt idx="40">
                  <c:v>0</c:v>
                </c:pt>
              </c:numCache>
            </c:numRef>
          </c:val>
          <c:extLst>
            <c:ext xmlns:c16="http://schemas.microsoft.com/office/drawing/2014/chart" uri="{C3380CC4-5D6E-409C-BE32-E72D297353CC}">
              <c16:uniqueId val="{00000001-A615-4EE6-8ABB-6A4EA583F806}"/>
            </c:ext>
          </c:extLst>
        </c:ser>
        <c:ser>
          <c:idx val="2"/>
          <c:order val="2"/>
          <c:tx>
            <c:strRef>
              <c:f>'Actuals by Category'!$E$49:$E$52</c:f>
              <c:strCache>
                <c:ptCount val="1"/>
                <c:pt idx="0">
                  <c:v>Purchased Services</c:v>
                </c:pt>
              </c:strCache>
            </c:strRef>
          </c:tx>
          <c:spPr>
            <a:solidFill>
              <a:schemeClr val="accent3"/>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Category'!$E$53:$E$93</c:f>
              <c:numCache>
                <c:formatCode>_("$"* #,##0_);_("$"* \(#,##0\);_("$"* "-"??_);_(@_)</c:formatCode>
                <c:ptCount val="41"/>
                <c:pt idx="0">
                  <c:v>0</c:v>
                </c:pt>
                <c:pt idx="1">
                  <c:v>0</c:v>
                </c:pt>
                <c:pt idx="2">
                  <c:v>0</c:v>
                </c:pt>
                <c:pt idx="3">
                  <c:v>17400</c:v>
                </c:pt>
                <c:pt idx="4">
                  <c:v>0</c:v>
                </c:pt>
                <c:pt idx="5">
                  <c:v>0</c:v>
                </c:pt>
                <c:pt idx="6">
                  <c:v>2900</c:v>
                </c:pt>
                <c:pt idx="7">
                  <c:v>3832.25</c:v>
                </c:pt>
                <c:pt idx="8">
                  <c:v>0</c:v>
                </c:pt>
                <c:pt idx="9">
                  <c:v>0</c:v>
                </c:pt>
                <c:pt idx="10">
                  <c:v>0</c:v>
                </c:pt>
                <c:pt idx="11">
                  <c:v>0</c:v>
                </c:pt>
                <c:pt idx="12">
                  <c:v>395.86</c:v>
                </c:pt>
                <c:pt idx="13">
                  <c:v>0</c:v>
                </c:pt>
                <c:pt idx="14">
                  <c:v>1535.6</c:v>
                </c:pt>
                <c:pt idx="15">
                  <c:v>0</c:v>
                </c:pt>
                <c:pt idx="16">
                  <c:v>0</c:v>
                </c:pt>
                <c:pt idx="17">
                  <c:v>0</c:v>
                </c:pt>
                <c:pt idx="18">
                  <c:v>0</c:v>
                </c:pt>
                <c:pt idx="19">
                  <c:v>5584.96</c:v>
                </c:pt>
                <c:pt idx="20">
                  <c:v>0</c:v>
                </c:pt>
                <c:pt idx="21">
                  <c:v>299</c:v>
                </c:pt>
                <c:pt idx="22">
                  <c:v>0</c:v>
                </c:pt>
                <c:pt idx="23">
                  <c:v>0</c:v>
                </c:pt>
                <c:pt idx="24">
                  <c:v>0</c:v>
                </c:pt>
                <c:pt idx="25">
                  <c:v>0</c:v>
                </c:pt>
                <c:pt idx="26">
                  <c:v>15957.5</c:v>
                </c:pt>
                <c:pt idx="27">
                  <c:v>851</c:v>
                </c:pt>
                <c:pt idx="28">
                  <c:v>900</c:v>
                </c:pt>
                <c:pt idx="29">
                  <c:v>0</c:v>
                </c:pt>
                <c:pt idx="30">
                  <c:v>6325.86</c:v>
                </c:pt>
                <c:pt idx="31">
                  <c:v>178</c:v>
                </c:pt>
                <c:pt idx="32">
                  <c:v>0</c:v>
                </c:pt>
                <c:pt idx="33">
                  <c:v>0</c:v>
                </c:pt>
                <c:pt idx="34">
                  <c:v>0</c:v>
                </c:pt>
                <c:pt idx="35">
                  <c:v>0</c:v>
                </c:pt>
                <c:pt idx="36">
                  <c:v>0</c:v>
                </c:pt>
                <c:pt idx="37">
                  <c:v>17218.32</c:v>
                </c:pt>
                <c:pt idx="38">
                  <c:v>0</c:v>
                </c:pt>
                <c:pt idx="39">
                  <c:v>968.25</c:v>
                </c:pt>
                <c:pt idx="40">
                  <c:v>0</c:v>
                </c:pt>
              </c:numCache>
            </c:numRef>
          </c:val>
          <c:extLst>
            <c:ext xmlns:c16="http://schemas.microsoft.com/office/drawing/2014/chart" uri="{C3380CC4-5D6E-409C-BE32-E72D297353CC}">
              <c16:uniqueId val="{00000002-A615-4EE6-8ABB-6A4EA583F806}"/>
            </c:ext>
          </c:extLst>
        </c:ser>
        <c:ser>
          <c:idx val="3"/>
          <c:order val="3"/>
          <c:tx>
            <c:strRef>
              <c:f>'Actuals by Category'!$F$49:$F$52</c:f>
              <c:strCache>
                <c:ptCount val="1"/>
                <c:pt idx="0">
                  <c:v>Materials &amp; Supplies</c:v>
                </c:pt>
              </c:strCache>
            </c:strRef>
          </c:tx>
          <c:spPr>
            <a:solidFill>
              <a:schemeClr val="accent4"/>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Category'!$F$53:$F$93</c:f>
              <c:numCache>
                <c:formatCode>_("$"* #,##0_);_("$"* \(#,##0\);_("$"* "-"??_);_(@_)</c:formatCode>
                <c:ptCount val="41"/>
                <c:pt idx="0">
                  <c:v>12465.7</c:v>
                </c:pt>
                <c:pt idx="1">
                  <c:v>349.9</c:v>
                </c:pt>
                <c:pt idx="2">
                  <c:v>105234.93</c:v>
                </c:pt>
                <c:pt idx="3">
                  <c:v>106701.78</c:v>
                </c:pt>
                <c:pt idx="4">
                  <c:v>49061.13</c:v>
                </c:pt>
                <c:pt idx="5">
                  <c:v>0</c:v>
                </c:pt>
                <c:pt idx="6">
                  <c:v>0</c:v>
                </c:pt>
                <c:pt idx="7">
                  <c:v>326155.19</c:v>
                </c:pt>
                <c:pt idx="8">
                  <c:v>57175.45</c:v>
                </c:pt>
                <c:pt idx="9">
                  <c:v>54133.93</c:v>
                </c:pt>
                <c:pt idx="10">
                  <c:v>10089.310000000001</c:v>
                </c:pt>
                <c:pt idx="11">
                  <c:v>99327.12</c:v>
                </c:pt>
                <c:pt idx="12">
                  <c:v>12255.68</c:v>
                </c:pt>
                <c:pt idx="13">
                  <c:v>25857.699999999997</c:v>
                </c:pt>
                <c:pt idx="14">
                  <c:v>23689.559999999998</c:v>
                </c:pt>
                <c:pt idx="15">
                  <c:v>30279.599999999999</c:v>
                </c:pt>
                <c:pt idx="16">
                  <c:v>38017.51</c:v>
                </c:pt>
                <c:pt idx="17">
                  <c:v>14643.7</c:v>
                </c:pt>
                <c:pt idx="18">
                  <c:v>22881.690000000002</c:v>
                </c:pt>
                <c:pt idx="19">
                  <c:v>38319.25</c:v>
                </c:pt>
                <c:pt idx="20">
                  <c:v>35281.259999999995</c:v>
                </c:pt>
                <c:pt idx="21">
                  <c:v>15398</c:v>
                </c:pt>
                <c:pt idx="22">
                  <c:v>59039.07</c:v>
                </c:pt>
                <c:pt idx="23">
                  <c:v>684</c:v>
                </c:pt>
                <c:pt idx="24">
                  <c:v>9808.9599999999991</c:v>
                </c:pt>
                <c:pt idx="25">
                  <c:v>5051</c:v>
                </c:pt>
                <c:pt idx="26">
                  <c:v>8928.85</c:v>
                </c:pt>
                <c:pt idx="27">
                  <c:v>55651.270000000004</c:v>
                </c:pt>
                <c:pt idx="28">
                  <c:v>90222.93</c:v>
                </c:pt>
                <c:pt idx="29">
                  <c:v>75119.990000000005</c:v>
                </c:pt>
                <c:pt idx="30">
                  <c:v>212726.33</c:v>
                </c:pt>
                <c:pt idx="31">
                  <c:v>3857.61</c:v>
                </c:pt>
                <c:pt idx="32">
                  <c:v>223737.14</c:v>
                </c:pt>
                <c:pt idx="33">
                  <c:v>0</c:v>
                </c:pt>
                <c:pt idx="34">
                  <c:v>24827</c:v>
                </c:pt>
                <c:pt idx="35">
                  <c:v>5686.56</c:v>
                </c:pt>
                <c:pt idx="36">
                  <c:v>0</c:v>
                </c:pt>
                <c:pt idx="37">
                  <c:v>46882.27</c:v>
                </c:pt>
                <c:pt idx="38">
                  <c:v>17601.599999999999</c:v>
                </c:pt>
                <c:pt idx="39">
                  <c:v>57772.93</c:v>
                </c:pt>
                <c:pt idx="40">
                  <c:v>137505.50000000003</c:v>
                </c:pt>
              </c:numCache>
            </c:numRef>
          </c:val>
          <c:extLst>
            <c:ext xmlns:c16="http://schemas.microsoft.com/office/drawing/2014/chart" uri="{C3380CC4-5D6E-409C-BE32-E72D297353CC}">
              <c16:uniqueId val="{00000003-A615-4EE6-8ABB-6A4EA583F806}"/>
            </c:ext>
          </c:extLst>
        </c:ser>
        <c:ser>
          <c:idx val="4"/>
          <c:order val="4"/>
          <c:tx>
            <c:strRef>
              <c:f>'Actuals by Category'!$G$49:$G$52</c:f>
              <c:strCache>
                <c:ptCount val="1"/>
                <c:pt idx="0">
                  <c:v>Capital Outlay</c:v>
                </c:pt>
              </c:strCache>
            </c:strRef>
          </c:tx>
          <c:spPr>
            <a:solidFill>
              <a:schemeClr val="accent5"/>
            </a:solidFill>
            <a:ln>
              <a:noFill/>
            </a:ln>
            <a:effectLst/>
          </c:spPr>
          <c:invertIfNegative val="0"/>
          <c:cat>
            <c:multiLvlStrRef>
              <c:f>'Actuals by Category'!$A$53:$B$93</c:f>
              <c:multiLvlStrCache>
                <c:ptCount val="41"/>
                <c:lvl>
                  <c:pt idx="0">
                    <c:v>Adams  </c:v>
                  </c:pt>
                  <c:pt idx="1">
                    <c:v>Ashland</c:v>
                  </c:pt>
                  <c:pt idx="2">
                    <c:v>Bryan Hill</c:v>
                  </c:pt>
                  <c:pt idx="3">
                    <c:v>Buder</c:v>
                  </c:pt>
                  <c:pt idx="4">
                    <c:v>Ames VPA</c:v>
                  </c:pt>
                  <c:pt idx="5">
                    <c:v>Bertha Gilkey</c:v>
                  </c:pt>
                  <c:pt idx="6">
                    <c:v>Columbia</c:v>
                  </c:pt>
                  <c:pt idx="7">
                    <c:v>Dewey Int'L Studies</c:v>
                  </c:pt>
                  <c:pt idx="8">
                    <c:v>Froebel</c:v>
                  </c:pt>
                  <c:pt idx="9">
                    <c:v>Gateway Elem</c:v>
                  </c:pt>
                  <c:pt idx="10">
                    <c:v>Hamilton</c:v>
                  </c:pt>
                  <c:pt idx="11">
                    <c:v>Henry</c:v>
                  </c:pt>
                  <c:pt idx="12">
                    <c:v>Hickey</c:v>
                  </c:pt>
                  <c:pt idx="13">
                    <c:v>Herzog</c:v>
                  </c:pt>
                  <c:pt idx="14">
                    <c:v>Hodgen</c:v>
                  </c:pt>
                  <c:pt idx="15">
                    <c:v>Humbolt</c:v>
                  </c:pt>
                  <c:pt idx="16">
                    <c:v>Nahed Chapman New America Ac</c:v>
                  </c:pt>
                  <c:pt idx="17">
                    <c:v>AESM @ Carver</c:v>
                  </c:pt>
                  <c:pt idx="18">
                    <c:v>Jefferson  </c:v>
                  </c:pt>
                  <c:pt idx="19">
                    <c:v>Betty Wheeler</c:v>
                  </c:pt>
                  <c:pt idx="20">
                    <c:v>Laclede </c:v>
                  </c:pt>
                  <c:pt idx="21">
                    <c:v>Lexington</c:v>
                  </c:pt>
                  <c:pt idx="22">
                    <c:v>Lyon Acad Basic Inst @ Blow El</c:v>
                  </c:pt>
                  <c:pt idx="23">
                    <c:v>Mallinckrodt</c:v>
                  </c:pt>
                  <c:pt idx="24">
                    <c:v>Mann </c:v>
                  </c:pt>
                  <c:pt idx="25">
                    <c:v>Mason</c:v>
                  </c:pt>
                  <c:pt idx="26">
                    <c:v>Meramec</c:v>
                  </c:pt>
                  <c:pt idx="27">
                    <c:v>Monroe</c:v>
                  </c:pt>
                  <c:pt idx="28">
                    <c:v>Mullanphy</c:v>
                  </c:pt>
                  <c:pt idx="29">
                    <c:v>Oak Hill</c:v>
                  </c:pt>
                  <c:pt idx="30">
                    <c:v>Earl Nance Sr</c:v>
                  </c:pt>
                  <c:pt idx="31">
                    <c:v>Peabody</c:v>
                  </c:pt>
                  <c:pt idx="32">
                    <c:v>Shaw VPA </c:v>
                  </c:pt>
                  <c:pt idx="33">
                    <c:v>Shenandoah</c:v>
                  </c:pt>
                  <c:pt idx="34">
                    <c:v>Sigel</c:v>
                  </c:pt>
                  <c:pt idx="35">
                    <c:v>Stix Early Childhood</c:v>
                  </c:pt>
                  <c:pt idx="36">
                    <c:v>Walbridge</c:v>
                  </c:pt>
                  <c:pt idx="37">
                    <c:v>Woerner</c:v>
                  </c:pt>
                  <c:pt idx="38">
                    <c:v>Wash Montessori</c:v>
                  </c:pt>
                  <c:pt idx="39">
                    <c:v>Wilkinson Early Childhood  </c:v>
                  </c:pt>
                  <c:pt idx="40">
                    <c:v>Woodward</c:v>
                  </c:pt>
                </c:lvl>
                <c:lvl>
                  <c:pt idx="0">
                    <c:v>4000</c:v>
                  </c:pt>
                  <c:pt idx="1">
                    <c:v>4060</c:v>
                  </c:pt>
                  <c:pt idx="2">
                    <c:v>4180</c:v>
                  </c:pt>
                  <c:pt idx="3">
                    <c:v>4200</c:v>
                  </c:pt>
                  <c:pt idx="4">
                    <c:v>4250</c:v>
                  </c:pt>
                  <c:pt idx="5">
                    <c:v>4400</c:v>
                  </c:pt>
                  <c:pt idx="6">
                    <c:v>4420</c:v>
                  </c:pt>
                  <c:pt idx="7">
                    <c:v>4470</c:v>
                  </c:pt>
                  <c:pt idx="8">
                    <c:v>4660</c:v>
                  </c:pt>
                  <c:pt idx="9">
                    <c:v>4730</c:v>
                  </c:pt>
                  <c:pt idx="10">
                    <c:v>4780</c:v>
                  </c:pt>
                  <c:pt idx="11">
                    <c:v>4880</c:v>
                  </c:pt>
                  <c:pt idx="12">
                    <c:v>4890</c:v>
                  </c:pt>
                  <c:pt idx="13">
                    <c:v>4900</c:v>
                  </c:pt>
                  <c:pt idx="14">
                    <c:v>4920</c:v>
                  </c:pt>
                  <c:pt idx="15">
                    <c:v>4960</c:v>
                  </c:pt>
                  <c:pt idx="16">
                    <c:v>4970</c:v>
                  </c:pt>
                  <c:pt idx="17">
                    <c:v>4990</c:v>
                  </c:pt>
                  <c:pt idx="18">
                    <c:v>5020</c:v>
                  </c:pt>
                  <c:pt idx="19">
                    <c:v>5030</c:v>
                  </c:pt>
                  <c:pt idx="20">
                    <c:v>5060</c:v>
                  </c:pt>
                  <c:pt idx="21">
                    <c:v>5100</c:v>
                  </c:pt>
                  <c:pt idx="22">
                    <c:v>5180</c:v>
                  </c:pt>
                  <c:pt idx="23">
                    <c:v>5240</c:v>
                  </c:pt>
                  <c:pt idx="24">
                    <c:v>5260</c:v>
                  </c:pt>
                  <c:pt idx="25">
                    <c:v>5340</c:v>
                  </c:pt>
                  <c:pt idx="26">
                    <c:v>5500</c:v>
                  </c:pt>
                  <c:pt idx="27">
                    <c:v>5560</c:v>
                  </c:pt>
                  <c:pt idx="28">
                    <c:v>5590</c:v>
                  </c:pt>
                  <c:pt idx="29">
                    <c:v>5600</c:v>
                  </c:pt>
                  <c:pt idx="30">
                    <c:v>5610</c:v>
                  </c:pt>
                  <c:pt idx="31">
                    <c:v>5620</c:v>
                  </c:pt>
                  <c:pt idx="32">
                    <c:v>5780</c:v>
                  </c:pt>
                  <c:pt idx="33">
                    <c:v>5800</c:v>
                  </c:pt>
                  <c:pt idx="34">
                    <c:v>5860</c:v>
                  </c:pt>
                  <c:pt idx="35">
                    <c:v>5930</c:v>
                  </c:pt>
                  <c:pt idx="36">
                    <c:v>5960</c:v>
                  </c:pt>
                  <c:pt idx="37">
                    <c:v>5970</c:v>
                  </c:pt>
                  <c:pt idx="38">
                    <c:v>6010</c:v>
                  </c:pt>
                  <c:pt idx="39">
                    <c:v>6030</c:v>
                  </c:pt>
                  <c:pt idx="40">
                    <c:v>6120</c:v>
                  </c:pt>
                </c:lvl>
              </c:multiLvlStrCache>
            </c:multiLvlStrRef>
          </c:cat>
          <c:val>
            <c:numRef>
              <c:f>'Actuals by Category'!$G$53:$G$93</c:f>
              <c:numCache>
                <c:formatCode>_("$"* #,##0_);_("$"* \(#,##0\);_("$"* "-"??_);_(@_)</c:formatCode>
                <c:ptCount val="41"/>
                <c:pt idx="0">
                  <c:v>21998.75</c:v>
                </c:pt>
                <c:pt idx="1">
                  <c:v>0</c:v>
                </c:pt>
                <c:pt idx="2">
                  <c:v>7997</c:v>
                </c:pt>
                <c:pt idx="3">
                  <c:v>1114.52</c:v>
                </c:pt>
                <c:pt idx="5">
                  <c:v>0</c:v>
                </c:pt>
                <c:pt idx="7">
                  <c:v>6264.3</c:v>
                </c:pt>
                <c:pt idx="8">
                  <c:v>1758.1</c:v>
                </c:pt>
                <c:pt idx="9">
                  <c:v>0</c:v>
                </c:pt>
                <c:pt idx="10">
                  <c:v>0</c:v>
                </c:pt>
                <c:pt idx="11">
                  <c:v>6723.55</c:v>
                </c:pt>
                <c:pt idx="13">
                  <c:v>37489.25</c:v>
                </c:pt>
                <c:pt idx="14">
                  <c:v>0</c:v>
                </c:pt>
                <c:pt idx="16">
                  <c:v>0</c:v>
                </c:pt>
                <c:pt idx="17">
                  <c:v>0</c:v>
                </c:pt>
                <c:pt idx="18">
                  <c:v>0</c:v>
                </c:pt>
                <c:pt idx="19">
                  <c:v>0</c:v>
                </c:pt>
                <c:pt idx="20">
                  <c:v>1130.49</c:v>
                </c:pt>
                <c:pt idx="21">
                  <c:v>8796</c:v>
                </c:pt>
                <c:pt idx="25">
                  <c:v>0</c:v>
                </c:pt>
                <c:pt idx="26">
                  <c:v>0</c:v>
                </c:pt>
                <c:pt idx="27">
                  <c:v>0</c:v>
                </c:pt>
                <c:pt idx="28">
                  <c:v>0</c:v>
                </c:pt>
                <c:pt idx="29">
                  <c:v>0</c:v>
                </c:pt>
                <c:pt idx="31">
                  <c:v>0</c:v>
                </c:pt>
                <c:pt idx="32">
                  <c:v>12715</c:v>
                </c:pt>
                <c:pt idx="33">
                  <c:v>0</c:v>
                </c:pt>
                <c:pt idx="35">
                  <c:v>0</c:v>
                </c:pt>
                <c:pt idx="36">
                  <c:v>0</c:v>
                </c:pt>
                <c:pt idx="37">
                  <c:v>9750.11</c:v>
                </c:pt>
                <c:pt idx="39">
                  <c:v>0</c:v>
                </c:pt>
                <c:pt idx="40">
                  <c:v>11146.44</c:v>
                </c:pt>
              </c:numCache>
            </c:numRef>
          </c:val>
          <c:extLst>
            <c:ext xmlns:c16="http://schemas.microsoft.com/office/drawing/2014/chart" uri="{C3380CC4-5D6E-409C-BE32-E72D297353CC}">
              <c16:uniqueId val="{00000004-A615-4EE6-8ABB-6A4EA583F806}"/>
            </c:ext>
          </c:extLst>
        </c:ser>
        <c:dLbls>
          <c:showLegendKey val="0"/>
          <c:showVal val="0"/>
          <c:showCatName val="0"/>
          <c:showSerName val="0"/>
          <c:showPercent val="0"/>
          <c:showBubbleSize val="0"/>
        </c:dLbls>
        <c:gapWidth val="150"/>
        <c:axId val="829864416"/>
        <c:axId val="829864088"/>
      </c:barChart>
      <c:catAx>
        <c:axId val="82986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864088"/>
        <c:crosses val="autoZero"/>
        <c:auto val="1"/>
        <c:lblAlgn val="ctr"/>
        <c:lblOffset val="100"/>
        <c:noMultiLvlLbl val="0"/>
      </c:catAx>
      <c:valAx>
        <c:axId val="82986408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864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[ESSER Dashboard Data 01.23.23-posting.xlsx]Budget!PivotTable22</c:name>
    <c:fmtId val="15"/>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Elementary Budget Allocation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Budget!$B$3:$B$4</c:f>
              <c:strCache>
                <c:ptCount val="1"/>
                <c:pt idx="0">
                  <c:v>Elementary</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Budget!$A$5:$A$46</c:f>
              <c:strCache>
                <c:ptCount val="41"/>
                <c:pt idx="0">
                  <c:v>Betty Wheeler</c:v>
                </c:pt>
                <c:pt idx="1">
                  <c:v>Lyon Acad Basic Inst @ Blow El</c:v>
                </c:pt>
                <c:pt idx="2">
                  <c:v>Adams  </c:v>
                </c:pt>
                <c:pt idx="3">
                  <c:v>Ashland</c:v>
                </c:pt>
                <c:pt idx="4">
                  <c:v>Ames VPA</c:v>
                </c:pt>
                <c:pt idx="5">
                  <c:v>AESM @ Carver</c:v>
                </c:pt>
                <c:pt idx="6">
                  <c:v>Bryan Hill</c:v>
                </c:pt>
                <c:pt idx="7">
                  <c:v>Buder</c:v>
                </c:pt>
                <c:pt idx="8">
                  <c:v>Bertha Gilkey</c:v>
                </c:pt>
                <c:pt idx="9">
                  <c:v>Columbia</c:v>
                </c:pt>
                <c:pt idx="10">
                  <c:v>Dewey Int'L Studies</c:v>
                </c:pt>
                <c:pt idx="11">
                  <c:v>Froebel</c:v>
                </c:pt>
                <c:pt idx="12">
                  <c:v>Hamilton</c:v>
                </c:pt>
                <c:pt idx="13">
                  <c:v>Henry</c:v>
                </c:pt>
                <c:pt idx="14">
                  <c:v>Hickey</c:v>
                </c:pt>
                <c:pt idx="15">
                  <c:v>Herzog</c:v>
                </c:pt>
                <c:pt idx="16">
                  <c:v>Hodgen</c:v>
                </c:pt>
                <c:pt idx="17">
                  <c:v>Humbolt</c:v>
                </c:pt>
                <c:pt idx="18">
                  <c:v>Nahed Chapman New America Ac</c:v>
                </c:pt>
                <c:pt idx="19">
                  <c:v>Jefferson  </c:v>
                </c:pt>
                <c:pt idx="20">
                  <c:v>Laclede </c:v>
                </c:pt>
                <c:pt idx="21">
                  <c:v>Lexington</c:v>
                </c:pt>
                <c:pt idx="22">
                  <c:v>Mallinckrodt</c:v>
                </c:pt>
                <c:pt idx="23">
                  <c:v>Mann </c:v>
                </c:pt>
                <c:pt idx="24">
                  <c:v>Mason</c:v>
                </c:pt>
                <c:pt idx="25">
                  <c:v>Meramec</c:v>
                </c:pt>
                <c:pt idx="26">
                  <c:v>Monroe</c:v>
                </c:pt>
                <c:pt idx="27">
                  <c:v>Mullanphy</c:v>
                </c:pt>
                <c:pt idx="28">
                  <c:v>Oak Hill</c:v>
                </c:pt>
                <c:pt idx="29">
                  <c:v>Earl Nance Sr</c:v>
                </c:pt>
                <c:pt idx="30">
                  <c:v>Peabody</c:v>
                </c:pt>
                <c:pt idx="31">
                  <c:v>Shaw VPA </c:v>
                </c:pt>
                <c:pt idx="32">
                  <c:v>Shenandoah</c:v>
                </c:pt>
                <c:pt idx="33">
                  <c:v>Sigel</c:v>
                </c:pt>
                <c:pt idx="34">
                  <c:v>Stix Early Childhood</c:v>
                </c:pt>
                <c:pt idx="35">
                  <c:v>Walbridge</c:v>
                </c:pt>
                <c:pt idx="36">
                  <c:v>Woerner</c:v>
                </c:pt>
                <c:pt idx="37">
                  <c:v>Wash Montessori</c:v>
                </c:pt>
                <c:pt idx="38">
                  <c:v>Wilkinson Early Childhood  </c:v>
                </c:pt>
                <c:pt idx="39">
                  <c:v>Woodward</c:v>
                </c:pt>
                <c:pt idx="40">
                  <c:v>Gateway Elem</c:v>
                </c:pt>
              </c:strCache>
            </c:strRef>
          </c:cat>
          <c:val>
            <c:numRef>
              <c:f>Budget!$B$5:$B$46</c:f>
              <c:numCache>
                <c:formatCode>_("$"* #,##0_);_("$"* \(#,##0\);_("$"* "-"??_);_(@_)</c:formatCode>
                <c:ptCount val="41"/>
                <c:pt idx="0">
                  <c:v>241484.02999999994</c:v>
                </c:pt>
                <c:pt idx="1">
                  <c:v>368137.18</c:v>
                </c:pt>
                <c:pt idx="2">
                  <c:v>227237.52000000002</c:v>
                </c:pt>
                <c:pt idx="3">
                  <c:v>246137.52</c:v>
                </c:pt>
                <c:pt idx="4">
                  <c:v>232662.50999999998</c:v>
                </c:pt>
                <c:pt idx="5">
                  <c:v>149275.00999999998</c:v>
                </c:pt>
                <c:pt idx="6">
                  <c:v>195573.07000000004</c:v>
                </c:pt>
                <c:pt idx="7">
                  <c:v>451558.33</c:v>
                </c:pt>
                <c:pt idx="8">
                  <c:v>381122.18</c:v>
                </c:pt>
                <c:pt idx="9">
                  <c:v>226887.51</c:v>
                </c:pt>
                <c:pt idx="10">
                  <c:v>500402.73000000004</c:v>
                </c:pt>
                <c:pt idx="11">
                  <c:v>188619.10999999996</c:v>
                </c:pt>
                <c:pt idx="12">
                  <c:v>283237.52</c:v>
                </c:pt>
                <c:pt idx="13">
                  <c:v>264025</c:v>
                </c:pt>
                <c:pt idx="14">
                  <c:v>304150.01</c:v>
                </c:pt>
                <c:pt idx="15">
                  <c:v>265252.55000000005</c:v>
                </c:pt>
                <c:pt idx="16">
                  <c:v>249743.86999999997</c:v>
                </c:pt>
                <c:pt idx="17">
                  <c:v>205187.50999999998</c:v>
                </c:pt>
                <c:pt idx="18">
                  <c:v>195616.73999999996</c:v>
                </c:pt>
                <c:pt idx="19">
                  <c:v>125366.43999999999</c:v>
                </c:pt>
                <c:pt idx="20">
                  <c:v>251737.52</c:v>
                </c:pt>
                <c:pt idx="21">
                  <c:v>311739.98</c:v>
                </c:pt>
                <c:pt idx="22">
                  <c:v>258387.25</c:v>
                </c:pt>
                <c:pt idx="23">
                  <c:v>344219.9</c:v>
                </c:pt>
                <c:pt idx="24">
                  <c:v>466109.89</c:v>
                </c:pt>
                <c:pt idx="25">
                  <c:v>245512.52</c:v>
                </c:pt>
                <c:pt idx="26">
                  <c:v>261365.51</c:v>
                </c:pt>
                <c:pt idx="27">
                  <c:v>626850.01</c:v>
                </c:pt>
                <c:pt idx="28">
                  <c:v>289313.15000000002</c:v>
                </c:pt>
                <c:pt idx="29">
                  <c:v>375265.89</c:v>
                </c:pt>
                <c:pt idx="30">
                  <c:v>165975.00999999998</c:v>
                </c:pt>
                <c:pt idx="31">
                  <c:v>385962.51</c:v>
                </c:pt>
                <c:pt idx="32">
                  <c:v>185412.52000000002</c:v>
                </c:pt>
                <c:pt idx="33">
                  <c:v>270987.51</c:v>
                </c:pt>
                <c:pt idx="34">
                  <c:v>564758.52000000014</c:v>
                </c:pt>
                <c:pt idx="35">
                  <c:v>159950.00999999998</c:v>
                </c:pt>
                <c:pt idx="36">
                  <c:v>478717.06000000006</c:v>
                </c:pt>
                <c:pt idx="37">
                  <c:v>373333.04999999993</c:v>
                </c:pt>
                <c:pt idx="38">
                  <c:v>285135.02</c:v>
                </c:pt>
                <c:pt idx="39">
                  <c:v>281837.52</c:v>
                </c:pt>
                <c:pt idx="40">
                  <c:v>732322.91</c:v>
                </c:pt>
              </c:numCache>
            </c:numRef>
          </c:val>
          <c:extLst>
            <c:ext xmlns:c16="http://schemas.microsoft.com/office/drawing/2014/chart" uri="{C3380CC4-5D6E-409C-BE32-E72D297353CC}">
              <c16:uniqueId val="{00000000-C0B6-4AF1-8ABD-B348D451BC86}"/>
            </c:ext>
          </c:extLst>
        </c:ser>
        <c:dLbls>
          <c:dLblPos val="outEnd"/>
          <c:showLegendKey val="0"/>
          <c:showVal val="1"/>
          <c:showCatName val="0"/>
          <c:showSerName val="0"/>
          <c:showPercent val="0"/>
          <c:showBubbleSize val="0"/>
        </c:dLbls>
        <c:gapWidth val="100"/>
        <c:overlap val="-24"/>
        <c:axId val="1774363624"/>
        <c:axId val="1774370184"/>
      </c:barChart>
      <c:catAx>
        <c:axId val="1774363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370184"/>
        <c:crosses val="autoZero"/>
        <c:auto val="1"/>
        <c:lblAlgn val="ctr"/>
        <c:lblOffset val="100"/>
        <c:noMultiLvlLbl val="0"/>
      </c:catAx>
      <c:valAx>
        <c:axId val="1774370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363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[ESSER Dashboard Data 01.23.23-posting.xlsx]Budget!PivotTable25</c:name>
    <c:fmtId val="1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Middle School Allocations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Budget!$B$53:$B$54</c:f>
              <c:strCache>
                <c:ptCount val="1"/>
                <c:pt idx="0">
                  <c:v>Middle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Budget!$A$55:$A$63</c:f>
              <c:strCache>
                <c:ptCount val="8"/>
                <c:pt idx="0">
                  <c:v>Yeatman</c:v>
                </c:pt>
                <c:pt idx="1">
                  <c:v>Busch</c:v>
                </c:pt>
                <c:pt idx="2">
                  <c:v>Carr Lane VPA</c:v>
                </c:pt>
                <c:pt idx="3">
                  <c:v>McKinley CJA</c:v>
                </c:pt>
                <c:pt idx="4">
                  <c:v>AESM</c:v>
                </c:pt>
                <c:pt idx="5">
                  <c:v>Long</c:v>
                </c:pt>
                <c:pt idx="6">
                  <c:v>Compton Drew</c:v>
                </c:pt>
                <c:pt idx="7">
                  <c:v>Gateway Middle</c:v>
                </c:pt>
              </c:strCache>
            </c:strRef>
          </c:cat>
          <c:val>
            <c:numRef>
              <c:f>Budget!$B$55:$B$63</c:f>
              <c:numCache>
                <c:formatCode>_("$"* #,##0_);_("$"* \(#,##0\);_("$"* "-"??_);_(@_)</c:formatCode>
                <c:ptCount val="8"/>
                <c:pt idx="0">
                  <c:v>339714.28</c:v>
                </c:pt>
                <c:pt idx="1">
                  <c:v>536809.66999999993</c:v>
                </c:pt>
                <c:pt idx="2">
                  <c:v>635617.72000000009</c:v>
                </c:pt>
                <c:pt idx="3">
                  <c:v>316121.85000000003</c:v>
                </c:pt>
                <c:pt idx="4">
                  <c:v>299162.51</c:v>
                </c:pt>
                <c:pt idx="5">
                  <c:v>403637.52</c:v>
                </c:pt>
                <c:pt idx="6">
                  <c:v>692677.82</c:v>
                </c:pt>
                <c:pt idx="7">
                  <c:v>793975.01</c:v>
                </c:pt>
              </c:numCache>
            </c:numRef>
          </c:val>
          <c:extLst>
            <c:ext xmlns:c16="http://schemas.microsoft.com/office/drawing/2014/chart" uri="{C3380CC4-5D6E-409C-BE32-E72D297353CC}">
              <c16:uniqueId val="{00000000-4541-43BB-B835-8CD77A5536A8}"/>
            </c:ext>
          </c:extLst>
        </c:ser>
        <c:dLbls>
          <c:showLegendKey val="0"/>
          <c:showVal val="1"/>
          <c:showCatName val="0"/>
          <c:showSerName val="0"/>
          <c:showPercent val="0"/>
          <c:showBubbleSize val="0"/>
        </c:dLbls>
        <c:gapWidth val="75"/>
        <c:axId val="81740223"/>
        <c:axId val="81736287"/>
      </c:barChart>
      <c:catAx>
        <c:axId val="8174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287"/>
        <c:crosses val="autoZero"/>
        <c:auto val="1"/>
        <c:lblAlgn val="ctr"/>
        <c:lblOffset val="100"/>
        <c:noMultiLvlLbl val="0"/>
      </c:catAx>
      <c:valAx>
        <c:axId val="8173628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4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image" Target="../media/image1.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71436</xdr:colOff>
      <xdr:row>52</xdr:row>
      <xdr:rowOff>52386</xdr:rowOff>
    </xdr:from>
    <xdr:to>
      <xdr:col>9</xdr:col>
      <xdr:colOff>923924</xdr:colOff>
      <xdr:row>91</xdr:row>
      <xdr:rowOff>38100</xdr:rowOff>
    </xdr:to>
    <xdr:graphicFrame macro="">
      <xdr:nvGraphicFramePr>
        <xdr:cNvPr id="2" name="Chart 1">
          <a:extLst>
            <a:ext uri="{FF2B5EF4-FFF2-40B4-BE49-F238E27FC236}">
              <a16:creationId xmlns:a16="http://schemas.microsoft.com/office/drawing/2014/main" id="{E0922D47-5B89-4F8B-EED2-5F78217EA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200025</xdr:colOff>
      <xdr:row>6</xdr:row>
      <xdr:rowOff>177208</xdr:rowOff>
    </xdr:to>
    <xdr:pic>
      <xdr:nvPicPr>
        <xdr:cNvPr id="3" name="Picture 2">
          <a:extLst>
            <a:ext uri="{FF2B5EF4-FFF2-40B4-BE49-F238E27FC236}">
              <a16:creationId xmlns:a16="http://schemas.microsoft.com/office/drawing/2014/main" id="{677EA7F5-622E-481D-B68A-469AEF5971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1" y="0"/>
          <a:ext cx="1419224" cy="1320208"/>
        </a:xfrm>
        <a:prstGeom prst="rect">
          <a:avLst/>
        </a:prstGeom>
      </xdr:spPr>
    </xdr:pic>
    <xdr:clientData/>
  </xdr:twoCellAnchor>
  <xdr:twoCellAnchor>
    <xdr:from>
      <xdr:col>3</xdr:col>
      <xdr:colOff>196849</xdr:colOff>
      <xdr:row>9</xdr:row>
      <xdr:rowOff>104775</xdr:rowOff>
    </xdr:from>
    <xdr:to>
      <xdr:col>37</xdr:col>
      <xdr:colOff>3174</xdr:colOff>
      <xdr:row>36</xdr:row>
      <xdr:rowOff>85725</xdr:rowOff>
    </xdr:to>
    <xdr:graphicFrame macro="">
      <xdr:nvGraphicFramePr>
        <xdr:cNvPr id="21" name="Chart 20">
          <a:extLst>
            <a:ext uri="{FF2B5EF4-FFF2-40B4-BE49-F238E27FC236}">
              <a16:creationId xmlns:a16="http://schemas.microsoft.com/office/drawing/2014/main" id="{0630477D-274E-4D76-8D5D-7485004B2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47624</xdr:colOff>
      <xdr:row>7</xdr:row>
      <xdr:rowOff>95251</xdr:rowOff>
    </xdr:from>
    <xdr:to>
      <xdr:col>3</xdr:col>
      <xdr:colOff>126999</xdr:colOff>
      <xdr:row>11</xdr:row>
      <xdr:rowOff>57151</xdr:rowOff>
    </xdr:to>
    <mc:AlternateContent xmlns:mc="http://schemas.openxmlformats.org/markup-compatibility/2006" xmlns:a14="http://schemas.microsoft.com/office/drawing/2010/main">
      <mc:Choice Requires="a14">
        <xdr:graphicFrame macro="">
          <xdr:nvGraphicFramePr>
            <xdr:cNvPr id="22" name="Fiscal Year">
              <a:extLst>
                <a:ext uri="{FF2B5EF4-FFF2-40B4-BE49-F238E27FC236}">
                  <a16:creationId xmlns:a16="http://schemas.microsoft.com/office/drawing/2014/main" id="{AB6D38E5-9191-1DD1-F459-753EC447C5F5}"/>
                </a:ext>
              </a:extLst>
            </xdr:cNvPr>
            <xdr:cNvGraphicFramePr/>
          </xdr:nvGraphicFramePr>
          <xdr:xfrm>
            <a:off x="0" y="0"/>
            <a:ext cx="0" cy="0"/>
          </xdr:xfrm>
          <a:graphic>
            <a:graphicData uri="http://schemas.microsoft.com/office/drawing/2010/slicer">
              <sle:slicer xmlns:sle="http://schemas.microsoft.com/office/drawing/2010/slicer" name="Fiscal Year"/>
            </a:graphicData>
          </a:graphic>
        </xdr:graphicFrame>
      </mc:Choice>
      <mc:Fallback xmlns="">
        <xdr:sp macro="" textlink="">
          <xdr:nvSpPr>
            <xdr:cNvPr id="0" name=""/>
            <xdr:cNvSpPr>
              <a:spLocks noTextEdit="1"/>
            </xdr:cNvSpPr>
          </xdr:nvSpPr>
          <xdr:spPr>
            <a:xfrm>
              <a:off x="47625" y="1428751"/>
              <a:ext cx="1828800" cy="723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193675</xdr:colOff>
      <xdr:row>36</xdr:row>
      <xdr:rowOff>133350</xdr:rowOff>
    </xdr:from>
    <xdr:to>
      <xdr:col>19</xdr:col>
      <xdr:colOff>488950</xdr:colOff>
      <xdr:row>61</xdr:row>
      <xdr:rowOff>152399</xdr:rowOff>
    </xdr:to>
    <xdr:graphicFrame macro="">
      <xdr:nvGraphicFramePr>
        <xdr:cNvPr id="25" name="Chart 24">
          <a:extLst>
            <a:ext uri="{FF2B5EF4-FFF2-40B4-BE49-F238E27FC236}">
              <a16:creationId xmlns:a16="http://schemas.microsoft.com/office/drawing/2014/main" id="{2FA6DABC-0112-4D1B-BF24-6DA3CBB81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542925</xdr:colOff>
      <xdr:row>36</xdr:row>
      <xdr:rowOff>123825</xdr:rowOff>
    </xdr:from>
    <xdr:to>
      <xdr:col>37</xdr:col>
      <xdr:colOff>15875</xdr:colOff>
      <xdr:row>61</xdr:row>
      <xdr:rowOff>161925</xdr:rowOff>
    </xdr:to>
    <xdr:graphicFrame macro="">
      <xdr:nvGraphicFramePr>
        <xdr:cNvPr id="27" name="Chart 26">
          <a:extLst>
            <a:ext uri="{FF2B5EF4-FFF2-40B4-BE49-F238E27FC236}">
              <a16:creationId xmlns:a16="http://schemas.microsoft.com/office/drawing/2014/main" id="{3A853CC3-D5A5-4459-AD98-C70E962EC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158749</xdr:colOff>
      <xdr:row>87</xdr:row>
      <xdr:rowOff>180578</xdr:rowOff>
    </xdr:from>
    <xdr:to>
      <xdr:col>37</xdr:col>
      <xdr:colOff>47626</xdr:colOff>
      <xdr:row>115</xdr:row>
      <xdr:rowOff>13892</xdr:rowOff>
    </xdr:to>
    <xdr:graphicFrame macro="">
      <xdr:nvGraphicFramePr>
        <xdr:cNvPr id="2" name="Chart 1">
          <a:extLst>
            <a:ext uri="{FF2B5EF4-FFF2-40B4-BE49-F238E27FC236}">
              <a16:creationId xmlns:a16="http://schemas.microsoft.com/office/drawing/2014/main" id="{327BFBD2-30AE-4F67-8D53-39F03FD0C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234155</xdr:colOff>
      <xdr:row>87</xdr:row>
      <xdr:rowOff>178595</xdr:rowOff>
    </xdr:from>
    <xdr:to>
      <xdr:col>17</xdr:col>
      <xdr:colOff>55561</xdr:colOff>
      <xdr:row>115</xdr:row>
      <xdr:rowOff>3970</xdr:rowOff>
    </xdr:to>
    <xdr:graphicFrame macro="">
      <xdr:nvGraphicFramePr>
        <xdr:cNvPr id="5" name="Chart 4">
          <a:extLst>
            <a:ext uri="{FF2B5EF4-FFF2-40B4-BE49-F238E27FC236}">
              <a16:creationId xmlns:a16="http://schemas.microsoft.com/office/drawing/2014/main" id="{58C298DF-0BE7-44A3-BA71-4D5D02FC2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226220</xdr:colOff>
      <xdr:row>62</xdr:row>
      <xdr:rowOff>55562</xdr:rowOff>
    </xdr:from>
    <xdr:to>
      <xdr:col>37</xdr:col>
      <xdr:colOff>35720</xdr:colOff>
      <xdr:row>87</xdr:row>
      <xdr:rowOff>127001</xdr:rowOff>
    </xdr:to>
    <xdr:graphicFrame macro="">
      <xdr:nvGraphicFramePr>
        <xdr:cNvPr id="6" name="Chart 5">
          <a:extLst>
            <a:ext uri="{FF2B5EF4-FFF2-40B4-BE49-F238E27FC236}">
              <a16:creationId xmlns:a16="http://schemas.microsoft.com/office/drawing/2014/main" id="{FFFF9658-5CF8-4311-ABDF-F33065094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xdr:colOff>
      <xdr:row>1</xdr:row>
      <xdr:rowOff>123825</xdr:rowOff>
    </xdr:from>
    <xdr:to>
      <xdr:col>37</xdr:col>
      <xdr:colOff>552450</xdr:colOff>
      <xdr:row>25</xdr:row>
      <xdr:rowOff>85725</xdr:rowOff>
    </xdr:to>
    <xdr:graphicFrame macro="">
      <xdr:nvGraphicFramePr>
        <xdr:cNvPr id="4" name="Chart 3">
          <a:extLst>
            <a:ext uri="{FF2B5EF4-FFF2-40B4-BE49-F238E27FC236}">
              <a16:creationId xmlns:a16="http://schemas.microsoft.com/office/drawing/2014/main" id="{90D9150C-7EAC-3429-8696-0BAE43B858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1219199</xdr:colOff>
      <xdr:row>30</xdr:row>
      <xdr:rowOff>138111</xdr:rowOff>
    </xdr:from>
    <xdr:to>
      <xdr:col>25</xdr:col>
      <xdr:colOff>542925</xdr:colOff>
      <xdr:row>56</xdr:row>
      <xdr:rowOff>9524</xdr:rowOff>
    </xdr:to>
    <xdr:graphicFrame macro="">
      <xdr:nvGraphicFramePr>
        <xdr:cNvPr id="5" name="Chart 4">
          <a:extLst>
            <a:ext uri="{FF2B5EF4-FFF2-40B4-BE49-F238E27FC236}">
              <a16:creationId xmlns:a16="http://schemas.microsoft.com/office/drawing/2014/main" id="{ED381C1D-DCBF-212C-3E45-716849CFE2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1228725</xdr:colOff>
      <xdr:row>59</xdr:row>
      <xdr:rowOff>100011</xdr:rowOff>
    </xdr:from>
    <xdr:to>
      <xdr:col>25</xdr:col>
      <xdr:colOff>247650</xdr:colOff>
      <xdr:row>83</xdr:row>
      <xdr:rowOff>57150</xdr:rowOff>
    </xdr:to>
    <xdr:graphicFrame macro="">
      <xdr:nvGraphicFramePr>
        <xdr:cNvPr id="6" name="Chart 5">
          <a:extLst>
            <a:ext uri="{FF2B5EF4-FFF2-40B4-BE49-F238E27FC236}">
              <a16:creationId xmlns:a16="http://schemas.microsoft.com/office/drawing/2014/main" id="{82F3DDD5-94A7-8450-1728-7553EA0F59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152401</xdr:colOff>
      <xdr:row>48</xdr:row>
      <xdr:rowOff>176211</xdr:rowOff>
    </xdr:from>
    <xdr:to>
      <xdr:col>52</xdr:col>
      <xdr:colOff>342900</xdr:colOff>
      <xdr:row>92</xdr:row>
      <xdr:rowOff>66675</xdr:rowOff>
    </xdr:to>
    <xdr:graphicFrame macro="">
      <xdr:nvGraphicFramePr>
        <xdr:cNvPr id="4" name="Chart 3">
          <a:extLst>
            <a:ext uri="{FF2B5EF4-FFF2-40B4-BE49-F238E27FC236}">
              <a16:creationId xmlns:a16="http://schemas.microsoft.com/office/drawing/2014/main" id="{89CD3378-A87D-B159-F145-0A402FF9DD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238123</xdr:colOff>
      <xdr:row>2</xdr:row>
      <xdr:rowOff>14287</xdr:rowOff>
    </xdr:from>
    <xdr:to>
      <xdr:col>23</xdr:col>
      <xdr:colOff>371475</xdr:colOff>
      <xdr:row>29</xdr:row>
      <xdr:rowOff>38101</xdr:rowOff>
    </xdr:to>
    <xdr:graphicFrame macro="">
      <xdr:nvGraphicFramePr>
        <xdr:cNvPr id="2" name="Chart 1">
          <a:extLst>
            <a:ext uri="{FF2B5EF4-FFF2-40B4-BE49-F238E27FC236}">
              <a16:creationId xmlns:a16="http://schemas.microsoft.com/office/drawing/2014/main" id="{1D45C4C9-3985-8E90-FF1F-492F939867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200025</xdr:colOff>
      <xdr:row>29</xdr:row>
      <xdr:rowOff>80961</xdr:rowOff>
    </xdr:from>
    <xdr:to>
      <xdr:col>16</xdr:col>
      <xdr:colOff>247650</xdr:colOff>
      <xdr:row>46</xdr:row>
      <xdr:rowOff>28574</xdr:rowOff>
    </xdr:to>
    <xdr:graphicFrame macro="">
      <xdr:nvGraphicFramePr>
        <xdr:cNvPr id="3" name="Chart 2">
          <a:extLst>
            <a:ext uri="{FF2B5EF4-FFF2-40B4-BE49-F238E27FC236}">
              <a16:creationId xmlns:a16="http://schemas.microsoft.com/office/drawing/2014/main" id="{0C47CE60-04DC-5636-CC78-9D14E798C6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71435</xdr:colOff>
      <xdr:row>96</xdr:row>
      <xdr:rowOff>33336</xdr:rowOff>
    </xdr:from>
    <xdr:to>
      <xdr:col>32</xdr:col>
      <xdr:colOff>180975</xdr:colOff>
      <xdr:row>121</xdr:row>
      <xdr:rowOff>104775</xdr:rowOff>
    </xdr:to>
    <xdr:graphicFrame macro="">
      <xdr:nvGraphicFramePr>
        <xdr:cNvPr id="5" name="Chart 4">
          <a:extLst>
            <a:ext uri="{FF2B5EF4-FFF2-40B4-BE49-F238E27FC236}">
              <a16:creationId xmlns:a16="http://schemas.microsoft.com/office/drawing/2014/main" id="{5839FF96-8304-2EC3-6FB0-49EE9A5A1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lps-my.sharepoint.com/personal/vglaspy7513_slps_org/Documents/ESSER%20Dashboard%20Data%2001.17.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lps-my.sharepoint.com/personal/vglaspy7513_slps_org/Documents/FY22%20and%20FY23%20Period%204%20Report%20as%20of%2001.1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Category"/>
      <sheetName val="Sheet4"/>
      <sheetName val="Sheet1 (2)"/>
      <sheetName val="Sheet1 (3)"/>
      <sheetName val="Dashboard Data"/>
      <sheetName val="Updated FY23 Budget"/>
      <sheetName val="FY22 Pivot"/>
      <sheetName val="FY22 GL5000_SLPS"/>
      <sheetName val="Sheet7"/>
      <sheetName val="Sheet6"/>
      <sheetName val="Sheet5"/>
      <sheetName val="FY23 Pivot"/>
      <sheetName val="FY23 GL5000_SLPS"/>
      <sheetName val="ESSER Dashboard Data 01.17.23"/>
    </sheetNames>
    <sheetDataSet>
      <sheetData sheetId="0" refreshError="1"/>
      <sheetData sheetId="1" refreshError="1"/>
      <sheetData sheetId="2" refreshError="1"/>
      <sheetData sheetId="3" refreshError="1"/>
      <sheetData sheetId="4"/>
      <sheetData sheetId="5">
        <row r="1">
          <cell r="A1" t="str">
            <v>Location</v>
          </cell>
          <cell r="B1" t="str">
            <v>Total</v>
          </cell>
          <cell r="G1" t="str">
            <v>Location</v>
          </cell>
          <cell r="H1" t="str">
            <v>Sum of Curr Budget</v>
          </cell>
          <cell r="I1" t="str">
            <v>Sum of Actuals</v>
          </cell>
        </row>
        <row r="2">
          <cell r="A2">
            <v>1015</v>
          </cell>
          <cell r="B2">
            <v>23625</v>
          </cell>
          <cell r="G2">
            <v>1015</v>
          </cell>
          <cell r="H2">
            <v>23625</v>
          </cell>
          <cell r="I2">
            <v>0</v>
          </cell>
        </row>
        <row r="3">
          <cell r="A3">
            <v>1100</v>
          </cell>
          <cell r="B3">
            <v>703969.32000000018</v>
          </cell>
          <cell r="G3">
            <v>1100</v>
          </cell>
          <cell r="H3">
            <v>703969.32000000018</v>
          </cell>
          <cell r="I3">
            <v>8537.41</v>
          </cell>
        </row>
        <row r="4">
          <cell r="A4">
            <v>1220</v>
          </cell>
          <cell r="B4">
            <v>1150561.3400000001</v>
          </cell>
          <cell r="G4">
            <v>1220</v>
          </cell>
          <cell r="H4">
            <v>1150561.3400000001</v>
          </cell>
          <cell r="I4">
            <v>283250.66000000003</v>
          </cell>
        </row>
        <row r="5">
          <cell r="A5">
            <v>1222</v>
          </cell>
          <cell r="B5">
            <v>123265.66000000002</v>
          </cell>
          <cell r="G5">
            <v>1222</v>
          </cell>
          <cell r="H5">
            <v>123265.66000000002</v>
          </cell>
          <cell r="I5">
            <v>31189.96</v>
          </cell>
        </row>
        <row r="6">
          <cell r="A6">
            <v>1500</v>
          </cell>
          <cell r="B6">
            <v>288071.65999999997</v>
          </cell>
          <cell r="G6">
            <v>1500</v>
          </cell>
          <cell r="H6">
            <v>288071.65999999997</v>
          </cell>
          <cell r="I6">
            <v>140647.71000000002</v>
          </cell>
        </row>
        <row r="7">
          <cell r="A7">
            <v>1510</v>
          </cell>
          <cell r="B7">
            <v>313123.50999999995</v>
          </cell>
          <cell r="G7">
            <v>1510</v>
          </cell>
          <cell r="H7">
            <v>313123.50999999995</v>
          </cell>
          <cell r="I7">
            <v>12440.36</v>
          </cell>
        </row>
        <row r="8">
          <cell r="A8">
            <v>1560</v>
          </cell>
          <cell r="B8">
            <v>324758.29000000004</v>
          </cell>
          <cell r="G8">
            <v>1560</v>
          </cell>
          <cell r="H8">
            <v>324758.29000000004</v>
          </cell>
          <cell r="I8">
            <v>42343.56</v>
          </cell>
        </row>
        <row r="9">
          <cell r="A9">
            <v>1570</v>
          </cell>
          <cell r="B9">
            <v>246051.30000000005</v>
          </cell>
          <cell r="G9">
            <v>1570</v>
          </cell>
          <cell r="H9">
            <v>246051.30000000005</v>
          </cell>
          <cell r="I9">
            <v>85219.200000000012</v>
          </cell>
        </row>
        <row r="10">
          <cell r="A10">
            <v>1680</v>
          </cell>
          <cell r="B10">
            <v>515414.57000000007</v>
          </cell>
          <cell r="G10">
            <v>1680</v>
          </cell>
          <cell r="H10">
            <v>515414.57000000007</v>
          </cell>
          <cell r="I10">
            <v>34790.11</v>
          </cell>
        </row>
        <row r="11">
          <cell r="A11">
            <v>1730</v>
          </cell>
          <cell r="B11">
            <v>583408.88000000012</v>
          </cell>
          <cell r="G11">
            <v>1730</v>
          </cell>
          <cell r="H11">
            <v>583408.88000000012</v>
          </cell>
          <cell r="I11">
            <v>24964.269999999997</v>
          </cell>
        </row>
        <row r="12">
          <cell r="A12">
            <v>1800</v>
          </cell>
          <cell r="B12">
            <v>242912.27000000002</v>
          </cell>
          <cell r="G12">
            <v>1800</v>
          </cell>
          <cell r="H12">
            <v>242912.27000000002</v>
          </cell>
          <cell r="I12">
            <v>44111.040000000001</v>
          </cell>
        </row>
        <row r="13">
          <cell r="A13">
            <v>1830</v>
          </cell>
          <cell r="B13">
            <v>791402.17</v>
          </cell>
          <cell r="G13">
            <v>1830</v>
          </cell>
          <cell r="H13">
            <v>791402.17</v>
          </cell>
          <cell r="I13">
            <v>70639.48</v>
          </cell>
        </row>
        <row r="14">
          <cell r="A14">
            <v>1860</v>
          </cell>
          <cell r="B14">
            <v>484499.65</v>
          </cell>
          <cell r="G14">
            <v>1860</v>
          </cell>
          <cell r="H14">
            <v>484499.65</v>
          </cell>
          <cell r="I14">
            <v>0</v>
          </cell>
        </row>
        <row r="15">
          <cell r="A15">
            <v>2080</v>
          </cell>
          <cell r="B15">
            <v>321843.06</v>
          </cell>
          <cell r="G15">
            <v>2080</v>
          </cell>
          <cell r="H15">
            <v>321843.06</v>
          </cell>
          <cell r="I15">
            <v>63680.26999999999</v>
          </cell>
        </row>
        <row r="16">
          <cell r="A16">
            <v>3050</v>
          </cell>
          <cell r="B16">
            <v>523893</v>
          </cell>
          <cell r="G16">
            <v>3050</v>
          </cell>
          <cell r="H16">
            <v>523893</v>
          </cell>
          <cell r="I16">
            <v>40557.699999999997</v>
          </cell>
        </row>
        <row r="17">
          <cell r="A17">
            <v>3070</v>
          </cell>
          <cell r="B17">
            <v>635580.42000000004</v>
          </cell>
          <cell r="G17">
            <v>3070</v>
          </cell>
          <cell r="H17">
            <v>635580.42000000004</v>
          </cell>
          <cell r="I17">
            <v>369163.72000000003</v>
          </cell>
        </row>
        <row r="18">
          <cell r="A18">
            <v>3130</v>
          </cell>
          <cell r="B18">
            <v>321121.85000000003</v>
          </cell>
          <cell r="G18">
            <v>3130</v>
          </cell>
          <cell r="H18">
            <v>321121.85000000003</v>
          </cell>
          <cell r="I18">
            <v>80677.680000000008</v>
          </cell>
        </row>
        <row r="19">
          <cell r="A19">
            <v>3230</v>
          </cell>
          <cell r="B19">
            <v>612238.09</v>
          </cell>
          <cell r="G19">
            <v>3230</v>
          </cell>
          <cell r="H19">
            <v>612238.09</v>
          </cell>
          <cell r="I19">
            <v>76493.170000000013</v>
          </cell>
        </row>
        <row r="20">
          <cell r="A20">
            <v>3250</v>
          </cell>
          <cell r="B20">
            <v>260515.30000000002</v>
          </cell>
          <cell r="G20">
            <v>3250</v>
          </cell>
          <cell r="H20">
            <v>260515.30000000002</v>
          </cell>
          <cell r="I20">
            <v>8670.49</v>
          </cell>
        </row>
        <row r="21">
          <cell r="A21">
            <v>3260</v>
          </cell>
          <cell r="B21">
            <v>399109.02999999997</v>
          </cell>
          <cell r="G21">
            <v>3260</v>
          </cell>
          <cell r="H21">
            <v>399109.02999999997</v>
          </cell>
          <cell r="I21">
            <v>71677.59</v>
          </cell>
        </row>
        <row r="22">
          <cell r="A22">
            <v>3390</v>
          </cell>
          <cell r="B22">
            <v>696980.32</v>
          </cell>
          <cell r="G22">
            <v>3390</v>
          </cell>
          <cell r="H22">
            <v>696980.32</v>
          </cell>
          <cell r="I22">
            <v>259035.43</v>
          </cell>
        </row>
        <row r="23">
          <cell r="A23">
            <v>4000</v>
          </cell>
          <cell r="B23">
            <v>192772.82</v>
          </cell>
          <cell r="G23">
            <v>4000</v>
          </cell>
          <cell r="H23">
            <v>192772.82</v>
          </cell>
          <cell r="I23">
            <v>33515.1</v>
          </cell>
        </row>
        <row r="24">
          <cell r="A24">
            <v>4060</v>
          </cell>
          <cell r="B24">
            <v>245787.61999999997</v>
          </cell>
          <cell r="G24">
            <v>4060</v>
          </cell>
          <cell r="H24">
            <v>245787.61999999997</v>
          </cell>
          <cell r="I24">
            <v>103830.22</v>
          </cell>
        </row>
        <row r="25">
          <cell r="A25">
            <v>4180</v>
          </cell>
          <cell r="B25">
            <v>82315.97</v>
          </cell>
          <cell r="G25">
            <v>4180</v>
          </cell>
          <cell r="H25">
            <v>82315.97</v>
          </cell>
          <cell r="I25">
            <v>45174.34</v>
          </cell>
        </row>
        <row r="26">
          <cell r="A26">
            <v>4200</v>
          </cell>
          <cell r="B26">
            <v>331187.19</v>
          </cell>
          <cell r="G26">
            <v>4200</v>
          </cell>
          <cell r="H26">
            <v>331187.19</v>
          </cell>
          <cell r="I26">
            <v>155368.32999999999</v>
          </cell>
        </row>
        <row r="27">
          <cell r="A27">
            <v>4250</v>
          </cell>
          <cell r="B27">
            <v>183601.38</v>
          </cell>
          <cell r="G27">
            <v>4250</v>
          </cell>
          <cell r="H27">
            <v>183601.38</v>
          </cell>
          <cell r="I27">
            <v>6006.85</v>
          </cell>
        </row>
        <row r="28">
          <cell r="A28">
            <v>4400</v>
          </cell>
          <cell r="B28">
            <v>380996.29999999993</v>
          </cell>
          <cell r="G28">
            <v>4400</v>
          </cell>
          <cell r="H28">
            <v>380996.29999999993</v>
          </cell>
          <cell r="I28">
            <v>10397.640000000001</v>
          </cell>
        </row>
        <row r="29">
          <cell r="A29">
            <v>4420</v>
          </cell>
          <cell r="B29">
            <v>223987.51</v>
          </cell>
          <cell r="G29">
            <v>4420</v>
          </cell>
          <cell r="H29">
            <v>223987.51</v>
          </cell>
          <cell r="I29">
            <v>29902.19</v>
          </cell>
        </row>
        <row r="30">
          <cell r="A30">
            <v>4470</v>
          </cell>
          <cell r="B30">
            <v>174150.93</v>
          </cell>
          <cell r="G30">
            <v>4470</v>
          </cell>
          <cell r="H30">
            <v>174150.93</v>
          </cell>
          <cell r="I30">
            <v>7408.16</v>
          </cell>
        </row>
        <row r="31">
          <cell r="A31">
            <v>4660</v>
          </cell>
          <cell r="B31">
            <v>129566.40000000001</v>
          </cell>
          <cell r="G31">
            <v>4660</v>
          </cell>
          <cell r="H31">
            <v>129566.40000000001</v>
          </cell>
          <cell r="I31">
            <v>33520.380000000005</v>
          </cell>
        </row>
        <row r="32">
          <cell r="A32">
            <v>4730</v>
          </cell>
          <cell r="B32">
            <v>678114.46</v>
          </cell>
          <cell r="G32">
            <v>4730</v>
          </cell>
          <cell r="H32">
            <v>678114.46</v>
          </cell>
          <cell r="I32">
            <v>124763.1</v>
          </cell>
        </row>
        <row r="33">
          <cell r="A33">
            <v>4780</v>
          </cell>
          <cell r="B33">
            <v>272749.56</v>
          </cell>
          <cell r="G33">
            <v>4780</v>
          </cell>
          <cell r="H33">
            <v>272749.56</v>
          </cell>
          <cell r="I33">
            <v>82531.09</v>
          </cell>
        </row>
        <row r="34">
          <cell r="A34">
            <v>4880</v>
          </cell>
          <cell r="B34">
            <v>159280.68</v>
          </cell>
          <cell r="G34">
            <v>4880</v>
          </cell>
          <cell r="H34">
            <v>159280.68</v>
          </cell>
          <cell r="I34">
            <v>30317.379999999997</v>
          </cell>
        </row>
        <row r="35">
          <cell r="A35">
            <v>4890</v>
          </cell>
          <cell r="B35">
            <v>291496.17</v>
          </cell>
          <cell r="G35">
            <v>4890</v>
          </cell>
          <cell r="H35">
            <v>291496.17</v>
          </cell>
          <cell r="I35">
            <v>25023.119999999999</v>
          </cell>
        </row>
        <row r="36">
          <cell r="A36">
            <v>4900</v>
          </cell>
          <cell r="B36">
            <v>201820.84000000003</v>
          </cell>
          <cell r="G36">
            <v>4900</v>
          </cell>
          <cell r="H36">
            <v>201820.84000000003</v>
          </cell>
          <cell r="I36">
            <v>8979.2400000000016</v>
          </cell>
        </row>
        <row r="37">
          <cell r="A37">
            <v>4920</v>
          </cell>
          <cell r="B37">
            <v>224105.43000000002</v>
          </cell>
          <cell r="G37">
            <v>4920</v>
          </cell>
          <cell r="H37">
            <v>224105.43000000002</v>
          </cell>
          <cell r="I37">
            <v>15827.78</v>
          </cell>
        </row>
        <row r="38">
          <cell r="A38">
            <v>4960</v>
          </cell>
          <cell r="B38">
            <v>174907.91</v>
          </cell>
          <cell r="G38">
            <v>4960</v>
          </cell>
          <cell r="H38">
            <v>174907.91</v>
          </cell>
          <cell r="I38">
            <v>30415.75</v>
          </cell>
        </row>
        <row r="39">
          <cell r="A39">
            <v>4970</v>
          </cell>
          <cell r="B39">
            <v>157599.22999999998</v>
          </cell>
          <cell r="G39">
            <v>4970</v>
          </cell>
          <cell r="H39">
            <v>157599.22999999998</v>
          </cell>
          <cell r="I39">
            <v>97292.47</v>
          </cell>
        </row>
        <row r="40">
          <cell r="A40">
            <v>4990</v>
          </cell>
          <cell r="B40">
            <v>134629.90000000002</v>
          </cell>
          <cell r="G40">
            <v>4990</v>
          </cell>
          <cell r="H40">
            <v>134629.90000000002</v>
          </cell>
          <cell r="I40">
            <v>30690.560000000001</v>
          </cell>
        </row>
        <row r="41">
          <cell r="A41">
            <v>5020</v>
          </cell>
          <cell r="B41">
            <v>109814.27999999997</v>
          </cell>
          <cell r="G41">
            <v>5020</v>
          </cell>
          <cell r="H41">
            <v>109814.27999999997</v>
          </cell>
          <cell r="I41">
            <v>26206.19</v>
          </cell>
        </row>
        <row r="42">
          <cell r="A42">
            <v>5030</v>
          </cell>
          <cell r="B42">
            <v>197579.76999999996</v>
          </cell>
          <cell r="G42">
            <v>5030</v>
          </cell>
          <cell r="H42">
            <v>197579.76999999996</v>
          </cell>
          <cell r="I42">
            <v>13767.36</v>
          </cell>
        </row>
        <row r="43">
          <cell r="A43">
            <v>5060</v>
          </cell>
          <cell r="B43">
            <v>203475.08</v>
          </cell>
          <cell r="G43">
            <v>5060</v>
          </cell>
          <cell r="H43">
            <v>203475.08</v>
          </cell>
          <cell r="I43">
            <v>6856.07</v>
          </cell>
        </row>
        <row r="44">
          <cell r="A44">
            <v>5100</v>
          </cell>
          <cell r="B44">
            <v>284897.56000000006</v>
          </cell>
          <cell r="G44">
            <v>5100</v>
          </cell>
          <cell r="H44">
            <v>284897.56000000006</v>
          </cell>
          <cell r="I44">
            <v>87520.72</v>
          </cell>
        </row>
        <row r="45">
          <cell r="A45">
            <v>5180</v>
          </cell>
          <cell r="B45">
            <v>307976.57</v>
          </cell>
          <cell r="G45">
            <v>5180</v>
          </cell>
          <cell r="H45">
            <v>307976.57</v>
          </cell>
          <cell r="I45">
            <v>39012.75</v>
          </cell>
        </row>
        <row r="46">
          <cell r="A46">
            <v>5240</v>
          </cell>
          <cell r="B46">
            <v>257702.78</v>
          </cell>
          <cell r="G46">
            <v>5240</v>
          </cell>
          <cell r="H46">
            <v>257702.78</v>
          </cell>
          <cell r="I46">
            <v>31981.11</v>
          </cell>
        </row>
        <row r="47">
          <cell r="A47">
            <v>5260</v>
          </cell>
          <cell r="B47">
            <v>334293.81000000006</v>
          </cell>
          <cell r="G47">
            <v>5260</v>
          </cell>
          <cell r="H47">
            <v>334293.81000000006</v>
          </cell>
          <cell r="I47">
            <v>11389.939999999999</v>
          </cell>
        </row>
        <row r="48">
          <cell r="A48">
            <v>5340</v>
          </cell>
          <cell r="B48">
            <v>461024.13999999996</v>
          </cell>
          <cell r="G48">
            <v>5340</v>
          </cell>
          <cell r="H48">
            <v>461024.13999999996</v>
          </cell>
          <cell r="I48">
            <v>19357.93</v>
          </cell>
        </row>
        <row r="49">
          <cell r="A49">
            <v>5500</v>
          </cell>
          <cell r="B49">
            <v>225626.16999999998</v>
          </cell>
          <cell r="G49">
            <v>5500</v>
          </cell>
          <cell r="H49">
            <v>225626.16999999998</v>
          </cell>
          <cell r="I49">
            <v>13966.07</v>
          </cell>
        </row>
        <row r="50">
          <cell r="A50">
            <v>5520</v>
          </cell>
          <cell r="B50">
            <v>77213.36</v>
          </cell>
          <cell r="G50">
            <v>5520</v>
          </cell>
          <cell r="H50">
            <v>77213.36</v>
          </cell>
          <cell r="I50">
            <v>9160.07</v>
          </cell>
        </row>
        <row r="51">
          <cell r="A51">
            <v>5560</v>
          </cell>
          <cell r="B51">
            <v>209802.56</v>
          </cell>
          <cell r="G51">
            <v>5560</v>
          </cell>
          <cell r="H51">
            <v>209802.56</v>
          </cell>
          <cell r="I51">
            <v>77875.86</v>
          </cell>
        </row>
        <row r="52">
          <cell r="A52">
            <v>5590</v>
          </cell>
          <cell r="B52">
            <v>535726.75</v>
          </cell>
          <cell r="G52">
            <v>5590</v>
          </cell>
          <cell r="H52">
            <v>535726.75</v>
          </cell>
          <cell r="I52">
            <v>30063.14</v>
          </cell>
        </row>
        <row r="53">
          <cell r="A53">
            <v>5600</v>
          </cell>
          <cell r="B53">
            <v>215006.96</v>
          </cell>
          <cell r="G53">
            <v>5600</v>
          </cell>
          <cell r="H53">
            <v>215006.96</v>
          </cell>
          <cell r="I53">
            <v>7919.1100000000006</v>
          </cell>
        </row>
        <row r="54">
          <cell r="A54">
            <v>5610</v>
          </cell>
          <cell r="B54">
            <v>176153.93</v>
          </cell>
          <cell r="G54">
            <v>5610</v>
          </cell>
          <cell r="H54">
            <v>176153.93</v>
          </cell>
          <cell r="I54">
            <v>20727.949999999997</v>
          </cell>
        </row>
        <row r="55">
          <cell r="A55">
            <v>5620</v>
          </cell>
          <cell r="B55">
            <v>166939.4</v>
          </cell>
          <cell r="G55">
            <v>5620</v>
          </cell>
          <cell r="H55">
            <v>166939.4</v>
          </cell>
          <cell r="I55">
            <v>62030.960000000006</v>
          </cell>
        </row>
        <row r="56">
          <cell r="A56">
            <v>5780</v>
          </cell>
          <cell r="B56">
            <v>149510.04999999999</v>
          </cell>
          <cell r="G56">
            <v>5780</v>
          </cell>
          <cell r="H56">
            <v>149510.04999999999</v>
          </cell>
          <cell r="I56">
            <v>1640.4699999999998</v>
          </cell>
        </row>
        <row r="57">
          <cell r="A57">
            <v>5800</v>
          </cell>
          <cell r="B57">
            <v>185412.52000000002</v>
          </cell>
          <cell r="G57">
            <v>5800</v>
          </cell>
          <cell r="H57">
            <v>185412.52000000002</v>
          </cell>
          <cell r="I57">
            <v>171.95</v>
          </cell>
        </row>
        <row r="58">
          <cell r="A58">
            <v>5860</v>
          </cell>
          <cell r="B58">
            <v>246160.50999999998</v>
          </cell>
          <cell r="G58">
            <v>5860</v>
          </cell>
          <cell r="H58">
            <v>246160.50999999998</v>
          </cell>
          <cell r="I58">
            <v>12730.970000000001</v>
          </cell>
        </row>
        <row r="59">
          <cell r="A59">
            <v>5930</v>
          </cell>
          <cell r="B59">
            <v>539261.36</v>
          </cell>
          <cell r="G59">
            <v>5930</v>
          </cell>
          <cell r="H59">
            <v>539261.36</v>
          </cell>
          <cell r="I59">
            <v>273149.65999999997</v>
          </cell>
        </row>
        <row r="60">
          <cell r="A60">
            <v>5960</v>
          </cell>
          <cell r="B60">
            <v>159922.58000000002</v>
          </cell>
          <cell r="G60">
            <v>5960</v>
          </cell>
          <cell r="H60">
            <v>159922.58000000002</v>
          </cell>
          <cell r="I60">
            <v>105038.24999999999</v>
          </cell>
        </row>
        <row r="61">
          <cell r="A61">
            <v>5970</v>
          </cell>
          <cell r="B61">
            <v>409665.13999999996</v>
          </cell>
          <cell r="G61">
            <v>5970</v>
          </cell>
          <cell r="H61">
            <v>409665.13999999996</v>
          </cell>
          <cell r="I61">
            <v>137268.13</v>
          </cell>
        </row>
        <row r="62">
          <cell r="A62">
            <v>6010</v>
          </cell>
          <cell r="B62">
            <v>355055.55999999994</v>
          </cell>
          <cell r="G62">
            <v>6010</v>
          </cell>
          <cell r="H62">
            <v>355055.55999999994</v>
          </cell>
          <cell r="I62">
            <v>45497.95</v>
          </cell>
        </row>
        <row r="63">
          <cell r="A63">
            <v>6030</v>
          </cell>
          <cell r="B63">
            <v>228365.15000000002</v>
          </cell>
          <cell r="G63">
            <v>6030</v>
          </cell>
          <cell r="H63">
            <v>228365.15000000002</v>
          </cell>
          <cell r="I63">
            <v>36850.180000000008</v>
          </cell>
        </row>
        <row r="64">
          <cell r="A64">
            <v>6120</v>
          </cell>
          <cell r="B64">
            <v>133185.58000000002</v>
          </cell>
          <cell r="G64">
            <v>6120</v>
          </cell>
          <cell r="H64">
            <v>133185.58000000002</v>
          </cell>
          <cell r="I64">
            <v>48155.170000000006</v>
          </cell>
        </row>
        <row r="65">
          <cell r="A65">
            <v>6790</v>
          </cell>
          <cell r="B65">
            <v>3937.5200000000004</v>
          </cell>
          <cell r="G65">
            <v>6790</v>
          </cell>
          <cell r="H65">
            <v>3937.5200000000004</v>
          </cell>
          <cell r="I65">
            <v>0</v>
          </cell>
        </row>
        <row r="66">
          <cell r="A66">
            <v>6920</v>
          </cell>
          <cell r="B66">
            <v>49454.69</v>
          </cell>
          <cell r="G66">
            <v>6920</v>
          </cell>
          <cell r="H66">
            <v>49454.69</v>
          </cell>
          <cell r="I66">
            <v>820.61</v>
          </cell>
        </row>
        <row r="67">
          <cell r="A67">
            <v>6980</v>
          </cell>
          <cell r="B67">
            <v>65292.66</v>
          </cell>
          <cell r="G67">
            <v>6980</v>
          </cell>
          <cell r="H67">
            <v>65292.66</v>
          </cell>
          <cell r="I67">
            <v>18199.02</v>
          </cell>
        </row>
        <row r="68">
          <cell r="A68">
            <v>6990</v>
          </cell>
          <cell r="B68">
            <v>101500</v>
          </cell>
          <cell r="G68">
            <v>6990</v>
          </cell>
          <cell r="H68">
            <v>101500</v>
          </cell>
          <cell r="I68">
            <v>306.77</v>
          </cell>
        </row>
        <row r="69">
          <cell r="A69">
            <v>8020</v>
          </cell>
          <cell r="B69">
            <v>3207935.1599999992</v>
          </cell>
          <cell r="G69">
            <v>8020</v>
          </cell>
          <cell r="H69">
            <v>3207935.1599999992</v>
          </cell>
          <cell r="I69">
            <v>623533.52</v>
          </cell>
        </row>
        <row r="70">
          <cell r="A70">
            <v>8040</v>
          </cell>
          <cell r="B70">
            <v>0</v>
          </cell>
          <cell r="G70">
            <v>8040</v>
          </cell>
          <cell r="H70">
            <v>0</v>
          </cell>
          <cell r="I70">
            <v>16553.21</v>
          </cell>
        </row>
        <row r="71">
          <cell r="A71">
            <v>8050</v>
          </cell>
          <cell r="B71">
            <v>0</v>
          </cell>
          <cell r="G71">
            <v>8050</v>
          </cell>
          <cell r="H71">
            <v>0</v>
          </cell>
          <cell r="I71">
            <v>-50.279999999999994</v>
          </cell>
        </row>
        <row r="72">
          <cell r="A72">
            <v>8260</v>
          </cell>
          <cell r="B72">
            <v>47067.039999999994</v>
          </cell>
          <cell r="G72">
            <v>8260</v>
          </cell>
          <cell r="H72">
            <v>47067.039999999994</v>
          </cell>
          <cell r="I72">
            <v>4893</v>
          </cell>
        </row>
        <row r="73">
          <cell r="A73">
            <v>8270</v>
          </cell>
          <cell r="B73">
            <v>347822.29</v>
          </cell>
          <cell r="G73">
            <v>8270</v>
          </cell>
          <cell r="H73">
            <v>347822.29</v>
          </cell>
          <cell r="I73">
            <v>70304.67</v>
          </cell>
        </row>
        <row r="74">
          <cell r="A74">
            <v>8290</v>
          </cell>
          <cell r="B74">
            <v>470156.44999999995</v>
          </cell>
          <cell r="G74">
            <v>8290</v>
          </cell>
          <cell r="H74">
            <v>470156.44999999995</v>
          </cell>
          <cell r="I74">
            <v>215351.28000000003</v>
          </cell>
        </row>
        <row r="75">
          <cell r="A75">
            <v>8800</v>
          </cell>
          <cell r="B75">
            <v>6220.43</v>
          </cell>
          <cell r="G75">
            <v>8800</v>
          </cell>
          <cell r="H75">
            <v>6220.43</v>
          </cell>
          <cell r="I75">
            <v>875.59</v>
          </cell>
        </row>
        <row r="76">
          <cell r="A76">
            <v>9050</v>
          </cell>
          <cell r="B76">
            <v>5179780.0900000008</v>
          </cell>
          <cell r="G76">
            <v>9050</v>
          </cell>
          <cell r="H76">
            <v>5179780.0900000008</v>
          </cell>
          <cell r="I76">
            <v>1540801.72</v>
          </cell>
        </row>
        <row r="77">
          <cell r="A77">
            <v>9150</v>
          </cell>
          <cell r="B77">
            <v>17000</v>
          </cell>
          <cell r="G77">
            <v>9150</v>
          </cell>
          <cell r="H77">
            <v>17000</v>
          </cell>
          <cell r="I77">
            <v>2706</v>
          </cell>
        </row>
        <row r="78">
          <cell r="A78">
            <v>9180</v>
          </cell>
          <cell r="B78">
            <v>200000</v>
          </cell>
          <cell r="G78">
            <v>9180</v>
          </cell>
          <cell r="H78">
            <v>200000</v>
          </cell>
          <cell r="I78">
            <v>0</v>
          </cell>
        </row>
        <row r="79">
          <cell r="A79">
            <v>9720</v>
          </cell>
          <cell r="B79">
            <v>5136797.2600000007</v>
          </cell>
          <cell r="G79">
            <v>9720</v>
          </cell>
          <cell r="H79">
            <v>5136797.2600000007</v>
          </cell>
          <cell r="I79">
            <v>298.25</v>
          </cell>
        </row>
        <row r="80">
          <cell r="A80">
            <v>9810</v>
          </cell>
          <cell r="B80">
            <v>677902.2</v>
          </cell>
          <cell r="G80">
            <v>9810</v>
          </cell>
          <cell r="H80">
            <v>677902.2</v>
          </cell>
          <cell r="I80">
            <v>220193.68000000002</v>
          </cell>
        </row>
      </sheetData>
      <sheetData sheetId="6">
        <row r="4">
          <cell r="I4" t="str">
            <v>Location</v>
          </cell>
          <cell r="J4" t="str">
            <v>Grand Total</v>
          </cell>
        </row>
        <row r="5">
          <cell r="I5">
            <v>1015</v>
          </cell>
          <cell r="J5">
            <v>0</v>
          </cell>
        </row>
        <row r="6">
          <cell r="I6">
            <v>1100</v>
          </cell>
          <cell r="J6">
            <v>49230.68</v>
          </cell>
        </row>
        <row r="7">
          <cell r="I7">
            <v>1220</v>
          </cell>
          <cell r="J7">
            <v>184263.08000000002</v>
          </cell>
        </row>
        <row r="8">
          <cell r="I8">
            <v>1222</v>
          </cell>
          <cell r="J8">
            <v>36380</v>
          </cell>
        </row>
        <row r="9">
          <cell r="I9">
            <v>1500</v>
          </cell>
          <cell r="J9">
            <v>19684.309999999998</v>
          </cell>
        </row>
        <row r="10">
          <cell r="I10">
            <v>1510</v>
          </cell>
          <cell r="J10">
            <v>29007.489999999998</v>
          </cell>
        </row>
        <row r="11">
          <cell r="I11">
            <v>1560</v>
          </cell>
          <cell r="J11">
            <v>64499.1</v>
          </cell>
        </row>
        <row r="12">
          <cell r="I12">
            <v>1570</v>
          </cell>
          <cell r="J12">
            <v>22896.07</v>
          </cell>
        </row>
        <row r="13">
          <cell r="I13">
            <v>1680</v>
          </cell>
          <cell r="J13">
            <v>132347.93999999997</v>
          </cell>
        </row>
        <row r="14">
          <cell r="I14">
            <v>1730</v>
          </cell>
          <cell r="J14">
            <v>130503.63999999997</v>
          </cell>
        </row>
        <row r="15">
          <cell r="I15">
            <v>1800</v>
          </cell>
          <cell r="J15">
            <v>63162.74</v>
          </cell>
        </row>
        <row r="16">
          <cell r="I16">
            <v>1830</v>
          </cell>
          <cell r="J16">
            <v>55335.350000000006</v>
          </cell>
        </row>
        <row r="17">
          <cell r="I17">
            <v>1860</v>
          </cell>
          <cell r="J17">
            <v>24804.12</v>
          </cell>
        </row>
        <row r="18">
          <cell r="I18">
            <v>2080</v>
          </cell>
          <cell r="J18">
            <v>17744.450000000004</v>
          </cell>
        </row>
        <row r="19">
          <cell r="I19">
            <v>3050</v>
          </cell>
          <cell r="J19">
            <v>12774.47</v>
          </cell>
        </row>
        <row r="20">
          <cell r="I20">
            <v>3070</v>
          </cell>
          <cell r="J20">
            <v>19.579999999999998</v>
          </cell>
        </row>
        <row r="21">
          <cell r="I21">
            <v>3130</v>
          </cell>
          <cell r="J21">
            <v>0</v>
          </cell>
        </row>
        <row r="22">
          <cell r="I22">
            <v>3230</v>
          </cell>
          <cell r="J22">
            <v>181736.92</v>
          </cell>
        </row>
        <row r="23">
          <cell r="I23">
            <v>3250</v>
          </cell>
          <cell r="J23">
            <v>38647.21</v>
          </cell>
        </row>
        <row r="24">
          <cell r="I24">
            <v>3260</v>
          </cell>
          <cell r="J24">
            <v>4528.49</v>
          </cell>
        </row>
        <row r="25">
          <cell r="I25">
            <v>3390</v>
          </cell>
          <cell r="J25">
            <v>9319.6799999999985</v>
          </cell>
        </row>
        <row r="26">
          <cell r="I26">
            <v>4000</v>
          </cell>
          <cell r="J26">
            <v>34464.699999999997</v>
          </cell>
        </row>
        <row r="27">
          <cell r="I27">
            <v>4060</v>
          </cell>
          <cell r="J27">
            <v>349.9</v>
          </cell>
        </row>
        <row r="28">
          <cell r="I28">
            <v>4180</v>
          </cell>
          <cell r="J28">
            <v>113246.54</v>
          </cell>
        </row>
        <row r="29">
          <cell r="I29">
            <v>4200</v>
          </cell>
          <cell r="J29">
            <v>125371.14</v>
          </cell>
        </row>
        <row r="30">
          <cell r="I30">
            <v>4250</v>
          </cell>
          <cell r="J30">
            <v>49061.13</v>
          </cell>
        </row>
        <row r="31">
          <cell r="I31">
            <v>4400</v>
          </cell>
          <cell r="J31">
            <v>66.210000000000008</v>
          </cell>
        </row>
        <row r="32">
          <cell r="I32">
            <v>4420</v>
          </cell>
          <cell r="J32">
            <v>2900</v>
          </cell>
        </row>
        <row r="33">
          <cell r="I33">
            <v>4470</v>
          </cell>
          <cell r="J33">
            <v>336251.8</v>
          </cell>
        </row>
        <row r="34">
          <cell r="I34">
            <v>4660</v>
          </cell>
          <cell r="J34">
            <v>58996.109999999993</v>
          </cell>
        </row>
        <row r="35">
          <cell r="I35">
            <v>4730</v>
          </cell>
          <cell r="J35">
            <v>54173.05</v>
          </cell>
        </row>
        <row r="36">
          <cell r="I36">
            <v>4780</v>
          </cell>
          <cell r="J36">
            <v>10487.960000000001</v>
          </cell>
        </row>
        <row r="37">
          <cell r="I37">
            <v>4880</v>
          </cell>
          <cell r="J37">
            <v>107244.32</v>
          </cell>
        </row>
        <row r="38">
          <cell r="I38">
            <v>4890</v>
          </cell>
          <cell r="J38">
            <v>12653.84</v>
          </cell>
        </row>
        <row r="39">
          <cell r="I39">
            <v>4900</v>
          </cell>
          <cell r="J39">
            <v>63391.68</v>
          </cell>
        </row>
        <row r="40">
          <cell r="I40">
            <v>4920</v>
          </cell>
          <cell r="J40">
            <v>29119.569999999996</v>
          </cell>
        </row>
        <row r="41">
          <cell r="I41">
            <v>4960</v>
          </cell>
          <cell r="J41">
            <v>30279.599999999999</v>
          </cell>
        </row>
        <row r="42">
          <cell r="I42">
            <v>4970</v>
          </cell>
          <cell r="J42">
            <v>38017.51</v>
          </cell>
        </row>
        <row r="43">
          <cell r="I43">
            <v>4990</v>
          </cell>
          <cell r="J43">
            <v>14645.11</v>
          </cell>
        </row>
        <row r="44">
          <cell r="I44">
            <v>5020</v>
          </cell>
          <cell r="J44">
            <v>23098.239999999998</v>
          </cell>
        </row>
        <row r="45">
          <cell r="I45">
            <v>5030</v>
          </cell>
          <cell r="J45">
            <v>43904.26</v>
          </cell>
        </row>
        <row r="46">
          <cell r="I46">
            <v>5060</v>
          </cell>
          <cell r="J46">
            <v>48262.439999999995</v>
          </cell>
        </row>
        <row r="47">
          <cell r="I47">
            <v>5100</v>
          </cell>
          <cell r="J47">
            <v>26689.95</v>
          </cell>
        </row>
        <row r="48">
          <cell r="I48">
            <v>5180</v>
          </cell>
          <cell r="J48">
            <v>60048.430000000008</v>
          </cell>
        </row>
        <row r="49">
          <cell r="I49">
            <v>5240</v>
          </cell>
          <cell r="J49">
            <v>684.28000000000009</v>
          </cell>
        </row>
        <row r="50">
          <cell r="I50">
            <v>5260</v>
          </cell>
          <cell r="J50">
            <v>9871.2099999999991</v>
          </cell>
        </row>
        <row r="51">
          <cell r="I51">
            <v>5340</v>
          </cell>
          <cell r="J51">
            <v>5069.25</v>
          </cell>
        </row>
        <row r="52">
          <cell r="I52">
            <v>5500</v>
          </cell>
          <cell r="J52">
            <v>24886.35</v>
          </cell>
        </row>
        <row r="53">
          <cell r="I53">
            <v>5520</v>
          </cell>
          <cell r="J53">
            <v>1062.08</v>
          </cell>
        </row>
        <row r="54">
          <cell r="I54">
            <v>5560</v>
          </cell>
          <cell r="J54">
            <v>56547.450000000004</v>
          </cell>
        </row>
        <row r="55">
          <cell r="I55">
            <v>5590</v>
          </cell>
          <cell r="J55">
            <v>91123.26</v>
          </cell>
        </row>
        <row r="56">
          <cell r="I56">
            <v>5600</v>
          </cell>
          <cell r="J56">
            <v>75284.950000000012</v>
          </cell>
        </row>
        <row r="57">
          <cell r="I57">
            <v>5610</v>
          </cell>
          <cell r="J57">
            <v>219083.59</v>
          </cell>
        </row>
        <row r="58">
          <cell r="I58">
            <v>5620</v>
          </cell>
          <cell r="J58">
            <v>4035.61</v>
          </cell>
        </row>
        <row r="59">
          <cell r="I59">
            <v>5780</v>
          </cell>
          <cell r="J59">
            <v>236452.46000000002</v>
          </cell>
        </row>
        <row r="60">
          <cell r="I60">
            <v>5800</v>
          </cell>
          <cell r="J60">
            <v>0</v>
          </cell>
        </row>
        <row r="61">
          <cell r="I61">
            <v>5860</v>
          </cell>
          <cell r="J61">
            <v>24827</v>
          </cell>
        </row>
        <row r="62">
          <cell r="I62">
            <v>5930</v>
          </cell>
          <cell r="J62">
            <v>21836.65</v>
          </cell>
        </row>
        <row r="63">
          <cell r="I63">
            <v>5960</v>
          </cell>
          <cell r="J63">
            <v>27.43</v>
          </cell>
        </row>
        <row r="64">
          <cell r="I64">
            <v>5970</v>
          </cell>
          <cell r="J64">
            <v>74051.92</v>
          </cell>
        </row>
        <row r="65">
          <cell r="I65">
            <v>6010</v>
          </cell>
          <cell r="J65">
            <v>17956.96</v>
          </cell>
        </row>
        <row r="66">
          <cell r="I66">
            <v>6030</v>
          </cell>
          <cell r="J66">
            <v>59088.27</v>
          </cell>
        </row>
        <row r="67">
          <cell r="I67">
            <v>6120</v>
          </cell>
          <cell r="J67">
            <v>148651.94</v>
          </cell>
        </row>
        <row r="68">
          <cell r="I68">
            <v>6790</v>
          </cell>
          <cell r="J68">
            <v>0</v>
          </cell>
        </row>
        <row r="69">
          <cell r="I69">
            <v>6920</v>
          </cell>
          <cell r="J69">
            <v>64899.39</v>
          </cell>
        </row>
        <row r="70">
          <cell r="I70">
            <v>6980</v>
          </cell>
          <cell r="J70">
            <v>31569.84</v>
          </cell>
        </row>
        <row r="71">
          <cell r="I71">
            <v>6990</v>
          </cell>
          <cell r="J71">
            <v>0</v>
          </cell>
        </row>
        <row r="72">
          <cell r="I72" t="str">
            <v>Grand Total</v>
          </cell>
          <cell r="J72">
            <v>3494975.0999999996</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sheetName val="ESSER"/>
      <sheetName val="Sheet2"/>
      <sheetName val="Schools Pivot"/>
      <sheetName val="Schools ESSER"/>
      <sheetName val="Sheet1"/>
      <sheetName val="FY23 ESSERII Exp"/>
      <sheetName val="FY22 8010"/>
      <sheetName val="FY22-GL5000"/>
      <sheetName val="FY23 Budget Actuals"/>
    </sheetNames>
    <sheetDataSet>
      <sheetData sheetId="0" refreshError="1"/>
      <sheetData sheetId="1" refreshError="1"/>
      <sheetData sheetId="2" refreshError="1"/>
      <sheetData sheetId="3">
        <row r="81">
          <cell r="A81" t="str">
            <v>Row Labels</v>
          </cell>
          <cell r="B81">
            <v>2022</v>
          </cell>
          <cell r="C81">
            <v>2023</v>
          </cell>
          <cell r="D81" t="str">
            <v>(blank)</v>
          </cell>
          <cell r="E81" t="str">
            <v>Grand Total</v>
          </cell>
        </row>
        <row r="82">
          <cell r="A82">
            <v>1015</v>
          </cell>
          <cell r="B82">
            <v>0</v>
          </cell>
          <cell r="C82">
            <v>0</v>
          </cell>
          <cell r="E82">
            <v>0</v>
          </cell>
        </row>
        <row r="83">
          <cell r="A83">
            <v>1100</v>
          </cell>
          <cell r="B83">
            <v>23217.43</v>
          </cell>
          <cell r="C83">
            <v>8537.41</v>
          </cell>
          <cell r="E83">
            <v>31754.84</v>
          </cell>
        </row>
        <row r="84">
          <cell r="A84">
            <v>1220</v>
          </cell>
          <cell r="B84">
            <v>176359.35</v>
          </cell>
          <cell r="C84">
            <v>282974.28000000003</v>
          </cell>
          <cell r="E84">
            <v>459333.63</v>
          </cell>
        </row>
        <row r="85">
          <cell r="A85">
            <v>1222</v>
          </cell>
          <cell r="B85">
            <v>42127.87</v>
          </cell>
          <cell r="C85">
            <v>30601.06</v>
          </cell>
          <cell r="E85">
            <v>72728.930000000008</v>
          </cell>
        </row>
        <row r="86">
          <cell r="A86">
            <v>1500</v>
          </cell>
          <cell r="B86">
            <v>9229.92</v>
          </cell>
          <cell r="C86">
            <v>140647.71</v>
          </cell>
          <cell r="E86">
            <v>149877.63</v>
          </cell>
        </row>
        <row r="87">
          <cell r="A87">
            <v>1510</v>
          </cell>
          <cell r="B87">
            <v>14353.220000000001</v>
          </cell>
          <cell r="C87">
            <v>12426.12</v>
          </cell>
          <cell r="E87">
            <v>26779.340000000004</v>
          </cell>
        </row>
        <row r="88">
          <cell r="A88">
            <v>1560</v>
          </cell>
          <cell r="B88">
            <v>47244.740000000005</v>
          </cell>
          <cell r="C88">
            <v>42312.119999999995</v>
          </cell>
          <cell r="E88">
            <v>89556.86</v>
          </cell>
        </row>
        <row r="89">
          <cell r="A89">
            <v>1570</v>
          </cell>
          <cell r="B89">
            <v>11292.54</v>
          </cell>
          <cell r="C89">
            <v>84494.25</v>
          </cell>
          <cell r="E89">
            <v>95786.790000000008</v>
          </cell>
        </row>
        <row r="90">
          <cell r="A90">
            <v>1680</v>
          </cell>
          <cell r="B90">
            <v>131424.25999999998</v>
          </cell>
          <cell r="C90">
            <v>30885.16</v>
          </cell>
          <cell r="E90">
            <v>162309.41999999998</v>
          </cell>
        </row>
        <row r="91">
          <cell r="A91">
            <v>1730</v>
          </cell>
          <cell r="B91">
            <v>106382.71000000002</v>
          </cell>
          <cell r="C91">
            <v>22451.77</v>
          </cell>
          <cell r="E91">
            <v>128834.48000000003</v>
          </cell>
        </row>
        <row r="92">
          <cell r="A92">
            <v>1800</v>
          </cell>
          <cell r="B92">
            <v>62671.77</v>
          </cell>
          <cell r="C92">
            <v>44111.040000000001</v>
          </cell>
          <cell r="E92">
            <v>106782.81</v>
          </cell>
        </row>
        <row r="93">
          <cell r="A93">
            <v>1830</v>
          </cell>
          <cell r="B93">
            <v>28547.19</v>
          </cell>
          <cell r="C93">
            <v>70639.48000000001</v>
          </cell>
          <cell r="E93">
            <v>99186.670000000013</v>
          </cell>
        </row>
        <row r="94">
          <cell r="A94">
            <v>1860</v>
          </cell>
          <cell r="B94">
            <v>6763.37</v>
          </cell>
          <cell r="C94">
            <v>0</v>
          </cell>
          <cell r="E94">
            <v>6763.37</v>
          </cell>
        </row>
        <row r="95">
          <cell r="A95">
            <v>2080</v>
          </cell>
          <cell r="B95">
            <v>17731.169999999998</v>
          </cell>
          <cell r="C95">
            <v>55355.85</v>
          </cell>
          <cell r="E95">
            <v>73087.01999999999</v>
          </cell>
        </row>
        <row r="96">
          <cell r="A96">
            <v>3050</v>
          </cell>
          <cell r="B96">
            <v>12759.25</v>
          </cell>
          <cell r="C96">
            <v>38741.020000000004</v>
          </cell>
          <cell r="E96">
            <v>51500.270000000004</v>
          </cell>
        </row>
        <row r="97">
          <cell r="A97">
            <v>3070</v>
          </cell>
          <cell r="B97">
            <v>17.72</v>
          </cell>
          <cell r="C97">
            <v>365917</v>
          </cell>
          <cell r="E97">
            <v>365934.72</v>
          </cell>
        </row>
        <row r="98">
          <cell r="A98">
            <v>3130</v>
          </cell>
          <cell r="B98">
            <v>0</v>
          </cell>
          <cell r="C98">
            <v>70802.700000000012</v>
          </cell>
          <cell r="E98">
            <v>70802.700000000012</v>
          </cell>
        </row>
        <row r="99">
          <cell r="A99">
            <v>3230</v>
          </cell>
          <cell r="B99">
            <v>181736.91999999998</v>
          </cell>
          <cell r="C99">
            <v>76493.17</v>
          </cell>
          <cell r="E99">
            <v>258230.08999999997</v>
          </cell>
        </row>
        <row r="100">
          <cell r="A100">
            <v>3250</v>
          </cell>
          <cell r="B100">
            <v>38647.21</v>
          </cell>
          <cell r="C100">
            <v>8670.49</v>
          </cell>
          <cell r="E100">
            <v>47317.7</v>
          </cell>
        </row>
        <row r="101">
          <cell r="A101">
            <v>3260</v>
          </cell>
          <cell r="B101">
            <v>4528.49</v>
          </cell>
          <cell r="C101">
            <v>71218.05</v>
          </cell>
          <cell r="E101">
            <v>75746.540000000008</v>
          </cell>
        </row>
        <row r="102">
          <cell r="A102">
            <v>3390</v>
          </cell>
          <cell r="B102">
            <v>9281.0499999999993</v>
          </cell>
          <cell r="C102">
            <v>252243.98</v>
          </cell>
          <cell r="E102">
            <v>261525.03</v>
          </cell>
        </row>
        <row r="103">
          <cell r="A103">
            <v>4000</v>
          </cell>
          <cell r="B103">
            <v>34464.699999999997</v>
          </cell>
          <cell r="C103">
            <v>28516.1</v>
          </cell>
          <cell r="E103">
            <v>62980.799999999996</v>
          </cell>
        </row>
        <row r="104">
          <cell r="A104">
            <v>4060</v>
          </cell>
          <cell r="B104">
            <v>349.9</v>
          </cell>
          <cell r="C104">
            <v>103830.22</v>
          </cell>
          <cell r="E104">
            <v>104180.12</v>
          </cell>
        </row>
        <row r="105">
          <cell r="A105">
            <v>4180</v>
          </cell>
          <cell r="B105">
            <v>113242.69</v>
          </cell>
          <cell r="C105">
            <v>27634.120000000003</v>
          </cell>
          <cell r="E105">
            <v>140876.81</v>
          </cell>
        </row>
        <row r="106">
          <cell r="A106">
            <v>4200</v>
          </cell>
          <cell r="B106">
            <v>125494.97</v>
          </cell>
          <cell r="C106">
            <v>155368.32999999999</v>
          </cell>
          <cell r="E106">
            <v>280863.3</v>
          </cell>
        </row>
        <row r="107">
          <cell r="A107">
            <v>4250</v>
          </cell>
          <cell r="B107">
            <v>49061.13</v>
          </cell>
          <cell r="C107">
            <v>6006.85</v>
          </cell>
          <cell r="E107">
            <v>55067.979999999996</v>
          </cell>
        </row>
        <row r="108">
          <cell r="A108">
            <v>4400</v>
          </cell>
          <cell r="B108">
            <v>1295.02</v>
          </cell>
          <cell r="C108">
            <v>8931.42</v>
          </cell>
          <cell r="E108">
            <v>10226.44</v>
          </cell>
        </row>
        <row r="109">
          <cell r="A109">
            <v>4420</v>
          </cell>
          <cell r="B109">
            <v>2900</v>
          </cell>
          <cell r="C109">
            <v>28802.21</v>
          </cell>
          <cell r="E109">
            <v>31702.21</v>
          </cell>
        </row>
        <row r="110">
          <cell r="A110">
            <v>4470</v>
          </cell>
          <cell r="B110">
            <v>336251.8</v>
          </cell>
          <cell r="C110">
            <v>7408.16</v>
          </cell>
          <cell r="E110">
            <v>343659.95999999996</v>
          </cell>
        </row>
        <row r="111">
          <cell r="A111">
            <v>4660</v>
          </cell>
          <cell r="B111">
            <v>58990.15</v>
          </cell>
          <cell r="C111">
            <v>33520.380000000005</v>
          </cell>
          <cell r="E111">
            <v>92510.53</v>
          </cell>
        </row>
        <row r="112">
          <cell r="A112">
            <v>4730</v>
          </cell>
          <cell r="B112">
            <v>54366.14</v>
          </cell>
          <cell r="C112">
            <v>124763.1</v>
          </cell>
          <cell r="E112">
            <v>179129.24</v>
          </cell>
        </row>
        <row r="113">
          <cell r="A113">
            <v>4780</v>
          </cell>
          <cell r="B113">
            <v>10138.98</v>
          </cell>
          <cell r="C113">
            <v>55653.15</v>
          </cell>
          <cell r="E113">
            <v>65792.13</v>
          </cell>
        </row>
        <row r="114">
          <cell r="A114">
            <v>4880</v>
          </cell>
          <cell r="B114">
            <v>99440.77</v>
          </cell>
          <cell r="C114">
            <v>30317.379999999997</v>
          </cell>
          <cell r="E114">
            <v>129758.15</v>
          </cell>
        </row>
        <row r="115">
          <cell r="A115">
            <v>4890</v>
          </cell>
          <cell r="B115">
            <v>12660.34</v>
          </cell>
          <cell r="C115">
            <v>24802.49</v>
          </cell>
          <cell r="E115">
            <v>37462.83</v>
          </cell>
        </row>
        <row r="116">
          <cell r="A116">
            <v>4900</v>
          </cell>
          <cell r="B116">
            <v>63387.46</v>
          </cell>
          <cell r="C116">
            <v>8979.2400000000016</v>
          </cell>
          <cell r="E116">
            <v>72366.7</v>
          </cell>
        </row>
        <row r="117">
          <cell r="A117">
            <v>4920</v>
          </cell>
          <cell r="B117">
            <v>29119.32</v>
          </cell>
          <cell r="C117">
            <v>13327.78</v>
          </cell>
          <cell r="E117">
            <v>42447.1</v>
          </cell>
        </row>
        <row r="118">
          <cell r="A118">
            <v>4960</v>
          </cell>
          <cell r="B118">
            <v>30279.599999999999</v>
          </cell>
          <cell r="C118">
            <v>30415.75</v>
          </cell>
          <cell r="E118">
            <v>60695.35</v>
          </cell>
        </row>
        <row r="119">
          <cell r="A119">
            <v>4970</v>
          </cell>
          <cell r="B119">
            <v>38017.51</v>
          </cell>
          <cell r="C119">
            <v>97292.47</v>
          </cell>
          <cell r="E119">
            <v>135309.98000000001</v>
          </cell>
        </row>
        <row r="120">
          <cell r="A120">
            <v>4990</v>
          </cell>
          <cell r="B120">
            <v>14645.11</v>
          </cell>
          <cell r="C120">
            <v>29748.400000000001</v>
          </cell>
          <cell r="E120">
            <v>44393.51</v>
          </cell>
        </row>
        <row r="121">
          <cell r="A121">
            <v>5020</v>
          </cell>
          <cell r="B121">
            <v>23077.61</v>
          </cell>
          <cell r="C121">
            <v>21290.86</v>
          </cell>
          <cell r="E121">
            <v>44368.47</v>
          </cell>
        </row>
        <row r="122">
          <cell r="A122">
            <v>5030</v>
          </cell>
          <cell r="B122">
            <v>43904.259999999995</v>
          </cell>
          <cell r="C122">
            <v>13767.36</v>
          </cell>
          <cell r="E122">
            <v>57671.619999999995</v>
          </cell>
        </row>
        <row r="123">
          <cell r="A123">
            <v>5060</v>
          </cell>
          <cell r="B123">
            <v>48262.439999999995</v>
          </cell>
          <cell r="C123">
            <v>6856.07</v>
          </cell>
          <cell r="E123">
            <v>55118.509999999995</v>
          </cell>
        </row>
        <row r="124">
          <cell r="A124">
            <v>5100</v>
          </cell>
          <cell r="B124">
            <v>26643.82</v>
          </cell>
          <cell r="C124">
            <v>63410.94</v>
          </cell>
          <cell r="E124">
            <v>90054.760000000009</v>
          </cell>
        </row>
        <row r="125">
          <cell r="A125">
            <v>5180</v>
          </cell>
          <cell r="B125">
            <v>60069.08</v>
          </cell>
          <cell r="C125">
            <v>39012.75</v>
          </cell>
          <cell r="E125">
            <v>99081.83</v>
          </cell>
        </row>
        <row r="126">
          <cell r="A126">
            <v>5240</v>
          </cell>
          <cell r="B126">
            <v>684.28</v>
          </cell>
          <cell r="C126">
            <v>30421.11</v>
          </cell>
          <cell r="E126">
            <v>31105.39</v>
          </cell>
        </row>
        <row r="127">
          <cell r="A127">
            <v>5260</v>
          </cell>
          <cell r="B127">
            <v>10572.98</v>
          </cell>
          <cell r="C127">
            <v>9710.130000000001</v>
          </cell>
          <cell r="E127">
            <v>20283.11</v>
          </cell>
        </row>
        <row r="128">
          <cell r="A128">
            <v>5340</v>
          </cell>
          <cell r="B128">
            <v>5264.99</v>
          </cell>
          <cell r="C128">
            <v>19357.93</v>
          </cell>
          <cell r="E128">
            <v>24622.92</v>
          </cell>
        </row>
        <row r="129">
          <cell r="A129">
            <v>5500</v>
          </cell>
          <cell r="B129">
            <v>24886.35</v>
          </cell>
          <cell r="C129">
            <v>13892.260000000002</v>
          </cell>
          <cell r="E129">
            <v>38778.61</v>
          </cell>
        </row>
        <row r="130">
          <cell r="A130">
            <v>5520</v>
          </cell>
          <cell r="B130">
            <v>1019.22</v>
          </cell>
          <cell r="C130">
            <v>8207.56</v>
          </cell>
          <cell r="E130">
            <v>9226.7799999999988</v>
          </cell>
        </row>
        <row r="131">
          <cell r="A131">
            <v>5560</v>
          </cell>
          <cell r="B131">
            <v>56560.630000000005</v>
          </cell>
          <cell r="C131">
            <v>77875.86</v>
          </cell>
          <cell r="E131">
            <v>134436.49</v>
          </cell>
        </row>
        <row r="132">
          <cell r="A132">
            <v>5590</v>
          </cell>
          <cell r="B132">
            <v>91336.87</v>
          </cell>
          <cell r="C132">
            <v>30063.14</v>
          </cell>
          <cell r="E132">
            <v>121400.01</v>
          </cell>
        </row>
        <row r="133">
          <cell r="A133">
            <v>5600</v>
          </cell>
          <cell r="B133">
            <v>75282.710000000006</v>
          </cell>
          <cell r="C133">
            <v>7904.0300000000007</v>
          </cell>
          <cell r="E133">
            <v>83186.740000000005</v>
          </cell>
        </row>
        <row r="134">
          <cell r="A134">
            <v>5610</v>
          </cell>
          <cell r="B134">
            <v>219080.6</v>
          </cell>
          <cell r="C134">
            <v>19242.29</v>
          </cell>
          <cell r="E134">
            <v>238322.89</v>
          </cell>
        </row>
        <row r="135">
          <cell r="A135">
            <v>5620</v>
          </cell>
          <cell r="B135">
            <v>4035.61</v>
          </cell>
          <cell r="C135">
            <v>56716.590000000004</v>
          </cell>
          <cell r="E135">
            <v>60752.200000000004</v>
          </cell>
        </row>
        <row r="136">
          <cell r="A136">
            <v>5780</v>
          </cell>
          <cell r="B136">
            <v>236452.46000000002</v>
          </cell>
          <cell r="C136">
            <v>1640.47</v>
          </cell>
          <cell r="E136">
            <v>238092.93000000002</v>
          </cell>
        </row>
        <row r="137">
          <cell r="A137">
            <v>5800</v>
          </cell>
          <cell r="B137">
            <v>0</v>
          </cell>
          <cell r="C137">
            <v>171.95</v>
          </cell>
          <cell r="E137">
            <v>171.95</v>
          </cell>
        </row>
        <row r="138">
          <cell r="A138">
            <v>5860</v>
          </cell>
          <cell r="B138">
            <v>24827</v>
          </cell>
          <cell r="C138">
            <v>12730.970000000001</v>
          </cell>
          <cell r="E138">
            <v>37557.97</v>
          </cell>
        </row>
        <row r="139">
          <cell r="A139">
            <v>5930</v>
          </cell>
          <cell r="B139">
            <v>22721.760000000002</v>
          </cell>
          <cell r="C139">
            <v>273149.66000000003</v>
          </cell>
          <cell r="E139">
            <v>295871.42000000004</v>
          </cell>
        </row>
        <row r="140">
          <cell r="A140">
            <v>5960</v>
          </cell>
          <cell r="B140">
            <v>27.43</v>
          </cell>
          <cell r="C140">
            <v>100771.99999999999</v>
          </cell>
          <cell r="E140">
            <v>100799.42999999998</v>
          </cell>
        </row>
        <row r="141">
          <cell r="A141">
            <v>5970</v>
          </cell>
          <cell r="B141">
            <v>73880.070000000007</v>
          </cell>
          <cell r="C141">
            <v>137268.13</v>
          </cell>
          <cell r="E141">
            <v>211148.2</v>
          </cell>
        </row>
        <row r="142">
          <cell r="A142">
            <v>6010</v>
          </cell>
          <cell r="B142">
            <v>18084.46</v>
          </cell>
          <cell r="C142">
            <v>45497.95</v>
          </cell>
          <cell r="E142">
            <v>63582.409999999996</v>
          </cell>
        </row>
        <row r="143">
          <cell r="A143">
            <v>6030</v>
          </cell>
          <cell r="B143">
            <v>58167.5</v>
          </cell>
          <cell r="C143">
            <v>35298.980000000003</v>
          </cell>
          <cell r="E143">
            <v>93466.48000000001</v>
          </cell>
        </row>
        <row r="144">
          <cell r="A144">
            <v>6120</v>
          </cell>
          <cell r="B144">
            <v>147947.72000000003</v>
          </cell>
          <cell r="C144">
            <v>48155.170000000006</v>
          </cell>
          <cell r="E144">
            <v>196102.89000000004</v>
          </cell>
        </row>
        <row r="145">
          <cell r="A145">
            <v>6790</v>
          </cell>
          <cell r="B145">
            <v>0</v>
          </cell>
          <cell r="C145">
            <v>0</v>
          </cell>
          <cell r="E145">
            <v>0</v>
          </cell>
        </row>
        <row r="146">
          <cell r="A146">
            <v>6920</v>
          </cell>
          <cell r="B146">
            <v>64899.39</v>
          </cell>
          <cell r="C146">
            <v>820.61</v>
          </cell>
          <cell r="E146">
            <v>65720</v>
          </cell>
        </row>
        <row r="147">
          <cell r="A147">
            <v>6980</v>
          </cell>
          <cell r="B147">
            <v>31569.84</v>
          </cell>
          <cell r="C147">
            <v>18199.02</v>
          </cell>
          <cell r="E147">
            <v>49768.86</v>
          </cell>
        </row>
        <row r="148">
          <cell r="A148">
            <v>6990</v>
          </cell>
          <cell r="B148">
            <v>0</v>
          </cell>
          <cell r="C148">
            <v>306.77</v>
          </cell>
          <cell r="E148">
            <v>306.77</v>
          </cell>
        </row>
        <row r="149">
          <cell r="A149">
            <v>8020</v>
          </cell>
          <cell r="B149">
            <v>0</v>
          </cell>
          <cell r="C149">
            <v>4494.0200000000004</v>
          </cell>
          <cell r="E149">
            <v>4494.0200000000004</v>
          </cell>
        </row>
        <row r="150">
          <cell r="A150">
            <v>8260</v>
          </cell>
          <cell r="B150">
            <v>0</v>
          </cell>
          <cell r="C150">
            <v>4893</v>
          </cell>
          <cell r="E150">
            <v>4893</v>
          </cell>
        </row>
        <row r="151">
          <cell r="A151">
            <v>8280</v>
          </cell>
          <cell r="B151">
            <v>0</v>
          </cell>
          <cell r="E151">
            <v>0</v>
          </cell>
        </row>
      </sheetData>
      <sheetData sheetId="4" refreshError="1"/>
      <sheetData sheetId="5" refreshError="1"/>
      <sheetData sheetId="6">
        <row r="1">
          <cell r="A1" t="str">
            <v>Location</v>
          </cell>
          <cell r="B1" t="str">
            <v>Total</v>
          </cell>
        </row>
        <row r="2">
          <cell r="A2">
            <v>1100</v>
          </cell>
          <cell r="B2">
            <v>8537.41</v>
          </cell>
        </row>
        <row r="3">
          <cell r="A3">
            <v>1220</v>
          </cell>
          <cell r="B3">
            <v>283250.65999999992</v>
          </cell>
        </row>
        <row r="4">
          <cell r="A4">
            <v>1222</v>
          </cell>
          <cell r="B4">
            <v>31189.960000000006</v>
          </cell>
        </row>
        <row r="5">
          <cell r="A5">
            <v>1500</v>
          </cell>
          <cell r="B5">
            <v>140647.71000000008</v>
          </cell>
        </row>
        <row r="6">
          <cell r="A6">
            <v>1510</v>
          </cell>
          <cell r="B6">
            <v>12440.360000000004</v>
          </cell>
        </row>
        <row r="7">
          <cell r="A7">
            <v>1560</v>
          </cell>
          <cell r="B7">
            <v>42343.560000000012</v>
          </cell>
        </row>
        <row r="8">
          <cell r="A8">
            <v>1570</v>
          </cell>
          <cell r="B8">
            <v>85219.200000000012</v>
          </cell>
        </row>
        <row r="9">
          <cell r="A9">
            <v>1680</v>
          </cell>
          <cell r="B9">
            <v>34790.109999999993</v>
          </cell>
        </row>
        <row r="10">
          <cell r="A10">
            <v>1730</v>
          </cell>
          <cell r="B10">
            <v>24964.270000000004</v>
          </cell>
        </row>
        <row r="11">
          <cell r="A11">
            <v>1800</v>
          </cell>
          <cell r="B11">
            <v>44111.040000000001</v>
          </cell>
        </row>
        <row r="12">
          <cell r="A12">
            <v>1830</v>
          </cell>
          <cell r="B12">
            <v>70639.48</v>
          </cell>
        </row>
        <row r="13">
          <cell r="A13">
            <v>1860</v>
          </cell>
          <cell r="B13">
            <v>0</v>
          </cell>
        </row>
        <row r="14">
          <cell r="A14">
            <v>2080</v>
          </cell>
          <cell r="B14">
            <v>63680.270000000019</v>
          </cell>
        </row>
        <row r="15">
          <cell r="A15">
            <v>3050</v>
          </cell>
          <cell r="B15">
            <v>40557.700000000055</v>
          </cell>
        </row>
        <row r="16">
          <cell r="A16">
            <v>3070</v>
          </cell>
          <cell r="B16">
            <v>368498.51999999932</v>
          </cell>
        </row>
        <row r="17">
          <cell r="A17">
            <v>3130</v>
          </cell>
          <cell r="B17">
            <v>80677.680000000037</v>
          </cell>
        </row>
        <row r="18">
          <cell r="A18">
            <v>3230</v>
          </cell>
          <cell r="B18">
            <v>76493.17</v>
          </cell>
        </row>
        <row r="19">
          <cell r="A19">
            <v>3250</v>
          </cell>
          <cell r="B19">
            <v>8670.49</v>
          </cell>
        </row>
        <row r="20">
          <cell r="A20">
            <v>3260</v>
          </cell>
          <cell r="B20">
            <v>71677.59</v>
          </cell>
        </row>
        <row r="21">
          <cell r="A21">
            <v>3390</v>
          </cell>
          <cell r="B21">
            <v>257513.76999999996</v>
          </cell>
        </row>
        <row r="22">
          <cell r="A22">
            <v>4000</v>
          </cell>
          <cell r="B22">
            <v>28516.1</v>
          </cell>
        </row>
        <row r="23">
          <cell r="A23">
            <v>4060</v>
          </cell>
          <cell r="B23">
            <v>103830.22</v>
          </cell>
        </row>
        <row r="24">
          <cell r="A24">
            <v>4180</v>
          </cell>
          <cell r="B24">
            <v>36132.12000000001</v>
          </cell>
        </row>
        <row r="25">
          <cell r="A25">
            <v>4200</v>
          </cell>
          <cell r="B25">
            <v>155368.33000000005</v>
          </cell>
        </row>
        <row r="26">
          <cell r="A26">
            <v>4250</v>
          </cell>
          <cell r="B26">
            <v>6006.8499999999995</v>
          </cell>
        </row>
        <row r="27">
          <cell r="A27">
            <v>4400</v>
          </cell>
          <cell r="B27">
            <v>10397.640000000001</v>
          </cell>
        </row>
        <row r="28">
          <cell r="A28">
            <v>4420</v>
          </cell>
          <cell r="B28">
            <v>29902.190000000002</v>
          </cell>
        </row>
        <row r="29">
          <cell r="A29">
            <v>4470</v>
          </cell>
          <cell r="B29">
            <v>7408.1600000000008</v>
          </cell>
        </row>
        <row r="30">
          <cell r="A30">
            <v>4660</v>
          </cell>
          <cell r="B30">
            <v>33520.37999999999</v>
          </cell>
        </row>
        <row r="31">
          <cell r="A31">
            <v>4730</v>
          </cell>
          <cell r="B31">
            <v>124763.1</v>
          </cell>
        </row>
        <row r="32">
          <cell r="A32">
            <v>4780</v>
          </cell>
          <cell r="B32">
            <v>82531.09</v>
          </cell>
        </row>
        <row r="33">
          <cell r="A33">
            <v>4880</v>
          </cell>
          <cell r="B33">
            <v>30317.379999999997</v>
          </cell>
        </row>
        <row r="34">
          <cell r="A34">
            <v>4890</v>
          </cell>
          <cell r="B34">
            <v>25023.119999999995</v>
          </cell>
        </row>
        <row r="35">
          <cell r="A35">
            <v>4900</v>
          </cell>
          <cell r="B35">
            <v>8979.24</v>
          </cell>
        </row>
        <row r="36">
          <cell r="A36">
            <v>4920</v>
          </cell>
          <cell r="B36">
            <v>15827.779999999993</v>
          </cell>
        </row>
        <row r="37">
          <cell r="A37">
            <v>4960</v>
          </cell>
          <cell r="B37">
            <v>30415.750000000007</v>
          </cell>
        </row>
        <row r="38">
          <cell r="A38">
            <v>4970</v>
          </cell>
          <cell r="B38">
            <v>97292.470000000016</v>
          </cell>
        </row>
        <row r="39">
          <cell r="A39">
            <v>4990</v>
          </cell>
          <cell r="B39">
            <v>30690.560000000001</v>
          </cell>
        </row>
        <row r="40">
          <cell r="A40">
            <v>5020</v>
          </cell>
          <cell r="B40">
            <v>23797.19</v>
          </cell>
        </row>
        <row r="41">
          <cell r="A41">
            <v>5030</v>
          </cell>
          <cell r="B41">
            <v>13767.359999999999</v>
          </cell>
        </row>
        <row r="42">
          <cell r="A42">
            <v>5060</v>
          </cell>
          <cell r="B42">
            <v>6856.07</v>
          </cell>
        </row>
        <row r="43">
          <cell r="A43">
            <v>5100</v>
          </cell>
          <cell r="B43">
            <v>63440.719999999994</v>
          </cell>
        </row>
        <row r="44">
          <cell r="A44">
            <v>5180</v>
          </cell>
          <cell r="B44">
            <v>39012.75</v>
          </cell>
        </row>
        <row r="45">
          <cell r="A45">
            <v>5240</v>
          </cell>
          <cell r="B45">
            <v>31981.11</v>
          </cell>
        </row>
        <row r="46">
          <cell r="A46">
            <v>5260</v>
          </cell>
          <cell r="B46">
            <v>9710.130000000001</v>
          </cell>
        </row>
        <row r="47">
          <cell r="A47">
            <v>5340</v>
          </cell>
          <cell r="B47">
            <v>19357.93</v>
          </cell>
        </row>
        <row r="48">
          <cell r="A48">
            <v>5500</v>
          </cell>
          <cell r="B48">
            <v>13966.069999999998</v>
          </cell>
        </row>
        <row r="49">
          <cell r="A49">
            <v>5520</v>
          </cell>
          <cell r="B49">
            <v>9160.07</v>
          </cell>
        </row>
        <row r="50">
          <cell r="A50">
            <v>5560</v>
          </cell>
          <cell r="B50">
            <v>77875.860000000015</v>
          </cell>
        </row>
        <row r="51">
          <cell r="A51">
            <v>5590</v>
          </cell>
          <cell r="B51">
            <v>30063.139999999996</v>
          </cell>
        </row>
        <row r="52">
          <cell r="A52">
            <v>5600</v>
          </cell>
          <cell r="B52">
            <v>7919.1099999999979</v>
          </cell>
        </row>
        <row r="53">
          <cell r="A53">
            <v>5610</v>
          </cell>
          <cell r="B53">
            <v>20727.949999999993</v>
          </cell>
        </row>
        <row r="54">
          <cell r="A54">
            <v>5620</v>
          </cell>
          <cell r="B54">
            <v>59676.590000000004</v>
          </cell>
        </row>
        <row r="55">
          <cell r="A55">
            <v>5780</v>
          </cell>
          <cell r="B55">
            <v>1640.47</v>
          </cell>
        </row>
        <row r="56">
          <cell r="A56">
            <v>5800</v>
          </cell>
          <cell r="B56">
            <v>171.95</v>
          </cell>
        </row>
        <row r="57">
          <cell r="A57">
            <v>5860</v>
          </cell>
          <cell r="B57">
            <v>12730.970000000001</v>
          </cell>
        </row>
        <row r="58">
          <cell r="A58">
            <v>5930</v>
          </cell>
          <cell r="B58">
            <v>273149.65999999963</v>
          </cell>
        </row>
        <row r="59">
          <cell r="A59">
            <v>5960</v>
          </cell>
          <cell r="B59">
            <v>105038.25</v>
          </cell>
        </row>
        <row r="60">
          <cell r="A60">
            <v>5970</v>
          </cell>
          <cell r="B60">
            <v>137268.13</v>
          </cell>
        </row>
        <row r="61">
          <cell r="A61">
            <v>6010</v>
          </cell>
          <cell r="B61">
            <v>45497.95</v>
          </cell>
        </row>
        <row r="62">
          <cell r="A62">
            <v>6030</v>
          </cell>
          <cell r="B62">
            <v>36850.180000000015</v>
          </cell>
        </row>
        <row r="63">
          <cell r="A63">
            <v>6120</v>
          </cell>
          <cell r="B63">
            <v>48155.17</v>
          </cell>
        </row>
        <row r="64">
          <cell r="A64">
            <v>6920</v>
          </cell>
          <cell r="B64">
            <v>820.61</v>
          </cell>
        </row>
        <row r="65">
          <cell r="A65">
            <v>6980</v>
          </cell>
          <cell r="B65">
            <v>18199.02</v>
          </cell>
        </row>
        <row r="66">
          <cell r="A66">
            <v>6990</v>
          </cell>
          <cell r="B66">
            <v>306.77</v>
          </cell>
        </row>
        <row r="67">
          <cell r="A67">
            <v>8020</v>
          </cell>
          <cell r="B67">
            <v>548337.22999999789</v>
          </cell>
        </row>
        <row r="68">
          <cell r="A68">
            <v>8040</v>
          </cell>
          <cell r="B68">
            <v>16553.21</v>
          </cell>
        </row>
        <row r="69">
          <cell r="A69">
            <v>8050</v>
          </cell>
          <cell r="B69">
            <v>-50.279999999999994</v>
          </cell>
        </row>
        <row r="70">
          <cell r="A70">
            <v>8260</v>
          </cell>
          <cell r="B70">
            <v>4893</v>
          </cell>
        </row>
        <row r="71">
          <cell r="A71">
            <v>8270</v>
          </cell>
          <cell r="B71">
            <v>70304.669999999969</v>
          </cell>
        </row>
        <row r="72">
          <cell r="A72">
            <v>8290</v>
          </cell>
          <cell r="B72">
            <v>214385.88000000003</v>
          </cell>
        </row>
        <row r="73">
          <cell r="A73">
            <v>8800</v>
          </cell>
          <cell r="B73">
            <v>875.59</v>
          </cell>
        </row>
        <row r="74">
          <cell r="A74">
            <v>9050</v>
          </cell>
          <cell r="B74">
            <v>1540801.72</v>
          </cell>
        </row>
        <row r="75">
          <cell r="A75">
            <v>9150</v>
          </cell>
          <cell r="B75">
            <v>2706</v>
          </cell>
        </row>
        <row r="76">
          <cell r="A76">
            <v>9720</v>
          </cell>
          <cell r="B76">
            <v>298.25</v>
          </cell>
        </row>
        <row r="77">
          <cell r="A77">
            <v>9810</v>
          </cell>
          <cell r="B77">
            <v>220193.68000000063</v>
          </cell>
        </row>
      </sheetData>
      <sheetData sheetId="7"/>
      <sheetData sheetId="8">
        <row r="1">
          <cell r="A1" t="str">
            <v>Location</v>
          </cell>
          <cell r="B1" t="str">
            <v>Sum of Curr Budget</v>
          </cell>
          <cell r="C1" t="str">
            <v>Sum of Actuals</v>
          </cell>
        </row>
        <row r="2">
          <cell r="A2">
            <v>1015</v>
          </cell>
          <cell r="B2">
            <v>23625</v>
          </cell>
          <cell r="C2">
            <v>0</v>
          </cell>
        </row>
        <row r="3">
          <cell r="A3">
            <v>1100</v>
          </cell>
          <cell r="B3">
            <v>751602.23000000021</v>
          </cell>
          <cell r="C3">
            <v>49230.68</v>
          </cell>
        </row>
        <row r="4">
          <cell r="A4">
            <v>1220</v>
          </cell>
          <cell r="B4">
            <v>1334824.42</v>
          </cell>
          <cell r="C4">
            <v>184263.08000000002</v>
          </cell>
        </row>
        <row r="5">
          <cell r="A5">
            <v>1222</v>
          </cell>
          <cell r="B5">
            <v>0</v>
          </cell>
          <cell r="C5">
            <v>5798.48</v>
          </cell>
        </row>
        <row r="6">
          <cell r="A6">
            <v>1500</v>
          </cell>
          <cell r="B6">
            <v>307755.96999999997</v>
          </cell>
          <cell r="C6">
            <v>19684.309999999998</v>
          </cell>
        </row>
        <row r="7">
          <cell r="A7">
            <v>1510</v>
          </cell>
          <cell r="B7">
            <v>342130.99999999994</v>
          </cell>
          <cell r="C7">
            <v>29007.489999999998</v>
          </cell>
        </row>
        <row r="8">
          <cell r="A8">
            <v>1560</v>
          </cell>
          <cell r="B8">
            <v>389257.3899999999</v>
          </cell>
          <cell r="C8">
            <v>64499.1</v>
          </cell>
        </row>
        <row r="9">
          <cell r="A9">
            <v>1570</v>
          </cell>
          <cell r="B9">
            <v>263954.42000000004</v>
          </cell>
          <cell r="C9">
            <v>22896.07</v>
          </cell>
        </row>
        <row r="10">
          <cell r="A10">
            <v>1680</v>
          </cell>
          <cell r="B10">
            <v>647881.4</v>
          </cell>
          <cell r="C10">
            <v>132347.93999999997</v>
          </cell>
        </row>
        <row r="11">
          <cell r="A11">
            <v>1730</v>
          </cell>
          <cell r="B11">
            <v>713912.5199999999</v>
          </cell>
          <cell r="C11">
            <v>130503.63999999997</v>
          </cell>
        </row>
        <row r="12">
          <cell r="A12">
            <v>1800</v>
          </cell>
          <cell r="B12">
            <v>306106.69</v>
          </cell>
          <cell r="C12">
            <v>63162.74</v>
          </cell>
        </row>
        <row r="13">
          <cell r="A13">
            <v>1830</v>
          </cell>
          <cell r="B13">
            <v>846781.01000000013</v>
          </cell>
          <cell r="C13">
            <v>55335.350000000006</v>
          </cell>
        </row>
        <row r="14">
          <cell r="A14">
            <v>1860</v>
          </cell>
          <cell r="B14">
            <v>509303.77</v>
          </cell>
          <cell r="C14">
            <v>24804.12</v>
          </cell>
        </row>
        <row r="15">
          <cell r="A15">
            <v>2080</v>
          </cell>
          <cell r="B15">
            <v>339714.28</v>
          </cell>
          <cell r="C15">
            <v>17744.450000000004</v>
          </cell>
        </row>
        <row r="16">
          <cell r="A16">
            <v>3050</v>
          </cell>
          <cell r="B16">
            <v>536809.66999999993</v>
          </cell>
          <cell r="C16">
            <v>12774.47</v>
          </cell>
        </row>
        <row r="17">
          <cell r="A17">
            <v>3070</v>
          </cell>
          <cell r="B17">
            <v>635617.72000000009</v>
          </cell>
          <cell r="C17">
            <v>19.579999999999998</v>
          </cell>
        </row>
        <row r="18">
          <cell r="A18">
            <v>3130</v>
          </cell>
          <cell r="B18">
            <v>316121.85000000003</v>
          </cell>
          <cell r="C18">
            <v>0</v>
          </cell>
        </row>
        <row r="19">
          <cell r="A19">
            <v>3230</v>
          </cell>
          <cell r="B19">
            <v>793975.01</v>
          </cell>
          <cell r="C19">
            <v>181736.92</v>
          </cell>
        </row>
        <row r="20">
          <cell r="A20">
            <v>3250</v>
          </cell>
          <cell r="B20">
            <v>299162.51</v>
          </cell>
          <cell r="C20">
            <v>38647.21</v>
          </cell>
        </row>
        <row r="21">
          <cell r="A21">
            <v>3260</v>
          </cell>
          <cell r="B21">
            <v>403637.52</v>
          </cell>
          <cell r="C21">
            <v>4528.49</v>
          </cell>
        </row>
        <row r="22">
          <cell r="A22">
            <v>3390</v>
          </cell>
          <cell r="B22">
            <v>692677.82</v>
          </cell>
          <cell r="C22">
            <v>9319.6799999999985</v>
          </cell>
        </row>
        <row r="23">
          <cell r="A23">
            <v>4000</v>
          </cell>
          <cell r="B23">
            <v>227237.52000000002</v>
          </cell>
          <cell r="C23">
            <v>34464.699999999997</v>
          </cell>
        </row>
        <row r="24">
          <cell r="A24">
            <v>4060</v>
          </cell>
          <cell r="B24">
            <v>246137.52000000002</v>
          </cell>
          <cell r="C24">
            <v>349.9</v>
          </cell>
        </row>
        <row r="25">
          <cell r="A25">
            <v>4180</v>
          </cell>
          <cell r="B25">
            <v>195573.07</v>
          </cell>
          <cell r="C25">
            <v>113246.54</v>
          </cell>
        </row>
        <row r="26">
          <cell r="A26">
            <v>4200</v>
          </cell>
          <cell r="B26">
            <v>451558.33000000007</v>
          </cell>
          <cell r="C26">
            <v>125371.14</v>
          </cell>
        </row>
        <row r="27">
          <cell r="A27">
            <v>4250</v>
          </cell>
          <cell r="B27">
            <v>232662.50999999998</v>
          </cell>
          <cell r="C27">
            <v>49061.13</v>
          </cell>
        </row>
        <row r="28">
          <cell r="A28">
            <v>4400</v>
          </cell>
          <cell r="B28">
            <v>381122.18</v>
          </cell>
          <cell r="C28">
            <v>66.210000000000008</v>
          </cell>
        </row>
        <row r="29">
          <cell r="A29">
            <v>4420</v>
          </cell>
          <cell r="B29">
            <v>226887.51</v>
          </cell>
          <cell r="C29">
            <v>2900</v>
          </cell>
        </row>
        <row r="30">
          <cell r="A30">
            <v>4470</v>
          </cell>
          <cell r="B30">
            <v>500402.73000000004</v>
          </cell>
          <cell r="C30">
            <v>336251.8</v>
          </cell>
        </row>
        <row r="31">
          <cell r="A31">
            <v>4660</v>
          </cell>
          <cell r="B31">
            <v>188619.11</v>
          </cell>
          <cell r="C31">
            <v>58996.109999999993</v>
          </cell>
        </row>
        <row r="32">
          <cell r="A32">
            <v>4730</v>
          </cell>
          <cell r="B32">
            <v>732322.90999999992</v>
          </cell>
          <cell r="C32">
            <v>54173.05</v>
          </cell>
        </row>
        <row r="33">
          <cell r="A33">
            <v>4780</v>
          </cell>
          <cell r="B33">
            <v>283237.52</v>
          </cell>
          <cell r="C33">
            <v>10487.960000000001</v>
          </cell>
        </row>
        <row r="34">
          <cell r="A34">
            <v>4880</v>
          </cell>
          <cell r="B34">
            <v>264025</v>
          </cell>
          <cell r="C34">
            <v>107244.32</v>
          </cell>
        </row>
        <row r="35">
          <cell r="A35">
            <v>4890</v>
          </cell>
          <cell r="B35">
            <v>304150.01</v>
          </cell>
          <cell r="C35">
            <v>12653.84</v>
          </cell>
        </row>
        <row r="36">
          <cell r="A36">
            <v>4900</v>
          </cell>
          <cell r="B36">
            <v>265252.55000000005</v>
          </cell>
          <cell r="C36">
            <v>63391.68</v>
          </cell>
        </row>
        <row r="37">
          <cell r="A37">
            <v>4920</v>
          </cell>
          <cell r="B37">
            <v>249743.87</v>
          </cell>
          <cell r="C37">
            <v>29119.569999999996</v>
          </cell>
        </row>
        <row r="38">
          <cell r="A38">
            <v>4960</v>
          </cell>
          <cell r="B38">
            <v>205187.51</v>
          </cell>
          <cell r="C38">
            <v>30279.599999999999</v>
          </cell>
        </row>
        <row r="39">
          <cell r="A39">
            <v>4970</v>
          </cell>
          <cell r="B39">
            <v>195616.74</v>
          </cell>
          <cell r="C39">
            <v>38017.51</v>
          </cell>
        </row>
        <row r="40">
          <cell r="A40">
            <v>4990</v>
          </cell>
          <cell r="B40">
            <v>149275.01</v>
          </cell>
          <cell r="C40">
            <v>14645.11</v>
          </cell>
        </row>
        <row r="41">
          <cell r="A41">
            <v>5020</v>
          </cell>
          <cell r="B41">
            <v>125366.43999999999</v>
          </cell>
          <cell r="C41">
            <v>23098.239999999998</v>
          </cell>
        </row>
        <row r="42">
          <cell r="A42">
            <v>5030</v>
          </cell>
          <cell r="B42">
            <v>241484.03</v>
          </cell>
          <cell r="C42">
            <v>43904.26</v>
          </cell>
        </row>
        <row r="43">
          <cell r="A43">
            <v>5060</v>
          </cell>
          <cell r="B43">
            <v>251737.52</v>
          </cell>
          <cell r="C43">
            <v>48262.439999999995</v>
          </cell>
        </row>
        <row r="44">
          <cell r="A44">
            <v>5100</v>
          </cell>
          <cell r="B44">
            <v>311739.98</v>
          </cell>
          <cell r="C44">
            <v>26689.95</v>
          </cell>
        </row>
        <row r="45">
          <cell r="A45">
            <v>5180</v>
          </cell>
          <cell r="B45">
            <v>368137.18</v>
          </cell>
          <cell r="C45">
            <v>60048.430000000008</v>
          </cell>
        </row>
        <row r="46">
          <cell r="A46">
            <v>5240</v>
          </cell>
          <cell r="B46">
            <v>258387.25</v>
          </cell>
          <cell r="C46">
            <v>684.28000000000009</v>
          </cell>
        </row>
        <row r="47">
          <cell r="A47">
            <v>5260</v>
          </cell>
          <cell r="B47">
            <v>344219.9</v>
          </cell>
          <cell r="C47">
            <v>9871.2099999999991</v>
          </cell>
        </row>
        <row r="48">
          <cell r="A48">
            <v>5340</v>
          </cell>
          <cell r="B48">
            <v>466109.89</v>
          </cell>
          <cell r="C48">
            <v>5069.25</v>
          </cell>
        </row>
        <row r="49">
          <cell r="A49">
            <v>5500</v>
          </cell>
          <cell r="B49">
            <v>245512.52000000002</v>
          </cell>
          <cell r="C49">
            <v>24886.35</v>
          </cell>
        </row>
        <row r="50">
          <cell r="A50">
            <v>5560</v>
          </cell>
          <cell r="B50">
            <v>261365.51</v>
          </cell>
          <cell r="C50">
            <v>56547.450000000004</v>
          </cell>
        </row>
        <row r="51">
          <cell r="A51">
            <v>5590</v>
          </cell>
          <cell r="B51">
            <v>626850.01000000013</v>
          </cell>
          <cell r="C51">
            <v>91123.26</v>
          </cell>
        </row>
        <row r="52">
          <cell r="A52">
            <v>5600</v>
          </cell>
          <cell r="B52">
            <v>289313.15000000002</v>
          </cell>
          <cell r="C52">
            <v>75284.950000000012</v>
          </cell>
        </row>
        <row r="53">
          <cell r="A53">
            <v>5610</v>
          </cell>
          <cell r="B53">
            <v>375265.89</v>
          </cell>
          <cell r="C53">
            <v>219083.59</v>
          </cell>
        </row>
        <row r="54">
          <cell r="A54">
            <v>5620</v>
          </cell>
          <cell r="B54">
            <v>165975.01000000004</v>
          </cell>
          <cell r="C54">
            <v>4035.61</v>
          </cell>
        </row>
        <row r="55">
          <cell r="A55">
            <v>5780</v>
          </cell>
          <cell r="B55">
            <v>385962.51</v>
          </cell>
          <cell r="C55">
            <v>236452.46000000002</v>
          </cell>
        </row>
        <row r="56">
          <cell r="A56">
            <v>5800</v>
          </cell>
          <cell r="B56">
            <v>185412.52000000002</v>
          </cell>
          <cell r="C56">
            <v>0</v>
          </cell>
        </row>
        <row r="57">
          <cell r="A57">
            <v>5860</v>
          </cell>
          <cell r="B57">
            <v>270987.51</v>
          </cell>
          <cell r="C57">
            <v>24827</v>
          </cell>
        </row>
        <row r="58">
          <cell r="A58">
            <v>5930</v>
          </cell>
          <cell r="B58">
            <v>564758.52000000014</v>
          </cell>
          <cell r="C58">
            <v>21836.65</v>
          </cell>
        </row>
        <row r="59">
          <cell r="A59">
            <v>5960</v>
          </cell>
          <cell r="B59">
            <v>159950.01</v>
          </cell>
          <cell r="C59">
            <v>27.43</v>
          </cell>
        </row>
        <row r="60">
          <cell r="A60">
            <v>5970</v>
          </cell>
          <cell r="B60">
            <v>478717.06000000006</v>
          </cell>
          <cell r="C60">
            <v>74051.92</v>
          </cell>
        </row>
        <row r="61">
          <cell r="A61">
            <v>6010</v>
          </cell>
          <cell r="B61">
            <v>373333.05000000005</v>
          </cell>
          <cell r="C61">
            <v>17956.96</v>
          </cell>
        </row>
        <row r="62">
          <cell r="A62">
            <v>6030</v>
          </cell>
          <cell r="B62">
            <v>285135.01999999996</v>
          </cell>
          <cell r="C62">
            <v>59088.27</v>
          </cell>
        </row>
        <row r="63">
          <cell r="A63">
            <v>6120</v>
          </cell>
          <cell r="B63">
            <v>281837.52</v>
          </cell>
          <cell r="C63">
            <v>148651.94</v>
          </cell>
        </row>
        <row r="64">
          <cell r="A64">
            <v>6790</v>
          </cell>
          <cell r="B64">
            <v>3937.5200000000004</v>
          </cell>
          <cell r="C64">
            <v>0</v>
          </cell>
        </row>
        <row r="65">
          <cell r="A65">
            <v>6920</v>
          </cell>
          <cell r="B65">
            <v>112787.51</v>
          </cell>
          <cell r="C65">
            <v>64899.39</v>
          </cell>
        </row>
        <row r="66">
          <cell r="A66">
            <v>6980</v>
          </cell>
          <cell r="B66">
            <v>96862.5</v>
          </cell>
          <cell r="C66">
            <v>31569.84</v>
          </cell>
        </row>
        <row r="67">
          <cell r="A67">
            <v>8260</v>
          </cell>
          <cell r="B67">
            <v>301674.23999999999</v>
          </cell>
          <cell r="C67">
            <v>-7.2759576141834259E-12</v>
          </cell>
        </row>
        <row r="68">
          <cell r="A68" t="str">
            <v>Grand Total</v>
          </cell>
          <cell r="B68">
            <v>23586683.57</v>
          </cell>
          <cell r="C68">
            <v>3494975.0999999996</v>
          </cell>
        </row>
      </sheetData>
      <sheetData sheetId="9">
        <row r="1">
          <cell r="A1" t="str">
            <v>Location</v>
          </cell>
          <cell r="B1" t="str">
            <v>Sum of Curr Budget</v>
          </cell>
          <cell r="C1" t="str">
            <v>Sum of Actuals</v>
          </cell>
        </row>
        <row r="2">
          <cell r="A2">
            <v>1015</v>
          </cell>
          <cell r="B2">
            <v>23625</v>
          </cell>
          <cell r="C2">
            <v>0</v>
          </cell>
        </row>
        <row r="3">
          <cell r="A3">
            <v>1100</v>
          </cell>
          <cell r="B3">
            <v>736547.76000000013</v>
          </cell>
          <cell r="C3">
            <v>8537.41</v>
          </cell>
        </row>
        <row r="4">
          <cell r="A4">
            <v>1220</v>
          </cell>
          <cell r="B4">
            <v>1214365.8</v>
          </cell>
          <cell r="C4">
            <v>283250.66000000003</v>
          </cell>
        </row>
        <row r="5">
          <cell r="A5">
            <v>1222</v>
          </cell>
          <cell r="B5">
            <v>99214.69</v>
          </cell>
          <cell r="C5">
            <v>31189.96</v>
          </cell>
        </row>
        <row r="6">
          <cell r="A6">
            <v>1500</v>
          </cell>
          <cell r="B6">
            <v>300464.75999999995</v>
          </cell>
          <cell r="C6">
            <v>140647.71000000002</v>
          </cell>
        </row>
        <row r="7">
          <cell r="A7">
            <v>1510</v>
          </cell>
          <cell r="B7">
            <v>365967.52999999997</v>
          </cell>
          <cell r="C7">
            <v>12440.36</v>
          </cell>
        </row>
        <row r="8">
          <cell r="A8">
            <v>1560</v>
          </cell>
          <cell r="B8">
            <v>346930.90999999992</v>
          </cell>
          <cell r="C8">
            <v>42343.56</v>
          </cell>
        </row>
        <row r="9">
          <cell r="A9">
            <v>1570</v>
          </cell>
          <cell r="B9">
            <v>259218.74000000005</v>
          </cell>
          <cell r="C9">
            <v>85219.200000000012</v>
          </cell>
        </row>
        <row r="10">
          <cell r="A10">
            <v>1680</v>
          </cell>
          <cell r="B10">
            <v>548501.35000000009</v>
          </cell>
          <cell r="C10">
            <v>34790.11</v>
          </cell>
        </row>
        <row r="11">
          <cell r="A11">
            <v>1730</v>
          </cell>
          <cell r="B11">
            <v>620153.46</v>
          </cell>
          <cell r="C11">
            <v>24964.269999999997</v>
          </cell>
        </row>
        <row r="12">
          <cell r="A12">
            <v>1800</v>
          </cell>
          <cell r="B12">
            <v>256020.44</v>
          </cell>
          <cell r="C12">
            <v>44111.040000000001</v>
          </cell>
        </row>
        <row r="13">
          <cell r="A13">
            <v>1830</v>
          </cell>
          <cell r="B13">
            <v>826374.27</v>
          </cell>
          <cell r="C13">
            <v>70639.48</v>
          </cell>
        </row>
        <row r="14">
          <cell r="A14">
            <v>1860</v>
          </cell>
          <cell r="B14">
            <v>430265.89</v>
          </cell>
          <cell r="C14">
            <v>0</v>
          </cell>
        </row>
        <row r="15">
          <cell r="A15">
            <v>2080</v>
          </cell>
          <cell r="B15">
            <v>321983.11</v>
          </cell>
          <cell r="C15">
            <v>63680.26999999999</v>
          </cell>
        </row>
        <row r="16">
          <cell r="A16">
            <v>3050</v>
          </cell>
          <cell r="B16">
            <v>496228.42</v>
          </cell>
          <cell r="C16">
            <v>40557.699999999997</v>
          </cell>
        </row>
        <row r="17">
          <cell r="A17">
            <v>3070</v>
          </cell>
          <cell r="B17">
            <v>635600</v>
          </cell>
          <cell r="C17">
            <v>368498.52</v>
          </cell>
        </row>
        <row r="18">
          <cell r="A18">
            <v>3130</v>
          </cell>
          <cell r="B18">
            <v>316121.85000000003</v>
          </cell>
          <cell r="C18">
            <v>80677.680000000008</v>
          </cell>
        </row>
        <row r="19">
          <cell r="A19">
            <v>3230</v>
          </cell>
          <cell r="B19">
            <v>612238.09</v>
          </cell>
          <cell r="C19">
            <v>76493.170000000013</v>
          </cell>
        </row>
        <row r="20">
          <cell r="A20">
            <v>3250</v>
          </cell>
          <cell r="B20">
            <v>260426.98</v>
          </cell>
          <cell r="C20">
            <v>8670.49</v>
          </cell>
        </row>
        <row r="21">
          <cell r="A21">
            <v>3260</v>
          </cell>
          <cell r="B21">
            <v>399121.64</v>
          </cell>
          <cell r="C21">
            <v>71677.59</v>
          </cell>
        </row>
        <row r="22">
          <cell r="A22">
            <v>3390</v>
          </cell>
          <cell r="B22">
            <v>705644.43</v>
          </cell>
          <cell r="C22">
            <v>257513.77000000002</v>
          </cell>
        </row>
        <row r="23">
          <cell r="A23">
            <v>4000</v>
          </cell>
          <cell r="B23">
            <v>191504.28</v>
          </cell>
          <cell r="C23">
            <v>28516.1</v>
          </cell>
        </row>
        <row r="24">
          <cell r="A24">
            <v>4060</v>
          </cell>
          <cell r="B24">
            <v>246137.52</v>
          </cell>
          <cell r="C24">
            <v>103830.22</v>
          </cell>
        </row>
        <row r="25">
          <cell r="A25">
            <v>4180</v>
          </cell>
          <cell r="B25">
            <v>86747.53</v>
          </cell>
          <cell r="C25">
            <v>27634.120000000003</v>
          </cell>
        </row>
        <row r="26">
          <cell r="A26">
            <v>4200</v>
          </cell>
          <cell r="B26">
            <v>311662.64999999997</v>
          </cell>
          <cell r="C26">
            <v>155368.32999999999</v>
          </cell>
        </row>
        <row r="27">
          <cell r="A27">
            <v>4250</v>
          </cell>
          <cell r="B27">
            <v>182685.93</v>
          </cell>
          <cell r="C27">
            <v>6006.85</v>
          </cell>
        </row>
        <row r="28">
          <cell r="A28">
            <v>4400</v>
          </cell>
          <cell r="B28">
            <v>381062.27999999991</v>
          </cell>
          <cell r="C28">
            <v>10397.640000000001</v>
          </cell>
        </row>
        <row r="29">
          <cell r="A29">
            <v>4420</v>
          </cell>
          <cell r="B29">
            <v>226887.51</v>
          </cell>
          <cell r="C29">
            <v>29902.19</v>
          </cell>
        </row>
        <row r="30">
          <cell r="A30">
            <v>4470</v>
          </cell>
          <cell r="B30">
            <v>164150.93</v>
          </cell>
          <cell r="C30">
            <v>7408.16</v>
          </cell>
        </row>
        <row r="31">
          <cell r="A31">
            <v>4660</v>
          </cell>
          <cell r="B31">
            <v>144112.74</v>
          </cell>
          <cell r="C31">
            <v>33520.380000000005</v>
          </cell>
        </row>
        <row r="32">
          <cell r="A32">
            <v>4730</v>
          </cell>
          <cell r="B32">
            <v>685585.3600000001</v>
          </cell>
          <cell r="C32">
            <v>124763.1</v>
          </cell>
        </row>
        <row r="33">
          <cell r="A33">
            <v>4780</v>
          </cell>
          <cell r="B33">
            <v>273109.56</v>
          </cell>
          <cell r="C33">
            <v>82531.09</v>
          </cell>
        </row>
        <row r="34">
          <cell r="A34">
            <v>4880</v>
          </cell>
          <cell r="B34">
            <v>145824.17000000001</v>
          </cell>
          <cell r="C34">
            <v>30317.379999999997</v>
          </cell>
        </row>
        <row r="35">
          <cell r="A35">
            <v>4890</v>
          </cell>
          <cell r="B35">
            <v>291892.03000000003</v>
          </cell>
          <cell r="C35">
            <v>25023.119999999999</v>
          </cell>
        </row>
        <row r="36">
          <cell r="A36">
            <v>4900</v>
          </cell>
          <cell r="B36">
            <v>201123.8</v>
          </cell>
          <cell r="C36">
            <v>8979.2400000000016</v>
          </cell>
        </row>
        <row r="37">
          <cell r="A37">
            <v>4920</v>
          </cell>
          <cell r="B37">
            <v>220428.74000000002</v>
          </cell>
          <cell r="C37">
            <v>13327.78</v>
          </cell>
        </row>
        <row r="38">
          <cell r="A38">
            <v>4960</v>
          </cell>
          <cell r="B38">
            <v>175414.91999999998</v>
          </cell>
          <cell r="C38">
            <v>30415.75</v>
          </cell>
        </row>
        <row r="39">
          <cell r="A39">
            <v>4970</v>
          </cell>
          <cell r="B39">
            <v>149062.47999999998</v>
          </cell>
          <cell r="C39">
            <v>97292.47</v>
          </cell>
        </row>
        <row r="40">
          <cell r="A40">
            <v>4990</v>
          </cell>
          <cell r="B40">
            <v>134603.16</v>
          </cell>
          <cell r="C40">
            <v>30690.560000000001</v>
          </cell>
        </row>
        <row r="41">
          <cell r="A41">
            <v>5020</v>
          </cell>
          <cell r="B41">
            <v>98436.25999999998</v>
          </cell>
          <cell r="C41">
            <v>23797.190000000002</v>
          </cell>
        </row>
        <row r="42">
          <cell r="A42">
            <v>5030</v>
          </cell>
          <cell r="B42">
            <v>201635.37999999998</v>
          </cell>
          <cell r="C42">
            <v>13767.36</v>
          </cell>
        </row>
        <row r="43">
          <cell r="A43">
            <v>5060</v>
          </cell>
          <cell r="B43">
            <v>203578.58</v>
          </cell>
          <cell r="C43">
            <v>6856.07</v>
          </cell>
        </row>
        <row r="44">
          <cell r="A44">
            <v>5100</v>
          </cell>
          <cell r="B44">
            <v>293892.16000000003</v>
          </cell>
          <cell r="C44">
            <v>63440.72</v>
          </cell>
        </row>
        <row r="45">
          <cell r="A45">
            <v>5180</v>
          </cell>
          <cell r="B45">
            <v>309873.95999999996</v>
          </cell>
          <cell r="C45">
            <v>39012.75</v>
          </cell>
        </row>
        <row r="46">
          <cell r="A46">
            <v>5240</v>
          </cell>
          <cell r="B46">
            <v>257702.97</v>
          </cell>
          <cell r="C46">
            <v>31981.11</v>
          </cell>
        </row>
        <row r="47">
          <cell r="A47">
            <v>5260</v>
          </cell>
          <cell r="B47">
            <v>334001.24</v>
          </cell>
          <cell r="C47">
            <v>9710.130000000001</v>
          </cell>
        </row>
        <row r="48">
          <cell r="A48">
            <v>5340</v>
          </cell>
          <cell r="B48">
            <v>461040.63999999996</v>
          </cell>
          <cell r="C48">
            <v>19357.93</v>
          </cell>
        </row>
        <row r="49">
          <cell r="A49">
            <v>5500</v>
          </cell>
          <cell r="B49">
            <v>235572.77</v>
          </cell>
          <cell r="C49">
            <v>13966.07</v>
          </cell>
        </row>
        <row r="50">
          <cell r="A50">
            <v>5520</v>
          </cell>
          <cell r="B50">
            <v>72919.81</v>
          </cell>
          <cell r="C50">
            <v>9160.07</v>
          </cell>
        </row>
        <row r="51">
          <cell r="A51">
            <v>5560</v>
          </cell>
          <cell r="B51">
            <v>207531.87</v>
          </cell>
          <cell r="C51">
            <v>77875.86</v>
          </cell>
        </row>
        <row r="52">
          <cell r="A52">
            <v>5590</v>
          </cell>
          <cell r="B52">
            <v>534875.85999999987</v>
          </cell>
          <cell r="C52">
            <v>30063.14</v>
          </cell>
        </row>
        <row r="53">
          <cell r="A53">
            <v>5600</v>
          </cell>
          <cell r="B53">
            <v>213483.99</v>
          </cell>
          <cell r="C53">
            <v>7919.1100000000006</v>
          </cell>
        </row>
        <row r="54">
          <cell r="A54">
            <v>5610</v>
          </cell>
          <cell r="B54">
            <v>181153.91</v>
          </cell>
          <cell r="C54">
            <v>20727.949999999997</v>
          </cell>
        </row>
        <row r="55">
          <cell r="A55">
            <v>5620</v>
          </cell>
          <cell r="B55">
            <v>160094.54999999999</v>
          </cell>
          <cell r="C55">
            <v>57076.590000000004</v>
          </cell>
        </row>
        <row r="56">
          <cell r="A56">
            <v>5780</v>
          </cell>
          <cell r="B56">
            <v>149510.04999999999</v>
          </cell>
          <cell r="C56">
            <v>1640.4699999999998</v>
          </cell>
        </row>
        <row r="57">
          <cell r="A57">
            <v>5800</v>
          </cell>
          <cell r="B57">
            <v>185412.52000000002</v>
          </cell>
          <cell r="C57">
            <v>171.95</v>
          </cell>
        </row>
        <row r="58">
          <cell r="A58">
            <v>5860</v>
          </cell>
          <cell r="B58">
            <v>246160.50999999998</v>
          </cell>
          <cell r="C58">
            <v>12730.970000000001</v>
          </cell>
        </row>
        <row r="59">
          <cell r="A59">
            <v>5930</v>
          </cell>
          <cell r="B59">
            <v>543306.66999999993</v>
          </cell>
          <cell r="C59">
            <v>273149.65999999997</v>
          </cell>
        </row>
        <row r="60">
          <cell r="A60">
            <v>5960</v>
          </cell>
          <cell r="B60">
            <v>159922.58000000002</v>
          </cell>
          <cell r="C60">
            <v>100771.99999999999</v>
          </cell>
        </row>
        <row r="61">
          <cell r="A61">
            <v>5970</v>
          </cell>
          <cell r="B61">
            <v>418591.16</v>
          </cell>
          <cell r="C61">
            <v>137268.13</v>
          </cell>
        </row>
        <row r="62">
          <cell r="A62">
            <v>6010</v>
          </cell>
          <cell r="B62">
            <v>352283.5</v>
          </cell>
          <cell r="C62">
            <v>45497.95</v>
          </cell>
        </row>
        <row r="63">
          <cell r="A63">
            <v>6030</v>
          </cell>
          <cell r="B63">
            <v>226775.36000000004</v>
          </cell>
          <cell r="C63">
            <v>36850.180000000008</v>
          </cell>
        </row>
        <row r="64">
          <cell r="A64">
            <v>6120</v>
          </cell>
          <cell r="B64">
            <v>131416.05000000002</v>
          </cell>
          <cell r="C64">
            <v>48155.170000000006</v>
          </cell>
        </row>
        <row r="65">
          <cell r="A65">
            <v>6790</v>
          </cell>
          <cell r="B65">
            <v>3937.5200000000004</v>
          </cell>
          <cell r="C65">
            <v>0</v>
          </cell>
        </row>
        <row r="66">
          <cell r="A66">
            <v>6920</v>
          </cell>
          <cell r="B66">
            <v>49454.69</v>
          </cell>
          <cell r="C66">
            <v>820.61</v>
          </cell>
        </row>
        <row r="67">
          <cell r="A67">
            <v>6980</v>
          </cell>
          <cell r="B67">
            <v>65445.78</v>
          </cell>
          <cell r="C67">
            <v>18199.02</v>
          </cell>
        </row>
        <row r="68">
          <cell r="A68">
            <v>6990</v>
          </cell>
          <cell r="B68">
            <v>50780.509999999995</v>
          </cell>
          <cell r="C68">
            <v>306.77</v>
          </cell>
        </row>
        <row r="69">
          <cell r="A69">
            <v>8020</v>
          </cell>
          <cell r="B69">
            <v>3207935.1599999992</v>
          </cell>
          <cell r="C69">
            <v>548337.2300000001</v>
          </cell>
        </row>
        <row r="70">
          <cell r="A70">
            <v>8040</v>
          </cell>
          <cell r="B70">
            <v>0</v>
          </cell>
          <cell r="C70">
            <v>16553.21</v>
          </cell>
        </row>
        <row r="71">
          <cell r="A71">
            <v>8050</v>
          </cell>
          <cell r="B71">
            <v>0</v>
          </cell>
          <cell r="C71">
            <v>-50.279999999999994</v>
          </cell>
        </row>
        <row r="72">
          <cell r="A72">
            <v>8260</v>
          </cell>
          <cell r="B72">
            <v>47067.039999999994</v>
          </cell>
          <cell r="C72">
            <v>4893</v>
          </cell>
        </row>
        <row r="73">
          <cell r="A73">
            <v>8270</v>
          </cell>
          <cell r="B73">
            <v>347822.29</v>
          </cell>
          <cell r="C73">
            <v>70304.67</v>
          </cell>
        </row>
        <row r="74">
          <cell r="A74">
            <v>8290</v>
          </cell>
          <cell r="B74">
            <v>470156.44999999995</v>
          </cell>
          <cell r="C74">
            <v>214385.88000000003</v>
          </cell>
        </row>
        <row r="75">
          <cell r="A75">
            <v>8800</v>
          </cell>
          <cell r="B75">
            <v>6220.43</v>
          </cell>
          <cell r="C75">
            <v>875.59</v>
          </cell>
        </row>
        <row r="76">
          <cell r="A76">
            <v>9050</v>
          </cell>
          <cell r="B76">
            <v>5179780.0900000008</v>
          </cell>
          <cell r="C76">
            <v>1540801.72</v>
          </cell>
        </row>
        <row r="77">
          <cell r="A77">
            <v>9150</v>
          </cell>
          <cell r="B77">
            <v>17000</v>
          </cell>
          <cell r="C77">
            <v>2706</v>
          </cell>
        </row>
        <row r="78">
          <cell r="A78">
            <v>9180</v>
          </cell>
          <cell r="B78">
            <v>200000</v>
          </cell>
          <cell r="C78">
            <v>0</v>
          </cell>
        </row>
        <row r="79">
          <cell r="A79">
            <v>9720</v>
          </cell>
          <cell r="B79">
            <v>4992367.1300000008</v>
          </cell>
          <cell r="C79">
            <v>298.25</v>
          </cell>
        </row>
        <row r="80">
          <cell r="A80">
            <v>9810</v>
          </cell>
          <cell r="B80">
            <v>677902.2</v>
          </cell>
          <cell r="C80">
            <v>220193.68000000002</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vglaspy7513/Downloads/%7b29f72c94-0967-483b-a412-58d0a448ad76%7d.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vglaspy7513/Downloads/%7bf4ec6848-3b43-4f7a-bb42-c4b730a004a5%7d.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aspy, Victoria" refreshedDate="44943.69992835648" createdVersion="1" refreshedVersion="8" recordCount="5535" xr:uid="{DBD70556-1862-41CC-801E-AC35C35305FC}">
  <cacheSource type="worksheet">
    <worksheetSource ref="A1:L65536" sheet="GL5000_SLPS" r:id="rId2"/>
  </cacheSource>
  <cacheFields count="12">
    <cacheField name="Fund" numFmtId="0">
      <sharedItems containsBlank="1"/>
    </cacheField>
    <cacheField name="Function" numFmtId="0">
      <sharedItems containsBlank="1" count="42">
        <s v="2329"/>
        <s v="3111"/>
        <s v="1193"/>
        <s v="1195"/>
        <s v="1251"/>
        <s v="1271"/>
        <s v="2126"/>
        <s v="2131"/>
        <s v="2134"/>
        <s v="2191"/>
        <s v="2213"/>
        <s v="2411"/>
        <s v="1151"/>
        <s v="3912"/>
        <s v="2542"/>
        <s v="1221"/>
        <s v="1391"/>
        <s v="1421"/>
        <s v="2222"/>
        <s v="2551"/>
        <s v="1131"/>
        <s v="1111"/>
        <s v="3812"/>
        <s v="3512"/>
        <s v="3511"/>
        <s v="1281"/>
        <s v="2311"/>
        <s v="2321"/>
        <s v="3611"/>
        <s v="2546"/>
        <s v="2541"/>
        <s v="2544"/>
        <s v="2569"/>
        <s v="2543"/>
        <s v="2561"/>
        <s v="2572"/>
        <s v="2523"/>
        <s v="2525"/>
        <s v="2524"/>
        <s v="2331"/>
        <s v="2643"/>
        <m/>
      </sharedItems>
    </cacheField>
    <cacheField name="Object" numFmtId="0">
      <sharedItems containsBlank="1"/>
    </cacheField>
    <cacheField name="Location" numFmtId="0">
      <sharedItems containsBlank="1" count="98">
        <s v="0260"/>
        <s v="0280"/>
        <s v="1015"/>
        <s v="1100"/>
        <s v="1220"/>
        <s v="1222"/>
        <s v="1250"/>
        <s v="1500"/>
        <s v="1510"/>
        <s v="1560"/>
        <s v="1570"/>
        <s v="1680"/>
        <s v="1730"/>
        <s v="1800"/>
        <s v="1830"/>
        <s v="1860"/>
        <s v="2080"/>
        <s v="3050"/>
        <s v="3070"/>
        <s v="3130"/>
        <s v="3230"/>
        <s v="3250"/>
        <s v="3260"/>
        <s v="3390"/>
        <s v="4000"/>
        <s v="4060"/>
        <s v="4180"/>
        <s v="4200"/>
        <s v="4250"/>
        <s v="4400"/>
        <s v="4420"/>
        <s v="4470"/>
        <s v="4660"/>
        <s v="4730"/>
        <s v="4780"/>
        <s v="4880"/>
        <s v="4890"/>
        <s v="4900"/>
        <s v="4920"/>
        <s v="4960"/>
        <s v="4970"/>
        <s v="4990"/>
        <s v="5020"/>
        <s v="5030"/>
        <s v="5060"/>
        <s v="5100"/>
        <s v="5180"/>
        <s v="5240"/>
        <s v="5260"/>
        <s v="5340"/>
        <s v="5500"/>
        <s v="5520"/>
        <s v="5560"/>
        <s v="5590"/>
        <s v="5600"/>
        <s v="5610"/>
        <s v="5620"/>
        <s v="5780"/>
        <s v="5800"/>
        <s v="5860"/>
        <s v="5930"/>
        <s v="5960"/>
        <s v="5970"/>
        <s v="6010"/>
        <s v="6030"/>
        <s v="6120"/>
        <s v="6790"/>
        <s v="6920"/>
        <s v="6980"/>
        <s v="6990"/>
        <s v="8000"/>
        <s v="8020"/>
        <s v="8050"/>
        <s v="8100"/>
        <s v="8220"/>
        <s v="8240"/>
        <s v="8260"/>
        <s v="8270"/>
        <s v="8280"/>
        <s v="8290"/>
        <s v="8310"/>
        <s v="8330"/>
        <s v="8350"/>
        <s v="8400"/>
        <s v="8460"/>
        <s v="8490"/>
        <s v="8800"/>
        <s v="9050"/>
        <s v="9060"/>
        <s v="9150"/>
        <s v="9180"/>
        <s v="9700"/>
        <s v="9720"/>
        <s v="9770"/>
        <s v="9790"/>
        <s v="9810"/>
        <s v="9900"/>
        <m/>
      </sharedItems>
    </cacheField>
    <cacheField name="Project" numFmtId="0">
      <sharedItems containsBlank="1"/>
    </cacheField>
    <cacheField name="Year" numFmtId="0">
      <sharedItems containsBlank="1"/>
    </cacheField>
    <cacheField name="Object - Decription" numFmtId="0">
      <sharedItems containsBlank="1"/>
    </cacheField>
    <cacheField name="Orig Budget" numFmtId="0">
      <sharedItems containsString="0" containsBlank="1" containsNumber="1" minValue="0" maxValue="8537009.4399999995"/>
    </cacheField>
    <cacheField name="Curr Budget" numFmtId="0">
      <sharedItems containsString="0" containsBlank="1" containsNumber="1" minValue="0" maxValue="8421942.25"/>
    </cacheField>
    <cacheField name="Encumbrances" numFmtId="0">
      <sharedItems containsString="0" containsBlank="1" containsNumber="1" minValue="0" maxValue="586777.63"/>
    </cacheField>
    <cacheField name="Actuals" numFmtId="0">
      <sharedItems containsString="0" containsBlank="1" containsNumber="1" minValue="-1.4551915228366852E-11" maxValue="1938168.65"/>
    </cacheField>
    <cacheField name="Available Balance" numFmtId="0">
      <sharedItems containsString="0" containsBlank="1" containsNumber="1" minValue="-158175.6" maxValue="8397517.2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aspy, Victoria" refreshedDate="44943.712484143522" createdVersion="1" refreshedVersion="8" recordCount="1059" xr:uid="{136FE05D-676D-4970-9B84-C24091C763A7}">
  <cacheSource type="worksheet">
    <worksheetSource ref="A1:L65536" sheet="GL5000_SLPS" r:id="rId2"/>
  </cacheSource>
  <cacheFields count="12">
    <cacheField name="Fund" numFmtId="0">
      <sharedItems containsBlank="1"/>
    </cacheField>
    <cacheField name="Function" numFmtId="0">
      <sharedItems containsBlank="1"/>
    </cacheField>
    <cacheField name="Object" numFmtId="0">
      <sharedItems containsBlank="1"/>
    </cacheField>
    <cacheField name="Location" numFmtId="0">
      <sharedItems containsBlank="1" count="80">
        <s v="1015"/>
        <s v="1100"/>
        <s v="1220"/>
        <s v="1222"/>
        <s v="1500"/>
        <s v="1510"/>
        <s v="1560"/>
        <s v="1570"/>
        <s v="1680"/>
        <s v="1730"/>
        <s v="1800"/>
        <s v="1830"/>
        <s v="1860"/>
        <s v="2080"/>
        <s v="3050"/>
        <s v="3070"/>
        <s v="3130"/>
        <s v="3230"/>
        <s v="3250"/>
        <s v="3260"/>
        <s v="3390"/>
        <s v="4000"/>
        <s v="4060"/>
        <s v="4180"/>
        <s v="4200"/>
        <s v="4250"/>
        <s v="4400"/>
        <s v="4420"/>
        <s v="4470"/>
        <s v="4660"/>
        <s v="4730"/>
        <s v="4780"/>
        <s v="4880"/>
        <s v="4890"/>
        <s v="4900"/>
        <s v="4920"/>
        <s v="4960"/>
        <s v="4970"/>
        <s v="4990"/>
        <s v="5020"/>
        <s v="5030"/>
        <s v="5060"/>
        <s v="5100"/>
        <s v="5180"/>
        <s v="5240"/>
        <s v="5260"/>
        <s v="5340"/>
        <s v="5500"/>
        <s v="5520"/>
        <s v="5560"/>
        <s v="5590"/>
        <s v="5600"/>
        <s v="5610"/>
        <s v="5620"/>
        <s v="5780"/>
        <s v="5800"/>
        <s v="5860"/>
        <s v="5930"/>
        <s v="5960"/>
        <s v="5970"/>
        <s v="6010"/>
        <s v="6030"/>
        <s v="6120"/>
        <s v="6790"/>
        <s v="6920"/>
        <s v="6980"/>
        <s v="6990"/>
        <s v="8020"/>
        <s v="8040"/>
        <s v="8050"/>
        <s v="8260"/>
        <s v="8270"/>
        <s v="8290"/>
        <s v="8800"/>
        <s v="9050"/>
        <s v="9150"/>
        <s v="9180"/>
        <s v="9720"/>
        <s v="9810"/>
        <m/>
      </sharedItems>
    </cacheField>
    <cacheField name="Project" numFmtId="0">
      <sharedItems containsBlank="1"/>
    </cacheField>
    <cacheField name="Year" numFmtId="0">
      <sharedItems containsBlank="1"/>
    </cacheField>
    <cacheField name="Object - Decription" numFmtId="0">
      <sharedItems containsBlank="1"/>
    </cacheField>
    <cacheField name="Orig Budget" numFmtId="0">
      <sharedItems containsString="0" containsBlank="1" containsNumber="1" minValue="0" maxValue="8905367.1300000008"/>
    </cacheField>
    <cacheField name="Curr Budget" numFmtId="0">
      <sharedItems containsString="0" containsBlank="1" containsNumber="1" minValue="-16582.5" maxValue="4997148.5900000008"/>
    </cacheField>
    <cacheField name="Encumbrances" numFmtId="0">
      <sharedItems containsString="0" containsBlank="1" containsNumber="1" minValue="0" maxValue="2014770.12"/>
    </cacheField>
    <cacheField name="Actuals" numFmtId="0">
      <sharedItems containsString="0" containsBlank="1" containsNumber="1" minValue="-212.65" maxValue="1088350.8799999999"/>
    </cacheField>
    <cacheField name="Available Balance" numFmtId="0">
      <sharedItems containsString="0" containsBlank="1" containsNumber="1" minValue="-122802.31" maxValue="4996850.34000000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aspy, Victoria" refreshedDate="44949.71158333333" createdVersion="8" refreshedVersion="8" minRefreshableVersion="3" recordCount="1431" xr:uid="{F1DBA4DD-7DE4-412C-88DB-8A5E9F203426}">
  <cacheSource type="worksheet">
    <worksheetSource ref="A1:N1048576" sheet="School Level Data"/>
  </cacheSource>
  <cacheFields count="15">
    <cacheField name="Fiscal Year" numFmtId="0">
      <sharedItems containsString="0" containsBlank="1" containsNumber="1" containsInteger="1" minValue="2022" maxValue="2023"/>
    </cacheField>
    <cacheField name="Fund" numFmtId="0">
      <sharedItems containsBlank="1"/>
    </cacheField>
    <cacheField name="Function" numFmtId="0">
      <sharedItems containsBlank="1"/>
    </cacheField>
    <cacheField name="Object" numFmtId="0">
      <sharedItems containsBlank="1" count="42">
        <s v="639802"/>
        <s v="641101"/>
        <s v="641108"/>
        <s v="641109"/>
        <s v="641202"/>
        <s v="613101"/>
        <s v="623101"/>
        <s v="623201"/>
        <s v="626101"/>
        <s v="654102"/>
        <s v="654101"/>
        <s v="615108"/>
        <s v="649101"/>
        <s v="654301"/>
        <s v="634301"/>
        <s v="654201"/>
        <s v="615113"/>
        <s v="641102"/>
        <s v="639103"/>
        <s v="641201"/>
        <s v="616101"/>
        <s v="613102"/>
        <s v="631201"/>
        <s v="631301"/>
        <s v="634305"/>
        <s v="634904"/>
        <s v="639101"/>
        <s v="654401"/>
        <s v="631902"/>
        <s v="634201"/>
        <s v="634903"/>
        <s v="654105"/>
        <s v="634906"/>
        <s v="639801"/>
        <s v="641105"/>
        <s v="634203"/>
        <s v="613103"/>
        <s v="633701"/>
        <s v="641104"/>
        <s v="634202"/>
        <s v="654104"/>
        <m/>
      </sharedItems>
      <fieldGroup par="14"/>
    </cacheField>
    <cacheField name="Location" numFmtId="0">
      <sharedItems containsBlank="1" containsMixedTypes="1" containsNumber="1" containsInteger="1" minValue="1015" maxValue="6990" count="135">
        <n v="4000"/>
        <n v="4060"/>
        <n v="4180"/>
        <n v="4200"/>
        <n v="4250"/>
        <n v="4400"/>
        <n v="4420"/>
        <n v="4470"/>
        <n v="4660"/>
        <n v="4730"/>
        <n v="4780"/>
        <n v="4880"/>
        <n v="4890"/>
        <n v="4900"/>
        <n v="4920"/>
        <n v="4960"/>
        <n v="4970"/>
        <n v="4990"/>
        <n v="5020"/>
        <n v="5030"/>
        <n v="5060"/>
        <n v="5100"/>
        <n v="5180"/>
        <n v="5240"/>
        <n v="5260"/>
        <n v="5340"/>
        <n v="5500"/>
        <n v="5560"/>
        <n v="5590"/>
        <n v="5600"/>
        <n v="5610"/>
        <n v="5620"/>
        <n v="5780"/>
        <n v="5800"/>
        <n v="5860"/>
        <n v="5930"/>
        <n v="5960"/>
        <n v="5970"/>
        <n v="6010"/>
        <n v="6030"/>
        <n v="6120"/>
        <n v="1015"/>
        <n v="1100"/>
        <n v="1220"/>
        <n v="1222"/>
        <n v="1500"/>
        <n v="1510"/>
        <n v="1560"/>
        <n v="1570"/>
        <n v="1680"/>
        <n v="1730"/>
        <n v="1800"/>
        <n v="1830"/>
        <n v="1860"/>
        <n v="2080"/>
        <n v="3050"/>
        <n v="3070"/>
        <n v="3130"/>
        <n v="3230"/>
        <n v="3250"/>
        <n v="3260"/>
        <n v="3390"/>
        <n v="5520"/>
        <n v="6790"/>
        <n v="6920"/>
        <n v="6980"/>
        <n v="6990"/>
        <m/>
        <s v="4730" u="1"/>
        <s v="3230" u="1"/>
        <s v="3250" u="1"/>
        <s v="3260" u="1"/>
        <s v="4780" u="1"/>
        <s v="5500" u="1"/>
        <s v="4000" u="1"/>
        <s v="5520" u="1"/>
        <s v="1500" u="1"/>
        <s v="1510" u="1"/>
        <s v="5560" u="1"/>
        <s v="4060" u="1"/>
        <s v="5590" u="1"/>
        <s v="1560" u="1"/>
        <s v="1570" u="1"/>
        <s v="3130" u="1"/>
        <s v="4660" u="1"/>
        <s v="6920" u="1"/>
        <s v="6980" u="1"/>
        <s v="6990" u="1"/>
        <s v="3050" u="1"/>
        <s v="3070" u="1"/>
        <s v="5340" u="1"/>
        <s v="6120" u="1"/>
        <s v="4400" u="1"/>
        <s v="4420" u="1"/>
        <s v="5930" u="1"/>
        <s v="5960" u="1"/>
        <s v="5970" u="1"/>
        <s v="4470" u="1"/>
        <s v="5240" u="1"/>
        <s v="1220" u="1"/>
        <s v="5260" u="1"/>
        <s v="6790" u="1"/>
        <s v="6010" u="1"/>
        <s v="6030" u="1"/>
        <s v="5800" u="1"/>
        <s v="2080" u="1"/>
        <s v="1800" u="1"/>
        <s v="5860" u="1"/>
        <s v="1830" u="1"/>
        <s v="1860" u="1"/>
        <s v="5100" u="1"/>
        <s v="1100" u="1"/>
        <s v="1015" u="1"/>
        <s v="5180" u="1"/>
        <s v="4900" u="1"/>
        <s v="4920" u="1"/>
        <s v="4960" u="1"/>
        <s v="4970" u="1"/>
        <s v="4990" u="1"/>
        <s v="4200" u="1"/>
        <s v="4250" u="1"/>
        <s v="1730" u="1"/>
        <s v="5780" u="1"/>
        <s v="5020" u="1"/>
        <s v="5030" u="1"/>
        <s v="5060" u="1"/>
        <s v="1222" u="1"/>
        <s v="4880" u="1"/>
        <s v="5600" u="1"/>
        <s v="4890" u="1"/>
        <s v="5610" u="1"/>
        <s v="3390" u="1"/>
        <s v="5620" u="1"/>
        <s v="4180" u="1"/>
        <s v="1680" u="1"/>
      </sharedItems>
    </cacheField>
    <cacheField name="Location Name" numFmtId="0">
      <sharedItems containsBlank="1"/>
    </cacheField>
    <cacheField name="Project" numFmtId="0">
      <sharedItems containsBlank="1"/>
    </cacheField>
    <cacheField name="Year" numFmtId="0">
      <sharedItems containsBlank="1"/>
    </cacheField>
    <cacheField name="Object - Decription" numFmtId="0">
      <sharedItems containsBlank="1"/>
    </cacheField>
    <cacheField name="Orig Budget" numFmtId="0">
      <sharedItems containsString="0" containsBlank="1" containsNumber="1" minValue="0" maxValue="332961.78000000003"/>
    </cacheField>
    <cacheField name="Curr Budget" numFmtId="0">
      <sharedItems containsString="0" containsBlank="1" containsNumber="1" minValue="0" maxValue="390961.78"/>
    </cacheField>
    <cacheField name="Encumbrances" numFmtId="0">
      <sharedItems containsString="0" containsBlank="1" containsNumber="1" minValue="0" maxValue="322122.12"/>
    </cacheField>
    <cacheField name="Actuals" numFmtId="0">
      <sharedItems containsString="0" containsBlank="1" containsNumber="1" minValue="-5.6843418860808015E-14" maxValue="325672.15000000002"/>
    </cacheField>
    <cacheField name="Available Balance" numFmtId="0">
      <sharedItems containsString="0" containsBlank="1" containsNumber="1" minValue="-26877.94" maxValue="266964.89"/>
    </cacheField>
    <cacheField name="Object2" numFmtId="0" databaseField="0">
      <fieldGroup base="3">
        <discretePr count="42">
          <x v="3"/>
          <x v="4"/>
          <x v="4"/>
          <x v="4"/>
          <x v="4"/>
          <x v="1"/>
          <x v="2"/>
          <x v="2"/>
          <x v="2"/>
          <x v="5"/>
          <x v="5"/>
          <x v="1"/>
          <x v="4"/>
          <x v="5"/>
          <x v="3"/>
          <x v="5"/>
          <x v="1"/>
          <x v="4"/>
          <x v="3"/>
          <x v="4"/>
          <x v="1"/>
          <x v="1"/>
          <x v="3"/>
          <x v="3"/>
          <x v="3"/>
          <x v="3"/>
          <x v="3"/>
          <x v="5"/>
          <x v="3"/>
          <x v="3"/>
          <x v="3"/>
          <x v="5"/>
          <x v="3"/>
          <x v="3"/>
          <x v="4"/>
          <x v="3"/>
          <x v="1"/>
          <x v="3"/>
          <x v="4"/>
          <x v="3"/>
          <x v="5"/>
          <x v="0"/>
        </discretePr>
        <groupItems count="6">
          <m/>
          <s v="Group1"/>
          <s v="Group2"/>
          <s v="Group3"/>
          <s v="Group4"/>
          <s v="Group5"/>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aspy, Victoria" refreshedDate="44949.712022800923" createdVersion="8" refreshedVersion="8" minRefreshableVersion="3" recordCount="1732" xr:uid="{B7ACCB56-A0BB-4BB0-A921-A7ED4D65E1DE}">
  <cacheSource type="worksheet">
    <worksheetSource name="Table2"/>
  </cacheSource>
  <cacheFields count="17">
    <cacheField name="Fiscal Year" numFmtId="0">
      <sharedItems containsSemiMixedTypes="0" containsString="0" containsNumber="1" containsInteger="1" minValue="2022" maxValue="2023" count="2">
        <n v="2022"/>
        <n v="2023"/>
      </sharedItems>
    </cacheField>
    <cacheField name="Fund" numFmtId="0">
      <sharedItems containsSemiMixedTypes="0" containsString="0" containsNumber="1" containsInteger="1" minValue="150" maxValue="450"/>
    </cacheField>
    <cacheField name="Function" numFmtId="0">
      <sharedItems containsSemiMixedTypes="0" containsString="0" containsNumber="1" containsInteger="1" minValue="1111" maxValue="2551"/>
    </cacheField>
    <cacheField name="Object" numFmtId="0">
      <sharedItems containsSemiMixedTypes="0" containsString="0" containsNumber="1" containsInteger="1" minValue="613101" maxValue="654401" count="42">
        <n v="639802"/>
        <n v="641101"/>
        <n v="641108"/>
        <n v="641109"/>
        <n v="641202"/>
        <n v="613101"/>
        <n v="623101"/>
        <n v="623201"/>
        <n v="626101"/>
        <n v="654102"/>
        <n v="654101"/>
        <n v="615108"/>
        <n v="649101"/>
        <n v="654301"/>
        <n v="634301"/>
        <n v="654201"/>
        <n v="615113"/>
        <n v="641102"/>
        <n v="639103"/>
        <n v="641201"/>
        <n v="616101"/>
        <n v="613102"/>
        <n v="631201"/>
        <n v="631301"/>
        <n v="634305"/>
        <n v="634904"/>
        <n v="639101"/>
        <n v="633701"/>
        <n v="641104"/>
        <n v="631902"/>
        <n v="641105"/>
        <n v="654105"/>
        <n v="654401"/>
        <n v="639801"/>
        <n v="634201"/>
        <n v="654104"/>
        <n v="634203"/>
        <n v="615112"/>
        <n v="634903"/>
        <n v="634906"/>
        <n v="634202"/>
        <n v="613103" u="1"/>
      </sharedItems>
      <fieldGroup par="15"/>
    </cacheField>
    <cacheField name="Location" numFmtId="0">
      <sharedItems containsSemiMixedTypes="0" containsString="0" containsNumber="1" containsInteger="1" minValue="1015" maxValue="6990" count="67">
        <n v="4000"/>
        <n v="4060"/>
        <n v="4180"/>
        <n v="4200"/>
        <n v="4250"/>
        <n v="4400"/>
        <n v="4420"/>
        <n v="4470"/>
        <n v="4660"/>
        <n v="4730"/>
        <n v="4780"/>
        <n v="4880"/>
        <n v="4890"/>
        <n v="4900"/>
        <n v="4920"/>
        <n v="4960"/>
        <n v="4970"/>
        <n v="4990"/>
        <n v="5020"/>
        <n v="5030"/>
        <n v="5060"/>
        <n v="5100"/>
        <n v="5180"/>
        <n v="5240"/>
        <n v="5260"/>
        <n v="5340"/>
        <n v="5500"/>
        <n v="5560"/>
        <n v="5590"/>
        <n v="5600"/>
        <n v="5610"/>
        <n v="5620"/>
        <n v="5780"/>
        <n v="5800"/>
        <n v="5860"/>
        <n v="5930"/>
        <n v="5960"/>
        <n v="5970"/>
        <n v="6010"/>
        <n v="6030"/>
        <n v="6120"/>
        <n v="5520"/>
        <n v="1570"/>
        <n v="2080"/>
        <n v="3050"/>
        <n v="3070"/>
        <n v="3130"/>
        <n v="3230"/>
        <n v="3250"/>
        <n v="3260"/>
        <n v="3390"/>
        <n v="1100"/>
        <n v="1220"/>
        <n v="1222"/>
        <n v="1500"/>
        <n v="1510"/>
        <n v="1560"/>
        <n v="1680"/>
        <n v="1730"/>
        <n v="1800"/>
        <n v="1830"/>
        <n v="1860"/>
        <n v="6920"/>
        <n v="1015"/>
        <n v="6790"/>
        <n v="6980"/>
        <n v="6990"/>
      </sharedItems>
    </cacheField>
    <cacheField name="Location Name" numFmtId="0">
      <sharedItems count="140">
        <s v="Adams  "/>
        <s v="Ashland"/>
        <s v="Bryan Hill"/>
        <s v="Buder"/>
        <s v="Ames VPA"/>
        <s v="Bertha Gilkey"/>
        <s v="Columbia"/>
        <s v="Dewey Int'L Studies"/>
        <s v="Froebel"/>
        <s v="Gateway Elem"/>
        <s v="Hamilton"/>
        <s v="Henry"/>
        <s v="Hickey"/>
        <s v="Herzog"/>
        <s v="Hodgen"/>
        <s v="Humbolt"/>
        <s v="Nahed Chapman New America Ac"/>
        <s v="AESM @ Carver"/>
        <s v="Jefferson  "/>
        <s v="Betty Wheeler"/>
        <s v="Laclede "/>
        <s v="Lexington"/>
        <s v="Lyon Acad Basic Inst @ Blow El"/>
        <s v="Mallinckrodt"/>
        <s v="Mann "/>
        <s v="Mason"/>
        <s v="Meramec"/>
        <s v="Monroe"/>
        <s v="Mullanphy"/>
        <s v="Oak Hill"/>
        <s v="Earl Nance Sr"/>
        <s v="Peabody"/>
        <s v="Shaw VPA "/>
        <s v="Shenandoah"/>
        <s v="Sigel"/>
        <s v="Stix Early Childhood"/>
        <s v="Walbridge"/>
        <s v="Woerner"/>
        <s v="Wash Montessori"/>
        <s v="Wilkinson Early Childhood  "/>
        <s v="Woodward"/>
        <s v="Gateway Michael"/>
        <s v="McKinley CJA        "/>
        <s v="Yeatman"/>
        <s v="Busch"/>
        <s v="Carr Lane VPA"/>
        <s v="McKinley CJA"/>
        <s v="Gateway Middle"/>
        <s v="AESM"/>
        <s v="Long"/>
        <s v="Compton Drew"/>
        <s v="Clyde Miller Career Academy"/>
        <s v="Gateway STEM      "/>
        <s v="Nottingham CAJT"/>
        <s v="Carnahan"/>
        <s v="CSMB"/>
        <s v="Metro Academic Classic"/>
        <s v="Roosevelt "/>
        <s v="Soldan IS"/>
        <s v="Sumner    "/>
        <s v="Vashon "/>
        <s v="Central VPA"/>
        <s v="NCNAA @ Roosevelt"/>
        <s v="Griscom"/>
        <s v="Innovative Concept"/>
        <s v="Fresh Start"/>
        <s v="Therapeutic School"/>
        <s v="Innovative Concept Alternative" u="1"/>
        <s v="Metro Academic Classic High   " u="1"/>
        <s v="Soldan IS High                " u="1"/>
        <s v="Bryan Hill Elementary         " u="1"/>
        <s v="Griscom Alternative High      " u="1"/>
        <s v="Clyde Miller Career Academy Hi" u="1"/>
        <s v="Froebel Elementary            " u="1"/>
        <s v="Compton Drew Middle           " u="1"/>
        <s v="Woerner Elementary            " u="1"/>
        <s v="Carnahan High                 " u="1"/>
        <s v="Gateway Michael Elementary    " u="1"/>
        <s v="Herzog Elementary             " u="1"/>
        <s v="Monroe Elementary             " u="1"/>
        <s v="Bryan Hill    " u="1"/>
        <s v="Mallinckrodt Elementary       " u="1"/>
        <s v="Shaw VPA Elementary           " u="1"/>
        <s v="Shenandoah Elementary         " u="1"/>
        <s v="Sumner High                   " u="1"/>
        <s v="Roosevelt High                " u="1"/>
        <s v="Busch AAA Middle              " u="1"/>
        <s v="Mann Elementary               " u="1"/>
        <s v="Fresh Start Alternative       " u="1"/>
        <s v="Hickey Elementary             " u="1"/>
        <s v="Mason Elementary              " u="1"/>
        <s v="Griscom Alternative   " u="1"/>
        <s v="Earl Nance Sr Elementary      " u="1"/>
        <s v="Woodward   " u="1"/>
        <s v="Gateway " u="1"/>
        <s v="Peabody Elementary            " u="1"/>
        <s v="Yeatman Middle                " u="1"/>
        <s v="Coll Schl of Med              " u="1"/>
        <s v="Adams Elementary              " u="1"/>
        <s v="Central" u="1"/>
        <s v="AESM Middle                   " u="1"/>
        <s v="Central VPA High              " u="1"/>
        <s v="Buder    " u="1"/>
        <s v="Nottingham CAJT High          " u="1"/>
        <s v="Oak Hill Elementary           " u="1"/>
        <s v="Pamoja @ Cole Elementary      " u="1"/>
        <s v="Stix Early Childhood          " u="1"/>
        <s v="Columbia Elementary           " u="1"/>
        <s v="New American Prep Elementary  " u="1"/>
        <s v="Ashland Elementary            " u="1"/>
        <s v="Wash Montessori Elementary    " u="1"/>
        <s v="Hamilton Elementary           " u="1"/>
        <s v="Walbridge Elementary          " u="1"/>
        <s v="NCNAA @ Roosevelt Alternative " u="1"/>
        <s v="Wilkinson Early Childhood     " u="1"/>
        <s v="Buder Elementary              " u="1"/>
        <s v="Jefferson Elementary          " u="1"/>
        <s v="Sigel Elementary              " u="1"/>
        <s v="AESM @ Carver Elementary      " u="1"/>
        <s v="Ames VPA Elementary           " u="1"/>
        <s v="Lexington Elementary          " u="1"/>
        <s v="Gateway" u="1"/>
        <s v="Dewey Int'L Study Elementary  " u="1"/>
        <s v="McKinley CJA High             " u="1"/>
        <s v="McKinley CJA Middle           " u="1"/>
        <s v="Carnahan       " u="1"/>
        <s v="Humbolt Elementary            " u="1"/>
        <s v="Laclede Elementary            " u="1"/>
        <s v="Meramec Elementary            " u="1"/>
        <s v="Carr Lane VPA Middle          " u="1"/>
        <s v="Gateway Elementary            " u="1"/>
        <s v="Gateway Middle                " u="1"/>
        <s v="Gateway STEM High             " u="1"/>
        <s v="Vashon High                   " u="1"/>
        <s v="Woodward Elementary           " u="1"/>
        <s v="Long Middle                   " u="1"/>
        <s v="Mullanphy Elementary          " u="1"/>
        <s v="Henry Elementary              " u="1"/>
        <s v="Hodgen Elementary             " u="1"/>
        <s v="Therapeutic School Alternative" u="1"/>
      </sharedItems>
    </cacheField>
    <cacheField name="Type" numFmtId="0">
      <sharedItems containsBlank="1" count="5">
        <s v="Elementary"/>
        <s v="High"/>
        <s v="Middle"/>
        <s v="Alternative"/>
        <m u="1"/>
      </sharedItems>
    </cacheField>
    <cacheField name="Project" numFmtId="0">
      <sharedItems containsMixedTypes="1" containsNumber="1" containsInteger="1" minValue="423000" maxValue="423000"/>
    </cacheField>
    <cacheField name="Year" numFmtId="0">
      <sharedItems/>
    </cacheField>
    <cacheField name="Object - Decription" numFmtId="0">
      <sharedItems/>
    </cacheField>
    <cacheField name="Orig Budget" numFmtId="44">
      <sharedItems containsSemiMixedTypes="0" containsString="0" containsNumber="1" minValue="0" maxValue="593329.46"/>
    </cacheField>
    <cacheField name="Curr Budget" numFmtId="44">
      <sharedItems containsSemiMixedTypes="0" containsString="0" containsNumber="1" minValue="0" maxValue="390961.78"/>
    </cacheField>
    <cacheField name="Encumbrances" numFmtId="44">
      <sharedItems containsSemiMixedTypes="0" containsString="0" containsNumber="1" minValue="0" maxValue="326813.18"/>
    </cacheField>
    <cacheField name="Actuals" numFmtId="44">
      <sharedItems containsSemiMixedTypes="0" containsString="0" containsNumber="1" minValue="-5.6843418860808015E-14" maxValue="325672.15000000002"/>
    </cacheField>
    <cacheField name="Available Balance" numFmtId="44">
      <sharedItems containsSemiMixedTypes="0" containsString="0" containsNumber="1" minValue="-42198.600000000006" maxValue="300234.52999999997"/>
    </cacheField>
    <cacheField name="Object2" numFmtId="0" databaseField="0">
      <fieldGroup par="16" base="3">
        <discretePr count="42">
          <x v="1"/>
          <x v="2"/>
          <x v="2"/>
          <x v="2"/>
          <x v="2"/>
          <x v="6"/>
          <x v="0"/>
          <x v="0"/>
          <x v="0"/>
          <x v="3"/>
          <x v="3"/>
          <x v="6"/>
          <x v="2"/>
          <x v="3"/>
          <x v="1"/>
          <x v="3"/>
          <x v="6"/>
          <x v="2"/>
          <x v="1"/>
          <x v="2"/>
          <x v="6"/>
          <x v="6"/>
          <x v="1"/>
          <x v="1"/>
          <x v="1"/>
          <x v="1"/>
          <x v="1"/>
          <x v="1"/>
          <x v="2"/>
          <x v="1"/>
          <x v="2"/>
          <x v="3"/>
          <x v="3"/>
          <x v="1"/>
          <x v="1"/>
          <x v="3"/>
          <x v="1"/>
          <x v="5"/>
          <x v="1"/>
          <x v="1"/>
          <x v="1"/>
          <x v="4"/>
        </discretePr>
        <groupItems count="7">
          <s v="Group2"/>
          <s v="Group3"/>
          <s v="Group4"/>
          <s v="Group5"/>
          <s v="613103"/>
          <s v="615112"/>
          <s v="Group1"/>
        </groupItems>
      </fieldGroup>
    </cacheField>
    <cacheField name="Object3" numFmtId="0" databaseField="0">
      <fieldGroup base="3">
        <discretePr count="42">
          <x v="1"/>
          <x v="2"/>
          <x v="2"/>
          <x v="2"/>
          <x v="2"/>
          <x v="5"/>
          <x v="0"/>
          <x v="0"/>
          <x v="0"/>
          <x v="3"/>
          <x v="3"/>
          <x v="5"/>
          <x v="2"/>
          <x v="3"/>
          <x v="1"/>
          <x v="3"/>
          <x v="5"/>
          <x v="2"/>
          <x v="1"/>
          <x v="2"/>
          <x v="5"/>
          <x v="5"/>
          <x v="1"/>
          <x v="1"/>
          <x v="1"/>
          <x v="1"/>
          <x v="1"/>
          <x v="1"/>
          <x v="2"/>
          <x v="1"/>
          <x v="2"/>
          <x v="3"/>
          <x v="3"/>
          <x v="1"/>
          <x v="1"/>
          <x v="3"/>
          <x v="1"/>
          <x v="5"/>
          <x v="1"/>
          <x v="1"/>
          <x v="1"/>
          <x v="4"/>
        </discretePr>
        <groupItems count="6">
          <s v="Group2"/>
          <s v="Group3"/>
          <s v="Group4"/>
          <s v="Group5"/>
          <s v="613103"/>
          <s v="Group6"/>
        </groupItems>
      </fieldGroup>
    </cacheField>
  </cacheFields>
  <extLst>
    <ext xmlns:x14="http://schemas.microsoft.com/office/spreadsheetml/2009/9/main" uri="{725AE2AE-9491-48be-B2B4-4EB974FC3084}">
      <x14:pivotCacheDefinition pivotCacheId="141694063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35">
  <r>
    <s v="150"/>
    <x v="0"/>
    <s v="615108"/>
    <x v="0"/>
    <s v="423000"/>
    <s v="22"/>
    <s v="Secretary/Clerical Sal OT"/>
    <n v="0"/>
    <n v="803.44"/>
    <n v="0"/>
    <n v="803.44"/>
    <n v="0"/>
  </r>
  <r>
    <s v="150"/>
    <x v="0"/>
    <s v="615117"/>
    <x v="0"/>
    <s v="423000"/>
    <s v="22"/>
    <s v="Safety Officers Over Time"/>
    <n v="0"/>
    <n v="499.92"/>
    <n v="0"/>
    <n v="499.92"/>
    <n v="0"/>
  </r>
  <r>
    <s v="150"/>
    <x v="0"/>
    <s v="623101"/>
    <x v="0"/>
    <s v="423000"/>
    <s v="22"/>
    <s v="Old Age, Surv and Disabil Ins"/>
    <n v="0"/>
    <n v="0"/>
    <n v="0"/>
    <n v="79.639999999999986"/>
    <n v="-79.639999999999986"/>
  </r>
  <r>
    <s v="150"/>
    <x v="0"/>
    <s v="623201"/>
    <x v="0"/>
    <s v="423000"/>
    <s v="22"/>
    <s v="Medicare"/>
    <n v="0"/>
    <n v="0"/>
    <n v="0"/>
    <n v="18.62"/>
    <n v="-18.62"/>
  </r>
  <r>
    <s v="150"/>
    <x v="0"/>
    <s v="626101"/>
    <x v="0"/>
    <s v="423000"/>
    <s v="22"/>
    <s v="W/C &amp; Unemploy Comp - FTE"/>
    <n v="0"/>
    <n v="0"/>
    <n v="0"/>
    <n v="37.82"/>
    <n v="-37.82"/>
  </r>
  <r>
    <s v="150"/>
    <x v="1"/>
    <s v="615113"/>
    <x v="1"/>
    <s v="423000"/>
    <s v="22"/>
    <s v="Non-instructional Teacher Aide"/>
    <n v="0"/>
    <n v="172.44"/>
    <n v="0"/>
    <n v="172.44"/>
    <n v="0"/>
  </r>
  <r>
    <s v="150"/>
    <x v="1"/>
    <s v="623101"/>
    <x v="1"/>
    <s v="423000"/>
    <s v="22"/>
    <s v="Old Age, Surv and Disabil Ins"/>
    <n v="0"/>
    <n v="0"/>
    <n v="0"/>
    <n v="10.580000000000002"/>
    <n v="-10.580000000000002"/>
  </r>
  <r>
    <s v="150"/>
    <x v="1"/>
    <s v="623201"/>
    <x v="1"/>
    <s v="423000"/>
    <s v="22"/>
    <s v="Medicare"/>
    <n v="0"/>
    <n v="0"/>
    <n v="0"/>
    <n v="2.4599999999999995"/>
    <n v="-2.4599999999999995"/>
  </r>
  <r>
    <s v="150"/>
    <x v="1"/>
    <s v="626101"/>
    <x v="1"/>
    <s v="423000"/>
    <s v="22"/>
    <s v="W/C &amp; Unemploy Comp - FTE"/>
    <n v="0"/>
    <n v="0"/>
    <n v="0"/>
    <n v="5"/>
    <n v="-5"/>
  </r>
  <r>
    <s v="150"/>
    <x v="2"/>
    <s v="639802"/>
    <x v="2"/>
    <s v="423000"/>
    <s v="22"/>
    <s v="Operating Supplement"/>
    <n v="1993.95"/>
    <n v="1993.95"/>
    <n v="0"/>
    <n v="0"/>
    <n v="1993.95"/>
  </r>
  <r>
    <s v="150"/>
    <x v="2"/>
    <s v="641101"/>
    <x v="2"/>
    <s v="423000"/>
    <s v="22"/>
    <s v="General Supplies"/>
    <n v="10501.31"/>
    <n v="10501.31"/>
    <n v="0"/>
    <n v="0"/>
    <n v="10501.31"/>
  </r>
  <r>
    <s v="150"/>
    <x v="2"/>
    <s v="641108"/>
    <x v="2"/>
    <s v="423000"/>
    <s v="22"/>
    <s v="Instructional Supplies"/>
    <n v="2362.5"/>
    <n v="2362.5"/>
    <n v="0"/>
    <n v="0"/>
    <n v="2362.5"/>
  </r>
  <r>
    <s v="150"/>
    <x v="2"/>
    <s v="641109"/>
    <x v="2"/>
    <s v="423000"/>
    <s v="22"/>
    <s v="Furn. Under $1,000"/>
    <n v="1181.25"/>
    <n v="1181.25"/>
    <n v="0"/>
    <n v="0"/>
    <n v="1181.25"/>
  </r>
  <r>
    <s v="150"/>
    <x v="2"/>
    <s v="641202"/>
    <x v="2"/>
    <s v="423000"/>
    <s v="22"/>
    <s v="Technology Supplies"/>
    <n v="2362.5"/>
    <n v="2362.5"/>
    <n v="0"/>
    <n v="0"/>
    <n v="2362.5"/>
  </r>
  <r>
    <s v="150"/>
    <x v="3"/>
    <s v="641202"/>
    <x v="2"/>
    <s v="423000"/>
    <s v="22"/>
    <s v="Technology Supplies"/>
    <n v="0"/>
    <n v="0"/>
    <n v="0"/>
    <n v="127.15"/>
    <n v="-127.15"/>
  </r>
  <r>
    <s v="150"/>
    <x v="4"/>
    <s v="615112"/>
    <x v="2"/>
    <s v="423000"/>
    <s v="22"/>
    <s v="Prof &amp; Tech Sal Over Time"/>
    <n v="0"/>
    <n v="0"/>
    <n v="0"/>
    <n v="0.55000000000000004"/>
    <n v="-0.55000000000000004"/>
  </r>
  <r>
    <s v="150"/>
    <x v="4"/>
    <s v="623101"/>
    <x v="2"/>
    <s v="423000"/>
    <s v="22"/>
    <s v="Old Age, Surv and Disabil Ins"/>
    <n v="0"/>
    <n v="0"/>
    <n v="0"/>
    <n v="0.03"/>
    <n v="-0.03"/>
  </r>
  <r>
    <s v="150"/>
    <x v="4"/>
    <s v="623201"/>
    <x v="2"/>
    <s v="423000"/>
    <s v="22"/>
    <s v="Medicare"/>
    <n v="0"/>
    <n v="0"/>
    <n v="0"/>
    <n v="0.01"/>
    <n v="-0.01"/>
  </r>
  <r>
    <s v="150"/>
    <x v="4"/>
    <s v="626101"/>
    <x v="2"/>
    <s v="423000"/>
    <s v="22"/>
    <s v="W/C &amp; Unemploy Comp - FTE"/>
    <n v="0"/>
    <n v="0"/>
    <n v="0"/>
    <n v="0.02"/>
    <n v="-0.02"/>
  </r>
  <r>
    <s v="150"/>
    <x v="5"/>
    <s v="631902"/>
    <x v="2"/>
    <s v="423000"/>
    <s v="22"/>
    <s v="Other Prof &amp; Tech"/>
    <n v="0"/>
    <n v="0"/>
    <n v="0"/>
    <n v="14.75"/>
    <n v="-14.75"/>
  </r>
  <r>
    <s v="150"/>
    <x v="5"/>
    <s v="641101"/>
    <x v="2"/>
    <s v="423000"/>
    <s v="22"/>
    <s v="General Supplies"/>
    <n v="0"/>
    <n v="0"/>
    <n v="0"/>
    <n v="8.2200000000000006"/>
    <n v="-8.2200000000000006"/>
  </r>
  <r>
    <s v="150"/>
    <x v="6"/>
    <s v="615112"/>
    <x v="2"/>
    <s v="423000"/>
    <s v="22"/>
    <s v="Prof &amp; Tech Sal Over Time"/>
    <n v="0"/>
    <n v="0"/>
    <n v="0"/>
    <n v="0.11"/>
    <n v="-0.11"/>
  </r>
  <r>
    <s v="150"/>
    <x v="6"/>
    <s v="623101"/>
    <x v="2"/>
    <s v="423000"/>
    <s v="22"/>
    <s v="Old Age, Surv and Disabil Ins"/>
    <n v="0"/>
    <n v="0"/>
    <n v="0"/>
    <n v="0.01"/>
    <n v="-0.01"/>
  </r>
  <r>
    <s v="150"/>
    <x v="7"/>
    <s v="641101"/>
    <x v="2"/>
    <s v="423000"/>
    <s v="22"/>
    <s v="General Supplies"/>
    <n v="0"/>
    <n v="0"/>
    <n v="0"/>
    <n v="101.9"/>
    <n v="-101.9"/>
  </r>
  <r>
    <s v="150"/>
    <x v="8"/>
    <s v="623101"/>
    <x v="2"/>
    <s v="423000"/>
    <s v="22"/>
    <s v="Old Age, Surv and Disabil Ins"/>
    <n v="0"/>
    <n v="0"/>
    <n v="0"/>
    <n v="0.03"/>
    <n v="-0.03"/>
  </r>
  <r>
    <s v="150"/>
    <x v="8"/>
    <s v="623201"/>
    <x v="2"/>
    <s v="423000"/>
    <s v="22"/>
    <s v="Medicare"/>
    <n v="0"/>
    <n v="0"/>
    <n v="0"/>
    <n v="0.01"/>
    <n v="-0.01"/>
  </r>
  <r>
    <s v="150"/>
    <x v="8"/>
    <s v="626101"/>
    <x v="2"/>
    <s v="423000"/>
    <s v="22"/>
    <s v="W/C &amp; Unemploy Comp - FTE"/>
    <n v="0"/>
    <n v="0"/>
    <n v="0"/>
    <n v="0.01"/>
    <n v="-0.01"/>
  </r>
  <r>
    <s v="150"/>
    <x v="9"/>
    <s v="615108"/>
    <x v="2"/>
    <s v="423000"/>
    <s v="22"/>
    <s v="Secretary/Clerical Sal OT"/>
    <n v="0"/>
    <n v="0"/>
    <n v="0"/>
    <n v="0.05"/>
    <n v="-0.05"/>
  </r>
  <r>
    <s v="150"/>
    <x v="9"/>
    <s v="615112"/>
    <x v="2"/>
    <s v="423000"/>
    <s v="22"/>
    <s v="Prof &amp; Tech Sal Over Time"/>
    <n v="0"/>
    <n v="0"/>
    <n v="0"/>
    <n v="0.01"/>
    <n v="-0.01"/>
  </r>
  <r>
    <s v="150"/>
    <x v="9"/>
    <s v="615113"/>
    <x v="2"/>
    <s v="423000"/>
    <s v="22"/>
    <s v="Non-instructional Teacher Aide"/>
    <n v="0"/>
    <n v="0"/>
    <n v="0"/>
    <n v="0.62"/>
    <n v="-0.62"/>
  </r>
  <r>
    <s v="150"/>
    <x v="9"/>
    <s v="623101"/>
    <x v="2"/>
    <s v="423000"/>
    <s v="22"/>
    <s v="Old Age, Surv and Disabil Ins"/>
    <n v="0"/>
    <n v="0"/>
    <n v="0"/>
    <n v="0.09"/>
    <n v="-0.09"/>
  </r>
  <r>
    <s v="150"/>
    <x v="9"/>
    <s v="623201"/>
    <x v="2"/>
    <s v="423000"/>
    <s v="22"/>
    <s v="Medicare"/>
    <n v="0"/>
    <n v="0"/>
    <n v="0"/>
    <n v="0.02"/>
    <n v="-0.02"/>
  </r>
  <r>
    <s v="150"/>
    <x v="9"/>
    <s v="626101"/>
    <x v="2"/>
    <s v="423000"/>
    <s v="22"/>
    <s v="W/C &amp; Unemploy Comp - FTE"/>
    <n v="0"/>
    <n v="0"/>
    <n v="0"/>
    <n v="0.11"/>
    <n v="-0.11"/>
  </r>
  <r>
    <s v="150"/>
    <x v="9"/>
    <s v="631101"/>
    <x v="2"/>
    <s v="423000"/>
    <s v="22"/>
    <s v="Purchased Instructional Servic"/>
    <n v="0"/>
    <n v="0"/>
    <n v="0"/>
    <n v="346.7"/>
    <n v="-346.7"/>
  </r>
  <r>
    <s v="150"/>
    <x v="9"/>
    <s v="631201"/>
    <x v="2"/>
    <s v="423000"/>
    <s v="22"/>
    <s v="Instructional Prog Impr Srvc"/>
    <n v="0"/>
    <n v="0"/>
    <n v="0"/>
    <n v="5.57"/>
    <n v="-5.57"/>
  </r>
  <r>
    <s v="150"/>
    <x v="9"/>
    <s v="641101"/>
    <x v="2"/>
    <s v="423000"/>
    <s v="22"/>
    <s v="General Supplies"/>
    <n v="0"/>
    <n v="0"/>
    <n v="0"/>
    <n v="896.45"/>
    <n v="-896.45"/>
  </r>
  <r>
    <s v="150"/>
    <x v="9"/>
    <s v="641202"/>
    <x v="2"/>
    <s v="423000"/>
    <s v="22"/>
    <s v="Technology Supplies"/>
    <n v="0"/>
    <n v="0"/>
    <n v="0"/>
    <n v="1.49"/>
    <n v="-1.49"/>
  </r>
  <r>
    <s v="150"/>
    <x v="10"/>
    <s v="615108"/>
    <x v="2"/>
    <s v="423000"/>
    <s v="22"/>
    <s v="Secretary/Clerical Sal OT"/>
    <n v="0"/>
    <n v="0"/>
    <n v="0"/>
    <n v="0.08"/>
    <n v="-0.08"/>
  </r>
  <r>
    <s v="150"/>
    <x v="10"/>
    <s v="623201"/>
    <x v="2"/>
    <s v="423000"/>
    <s v="22"/>
    <s v="Medicare"/>
    <n v="0"/>
    <n v="0"/>
    <n v="0"/>
    <n v="0.01"/>
    <n v="-0.01"/>
  </r>
  <r>
    <s v="150"/>
    <x v="10"/>
    <s v="631201"/>
    <x v="2"/>
    <s v="423000"/>
    <s v="22"/>
    <s v="Instructional Prog Impr Srvc"/>
    <n v="0"/>
    <n v="0"/>
    <n v="0"/>
    <n v="52.99"/>
    <n v="-52.99"/>
  </r>
  <r>
    <s v="150"/>
    <x v="11"/>
    <s v="623101"/>
    <x v="2"/>
    <s v="423000"/>
    <s v="22"/>
    <s v="Old Age, Surv and Disabil Ins"/>
    <n v="0"/>
    <n v="0"/>
    <n v="0"/>
    <n v="0.06"/>
    <n v="-0.06"/>
  </r>
  <r>
    <s v="150"/>
    <x v="11"/>
    <s v="623201"/>
    <x v="2"/>
    <s v="423000"/>
    <s v="22"/>
    <s v="Medicare"/>
    <n v="0"/>
    <n v="0"/>
    <n v="0"/>
    <n v="0.01"/>
    <n v="-0.01"/>
  </r>
  <r>
    <s v="150"/>
    <x v="11"/>
    <s v="626101"/>
    <x v="2"/>
    <s v="423000"/>
    <s v="22"/>
    <s v="W/C &amp; Unemploy Comp - FTE"/>
    <n v="0"/>
    <n v="0"/>
    <n v="0"/>
    <n v="0.06"/>
    <n v="-0.06"/>
  </r>
  <r>
    <s v="250"/>
    <x v="2"/>
    <s v="613101"/>
    <x v="2"/>
    <s v="423000"/>
    <s v="22"/>
    <s v="Extra Service Pay"/>
    <n v="4725"/>
    <n v="4725"/>
    <n v="0"/>
    <n v="0"/>
    <n v="4725"/>
  </r>
  <r>
    <s v="250"/>
    <x v="2"/>
    <s v="623101"/>
    <x v="2"/>
    <s v="423000"/>
    <s v="22"/>
    <s v="Old Age, Surv and Disabil Ins"/>
    <n v="292.95"/>
    <n v="292.95"/>
    <n v="0"/>
    <n v="0"/>
    <n v="292.95"/>
  </r>
  <r>
    <s v="250"/>
    <x v="2"/>
    <s v="623201"/>
    <x v="2"/>
    <s v="423000"/>
    <s v="22"/>
    <s v="Medicare"/>
    <n v="68.510000000000005"/>
    <n v="68.510000000000005"/>
    <n v="0"/>
    <n v="0"/>
    <n v="68.510000000000005"/>
  </r>
  <r>
    <s v="250"/>
    <x v="2"/>
    <s v="626101"/>
    <x v="2"/>
    <s v="423000"/>
    <s v="22"/>
    <s v="W/C &amp; Unemploy Comp - FTE"/>
    <n v="137.03"/>
    <n v="137.03"/>
    <n v="0"/>
    <n v="0"/>
    <n v="137.03"/>
  </r>
  <r>
    <s v="250"/>
    <x v="5"/>
    <s v="613102"/>
    <x v="2"/>
    <s v="423000"/>
    <s v="22"/>
    <s v="Extra Service - Profess Dev"/>
    <n v="0"/>
    <n v="0"/>
    <n v="0"/>
    <n v="105.09"/>
    <n v="-105.09"/>
  </r>
  <r>
    <s v="250"/>
    <x v="5"/>
    <s v="623101"/>
    <x v="2"/>
    <s v="423000"/>
    <s v="22"/>
    <s v="Old Age, Surv and Disabil Ins"/>
    <n v="0"/>
    <n v="0"/>
    <n v="0"/>
    <n v="6.49"/>
    <n v="-6.49"/>
  </r>
  <r>
    <s v="250"/>
    <x v="5"/>
    <s v="623201"/>
    <x v="2"/>
    <s v="423000"/>
    <s v="22"/>
    <s v="Medicare"/>
    <n v="0"/>
    <n v="0"/>
    <n v="0"/>
    <n v="1.52"/>
    <n v="-1.52"/>
  </r>
  <r>
    <s v="250"/>
    <x v="5"/>
    <s v="626101"/>
    <x v="2"/>
    <s v="423000"/>
    <s v="22"/>
    <s v="W/C &amp; Unemploy Comp - FTE"/>
    <n v="0"/>
    <n v="0"/>
    <n v="0"/>
    <n v="3.05"/>
    <n v="-3.05"/>
  </r>
  <r>
    <s v="250"/>
    <x v="8"/>
    <s v="613101"/>
    <x v="2"/>
    <s v="423000"/>
    <s v="22"/>
    <s v="Extra Service Pay"/>
    <n v="0"/>
    <n v="0"/>
    <n v="0"/>
    <n v="40.67"/>
    <n v="-40.67"/>
  </r>
  <r>
    <s v="250"/>
    <x v="8"/>
    <s v="623101"/>
    <x v="2"/>
    <s v="423000"/>
    <s v="22"/>
    <s v="Old Age, Surv and Disabil Ins"/>
    <n v="0"/>
    <n v="0"/>
    <n v="0"/>
    <n v="2.4"/>
    <n v="-2.4"/>
  </r>
  <r>
    <s v="250"/>
    <x v="8"/>
    <s v="623201"/>
    <x v="2"/>
    <s v="423000"/>
    <s v="22"/>
    <s v="Medicare"/>
    <n v="0"/>
    <n v="0"/>
    <n v="0"/>
    <n v="0.54"/>
    <n v="-0.54"/>
  </r>
  <r>
    <s v="250"/>
    <x v="8"/>
    <s v="626101"/>
    <x v="2"/>
    <s v="423000"/>
    <s v="22"/>
    <s v="W/C &amp; Unemploy Comp - FTE"/>
    <n v="0"/>
    <n v="0"/>
    <n v="0"/>
    <n v="1.1599999999999999"/>
    <n v="-1.1599999999999999"/>
  </r>
  <r>
    <s v="250"/>
    <x v="9"/>
    <s v="613101"/>
    <x v="2"/>
    <s v="423000"/>
    <s v="22"/>
    <s v="Extra Service Pay"/>
    <n v="0"/>
    <n v="0"/>
    <n v="0"/>
    <n v="12.84"/>
    <n v="-12.84"/>
  </r>
  <r>
    <s v="250"/>
    <x v="9"/>
    <s v="623101"/>
    <x v="2"/>
    <s v="423000"/>
    <s v="22"/>
    <s v="Old Age, Surv and Disabil Ins"/>
    <n v="0"/>
    <n v="0"/>
    <n v="0"/>
    <n v="0.76"/>
    <n v="-0.76"/>
  </r>
  <r>
    <s v="250"/>
    <x v="9"/>
    <s v="623201"/>
    <x v="2"/>
    <s v="423000"/>
    <s v="22"/>
    <s v="Medicare"/>
    <n v="0"/>
    <n v="0"/>
    <n v="0"/>
    <n v="0.17"/>
    <n v="-0.17"/>
  </r>
  <r>
    <s v="250"/>
    <x v="9"/>
    <s v="626101"/>
    <x v="2"/>
    <s v="423000"/>
    <s v="22"/>
    <s v="W/C &amp; Unemploy Comp - FTE"/>
    <n v="0"/>
    <n v="0"/>
    <n v="0"/>
    <n v="0.34"/>
    <n v="-0.34"/>
  </r>
  <r>
    <s v="250"/>
    <x v="11"/>
    <s v="613101"/>
    <x v="2"/>
    <s v="423000"/>
    <s v="22"/>
    <s v="Extra Service Pay"/>
    <n v="0"/>
    <n v="0"/>
    <n v="0"/>
    <n v="1.53"/>
    <n v="-1.53"/>
  </r>
  <r>
    <s v="250"/>
    <x v="11"/>
    <s v="623101"/>
    <x v="2"/>
    <s v="423000"/>
    <s v="22"/>
    <s v="Old Age, Surv and Disabil Ins"/>
    <n v="0"/>
    <n v="0"/>
    <n v="0"/>
    <n v="7.0000000000000007E-2"/>
    <n v="-7.0000000000000007E-2"/>
  </r>
  <r>
    <s v="250"/>
    <x v="11"/>
    <s v="623201"/>
    <x v="2"/>
    <s v="423000"/>
    <s v="22"/>
    <s v="Medicare"/>
    <n v="0"/>
    <n v="0"/>
    <n v="0"/>
    <n v="0.03"/>
    <n v="-0.03"/>
  </r>
  <r>
    <s v="250"/>
    <x v="11"/>
    <s v="626101"/>
    <x v="2"/>
    <s v="423000"/>
    <s v="22"/>
    <s v="W/C &amp; Unemploy Comp - FTE"/>
    <n v="0"/>
    <n v="0"/>
    <n v="0"/>
    <n v="0.01"/>
    <n v="-0.01"/>
  </r>
  <r>
    <s v="150"/>
    <x v="11"/>
    <s v="615108"/>
    <x v="3"/>
    <s v="423000"/>
    <s v="22"/>
    <s v="Secretary/Clerical Sal OT"/>
    <n v="0"/>
    <n v="567.99"/>
    <n v="0"/>
    <n v="567.99"/>
    <n v="0"/>
  </r>
  <r>
    <s v="150"/>
    <x v="11"/>
    <s v="615113"/>
    <x v="3"/>
    <s v="423000"/>
    <s v="22"/>
    <s v="Non-instructional Teacher Aide"/>
    <n v="0"/>
    <n v="46.23"/>
    <n v="0"/>
    <n v="46.23"/>
    <n v="0"/>
  </r>
  <r>
    <s v="150"/>
    <x v="11"/>
    <s v="623101"/>
    <x v="3"/>
    <s v="423000"/>
    <s v="22"/>
    <s v="Old Age, Surv and Disabil Ins"/>
    <n v="0"/>
    <n v="0"/>
    <n v="0"/>
    <n v="42.52"/>
    <n v="-42.52"/>
  </r>
  <r>
    <s v="150"/>
    <x v="11"/>
    <s v="623201"/>
    <x v="3"/>
    <s v="423000"/>
    <s v="22"/>
    <s v="Medicare"/>
    <n v="0"/>
    <n v="0"/>
    <n v="0"/>
    <n v="9.94"/>
    <n v="-9.94"/>
  </r>
  <r>
    <s v="150"/>
    <x v="11"/>
    <s v="626101"/>
    <x v="3"/>
    <s v="423000"/>
    <s v="22"/>
    <s v="W/C &amp; Unemploy Comp - FTE"/>
    <n v="0"/>
    <n v="0"/>
    <n v="0"/>
    <n v="21.51"/>
    <n v="-21.51"/>
  </r>
  <r>
    <s v="150"/>
    <x v="12"/>
    <s v="615108"/>
    <x v="3"/>
    <s v="423000"/>
    <s v="22"/>
    <s v="Secretary/Clerical Sal OT"/>
    <n v="0"/>
    <n v="1.51"/>
    <n v="0"/>
    <n v="1.51"/>
    <n v="0"/>
  </r>
  <r>
    <s v="150"/>
    <x v="12"/>
    <s v="615113"/>
    <x v="3"/>
    <s v="423000"/>
    <s v="22"/>
    <s v="Non-instructional Teacher Aide"/>
    <n v="0"/>
    <n v="81.08"/>
    <n v="0"/>
    <n v="81.08"/>
    <n v="0"/>
  </r>
  <r>
    <s v="150"/>
    <x v="12"/>
    <s v="623101"/>
    <x v="3"/>
    <s v="423000"/>
    <s v="22"/>
    <s v="Old Age, Surv and Disabil Ins"/>
    <n v="0"/>
    <n v="0"/>
    <n v="0"/>
    <n v="5.1099999999999994"/>
    <n v="-5.1099999999999994"/>
  </r>
  <r>
    <s v="150"/>
    <x v="12"/>
    <s v="623201"/>
    <x v="3"/>
    <s v="423000"/>
    <s v="22"/>
    <s v="Medicare"/>
    <n v="0"/>
    <n v="0"/>
    <n v="0"/>
    <n v="1.19"/>
    <n v="-1.19"/>
  </r>
  <r>
    <s v="150"/>
    <x v="12"/>
    <s v="626101"/>
    <x v="3"/>
    <s v="423000"/>
    <s v="22"/>
    <s v="W/C &amp; Unemploy Comp - FTE"/>
    <n v="0"/>
    <n v="0"/>
    <n v="0"/>
    <n v="2.4"/>
    <n v="-2.4"/>
  </r>
  <r>
    <s v="150"/>
    <x v="12"/>
    <s v="639101"/>
    <x v="3"/>
    <s v="423000"/>
    <s v="22"/>
    <s v="Licenses, Fees and Permits"/>
    <n v="0"/>
    <n v="0"/>
    <n v="0"/>
    <n v="1279.74"/>
    <n v="-1279.74"/>
  </r>
  <r>
    <s v="150"/>
    <x v="12"/>
    <s v="639802"/>
    <x v="3"/>
    <s v="423000"/>
    <s v="22"/>
    <s v="Operating Supplement"/>
    <n v="63570.080000000002"/>
    <n v="63570.080000000002"/>
    <n v="0"/>
    <n v="0"/>
    <n v="63570.080000000002"/>
  </r>
  <r>
    <s v="150"/>
    <x v="12"/>
    <s v="641101"/>
    <x v="3"/>
    <s v="423000"/>
    <s v="22"/>
    <s v="General Supplies"/>
    <n v="334797.40000000002"/>
    <n v="262297.40000000002"/>
    <n v="10415.59"/>
    <n v="5647.27"/>
    <n v="246234.54000000004"/>
  </r>
  <r>
    <s v="150"/>
    <x v="12"/>
    <s v="641108"/>
    <x v="3"/>
    <s v="423000"/>
    <s v="22"/>
    <s v="Instructional Supplies"/>
    <n v="75320"/>
    <n v="105320"/>
    <n v="71587.509999999995"/>
    <n v="0"/>
    <n v="33732.490000000005"/>
  </r>
  <r>
    <s v="150"/>
    <x v="12"/>
    <s v="641109"/>
    <x v="3"/>
    <s v="423000"/>
    <s v="22"/>
    <s v="Furn. Under $1,000"/>
    <n v="37660"/>
    <n v="37660"/>
    <n v="6940.21"/>
    <n v="11613.81"/>
    <n v="19105.980000000003"/>
  </r>
  <r>
    <s v="150"/>
    <x v="12"/>
    <s v="641202"/>
    <x v="3"/>
    <s v="423000"/>
    <s v="22"/>
    <s v="Technology Supplies"/>
    <n v="75320"/>
    <n v="75320"/>
    <n v="0"/>
    <n v="5048.4799999999996"/>
    <n v="70271.520000000004"/>
  </r>
  <r>
    <s v="150"/>
    <x v="12"/>
    <s v="649101"/>
    <x v="3"/>
    <s v="423000"/>
    <s v="22"/>
    <s v="Equipment &lt; $1,000"/>
    <n v="0"/>
    <n v="8500"/>
    <n v="7911.92"/>
    <n v="0"/>
    <n v="588.07999999999993"/>
  </r>
  <r>
    <s v="150"/>
    <x v="13"/>
    <s v="615113"/>
    <x v="3"/>
    <s v="423000"/>
    <s v="22"/>
    <s v="Non-instructional Teacher Aide"/>
    <n v="0"/>
    <n v="9.9"/>
    <n v="0"/>
    <n v="9.9"/>
    <n v="0"/>
  </r>
  <r>
    <s v="150"/>
    <x v="13"/>
    <s v="623101"/>
    <x v="3"/>
    <s v="423000"/>
    <s v="22"/>
    <s v="Old Age, Surv and Disabil Ins"/>
    <n v="0"/>
    <n v="0"/>
    <n v="0"/>
    <n v="0.61"/>
    <n v="-0.61"/>
  </r>
  <r>
    <s v="150"/>
    <x v="13"/>
    <s v="623201"/>
    <x v="3"/>
    <s v="423000"/>
    <s v="22"/>
    <s v="Medicare"/>
    <n v="0"/>
    <n v="0"/>
    <n v="0"/>
    <n v="0.15"/>
    <n v="-0.15"/>
  </r>
  <r>
    <s v="150"/>
    <x v="13"/>
    <s v="626101"/>
    <x v="3"/>
    <s v="423000"/>
    <s v="22"/>
    <s v="W/C &amp; Unemploy Comp - FTE"/>
    <n v="0"/>
    <n v="0"/>
    <n v="0"/>
    <n v="0.28000000000000003"/>
    <n v="-0.28000000000000003"/>
  </r>
  <r>
    <s v="150"/>
    <x v="9"/>
    <s v="615108"/>
    <x v="3"/>
    <s v="423000"/>
    <s v="22"/>
    <s v="Secretary/Clerical Sal OT"/>
    <n v="0"/>
    <n v="0"/>
    <n v="0"/>
    <n v="1.29"/>
    <n v="-1.29"/>
  </r>
  <r>
    <s v="150"/>
    <x v="9"/>
    <s v="615112"/>
    <x v="3"/>
    <s v="423000"/>
    <s v="22"/>
    <s v="Prof &amp; Tech Sal Over Time"/>
    <n v="0"/>
    <n v="0"/>
    <n v="0"/>
    <n v="1.01"/>
    <n v="-1.01"/>
  </r>
  <r>
    <s v="150"/>
    <x v="9"/>
    <s v="615113"/>
    <x v="3"/>
    <s v="423000"/>
    <s v="22"/>
    <s v="Non-instructional Teacher Aide"/>
    <n v="0"/>
    <n v="185.6"/>
    <n v="0"/>
    <n v="202.53"/>
    <n v="-16.930000000000007"/>
  </r>
  <r>
    <s v="150"/>
    <x v="9"/>
    <s v="623101"/>
    <x v="3"/>
    <s v="423000"/>
    <s v="22"/>
    <s v="Old Age, Surv and Disabil Ins"/>
    <n v="0"/>
    <n v="0"/>
    <n v="0"/>
    <n v="14.2"/>
    <n v="-14.2"/>
  </r>
  <r>
    <s v="150"/>
    <x v="9"/>
    <s v="623201"/>
    <x v="3"/>
    <s v="423000"/>
    <s v="22"/>
    <s v="Medicare"/>
    <n v="0"/>
    <n v="0"/>
    <n v="0"/>
    <n v="3.32"/>
    <n v="-3.32"/>
  </r>
  <r>
    <s v="150"/>
    <x v="9"/>
    <s v="626101"/>
    <x v="3"/>
    <s v="423000"/>
    <s v="22"/>
    <s v="W/C &amp; Unemploy Comp - FTE"/>
    <n v="0"/>
    <n v="0"/>
    <n v="0"/>
    <n v="6.7099999999999991"/>
    <n v="-6.7099999999999991"/>
  </r>
  <r>
    <s v="150"/>
    <x v="9"/>
    <s v="631101"/>
    <x v="3"/>
    <s v="423000"/>
    <s v="22"/>
    <s v="Purchased Instructional Servic"/>
    <n v="0"/>
    <n v="0"/>
    <n v="0"/>
    <n v="9576.1"/>
    <n v="-9576.1"/>
  </r>
  <r>
    <s v="150"/>
    <x v="9"/>
    <s v="631201"/>
    <x v="3"/>
    <s v="423000"/>
    <s v="22"/>
    <s v="Instructional Prog Impr Srvc"/>
    <n v="0"/>
    <n v="0"/>
    <n v="0"/>
    <n v="153.93"/>
    <n v="-153.93"/>
  </r>
  <r>
    <s v="150"/>
    <x v="9"/>
    <s v="641101"/>
    <x v="3"/>
    <s v="423000"/>
    <s v="22"/>
    <s v="General Supplies"/>
    <n v="0"/>
    <n v="0"/>
    <n v="0"/>
    <n v="24757.63"/>
    <n v="-24757.63"/>
  </r>
  <r>
    <s v="150"/>
    <x v="9"/>
    <s v="641202"/>
    <x v="3"/>
    <s v="423000"/>
    <s v="22"/>
    <s v="Technology Supplies"/>
    <n v="0"/>
    <n v="0"/>
    <n v="0"/>
    <n v="41.25"/>
    <n v="-41.25"/>
  </r>
  <r>
    <s v="150"/>
    <x v="14"/>
    <s v="615113"/>
    <x v="3"/>
    <s v="423000"/>
    <s v="22"/>
    <s v="Non-instructional Teacher Aide"/>
    <n v="0"/>
    <n v="5558.65"/>
    <n v="0"/>
    <n v="5558.65"/>
    <n v="0"/>
  </r>
  <r>
    <s v="150"/>
    <x v="14"/>
    <s v="616101"/>
    <x v="3"/>
    <s v="423000"/>
    <s v="22"/>
    <s v="Temp Sal Discretionary"/>
    <n v="0"/>
    <n v="0"/>
    <n v="0"/>
    <n v="33981.199999999997"/>
    <n v="-33981.199999999997"/>
  </r>
  <r>
    <s v="150"/>
    <x v="14"/>
    <s v="623101"/>
    <x v="3"/>
    <s v="423000"/>
    <s v="22"/>
    <s v="Old Age, Surv and Disabil Ins"/>
    <n v="0"/>
    <n v="0"/>
    <n v="0"/>
    <n v="962.16"/>
    <n v="-962.16"/>
  </r>
  <r>
    <s v="150"/>
    <x v="14"/>
    <s v="623201"/>
    <x v="3"/>
    <s v="423000"/>
    <s v="22"/>
    <s v="Medicare"/>
    <n v="0"/>
    <n v="0"/>
    <n v="0"/>
    <n v="225.04000000000002"/>
    <n v="-225.04000000000002"/>
  </r>
  <r>
    <s v="150"/>
    <x v="14"/>
    <s v="626101"/>
    <x v="3"/>
    <s v="423000"/>
    <s v="22"/>
    <s v="W/C &amp; Unemploy Comp - FTE"/>
    <n v="0"/>
    <n v="0"/>
    <n v="0"/>
    <n v="450.14"/>
    <n v="-450.14"/>
  </r>
  <r>
    <s v="150"/>
    <x v="15"/>
    <s v="615113"/>
    <x v="3"/>
    <s v="423000"/>
    <s v="22"/>
    <s v="Non-instructional Teacher Aide"/>
    <n v="0"/>
    <n v="825.28"/>
    <n v="0"/>
    <n v="825.27999999999986"/>
    <n v="1.1368683772161603E-13"/>
  </r>
  <r>
    <s v="150"/>
    <x v="15"/>
    <s v="623101"/>
    <x v="3"/>
    <s v="423000"/>
    <s v="22"/>
    <s v="Old Age, Surv and Disabil Ins"/>
    <n v="0"/>
    <n v="0"/>
    <n v="0"/>
    <n v="51.13"/>
    <n v="-51.13"/>
  </r>
  <r>
    <s v="150"/>
    <x v="15"/>
    <s v="623201"/>
    <x v="3"/>
    <s v="423000"/>
    <s v="22"/>
    <s v="Medicare"/>
    <n v="0"/>
    <n v="0"/>
    <n v="0"/>
    <n v="11.93"/>
    <n v="-11.93"/>
  </r>
  <r>
    <s v="150"/>
    <x v="15"/>
    <s v="626101"/>
    <x v="3"/>
    <s v="423000"/>
    <s v="22"/>
    <s v="W/C &amp; Unemploy Comp - FTE"/>
    <n v="0"/>
    <n v="0"/>
    <n v="0"/>
    <n v="23.930000000000003"/>
    <n v="-23.930000000000003"/>
  </r>
  <r>
    <s v="150"/>
    <x v="3"/>
    <s v="641202"/>
    <x v="3"/>
    <s v="423000"/>
    <s v="22"/>
    <s v="Technology Supplies"/>
    <n v="0"/>
    <n v="0"/>
    <n v="0"/>
    <n v="3511.86"/>
    <n v="-3511.86"/>
  </r>
  <r>
    <s v="150"/>
    <x v="4"/>
    <s v="615112"/>
    <x v="3"/>
    <s v="423000"/>
    <s v="22"/>
    <s v="Prof &amp; Tech Sal Over Time"/>
    <n v="0"/>
    <n v="0"/>
    <n v="0"/>
    <n v="15.18"/>
    <n v="-15.18"/>
  </r>
  <r>
    <s v="150"/>
    <x v="4"/>
    <s v="623101"/>
    <x v="3"/>
    <s v="423000"/>
    <s v="22"/>
    <s v="Old Age, Surv and Disabil Ins"/>
    <n v="0"/>
    <n v="0"/>
    <n v="0"/>
    <n v="0.83"/>
    <n v="-0.83"/>
  </r>
  <r>
    <s v="150"/>
    <x v="4"/>
    <s v="623201"/>
    <x v="3"/>
    <s v="423000"/>
    <s v="22"/>
    <s v="Medicare"/>
    <n v="0"/>
    <n v="0"/>
    <n v="0"/>
    <n v="0.19"/>
    <n v="-0.19"/>
  </r>
  <r>
    <s v="150"/>
    <x v="4"/>
    <s v="626101"/>
    <x v="3"/>
    <s v="423000"/>
    <s v="22"/>
    <s v="W/C &amp; Unemploy Comp - FTE"/>
    <n v="0"/>
    <n v="0"/>
    <n v="0"/>
    <n v="0.44"/>
    <n v="-0.44"/>
  </r>
  <r>
    <s v="150"/>
    <x v="5"/>
    <s v="631902"/>
    <x v="3"/>
    <s v="423000"/>
    <s v="22"/>
    <s v="Other Prof &amp; Tech"/>
    <n v="0"/>
    <n v="0"/>
    <n v="0"/>
    <n v="407.46"/>
    <n v="-407.46"/>
  </r>
  <r>
    <s v="150"/>
    <x v="5"/>
    <s v="641101"/>
    <x v="3"/>
    <s v="423000"/>
    <s v="22"/>
    <s v="General Supplies"/>
    <n v="0"/>
    <n v="0"/>
    <n v="0"/>
    <n v="227.02"/>
    <n v="-227.02"/>
  </r>
  <r>
    <s v="150"/>
    <x v="16"/>
    <s v="615108"/>
    <x v="3"/>
    <s v="423000"/>
    <s v="22"/>
    <s v="Secretary/Clerical Sal OT"/>
    <n v="0"/>
    <n v="0"/>
    <n v="0"/>
    <n v="82.02"/>
    <n v="-82.02"/>
  </r>
  <r>
    <s v="150"/>
    <x v="16"/>
    <s v="623101"/>
    <x v="3"/>
    <s v="423000"/>
    <s v="22"/>
    <s v="Old Age, Surv and Disabil Ins"/>
    <n v="0"/>
    <n v="0"/>
    <n v="0"/>
    <n v="5.0599999999999996"/>
    <n v="-5.0599999999999996"/>
  </r>
  <r>
    <s v="150"/>
    <x v="16"/>
    <s v="623201"/>
    <x v="3"/>
    <s v="423000"/>
    <s v="22"/>
    <s v="Medicare"/>
    <n v="0"/>
    <n v="0"/>
    <n v="0"/>
    <n v="1.18"/>
    <n v="-1.18"/>
  </r>
  <r>
    <s v="150"/>
    <x v="16"/>
    <s v="626101"/>
    <x v="3"/>
    <s v="423000"/>
    <s v="22"/>
    <s v="W/C &amp; Unemploy Comp - FTE"/>
    <n v="0"/>
    <n v="0"/>
    <n v="0"/>
    <n v="2.38"/>
    <n v="-2.38"/>
  </r>
  <r>
    <s v="150"/>
    <x v="17"/>
    <s v="615108"/>
    <x v="3"/>
    <s v="423000"/>
    <s v="22"/>
    <s v="Secretary/Clerical Sal OT"/>
    <n v="0"/>
    <n v="0"/>
    <n v="0"/>
    <n v="8.09"/>
    <n v="-8.09"/>
  </r>
  <r>
    <s v="150"/>
    <x v="17"/>
    <s v="623101"/>
    <x v="3"/>
    <s v="423000"/>
    <s v="22"/>
    <s v="Old Age, Surv and Disabil Ins"/>
    <n v="0"/>
    <n v="0"/>
    <n v="0"/>
    <n v="0.5"/>
    <n v="-0.5"/>
  </r>
  <r>
    <s v="150"/>
    <x v="17"/>
    <s v="623201"/>
    <x v="3"/>
    <s v="423000"/>
    <s v="22"/>
    <s v="Medicare"/>
    <n v="0"/>
    <n v="0"/>
    <n v="0"/>
    <n v="0.12"/>
    <n v="-0.12"/>
  </r>
  <r>
    <s v="150"/>
    <x v="17"/>
    <s v="626101"/>
    <x v="3"/>
    <s v="423000"/>
    <s v="22"/>
    <s v="W/C &amp; Unemploy Comp - FTE"/>
    <n v="0"/>
    <n v="0"/>
    <n v="0"/>
    <n v="0.23"/>
    <n v="-0.23"/>
  </r>
  <r>
    <s v="150"/>
    <x v="6"/>
    <s v="615112"/>
    <x v="3"/>
    <s v="423000"/>
    <s v="22"/>
    <s v="Prof &amp; Tech Sal Over Time"/>
    <n v="0"/>
    <n v="0"/>
    <n v="0"/>
    <n v="3.11"/>
    <n v="-3.11"/>
  </r>
  <r>
    <s v="150"/>
    <x v="6"/>
    <s v="623101"/>
    <x v="3"/>
    <s v="423000"/>
    <s v="22"/>
    <s v="Old Age, Surv and Disabil Ins"/>
    <n v="0"/>
    <n v="0"/>
    <n v="0"/>
    <n v="0.19"/>
    <n v="-0.19"/>
  </r>
  <r>
    <s v="150"/>
    <x v="6"/>
    <s v="623201"/>
    <x v="3"/>
    <s v="423000"/>
    <s v="22"/>
    <s v="Medicare"/>
    <n v="0"/>
    <n v="0"/>
    <n v="0"/>
    <n v="0.04"/>
    <n v="-0.04"/>
  </r>
  <r>
    <s v="150"/>
    <x v="6"/>
    <s v="626101"/>
    <x v="3"/>
    <s v="423000"/>
    <s v="22"/>
    <s v="W/C &amp; Unemploy Comp - FTE"/>
    <n v="0"/>
    <n v="0"/>
    <n v="0"/>
    <n v="0.09"/>
    <n v="-0.09"/>
  </r>
  <r>
    <s v="150"/>
    <x v="7"/>
    <s v="641101"/>
    <x v="3"/>
    <s v="423000"/>
    <s v="22"/>
    <s v="General Supplies"/>
    <n v="0"/>
    <n v="0"/>
    <n v="0"/>
    <n v="2814.25"/>
    <n v="-2814.25"/>
  </r>
  <r>
    <s v="150"/>
    <x v="8"/>
    <s v="623101"/>
    <x v="3"/>
    <s v="423000"/>
    <s v="22"/>
    <s v="Old Age, Surv and Disabil Ins"/>
    <n v="0"/>
    <n v="0"/>
    <n v="0"/>
    <n v="0.95"/>
    <n v="-0.95"/>
  </r>
  <r>
    <s v="150"/>
    <x v="8"/>
    <s v="623201"/>
    <x v="3"/>
    <s v="423000"/>
    <s v="22"/>
    <s v="Medicare"/>
    <n v="0"/>
    <n v="0"/>
    <n v="0"/>
    <n v="0.22"/>
    <n v="-0.22"/>
  </r>
  <r>
    <s v="150"/>
    <x v="8"/>
    <s v="626101"/>
    <x v="3"/>
    <s v="423000"/>
    <s v="22"/>
    <s v="W/C &amp; Unemploy Comp - FTE"/>
    <n v="0"/>
    <n v="0"/>
    <n v="0"/>
    <n v="0.45"/>
    <n v="-0.45"/>
  </r>
  <r>
    <s v="150"/>
    <x v="10"/>
    <s v="615108"/>
    <x v="3"/>
    <s v="423000"/>
    <s v="22"/>
    <s v="Secretary/Clerical Sal OT"/>
    <n v="0"/>
    <n v="0"/>
    <n v="0"/>
    <n v="0.65"/>
    <n v="-0.65"/>
  </r>
  <r>
    <s v="150"/>
    <x v="10"/>
    <s v="623101"/>
    <x v="3"/>
    <s v="423000"/>
    <s v="22"/>
    <s v="Old Age, Surv and Disabil Ins"/>
    <n v="0"/>
    <n v="0"/>
    <n v="0"/>
    <n v="0.04"/>
    <n v="-0.04"/>
  </r>
  <r>
    <s v="150"/>
    <x v="10"/>
    <s v="623201"/>
    <x v="3"/>
    <s v="423000"/>
    <s v="22"/>
    <s v="Medicare"/>
    <n v="0"/>
    <n v="0"/>
    <n v="0"/>
    <n v="0.01"/>
    <n v="-0.01"/>
  </r>
  <r>
    <s v="150"/>
    <x v="10"/>
    <s v="626101"/>
    <x v="3"/>
    <s v="423000"/>
    <s v="22"/>
    <s v="W/C &amp; Unemploy Comp - FTE"/>
    <n v="0"/>
    <n v="0"/>
    <n v="0"/>
    <n v="0.02"/>
    <n v="-0.02"/>
  </r>
  <r>
    <s v="150"/>
    <x v="10"/>
    <s v="631201"/>
    <x v="3"/>
    <s v="423000"/>
    <s v="22"/>
    <s v="Instructional Prog Impr Srvc"/>
    <n v="0"/>
    <n v="0"/>
    <n v="0"/>
    <n v="1463.66"/>
    <n v="-1463.66"/>
  </r>
  <r>
    <s v="250"/>
    <x v="12"/>
    <s v="613101"/>
    <x v="3"/>
    <s v="423000"/>
    <s v="22"/>
    <s v="Extra Service Pay"/>
    <n v="150640"/>
    <n v="148959.64000000001"/>
    <n v="0"/>
    <n v="0"/>
    <n v="148959.64000000001"/>
  </r>
  <r>
    <s v="250"/>
    <x v="12"/>
    <s v="623101"/>
    <x v="3"/>
    <s v="423000"/>
    <s v="22"/>
    <s v="Old Age, Surv and Disabil Ins"/>
    <n v="9339.68"/>
    <n v="9339.68"/>
    <n v="0"/>
    <n v="0"/>
    <n v="9339.68"/>
  </r>
  <r>
    <s v="250"/>
    <x v="12"/>
    <s v="623201"/>
    <x v="3"/>
    <s v="423000"/>
    <s v="22"/>
    <s v="Medicare"/>
    <n v="2184.2800000000002"/>
    <n v="2184.2800000000002"/>
    <n v="0"/>
    <n v="0"/>
    <n v="2184.2800000000002"/>
  </r>
  <r>
    <s v="250"/>
    <x v="12"/>
    <s v="626101"/>
    <x v="3"/>
    <s v="423000"/>
    <s v="22"/>
    <s v="W/C &amp; Unemploy Comp - FTE"/>
    <n v="4368.5600000000004"/>
    <n v="4368.5600000000004"/>
    <n v="0"/>
    <n v="0"/>
    <n v="4368.5600000000004"/>
  </r>
  <r>
    <s v="250"/>
    <x v="11"/>
    <s v="613101"/>
    <x v="3"/>
    <s v="423000"/>
    <s v="22"/>
    <s v="Extra Service Pay"/>
    <n v="0"/>
    <n v="1520"/>
    <n v="0"/>
    <n v="1562.18"/>
    <n v="-42.180000000000064"/>
  </r>
  <r>
    <s v="250"/>
    <x v="11"/>
    <s v="623101"/>
    <x v="3"/>
    <s v="423000"/>
    <s v="22"/>
    <s v="Old Age, Surv and Disabil Ins"/>
    <n v="0"/>
    <n v="94.24"/>
    <n v="0"/>
    <n v="88.94"/>
    <n v="5.2999999999999972"/>
  </r>
  <r>
    <s v="250"/>
    <x v="11"/>
    <s v="623201"/>
    <x v="3"/>
    <s v="423000"/>
    <s v="22"/>
    <s v="Medicare"/>
    <n v="0"/>
    <n v="22.04"/>
    <n v="0"/>
    <n v="20.799999999999997"/>
    <n v="1.240000000000002"/>
  </r>
  <r>
    <s v="250"/>
    <x v="11"/>
    <s v="626101"/>
    <x v="3"/>
    <s v="423000"/>
    <s v="22"/>
    <s v="W/C &amp; Unemploy Comp - FTE"/>
    <n v="0"/>
    <n v="44.08"/>
    <n v="0"/>
    <n v="41.61"/>
    <n v="2.4699999999999989"/>
  </r>
  <r>
    <s v="250"/>
    <x v="14"/>
    <s v="623101"/>
    <x v="3"/>
    <s v="423000"/>
    <s v="22"/>
    <s v="Old Age, Surv and Disabil Ins"/>
    <n v="0"/>
    <n v="0"/>
    <n v="0"/>
    <n v="1405.6799999999998"/>
    <n v="-1405.6799999999998"/>
  </r>
  <r>
    <s v="250"/>
    <x v="14"/>
    <s v="623201"/>
    <x v="3"/>
    <s v="423000"/>
    <s v="22"/>
    <s v="Medicare"/>
    <n v="0"/>
    <n v="0"/>
    <n v="0"/>
    <n v="328.76"/>
    <n v="-328.76"/>
  </r>
  <r>
    <s v="250"/>
    <x v="14"/>
    <s v="626101"/>
    <x v="3"/>
    <s v="423000"/>
    <s v="22"/>
    <s v="W/C &amp; Unemploy Comp - FTE"/>
    <n v="0"/>
    <n v="0"/>
    <n v="0"/>
    <n v="696.53"/>
    <n v="-696.53"/>
  </r>
  <r>
    <s v="250"/>
    <x v="5"/>
    <s v="613102"/>
    <x v="3"/>
    <s v="423000"/>
    <s v="22"/>
    <s v="Extra Service - Profess Dev"/>
    <n v="0"/>
    <n v="0"/>
    <n v="0"/>
    <n v="2902.49"/>
    <n v="-2902.49"/>
  </r>
  <r>
    <s v="250"/>
    <x v="5"/>
    <s v="623101"/>
    <x v="3"/>
    <s v="423000"/>
    <s v="22"/>
    <s v="Old Age, Surv and Disabil Ins"/>
    <n v="0"/>
    <n v="0"/>
    <n v="0"/>
    <n v="179.11"/>
    <n v="-179.11"/>
  </r>
  <r>
    <s v="250"/>
    <x v="5"/>
    <s v="623201"/>
    <x v="3"/>
    <s v="423000"/>
    <s v="22"/>
    <s v="Medicare"/>
    <n v="0"/>
    <n v="0"/>
    <n v="0"/>
    <n v="41.9"/>
    <n v="-41.9"/>
  </r>
  <r>
    <s v="250"/>
    <x v="5"/>
    <s v="626101"/>
    <x v="3"/>
    <s v="423000"/>
    <s v="22"/>
    <s v="W/C &amp; Unemploy Comp - FTE"/>
    <n v="0"/>
    <n v="0"/>
    <n v="0"/>
    <n v="84.17"/>
    <n v="-84.17"/>
  </r>
  <r>
    <s v="250"/>
    <x v="8"/>
    <s v="613101"/>
    <x v="3"/>
    <s v="423000"/>
    <s v="22"/>
    <s v="Extra Service Pay"/>
    <n v="0"/>
    <n v="0"/>
    <n v="0"/>
    <n v="1123.67"/>
    <n v="-1123.67"/>
  </r>
  <r>
    <s v="250"/>
    <x v="8"/>
    <s v="623101"/>
    <x v="3"/>
    <s v="423000"/>
    <s v="22"/>
    <s v="Old Age, Surv and Disabil Ins"/>
    <n v="0"/>
    <n v="0"/>
    <n v="0"/>
    <n v="66.680000000000007"/>
    <n v="-66.680000000000007"/>
  </r>
  <r>
    <s v="250"/>
    <x v="8"/>
    <s v="623201"/>
    <x v="3"/>
    <s v="423000"/>
    <s v="22"/>
    <s v="Medicare"/>
    <n v="0"/>
    <n v="0"/>
    <n v="0"/>
    <n v="15.6"/>
    <n v="-15.6"/>
  </r>
  <r>
    <s v="250"/>
    <x v="8"/>
    <s v="626101"/>
    <x v="3"/>
    <s v="423000"/>
    <s v="22"/>
    <s v="W/C &amp; Unemploy Comp - FTE"/>
    <n v="0"/>
    <n v="0"/>
    <n v="0"/>
    <n v="32.14"/>
    <n v="-32.14"/>
  </r>
  <r>
    <s v="250"/>
    <x v="9"/>
    <s v="613101"/>
    <x v="3"/>
    <s v="423000"/>
    <s v="22"/>
    <s v="Extra Service Pay"/>
    <n v="0"/>
    <n v="0"/>
    <n v="0"/>
    <n v="353.84"/>
    <n v="-353.84"/>
  </r>
  <r>
    <s v="250"/>
    <x v="9"/>
    <s v="623101"/>
    <x v="3"/>
    <s v="423000"/>
    <s v="22"/>
    <s v="Old Age, Surv and Disabil Ins"/>
    <n v="0"/>
    <n v="0"/>
    <n v="0"/>
    <n v="19.66"/>
    <n v="-19.66"/>
  </r>
  <r>
    <s v="250"/>
    <x v="9"/>
    <s v="623201"/>
    <x v="3"/>
    <s v="423000"/>
    <s v="22"/>
    <s v="Medicare"/>
    <n v="0"/>
    <n v="0"/>
    <n v="0"/>
    <n v="4.5999999999999996"/>
    <n v="-4.5999999999999996"/>
  </r>
  <r>
    <s v="250"/>
    <x v="9"/>
    <s v="626101"/>
    <x v="3"/>
    <s v="423000"/>
    <s v="22"/>
    <s v="W/C &amp; Unemploy Comp - FTE"/>
    <n v="0"/>
    <n v="0"/>
    <n v="0"/>
    <n v="9.49"/>
    <n v="-9.49"/>
  </r>
  <r>
    <s v="450"/>
    <x v="12"/>
    <s v="654101"/>
    <x v="3"/>
    <s v="423000"/>
    <s v="22"/>
    <s v="Equipment &gt; $1,000"/>
    <n v="0"/>
    <n v="34000"/>
    <n v="33342.42"/>
    <n v="0"/>
    <n v="657.58000000000175"/>
  </r>
  <r>
    <s v="450"/>
    <x v="12"/>
    <s v="654301"/>
    <x v="3"/>
    <s v="423000"/>
    <s v="22"/>
    <s v="Technology Related - Hard $1K+"/>
    <n v="0"/>
    <n v="0"/>
    <n v="0"/>
    <n v="25550.09"/>
    <n v="-25550.09"/>
  </r>
  <r>
    <s v="150"/>
    <x v="11"/>
    <s v="615108"/>
    <x v="4"/>
    <s v="423000"/>
    <s v="22"/>
    <s v="Secretary/Clerical Sal OT"/>
    <n v="0"/>
    <n v="2002.46"/>
    <n v="0"/>
    <n v="2002.4599999999998"/>
    <n v="2.2737367544323206E-13"/>
  </r>
  <r>
    <s v="150"/>
    <x v="11"/>
    <s v="623101"/>
    <x v="4"/>
    <s v="423000"/>
    <s v="22"/>
    <s v="Old Age, Surv and Disabil Ins"/>
    <n v="0"/>
    <n v="0"/>
    <n v="0"/>
    <n v="126.69999999999999"/>
    <n v="-126.69999999999999"/>
  </r>
  <r>
    <s v="150"/>
    <x v="11"/>
    <s v="623201"/>
    <x v="4"/>
    <s v="423000"/>
    <s v="22"/>
    <s v="Medicare"/>
    <n v="0"/>
    <n v="0"/>
    <n v="0"/>
    <n v="29.65"/>
    <n v="-29.65"/>
  </r>
  <r>
    <s v="150"/>
    <x v="11"/>
    <s v="626101"/>
    <x v="4"/>
    <s v="423000"/>
    <s v="22"/>
    <s v="W/C &amp; Unemploy Comp - FTE"/>
    <n v="0"/>
    <n v="0"/>
    <n v="0"/>
    <n v="59.38"/>
    <n v="-59.38"/>
  </r>
  <r>
    <s v="150"/>
    <x v="12"/>
    <s v="616101"/>
    <x v="4"/>
    <s v="423000"/>
    <s v="22"/>
    <s v="Temp Sal Discretionary"/>
    <n v="0"/>
    <n v="0"/>
    <n v="0"/>
    <n v="5880"/>
    <n v="-5880"/>
  </r>
  <r>
    <s v="150"/>
    <x v="12"/>
    <s v="639101"/>
    <x v="4"/>
    <s v="423000"/>
    <s v="22"/>
    <s v="Licenses, Fees and Permits"/>
    <n v="0"/>
    <n v="0"/>
    <n v="0"/>
    <n v="2115.98"/>
    <n v="-2115.98"/>
  </r>
  <r>
    <s v="150"/>
    <x v="12"/>
    <s v="639802"/>
    <x v="4"/>
    <s v="423000"/>
    <s v="22"/>
    <s v="Operating Supplement"/>
    <n v="112659.18"/>
    <n v="72659.179999999993"/>
    <n v="0"/>
    <n v="0"/>
    <n v="72659.179999999993"/>
  </r>
  <r>
    <s v="150"/>
    <x v="12"/>
    <s v="641101"/>
    <x v="4"/>
    <s v="423000"/>
    <s v="22"/>
    <s v="General Supplies"/>
    <n v="593329.46"/>
    <n v="302822.40999999997"/>
    <n v="1186"/>
    <n v="1401.88"/>
    <n v="300234.52999999997"/>
  </r>
  <r>
    <s v="150"/>
    <x v="12"/>
    <s v="641108"/>
    <x v="4"/>
    <s v="423000"/>
    <s v="22"/>
    <s v="Instructional Supplies"/>
    <n v="133482.44"/>
    <n v="133482.44"/>
    <n v="0"/>
    <n v="887.96"/>
    <n v="132594.48000000001"/>
  </r>
  <r>
    <s v="150"/>
    <x v="12"/>
    <s v="641109"/>
    <x v="4"/>
    <s v="423000"/>
    <s v="22"/>
    <s v="Furn. Under $1,000"/>
    <n v="66741.22"/>
    <n v="252741.22"/>
    <n v="184957.26"/>
    <n v="5215.32"/>
    <n v="62568.639999999985"/>
  </r>
  <r>
    <s v="150"/>
    <x v="12"/>
    <s v="641201"/>
    <x v="4"/>
    <s v="423000"/>
    <s v="22"/>
    <s v="Technology Hardware &lt; $1K"/>
    <n v="0"/>
    <n v="20707.05"/>
    <n v="0"/>
    <n v="20707.05"/>
    <n v="0"/>
  </r>
  <r>
    <s v="150"/>
    <x v="12"/>
    <s v="641202"/>
    <x v="4"/>
    <s v="423000"/>
    <s v="22"/>
    <s v="Technology Supplies"/>
    <n v="133482.44"/>
    <n v="132252.44"/>
    <n v="27856.14"/>
    <n v="92942.83"/>
    <n v="11453.47"/>
  </r>
  <r>
    <s v="150"/>
    <x v="14"/>
    <s v="615108"/>
    <x v="4"/>
    <s v="423000"/>
    <s v="22"/>
    <s v="Secretary/Clerical Sal OT"/>
    <n v="0"/>
    <n v="4824.7700000000004"/>
    <n v="0"/>
    <n v="4824.7700000000004"/>
    <n v="0"/>
  </r>
  <r>
    <s v="150"/>
    <x v="14"/>
    <s v="615113"/>
    <x v="4"/>
    <s v="423000"/>
    <s v="22"/>
    <s v="Non-instructional Teacher Aide"/>
    <n v="0"/>
    <n v="3077.49"/>
    <n v="0"/>
    <n v="3077.49"/>
    <n v="0"/>
  </r>
  <r>
    <s v="150"/>
    <x v="14"/>
    <s v="616101"/>
    <x v="4"/>
    <s v="423000"/>
    <s v="22"/>
    <s v="Temp Sal Discretionary"/>
    <n v="0"/>
    <n v="0"/>
    <n v="0"/>
    <n v="4422.3999999999996"/>
    <n v="-4422.3999999999996"/>
  </r>
  <r>
    <s v="150"/>
    <x v="14"/>
    <s v="623101"/>
    <x v="4"/>
    <s v="423000"/>
    <s v="22"/>
    <s v="Old Age, Surv and Disabil Ins"/>
    <n v="0"/>
    <n v="0"/>
    <n v="0"/>
    <n v="474.83000000000004"/>
    <n v="-474.83000000000004"/>
  </r>
  <r>
    <s v="150"/>
    <x v="14"/>
    <s v="623201"/>
    <x v="4"/>
    <s v="423000"/>
    <s v="22"/>
    <s v="Medicare"/>
    <n v="0"/>
    <n v="0"/>
    <n v="0"/>
    <n v="111.03"/>
    <n v="-111.03"/>
  </r>
  <r>
    <s v="150"/>
    <x v="14"/>
    <s v="626101"/>
    <x v="4"/>
    <s v="423000"/>
    <s v="22"/>
    <s v="W/C &amp; Unemploy Comp - FTE"/>
    <n v="0"/>
    <n v="0"/>
    <n v="0"/>
    <n v="229.15"/>
    <n v="-229.15"/>
  </r>
  <r>
    <s v="150"/>
    <x v="15"/>
    <s v="615113"/>
    <x v="4"/>
    <s v="423000"/>
    <s v="22"/>
    <s v="Non-instructional Teacher Aide"/>
    <n v="0"/>
    <n v="92.25"/>
    <n v="0"/>
    <n v="92.25"/>
    <n v="0"/>
  </r>
  <r>
    <s v="150"/>
    <x v="15"/>
    <s v="623101"/>
    <x v="4"/>
    <s v="423000"/>
    <s v="22"/>
    <s v="Old Age, Surv and Disabil Ins"/>
    <n v="0"/>
    <n v="0"/>
    <n v="0"/>
    <n v="5.71"/>
    <n v="-5.71"/>
  </r>
  <r>
    <s v="150"/>
    <x v="15"/>
    <s v="623201"/>
    <x v="4"/>
    <s v="423000"/>
    <s v="22"/>
    <s v="Medicare"/>
    <n v="0"/>
    <n v="0"/>
    <n v="0"/>
    <n v="1.34"/>
    <n v="-1.34"/>
  </r>
  <r>
    <s v="150"/>
    <x v="15"/>
    <s v="626101"/>
    <x v="4"/>
    <s v="423000"/>
    <s v="22"/>
    <s v="W/C &amp; Unemploy Comp - FTE"/>
    <n v="0"/>
    <n v="0"/>
    <n v="0"/>
    <n v="2.68"/>
    <n v="-2.68"/>
  </r>
  <r>
    <s v="150"/>
    <x v="0"/>
    <s v="615108"/>
    <x v="4"/>
    <s v="423000"/>
    <s v="22"/>
    <s v="Secretary/Clerical Sal OT"/>
    <n v="0"/>
    <n v="0"/>
    <n v="0"/>
    <n v="53.4"/>
    <n v="-53.4"/>
  </r>
  <r>
    <s v="150"/>
    <x v="0"/>
    <s v="615117"/>
    <x v="4"/>
    <s v="423000"/>
    <s v="22"/>
    <s v="Safety Officers Over Time"/>
    <n v="0"/>
    <n v="0"/>
    <n v="0"/>
    <n v="27.65"/>
    <n v="-27.65"/>
  </r>
  <r>
    <s v="150"/>
    <x v="0"/>
    <s v="623101"/>
    <x v="4"/>
    <s v="423000"/>
    <s v="22"/>
    <s v="Old Age, Surv and Disabil Ins"/>
    <n v="0"/>
    <n v="0"/>
    <n v="0"/>
    <n v="5"/>
    <n v="-5"/>
  </r>
  <r>
    <s v="150"/>
    <x v="0"/>
    <s v="623201"/>
    <x v="4"/>
    <s v="423000"/>
    <s v="22"/>
    <s v="Medicare"/>
    <n v="0"/>
    <n v="0"/>
    <n v="0"/>
    <n v="1.17"/>
    <n v="-1.17"/>
  </r>
  <r>
    <s v="150"/>
    <x v="0"/>
    <s v="626101"/>
    <x v="4"/>
    <s v="423000"/>
    <s v="22"/>
    <s v="W/C &amp; Unemploy Comp - FTE"/>
    <n v="0"/>
    <n v="0"/>
    <n v="0"/>
    <n v="2.35"/>
    <n v="-2.35"/>
  </r>
  <r>
    <s v="150"/>
    <x v="0"/>
    <s v="643101"/>
    <x v="4"/>
    <s v="423000"/>
    <s v="22"/>
    <s v="T/Books Direct Purchase"/>
    <n v="0"/>
    <n v="0"/>
    <n v="0"/>
    <n v="48986.71"/>
    <n v="-48986.71"/>
  </r>
  <r>
    <s v="150"/>
    <x v="3"/>
    <s v="641202"/>
    <x v="4"/>
    <s v="423000"/>
    <s v="22"/>
    <s v="Technology Supplies"/>
    <n v="0"/>
    <n v="0"/>
    <n v="0"/>
    <n v="5806.67"/>
    <n v="-5806.67"/>
  </r>
  <r>
    <s v="150"/>
    <x v="4"/>
    <s v="615112"/>
    <x v="4"/>
    <s v="423000"/>
    <s v="22"/>
    <s v="Prof &amp; Tech Sal Over Time"/>
    <n v="0"/>
    <n v="0"/>
    <n v="0"/>
    <n v="25.1"/>
    <n v="-25.1"/>
  </r>
  <r>
    <s v="150"/>
    <x v="4"/>
    <s v="623101"/>
    <x v="4"/>
    <s v="423000"/>
    <s v="22"/>
    <s v="Old Age, Surv and Disabil Ins"/>
    <n v="0"/>
    <n v="0"/>
    <n v="0"/>
    <n v="1.36"/>
    <n v="-1.36"/>
  </r>
  <r>
    <s v="150"/>
    <x v="4"/>
    <s v="623201"/>
    <x v="4"/>
    <s v="423000"/>
    <s v="22"/>
    <s v="Medicare"/>
    <n v="0"/>
    <n v="0"/>
    <n v="0"/>
    <n v="0.32"/>
    <n v="-0.32"/>
  </r>
  <r>
    <s v="150"/>
    <x v="4"/>
    <s v="626101"/>
    <x v="4"/>
    <s v="423000"/>
    <s v="22"/>
    <s v="W/C &amp; Unemploy Comp - FTE"/>
    <n v="0"/>
    <n v="0"/>
    <n v="0"/>
    <n v="0.72"/>
    <n v="-0.72"/>
  </r>
  <r>
    <s v="150"/>
    <x v="5"/>
    <s v="631902"/>
    <x v="4"/>
    <s v="423000"/>
    <s v="22"/>
    <s v="Other Prof &amp; Tech"/>
    <n v="0"/>
    <n v="0"/>
    <n v="0"/>
    <n v="673.7"/>
    <n v="-673.7"/>
  </r>
  <r>
    <s v="150"/>
    <x v="5"/>
    <s v="641101"/>
    <x v="4"/>
    <s v="423000"/>
    <s v="22"/>
    <s v="General Supplies"/>
    <n v="0"/>
    <n v="0"/>
    <n v="0"/>
    <n v="375.37"/>
    <n v="-375.37"/>
  </r>
  <r>
    <s v="150"/>
    <x v="16"/>
    <s v="615108"/>
    <x v="4"/>
    <s v="423000"/>
    <s v="22"/>
    <s v="Secretary/Clerical Sal OT"/>
    <n v="0"/>
    <n v="0"/>
    <n v="0"/>
    <n v="135.61000000000001"/>
    <n v="-135.61000000000001"/>
  </r>
  <r>
    <s v="150"/>
    <x v="16"/>
    <s v="623101"/>
    <x v="4"/>
    <s v="423000"/>
    <s v="22"/>
    <s v="Old Age, Surv and Disabil Ins"/>
    <n v="0"/>
    <n v="0"/>
    <n v="0"/>
    <n v="8.3699999999999992"/>
    <n v="-8.3699999999999992"/>
  </r>
  <r>
    <s v="150"/>
    <x v="16"/>
    <s v="623201"/>
    <x v="4"/>
    <s v="423000"/>
    <s v="22"/>
    <s v="Medicare"/>
    <n v="0"/>
    <n v="0"/>
    <n v="0"/>
    <n v="1.95"/>
    <n v="-1.95"/>
  </r>
  <r>
    <s v="150"/>
    <x v="16"/>
    <s v="626101"/>
    <x v="4"/>
    <s v="423000"/>
    <s v="22"/>
    <s v="W/C &amp; Unemploy Comp - FTE"/>
    <n v="0"/>
    <n v="0"/>
    <n v="0"/>
    <n v="3.93"/>
    <n v="-3.93"/>
  </r>
  <r>
    <s v="150"/>
    <x v="17"/>
    <s v="615108"/>
    <x v="4"/>
    <s v="423000"/>
    <s v="22"/>
    <s v="Secretary/Clerical Sal OT"/>
    <n v="0"/>
    <n v="0"/>
    <n v="0"/>
    <n v="13.38"/>
    <n v="-13.38"/>
  </r>
  <r>
    <s v="150"/>
    <x v="17"/>
    <s v="623101"/>
    <x v="4"/>
    <s v="423000"/>
    <s v="22"/>
    <s v="Old Age, Surv and Disabil Ins"/>
    <n v="0"/>
    <n v="0"/>
    <n v="0"/>
    <n v="0.82"/>
    <n v="-0.82"/>
  </r>
  <r>
    <s v="150"/>
    <x v="17"/>
    <s v="623201"/>
    <x v="4"/>
    <s v="423000"/>
    <s v="22"/>
    <s v="Medicare"/>
    <n v="0"/>
    <n v="0"/>
    <n v="0"/>
    <n v="0.18"/>
    <n v="-0.18"/>
  </r>
  <r>
    <s v="150"/>
    <x v="17"/>
    <s v="626101"/>
    <x v="4"/>
    <s v="423000"/>
    <s v="22"/>
    <s v="W/C &amp; Unemploy Comp - FTE"/>
    <n v="0"/>
    <n v="0"/>
    <n v="0"/>
    <n v="0.39"/>
    <n v="-0.39"/>
  </r>
  <r>
    <s v="150"/>
    <x v="6"/>
    <s v="615112"/>
    <x v="4"/>
    <s v="423000"/>
    <s v="22"/>
    <s v="Prof &amp; Tech Sal Over Time"/>
    <n v="0"/>
    <n v="0"/>
    <n v="0"/>
    <n v="5.15"/>
    <n v="-5.15"/>
  </r>
  <r>
    <s v="150"/>
    <x v="6"/>
    <s v="623101"/>
    <x v="4"/>
    <s v="423000"/>
    <s v="22"/>
    <s v="Old Age, Surv and Disabil Ins"/>
    <n v="0"/>
    <n v="0"/>
    <n v="0"/>
    <n v="0.31"/>
    <n v="-0.31"/>
  </r>
  <r>
    <s v="150"/>
    <x v="6"/>
    <s v="623201"/>
    <x v="4"/>
    <s v="423000"/>
    <s v="22"/>
    <s v="Medicare"/>
    <n v="0"/>
    <n v="0"/>
    <n v="0"/>
    <n v="7.0000000000000007E-2"/>
    <n v="-7.0000000000000007E-2"/>
  </r>
  <r>
    <s v="150"/>
    <x v="6"/>
    <s v="626101"/>
    <x v="4"/>
    <s v="423000"/>
    <s v="22"/>
    <s v="W/C &amp; Unemploy Comp - FTE"/>
    <n v="0"/>
    <n v="0"/>
    <n v="0"/>
    <n v="0.15"/>
    <n v="-0.15"/>
  </r>
  <r>
    <s v="150"/>
    <x v="7"/>
    <s v="641101"/>
    <x v="4"/>
    <s v="423000"/>
    <s v="22"/>
    <s v="General Supplies"/>
    <n v="0"/>
    <n v="0"/>
    <n v="0"/>
    <n v="4653.22"/>
    <n v="-4653.22"/>
  </r>
  <r>
    <s v="150"/>
    <x v="8"/>
    <s v="623101"/>
    <x v="4"/>
    <s v="423000"/>
    <s v="22"/>
    <s v="Old Age, Surv and Disabil Ins"/>
    <n v="0"/>
    <n v="0"/>
    <n v="0"/>
    <n v="1.56"/>
    <n v="-1.56"/>
  </r>
  <r>
    <s v="150"/>
    <x v="8"/>
    <s v="623201"/>
    <x v="4"/>
    <s v="423000"/>
    <s v="22"/>
    <s v="Medicare"/>
    <n v="0"/>
    <n v="0"/>
    <n v="0"/>
    <n v="0.37"/>
    <n v="-0.37"/>
  </r>
  <r>
    <s v="150"/>
    <x v="8"/>
    <s v="626101"/>
    <x v="4"/>
    <s v="423000"/>
    <s v="22"/>
    <s v="W/C &amp; Unemploy Comp - FTE"/>
    <n v="0"/>
    <n v="0"/>
    <n v="0"/>
    <n v="0.74"/>
    <n v="-0.74"/>
  </r>
  <r>
    <s v="150"/>
    <x v="9"/>
    <s v="615108"/>
    <x v="4"/>
    <s v="423000"/>
    <s v="22"/>
    <s v="Secretary/Clerical Sal OT"/>
    <n v="0"/>
    <n v="0"/>
    <n v="0"/>
    <n v="2.13"/>
    <n v="-2.13"/>
  </r>
  <r>
    <s v="150"/>
    <x v="9"/>
    <s v="615112"/>
    <x v="4"/>
    <s v="423000"/>
    <s v="22"/>
    <s v="Prof &amp; Tech Sal Over Time"/>
    <n v="0"/>
    <n v="0"/>
    <n v="0"/>
    <n v="1.68"/>
    <n v="-1.68"/>
  </r>
  <r>
    <s v="150"/>
    <x v="9"/>
    <s v="615113"/>
    <x v="4"/>
    <s v="423000"/>
    <s v="22"/>
    <s v="Non-instructional Teacher Aide"/>
    <n v="0"/>
    <n v="0"/>
    <n v="0"/>
    <n v="27.99"/>
    <n v="-27.99"/>
  </r>
  <r>
    <s v="150"/>
    <x v="9"/>
    <s v="623101"/>
    <x v="4"/>
    <s v="423000"/>
    <s v="22"/>
    <s v="Old Age, Surv and Disabil Ins"/>
    <n v="0"/>
    <n v="0"/>
    <n v="0"/>
    <n v="4.45"/>
    <n v="-4.45"/>
  </r>
  <r>
    <s v="150"/>
    <x v="9"/>
    <s v="623201"/>
    <x v="4"/>
    <s v="423000"/>
    <s v="22"/>
    <s v="Medicare"/>
    <n v="0"/>
    <n v="0"/>
    <n v="0"/>
    <n v="1.04"/>
    <n v="-1.04"/>
  </r>
  <r>
    <s v="150"/>
    <x v="9"/>
    <s v="626101"/>
    <x v="4"/>
    <s v="423000"/>
    <s v="22"/>
    <s v="W/C &amp; Unemploy Comp - FTE"/>
    <n v="0"/>
    <n v="0"/>
    <n v="0"/>
    <n v="2.19"/>
    <n v="-2.19"/>
  </r>
  <r>
    <s v="150"/>
    <x v="9"/>
    <s v="631101"/>
    <x v="4"/>
    <s v="423000"/>
    <s v="22"/>
    <s v="Purchased Instructional Servic"/>
    <n v="0"/>
    <n v="0"/>
    <n v="0"/>
    <n v="15833.58"/>
    <n v="-15833.58"/>
  </r>
  <r>
    <s v="150"/>
    <x v="9"/>
    <s v="631201"/>
    <x v="4"/>
    <s v="423000"/>
    <s v="22"/>
    <s v="Instructional Prog Impr Srvc"/>
    <n v="0"/>
    <n v="0"/>
    <n v="0"/>
    <n v="254.51"/>
    <n v="-254.51"/>
  </r>
  <r>
    <s v="150"/>
    <x v="9"/>
    <s v="641101"/>
    <x v="4"/>
    <s v="423000"/>
    <s v="22"/>
    <s v="General Supplies"/>
    <n v="0"/>
    <n v="0"/>
    <n v="0"/>
    <n v="40935.46"/>
    <n v="-40935.46"/>
  </r>
  <r>
    <s v="150"/>
    <x v="9"/>
    <s v="641202"/>
    <x v="4"/>
    <s v="423000"/>
    <s v="22"/>
    <s v="Technology Supplies"/>
    <n v="0"/>
    <n v="0"/>
    <n v="0"/>
    <n v="68.209999999999994"/>
    <n v="-68.209999999999994"/>
  </r>
  <r>
    <s v="150"/>
    <x v="10"/>
    <s v="615108"/>
    <x v="4"/>
    <s v="423000"/>
    <s v="22"/>
    <s v="Secretary/Clerical Sal OT"/>
    <n v="0"/>
    <n v="0"/>
    <n v="0"/>
    <n v="1.08"/>
    <n v="-1.08"/>
  </r>
  <r>
    <s v="150"/>
    <x v="10"/>
    <s v="623101"/>
    <x v="4"/>
    <s v="423000"/>
    <s v="22"/>
    <s v="Old Age, Surv and Disabil Ins"/>
    <n v="0"/>
    <n v="0"/>
    <n v="0"/>
    <n v="7.0000000000000007E-2"/>
    <n v="-7.0000000000000007E-2"/>
  </r>
  <r>
    <s v="150"/>
    <x v="10"/>
    <s v="623201"/>
    <x v="4"/>
    <s v="423000"/>
    <s v="22"/>
    <s v="Medicare"/>
    <n v="0"/>
    <n v="0"/>
    <n v="0"/>
    <n v="0.02"/>
    <n v="-0.02"/>
  </r>
  <r>
    <s v="150"/>
    <x v="10"/>
    <s v="626101"/>
    <x v="4"/>
    <s v="423000"/>
    <s v="22"/>
    <s v="W/C &amp; Unemploy Comp - FTE"/>
    <n v="0"/>
    <n v="0"/>
    <n v="0"/>
    <n v="0.03"/>
    <n v="-0.03"/>
  </r>
  <r>
    <s v="150"/>
    <x v="10"/>
    <s v="631201"/>
    <x v="4"/>
    <s v="423000"/>
    <s v="22"/>
    <s v="Instructional Prog Impr Srvc"/>
    <n v="0"/>
    <n v="0"/>
    <n v="0"/>
    <n v="2420.09"/>
    <n v="-2420.09"/>
  </r>
  <r>
    <s v="250"/>
    <x v="12"/>
    <s v="613101"/>
    <x v="4"/>
    <s v="423000"/>
    <s v="22"/>
    <s v="Extra Service Pay"/>
    <n v="266964.89"/>
    <n v="266964.89"/>
    <n v="0"/>
    <n v="0"/>
    <n v="266964.89"/>
  </r>
  <r>
    <s v="250"/>
    <x v="12"/>
    <s v="623101"/>
    <x v="4"/>
    <s v="423000"/>
    <s v="22"/>
    <s v="Old Age, Surv and Disabil Ins"/>
    <n v="16551.82"/>
    <n v="16551.82"/>
    <n v="0"/>
    <n v="364.56"/>
    <n v="16187.26"/>
  </r>
  <r>
    <s v="250"/>
    <x v="12"/>
    <s v="623201"/>
    <x v="4"/>
    <s v="423000"/>
    <s v="22"/>
    <s v="Medicare"/>
    <n v="3870.99"/>
    <n v="3870.99"/>
    <n v="0"/>
    <n v="85.26"/>
    <n v="3785.7299999999996"/>
  </r>
  <r>
    <s v="250"/>
    <x v="12"/>
    <s v="626101"/>
    <x v="4"/>
    <s v="423000"/>
    <s v="22"/>
    <s v="W/C &amp; Unemploy Comp - FTE"/>
    <n v="7741.98"/>
    <n v="7741.98"/>
    <n v="0"/>
    <n v="170.52"/>
    <n v="7571.4599999999991"/>
  </r>
  <r>
    <s v="250"/>
    <x v="11"/>
    <s v="613101"/>
    <x v="4"/>
    <s v="423000"/>
    <s v="22"/>
    <s v="Extra Service Pay"/>
    <n v="0"/>
    <n v="0"/>
    <n v="0"/>
    <n v="24734.51"/>
    <n v="-24734.51"/>
  </r>
  <r>
    <s v="250"/>
    <x v="11"/>
    <s v="623101"/>
    <x v="4"/>
    <s v="423000"/>
    <s v="22"/>
    <s v="Old Age, Surv and Disabil Ins"/>
    <n v="0"/>
    <n v="0"/>
    <n v="0"/>
    <n v="1461.5799999999997"/>
    <n v="-1461.5799999999997"/>
  </r>
  <r>
    <s v="250"/>
    <x v="11"/>
    <s v="623201"/>
    <x v="4"/>
    <s v="423000"/>
    <s v="22"/>
    <s v="Medicare"/>
    <n v="0"/>
    <n v="0"/>
    <n v="0"/>
    <n v="341.81"/>
    <n v="-341.81"/>
  </r>
  <r>
    <s v="250"/>
    <x v="11"/>
    <s v="626101"/>
    <x v="4"/>
    <s v="423000"/>
    <s v="22"/>
    <s v="W/C &amp; Unemploy Comp - FTE"/>
    <n v="0"/>
    <n v="0"/>
    <n v="0"/>
    <n v="715.98000000000013"/>
    <n v="-715.98000000000013"/>
  </r>
  <r>
    <s v="250"/>
    <x v="14"/>
    <s v="623101"/>
    <x v="4"/>
    <s v="423000"/>
    <s v="22"/>
    <s v="Old Age, Surv and Disabil Ins"/>
    <n v="0"/>
    <n v="0"/>
    <n v="0"/>
    <n v="274.2"/>
    <n v="-274.2"/>
  </r>
  <r>
    <s v="250"/>
    <x v="14"/>
    <s v="623201"/>
    <x v="4"/>
    <s v="423000"/>
    <s v="22"/>
    <s v="Medicare"/>
    <n v="0"/>
    <n v="0"/>
    <n v="0"/>
    <n v="64.11999999999999"/>
    <n v="-64.11999999999999"/>
  </r>
  <r>
    <s v="250"/>
    <x v="14"/>
    <s v="626101"/>
    <x v="4"/>
    <s v="423000"/>
    <s v="22"/>
    <s v="W/C &amp; Unemploy Comp - FTE"/>
    <n v="0"/>
    <n v="0"/>
    <n v="0"/>
    <n v="128.25"/>
    <n v="-128.25"/>
  </r>
  <r>
    <s v="250"/>
    <x v="5"/>
    <s v="613102"/>
    <x v="4"/>
    <s v="423000"/>
    <s v="22"/>
    <s v="Extra Service - Profess Dev"/>
    <n v="0"/>
    <n v="0"/>
    <n v="0"/>
    <n v="4799.12"/>
    <n v="-4799.12"/>
  </r>
  <r>
    <s v="250"/>
    <x v="5"/>
    <s v="623101"/>
    <x v="4"/>
    <s v="423000"/>
    <s v="22"/>
    <s v="Old Age, Surv and Disabil Ins"/>
    <n v="0"/>
    <n v="0"/>
    <n v="0"/>
    <n v="296.16000000000003"/>
    <n v="-296.16000000000003"/>
  </r>
  <r>
    <s v="250"/>
    <x v="5"/>
    <s v="623201"/>
    <x v="4"/>
    <s v="423000"/>
    <s v="22"/>
    <s v="Medicare"/>
    <n v="0"/>
    <n v="0"/>
    <n v="0"/>
    <n v="69.27"/>
    <n v="-69.27"/>
  </r>
  <r>
    <s v="250"/>
    <x v="5"/>
    <s v="626101"/>
    <x v="4"/>
    <s v="423000"/>
    <s v="22"/>
    <s v="W/C &amp; Unemploy Comp - FTE"/>
    <n v="0"/>
    <n v="0"/>
    <n v="0"/>
    <n v="139.19"/>
    <n v="-139.19"/>
  </r>
  <r>
    <s v="250"/>
    <x v="8"/>
    <s v="613101"/>
    <x v="4"/>
    <s v="423000"/>
    <s v="22"/>
    <s v="Extra Service Pay"/>
    <n v="0"/>
    <n v="0"/>
    <n v="0"/>
    <n v="1857.94"/>
    <n v="-1857.94"/>
  </r>
  <r>
    <s v="250"/>
    <x v="8"/>
    <s v="623101"/>
    <x v="4"/>
    <s v="423000"/>
    <s v="22"/>
    <s v="Old Age, Surv and Disabil Ins"/>
    <n v="0"/>
    <n v="0"/>
    <n v="0"/>
    <n v="110.26"/>
    <n v="-110.26"/>
  </r>
  <r>
    <s v="250"/>
    <x v="8"/>
    <s v="623201"/>
    <x v="4"/>
    <s v="423000"/>
    <s v="22"/>
    <s v="Medicare"/>
    <n v="0"/>
    <n v="0"/>
    <n v="0"/>
    <n v="25.79"/>
    <n v="-25.79"/>
  </r>
  <r>
    <s v="250"/>
    <x v="8"/>
    <s v="626101"/>
    <x v="4"/>
    <s v="423000"/>
    <s v="22"/>
    <s v="W/C &amp; Unemploy Comp - FTE"/>
    <n v="0"/>
    <n v="0"/>
    <n v="0"/>
    <n v="53.14"/>
    <n v="-53.14"/>
  </r>
  <r>
    <s v="250"/>
    <x v="9"/>
    <s v="613101"/>
    <x v="4"/>
    <s v="423000"/>
    <s v="22"/>
    <s v="Extra Service Pay"/>
    <n v="0"/>
    <n v="0"/>
    <n v="0"/>
    <n v="585.04999999999995"/>
    <n v="-585.04999999999995"/>
  </r>
  <r>
    <s v="250"/>
    <x v="9"/>
    <s v="623101"/>
    <x v="4"/>
    <s v="423000"/>
    <s v="22"/>
    <s v="Old Age, Surv and Disabil Ins"/>
    <n v="0"/>
    <n v="0"/>
    <n v="0"/>
    <n v="32.51"/>
    <n v="-32.51"/>
  </r>
  <r>
    <s v="250"/>
    <x v="9"/>
    <s v="623201"/>
    <x v="4"/>
    <s v="423000"/>
    <s v="22"/>
    <s v="Medicare"/>
    <n v="0"/>
    <n v="0"/>
    <n v="0"/>
    <n v="7.6"/>
    <n v="-7.6"/>
  </r>
  <r>
    <s v="250"/>
    <x v="9"/>
    <s v="626101"/>
    <x v="4"/>
    <s v="423000"/>
    <s v="22"/>
    <s v="W/C &amp; Unemploy Comp - FTE"/>
    <n v="0"/>
    <n v="0"/>
    <n v="0"/>
    <n v="15.7"/>
    <n v="-15.7"/>
  </r>
  <r>
    <s v="450"/>
    <x v="12"/>
    <s v="654101"/>
    <x v="4"/>
    <s v="423000"/>
    <s v="22"/>
    <s v="Equipment &gt; $1,000"/>
    <n v="0"/>
    <n v="15500"/>
    <n v="0"/>
    <n v="11015.96"/>
    <n v="4484.0400000000009"/>
  </r>
  <r>
    <s v="450"/>
    <x v="12"/>
    <s v="654102"/>
    <x v="4"/>
    <s v="423000"/>
    <s v="22"/>
    <s v="Furniture $1,000+"/>
    <n v="0"/>
    <n v="96300"/>
    <n v="57373.3"/>
    <n v="0"/>
    <n v="38926.699999999997"/>
  </r>
  <r>
    <s v="450"/>
    <x v="12"/>
    <s v="654301"/>
    <x v="4"/>
    <s v="423000"/>
    <s v="22"/>
    <s v="Technology Related - Hard $1K+"/>
    <n v="0"/>
    <n v="13230"/>
    <n v="11952.84"/>
    <n v="43475.76"/>
    <n v="-42198.600000000006"/>
  </r>
  <r>
    <s v="150"/>
    <x v="11"/>
    <s v="615108"/>
    <x v="5"/>
    <s v="423000"/>
    <s v="22"/>
    <s v="Secretary/Clerical Sal OT"/>
    <n v="0"/>
    <n v="2030.83"/>
    <n v="0"/>
    <n v="2030.83"/>
    <n v="0"/>
  </r>
  <r>
    <s v="150"/>
    <x v="11"/>
    <s v="623101"/>
    <x v="5"/>
    <s v="423000"/>
    <s v="22"/>
    <s v="Old Age, Surv and Disabil Ins"/>
    <n v="0"/>
    <n v="0"/>
    <n v="0"/>
    <n v="126.2"/>
    <n v="-126.2"/>
  </r>
  <r>
    <s v="150"/>
    <x v="11"/>
    <s v="623201"/>
    <x v="5"/>
    <s v="423000"/>
    <s v="22"/>
    <s v="Medicare"/>
    <n v="0"/>
    <n v="0"/>
    <n v="0"/>
    <n v="29.519999999999996"/>
    <n v="-29.519999999999996"/>
  </r>
  <r>
    <s v="150"/>
    <x v="11"/>
    <s v="626101"/>
    <x v="5"/>
    <s v="423000"/>
    <s v="22"/>
    <s v="W/C &amp; Unemploy Comp - FTE"/>
    <n v="0"/>
    <n v="0"/>
    <n v="0"/>
    <n v="59.04"/>
    <n v="-59.04"/>
  </r>
  <r>
    <s v="150"/>
    <x v="15"/>
    <s v="615113"/>
    <x v="5"/>
    <s v="423000"/>
    <s v="22"/>
    <s v="Non-instructional Teacher Aide"/>
    <n v="0"/>
    <n v="282.57"/>
    <n v="0"/>
    <n v="282.57"/>
    <n v="0"/>
  </r>
  <r>
    <s v="150"/>
    <x v="15"/>
    <s v="623101"/>
    <x v="5"/>
    <s v="423000"/>
    <s v="22"/>
    <s v="Old Age, Surv and Disabil Ins"/>
    <n v="0"/>
    <n v="0"/>
    <n v="0"/>
    <n v="16.579999999999998"/>
    <n v="-16.579999999999998"/>
  </r>
  <r>
    <s v="150"/>
    <x v="15"/>
    <s v="623201"/>
    <x v="5"/>
    <s v="423000"/>
    <s v="22"/>
    <s v="Medicare"/>
    <n v="0"/>
    <n v="0"/>
    <n v="0"/>
    <n v="3.87"/>
    <n v="-3.87"/>
  </r>
  <r>
    <s v="150"/>
    <x v="15"/>
    <s v="626101"/>
    <x v="5"/>
    <s v="423000"/>
    <s v="22"/>
    <s v="W/C &amp; Unemploy Comp - FTE"/>
    <n v="0"/>
    <n v="0"/>
    <n v="0"/>
    <n v="8.18"/>
    <n v="-8.18"/>
  </r>
  <r>
    <s v="150"/>
    <x v="15"/>
    <s v="639802"/>
    <x v="5"/>
    <s v="423000"/>
    <s v="22"/>
    <s v="Operating Supplement"/>
    <n v="13474.09"/>
    <n v="0"/>
    <n v="0"/>
    <n v="0"/>
    <n v="0"/>
  </r>
  <r>
    <s v="150"/>
    <x v="15"/>
    <s v="641101"/>
    <x v="5"/>
    <s v="423000"/>
    <s v="22"/>
    <s v="General Supplies"/>
    <n v="70962.5"/>
    <n v="30962.5"/>
    <n v="1753.26"/>
    <n v="5465.3"/>
    <n v="23743.94"/>
  </r>
  <r>
    <s v="150"/>
    <x v="15"/>
    <s v="641108"/>
    <x v="5"/>
    <s v="423000"/>
    <s v="22"/>
    <s v="Instructional Supplies"/>
    <n v="15964.57"/>
    <n v="16014.57"/>
    <n v="0"/>
    <n v="0"/>
    <n v="16014.57"/>
  </r>
  <r>
    <s v="150"/>
    <x v="15"/>
    <s v="641109"/>
    <x v="5"/>
    <s v="423000"/>
    <s v="22"/>
    <s v="Furn. Under $1,000"/>
    <n v="7982.28"/>
    <n v="76956.37"/>
    <n v="7895.69"/>
    <n v="36380"/>
    <n v="32680.679999999997"/>
  </r>
  <r>
    <s v="150"/>
    <x v="15"/>
    <s v="641202"/>
    <x v="5"/>
    <s v="423000"/>
    <s v="22"/>
    <s v="Technology Supplies"/>
    <n v="15964.57"/>
    <n v="414.56999999999971"/>
    <n v="0"/>
    <n v="0"/>
    <n v="414.56999999999971"/>
  </r>
  <r>
    <s v="150"/>
    <x v="14"/>
    <s v="615108"/>
    <x v="5"/>
    <s v="423000"/>
    <s v="22"/>
    <s v="Secretary/Clerical Sal OT"/>
    <n v="0"/>
    <n v="7917.75"/>
    <n v="0"/>
    <n v="7917.7500000000009"/>
    <n v="-9.0949470177292824E-13"/>
  </r>
  <r>
    <s v="150"/>
    <x v="14"/>
    <s v="615113"/>
    <x v="5"/>
    <s v="423000"/>
    <s v="22"/>
    <s v="Non-instructional Teacher Aide"/>
    <n v="0"/>
    <n v="6304.33"/>
    <n v="0"/>
    <n v="6304.33"/>
    <n v="0"/>
  </r>
  <r>
    <s v="150"/>
    <x v="14"/>
    <s v="623101"/>
    <x v="5"/>
    <s v="423000"/>
    <s v="22"/>
    <s v="Old Age, Surv and Disabil Ins"/>
    <n v="0"/>
    <n v="0"/>
    <n v="0"/>
    <n v="867.43"/>
    <n v="-867.43"/>
  </r>
  <r>
    <s v="150"/>
    <x v="14"/>
    <s v="623201"/>
    <x v="5"/>
    <s v="423000"/>
    <s v="22"/>
    <s v="Medicare"/>
    <n v="0"/>
    <n v="0"/>
    <n v="0"/>
    <n v="202.86"/>
    <n v="-202.86"/>
  </r>
  <r>
    <s v="150"/>
    <x v="14"/>
    <s v="626101"/>
    <x v="5"/>
    <s v="423000"/>
    <s v="22"/>
    <s v="W/C &amp; Unemploy Comp - FTE"/>
    <n v="0"/>
    <n v="0"/>
    <n v="0"/>
    <n v="412.45"/>
    <n v="-412.45"/>
  </r>
  <r>
    <s v="150"/>
    <x v="18"/>
    <s v="615113"/>
    <x v="5"/>
    <s v="423000"/>
    <s v="22"/>
    <s v="Non-instructional Teacher Aide"/>
    <n v="0"/>
    <n v="419.51"/>
    <n v="0"/>
    <n v="419.50999999999993"/>
    <n v="5.6843418860808015E-14"/>
  </r>
  <r>
    <s v="150"/>
    <x v="18"/>
    <s v="623101"/>
    <x v="5"/>
    <s v="423000"/>
    <s v="22"/>
    <s v="Old Age, Surv and Disabil Ins"/>
    <n v="0"/>
    <n v="0"/>
    <n v="0"/>
    <n v="26.01"/>
    <n v="-26.01"/>
  </r>
  <r>
    <s v="150"/>
    <x v="18"/>
    <s v="623201"/>
    <x v="5"/>
    <s v="423000"/>
    <s v="22"/>
    <s v="Medicare"/>
    <n v="0"/>
    <n v="0"/>
    <n v="0"/>
    <n v="6.08"/>
    <n v="-6.08"/>
  </r>
  <r>
    <s v="150"/>
    <x v="18"/>
    <s v="626101"/>
    <x v="5"/>
    <s v="423000"/>
    <s v="22"/>
    <s v="W/C &amp; Unemploy Comp - FTE"/>
    <n v="0"/>
    <n v="0"/>
    <n v="0"/>
    <n v="12.16"/>
    <n v="-12.16"/>
  </r>
  <r>
    <s v="150"/>
    <x v="12"/>
    <s v="639101"/>
    <x v="5"/>
    <s v="423000"/>
    <s v="22"/>
    <s v="Licenses, Fees and Permits"/>
    <n v="0"/>
    <n v="0"/>
    <n v="0"/>
    <n v="211.81"/>
    <n v="-211.81"/>
  </r>
  <r>
    <s v="150"/>
    <x v="12"/>
    <s v="641109"/>
    <x v="5"/>
    <s v="423000"/>
    <s v="22"/>
    <s v="Furn. Under $1,000"/>
    <n v="0"/>
    <n v="0"/>
    <n v="0"/>
    <n v="522.08000000000004"/>
    <n v="-522.08000000000004"/>
  </r>
  <r>
    <s v="150"/>
    <x v="12"/>
    <s v="641202"/>
    <x v="5"/>
    <s v="423000"/>
    <s v="22"/>
    <s v="Technology Supplies"/>
    <n v="0"/>
    <n v="0"/>
    <n v="0"/>
    <n v="835.61"/>
    <n v="-835.61"/>
  </r>
  <r>
    <s v="150"/>
    <x v="3"/>
    <s v="641202"/>
    <x v="5"/>
    <s v="423000"/>
    <s v="22"/>
    <s v="Technology Supplies"/>
    <n v="0"/>
    <n v="0"/>
    <n v="0"/>
    <n v="581.27"/>
    <n v="-581.27"/>
  </r>
  <r>
    <s v="150"/>
    <x v="4"/>
    <s v="615112"/>
    <x v="5"/>
    <s v="423000"/>
    <s v="22"/>
    <s v="Prof &amp; Tech Sal Over Time"/>
    <n v="0"/>
    <n v="0"/>
    <n v="0"/>
    <n v="2.5099999999999998"/>
    <n v="-2.5099999999999998"/>
  </r>
  <r>
    <s v="150"/>
    <x v="4"/>
    <s v="623101"/>
    <x v="5"/>
    <s v="423000"/>
    <s v="22"/>
    <s v="Old Age, Surv and Disabil Ins"/>
    <n v="0"/>
    <n v="0"/>
    <n v="0"/>
    <n v="0.14000000000000001"/>
    <n v="-0.14000000000000001"/>
  </r>
  <r>
    <s v="150"/>
    <x v="4"/>
    <s v="623201"/>
    <x v="5"/>
    <s v="423000"/>
    <s v="22"/>
    <s v="Medicare"/>
    <n v="0"/>
    <n v="0"/>
    <n v="0"/>
    <n v="0.03"/>
    <n v="-0.03"/>
  </r>
  <r>
    <s v="150"/>
    <x v="4"/>
    <s v="626101"/>
    <x v="5"/>
    <s v="423000"/>
    <s v="22"/>
    <s v="W/C &amp; Unemploy Comp - FTE"/>
    <n v="0"/>
    <n v="0"/>
    <n v="0"/>
    <n v="7.0000000000000007E-2"/>
    <n v="-7.0000000000000007E-2"/>
  </r>
  <r>
    <s v="150"/>
    <x v="5"/>
    <s v="631902"/>
    <x v="5"/>
    <s v="423000"/>
    <s v="22"/>
    <s v="Other Prof &amp; Tech"/>
    <n v="0"/>
    <n v="0"/>
    <n v="0"/>
    <n v="67.44"/>
    <n v="-67.44"/>
  </r>
  <r>
    <s v="150"/>
    <x v="5"/>
    <s v="641101"/>
    <x v="5"/>
    <s v="423000"/>
    <s v="22"/>
    <s v="General Supplies"/>
    <n v="0"/>
    <n v="0"/>
    <n v="0"/>
    <n v="37.58"/>
    <n v="-37.58"/>
  </r>
  <r>
    <s v="150"/>
    <x v="16"/>
    <s v="615108"/>
    <x v="5"/>
    <s v="423000"/>
    <s v="22"/>
    <s v="Secretary/Clerical Sal OT"/>
    <n v="0"/>
    <n v="0"/>
    <n v="0"/>
    <n v="13.59"/>
    <n v="-13.59"/>
  </r>
  <r>
    <s v="150"/>
    <x v="16"/>
    <s v="623101"/>
    <x v="5"/>
    <s v="423000"/>
    <s v="22"/>
    <s v="Old Age, Surv and Disabil Ins"/>
    <n v="0"/>
    <n v="0"/>
    <n v="0"/>
    <n v="0.84"/>
    <n v="-0.84"/>
  </r>
  <r>
    <s v="150"/>
    <x v="16"/>
    <s v="623201"/>
    <x v="5"/>
    <s v="423000"/>
    <s v="22"/>
    <s v="Medicare"/>
    <n v="0"/>
    <n v="0"/>
    <n v="0"/>
    <n v="0.21"/>
    <n v="-0.21"/>
  </r>
  <r>
    <s v="150"/>
    <x v="16"/>
    <s v="626101"/>
    <x v="5"/>
    <s v="423000"/>
    <s v="22"/>
    <s v="W/C &amp; Unemploy Comp - FTE"/>
    <n v="0"/>
    <n v="0"/>
    <n v="0"/>
    <n v="0.39"/>
    <n v="-0.39"/>
  </r>
  <r>
    <s v="150"/>
    <x v="17"/>
    <s v="615108"/>
    <x v="5"/>
    <s v="423000"/>
    <s v="22"/>
    <s v="Secretary/Clerical Sal OT"/>
    <n v="0"/>
    <n v="0"/>
    <n v="0"/>
    <n v="1.34"/>
    <n v="-1.34"/>
  </r>
  <r>
    <s v="150"/>
    <x v="17"/>
    <s v="623101"/>
    <x v="5"/>
    <s v="423000"/>
    <s v="22"/>
    <s v="Old Age, Surv and Disabil Ins"/>
    <n v="0"/>
    <n v="0"/>
    <n v="0"/>
    <n v="0.08"/>
    <n v="-0.08"/>
  </r>
  <r>
    <s v="150"/>
    <x v="17"/>
    <s v="623201"/>
    <x v="5"/>
    <s v="423000"/>
    <s v="22"/>
    <s v="Medicare"/>
    <n v="0"/>
    <n v="0"/>
    <n v="0"/>
    <n v="0.02"/>
    <n v="-0.02"/>
  </r>
  <r>
    <s v="150"/>
    <x v="17"/>
    <s v="626101"/>
    <x v="5"/>
    <s v="423000"/>
    <s v="22"/>
    <s v="W/C &amp; Unemploy Comp - FTE"/>
    <n v="0"/>
    <n v="0"/>
    <n v="0"/>
    <n v="0.04"/>
    <n v="-0.04"/>
  </r>
  <r>
    <s v="150"/>
    <x v="6"/>
    <s v="615112"/>
    <x v="5"/>
    <s v="423000"/>
    <s v="22"/>
    <s v="Prof &amp; Tech Sal Over Time"/>
    <n v="0"/>
    <n v="0"/>
    <n v="0"/>
    <n v="0.52"/>
    <n v="-0.52"/>
  </r>
  <r>
    <s v="150"/>
    <x v="6"/>
    <s v="623101"/>
    <x v="5"/>
    <s v="423000"/>
    <s v="22"/>
    <s v="Old Age, Surv and Disabil Ins"/>
    <n v="0"/>
    <n v="0"/>
    <n v="0"/>
    <n v="0.03"/>
    <n v="-0.03"/>
  </r>
  <r>
    <s v="150"/>
    <x v="6"/>
    <s v="623201"/>
    <x v="5"/>
    <s v="423000"/>
    <s v="22"/>
    <s v="Medicare"/>
    <n v="0"/>
    <n v="0"/>
    <n v="0"/>
    <n v="0.01"/>
    <n v="-0.01"/>
  </r>
  <r>
    <s v="150"/>
    <x v="6"/>
    <s v="626101"/>
    <x v="5"/>
    <s v="423000"/>
    <s v="22"/>
    <s v="W/C &amp; Unemploy Comp - FTE"/>
    <n v="0"/>
    <n v="0"/>
    <n v="0"/>
    <n v="0.01"/>
    <n v="-0.01"/>
  </r>
  <r>
    <s v="150"/>
    <x v="7"/>
    <s v="641101"/>
    <x v="5"/>
    <s v="423000"/>
    <s v="22"/>
    <s v="General Supplies"/>
    <n v="0"/>
    <n v="0"/>
    <n v="0"/>
    <n v="465.81"/>
    <n v="-465.81"/>
  </r>
  <r>
    <s v="150"/>
    <x v="8"/>
    <s v="623101"/>
    <x v="5"/>
    <s v="423000"/>
    <s v="22"/>
    <s v="Old Age, Surv and Disabil Ins"/>
    <n v="0"/>
    <n v="0"/>
    <n v="0"/>
    <n v="0.16"/>
    <n v="-0.16"/>
  </r>
  <r>
    <s v="150"/>
    <x v="8"/>
    <s v="623201"/>
    <x v="5"/>
    <s v="423000"/>
    <s v="22"/>
    <s v="Medicare"/>
    <n v="0"/>
    <n v="0"/>
    <n v="0"/>
    <n v="0.04"/>
    <n v="-0.04"/>
  </r>
  <r>
    <s v="150"/>
    <x v="8"/>
    <s v="626101"/>
    <x v="5"/>
    <s v="423000"/>
    <s v="22"/>
    <s v="W/C &amp; Unemploy Comp - FTE"/>
    <n v="0"/>
    <n v="0"/>
    <n v="0"/>
    <n v="7.0000000000000007E-2"/>
    <n v="-7.0000000000000007E-2"/>
  </r>
  <r>
    <s v="150"/>
    <x v="9"/>
    <s v="615108"/>
    <x v="5"/>
    <s v="423000"/>
    <s v="22"/>
    <s v="Secretary/Clerical Sal OT"/>
    <n v="0"/>
    <n v="0"/>
    <n v="0"/>
    <n v="0.21"/>
    <n v="-0.21"/>
  </r>
  <r>
    <s v="150"/>
    <x v="9"/>
    <s v="615112"/>
    <x v="5"/>
    <s v="423000"/>
    <s v="22"/>
    <s v="Prof &amp; Tech Sal Over Time"/>
    <n v="0"/>
    <n v="0"/>
    <n v="0"/>
    <n v="0.17"/>
    <n v="-0.17"/>
  </r>
  <r>
    <s v="150"/>
    <x v="9"/>
    <s v="615113"/>
    <x v="5"/>
    <s v="423000"/>
    <s v="22"/>
    <s v="Non-instructional Teacher Aide"/>
    <n v="0"/>
    <n v="0"/>
    <n v="0"/>
    <n v="2.8"/>
    <n v="-2.8"/>
  </r>
  <r>
    <s v="150"/>
    <x v="9"/>
    <s v="623101"/>
    <x v="5"/>
    <s v="423000"/>
    <s v="22"/>
    <s v="Old Age, Surv and Disabil Ins"/>
    <n v="0"/>
    <n v="0"/>
    <n v="0"/>
    <n v="0.44"/>
    <n v="-0.44"/>
  </r>
  <r>
    <s v="150"/>
    <x v="9"/>
    <s v="623201"/>
    <x v="5"/>
    <s v="423000"/>
    <s v="22"/>
    <s v="Medicare"/>
    <n v="0"/>
    <n v="0"/>
    <n v="0"/>
    <n v="0.1"/>
    <n v="-0.1"/>
  </r>
  <r>
    <s v="150"/>
    <x v="9"/>
    <s v="626101"/>
    <x v="5"/>
    <s v="423000"/>
    <s v="22"/>
    <s v="W/C &amp; Unemploy Comp - FTE"/>
    <n v="0"/>
    <n v="0"/>
    <n v="0"/>
    <n v="0.22"/>
    <n v="-0.22"/>
  </r>
  <r>
    <s v="150"/>
    <x v="9"/>
    <s v="631101"/>
    <x v="5"/>
    <s v="423000"/>
    <s v="22"/>
    <s v="Purchased Instructional Servic"/>
    <n v="0"/>
    <n v="0"/>
    <n v="0"/>
    <n v="1585.01"/>
    <n v="-1585.01"/>
  </r>
  <r>
    <s v="150"/>
    <x v="9"/>
    <s v="631201"/>
    <x v="5"/>
    <s v="423000"/>
    <s v="22"/>
    <s v="Instructional Prog Impr Srvc"/>
    <n v="0"/>
    <n v="0"/>
    <n v="0"/>
    <n v="25.48"/>
    <n v="-25.48"/>
  </r>
  <r>
    <s v="150"/>
    <x v="9"/>
    <s v="641101"/>
    <x v="5"/>
    <s v="423000"/>
    <s v="22"/>
    <s v="General Supplies"/>
    <n v="0"/>
    <n v="0"/>
    <n v="0"/>
    <n v="4097.8100000000004"/>
    <n v="-4097.8100000000004"/>
  </r>
  <r>
    <s v="150"/>
    <x v="9"/>
    <s v="641202"/>
    <x v="5"/>
    <s v="423000"/>
    <s v="22"/>
    <s v="Technology Supplies"/>
    <n v="0"/>
    <n v="0"/>
    <n v="0"/>
    <n v="6.83"/>
    <n v="-6.83"/>
  </r>
  <r>
    <s v="150"/>
    <x v="10"/>
    <s v="615108"/>
    <x v="5"/>
    <s v="423000"/>
    <s v="22"/>
    <s v="Secretary/Clerical Sal OT"/>
    <n v="0"/>
    <n v="0"/>
    <n v="0"/>
    <n v="0.11"/>
    <n v="-0.11"/>
  </r>
  <r>
    <s v="150"/>
    <x v="10"/>
    <s v="623101"/>
    <x v="5"/>
    <s v="423000"/>
    <s v="22"/>
    <s v="Old Age, Surv and Disabil Ins"/>
    <n v="0"/>
    <n v="0"/>
    <n v="0"/>
    <n v="0.01"/>
    <n v="-0.01"/>
  </r>
  <r>
    <s v="150"/>
    <x v="10"/>
    <s v="631201"/>
    <x v="5"/>
    <s v="423000"/>
    <s v="22"/>
    <s v="Instructional Prog Impr Srvc"/>
    <n v="0"/>
    <n v="0"/>
    <n v="0"/>
    <n v="242.26"/>
    <n v="-242.26"/>
  </r>
  <r>
    <s v="250"/>
    <x v="15"/>
    <s v="613101"/>
    <x v="5"/>
    <s v="423000"/>
    <s v="22"/>
    <s v="Extra Service Pay"/>
    <n v="31929.13"/>
    <n v="31929.13"/>
    <n v="0"/>
    <n v="0"/>
    <n v="31929.13"/>
  </r>
  <r>
    <s v="250"/>
    <x v="15"/>
    <s v="623101"/>
    <x v="5"/>
    <s v="423000"/>
    <s v="22"/>
    <s v="Old Age, Surv and Disabil Ins"/>
    <n v="1979.61"/>
    <n v="1979.61"/>
    <n v="0"/>
    <n v="0"/>
    <n v="1979.61"/>
  </r>
  <r>
    <s v="250"/>
    <x v="15"/>
    <s v="623201"/>
    <x v="5"/>
    <s v="423000"/>
    <s v="22"/>
    <s v="Medicare"/>
    <n v="462.97"/>
    <n v="462.97"/>
    <n v="0"/>
    <n v="0"/>
    <n v="462.97"/>
  </r>
  <r>
    <s v="250"/>
    <x v="15"/>
    <s v="626101"/>
    <x v="5"/>
    <s v="423000"/>
    <s v="22"/>
    <s v="W/C &amp; Unemploy Comp - FTE"/>
    <n v="925.94"/>
    <n v="925.94"/>
    <n v="0"/>
    <n v="0"/>
    <n v="925.94"/>
  </r>
  <r>
    <s v="250"/>
    <x v="5"/>
    <s v="613102"/>
    <x v="5"/>
    <s v="423000"/>
    <s v="22"/>
    <s v="Extra Service - Profess Dev"/>
    <n v="0"/>
    <n v="0"/>
    <n v="0"/>
    <n v="480.41"/>
    <n v="-480.41"/>
  </r>
  <r>
    <s v="250"/>
    <x v="5"/>
    <s v="623101"/>
    <x v="5"/>
    <s v="423000"/>
    <s v="22"/>
    <s v="Old Age, Surv and Disabil Ins"/>
    <n v="0"/>
    <n v="0"/>
    <n v="0"/>
    <n v="29.65"/>
    <n v="-29.65"/>
  </r>
  <r>
    <s v="250"/>
    <x v="5"/>
    <s v="623201"/>
    <x v="5"/>
    <s v="423000"/>
    <s v="22"/>
    <s v="Medicare"/>
    <n v="0"/>
    <n v="0"/>
    <n v="0"/>
    <n v="6.93"/>
    <n v="-6.93"/>
  </r>
  <r>
    <s v="250"/>
    <x v="5"/>
    <s v="626101"/>
    <x v="5"/>
    <s v="423000"/>
    <s v="22"/>
    <s v="W/C &amp; Unemploy Comp - FTE"/>
    <n v="0"/>
    <n v="0"/>
    <n v="0"/>
    <n v="13.93"/>
    <n v="-13.93"/>
  </r>
  <r>
    <s v="250"/>
    <x v="8"/>
    <s v="613101"/>
    <x v="5"/>
    <s v="423000"/>
    <s v="22"/>
    <s v="Extra Service Pay"/>
    <n v="0"/>
    <n v="0"/>
    <n v="0"/>
    <n v="185.99"/>
    <n v="-185.99"/>
  </r>
  <r>
    <s v="250"/>
    <x v="8"/>
    <s v="623101"/>
    <x v="5"/>
    <s v="423000"/>
    <s v="22"/>
    <s v="Old Age, Surv and Disabil Ins"/>
    <n v="0"/>
    <n v="0"/>
    <n v="0"/>
    <n v="11.04"/>
    <n v="-11.04"/>
  </r>
  <r>
    <s v="250"/>
    <x v="8"/>
    <s v="623201"/>
    <x v="5"/>
    <s v="423000"/>
    <s v="22"/>
    <s v="Medicare"/>
    <n v="0"/>
    <n v="0"/>
    <n v="0"/>
    <n v="2.58"/>
    <n v="-2.58"/>
  </r>
  <r>
    <s v="250"/>
    <x v="8"/>
    <s v="626101"/>
    <x v="5"/>
    <s v="423000"/>
    <s v="22"/>
    <s v="W/C &amp; Unemploy Comp - FTE"/>
    <n v="0"/>
    <n v="0"/>
    <n v="0"/>
    <n v="5.32"/>
    <n v="-5.32"/>
  </r>
  <r>
    <s v="250"/>
    <x v="9"/>
    <s v="613101"/>
    <x v="5"/>
    <s v="423000"/>
    <s v="22"/>
    <s v="Extra Service Pay"/>
    <n v="0"/>
    <n v="0"/>
    <n v="0"/>
    <n v="58.57"/>
    <n v="-58.57"/>
  </r>
  <r>
    <s v="250"/>
    <x v="9"/>
    <s v="623101"/>
    <x v="5"/>
    <s v="423000"/>
    <s v="22"/>
    <s v="Old Age, Surv and Disabil Ins"/>
    <n v="0"/>
    <n v="0"/>
    <n v="0"/>
    <n v="3.25"/>
    <n v="-3.25"/>
  </r>
  <r>
    <s v="250"/>
    <x v="9"/>
    <s v="623201"/>
    <x v="5"/>
    <s v="423000"/>
    <s v="22"/>
    <s v="Medicare"/>
    <n v="0"/>
    <n v="0"/>
    <n v="0"/>
    <n v="0.76"/>
    <n v="-0.76"/>
  </r>
  <r>
    <s v="250"/>
    <x v="9"/>
    <s v="626101"/>
    <x v="5"/>
    <s v="423000"/>
    <s v="22"/>
    <s v="W/C &amp; Unemploy Comp - FTE"/>
    <n v="0"/>
    <n v="0"/>
    <n v="0"/>
    <n v="1.57"/>
    <n v="-1.57"/>
  </r>
  <r>
    <s v="250"/>
    <x v="11"/>
    <s v="613101"/>
    <x v="5"/>
    <s v="423000"/>
    <s v="22"/>
    <s v="Extra Service Pay"/>
    <n v="0"/>
    <n v="0"/>
    <n v="0"/>
    <n v="6.98"/>
    <n v="-6.98"/>
  </r>
  <r>
    <s v="250"/>
    <x v="11"/>
    <s v="623101"/>
    <x v="5"/>
    <s v="423000"/>
    <s v="22"/>
    <s v="Old Age, Surv and Disabil Ins"/>
    <n v="0"/>
    <n v="0"/>
    <n v="0"/>
    <n v="0.15"/>
    <n v="-0.15"/>
  </r>
  <r>
    <s v="250"/>
    <x v="11"/>
    <s v="623201"/>
    <x v="5"/>
    <s v="423000"/>
    <s v="22"/>
    <s v="Medicare"/>
    <n v="0"/>
    <n v="0"/>
    <n v="0"/>
    <n v="0.04"/>
    <n v="-0.04"/>
  </r>
  <r>
    <s v="250"/>
    <x v="11"/>
    <s v="626101"/>
    <x v="5"/>
    <s v="423000"/>
    <s v="22"/>
    <s v="W/C &amp; Unemploy Comp - FTE"/>
    <n v="0"/>
    <n v="0"/>
    <n v="0"/>
    <n v="7.0000000000000007E-2"/>
    <n v="-7.0000000000000007E-2"/>
  </r>
  <r>
    <s v="450"/>
    <x v="12"/>
    <s v="654301"/>
    <x v="5"/>
    <s v="423000"/>
    <s v="22"/>
    <s v="Technology Related - Hard $1K+"/>
    <n v="0"/>
    <n v="0"/>
    <n v="0"/>
    <n v="4228.9799999999996"/>
    <n v="-4228.9799999999996"/>
  </r>
  <r>
    <s v="150"/>
    <x v="9"/>
    <s v="615108"/>
    <x v="6"/>
    <s v="423000"/>
    <s v="22"/>
    <s v="Secretary/Clerical Sal OT"/>
    <n v="0"/>
    <n v="0"/>
    <n v="0"/>
    <n v="0.47"/>
    <n v="-0.47"/>
  </r>
  <r>
    <s v="150"/>
    <x v="9"/>
    <s v="615112"/>
    <x v="6"/>
    <s v="423000"/>
    <s v="22"/>
    <s v="Prof &amp; Tech Sal Over Time"/>
    <n v="0"/>
    <n v="0"/>
    <n v="0"/>
    <n v="0.33"/>
    <n v="-0.33"/>
  </r>
  <r>
    <s v="150"/>
    <x v="9"/>
    <s v="615113"/>
    <x v="6"/>
    <s v="423000"/>
    <s v="22"/>
    <s v="Non-instructional Teacher Aide"/>
    <n v="0"/>
    <n v="59.4"/>
    <n v="0"/>
    <n v="64.83"/>
    <n v="-5.43"/>
  </r>
  <r>
    <s v="150"/>
    <x v="9"/>
    <s v="623101"/>
    <x v="6"/>
    <s v="423000"/>
    <s v="22"/>
    <s v="Old Age, Surv and Disabil Ins"/>
    <n v="0"/>
    <n v="0"/>
    <n v="0"/>
    <n v="4.53"/>
    <n v="-4.53"/>
  </r>
  <r>
    <s v="150"/>
    <x v="9"/>
    <s v="623201"/>
    <x v="6"/>
    <s v="423000"/>
    <s v="22"/>
    <s v="Medicare"/>
    <n v="0"/>
    <n v="0"/>
    <n v="0"/>
    <n v="1.06"/>
    <n v="-1.06"/>
  </r>
  <r>
    <s v="150"/>
    <x v="9"/>
    <s v="626101"/>
    <x v="6"/>
    <s v="423000"/>
    <s v="22"/>
    <s v="W/C &amp; Unemploy Comp - FTE"/>
    <n v="0"/>
    <n v="0"/>
    <n v="0"/>
    <n v="2.15"/>
    <n v="-2.15"/>
  </r>
  <r>
    <s v="150"/>
    <x v="9"/>
    <s v="631101"/>
    <x v="6"/>
    <s v="423000"/>
    <s v="22"/>
    <s v="Purchased Instructional Servic"/>
    <n v="0"/>
    <n v="0"/>
    <n v="0"/>
    <n v="3070.95"/>
    <n v="-3070.95"/>
  </r>
  <r>
    <s v="150"/>
    <x v="9"/>
    <s v="631201"/>
    <x v="6"/>
    <s v="423000"/>
    <s v="22"/>
    <s v="Instructional Prog Impr Srvc"/>
    <n v="0"/>
    <n v="0"/>
    <n v="0"/>
    <n v="49.36"/>
    <n v="-49.36"/>
  </r>
  <r>
    <s v="150"/>
    <x v="9"/>
    <s v="641101"/>
    <x v="6"/>
    <s v="423000"/>
    <s v="22"/>
    <s v="General Supplies"/>
    <n v="0"/>
    <n v="0"/>
    <n v="0"/>
    <n v="7939.51"/>
    <n v="-7939.51"/>
  </r>
  <r>
    <s v="150"/>
    <x v="9"/>
    <s v="641202"/>
    <x v="6"/>
    <s v="423000"/>
    <s v="22"/>
    <s v="Technology Supplies"/>
    <n v="0"/>
    <n v="0"/>
    <n v="0"/>
    <n v="13.25"/>
    <n v="-13.25"/>
  </r>
  <r>
    <s v="150"/>
    <x v="3"/>
    <s v="641202"/>
    <x v="6"/>
    <s v="423000"/>
    <s v="22"/>
    <s v="Technology Supplies"/>
    <n v="0"/>
    <n v="0"/>
    <n v="0"/>
    <n v="1126.22"/>
    <n v="-1126.22"/>
  </r>
  <r>
    <s v="150"/>
    <x v="4"/>
    <s v="615112"/>
    <x v="6"/>
    <s v="423000"/>
    <s v="22"/>
    <s v="Prof &amp; Tech Sal Over Time"/>
    <n v="0"/>
    <n v="0"/>
    <n v="0"/>
    <n v="4.87"/>
    <n v="-4.87"/>
  </r>
  <r>
    <s v="150"/>
    <x v="4"/>
    <s v="623101"/>
    <x v="6"/>
    <s v="423000"/>
    <s v="22"/>
    <s v="Old Age, Surv and Disabil Ins"/>
    <n v="0"/>
    <n v="0"/>
    <n v="0"/>
    <n v="0.26"/>
    <n v="-0.26"/>
  </r>
  <r>
    <s v="150"/>
    <x v="4"/>
    <s v="623201"/>
    <x v="6"/>
    <s v="423000"/>
    <s v="22"/>
    <s v="Medicare"/>
    <n v="0"/>
    <n v="0"/>
    <n v="0"/>
    <n v="0.06"/>
    <n v="-0.06"/>
  </r>
  <r>
    <s v="150"/>
    <x v="4"/>
    <s v="626101"/>
    <x v="6"/>
    <s v="423000"/>
    <s v="22"/>
    <s v="W/C &amp; Unemploy Comp - FTE"/>
    <n v="0"/>
    <n v="0"/>
    <n v="0"/>
    <n v="0.14000000000000001"/>
    <n v="-0.14000000000000001"/>
  </r>
  <r>
    <s v="150"/>
    <x v="5"/>
    <s v="631902"/>
    <x v="6"/>
    <s v="423000"/>
    <s v="22"/>
    <s v="Other Prof &amp; Tech"/>
    <n v="0"/>
    <n v="0"/>
    <n v="0"/>
    <n v="130.66"/>
    <n v="-130.66"/>
  </r>
  <r>
    <s v="150"/>
    <x v="5"/>
    <s v="641101"/>
    <x v="6"/>
    <s v="423000"/>
    <s v="22"/>
    <s v="General Supplies"/>
    <n v="0"/>
    <n v="0"/>
    <n v="0"/>
    <n v="72.8"/>
    <n v="-72.8"/>
  </r>
  <r>
    <s v="150"/>
    <x v="0"/>
    <s v="615113"/>
    <x v="6"/>
    <s v="423000"/>
    <s v="22"/>
    <s v="Non-instructional Teacher Aide"/>
    <n v="0"/>
    <n v="0"/>
    <n v="0"/>
    <n v="1820.95"/>
    <n v="-1820.95"/>
  </r>
  <r>
    <s v="150"/>
    <x v="0"/>
    <s v="623101"/>
    <x v="6"/>
    <s v="423000"/>
    <s v="22"/>
    <s v="Old Age, Surv and Disabil Ins"/>
    <n v="0"/>
    <n v="0"/>
    <n v="0"/>
    <n v="112.91"/>
    <n v="-112.91"/>
  </r>
  <r>
    <s v="150"/>
    <x v="0"/>
    <s v="623201"/>
    <x v="6"/>
    <s v="423000"/>
    <s v="22"/>
    <s v="Medicare"/>
    <n v="0"/>
    <n v="0"/>
    <n v="0"/>
    <n v="26.4"/>
    <n v="-26.4"/>
  </r>
  <r>
    <s v="150"/>
    <x v="0"/>
    <s v="626101"/>
    <x v="6"/>
    <s v="423000"/>
    <s v="22"/>
    <s v="W/C &amp; Unemploy Comp - FTE"/>
    <n v="0"/>
    <n v="0"/>
    <n v="0"/>
    <n v="52.8"/>
    <n v="-52.8"/>
  </r>
  <r>
    <s v="150"/>
    <x v="0"/>
    <s v="641101"/>
    <x v="6"/>
    <s v="423000"/>
    <s v="22"/>
    <s v="General Supplies"/>
    <n v="0"/>
    <n v="0"/>
    <n v="0"/>
    <n v="3572.72"/>
    <n v="-3572.72"/>
  </r>
  <r>
    <s v="150"/>
    <x v="0"/>
    <s v="641108"/>
    <x v="6"/>
    <s v="423000"/>
    <s v="22"/>
    <s v="Instructional Supplies"/>
    <n v="0"/>
    <n v="0"/>
    <n v="0"/>
    <n v="2254.13"/>
    <n v="-2254.13"/>
  </r>
  <r>
    <s v="150"/>
    <x v="0"/>
    <s v="641109"/>
    <x v="6"/>
    <s v="423000"/>
    <s v="22"/>
    <s v="Furn. Under $1,000"/>
    <n v="0"/>
    <n v="0"/>
    <n v="0"/>
    <n v="4392"/>
    <n v="-4392"/>
  </r>
  <r>
    <s v="150"/>
    <x v="6"/>
    <s v="615112"/>
    <x v="6"/>
    <s v="423000"/>
    <s v="22"/>
    <s v="Prof &amp; Tech Sal Over Time"/>
    <n v="0"/>
    <n v="0"/>
    <n v="0"/>
    <n v="1"/>
    <n v="-1"/>
  </r>
  <r>
    <s v="150"/>
    <x v="6"/>
    <s v="623101"/>
    <x v="6"/>
    <s v="423000"/>
    <s v="22"/>
    <s v="Old Age, Surv and Disabil Ins"/>
    <n v="0"/>
    <n v="0"/>
    <n v="0"/>
    <n v="0.04"/>
    <n v="-0.04"/>
  </r>
  <r>
    <s v="150"/>
    <x v="6"/>
    <s v="623201"/>
    <x v="6"/>
    <s v="423000"/>
    <s v="22"/>
    <s v="Medicare"/>
    <n v="0"/>
    <n v="0"/>
    <n v="0"/>
    <n v="0.01"/>
    <n v="-0.01"/>
  </r>
  <r>
    <s v="150"/>
    <x v="6"/>
    <s v="626101"/>
    <x v="6"/>
    <s v="423000"/>
    <s v="22"/>
    <s v="W/C &amp; Unemploy Comp - FTE"/>
    <n v="0"/>
    <n v="0"/>
    <n v="0"/>
    <n v="0.04"/>
    <n v="-0.04"/>
  </r>
  <r>
    <s v="150"/>
    <x v="7"/>
    <s v="641101"/>
    <x v="6"/>
    <s v="423000"/>
    <s v="22"/>
    <s v="General Supplies"/>
    <n v="0"/>
    <n v="0"/>
    <n v="0"/>
    <n v="902.5"/>
    <n v="-902.5"/>
  </r>
  <r>
    <s v="150"/>
    <x v="8"/>
    <s v="623101"/>
    <x v="6"/>
    <s v="423000"/>
    <s v="22"/>
    <s v="Old Age, Surv and Disabil Ins"/>
    <n v="0"/>
    <n v="0"/>
    <n v="0"/>
    <n v="0.31"/>
    <n v="-0.31"/>
  </r>
  <r>
    <s v="150"/>
    <x v="8"/>
    <s v="623201"/>
    <x v="6"/>
    <s v="423000"/>
    <s v="22"/>
    <s v="Medicare"/>
    <n v="0"/>
    <n v="0"/>
    <n v="0"/>
    <n v="0.04"/>
    <n v="-0.04"/>
  </r>
  <r>
    <s v="150"/>
    <x v="8"/>
    <s v="626101"/>
    <x v="6"/>
    <s v="423000"/>
    <s v="22"/>
    <s v="W/C &amp; Unemploy Comp - FTE"/>
    <n v="0"/>
    <n v="0"/>
    <n v="0"/>
    <n v="0.14000000000000001"/>
    <n v="-0.14000000000000001"/>
  </r>
  <r>
    <s v="150"/>
    <x v="10"/>
    <s v="615108"/>
    <x v="6"/>
    <s v="423000"/>
    <s v="22"/>
    <s v="Secretary/Clerical Sal OT"/>
    <n v="0"/>
    <n v="0"/>
    <n v="0"/>
    <n v="0.21"/>
    <n v="-0.21"/>
  </r>
  <r>
    <s v="150"/>
    <x v="10"/>
    <s v="623101"/>
    <x v="6"/>
    <s v="423000"/>
    <s v="22"/>
    <s v="Old Age, Surv and Disabil Ins"/>
    <n v="0"/>
    <n v="0"/>
    <n v="0"/>
    <n v="0.01"/>
    <n v="-0.01"/>
  </r>
  <r>
    <s v="150"/>
    <x v="10"/>
    <s v="623201"/>
    <x v="6"/>
    <s v="423000"/>
    <s v="22"/>
    <s v="Medicare"/>
    <n v="0"/>
    <n v="0"/>
    <n v="0"/>
    <n v="0.01"/>
    <n v="-0.01"/>
  </r>
  <r>
    <s v="150"/>
    <x v="10"/>
    <s v="631201"/>
    <x v="6"/>
    <s v="423000"/>
    <s v="22"/>
    <s v="Instructional Prog Impr Srvc"/>
    <n v="0"/>
    <n v="0"/>
    <n v="0"/>
    <n v="469.38"/>
    <n v="-469.38"/>
  </r>
  <r>
    <s v="150"/>
    <x v="11"/>
    <s v="623101"/>
    <x v="6"/>
    <s v="423000"/>
    <s v="22"/>
    <s v="Old Age, Surv and Disabil Ins"/>
    <n v="0"/>
    <n v="0"/>
    <n v="0"/>
    <n v="0.54"/>
    <n v="-0.54"/>
  </r>
  <r>
    <s v="150"/>
    <x v="11"/>
    <s v="623201"/>
    <x v="6"/>
    <s v="423000"/>
    <s v="22"/>
    <s v="Medicare"/>
    <n v="0"/>
    <n v="0"/>
    <n v="0"/>
    <n v="0.13"/>
    <n v="-0.13"/>
  </r>
  <r>
    <s v="150"/>
    <x v="11"/>
    <s v="626101"/>
    <x v="6"/>
    <s v="423000"/>
    <s v="22"/>
    <s v="W/C &amp; Unemploy Comp - FTE"/>
    <n v="0"/>
    <n v="0"/>
    <n v="0"/>
    <n v="0.25"/>
    <n v="-0.25"/>
  </r>
  <r>
    <s v="250"/>
    <x v="5"/>
    <s v="613102"/>
    <x v="6"/>
    <s v="423000"/>
    <s v="22"/>
    <s v="Extra Service - Profess Dev"/>
    <n v="0"/>
    <n v="0"/>
    <n v="0"/>
    <n v="930.8"/>
    <n v="-930.8"/>
  </r>
  <r>
    <s v="250"/>
    <x v="5"/>
    <s v="623101"/>
    <x v="6"/>
    <s v="423000"/>
    <s v="22"/>
    <s v="Old Age, Surv and Disabil Ins"/>
    <n v="0"/>
    <n v="0"/>
    <n v="0"/>
    <n v="57.44"/>
    <n v="-57.44"/>
  </r>
  <r>
    <s v="250"/>
    <x v="5"/>
    <s v="623201"/>
    <x v="6"/>
    <s v="423000"/>
    <s v="22"/>
    <s v="Medicare"/>
    <n v="0"/>
    <n v="0"/>
    <n v="0"/>
    <n v="13.43"/>
    <n v="-13.43"/>
  </r>
  <r>
    <s v="250"/>
    <x v="5"/>
    <s v="626101"/>
    <x v="6"/>
    <s v="423000"/>
    <s v="22"/>
    <s v="W/C &amp; Unemploy Comp - FTE"/>
    <n v="0"/>
    <n v="0"/>
    <n v="0"/>
    <n v="26.99"/>
    <n v="-26.99"/>
  </r>
  <r>
    <s v="250"/>
    <x v="8"/>
    <s v="613101"/>
    <x v="6"/>
    <s v="423000"/>
    <s v="22"/>
    <s v="Extra Service Pay"/>
    <n v="0"/>
    <n v="0"/>
    <n v="0"/>
    <n v="360.35"/>
    <n v="-360.35"/>
  </r>
  <r>
    <s v="250"/>
    <x v="8"/>
    <s v="623101"/>
    <x v="6"/>
    <s v="423000"/>
    <s v="22"/>
    <s v="Old Age, Surv and Disabil Ins"/>
    <n v="0"/>
    <n v="0"/>
    <n v="0"/>
    <n v="21.38"/>
    <n v="-21.38"/>
  </r>
  <r>
    <s v="250"/>
    <x v="8"/>
    <s v="623201"/>
    <x v="6"/>
    <s v="423000"/>
    <s v="22"/>
    <s v="Medicare"/>
    <n v="0"/>
    <n v="0"/>
    <n v="0"/>
    <n v="5"/>
    <n v="-5"/>
  </r>
  <r>
    <s v="250"/>
    <x v="8"/>
    <s v="626101"/>
    <x v="6"/>
    <s v="423000"/>
    <s v="22"/>
    <s v="W/C &amp; Unemploy Comp - FTE"/>
    <n v="0"/>
    <n v="0"/>
    <n v="0"/>
    <n v="10.31"/>
    <n v="-10.31"/>
  </r>
  <r>
    <s v="250"/>
    <x v="9"/>
    <s v="613101"/>
    <x v="6"/>
    <s v="423000"/>
    <s v="22"/>
    <s v="Extra Service Pay"/>
    <n v="0"/>
    <n v="0"/>
    <n v="0"/>
    <n v="113.47"/>
    <n v="-113.47"/>
  </r>
  <r>
    <s v="250"/>
    <x v="9"/>
    <s v="623101"/>
    <x v="6"/>
    <s v="423000"/>
    <s v="22"/>
    <s v="Old Age, Surv and Disabil Ins"/>
    <n v="0"/>
    <n v="0"/>
    <n v="0"/>
    <n v="6.31"/>
    <n v="-6.31"/>
  </r>
  <r>
    <s v="250"/>
    <x v="9"/>
    <s v="623201"/>
    <x v="6"/>
    <s v="423000"/>
    <s v="22"/>
    <s v="Medicare"/>
    <n v="0"/>
    <n v="0"/>
    <n v="0"/>
    <n v="1.47"/>
    <n v="-1.47"/>
  </r>
  <r>
    <s v="250"/>
    <x v="9"/>
    <s v="626101"/>
    <x v="6"/>
    <s v="423000"/>
    <s v="22"/>
    <s v="W/C &amp; Unemploy Comp - FTE"/>
    <n v="0"/>
    <n v="0"/>
    <n v="0"/>
    <n v="3.04"/>
    <n v="-3.04"/>
  </r>
  <r>
    <s v="250"/>
    <x v="11"/>
    <s v="613101"/>
    <x v="6"/>
    <s v="423000"/>
    <s v="22"/>
    <s v="Extra Service Pay"/>
    <n v="0"/>
    <n v="0"/>
    <n v="0"/>
    <n v="13.53"/>
    <n v="-13.53"/>
  </r>
  <r>
    <s v="250"/>
    <x v="11"/>
    <s v="623101"/>
    <x v="6"/>
    <s v="423000"/>
    <s v="22"/>
    <s v="Old Age, Surv and Disabil Ins"/>
    <n v="0"/>
    <n v="0"/>
    <n v="0"/>
    <n v="0.28999999999999998"/>
    <n v="-0.28999999999999998"/>
  </r>
  <r>
    <s v="250"/>
    <x v="11"/>
    <s v="623201"/>
    <x v="6"/>
    <s v="423000"/>
    <s v="22"/>
    <s v="Medicare"/>
    <n v="0"/>
    <n v="0"/>
    <n v="0"/>
    <n v="7.0000000000000007E-2"/>
    <n v="-7.0000000000000007E-2"/>
  </r>
  <r>
    <s v="250"/>
    <x v="11"/>
    <s v="626101"/>
    <x v="6"/>
    <s v="423000"/>
    <s v="22"/>
    <s v="W/C &amp; Unemploy Comp - FTE"/>
    <n v="0"/>
    <n v="0"/>
    <n v="0"/>
    <n v="0.14000000000000001"/>
    <n v="-0.14000000000000001"/>
  </r>
  <r>
    <s v="150"/>
    <x v="12"/>
    <s v="639101"/>
    <x v="7"/>
    <s v="423000"/>
    <s v="22"/>
    <s v="Licenses, Fees and Permits"/>
    <n v="0"/>
    <n v="0"/>
    <n v="0"/>
    <n v="498.66"/>
    <n v="-498.66"/>
  </r>
  <r>
    <s v="150"/>
    <x v="12"/>
    <s v="639802"/>
    <x v="7"/>
    <s v="423000"/>
    <s v="22"/>
    <s v="Operating Supplement"/>
    <n v="25974.6"/>
    <n v="25974.6"/>
    <n v="0"/>
    <n v="0"/>
    <n v="25974.6"/>
  </r>
  <r>
    <s v="150"/>
    <x v="12"/>
    <s v="641101"/>
    <x v="7"/>
    <s v="423000"/>
    <s v="22"/>
    <s v="General Supplies"/>
    <n v="136797.53"/>
    <n v="6797.5299999999988"/>
    <n v="2259.0100000000002"/>
    <n v="523.82000000000005"/>
    <n v="4014.6999999999989"/>
  </r>
  <r>
    <s v="150"/>
    <x v="12"/>
    <s v="641108"/>
    <x v="7"/>
    <s v="423000"/>
    <s v="22"/>
    <s v="Instructional Supplies"/>
    <n v="30775.599999999999"/>
    <n v="30775.599999999999"/>
    <n v="0"/>
    <n v="0"/>
    <n v="30775.599999999999"/>
  </r>
  <r>
    <s v="150"/>
    <x v="12"/>
    <s v="641109"/>
    <x v="7"/>
    <s v="423000"/>
    <s v="22"/>
    <s v="Furn. Under $1,000"/>
    <n v="15387.8"/>
    <n v="115387.8"/>
    <n v="106096.08"/>
    <n v="5138.57"/>
    <n v="4153.1500000000087"/>
  </r>
  <r>
    <s v="150"/>
    <x v="12"/>
    <s v="641202"/>
    <x v="7"/>
    <s v="423000"/>
    <s v="22"/>
    <s v="Technology Supplies"/>
    <n v="30775.599999999999"/>
    <n v="30775.599999999999"/>
    <n v="0"/>
    <n v="1967.17"/>
    <n v="28808.43"/>
  </r>
  <r>
    <s v="150"/>
    <x v="12"/>
    <s v="649101"/>
    <x v="7"/>
    <s v="423000"/>
    <s v="22"/>
    <s v="Equipment &lt; $1,000"/>
    <n v="0"/>
    <n v="10000"/>
    <n v="0"/>
    <n v="1600.36"/>
    <n v="8399.64"/>
  </r>
  <r>
    <s v="150"/>
    <x v="11"/>
    <s v="615108"/>
    <x v="7"/>
    <s v="423000"/>
    <s v="22"/>
    <s v="Secretary/Clerical Sal OT"/>
    <n v="0"/>
    <n v="1071.68"/>
    <n v="0"/>
    <n v="1071.6799999999998"/>
    <n v="2.2737367544323206E-13"/>
  </r>
  <r>
    <s v="150"/>
    <x v="11"/>
    <s v="623101"/>
    <x v="7"/>
    <s v="423000"/>
    <s v="22"/>
    <s v="Old Age, Surv and Disabil Ins"/>
    <n v="0"/>
    <n v="0"/>
    <n v="0"/>
    <n v="67.08"/>
    <n v="-67.08"/>
  </r>
  <r>
    <s v="150"/>
    <x v="11"/>
    <s v="623201"/>
    <x v="7"/>
    <s v="423000"/>
    <s v="22"/>
    <s v="Medicare"/>
    <n v="0"/>
    <n v="0"/>
    <n v="0"/>
    <n v="15.67"/>
    <n v="-15.67"/>
  </r>
  <r>
    <s v="150"/>
    <x v="11"/>
    <s v="626101"/>
    <x v="7"/>
    <s v="423000"/>
    <s v="22"/>
    <s v="W/C &amp; Unemploy Comp - FTE"/>
    <n v="0"/>
    <n v="0"/>
    <n v="0"/>
    <n v="31.4"/>
    <n v="-31.4"/>
  </r>
  <r>
    <s v="150"/>
    <x v="0"/>
    <s v="615108"/>
    <x v="7"/>
    <s v="423000"/>
    <s v="22"/>
    <s v="Secretary/Clerical Sal OT"/>
    <n v="0"/>
    <n v="0"/>
    <n v="0"/>
    <n v="12.58"/>
    <n v="-12.58"/>
  </r>
  <r>
    <s v="150"/>
    <x v="0"/>
    <s v="615117"/>
    <x v="7"/>
    <s v="423000"/>
    <s v="22"/>
    <s v="Safety Officers Over Time"/>
    <n v="0"/>
    <n v="0"/>
    <n v="0"/>
    <n v="6.52"/>
    <n v="-6.52"/>
  </r>
  <r>
    <s v="150"/>
    <x v="0"/>
    <s v="623101"/>
    <x v="7"/>
    <s v="423000"/>
    <s v="22"/>
    <s v="Old Age, Surv and Disabil Ins"/>
    <n v="0"/>
    <n v="0"/>
    <n v="0"/>
    <n v="1.18"/>
    <n v="-1.18"/>
  </r>
  <r>
    <s v="150"/>
    <x v="0"/>
    <s v="623201"/>
    <x v="7"/>
    <s v="423000"/>
    <s v="22"/>
    <s v="Medicare"/>
    <n v="0"/>
    <n v="0"/>
    <n v="0"/>
    <n v="0.28000000000000003"/>
    <n v="-0.28000000000000003"/>
  </r>
  <r>
    <s v="150"/>
    <x v="0"/>
    <s v="626101"/>
    <x v="7"/>
    <s v="423000"/>
    <s v="22"/>
    <s v="W/C &amp; Unemploy Comp - FTE"/>
    <n v="0"/>
    <n v="0"/>
    <n v="0"/>
    <n v="0.55000000000000004"/>
    <n v="-0.55000000000000004"/>
  </r>
  <r>
    <s v="150"/>
    <x v="0"/>
    <s v="643101"/>
    <x v="7"/>
    <s v="423000"/>
    <s v="22"/>
    <s v="T/Books Direct Purchase"/>
    <n v="0"/>
    <n v="0"/>
    <n v="0"/>
    <n v="11544.31"/>
    <n v="-11544.31"/>
  </r>
  <r>
    <s v="150"/>
    <x v="3"/>
    <s v="641202"/>
    <x v="7"/>
    <s v="423000"/>
    <s v="22"/>
    <s v="Technology Supplies"/>
    <n v="0"/>
    <n v="0"/>
    <n v="0"/>
    <n v="1368.42"/>
    <n v="-1368.42"/>
  </r>
  <r>
    <s v="150"/>
    <x v="4"/>
    <s v="615112"/>
    <x v="7"/>
    <s v="423000"/>
    <s v="22"/>
    <s v="Prof &amp; Tech Sal Over Time"/>
    <n v="0"/>
    <n v="0"/>
    <n v="0"/>
    <n v="5.91"/>
    <n v="-5.91"/>
  </r>
  <r>
    <s v="150"/>
    <x v="4"/>
    <s v="623101"/>
    <x v="7"/>
    <s v="423000"/>
    <s v="22"/>
    <s v="Old Age, Surv and Disabil Ins"/>
    <n v="0"/>
    <n v="0"/>
    <n v="0"/>
    <n v="0.32"/>
    <n v="-0.32"/>
  </r>
  <r>
    <s v="150"/>
    <x v="4"/>
    <s v="623201"/>
    <x v="7"/>
    <s v="423000"/>
    <s v="22"/>
    <s v="Medicare"/>
    <n v="0"/>
    <n v="0"/>
    <n v="0"/>
    <n v="7.0000000000000007E-2"/>
    <n v="-7.0000000000000007E-2"/>
  </r>
  <r>
    <s v="150"/>
    <x v="4"/>
    <s v="626101"/>
    <x v="7"/>
    <s v="423000"/>
    <s v="22"/>
    <s v="W/C &amp; Unemploy Comp - FTE"/>
    <n v="0"/>
    <n v="0"/>
    <n v="0"/>
    <n v="0.17"/>
    <n v="-0.17"/>
  </r>
  <r>
    <s v="150"/>
    <x v="5"/>
    <s v="631902"/>
    <x v="7"/>
    <s v="423000"/>
    <s v="22"/>
    <s v="Other Prof &amp; Tech"/>
    <n v="0"/>
    <n v="0"/>
    <n v="0"/>
    <n v="158.76"/>
    <n v="-158.76"/>
  </r>
  <r>
    <s v="150"/>
    <x v="5"/>
    <s v="641101"/>
    <x v="7"/>
    <s v="423000"/>
    <s v="22"/>
    <s v="General Supplies"/>
    <n v="0"/>
    <n v="0"/>
    <n v="0"/>
    <n v="88.46"/>
    <n v="-88.46"/>
  </r>
  <r>
    <s v="150"/>
    <x v="16"/>
    <s v="615108"/>
    <x v="7"/>
    <s v="423000"/>
    <s v="22"/>
    <s v="Secretary/Clerical Sal OT"/>
    <n v="0"/>
    <n v="0"/>
    <n v="0"/>
    <n v="31.96"/>
    <n v="-31.96"/>
  </r>
  <r>
    <s v="150"/>
    <x v="16"/>
    <s v="623101"/>
    <x v="7"/>
    <s v="423000"/>
    <s v="22"/>
    <s v="Old Age, Surv and Disabil Ins"/>
    <n v="0"/>
    <n v="0"/>
    <n v="0"/>
    <n v="1.97"/>
    <n v="-1.97"/>
  </r>
  <r>
    <s v="150"/>
    <x v="16"/>
    <s v="623201"/>
    <x v="7"/>
    <s v="423000"/>
    <s v="22"/>
    <s v="Medicare"/>
    <n v="0"/>
    <n v="0"/>
    <n v="0"/>
    <n v="0.46"/>
    <n v="-0.46"/>
  </r>
  <r>
    <s v="150"/>
    <x v="16"/>
    <s v="626101"/>
    <x v="7"/>
    <s v="423000"/>
    <s v="22"/>
    <s v="W/C &amp; Unemploy Comp - FTE"/>
    <n v="0"/>
    <n v="0"/>
    <n v="0"/>
    <n v="0.93"/>
    <n v="-0.93"/>
  </r>
  <r>
    <s v="150"/>
    <x v="17"/>
    <s v="615108"/>
    <x v="7"/>
    <s v="423000"/>
    <s v="22"/>
    <s v="Secretary/Clerical Sal OT"/>
    <n v="0"/>
    <n v="0"/>
    <n v="0"/>
    <n v="3.16"/>
    <n v="-3.16"/>
  </r>
  <r>
    <s v="150"/>
    <x v="17"/>
    <s v="623101"/>
    <x v="7"/>
    <s v="423000"/>
    <s v="22"/>
    <s v="Old Age, Surv and Disabil Ins"/>
    <n v="0"/>
    <n v="0"/>
    <n v="0"/>
    <n v="0.2"/>
    <n v="-0.2"/>
  </r>
  <r>
    <s v="150"/>
    <x v="17"/>
    <s v="623201"/>
    <x v="7"/>
    <s v="423000"/>
    <s v="22"/>
    <s v="Medicare"/>
    <n v="0"/>
    <n v="0"/>
    <n v="0"/>
    <n v="0.05"/>
    <n v="-0.05"/>
  </r>
  <r>
    <s v="150"/>
    <x v="17"/>
    <s v="626101"/>
    <x v="7"/>
    <s v="423000"/>
    <s v="22"/>
    <s v="W/C &amp; Unemploy Comp - FTE"/>
    <n v="0"/>
    <n v="0"/>
    <n v="0"/>
    <n v="0.09"/>
    <n v="-0.09"/>
  </r>
  <r>
    <s v="150"/>
    <x v="6"/>
    <s v="615112"/>
    <x v="7"/>
    <s v="423000"/>
    <s v="22"/>
    <s v="Prof &amp; Tech Sal Over Time"/>
    <n v="0"/>
    <n v="0"/>
    <n v="0"/>
    <n v="1.21"/>
    <n v="-1.21"/>
  </r>
  <r>
    <s v="150"/>
    <x v="6"/>
    <s v="623101"/>
    <x v="7"/>
    <s v="423000"/>
    <s v="22"/>
    <s v="Old Age, Surv and Disabil Ins"/>
    <n v="0"/>
    <n v="0"/>
    <n v="0"/>
    <n v="7.0000000000000007E-2"/>
    <n v="-7.0000000000000007E-2"/>
  </r>
  <r>
    <s v="150"/>
    <x v="6"/>
    <s v="623201"/>
    <x v="7"/>
    <s v="423000"/>
    <s v="22"/>
    <s v="Medicare"/>
    <n v="0"/>
    <n v="0"/>
    <n v="0"/>
    <n v="0.02"/>
    <n v="-0.02"/>
  </r>
  <r>
    <s v="150"/>
    <x v="6"/>
    <s v="626101"/>
    <x v="7"/>
    <s v="423000"/>
    <s v="22"/>
    <s v="W/C &amp; Unemploy Comp - FTE"/>
    <n v="0"/>
    <n v="0"/>
    <n v="0"/>
    <n v="0.04"/>
    <n v="-0.04"/>
  </r>
  <r>
    <s v="150"/>
    <x v="7"/>
    <s v="641101"/>
    <x v="7"/>
    <s v="423000"/>
    <s v="22"/>
    <s v="General Supplies"/>
    <n v="0"/>
    <n v="0"/>
    <n v="0"/>
    <n v="1096.5899999999999"/>
    <n v="-1096.5899999999999"/>
  </r>
  <r>
    <s v="150"/>
    <x v="8"/>
    <s v="623101"/>
    <x v="7"/>
    <s v="423000"/>
    <s v="22"/>
    <s v="Old Age, Surv and Disabil Ins"/>
    <n v="0"/>
    <n v="0"/>
    <n v="0"/>
    <n v="0.37"/>
    <n v="-0.37"/>
  </r>
  <r>
    <s v="150"/>
    <x v="8"/>
    <s v="623201"/>
    <x v="7"/>
    <s v="423000"/>
    <s v="22"/>
    <s v="Medicare"/>
    <n v="0"/>
    <n v="0"/>
    <n v="0"/>
    <n v="0.09"/>
    <n v="-0.09"/>
  </r>
  <r>
    <s v="150"/>
    <x v="8"/>
    <s v="626101"/>
    <x v="7"/>
    <s v="423000"/>
    <s v="22"/>
    <s v="W/C &amp; Unemploy Comp - FTE"/>
    <n v="0"/>
    <n v="0"/>
    <n v="0"/>
    <n v="0.17"/>
    <n v="-0.17"/>
  </r>
  <r>
    <s v="150"/>
    <x v="9"/>
    <s v="615108"/>
    <x v="7"/>
    <s v="423000"/>
    <s v="22"/>
    <s v="Secretary/Clerical Sal OT"/>
    <n v="0"/>
    <n v="0"/>
    <n v="0"/>
    <n v="0.5"/>
    <n v="-0.5"/>
  </r>
  <r>
    <s v="150"/>
    <x v="9"/>
    <s v="615112"/>
    <x v="7"/>
    <s v="423000"/>
    <s v="22"/>
    <s v="Prof &amp; Tech Sal Over Time"/>
    <n v="0"/>
    <n v="0"/>
    <n v="0"/>
    <n v="0.4"/>
    <n v="-0.4"/>
  </r>
  <r>
    <s v="150"/>
    <x v="9"/>
    <s v="615113"/>
    <x v="7"/>
    <s v="423000"/>
    <s v="22"/>
    <s v="Non-instructional Teacher Aide"/>
    <n v="0"/>
    <n v="0"/>
    <n v="0"/>
    <n v="6.6"/>
    <n v="-6.6"/>
  </r>
  <r>
    <s v="150"/>
    <x v="9"/>
    <s v="623101"/>
    <x v="7"/>
    <s v="423000"/>
    <s v="22"/>
    <s v="Old Age, Surv and Disabil Ins"/>
    <n v="0"/>
    <n v="0"/>
    <n v="0"/>
    <n v="1.05"/>
    <n v="-1.05"/>
  </r>
  <r>
    <s v="150"/>
    <x v="9"/>
    <s v="623201"/>
    <x v="7"/>
    <s v="423000"/>
    <s v="22"/>
    <s v="Medicare"/>
    <n v="0"/>
    <n v="0"/>
    <n v="0"/>
    <n v="0.25"/>
    <n v="-0.25"/>
  </r>
  <r>
    <s v="150"/>
    <x v="9"/>
    <s v="626101"/>
    <x v="7"/>
    <s v="423000"/>
    <s v="22"/>
    <s v="W/C &amp; Unemploy Comp - FTE"/>
    <n v="0"/>
    <n v="0"/>
    <n v="0"/>
    <n v="0.51"/>
    <n v="-0.51"/>
  </r>
  <r>
    <s v="150"/>
    <x v="9"/>
    <s v="631101"/>
    <x v="7"/>
    <s v="423000"/>
    <s v="22"/>
    <s v="Purchased Instructional Servic"/>
    <n v="0"/>
    <n v="0"/>
    <n v="0"/>
    <n v="3731.38"/>
    <n v="-3731.38"/>
  </r>
  <r>
    <s v="150"/>
    <x v="9"/>
    <s v="631201"/>
    <x v="7"/>
    <s v="423000"/>
    <s v="22"/>
    <s v="Instructional Prog Impr Srvc"/>
    <n v="0"/>
    <n v="0"/>
    <n v="0"/>
    <n v="59.98"/>
    <n v="-59.98"/>
  </r>
  <r>
    <s v="150"/>
    <x v="9"/>
    <s v="641101"/>
    <x v="7"/>
    <s v="423000"/>
    <s v="22"/>
    <s v="General Supplies"/>
    <n v="0"/>
    <n v="0"/>
    <n v="0"/>
    <n v="9646.94"/>
    <n v="-9646.94"/>
  </r>
  <r>
    <s v="150"/>
    <x v="9"/>
    <s v="641202"/>
    <x v="7"/>
    <s v="423000"/>
    <s v="22"/>
    <s v="Technology Supplies"/>
    <n v="0"/>
    <n v="0"/>
    <n v="0"/>
    <n v="16.07"/>
    <n v="-16.07"/>
  </r>
  <r>
    <s v="150"/>
    <x v="10"/>
    <s v="615108"/>
    <x v="7"/>
    <s v="423000"/>
    <s v="22"/>
    <s v="Secretary/Clerical Sal OT"/>
    <n v="0"/>
    <n v="0"/>
    <n v="0"/>
    <n v="0.25"/>
    <n v="-0.25"/>
  </r>
  <r>
    <s v="150"/>
    <x v="10"/>
    <s v="623101"/>
    <x v="7"/>
    <s v="423000"/>
    <s v="22"/>
    <s v="Old Age, Surv and Disabil Ins"/>
    <n v="0"/>
    <n v="0"/>
    <n v="0"/>
    <n v="0.02"/>
    <n v="-0.02"/>
  </r>
  <r>
    <s v="150"/>
    <x v="10"/>
    <s v="626101"/>
    <x v="7"/>
    <s v="423000"/>
    <s v="22"/>
    <s v="W/C &amp; Unemploy Comp - FTE"/>
    <n v="0"/>
    <n v="0"/>
    <n v="0"/>
    <n v="0.01"/>
    <n v="-0.01"/>
  </r>
  <r>
    <s v="150"/>
    <x v="10"/>
    <s v="631201"/>
    <x v="7"/>
    <s v="423000"/>
    <s v="22"/>
    <s v="Instructional Prog Impr Srvc"/>
    <n v="0"/>
    <n v="0"/>
    <n v="0"/>
    <n v="570.32000000000005"/>
    <n v="-570.32000000000005"/>
  </r>
  <r>
    <s v="250"/>
    <x v="12"/>
    <s v="613101"/>
    <x v="7"/>
    <s v="423000"/>
    <s v="22"/>
    <s v="Extra Service Pay"/>
    <n v="61551.199999999997"/>
    <n v="61551.199999999997"/>
    <n v="0"/>
    <n v="0"/>
    <n v="61551.199999999997"/>
  </r>
  <r>
    <s v="250"/>
    <x v="12"/>
    <s v="623101"/>
    <x v="7"/>
    <s v="423000"/>
    <s v="22"/>
    <s v="Old Age, Surv and Disabil Ins"/>
    <n v="3816.17"/>
    <n v="3816.17"/>
    <n v="0"/>
    <n v="0"/>
    <n v="3816.17"/>
  </r>
  <r>
    <s v="250"/>
    <x v="12"/>
    <s v="623201"/>
    <x v="7"/>
    <s v="423000"/>
    <s v="22"/>
    <s v="Medicare"/>
    <n v="892.49"/>
    <n v="892.49"/>
    <n v="0"/>
    <n v="0"/>
    <n v="892.49"/>
  </r>
  <r>
    <s v="250"/>
    <x v="12"/>
    <s v="626101"/>
    <x v="7"/>
    <s v="423000"/>
    <s v="22"/>
    <s v="W/C &amp; Unemploy Comp - FTE"/>
    <n v="1784.98"/>
    <n v="1784.98"/>
    <n v="0"/>
    <n v="0"/>
    <n v="1784.98"/>
  </r>
  <r>
    <s v="250"/>
    <x v="5"/>
    <s v="613102"/>
    <x v="7"/>
    <s v="423000"/>
    <s v="22"/>
    <s v="Extra Service - Profess Dev"/>
    <n v="0"/>
    <n v="0"/>
    <n v="0"/>
    <n v="1130.97"/>
    <n v="-1130.97"/>
  </r>
  <r>
    <s v="250"/>
    <x v="5"/>
    <s v="623101"/>
    <x v="7"/>
    <s v="423000"/>
    <s v="22"/>
    <s v="Old Age, Surv and Disabil Ins"/>
    <n v="0"/>
    <n v="0"/>
    <n v="0"/>
    <n v="69.790000000000006"/>
    <n v="-69.790000000000006"/>
  </r>
  <r>
    <s v="250"/>
    <x v="5"/>
    <s v="623201"/>
    <x v="7"/>
    <s v="423000"/>
    <s v="22"/>
    <s v="Medicare"/>
    <n v="0"/>
    <n v="0"/>
    <n v="0"/>
    <n v="16.32"/>
    <n v="-16.32"/>
  </r>
  <r>
    <s v="250"/>
    <x v="5"/>
    <s v="626101"/>
    <x v="7"/>
    <s v="423000"/>
    <s v="22"/>
    <s v="W/C &amp; Unemploy Comp - FTE"/>
    <n v="0"/>
    <n v="0"/>
    <n v="0"/>
    <n v="32.799999999999997"/>
    <n v="-32.799999999999997"/>
  </r>
  <r>
    <s v="250"/>
    <x v="8"/>
    <s v="613101"/>
    <x v="7"/>
    <s v="423000"/>
    <s v="22"/>
    <s v="Extra Service Pay"/>
    <n v="0"/>
    <n v="0"/>
    <n v="0"/>
    <n v="437.85"/>
    <n v="-437.85"/>
  </r>
  <r>
    <s v="250"/>
    <x v="8"/>
    <s v="623101"/>
    <x v="7"/>
    <s v="423000"/>
    <s v="22"/>
    <s v="Old Age, Surv and Disabil Ins"/>
    <n v="0"/>
    <n v="0"/>
    <n v="0"/>
    <n v="25.98"/>
    <n v="-25.98"/>
  </r>
  <r>
    <s v="250"/>
    <x v="8"/>
    <s v="623201"/>
    <x v="7"/>
    <s v="423000"/>
    <s v="22"/>
    <s v="Medicare"/>
    <n v="0"/>
    <n v="0"/>
    <n v="0"/>
    <n v="6.08"/>
    <n v="-6.08"/>
  </r>
  <r>
    <s v="250"/>
    <x v="8"/>
    <s v="626101"/>
    <x v="7"/>
    <s v="423000"/>
    <s v="22"/>
    <s v="W/C &amp; Unemploy Comp - FTE"/>
    <n v="0"/>
    <n v="0"/>
    <n v="0"/>
    <n v="12.52"/>
    <n v="-12.52"/>
  </r>
  <r>
    <s v="250"/>
    <x v="9"/>
    <s v="613101"/>
    <x v="7"/>
    <s v="423000"/>
    <s v="22"/>
    <s v="Extra Service Pay"/>
    <n v="0"/>
    <n v="0"/>
    <n v="0"/>
    <n v="137.87"/>
    <n v="-137.87"/>
  </r>
  <r>
    <s v="250"/>
    <x v="9"/>
    <s v="623101"/>
    <x v="7"/>
    <s v="423000"/>
    <s v="22"/>
    <s v="Old Age, Surv and Disabil Ins"/>
    <n v="0"/>
    <n v="0"/>
    <n v="0"/>
    <n v="7.66"/>
    <n v="-7.66"/>
  </r>
  <r>
    <s v="250"/>
    <x v="9"/>
    <s v="623201"/>
    <x v="7"/>
    <s v="423000"/>
    <s v="22"/>
    <s v="Medicare"/>
    <n v="0"/>
    <n v="0"/>
    <n v="0"/>
    <n v="1.79"/>
    <n v="-1.79"/>
  </r>
  <r>
    <s v="250"/>
    <x v="9"/>
    <s v="626101"/>
    <x v="7"/>
    <s v="423000"/>
    <s v="22"/>
    <s v="W/C &amp; Unemploy Comp - FTE"/>
    <n v="0"/>
    <n v="0"/>
    <n v="0"/>
    <n v="3.7"/>
    <n v="-3.7"/>
  </r>
  <r>
    <s v="250"/>
    <x v="11"/>
    <s v="613101"/>
    <x v="7"/>
    <s v="423000"/>
    <s v="22"/>
    <s v="Extra Service Pay"/>
    <n v="0"/>
    <n v="0"/>
    <n v="0"/>
    <n v="16.43"/>
    <n v="-16.43"/>
  </r>
  <r>
    <s v="250"/>
    <x v="11"/>
    <s v="623101"/>
    <x v="7"/>
    <s v="423000"/>
    <s v="22"/>
    <s v="Old Age, Surv and Disabil Ins"/>
    <n v="0"/>
    <n v="0"/>
    <n v="0"/>
    <n v="0.36"/>
    <n v="-0.36"/>
  </r>
  <r>
    <s v="250"/>
    <x v="11"/>
    <s v="623201"/>
    <x v="7"/>
    <s v="423000"/>
    <s v="22"/>
    <s v="Medicare"/>
    <n v="0"/>
    <n v="0"/>
    <n v="0"/>
    <n v="0.08"/>
    <n v="-0.08"/>
  </r>
  <r>
    <s v="250"/>
    <x v="11"/>
    <s v="626101"/>
    <x v="7"/>
    <s v="423000"/>
    <s v="22"/>
    <s v="W/C &amp; Unemploy Comp - FTE"/>
    <n v="0"/>
    <n v="0"/>
    <n v="0"/>
    <n v="0.17"/>
    <n v="-0.17"/>
  </r>
  <r>
    <s v="450"/>
    <x v="12"/>
    <s v="654102"/>
    <x v="7"/>
    <s v="423000"/>
    <s v="22"/>
    <s v="Furniture $1,000+"/>
    <n v="0"/>
    <n v="20000"/>
    <n v="15186.7"/>
    <n v="0"/>
    <n v="4813.2999999999993"/>
  </r>
  <r>
    <s v="450"/>
    <x v="12"/>
    <s v="654301"/>
    <x v="7"/>
    <s v="423000"/>
    <s v="22"/>
    <s v="Technology Related - Hard $1K+"/>
    <n v="0"/>
    <n v="0"/>
    <n v="0"/>
    <n v="9955.73"/>
    <n v="-9955.73"/>
  </r>
  <r>
    <s v="150"/>
    <x v="12"/>
    <s v="623101"/>
    <x v="8"/>
    <s v="423000"/>
    <s v="22"/>
    <s v="Old Age, Surv and Disabil Ins"/>
    <n v="0"/>
    <n v="0"/>
    <n v="0"/>
    <n v="21.53"/>
    <n v="-21.53"/>
  </r>
  <r>
    <s v="150"/>
    <x v="12"/>
    <s v="623201"/>
    <x v="8"/>
    <s v="423000"/>
    <s v="22"/>
    <s v="Medicare"/>
    <n v="0"/>
    <n v="0"/>
    <n v="0"/>
    <n v="5.03"/>
    <n v="-5.03"/>
  </r>
  <r>
    <s v="150"/>
    <x v="12"/>
    <s v="626101"/>
    <x v="8"/>
    <s v="423000"/>
    <s v="22"/>
    <s v="W/C &amp; Unemploy Comp - FTE"/>
    <n v="0"/>
    <n v="0"/>
    <n v="0"/>
    <n v="10.07"/>
    <n v="-10.07"/>
  </r>
  <r>
    <s v="150"/>
    <x v="12"/>
    <s v="639101"/>
    <x v="8"/>
    <s v="423000"/>
    <s v="22"/>
    <s v="Licenses, Fees and Permits"/>
    <n v="0"/>
    <n v="0"/>
    <n v="0"/>
    <n v="697.24"/>
    <n v="-697.24"/>
  </r>
  <r>
    <s v="150"/>
    <x v="12"/>
    <s v="639802"/>
    <x v="8"/>
    <s v="423000"/>
    <s v="22"/>
    <s v="Operating Supplement"/>
    <n v="28875.86"/>
    <n v="28875.86"/>
    <n v="0"/>
    <n v="0"/>
    <n v="28875.86"/>
  </r>
  <r>
    <s v="150"/>
    <x v="12"/>
    <s v="641101"/>
    <x v="8"/>
    <s v="423000"/>
    <s v="22"/>
    <s v="General Supplies"/>
    <n v="152077.23000000001"/>
    <n v="67711.790000000008"/>
    <n v="5626.36"/>
    <n v="0"/>
    <n v="62085.430000000008"/>
  </r>
  <r>
    <s v="150"/>
    <x v="12"/>
    <s v="641108"/>
    <x v="8"/>
    <s v="423000"/>
    <s v="22"/>
    <s v="Instructional Supplies"/>
    <n v="34213.1"/>
    <n v="34213.1"/>
    <n v="0"/>
    <n v="0"/>
    <n v="34213.1"/>
  </r>
  <r>
    <s v="150"/>
    <x v="12"/>
    <s v="641109"/>
    <x v="8"/>
    <s v="423000"/>
    <s v="22"/>
    <s v="Furn. Under $1,000"/>
    <n v="17106.55"/>
    <n v="81915.69"/>
    <n v="73865.03"/>
    <n v="1718.5"/>
    <n v="6332.1600000000035"/>
  </r>
  <r>
    <s v="150"/>
    <x v="12"/>
    <s v="641202"/>
    <x v="8"/>
    <s v="423000"/>
    <s v="22"/>
    <s v="Technology Supplies"/>
    <n v="34213.1"/>
    <n v="34213.1"/>
    <n v="806.85"/>
    <n v="2750.55"/>
    <n v="30655.7"/>
  </r>
  <r>
    <s v="150"/>
    <x v="3"/>
    <s v="641202"/>
    <x v="8"/>
    <s v="423000"/>
    <s v="22"/>
    <s v="Technology Supplies"/>
    <n v="0"/>
    <n v="0"/>
    <n v="0"/>
    <n v="1913.36"/>
    <n v="-1913.36"/>
  </r>
  <r>
    <s v="150"/>
    <x v="4"/>
    <s v="615112"/>
    <x v="8"/>
    <s v="423000"/>
    <s v="22"/>
    <s v="Prof &amp; Tech Sal Over Time"/>
    <n v="0"/>
    <n v="0"/>
    <n v="0"/>
    <n v="8.27"/>
    <n v="-8.27"/>
  </r>
  <r>
    <s v="150"/>
    <x v="4"/>
    <s v="623101"/>
    <x v="8"/>
    <s v="423000"/>
    <s v="22"/>
    <s v="Old Age, Surv and Disabil Ins"/>
    <n v="0"/>
    <n v="0"/>
    <n v="0"/>
    <n v="0.45"/>
    <n v="-0.45"/>
  </r>
  <r>
    <s v="150"/>
    <x v="4"/>
    <s v="623201"/>
    <x v="8"/>
    <s v="423000"/>
    <s v="22"/>
    <s v="Medicare"/>
    <n v="0"/>
    <n v="0"/>
    <n v="0"/>
    <n v="0.1"/>
    <n v="-0.1"/>
  </r>
  <r>
    <s v="150"/>
    <x v="4"/>
    <s v="626101"/>
    <x v="8"/>
    <s v="423000"/>
    <s v="22"/>
    <s v="W/C &amp; Unemploy Comp - FTE"/>
    <n v="0"/>
    <n v="0"/>
    <n v="0"/>
    <n v="0.24"/>
    <n v="-0.24"/>
  </r>
  <r>
    <s v="150"/>
    <x v="5"/>
    <s v="631902"/>
    <x v="8"/>
    <s v="423000"/>
    <s v="22"/>
    <s v="Other Prof &amp; Tech"/>
    <n v="0"/>
    <n v="0"/>
    <n v="0"/>
    <n v="221.99"/>
    <n v="-221.99"/>
  </r>
  <r>
    <s v="150"/>
    <x v="5"/>
    <s v="641101"/>
    <x v="8"/>
    <s v="423000"/>
    <s v="22"/>
    <s v="General Supplies"/>
    <n v="0"/>
    <n v="0"/>
    <n v="0"/>
    <n v="123.69"/>
    <n v="-123.69"/>
  </r>
  <r>
    <s v="150"/>
    <x v="16"/>
    <s v="615108"/>
    <x v="8"/>
    <s v="423000"/>
    <s v="22"/>
    <s v="Secretary/Clerical Sal OT"/>
    <n v="0"/>
    <n v="0"/>
    <n v="0"/>
    <n v="44.68"/>
    <n v="-44.68"/>
  </r>
  <r>
    <s v="150"/>
    <x v="16"/>
    <s v="623101"/>
    <x v="8"/>
    <s v="423000"/>
    <s v="22"/>
    <s v="Old Age, Surv and Disabil Ins"/>
    <n v="0"/>
    <n v="0"/>
    <n v="0"/>
    <n v="2.76"/>
    <n v="-2.76"/>
  </r>
  <r>
    <s v="150"/>
    <x v="16"/>
    <s v="623201"/>
    <x v="8"/>
    <s v="423000"/>
    <s v="22"/>
    <s v="Medicare"/>
    <n v="0"/>
    <n v="0"/>
    <n v="0"/>
    <n v="0.64"/>
    <n v="-0.64"/>
  </r>
  <r>
    <s v="150"/>
    <x v="16"/>
    <s v="626101"/>
    <x v="8"/>
    <s v="423000"/>
    <s v="22"/>
    <s v="W/C &amp; Unemploy Comp - FTE"/>
    <n v="0"/>
    <n v="0"/>
    <n v="0"/>
    <n v="1.3"/>
    <n v="-1.3"/>
  </r>
  <r>
    <s v="150"/>
    <x v="17"/>
    <s v="615108"/>
    <x v="8"/>
    <s v="423000"/>
    <s v="22"/>
    <s v="Secretary/Clerical Sal OT"/>
    <n v="0"/>
    <n v="0"/>
    <n v="0"/>
    <n v="4.41"/>
    <n v="-4.41"/>
  </r>
  <r>
    <s v="150"/>
    <x v="17"/>
    <s v="623101"/>
    <x v="8"/>
    <s v="423000"/>
    <s v="22"/>
    <s v="Old Age, Surv and Disabil Ins"/>
    <n v="0"/>
    <n v="0"/>
    <n v="0"/>
    <n v="0.27"/>
    <n v="-0.27"/>
  </r>
  <r>
    <s v="150"/>
    <x v="17"/>
    <s v="623201"/>
    <x v="8"/>
    <s v="423000"/>
    <s v="22"/>
    <s v="Medicare"/>
    <n v="0"/>
    <n v="0"/>
    <n v="0"/>
    <n v="0.06"/>
    <n v="-0.06"/>
  </r>
  <r>
    <s v="150"/>
    <x v="17"/>
    <s v="626101"/>
    <x v="8"/>
    <s v="423000"/>
    <s v="22"/>
    <s v="W/C &amp; Unemploy Comp - FTE"/>
    <n v="0"/>
    <n v="0"/>
    <n v="0"/>
    <n v="0.13"/>
    <n v="-0.13"/>
  </r>
  <r>
    <s v="150"/>
    <x v="6"/>
    <s v="615112"/>
    <x v="8"/>
    <s v="423000"/>
    <s v="22"/>
    <s v="Prof &amp; Tech Sal Over Time"/>
    <n v="0"/>
    <n v="0"/>
    <n v="0"/>
    <n v="1.7"/>
    <n v="-1.7"/>
  </r>
  <r>
    <s v="150"/>
    <x v="6"/>
    <s v="623101"/>
    <x v="8"/>
    <s v="423000"/>
    <s v="22"/>
    <s v="Old Age, Surv and Disabil Ins"/>
    <n v="0"/>
    <n v="0"/>
    <n v="0"/>
    <n v="0.1"/>
    <n v="-0.1"/>
  </r>
  <r>
    <s v="150"/>
    <x v="6"/>
    <s v="623201"/>
    <x v="8"/>
    <s v="423000"/>
    <s v="22"/>
    <s v="Medicare"/>
    <n v="0"/>
    <n v="0"/>
    <n v="0"/>
    <n v="0.02"/>
    <n v="-0.02"/>
  </r>
  <r>
    <s v="150"/>
    <x v="6"/>
    <s v="626101"/>
    <x v="8"/>
    <s v="423000"/>
    <s v="22"/>
    <s v="W/C &amp; Unemploy Comp - FTE"/>
    <n v="0"/>
    <n v="0"/>
    <n v="0"/>
    <n v="0.05"/>
    <n v="-0.05"/>
  </r>
  <r>
    <s v="150"/>
    <x v="7"/>
    <s v="641101"/>
    <x v="8"/>
    <s v="423000"/>
    <s v="22"/>
    <s v="General Supplies"/>
    <n v="0"/>
    <n v="0"/>
    <n v="0"/>
    <n v="1533.28"/>
    <n v="-1533.28"/>
  </r>
  <r>
    <s v="150"/>
    <x v="8"/>
    <s v="623101"/>
    <x v="8"/>
    <s v="423000"/>
    <s v="22"/>
    <s v="Old Age, Surv and Disabil Ins"/>
    <n v="0"/>
    <n v="0"/>
    <n v="0"/>
    <n v="0.52"/>
    <n v="-0.52"/>
  </r>
  <r>
    <s v="150"/>
    <x v="8"/>
    <s v="623201"/>
    <x v="8"/>
    <s v="423000"/>
    <s v="22"/>
    <s v="Medicare"/>
    <n v="0"/>
    <n v="0"/>
    <n v="0"/>
    <n v="0.12"/>
    <n v="-0.12"/>
  </r>
  <r>
    <s v="150"/>
    <x v="8"/>
    <s v="626101"/>
    <x v="8"/>
    <s v="423000"/>
    <s v="22"/>
    <s v="W/C &amp; Unemploy Comp - FTE"/>
    <n v="0"/>
    <n v="0"/>
    <n v="0"/>
    <n v="0.24"/>
    <n v="-0.24"/>
  </r>
  <r>
    <s v="150"/>
    <x v="9"/>
    <s v="615108"/>
    <x v="8"/>
    <s v="423000"/>
    <s v="22"/>
    <s v="Secretary/Clerical Sal OT"/>
    <n v="0"/>
    <n v="0"/>
    <n v="0"/>
    <n v="0.7"/>
    <n v="-0.7"/>
  </r>
  <r>
    <s v="150"/>
    <x v="9"/>
    <s v="615112"/>
    <x v="8"/>
    <s v="423000"/>
    <s v="22"/>
    <s v="Prof &amp; Tech Sal Over Time"/>
    <n v="0"/>
    <n v="0"/>
    <n v="0"/>
    <n v="0.55000000000000004"/>
    <n v="-0.55000000000000004"/>
  </r>
  <r>
    <s v="150"/>
    <x v="9"/>
    <s v="615113"/>
    <x v="8"/>
    <s v="423000"/>
    <s v="22"/>
    <s v="Non-instructional Teacher Aide"/>
    <n v="0"/>
    <n v="0"/>
    <n v="0"/>
    <n v="9.2200000000000006"/>
    <n v="-9.2200000000000006"/>
  </r>
  <r>
    <s v="150"/>
    <x v="9"/>
    <s v="623101"/>
    <x v="8"/>
    <s v="423000"/>
    <s v="22"/>
    <s v="Old Age, Surv and Disabil Ins"/>
    <n v="0"/>
    <n v="0"/>
    <n v="0"/>
    <n v="1.46"/>
    <n v="-1.46"/>
  </r>
  <r>
    <s v="150"/>
    <x v="9"/>
    <s v="623201"/>
    <x v="8"/>
    <s v="423000"/>
    <s v="22"/>
    <s v="Medicare"/>
    <n v="0"/>
    <n v="0"/>
    <n v="0"/>
    <n v="0.34"/>
    <n v="-0.34"/>
  </r>
  <r>
    <s v="150"/>
    <x v="9"/>
    <s v="626101"/>
    <x v="8"/>
    <s v="423000"/>
    <s v="22"/>
    <s v="W/C &amp; Unemploy Comp - FTE"/>
    <n v="0"/>
    <n v="0"/>
    <n v="0"/>
    <n v="0.72"/>
    <n v="-0.72"/>
  </r>
  <r>
    <s v="150"/>
    <x v="9"/>
    <s v="631101"/>
    <x v="8"/>
    <s v="423000"/>
    <s v="22"/>
    <s v="Purchased Instructional Servic"/>
    <n v="0"/>
    <n v="0"/>
    <n v="0"/>
    <n v="5217.32"/>
    <n v="-5217.32"/>
  </r>
  <r>
    <s v="150"/>
    <x v="9"/>
    <s v="631201"/>
    <x v="8"/>
    <s v="423000"/>
    <s v="22"/>
    <s v="Instructional Prog Impr Srvc"/>
    <n v="0"/>
    <n v="0"/>
    <n v="0"/>
    <n v="83.86"/>
    <n v="-83.86"/>
  </r>
  <r>
    <s v="150"/>
    <x v="9"/>
    <s v="641101"/>
    <x v="8"/>
    <s v="423000"/>
    <s v="22"/>
    <s v="General Supplies"/>
    <n v="0"/>
    <n v="0"/>
    <n v="0"/>
    <n v="13488.64"/>
    <n v="-13488.64"/>
  </r>
  <r>
    <s v="150"/>
    <x v="9"/>
    <s v="641202"/>
    <x v="8"/>
    <s v="423000"/>
    <s v="22"/>
    <s v="Technology Supplies"/>
    <n v="0"/>
    <n v="0"/>
    <n v="0"/>
    <n v="22.48"/>
    <n v="-22.48"/>
  </r>
  <r>
    <s v="150"/>
    <x v="10"/>
    <s v="615108"/>
    <x v="8"/>
    <s v="423000"/>
    <s v="22"/>
    <s v="Secretary/Clerical Sal OT"/>
    <n v="0"/>
    <n v="0"/>
    <n v="0"/>
    <n v="0.35"/>
    <n v="-0.35"/>
  </r>
  <r>
    <s v="150"/>
    <x v="10"/>
    <s v="623101"/>
    <x v="8"/>
    <s v="423000"/>
    <s v="22"/>
    <s v="Old Age, Surv and Disabil Ins"/>
    <n v="0"/>
    <n v="0"/>
    <n v="0"/>
    <n v="0.02"/>
    <n v="-0.02"/>
  </r>
  <r>
    <s v="150"/>
    <x v="10"/>
    <s v="623201"/>
    <x v="8"/>
    <s v="423000"/>
    <s v="22"/>
    <s v="Medicare"/>
    <n v="0"/>
    <n v="0"/>
    <n v="0"/>
    <n v="0.01"/>
    <n v="-0.01"/>
  </r>
  <r>
    <s v="150"/>
    <x v="10"/>
    <s v="626101"/>
    <x v="8"/>
    <s v="423000"/>
    <s v="22"/>
    <s v="W/C &amp; Unemploy Comp - FTE"/>
    <n v="0"/>
    <n v="0"/>
    <n v="0"/>
    <n v="0.01"/>
    <n v="-0.01"/>
  </r>
  <r>
    <s v="150"/>
    <x v="10"/>
    <s v="631201"/>
    <x v="8"/>
    <s v="423000"/>
    <s v="22"/>
    <s v="Instructional Prog Impr Srvc"/>
    <n v="0"/>
    <n v="0"/>
    <n v="0"/>
    <n v="797.44"/>
    <n v="-797.44"/>
  </r>
  <r>
    <s v="150"/>
    <x v="11"/>
    <s v="623101"/>
    <x v="8"/>
    <s v="423000"/>
    <s v="22"/>
    <s v="Old Age, Surv and Disabil Ins"/>
    <n v="0"/>
    <n v="0"/>
    <n v="0"/>
    <n v="0.93"/>
    <n v="-0.93"/>
  </r>
  <r>
    <s v="150"/>
    <x v="11"/>
    <s v="623201"/>
    <x v="8"/>
    <s v="423000"/>
    <s v="22"/>
    <s v="Medicare"/>
    <n v="0"/>
    <n v="0"/>
    <n v="0"/>
    <n v="0.22"/>
    <n v="-0.22"/>
  </r>
  <r>
    <s v="150"/>
    <x v="11"/>
    <s v="626101"/>
    <x v="8"/>
    <s v="423000"/>
    <s v="22"/>
    <s v="W/C &amp; Unemploy Comp - FTE"/>
    <n v="0"/>
    <n v="0"/>
    <n v="0"/>
    <n v="0.43"/>
    <n v="-0.43"/>
  </r>
  <r>
    <s v="250"/>
    <x v="12"/>
    <s v="613101"/>
    <x v="8"/>
    <s v="423000"/>
    <s v="22"/>
    <s v="Extra Service Pay"/>
    <n v="68426.2"/>
    <n v="68426.2"/>
    <n v="0"/>
    <n v="8974.0499999999993"/>
    <n v="59452.149999999994"/>
  </r>
  <r>
    <s v="250"/>
    <x v="12"/>
    <s v="623101"/>
    <x v="8"/>
    <s v="423000"/>
    <s v="22"/>
    <s v="Old Age, Surv and Disabil Ins"/>
    <n v="4242.42"/>
    <n v="4242.42"/>
    <n v="0"/>
    <n v="534.86"/>
    <n v="3707.56"/>
  </r>
  <r>
    <s v="250"/>
    <x v="12"/>
    <s v="623201"/>
    <x v="8"/>
    <s v="423000"/>
    <s v="22"/>
    <s v="Medicare"/>
    <n v="992.18"/>
    <n v="992.18"/>
    <n v="0"/>
    <n v="125.08"/>
    <n v="867.09999999999991"/>
  </r>
  <r>
    <s v="250"/>
    <x v="12"/>
    <s v="626101"/>
    <x v="8"/>
    <s v="423000"/>
    <s v="22"/>
    <s v="W/C &amp; Unemploy Comp - FTE"/>
    <n v="1984.36"/>
    <n v="1984.36"/>
    <n v="0"/>
    <n v="250.18"/>
    <n v="1734.1799999999998"/>
  </r>
  <r>
    <s v="250"/>
    <x v="5"/>
    <s v="613102"/>
    <x v="8"/>
    <s v="423000"/>
    <s v="22"/>
    <s v="Extra Service - Profess Dev"/>
    <n v="0"/>
    <n v="0"/>
    <n v="0"/>
    <n v="1581.36"/>
    <n v="-1581.36"/>
  </r>
  <r>
    <s v="250"/>
    <x v="5"/>
    <s v="623101"/>
    <x v="8"/>
    <s v="423000"/>
    <s v="22"/>
    <s v="Old Age, Surv and Disabil Ins"/>
    <n v="0"/>
    <n v="0"/>
    <n v="0"/>
    <n v="97.59"/>
    <n v="-97.59"/>
  </r>
  <r>
    <s v="250"/>
    <x v="5"/>
    <s v="623201"/>
    <x v="8"/>
    <s v="423000"/>
    <s v="22"/>
    <s v="Medicare"/>
    <n v="0"/>
    <n v="0"/>
    <n v="0"/>
    <n v="22.82"/>
    <n v="-22.82"/>
  </r>
  <r>
    <s v="250"/>
    <x v="5"/>
    <s v="626101"/>
    <x v="8"/>
    <s v="423000"/>
    <s v="22"/>
    <s v="W/C &amp; Unemploy Comp - FTE"/>
    <n v="0"/>
    <n v="0"/>
    <n v="0"/>
    <n v="45.86"/>
    <n v="-45.86"/>
  </r>
  <r>
    <s v="250"/>
    <x v="8"/>
    <s v="613101"/>
    <x v="8"/>
    <s v="423000"/>
    <s v="22"/>
    <s v="Extra Service Pay"/>
    <n v="0"/>
    <n v="0"/>
    <n v="0"/>
    <n v="612.21"/>
    <n v="-612.21"/>
  </r>
  <r>
    <s v="250"/>
    <x v="8"/>
    <s v="623101"/>
    <x v="8"/>
    <s v="423000"/>
    <s v="22"/>
    <s v="Old Age, Surv and Disabil Ins"/>
    <n v="0"/>
    <n v="0"/>
    <n v="0"/>
    <n v="36.33"/>
    <n v="-36.33"/>
  </r>
  <r>
    <s v="250"/>
    <x v="8"/>
    <s v="623201"/>
    <x v="8"/>
    <s v="423000"/>
    <s v="22"/>
    <s v="Medicare"/>
    <n v="0"/>
    <n v="0"/>
    <n v="0"/>
    <n v="8.5"/>
    <n v="-8.5"/>
  </r>
  <r>
    <s v="250"/>
    <x v="8"/>
    <s v="626101"/>
    <x v="8"/>
    <s v="423000"/>
    <s v="22"/>
    <s v="W/C &amp; Unemploy Comp - FTE"/>
    <n v="0"/>
    <n v="0"/>
    <n v="0"/>
    <n v="17.510000000000002"/>
    <n v="-17.510000000000002"/>
  </r>
  <r>
    <s v="250"/>
    <x v="9"/>
    <s v="613101"/>
    <x v="8"/>
    <s v="423000"/>
    <s v="22"/>
    <s v="Extra Service Pay"/>
    <n v="0"/>
    <n v="0"/>
    <n v="0"/>
    <n v="192.78"/>
    <n v="-192.78"/>
  </r>
  <r>
    <s v="250"/>
    <x v="9"/>
    <s v="623101"/>
    <x v="8"/>
    <s v="423000"/>
    <s v="22"/>
    <s v="Old Age, Surv and Disabil Ins"/>
    <n v="0"/>
    <n v="0"/>
    <n v="0"/>
    <n v="10.71"/>
    <n v="-10.71"/>
  </r>
  <r>
    <s v="250"/>
    <x v="9"/>
    <s v="623201"/>
    <x v="8"/>
    <s v="423000"/>
    <s v="22"/>
    <s v="Medicare"/>
    <n v="0"/>
    <n v="0"/>
    <n v="0"/>
    <n v="2.5099999999999998"/>
    <n v="-2.5099999999999998"/>
  </r>
  <r>
    <s v="250"/>
    <x v="9"/>
    <s v="626101"/>
    <x v="8"/>
    <s v="423000"/>
    <s v="22"/>
    <s v="W/C &amp; Unemploy Comp - FTE"/>
    <n v="0"/>
    <n v="0"/>
    <n v="0"/>
    <n v="5.17"/>
    <n v="-5.17"/>
  </r>
  <r>
    <s v="250"/>
    <x v="11"/>
    <s v="613101"/>
    <x v="8"/>
    <s v="423000"/>
    <s v="22"/>
    <s v="Extra Service Pay"/>
    <n v="0"/>
    <n v="0"/>
    <n v="0"/>
    <n v="22.98"/>
    <n v="-22.98"/>
  </r>
  <r>
    <s v="250"/>
    <x v="11"/>
    <s v="623101"/>
    <x v="8"/>
    <s v="423000"/>
    <s v="22"/>
    <s v="Old Age, Surv and Disabil Ins"/>
    <n v="0"/>
    <n v="0"/>
    <n v="0"/>
    <n v="0.5"/>
    <n v="-0.5"/>
  </r>
  <r>
    <s v="250"/>
    <x v="11"/>
    <s v="623201"/>
    <x v="8"/>
    <s v="423000"/>
    <s v="22"/>
    <s v="Medicare"/>
    <n v="0"/>
    <n v="0"/>
    <n v="0"/>
    <n v="0.12"/>
    <n v="-0.12"/>
  </r>
  <r>
    <s v="250"/>
    <x v="11"/>
    <s v="626101"/>
    <x v="8"/>
    <s v="423000"/>
    <s v="22"/>
    <s v="W/C &amp; Unemploy Comp - FTE"/>
    <n v="0"/>
    <n v="0"/>
    <n v="0"/>
    <n v="0.23"/>
    <n v="-0.23"/>
  </r>
  <r>
    <s v="450"/>
    <x v="12"/>
    <s v="654102"/>
    <x v="8"/>
    <s v="423000"/>
    <s v="22"/>
    <s v="Furniture $1,000+"/>
    <n v="0"/>
    <n v="19556.3"/>
    <n v="19556.3"/>
    <n v="0"/>
    <n v="0"/>
  </r>
  <r>
    <s v="450"/>
    <x v="12"/>
    <s v="654301"/>
    <x v="8"/>
    <s v="423000"/>
    <s v="22"/>
    <s v="Technology Related - Hard $1K+"/>
    <n v="0"/>
    <n v="0"/>
    <n v="0"/>
    <n v="13920.4"/>
    <n v="-13920.4"/>
  </r>
  <r>
    <s v="150"/>
    <x v="12"/>
    <s v="639101"/>
    <x v="9"/>
    <s v="423000"/>
    <s v="22"/>
    <s v="Licenses, Fees and Permits"/>
    <n v="0"/>
    <n v="0"/>
    <n v="0"/>
    <n v="823.01"/>
    <n v="-823.01"/>
  </r>
  <r>
    <s v="150"/>
    <x v="12"/>
    <s v="639802"/>
    <x v="9"/>
    <s v="423000"/>
    <s v="22"/>
    <s v="Operating Supplement"/>
    <n v="32853.32"/>
    <n v="32853.32"/>
    <n v="0"/>
    <n v="0"/>
    <n v="32853.32"/>
  </r>
  <r>
    <s v="150"/>
    <x v="12"/>
    <s v="641101"/>
    <x v="9"/>
    <s v="423000"/>
    <s v="22"/>
    <s v="General Supplies"/>
    <n v="173024.91"/>
    <n v="146024.91"/>
    <n v="0"/>
    <n v="14674.73"/>
    <n v="131350.18"/>
  </r>
  <r>
    <s v="150"/>
    <x v="12"/>
    <s v="641108"/>
    <x v="9"/>
    <s v="423000"/>
    <s v="22"/>
    <s v="Instructional Supplies"/>
    <n v="38925.74"/>
    <n v="38925.74"/>
    <n v="0"/>
    <n v="10304.32"/>
    <n v="28621.42"/>
  </r>
  <r>
    <s v="150"/>
    <x v="12"/>
    <s v="641109"/>
    <x v="9"/>
    <s v="423000"/>
    <s v="22"/>
    <s v="Furn. Under $1,000"/>
    <n v="19462.87"/>
    <n v="32408.89"/>
    <n v="19080.560000000001"/>
    <n v="13225.36"/>
    <n v="102.96999999999753"/>
  </r>
  <r>
    <s v="150"/>
    <x v="12"/>
    <s v="641202"/>
    <x v="9"/>
    <s v="423000"/>
    <s v="22"/>
    <s v="Technology Supplies"/>
    <n v="38925.74"/>
    <n v="50925.74"/>
    <n v="5000"/>
    <n v="7047.97"/>
    <n v="38877.769999999997"/>
  </r>
  <r>
    <s v="150"/>
    <x v="3"/>
    <s v="641202"/>
    <x v="9"/>
    <s v="423000"/>
    <s v="22"/>
    <s v="Technology Supplies"/>
    <n v="0"/>
    <n v="0"/>
    <n v="0"/>
    <n v="2258.4899999999998"/>
    <n v="-2258.4899999999998"/>
  </r>
  <r>
    <s v="150"/>
    <x v="4"/>
    <s v="615112"/>
    <x v="9"/>
    <s v="423000"/>
    <s v="22"/>
    <s v="Prof &amp; Tech Sal Over Time"/>
    <n v="0"/>
    <n v="0"/>
    <n v="0"/>
    <n v="9.76"/>
    <n v="-9.76"/>
  </r>
  <r>
    <s v="150"/>
    <x v="4"/>
    <s v="623101"/>
    <x v="9"/>
    <s v="423000"/>
    <s v="22"/>
    <s v="Old Age, Surv and Disabil Ins"/>
    <n v="0"/>
    <n v="0"/>
    <n v="0"/>
    <n v="0.53"/>
    <n v="-0.53"/>
  </r>
  <r>
    <s v="150"/>
    <x v="4"/>
    <s v="623201"/>
    <x v="9"/>
    <s v="423000"/>
    <s v="22"/>
    <s v="Medicare"/>
    <n v="0"/>
    <n v="0"/>
    <n v="0"/>
    <n v="0.12"/>
    <n v="-0.12"/>
  </r>
  <r>
    <s v="150"/>
    <x v="4"/>
    <s v="626101"/>
    <x v="9"/>
    <s v="423000"/>
    <s v="22"/>
    <s v="W/C &amp; Unemploy Comp - FTE"/>
    <n v="0"/>
    <n v="0"/>
    <n v="0"/>
    <n v="0.28000000000000003"/>
    <n v="-0.28000000000000003"/>
  </r>
  <r>
    <s v="150"/>
    <x v="5"/>
    <s v="631902"/>
    <x v="9"/>
    <s v="423000"/>
    <s v="22"/>
    <s v="Other Prof &amp; Tech"/>
    <n v="0"/>
    <n v="0"/>
    <n v="0"/>
    <n v="262.02999999999997"/>
    <n v="-262.02999999999997"/>
  </r>
  <r>
    <s v="150"/>
    <x v="5"/>
    <s v="641101"/>
    <x v="9"/>
    <s v="423000"/>
    <s v="22"/>
    <s v="General Supplies"/>
    <n v="0"/>
    <n v="0"/>
    <n v="0"/>
    <n v="146"/>
    <n v="-146"/>
  </r>
  <r>
    <s v="150"/>
    <x v="16"/>
    <s v="615108"/>
    <x v="9"/>
    <s v="423000"/>
    <s v="22"/>
    <s v="Secretary/Clerical Sal OT"/>
    <n v="0"/>
    <n v="0"/>
    <n v="0"/>
    <n v="52.74"/>
    <n v="-52.74"/>
  </r>
  <r>
    <s v="150"/>
    <x v="16"/>
    <s v="623101"/>
    <x v="9"/>
    <s v="423000"/>
    <s v="22"/>
    <s v="Old Age, Surv and Disabil Ins"/>
    <n v="0"/>
    <n v="0"/>
    <n v="0"/>
    <n v="3.25"/>
    <n v="-3.25"/>
  </r>
  <r>
    <s v="150"/>
    <x v="16"/>
    <s v="623201"/>
    <x v="9"/>
    <s v="423000"/>
    <s v="22"/>
    <s v="Medicare"/>
    <n v="0"/>
    <n v="0"/>
    <n v="0"/>
    <n v="0.76"/>
    <n v="-0.76"/>
  </r>
  <r>
    <s v="150"/>
    <x v="16"/>
    <s v="626101"/>
    <x v="9"/>
    <s v="423000"/>
    <s v="22"/>
    <s v="W/C &amp; Unemploy Comp - FTE"/>
    <n v="0"/>
    <n v="0"/>
    <n v="0"/>
    <n v="1.53"/>
    <n v="-1.53"/>
  </r>
  <r>
    <s v="150"/>
    <x v="17"/>
    <s v="615108"/>
    <x v="9"/>
    <s v="423000"/>
    <s v="22"/>
    <s v="Secretary/Clerical Sal OT"/>
    <n v="0"/>
    <n v="0"/>
    <n v="0"/>
    <n v="5.21"/>
    <n v="-5.21"/>
  </r>
  <r>
    <s v="150"/>
    <x v="17"/>
    <s v="623101"/>
    <x v="9"/>
    <s v="423000"/>
    <s v="22"/>
    <s v="Old Age, Surv and Disabil Ins"/>
    <n v="0"/>
    <n v="0"/>
    <n v="0"/>
    <n v="0.32"/>
    <n v="-0.32"/>
  </r>
  <r>
    <s v="150"/>
    <x v="17"/>
    <s v="623201"/>
    <x v="9"/>
    <s v="423000"/>
    <s v="22"/>
    <s v="Medicare"/>
    <n v="0"/>
    <n v="0"/>
    <n v="0"/>
    <n v="0.08"/>
    <n v="-0.08"/>
  </r>
  <r>
    <s v="150"/>
    <x v="17"/>
    <s v="626101"/>
    <x v="9"/>
    <s v="423000"/>
    <s v="22"/>
    <s v="W/C &amp; Unemploy Comp - FTE"/>
    <n v="0"/>
    <n v="0"/>
    <n v="0"/>
    <n v="0.15"/>
    <n v="-0.15"/>
  </r>
  <r>
    <s v="150"/>
    <x v="6"/>
    <s v="615112"/>
    <x v="9"/>
    <s v="423000"/>
    <s v="22"/>
    <s v="Prof &amp; Tech Sal Over Time"/>
    <n v="0"/>
    <n v="0"/>
    <n v="0"/>
    <n v="2"/>
    <n v="-2"/>
  </r>
  <r>
    <s v="150"/>
    <x v="6"/>
    <s v="623101"/>
    <x v="9"/>
    <s v="423000"/>
    <s v="22"/>
    <s v="Old Age, Surv and Disabil Ins"/>
    <n v="0"/>
    <n v="0"/>
    <n v="0"/>
    <n v="0.12"/>
    <n v="-0.12"/>
  </r>
  <r>
    <s v="150"/>
    <x v="6"/>
    <s v="623201"/>
    <x v="9"/>
    <s v="423000"/>
    <s v="22"/>
    <s v="Medicare"/>
    <n v="0"/>
    <n v="0"/>
    <n v="0"/>
    <n v="0.03"/>
    <n v="-0.03"/>
  </r>
  <r>
    <s v="150"/>
    <x v="6"/>
    <s v="626101"/>
    <x v="9"/>
    <s v="423000"/>
    <s v="22"/>
    <s v="W/C &amp; Unemploy Comp - FTE"/>
    <n v="0"/>
    <n v="0"/>
    <n v="0"/>
    <n v="0.06"/>
    <n v="-0.06"/>
  </r>
  <r>
    <s v="150"/>
    <x v="7"/>
    <s v="641101"/>
    <x v="9"/>
    <s v="423000"/>
    <s v="22"/>
    <s v="General Supplies"/>
    <n v="0"/>
    <n v="0"/>
    <n v="0"/>
    <n v="1809.86"/>
    <n v="-1809.86"/>
  </r>
  <r>
    <s v="150"/>
    <x v="8"/>
    <s v="623101"/>
    <x v="9"/>
    <s v="423000"/>
    <s v="22"/>
    <s v="Old Age, Surv and Disabil Ins"/>
    <n v="0"/>
    <n v="0"/>
    <n v="0"/>
    <n v="0.61"/>
    <n v="-0.61"/>
  </r>
  <r>
    <s v="150"/>
    <x v="8"/>
    <s v="623201"/>
    <x v="9"/>
    <s v="423000"/>
    <s v="22"/>
    <s v="Medicare"/>
    <n v="0"/>
    <n v="0"/>
    <n v="0"/>
    <n v="0.14000000000000001"/>
    <n v="-0.14000000000000001"/>
  </r>
  <r>
    <s v="150"/>
    <x v="8"/>
    <s v="626101"/>
    <x v="9"/>
    <s v="423000"/>
    <s v="22"/>
    <s v="W/C &amp; Unemploy Comp - FTE"/>
    <n v="0"/>
    <n v="0"/>
    <n v="0"/>
    <n v="0.28999999999999998"/>
    <n v="-0.28999999999999998"/>
  </r>
  <r>
    <s v="150"/>
    <x v="9"/>
    <s v="615108"/>
    <x v="9"/>
    <s v="423000"/>
    <s v="22"/>
    <s v="Secretary/Clerical Sal OT"/>
    <n v="0"/>
    <n v="0"/>
    <n v="0"/>
    <n v="0.83"/>
    <n v="-0.83"/>
  </r>
  <r>
    <s v="150"/>
    <x v="9"/>
    <s v="615112"/>
    <x v="9"/>
    <s v="423000"/>
    <s v="22"/>
    <s v="Prof &amp; Tech Sal Over Time"/>
    <n v="0"/>
    <n v="0"/>
    <n v="0"/>
    <n v="0.65"/>
    <n v="-0.65"/>
  </r>
  <r>
    <s v="150"/>
    <x v="9"/>
    <s v="615113"/>
    <x v="9"/>
    <s v="423000"/>
    <s v="22"/>
    <s v="Non-instructional Teacher Aide"/>
    <n v="0"/>
    <n v="0"/>
    <n v="0"/>
    <n v="10.89"/>
    <n v="-10.89"/>
  </r>
  <r>
    <s v="150"/>
    <x v="9"/>
    <s v="623101"/>
    <x v="9"/>
    <s v="423000"/>
    <s v="22"/>
    <s v="Old Age, Surv and Disabil Ins"/>
    <n v="0"/>
    <n v="0"/>
    <n v="0"/>
    <n v="1.73"/>
    <n v="-1.73"/>
  </r>
  <r>
    <s v="150"/>
    <x v="9"/>
    <s v="623201"/>
    <x v="9"/>
    <s v="423000"/>
    <s v="22"/>
    <s v="Medicare"/>
    <n v="0"/>
    <n v="0"/>
    <n v="0"/>
    <n v="0.4"/>
    <n v="-0.4"/>
  </r>
  <r>
    <s v="150"/>
    <x v="9"/>
    <s v="626101"/>
    <x v="9"/>
    <s v="423000"/>
    <s v="22"/>
    <s v="W/C &amp; Unemploy Comp - FTE"/>
    <n v="0"/>
    <n v="0"/>
    <n v="0"/>
    <n v="0.85"/>
    <n v="-0.85"/>
  </r>
  <r>
    <s v="150"/>
    <x v="9"/>
    <s v="631101"/>
    <x v="9"/>
    <s v="423000"/>
    <s v="22"/>
    <s v="Purchased Instructional Servic"/>
    <n v="0"/>
    <n v="0"/>
    <n v="0"/>
    <n v="6158.42"/>
    <n v="-6158.42"/>
  </r>
  <r>
    <s v="150"/>
    <x v="9"/>
    <s v="631201"/>
    <x v="9"/>
    <s v="423000"/>
    <s v="22"/>
    <s v="Instructional Prog Impr Srvc"/>
    <n v="0"/>
    <n v="0"/>
    <n v="0"/>
    <n v="98.99"/>
    <n v="-98.99"/>
  </r>
  <r>
    <s v="150"/>
    <x v="9"/>
    <s v="641101"/>
    <x v="9"/>
    <s v="423000"/>
    <s v="22"/>
    <s v="General Supplies"/>
    <n v="0"/>
    <n v="0"/>
    <n v="0"/>
    <n v="15921.71"/>
    <n v="-15921.71"/>
  </r>
  <r>
    <s v="150"/>
    <x v="9"/>
    <s v="641202"/>
    <x v="9"/>
    <s v="423000"/>
    <s v="22"/>
    <s v="Technology Supplies"/>
    <n v="0"/>
    <n v="0"/>
    <n v="0"/>
    <n v="26.53"/>
    <n v="-26.53"/>
  </r>
  <r>
    <s v="150"/>
    <x v="10"/>
    <s v="615108"/>
    <x v="9"/>
    <s v="423000"/>
    <s v="22"/>
    <s v="Secretary/Clerical Sal OT"/>
    <n v="0"/>
    <n v="0"/>
    <n v="0"/>
    <n v="0.42"/>
    <n v="-0.42"/>
  </r>
  <r>
    <s v="150"/>
    <x v="10"/>
    <s v="623101"/>
    <x v="9"/>
    <s v="423000"/>
    <s v="22"/>
    <s v="Old Age, Surv and Disabil Ins"/>
    <n v="0"/>
    <n v="0"/>
    <n v="0"/>
    <n v="0.03"/>
    <n v="-0.03"/>
  </r>
  <r>
    <s v="150"/>
    <x v="10"/>
    <s v="623201"/>
    <x v="9"/>
    <s v="423000"/>
    <s v="22"/>
    <s v="Medicare"/>
    <n v="0"/>
    <n v="0"/>
    <n v="0"/>
    <n v="0.01"/>
    <n v="-0.01"/>
  </r>
  <r>
    <s v="150"/>
    <x v="10"/>
    <s v="626101"/>
    <x v="9"/>
    <s v="423000"/>
    <s v="22"/>
    <s v="W/C &amp; Unemploy Comp - FTE"/>
    <n v="0"/>
    <n v="0"/>
    <n v="0"/>
    <n v="0.01"/>
    <n v="-0.01"/>
  </r>
  <r>
    <s v="150"/>
    <x v="10"/>
    <s v="631201"/>
    <x v="9"/>
    <s v="423000"/>
    <s v="22"/>
    <s v="Instructional Prog Impr Srvc"/>
    <n v="0"/>
    <n v="0"/>
    <n v="0"/>
    <n v="941.28"/>
    <n v="-941.28"/>
  </r>
  <r>
    <s v="150"/>
    <x v="11"/>
    <s v="623101"/>
    <x v="9"/>
    <s v="423000"/>
    <s v="22"/>
    <s v="Old Age, Surv and Disabil Ins"/>
    <n v="0"/>
    <n v="0"/>
    <n v="0"/>
    <n v="1.0900000000000001"/>
    <n v="-1.0900000000000001"/>
  </r>
  <r>
    <s v="150"/>
    <x v="11"/>
    <s v="623201"/>
    <x v="9"/>
    <s v="423000"/>
    <s v="22"/>
    <s v="Medicare"/>
    <n v="0"/>
    <n v="0"/>
    <n v="0"/>
    <n v="0.26"/>
    <n v="-0.26"/>
  </r>
  <r>
    <s v="150"/>
    <x v="11"/>
    <s v="626101"/>
    <x v="9"/>
    <s v="423000"/>
    <s v="22"/>
    <s v="W/C &amp; Unemploy Comp - FTE"/>
    <n v="0"/>
    <n v="0"/>
    <n v="0"/>
    <n v="0.51"/>
    <n v="-0.51"/>
  </r>
  <r>
    <s v="250"/>
    <x v="12"/>
    <s v="613101"/>
    <x v="9"/>
    <s v="423000"/>
    <s v="22"/>
    <s v="Extra Service Pay"/>
    <n v="77851.48"/>
    <n v="77851.48"/>
    <n v="0"/>
    <n v="0"/>
    <n v="77851.48"/>
  </r>
  <r>
    <s v="250"/>
    <x v="12"/>
    <s v="623101"/>
    <x v="9"/>
    <s v="423000"/>
    <s v="22"/>
    <s v="Old Age, Surv and Disabil Ins"/>
    <n v="4826.79"/>
    <n v="4826.79"/>
    <n v="0"/>
    <n v="0"/>
    <n v="4826.79"/>
  </r>
  <r>
    <s v="250"/>
    <x v="12"/>
    <s v="623201"/>
    <x v="9"/>
    <s v="423000"/>
    <s v="22"/>
    <s v="Medicare"/>
    <n v="1128.8499999999999"/>
    <n v="1128.8499999999999"/>
    <n v="0"/>
    <n v="0"/>
    <n v="1128.8499999999999"/>
  </r>
  <r>
    <s v="250"/>
    <x v="12"/>
    <s v="626101"/>
    <x v="9"/>
    <s v="423000"/>
    <s v="22"/>
    <s v="W/C &amp; Unemploy Comp - FTE"/>
    <n v="2257.69"/>
    <n v="2257.69"/>
    <n v="0"/>
    <n v="0"/>
    <n v="2257.69"/>
  </r>
  <r>
    <s v="250"/>
    <x v="11"/>
    <s v="613101"/>
    <x v="9"/>
    <s v="423000"/>
    <s v="22"/>
    <s v="Extra Service Pay"/>
    <n v="0"/>
    <n v="0"/>
    <n v="0"/>
    <n v="1177.1199999999999"/>
    <n v="-1177.1199999999999"/>
  </r>
  <r>
    <s v="250"/>
    <x v="11"/>
    <s v="623101"/>
    <x v="9"/>
    <s v="423000"/>
    <s v="22"/>
    <s v="Old Age, Surv and Disabil Ins"/>
    <n v="0"/>
    <n v="0"/>
    <n v="0"/>
    <n v="71.58"/>
    <n v="-71.58"/>
  </r>
  <r>
    <s v="250"/>
    <x v="11"/>
    <s v="623201"/>
    <x v="9"/>
    <s v="423000"/>
    <s v="22"/>
    <s v="Medicare"/>
    <n v="0"/>
    <n v="0"/>
    <n v="0"/>
    <n v="16.73"/>
    <n v="-16.73"/>
  </r>
  <r>
    <s v="250"/>
    <x v="11"/>
    <s v="626101"/>
    <x v="9"/>
    <s v="423000"/>
    <s v="22"/>
    <s v="W/C &amp; Unemploy Comp - FTE"/>
    <n v="0"/>
    <n v="0"/>
    <n v="0"/>
    <n v="33.629999999999995"/>
    <n v="-33.629999999999995"/>
  </r>
  <r>
    <s v="250"/>
    <x v="5"/>
    <s v="613102"/>
    <x v="9"/>
    <s v="423000"/>
    <s v="22"/>
    <s v="Extra Service - Profess Dev"/>
    <n v="0"/>
    <n v="0"/>
    <n v="0"/>
    <n v="1866.61"/>
    <n v="-1866.61"/>
  </r>
  <r>
    <s v="250"/>
    <x v="5"/>
    <s v="623101"/>
    <x v="9"/>
    <s v="423000"/>
    <s v="22"/>
    <s v="Old Age, Surv and Disabil Ins"/>
    <n v="0"/>
    <n v="0"/>
    <n v="0"/>
    <n v="115.19"/>
    <n v="-115.19"/>
  </r>
  <r>
    <s v="250"/>
    <x v="5"/>
    <s v="623201"/>
    <x v="9"/>
    <s v="423000"/>
    <s v="22"/>
    <s v="Medicare"/>
    <n v="0"/>
    <n v="0"/>
    <n v="0"/>
    <n v="26.94"/>
    <n v="-26.94"/>
  </r>
  <r>
    <s v="250"/>
    <x v="5"/>
    <s v="626101"/>
    <x v="9"/>
    <s v="423000"/>
    <s v="22"/>
    <s v="W/C &amp; Unemploy Comp - FTE"/>
    <n v="0"/>
    <n v="0"/>
    <n v="0"/>
    <n v="54.13"/>
    <n v="-54.13"/>
  </r>
  <r>
    <s v="250"/>
    <x v="8"/>
    <s v="613101"/>
    <x v="9"/>
    <s v="423000"/>
    <s v="22"/>
    <s v="Extra Service Pay"/>
    <n v="0"/>
    <n v="0"/>
    <n v="0"/>
    <n v="722.64"/>
    <n v="-722.64"/>
  </r>
  <r>
    <s v="250"/>
    <x v="8"/>
    <s v="623101"/>
    <x v="9"/>
    <s v="423000"/>
    <s v="22"/>
    <s v="Old Age, Surv and Disabil Ins"/>
    <n v="0"/>
    <n v="0"/>
    <n v="0"/>
    <n v="42.88"/>
    <n v="-42.88"/>
  </r>
  <r>
    <s v="250"/>
    <x v="8"/>
    <s v="623201"/>
    <x v="9"/>
    <s v="423000"/>
    <s v="22"/>
    <s v="Medicare"/>
    <n v="0"/>
    <n v="0"/>
    <n v="0"/>
    <n v="10.029999999999999"/>
    <n v="-10.029999999999999"/>
  </r>
  <r>
    <s v="250"/>
    <x v="8"/>
    <s v="626101"/>
    <x v="9"/>
    <s v="423000"/>
    <s v="22"/>
    <s v="W/C &amp; Unemploy Comp - FTE"/>
    <n v="0"/>
    <n v="0"/>
    <n v="0"/>
    <n v="20.67"/>
    <n v="-20.67"/>
  </r>
  <r>
    <s v="250"/>
    <x v="9"/>
    <s v="613101"/>
    <x v="9"/>
    <s v="423000"/>
    <s v="22"/>
    <s v="Extra Service Pay"/>
    <n v="0"/>
    <n v="0"/>
    <n v="0"/>
    <n v="227.55"/>
    <n v="-227.55"/>
  </r>
  <r>
    <s v="250"/>
    <x v="9"/>
    <s v="623101"/>
    <x v="9"/>
    <s v="423000"/>
    <s v="22"/>
    <s v="Old Age, Surv and Disabil Ins"/>
    <n v="0"/>
    <n v="0"/>
    <n v="0"/>
    <n v="12.64"/>
    <n v="-12.64"/>
  </r>
  <r>
    <s v="250"/>
    <x v="9"/>
    <s v="623201"/>
    <x v="9"/>
    <s v="423000"/>
    <s v="22"/>
    <s v="Medicare"/>
    <n v="0"/>
    <n v="0"/>
    <n v="0"/>
    <n v="2.96"/>
    <n v="-2.96"/>
  </r>
  <r>
    <s v="250"/>
    <x v="9"/>
    <s v="626101"/>
    <x v="9"/>
    <s v="423000"/>
    <s v="22"/>
    <s v="W/C &amp; Unemploy Comp - FTE"/>
    <n v="0"/>
    <n v="0"/>
    <n v="0"/>
    <n v="6.11"/>
    <n v="-6.11"/>
  </r>
  <r>
    <s v="450"/>
    <x v="12"/>
    <s v="654102"/>
    <x v="9"/>
    <s v="423000"/>
    <s v="22"/>
    <s v="Furniture $1,000+"/>
    <n v="0"/>
    <n v="2053.98"/>
    <n v="0"/>
    <n v="1992.36"/>
    <n v="61.620000000000118"/>
  </r>
  <r>
    <s v="450"/>
    <x v="12"/>
    <s v="654301"/>
    <x v="9"/>
    <s v="423000"/>
    <s v="22"/>
    <s v="Technology Related - Hard $1K+"/>
    <n v="0"/>
    <n v="0"/>
    <n v="0"/>
    <n v="16431.349999999999"/>
    <n v="-16431.349999999999"/>
  </r>
  <r>
    <s v="150"/>
    <x v="11"/>
    <s v="615108"/>
    <x v="10"/>
    <s v="423000"/>
    <s v="22"/>
    <s v="Secretary/Clerical Sal OT"/>
    <n v="0"/>
    <n v="791.59"/>
    <n v="0"/>
    <n v="791.59000000000015"/>
    <n v="-1.1368683772161603E-13"/>
  </r>
  <r>
    <s v="150"/>
    <x v="11"/>
    <s v="623101"/>
    <x v="10"/>
    <s v="423000"/>
    <s v="22"/>
    <s v="Old Age, Surv and Disabil Ins"/>
    <n v="0"/>
    <n v="0"/>
    <n v="0"/>
    <n v="50.34"/>
    <n v="-50.34"/>
  </r>
  <r>
    <s v="150"/>
    <x v="11"/>
    <s v="623201"/>
    <x v="10"/>
    <s v="423000"/>
    <s v="22"/>
    <s v="Medicare"/>
    <n v="0"/>
    <n v="0"/>
    <n v="0"/>
    <n v="11.760000000000003"/>
    <n v="-11.760000000000003"/>
  </r>
  <r>
    <s v="150"/>
    <x v="11"/>
    <s v="626101"/>
    <x v="10"/>
    <s v="423000"/>
    <s v="22"/>
    <s v="W/C &amp; Unemploy Comp - FTE"/>
    <n v="0"/>
    <n v="0"/>
    <n v="0"/>
    <n v="23.749999999999996"/>
    <n v="-23.749999999999996"/>
  </r>
  <r>
    <s v="150"/>
    <x v="12"/>
    <s v="615113"/>
    <x v="10"/>
    <s v="423000"/>
    <s v="22"/>
    <s v="Non-instructional Teacher Aide"/>
    <n v="0"/>
    <n v="7.05"/>
    <n v="0"/>
    <n v="7.05"/>
    <n v="0"/>
  </r>
  <r>
    <s v="150"/>
    <x v="12"/>
    <s v="623101"/>
    <x v="10"/>
    <s v="423000"/>
    <s v="22"/>
    <s v="Old Age, Surv and Disabil Ins"/>
    <n v="0"/>
    <n v="0"/>
    <n v="0"/>
    <n v="0.44"/>
    <n v="-0.44"/>
  </r>
  <r>
    <s v="150"/>
    <x v="12"/>
    <s v="623201"/>
    <x v="10"/>
    <s v="423000"/>
    <s v="22"/>
    <s v="Medicare"/>
    <n v="0"/>
    <n v="0"/>
    <n v="0"/>
    <n v="0.1"/>
    <n v="-0.1"/>
  </r>
  <r>
    <s v="150"/>
    <x v="12"/>
    <s v="626101"/>
    <x v="10"/>
    <s v="423000"/>
    <s v="22"/>
    <s v="W/C &amp; Unemploy Comp - FTE"/>
    <n v="0"/>
    <n v="0"/>
    <n v="0"/>
    <n v="0.2"/>
    <n v="-0.2"/>
  </r>
  <r>
    <s v="150"/>
    <x v="12"/>
    <s v="639101"/>
    <x v="10"/>
    <s v="423000"/>
    <s v="22"/>
    <s v="Licenses, Fees and Permits"/>
    <n v="0"/>
    <n v="0"/>
    <n v="0"/>
    <n v="553.82000000000005"/>
    <n v="-553.82000000000005"/>
  </r>
  <r>
    <s v="150"/>
    <x v="12"/>
    <s v="639802"/>
    <x v="10"/>
    <s v="423000"/>
    <s v="22"/>
    <s v="Operating Supplement"/>
    <n v="22699.16"/>
    <n v="22699.16"/>
    <n v="0"/>
    <n v="0"/>
    <n v="22699.16"/>
  </r>
  <r>
    <s v="150"/>
    <x v="12"/>
    <s v="641101"/>
    <x v="10"/>
    <s v="423000"/>
    <s v="22"/>
    <s v="General Supplies"/>
    <n v="119547.1"/>
    <n v="64547.100000000006"/>
    <n v="0"/>
    <n v="3355.32"/>
    <n v="61191.780000000006"/>
  </r>
  <r>
    <s v="150"/>
    <x v="12"/>
    <s v="641108"/>
    <x v="10"/>
    <s v="423000"/>
    <s v="22"/>
    <s v="Instructional Supplies"/>
    <n v="26894.74"/>
    <n v="26894.74"/>
    <n v="0"/>
    <n v="0"/>
    <n v="26894.74"/>
  </r>
  <r>
    <s v="150"/>
    <x v="12"/>
    <s v="641109"/>
    <x v="10"/>
    <s v="423000"/>
    <s v="22"/>
    <s v="Furn. Under $1,000"/>
    <n v="13447.37"/>
    <n v="13447.37"/>
    <n v="0"/>
    <n v="1402.79"/>
    <n v="12044.580000000002"/>
  </r>
  <r>
    <s v="150"/>
    <x v="12"/>
    <s v="641202"/>
    <x v="10"/>
    <s v="423000"/>
    <s v="22"/>
    <s v="Technology Supplies"/>
    <n v="26894.74"/>
    <n v="26894.74"/>
    <n v="0"/>
    <n v="6519.3"/>
    <n v="20375.440000000002"/>
  </r>
  <r>
    <s v="150"/>
    <x v="15"/>
    <s v="615113"/>
    <x v="10"/>
    <s v="423000"/>
    <s v="22"/>
    <s v="Non-instructional Teacher Aide"/>
    <n v="0"/>
    <n v="8.08"/>
    <n v="0"/>
    <n v="8.08"/>
    <n v="0"/>
  </r>
  <r>
    <s v="150"/>
    <x v="15"/>
    <s v="623101"/>
    <x v="10"/>
    <s v="423000"/>
    <s v="22"/>
    <s v="Old Age, Surv and Disabil Ins"/>
    <n v="0"/>
    <n v="0"/>
    <n v="0"/>
    <n v="0.49"/>
    <n v="-0.49"/>
  </r>
  <r>
    <s v="150"/>
    <x v="15"/>
    <s v="623201"/>
    <x v="10"/>
    <s v="423000"/>
    <s v="22"/>
    <s v="Medicare"/>
    <n v="0"/>
    <n v="0"/>
    <n v="0"/>
    <n v="0.11"/>
    <n v="-0.11"/>
  </r>
  <r>
    <s v="150"/>
    <x v="15"/>
    <s v="626101"/>
    <x v="10"/>
    <s v="423000"/>
    <s v="22"/>
    <s v="W/C &amp; Unemploy Comp - FTE"/>
    <n v="0"/>
    <n v="0"/>
    <n v="0"/>
    <n v="0.22"/>
    <n v="-0.22"/>
  </r>
  <r>
    <s v="150"/>
    <x v="19"/>
    <s v="634201"/>
    <x v="10"/>
    <s v="423000"/>
    <s v="22"/>
    <s v="Cntr Ppl Trnsp-Field Trip"/>
    <n v="0"/>
    <n v="5000"/>
    <n v="0"/>
    <n v="0"/>
    <n v="5000"/>
  </r>
  <r>
    <s v="150"/>
    <x v="0"/>
    <s v="615108"/>
    <x v="10"/>
    <s v="423000"/>
    <s v="22"/>
    <s v="Secretary/Clerical Sal OT"/>
    <n v="0"/>
    <n v="0"/>
    <n v="0"/>
    <n v="31.07"/>
    <n v="-31.07"/>
  </r>
  <r>
    <s v="150"/>
    <x v="0"/>
    <s v="615117"/>
    <x v="10"/>
    <s v="423000"/>
    <s v="22"/>
    <s v="Safety Officers Over Time"/>
    <n v="0"/>
    <n v="0"/>
    <n v="0"/>
    <n v="16.09"/>
    <n v="-16.09"/>
  </r>
  <r>
    <s v="150"/>
    <x v="0"/>
    <s v="623101"/>
    <x v="10"/>
    <s v="423000"/>
    <s v="22"/>
    <s v="Old Age, Surv and Disabil Ins"/>
    <n v="0"/>
    <n v="0"/>
    <n v="0"/>
    <n v="2.92"/>
    <n v="-2.92"/>
  </r>
  <r>
    <s v="150"/>
    <x v="0"/>
    <s v="623201"/>
    <x v="10"/>
    <s v="423000"/>
    <s v="22"/>
    <s v="Medicare"/>
    <n v="0"/>
    <n v="0"/>
    <n v="0"/>
    <n v="0.69"/>
    <n v="-0.69"/>
  </r>
  <r>
    <s v="150"/>
    <x v="0"/>
    <s v="626101"/>
    <x v="10"/>
    <s v="423000"/>
    <s v="22"/>
    <s v="W/C &amp; Unemploy Comp - FTE"/>
    <n v="0"/>
    <n v="0"/>
    <n v="0"/>
    <n v="1.36"/>
    <n v="-1.36"/>
  </r>
  <r>
    <s v="150"/>
    <x v="0"/>
    <s v="643101"/>
    <x v="10"/>
    <s v="423000"/>
    <s v="22"/>
    <s v="T/Books Direct Purchase"/>
    <n v="0"/>
    <n v="0"/>
    <n v="0"/>
    <n v="28503.21"/>
    <n v="-28503.21"/>
  </r>
  <r>
    <s v="150"/>
    <x v="3"/>
    <s v="641202"/>
    <x v="10"/>
    <s v="423000"/>
    <s v="22"/>
    <s v="Technology Supplies"/>
    <n v="0"/>
    <n v="0"/>
    <n v="0"/>
    <n v="3378.66"/>
    <n v="-3378.66"/>
  </r>
  <r>
    <s v="150"/>
    <x v="4"/>
    <s v="615112"/>
    <x v="10"/>
    <s v="423000"/>
    <s v="22"/>
    <s v="Prof &amp; Tech Sal Over Time"/>
    <n v="0"/>
    <n v="0"/>
    <n v="0"/>
    <n v="14.6"/>
    <n v="-14.6"/>
  </r>
  <r>
    <s v="150"/>
    <x v="4"/>
    <s v="623101"/>
    <x v="10"/>
    <s v="423000"/>
    <s v="22"/>
    <s v="Old Age, Surv and Disabil Ins"/>
    <n v="0"/>
    <n v="0"/>
    <n v="0"/>
    <n v="0.78"/>
    <n v="-0.78"/>
  </r>
  <r>
    <s v="150"/>
    <x v="4"/>
    <s v="623201"/>
    <x v="10"/>
    <s v="423000"/>
    <s v="22"/>
    <s v="Medicare"/>
    <n v="0"/>
    <n v="0"/>
    <n v="0"/>
    <n v="0.18"/>
    <n v="-0.18"/>
  </r>
  <r>
    <s v="150"/>
    <x v="4"/>
    <s v="626101"/>
    <x v="10"/>
    <s v="423000"/>
    <s v="22"/>
    <s v="W/C &amp; Unemploy Comp - FTE"/>
    <n v="0"/>
    <n v="0"/>
    <n v="0"/>
    <n v="0.42"/>
    <n v="-0.42"/>
  </r>
  <r>
    <s v="150"/>
    <x v="5"/>
    <s v="631902"/>
    <x v="10"/>
    <s v="423000"/>
    <s v="22"/>
    <s v="Other Prof &amp; Tech"/>
    <n v="0"/>
    <n v="0"/>
    <n v="0"/>
    <n v="392"/>
    <n v="-392"/>
  </r>
  <r>
    <s v="150"/>
    <x v="5"/>
    <s v="641101"/>
    <x v="10"/>
    <s v="423000"/>
    <s v="22"/>
    <s v="General Supplies"/>
    <n v="0"/>
    <n v="0"/>
    <n v="0"/>
    <n v="218.4"/>
    <n v="-218.4"/>
  </r>
  <r>
    <s v="150"/>
    <x v="16"/>
    <s v="615108"/>
    <x v="10"/>
    <s v="423000"/>
    <s v="22"/>
    <s v="Secretary/Clerical Sal OT"/>
    <n v="0"/>
    <n v="0"/>
    <n v="0"/>
    <n v="35.49"/>
    <n v="-35.49"/>
  </r>
  <r>
    <s v="150"/>
    <x v="16"/>
    <s v="623101"/>
    <x v="10"/>
    <s v="423000"/>
    <s v="22"/>
    <s v="Old Age, Surv and Disabil Ins"/>
    <n v="0"/>
    <n v="0"/>
    <n v="0"/>
    <n v="2.19"/>
    <n v="-2.19"/>
  </r>
  <r>
    <s v="150"/>
    <x v="16"/>
    <s v="623201"/>
    <x v="10"/>
    <s v="423000"/>
    <s v="22"/>
    <s v="Medicare"/>
    <n v="0"/>
    <n v="0"/>
    <n v="0"/>
    <n v="0.51"/>
    <n v="-0.51"/>
  </r>
  <r>
    <s v="150"/>
    <x v="16"/>
    <s v="626101"/>
    <x v="10"/>
    <s v="423000"/>
    <s v="22"/>
    <s v="W/C &amp; Unemploy Comp - FTE"/>
    <n v="0"/>
    <n v="0"/>
    <n v="0"/>
    <n v="1.03"/>
    <n v="-1.03"/>
  </r>
  <r>
    <s v="150"/>
    <x v="17"/>
    <s v="615108"/>
    <x v="10"/>
    <s v="423000"/>
    <s v="22"/>
    <s v="Secretary/Clerical Sal OT"/>
    <n v="0"/>
    <n v="0"/>
    <n v="0"/>
    <n v="7.8"/>
    <n v="-7.8"/>
  </r>
  <r>
    <s v="150"/>
    <x v="17"/>
    <s v="623101"/>
    <x v="10"/>
    <s v="423000"/>
    <s v="22"/>
    <s v="Old Age, Surv and Disabil Ins"/>
    <n v="0"/>
    <n v="0"/>
    <n v="0"/>
    <n v="0.49"/>
    <n v="-0.49"/>
  </r>
  <r>
    <s v="150"/>
    <x v="17"/>
    <s v="623201"/>
    <x v="10"/>
    <s v="423000"/>
    <s v="22"/>
    <s v="Medicare"/>
    <n v="0"/>
    <n v="0"/>
    <n v="0"/>
    <n v="0.11"/>
    <n v="-0.11"/>
  </r>
  <r>
    <s v="150"/>
    <x v="17"/>
    <s v="626101"/>
    <x v="10"/>
    <s v="423000"/>
    <s v="22"/>
    <s v="W/C &amp; Unemploy Comp - FTE"/>
    <n v="0"/>
    <n v="0"/>
    <n v="0"/>
    <n v="0.22"/>
    <n v="-0.22"/>
  </r>
  <r>
    <s v="150"/>
    <x v="6"/>
    <s v="615112"/>
    <x v="10"/>
    <s v="423000"/>
    <s v="22"/>
    <s v="Prof &amp; Tech Sal Over Time"/>
    <n v="0"/>
    <n v="0"/>
    <n v="0"/>
    <n v="3"/>
    <n v="-3"/>
  </r>
  <r>
    <s v="150"/>
    <x v="6"/>
    <s v="623101"/>
    <x v="10"/>
    <s v="423000"/>
    <s v="22"/>
    <s v="Old Age, Surv and Disabil Ins"/>
    <n v="0"/>
    <n v="0"/>
    <n v="0"/>
    <n v="0.18"/>
    <n v="-0.18"/>
  </r>
  <r>
    <s v="150"/>
    <x v="6"/>
    <s v="623201"/>
    <x v="10"/>
    <s v="423000"/>
    <s v="22"/>
    <s v="Medicare"/>
    <n v="0"/>
    <n v="0"/>
    <n v="0"/>
    <n v="0.04"/>
    <n v="-0.04"/>
  </r>
  <r>
    <s v="150"/>
    <x v="6"/>
    <s v="626101"/>
    <x v="10"/>
    <s v="423000"/>
    <s v="22"/>
    <s v="W/C &amp; Unemploy Comp - FTE"/>
    <n v="0"/>
    <n v="0"/>
    <n v="0"/>
    <n v="0.09"/>
    <n v="-0.09"/>
  </r>
  <r>
    <s v="150"/>
    <x v="7"/>
    <s v="641101"/>
    <x v="10"/>
    <s v="423000"/>
    <s v="22"/>
    <s v="General Supplies"/>
    <n v="0"/>
    <n v="0"/>
    <n v="0"/>
    <n v="2707.5"/>
    <n v="-2707.5"/>
  </r>
  <r>
    <s v="150"/>
    <x v="8"/>
    <s v="623101"/>
    <x v="10"/>
    <s v="423000"/>
    <s v="22"/>
    <s v="Old Age, Surv and Disabil Ins"/>
    <n v="0"/>
    <n v="0"/>
    <n v="0"/>
    <n v="0.91"/>
    <n v="-0.91"/>
  </r>
  <r>
    <s v="150"/>
    <x v="8"/>
    <s v="623201"/>
    <x v="10"/>
    <s v="423000"/>
    <s v="22"/>
    <s v="Medicare"/>
    <n v="0"/>
    <n v="0"/>
    <n v="0"/>
    <n v="0.22"/>
    <n v="-0.22"/>
  </r>
  <r>
    <s v="150"/>
    <x v="8"/>
    <s v="626101"/>
    <x v="10"/>
    <s v="423000"/>
    <s v="22"/>
    <s v="W/C &amp; Unemploy Comp - FTE"/>
    <n v="0"/>
    <n v="0"/>
    <n v="0"/>
    <n v="0.43"/>
    <n v="-0.43"/>
  </r>
  <r>
    <s v="150"/>
    <x v="9"/>
    <s v="615108"/>
    <x v="10"/>
    <s v="423000"/>
    <s v="22"/>
    <s v="Secretary/Clerical Sal OT"/>
    <n v="0"/>
    <n v="0"/>
    <n v="0"/>
    <n v="1.24"/>
    <n v="-1.24"/>
  </r>
  <r>
    <s v="150"/>
    <x v="9"/>
    <s v="615112"/>
    <x v="10"/>
    <s v="423000"/>
    <s v="22"/>
    <s v="Prof &amp; Tech Sal Over Time"/>
    <n v="0"/>
    <n v="0"/>
    <n v="0"/>
    <n v="0.98"/>
    <n v="-0.98"/>
  </r>
  <r>
    <s v="150"/>
    <x v="9"/>
    <s v="615113"/>
    <x v="10"/>
    <s v="423000"/>
    <s v="22"/>
    <s v="Non-instructional Teacher Aide"/>
    <n v="0"/>
    <n v="0"/>
    <n v="0"/>
    <n v="16.28"/>
    <n v="-16.28"/>
  </r>
  <r>
    <s v="150"/>
    <x v="9"/>
    <s v="623101"/>
    <x v="10"/>
    <s v="423000"/>
    <s v="22"/>
    <s v="Old Age, Surv and Disabil Ins"/>
    <n v="0"/>
    <n v="0"/>
    <n v="0"/>
    <n v="2.58"/>
    <n v="-2.58"/>
  </r>
  <r>
    <s v="150"/>
    <x v="9"/>
    <s v="623201"/>
    <x v="10"/>
    <s v="423000"/>
    <s v="22"/>
    <s v="Medicare"/>
    <n v="0"/>
    <n v="0"/>
    <n v="0"/>
    <n v="0.6"/>
    <n v="-0.6"/>
  </r>
  <r>
    <s v="150"/>
    <x v="9"/>
    <s v="626101"/>
    <x v="10"/>
    <s v="423000"/>
    <s v="22"/>
    <s v="W/C &amp; Unemploy Comp - FTE"/>
    <n v="0"/>
    <n v="0"/>
    <n v="0"/>
    <n v="1.28"/>
    <n v="-1.28"/>
  </r>
  <r>
    <s v="150"/>
    <x v="9"/>
    <s v="631101"/>
    <x v="10"/>
    <s v="423000"/>
    <s v="22"/>
    <s v="Purchased Instructional Servic"/>
    <n v="0"/>
    <n v="0"/>
    <n v="0"/>
    <n v="9212.8700000000008"/>
    <n v="-9212.8700000000008"/>
  </r>
  <r>
    <s v="150"/>
    <x v="9"/>
    <s v="631201"/>
    <x v="10"/>
    <s v="423000"/>
    <s v="22"/>
    <s v="Instructional Prog Impr Srvc"/>
    <n v="0"/>
    <n v="0"/>
    <n v="0"/>
    <n v="148.09"/>
    <n v="-148.09"/>
  </r>
  <r>
    <s v="150"/>
    <x v="9"/>
    <s v="641101"/>
    <x v="10"/>
    <s v="423000"/>
    <s v="22"/>
    <s v="General Supplies"/>
    <n v="0"/>
    <n v="0"/>
    <n v="0"/>
    <n v="23818.54"/>
    <n v="-23818.54"/>
  </r>
  <r>
    <s v="150"/>
    <x v="9"/>
    <s v="641202"/>
    <x v="10"/>
    <s v="423000"/>
    <s v="22"/>
    <s v="Technology Supplies"/>
    <n v="0"/>
    <n v="0"/>
    <n v="0"/>
    <n v="39.69"/>
    <n v="-39.69"/>
  </r>
  <r>
    <s v="150"/>
    <x v="10"/>
    <s v="615108"/>
    <x v="10"/>
    <s v="423000"/>
    <s v="22"/>
    <s v="Secretary/Clerical Sal OT"/>
    <n v="0"/>
    <n v="0"/>
    <n v="0"/>
    <n v="0.62"/>
    <n v="-0.62"/>
  </r>
  <r>
    <s v="150"/>
    <x v="10"/>
    <s v="623101"/>
    <x v="10"/>
    <s v="423000"/>
    <s v="22"/>
    <s v="Old Age, Surv and Disabil Ins"/>
    <n v="0"/>
    <n v="0"/>
    <n v="0"/>
    <n v="0.04"/>
    <n v="-0.04"/>
  </r>
  <r>
    <s v="150"/>
    <x v="10"/>
    <s v="626101"/>
    <x v="10"/>
    <s v="423000"/>
    <s v="22"/>
    <s v="W/C &amp; Unemploy Comp - FTE"/>
    <n v="0"/>
    <n v="0"/>
    <n v="0"/>
    <n v="0.02"/>
    <n v="-0.02"/>
  </r>
  <r>
    <s v="150"/>
    <x v="10"/>
    <s v="631201"/>
    <x v="10"/>
    <s v="423000"/>
    <s v="22"/>
    <s v="Instructional Prog Impr Srvc"/>
    <n v="0"/>
    <n v="0"/>
    <n v="0"/>
    <n v="1408.14"/>
    <n v="-1408.14"/>
  </r>
  <r>
    <s v="250"/>
    <x v="12"/>
    <s v="613101"/>
    <x v="10"/>
    <s v="423000"/>
    <s v="22"/>
    <s v="Extra Service Pay"/>
    <n v="53789.47"/>
    <n v="53789.47"/>
    <n v="0"/>
    <n v="0"/>
    <n v="53789.47"/>
  </r>
  <r>
    <s v="250"/>
    <x v="12"/>
    <s v="623101"/>
    <x v="10"/>
    <s v="423000"/>
    <s v="22"/>
    <s v="Old Age, Surv and Disabil Ins"/>
    <n v="3334.95"/>
    <n v="3334.95"/>
    <n v="0"/>
    <n v="0"/>
    <n v="3334.95"/>
  </r>
  <r>
    <s v="250"/>
    <x v="12"/>
    <s v="623201"/>
    <x v="10"/>
    <s v="423000"/>
    <s v="22"/>
    <s v="Medicare"/>
    <n v="779.95"/>
    <n v="779.95"/>
    <n v="0"/>
    <n v="0"/>
    <n v="779.95"/>
  </r>
  <r>
    <s v="250"/>
    <x v="12"/>
    <s v="626101"/>
    <x v="10"/>
    <s v="423000"/>
    <s v="22"/>
    <s v="W/C &amp; Unemploy Comp - FTE"/>
    <n v="1559.89"/>
    <n v="1559.89"/>
    <n v="0"/>
    <n v="0"/>
    <n v="1559.89"/>
  </r>
  <r>
    <s v="250"/>
    <x v="20"/>
    <s v="623101"/>
    <x v="10"/>
    <s v="423000"/>
    <s v="22"/>
    <s v="Old Age, Surv and Disabil Ins"/>
    <n v="0"/>
    <n v="0"/>
    <n v="0"/>
    <n v="2.0000000000003126E-2"/>
    <n v="-2.0000000000003126E-2"/>
  </r>
  <r>
    <s v="250"/>
    <x v="20"/>
    <s v="623201"/>
    <x v="10"/>
    <s v="423000"/>
    <s v="22"/>
    <s v="Medicare"/>
    <n v="0"/>
    <n v="0"/>
    <n v="0"/>
    <n v="9.9999999999997868E-3"/>
    <n v="-9.9999999999997868E-3"/>
  </r>
  <r>
    <s v="250"/>
    <x v="11"/>
    <s v="613101"/>
    <x v="10"/>
    <s v="423000"/>
    <s v="22"/>
    <s v="Extra Service Pay"/>
    <n v="0"/>
    <n v="0"/>
    <n v="0"/>
    <n v="1470.57"/>
    <n v="-1470.57"/>
  </r>
  <r>
    <s v="250"/>
    <x v="11"/>
    <s v="623101"/>
    <x v="10"/>
    <s v="423000"/>
    <s v="22"/>
    <s v="Old Age, Surv and Disabil Ins"/>
    <n v="0"/>
    <n v="0"/>
    <n v="0"/>
    <n v="80.7"/>
    <n v="-80.7"/>
  </r>
  <r>
    <s v="250"/>
    <x v="11"/>
    <s v="623201"/>
    <x v="10"/>
    <s v="423000"/>
    <s v="22"/>
    <s v="Medicare"/>
    <n v="0"/>
    <n v="0"/>
    <n v="0"/>
    <n v="18.86"/>
    <n v="-18.86"/>
  </r>
  <r>
    <s v="250"/>
    <x v="11"/>
    <s v="626101"/>
    <x v="10"/>
    <s v="423000"/>
    <s v="22"/>
    <s v="W/C &amp; Unemploy Comp - FTE"/>
    <n v="0"/>
    <n v="0"/>
    <n v="0"/>
    <n v="41.89"/>
    <n v="-41.89"/>
  </r>
  <r>
    <s v="250"/>
    <x v="5"/>
    <s v="613102"/>
    <x v="10"/>
    <s v="423000"/>
    <s v="22"/>
    <s v="Extra Service - Profess Dev"/>
    <n v="0"/>
    <n v="0"/>
    <n v="0"/>
    <n v="2792.4"/>
    <n v="-2792.4"/>
  </r>
  <r>
    <s v="250"/>
    <x v="5"/>
    <s v="623101"/>
    <x v="10"/>
    <s v="423000"/>
    <s v="22"/>
    <s v="Old Age, Surv and Disabil Ins"/>
    <n v="0"/>
    <n v="0"/>
    <n v="0"/>
    <n v="172.32"/>
    <n v="-172.32"/>
  </r>
  <r>
    <s v="250"/>
    <x v="5"/>
    <s v="623201"/>
    <x v="10"/>
    <s v="423000"/>
    <s v="22"/>
    <s v="Medicare"/>
    <n v="0"/>
    <n v="0"/>
    <n v="0"/>
    <n v="40.299999999999997"/>
    <n v="-40.299999999999997"/>
  </r>
  <r>
    <s v="250"/>
    <x v="5"/>
    <s v="626101"/>
    <x v="10"/>
    <s v="423000"/>
    <s v="22"/>
    <s v="W/C &amp; Unemploy Comp - FTE"/>
    <n v="0"/>
    <n v="0"/>
    <n v="0"/>
    <n v="80.98"/>
    <n v="-80.98"/>
  </r>
  <r>
    <s v="250"/>
    <x v="8"/>
    <s v="613101"/>
    <x v="10"/>
    <s v="423000"/>
    <s v="22"/>
    <s v="Extra Service Pay"/>
    <n v="0"/>
    <n v="0"/>
    <n v="0"/>
    <n v="1081.05"/>
    <n v="-1081.05"/>
  </r>
  <r>
    <s v="250"/>
    <x v="8"/>
    <s v="623101"/>
    <x v="10"/>
    <s v="423000"/>
    <s v="22"/>
    <s v="Old Age, Surv and Disabil Ins"/>
    <n v="0"/>
    <n v="0"/>
    <n v="0"/>
    <n v="64.16"/>
    <n v="-64.16"/>
  </r>
  <r>
    <s v="250"/>
    <x v="8"/>
    <s v="623201"/>
    <x v="10"/>
    <s v="423000"/>
    <s v="22"/>
    <s v="Medicare"/>
    <n v="0"/>
    <n v="0"/>
    <n v="0"/>
    <n v="15"/>
    <n v="-15"/>
  </r>
  <r>
    <s v="250"/>
    <x v="8"/>
    <s v="626101"/>
    <x v="10"/>
    <s v="423000"/>
    <s v="22"/>
    <s v="W/C &amp; Unemploy Comp - FTE"/>
    <n v="0"/>
    <n v="0"/>
    <n v="0"/>
    <n v="30.92"/>
    <n v="-30.92"/>
  </r>
  <r>
    <s v="250"/>
    <x v="9"/>
    <s v="613101"/>
    <x v="10"/>
    <s v="423000"/>
    <s v="22"/>
    <s v="Extra Service Pay"/>
    <n v="0"/>
    <n v="0"/>
    <n v="0"/>
    <n v="340.42"/>
    <n v="-340.42"/>
  </r>
  <r>
    <s v="250"/>
    <x v="9"/>
    <s v="623101"/>
    <x v="10"/>
    <s v="423000"/>
    <s v="22"/>
    <s v="Old Age, Surv and Disabil Ins"/>
    <n v="0"/>
    <n v="0"/>
    <n v="0"/>
    <n v="18.920000000000002"/>
    <n v="-18.920000000000002"/>
  </r>
  <r>
    <s v="250"/>
    <x v="9"/>
    <s v="623201"/>
    <x v="10"/>
    <s v="423000"/>
    <s v="22"/>
    <s v="Medicare"/>
    <n v="0"/>
    <n v="0"/>
    <n v="0"/>
    <n v="4.42"/>
    <n v="-4.42"/>
  </r>
  <r>
    <s v="250"/>
    <x v="9"/>
    <s v="626101"/>
    <x v="10"/>
    <s v="423000"/>
    <s v="22"/>
    <s v="W/C &amp; Unemploy Comp - FTE"/>
    <n v="0"/>
    <n v="0"/>
    <n v="0"/>
    <n v="9.1300000000000008"/>
    <n v="-9.1300000000000008"/>
  </r>
  <r>
    <s v="450"/>
    <x v="12"/>
    <s v="654102"/>
    <x v="10"/>
    <s v="423000"/>
    <s v="22"/>
    <s v="Furniture $1,000+"/>
    <n v="0"/>
    <n v="50000"/>
    <n v="0"/>
    <n v="0"/>
    <n v="50000"/>
  </r>
  <r>
    <s v="450"/>
    <x v="12"/>
    <s v="654301"/>
    <x v="10"/>
    <s v="423000"/>
    <s v="22"/>
    <s v="Technology Related - Hard $1K+"/>
    <n v="0"/>
    <n v="0"/>
    <n v="0"/>
    <n v="11057.02"/>
    <n v="-11057.02"/>
  </r>
  <r>
    <s v="150"/>
    <x v="5"/>
    <s v="615113"/>
    <x v="11"/>
    <s v="423000"/>
    <s v="22"/>
    <s v="Non-instructional Teacher Aide"/>
    <n v="0"/>
    <n v="1087.07"/>
    <n v="0"/>
    <n v="1087.0700000000002"/>
    <n v="-2.2737367544323206E-13"/>
  </r>
  <r>
    <s v="150"/>
    <x v="5"/>
    <s v="623101"/>
    <x v="11"/>
    <s v="423000"/>
    <s v="22"/>
    <s v="Old Age, Surv and Disabil Ins"/>
    <n v="0"/>
    <n v="0"/>
    <n v="0"/>
    <n v="66.569999999999993"/>
    <n v="-66.569999999999993"/>
  </r>
  <r>
    <s v="150"/>
    <x v="5"/>
    <s v="623201"/>
    <x v="11"/>
    <s v="423000"/>
    <s v="22"/>
    <s v="Medicare"/>
    <n v="0"/>
    <n v="0"/>
    <n v="0"/>
    <n v="15.569999999999999"/>
    <n v="-15.569999999999999"/>
  </r>
  <r>
    <s v="150"/>
    <x v="5"/>
    <s v="626101"/>
    <x v="11"/>
    <s v="423000"/>
    <s v="22"/>
    <s v="W/C &amp; Unemploy Comp - FTE"/>
    <n v="0"/>
    <n v="0"/>
    <n v="0"/>
    <n v="31.53"/>
    <n v="-31.53"/>
  </r>
  <r>
    <s v="150"/>
    <x v="5"/>
    <s v="631902"/>
    <x v="11"/>
    <s v="423000"/>
    <s v="22"/>
    <s v="Other Prof &amp; Tech"/>
    <n v="0"/>
    <n v="0"/>
    <n v="0"/>
    <n v="290.13"/>
    <n v="-290.13"/>
  </r>
  <r>
    <s v="150"/>
    <x v="5"/>
    <s v="641101"/>
    <x v="11"/>
    <s v="423000"/>
    <s v="22"/>
    <s v="General Supplies"/>
    <n v="0"/>
    <n v="0"/>
    <n v="0"/>
    <n v="161.65"/>
    <n v="-161.65"/>
  </r>
  <r>
    <s v="150"/>
    <x v="12"/>
    <s v="615113"/>
    <x v="11"/>
    <s v="423000"/>
    <s v="22"/>
    <s v="Non-instructional Teacher Aide"/>
    <n v="0"/>
    <n v="118.89"/>
    <n v="0"/>
    <n v="118.89"/>
    <n v="0"/>
  </r>
  <r>
    <s v="150"/>
    <x v="12"/>
    <s v="623101"/>
    <x v="11"/>
    <s v="423000"/>
    <s v="22"/>
    <s v="Old Age, Surv and Disabil Ins"/>
    <n v="0"/>
    <n v="0"/>
    <n v="0"/>
    <n v="7.27"/>
    <n v="-7.27"/>
  </r>
  <r>
    <s v="150"/>
    <x v="12"/>
    <s v="623201"/>
    <x v="11"/>
    <s v="423000"/>
    <s v="22"/>
    <s v="Medicare"/>
    <n v="0"/>
    <n v="0"/>
    <n v="0"/>
    <n v="1.7"/>
    <n v="-1.7"/>
  </r>
  <r>
    <s v="150"/>
    <x v="12"/>
    <s v="626101"/>
    <x v="11"/>
    <s v="423000"/>
    <s v="22"/>
    <s v="W/C &amp; Unemploy Comp - FTE"/>
    <n v="0"/>
    <n v="0"/>
    <n v="0"/>
    <n v="3.45"/>
    <n v="-3.45"/>
  </r>
  <r>
    <s v="150"/>
    <x v="12"/>
    <s v="639101"/>
    <x v="11"/>
    <s v="423000"/>
    <s v="22"/>
    <s v="Licenses, Fees and Permits"/>
    <n v="0"/>
    <n v="0"/>
    <n v="0"/>
    <n v="911.26"/>
    <n v="-911.26"/>
  </r>
  <r>
    <s v="150"/>
    <x v="12"/>
    <s v="639802"/>
    <x v="11"/>
    <s v="423000"/>
    <s v="22"/>
    <s v="Operating Supplement"/>
    <n v="54671.16"/>
    <n v="0"/>
    <n v="0"/>
    <n v="0"/>
    <n v="0"/>
  </r>
  <r>
    <s v="150"/>
    <x v="12"/>
    <s v="641101"/>
    <x v="11"/>
    <s v="423000"/>
    <s v="22"/>
    <s v="General Supplies"/>
    <n v="287930.43"/>
    <n v="136489.47"/>
    <n v="2469.8000000000002"/>
    <n v="12383.09"/>
    <n v="121636.58"/>
  </r>
  <r>
    <s v="150"/>
    <x v="12"/>
    <s v="641108"/>
    <x v="11"/>
    <s v="423000"/>
    <s v="22"/>
    <s v="Instructional Supplies"/>
    <n v="64776.25"/>
    <n v="64876.25"/>
    <n v="0"/>
    <n v="64842.63"/>
    <n v="33.619999999995343"/>
  </r>
  <r>
    <s v="150"/>
    <x v="12"/>
    <s v="641109"/>
    <x v="11"/>
    <s v="423000"/>
    <s v="22"/>
    <s v="Furn. Under $1,000"/>
    <n v="32388.13"/>
    <n v="141630.25"/>
    <n v="19368.46"/>
    <n v="15165.23"/>
    <n v="107096.56"/>
  </r>
  <r>
    <s v="150"/>
    <x v="12"/>
    <s v="641202"/>
    <x v="11"/>
    <s v="423000"/>
    <s v="22"/>
    <s v="Technology Supplies"/>
    <n v="64776.25"/>
    <n v="61951.25"/>
    <n v="0"/>
    <n v="7398.53"/>
    <n v="54552.72"/>
  </r>
  <r>
    <s v="150"/>
    <x v="11"/>
    <s v="615108"/>
    <x v="11"/>
    <s v="423000"/>
    <s v="22"/>
    <s v="Secretary/Clerical Sal OT"/>
    <n v="0"/>
    <n v="5928.73"/>
    <n v="0"/>
    <n v="5928.73"/>
    <n v="-9.0949470177292824E-13"/>
  </r>
  <r>
    <s v="150"/>
    <x v="11"/>
    <s v="615113"/>
    <x v="11"/>
    <s v="423000"/>
    <s v="22"/>
    <s v="Non-instructional Teacher Aide"/>
    <n v="0"/>
    <n v="47.12"/>
    <n v="0"/>
    <n v="47.12"/>
    <n v="0"/>
  </r>
  <r>
    <s v="150"/>
    <x v="11"/>
    <s v="623101"/>
    <x v="11"/>
    <s v="423000"/>
    <s v="22"/>
    <s v="Old Age, Surv and Disabil Ins"/>
    <n v="0"/>
    <n v="0"/>
    <n v="0"/>
    <n v="368.55999999999995"/>
    <n v="-368.55999999999995"/>
  </r>
  <r>
    <s v="150"/>
    <x v="11"/>
    <s v="623201"/>
    <x v="11"/>
    <s v="423000"/>
    <s v="22"/>
    <s v="Medicare"/>
    <n v="0"/>
    <n v="0"/>
    <n v="0"/>
    <n v="86.200000000000017"/>
    <n v="-86.200000000000017"/>
  </r>
  <r>
    <s v="150"/>
    <x v="11"/>
    <s v="626101"/>
    <x v="11"/>
    <s v="423000"/>
    <s v="22"/>
    <s v="W/C &amp; Unemploy Comp - FTE"/>
    <n v="0"/>
    <n v="0"/>
    <n v="0"/>
    <n v="173.84000000000003"/>
    <n v="-173.84000000000003"/>
  </r>
  <r>
    <s v="150"/>
    <x v="14"/>
    <s v="615108"/>
    <x v="11"/>
    <s v="423000"/>
    <s v="22"/>
    <s v="Secretary/Clerical Sal OT"/>
    <n v="0"/>
    <n v="20620.37"/>
    <n v="0"/>
    <n v="20620.37"/>
    <n v="0"/>
  </r>
  <r>
    <s v="150"/>
    <x v="14"/>
    <s v="616101"/>
    <x v="11"/>
    <s v="423000"/>
    <s v="22"/>
    <s v="Temp Sal Discretionary"/>
    <n v="0"/>
    <n v="0"/>
    <n v="0"/>
    <n v="41844.400000000001"/>
    <n v="-41844.400000000001"/>
  </r>
  <r>
    <s v="150"/>
    <x v="14"/>
    <s v="623101"/>
    <x v="11"/>
    <s v="423000"/>
    <s v="22"/>
    <s v="Old Age, Surv and Disabil Ins"/>
    <n v="0"/>
    <n v="0"/>
    <n v="0"/>
    <n v="1267.79"/>
    <n v="-1267.79"/>
  </r>
  <r>
    <s v="150"/>
    <x v="14"/>
    <s v="623201"/>
    <x v="11"/>
    <s v="423000"/>
    <s v="22"/>
    <s v="Medicare"/>
    <n v="0"/>
    <n v="0"/>
    <n v="0"/>
    <n v="296.46999999999997"/>
    <n v="-296.46999999999997"/>
  </r>
  <r>
    <s v="150"/>
    <x v="14"/>
    <s v="626101"/>
    <x v="11"/>
    <s v="423000"/>
    <s v="22"/>
    <s v="W/C &amp; Unemploy Comp - FTE"/>
    <n v="0"/>
    <n v="0"/>
    <n v="0"/>
    <n v="598.01"/>
    <n v="-598.01"/>
  </r>
  <r>
    <s v="150"/>
    <x v="0"/>
    <s v="615108"/>
    <x v="11"/>
    <s v="423000"/>
    <s v="22"/>
    <s v="Secretary/Clerical Sal OT"/>
    <n v="0"/>
    <n v="0"/>
    <n v="0"/>
    <n v="23"/>
    <n v="-23"/>
  </r>
  <r>
    <s v="150"/>
    <x v="0"/>
    <s v="615117"/>
    <x v="11"/>
    <s v="423000"/>
    <s v="22"/>
    <s v="Safety Officers Over Time"/>
    <n v="0"/>
    <n v="0"/>
    <n v="0"/>
    <n v="11.91"/>
    <n v="-11.91"/>
  </r>
  <r>
    <s v="150"/>
    <x v="0"/>
    <s v="623101"/>
    <x v="11"/>
    <s v="423000"/>
    <s v="22"/>
    <s v="Old Age, Surv and Disabil Ins"/>
    <n v="0"/>
    <n v="0"/>
    <n v="0"/>
    <n v="2.16"/>
    <n v="-2.16"/>
  </r>
  <r>
    <s v="150"/>
    <x v="0"/>
    <s v="623201"/>
    <x v="11"/>
    <s v="423000"/>
    <s v="22"/>
    <s v="Medicare"/>
    <n v="0"/>
    <n v="0"/>
    <n v="0"/>
    <n v="0.51"/>
    <n v="-0.51"/>
  </r>
  <r>
    <s v="150"/>
    <x v="0"/>
    <s v="626101"/>
    <x v="11"/>
    <s v="423000"/>
    <s v="22"/>
    <s v="W/C &amp; Unemploy Comp - FTE"/>
    <n v="0"/>
    <n v="0"/>
    <n v="0"/>
    <n v="1.01"/>
    <n v="-1.01"/>
  </r>
  <r>
    <s v="150"/>
    <x v="0"/>
    <s v="643101"/>
    <x v="11"/>
    <s v="423000"/>
    <s v="22"/>
    <s v="T/Books Direct Purchase"/>
    <n v="0"/>
    <n v="0"/>
    <n v="0"/>
    <n v="21096.46"/>
    <n v="-21096.46"/>
  </r>
  <r>
    <s v="150"/>
    <x v="3"/>
    <s v="641202"/>
    <x v="11"/>
    <s v="423000"/>
    <s v="22"/>
    <s v="Technology Supplies"/>
    <n v="0"/>
    <n v="0"/>
    <n v="0"/>
    <n v="2500.69"/>
    <n v="-2500.69"/>
  </r>
  <r>
    <s v="150"/>
    <x v="4"/>
    <s v="615112"/>
    <x v="11"/>
    <s v="423000"/>
    <s v="22"/>
    <s v="Prof &amp; Tech Sal Over Time"/>
    <n v="0"/>
    <n v="0"/>
    <n v="0"/>
    <n v="10.81"/>
    <n v="-10.81"/>
  </r>
  <r>
    <s v="150"/>
    <x v="4"/>
    <s v="623101"/>
    <x v="11"/>
    <s v="423000"/>
    <s v="22"/>
    <s v="Old Age, Surv and Disabil Ins"/>
    <n v="0"/>
    <n v="0"/>
    <n v="0"/>
    <n v="0.57999999999999996"/>
    <n v="-0.57999999999999996"/>
  </r>
  <r>
    <s v="150"/>
    <x v="4"/>
    <s v="623201"/>
    <x v="11"/>
    <s v="423000"/>
    <s v="22"/>
    <s v="Medicare"/>
    <n v="0"/>
    <n v="0"/>
    <n v="0"/>
    <n v="0.14000000000000001"/>
    <n v="-0.14000000000000001"/>
  </r>
  <r>
    <s v="150"/>
    <x v="4"/>
    <s v="626101"/>
    <x v="11"/>
    <s v="423000"/>
    <s v="22"/>
    <s v="W/C &amp; Unemploy Comp - FTE"/>
    <n v="0"/>
    <n v="0"/>
    <n v="0"/>
    <n v="0.31"/>
    <n v="-0.31"/>
  </r>
  <r>
    <s v="150"/>
    <x v="16"/>
    <s v="615108"/>
    <x v="11"/>
    <s v="423000"/>
    <s v="22"/>
    <s v="Secretary/Clerical Sal OT"/>
    <n v="0"/>
    <n v="0"/>
    <n v="0"/>
    <n v="58.4"/>
    <n v="-58.4"/>
  </r>
  <r>
    <s v="150"/>
    <x v="16"/>
    <s v="623101"/>
    <x v="11"/>
    <s v="423000"/>
    <s v="22"/>
    <s v="Old Age, Surv and Disabil Ins"/>
    <n v="0"/>
    <n v="0"/>
    <n v="0"/>
    <n v="3.6"/>
    <n v="-3.6"/>
  </r>
  <r>
    <s v="150"/>
    <x v="16"/>
    <s v="623201"/>
    <x v="11"/>
    <s v="423000"/>
    <s v="22"/>
    <s v="Medicare"/>
    <n v="0"/>
    <n v="0"/>
    <n v="0"/>
    <n v="0.84"/>
    <n v="-0.84"/>
  </r>
  <r>
    <s v="150"/>
    <x v="16"/>
    <s v="626101"/>
    <x v="11"/>
    <s v="423000"/>
    <s v="22"/>
    <s v="W/C &amp; Unemploy Comp - FTE"/>
    <n v="0"/>
    <n v="0"/>
    <n v="0"/>
    <n v="1.69"/>
    <n v="-1.69"/>
  </r>
  <r>
    <s v="150"/>
    <x v="17"/>
    <s v="615108"/>
    <x v="11"/>
    <s v="423000"/>
    <s v="22"/>
    <s v="Secretary/Clerical Sal OT"/>
    <n v="0"/>
    <n v="0"/>
    <n v="0"/>
    <n v="5.77"/>
    <n v="-5.77"/>
  </r>
  <r>
    <s v="150"/>
    <x v="17"/>
    <s v="623101"/>
    <x v="11"/>
    <s v="423000"/>
    <s v="22"/>
    <s v="Old Age, Surv and Disabil Ins"/>
    <n v="0"/>
    <n v="0"/>
    <n v="0"/>
    <n v="0.36"/>
    <n v="-0.36"/>
  </r>
  <r>
    <s v="150"/>
    <x v="17"/>
    <s v="623201"/>
    <x v="11"/>
    <s v="423000"/>
    <s v="22"/>
    <s v="Medicare"/>
    <n v="0"/>
    <n v="0"/>
    <n v="0"/>
    <n v="0.08"/>
    <n v="-0.08"/>
  </r>
  <r>
    <s v="150"/>
    <x v="17"/>
    <s v="626101"/>
    <x v="11"/>
    <s v="423000"/>
    <s v="22"/>
    <s v="W/C &amp; Unemploy Comp - FTE"/>
    <n v="0"/>
    <n v="0"/>
    <n v="0"/>
    <n v="0.17"/>
    <n v="-0.17"/>
  </r>
  <r>
    <s v="150"/>
    <x v="6"/>
    <s v="615112"/>
    <x v="11"/>
    <s v="423000"/>
    <s v="22"/>
    <s v="Prof &amp; Tech Sal Over Time"/>
    <n v="0"/>
    <n v="0"/>
    <n v="0"/>
    <n v="2.2200000000000002"/>
    <n v="-2.2200000000000002"/>
  </r>
  <r>
    <s v="150"/>
    <x v="6"/>
    <s v="623101"/>
    <x v="11"/>
    <s v="423000"/>
    <s v="22"/>
    <s v="Old Age, Surv and Disabil Ins"/>
    <n v="0"/>
    <n v="0"/>
    <n v="0"/>
    <n v="0.13"/>
    <n v="-0.13"/>
  </r>
  <r>
    <s v="150"/>
    <x v="6"/>
    <s v="623201"/>
    <x v="11"/>
    <s v="423000"/>
    <s v="22"/>
    <s v="Medicare"/>
    <n v="0"/>
    <n v="0"/>
    <n v="0"/>
    <n v="0.03"/>
    <n v="-0.03"/>
  </r>
  <r>
    <s v="150"/>
    <x v="6"/>
    <s v="626101"/>
    <x v="11"/>
    <s v="423000"/>
    <s v="22"/>
    <s v="W/C &amp; Unemploy Comp - FTE"/>
    <n v="0"/>
    <n v="0"/>
    <n v="0"/>
    <n v="0.06"/>
    <n v="-0.06"/>
  </r>
  <r>
    <s v="150"/>
    <x v="7"/>
    <s v="641101"/>
    <x v="11"/>
    <s v="423000"/>
    <s v="22"/>
    <s v="General Supplies"/>
    <n v="0"/>
    <n v="0"/>
    <n v="0"/>
    <n v="2003.97"/>
    <n v="-2003.97"/>
  </r>
  <r>
    <s v="150"/>
    <x v="8"/>
    <s v="623101"/>
    <x v="11"/>
    <s v="423000"/>
    <s v="22"/>
    <s v="Old Age, Surv and Disabil Ins"/>
    <n v="0"/>
    <n v="0"/>
    <n v="0"/>
    <n v="0.67"/>
    <n v="-0.67"/>
  </r>
  <r>
    <s v="150"/>
    <x v="8"/>
    <s v="623201"/>
    <x v="11"/>
    <s v="423000"/>
    <s v="22"/>
    <s v="Medicare"/>
    <n v="0"/>
    <n v="0"/>
    <n v="0"/>
    <n v="0.16"/>
    <n v="-0.16"/>
  </r>
  <r>
    <s v="150"/>
    <x v="8"/>
    <s v="626101"/>
    <x v="11"/>
    <s v="423000"/>
    <s v="22"/>
    <s v="W/C &amp; Unemploy Comp - FTE"/>
    <n v="0"/>
    <n v="0"/>
    <n v="0"/>
    <n v="0.32"/>
    <n v="-0.32"/>
  </r>
  <r>
    <s v="150"/>
    <x v="9"/>
    <s v="615108"/>
    <x v="11"/>
    <s v="423000"/>
    <s v="22"/>
    <s v="Secretary/Clerical Sal OT"/>
    <n v="0"/>
    <n v="0"/>
    <n v="0"/>
    <n v="0.92"/>
    <n v="-0.92"/>
  </r>
  <r>
    <s v="150"/>
    <x v="9"/>
    <s v="615112"/>
    <x v="11"/>
    <s v="423000"/>
    <s v="22"/>
    <s v="Prof &amp; Tech Sal Over Time"/>
    <n v="0"/>
    <n v="0"/>
    <n v="0"/>
    <n v="0.72"/>
    <n v="-0.72"/>
  </r>
  <r>
    <s v="150"/>
    <x v="9"/>
    <s v="615113"/>
    <x v="11"/>
    <s v="423000"/>
    <s v="22"/>
    <s v="Non-instructional Teacher Aide"/>
    <n v="0"/>
    <n v="0"/>
    <n v="0"/>
    <n v="12.05"/>
    <n v="-12.05"/>
  </r>
  <r>
    <s v="150"/>
    <x v="9"/>
    <s v="623101"/>
    <x v="11"/>
    <s v="423000"/>
    <s v="22"/>
    <s v="Old Age, Surv and Disabil Ins"/>
    <n v="0"/>
    <n v="0"/>
    <n v="0"/>
    <n v="1.92"/>
    <n v="-1.92"/>
  </r>
  <r>
    <s v="150"/>
    <x v="9"/>
    <s v="623201"/>
    <x v="11"/>
    <s v="423000"/>
    <s v="22"/>
    <s v="Medicare"/>
    <n v="0"/>
    <n v="0"/>
    <n v="0"/>
    <n v="0.44"/>
    <n v="-0.44"/>
  </r>
  <r>
    <s v="150"/>
    <x v="9"/>
    <s v="626101"/>
    <x v="11"/>
    <s v="423000"/>
    <s v="22"/>
    <s v="W/C &amp; Unemploy Comp - FTE"/>
    <n v="0"/>
    <n v="0"/>
    <n v="0"/>
    <n v="0.95"/>
    <n v="-0.95"/>
  </r>
  <r>
    <s v="150"/>
    <x v="9"/>
    <s v="631101"/>
    <x v="11"/>
    <s v="423000"/>
    <s v="22"/>
    <s v="Purchased Instructional Servic"/>
    <n v="0"/>
    <n v="0"/>
    <n v="0"/>
    <n v="6818.84"/>
    <n v="-6818.84"/>
  </r>
  <r>
    <s v="150"/>
    <x v="9"/>
    <s v="631201"/>
    <x v="11"/>
    <s v="423000"/>
    <s v="22"/>
    <s v="Instructional Prog Impr Srvc"/>
    <n v="0"/>
    <n v="0"/>
    <n v="0"/>
    <n v="109.61"/>
    <n v="-109.61"/>
  </r>
  <r>
    <s v="150"/>
    <x v="9"/>
    <s v="641101"/>
    <x v="11"/>
    <s v="423000"/>
    <s v="22"/>
    <s v="General Supplies"/>
    <n v="0"/>
    <n v="0"/>
    <n v="0"/>
    <n v="17629.13"/>
    <n v="-17629.13"/>
  </r>
  <r>
    <s v="150"/>
    <x v="9"/>
    <s v="641202"/>
    <x v="11"/>
    <s v="423000"/>
    <s v="22"/>
    <s v="Technology Supplies"/>
    <n v="0"/>
    <n v="0"/>
    <n v="0"/>
    <n v="29.37"/>
    <n v="-29.37"/>
  </r>
  <r>
    <s v="150"/>
    <x v="10"/>
    <s v="615108"/>
    <x v="11"/>
    <s v="423000"/>
    <s v="22"/>
    <s v="Secretary/Clerical Sal OT"/>
    <n v="0"/>
    <n v="0"/>
    <n v="0"/>
    <n v="0.46"/>
    <n v="-0.46"/>
  </r>
  <r>
    <s v="150"/>
    <x v="10"/>
    <s v="623101"/>
    <x v="11"/>
    <s v="423000"/>
    <s v="22"/>
    <s v="Old Age, Surv and Disabil Ins"/>
    <n v="0"/>
    <n v="0"/>
    <n v="0"/>
    <n v="0.03"/>
    <n v="-0.03"/>
  </r>
  <r>
    <s v="150"/>
    <x v="10"/>
    <s v="623201"/>
    <x v="11"/>
    <s v="423000"/>
    <s v="22"/>
    <s v="Medicare"/>
    <n v="0"/>
    <n v="0"/>
    <n v="0"/>
    <n v="0.01"/>
    <n v="-0.01"/>
  </r>
  <r>
    <s v="150"/>
    <x v="10"/>
    <s v="626101"/>
    <x v="11"/>
    <s v="423000"/>
    <s v="22"/>
    <s v="W/C &amp; Unemploy Comp - FTE"/>
    <n v="0"/>
    <n v="0"/>
    <n v="0"/>
    <n v="0.01"/>
    <n v="-0.01"/>
  </r>
  <r>
    <s v="150"/>
    <x v="10"/>
    <s v="631201"/>
    <x v="11"/>
    <s v="423000"/>
    <s v="22"/>
    <s v="Instructional Prog Impr Srvc"/>
    <n v="0"/>
    <n v="0"/>
    <n v="0"/>
    <n v="1042.23"/>
    <n v="-1042.23"/>
  </r>
  <r>
    <s v="250"/>
    <x v="12"/>
    <s v="613101"/>
    <x v="11"/>
    <s v="423000"/>
    <s v="22"/>
    <s v="Extra Service Pay"/>
    <n v="129552.5"/>
    <n v="129552.5"/>
    <n v="0"/>
    <n v="0"/>
    <n v="129552.5"/>
  </r>
  <r>
    <s v="250"/>
    <x v="12"/>
    <s v="623101"/>
    <x v="11"/>
    <s v="423000"/>
    <s v="22"/>
    <s v="Old Age, Surv and Disabil Ins"/>
    <n v="8032.26"/>
    <n v="8032.26"/>
    <n v="0"/>
    <n v="0"/>
    <n v="8032.26"/>
  </r>
  <r>
    <s v="250"/>
    <x v="12"/>
    <s v="623201"/>
    <x v="11"/>
    <s v="423000"/>
    <s v="22"/>
    <s v="Medicare"/>
    <n v="1878.51"/>
    <n v="1878.51"/>
    <n v="0"/>
    <n v="0"/>
    <n v="1878.51"/>
  </r>
  <r>
    <s v="250"/>
    <x v="12"/>
    <s v="626101"/>
    <x v="11"/>
    <s v="423000"/>
    <s v="22"/>
    <s v="W/C &amp; Unemploy Comp - FTE"/>
    <n v="3757.02"/>
    <n v="3757.02"/>
    <n v="0"/>
    <n v="0"/>
    <n v="3757.02"/>
  </r>
  <r>
    <s v="250"/>
    <x v="12"/>
    <s v="639103"/>
    <x v="11"/>
    <s v="423000"/>
    <s v="22"/>
    <s v="Field Trip Admission"/>
    <n v="0"/>
    <n v="2000"/>
    <n v="2000"/>
    <n v="0"/>
    <n v="0"/>
  </r>
  <r>
    <s v="250"/>
    <x v="14"/>
    <s v="623101"/>
    <x v="11"/>
    <s v="423000"/>
    <s v="22"/>
    <s v="Old Age, Surv and Disabil Ins"/>
    <n v="0"/>
    <n v="0"/>
    <n v="0"/>
    <n v="2541.9899999999998"/>
    <n v="-2541.9899999999998"/>
  </r>
  <r>
    <s v="250"/>
    <x v="14"/>
    <s v="623201"/>
    <x v="11"/>
    <s v="423000"/>
    <s v="22"/>
    <s v="Medicare"/>
    <n v="0"/>
    <n v="0"/>
    <n v="0"/>
    <n v="594.49000000000012"/>
    <n v="-594.49000000000012"/>
  </r>
  <r>
    <s v="250"/>
    <x v="14"/>
    <s v="626101"/>
    <x v="11"/>
    <s v="423000"/>
    <s v="22"/>
    <s v="W/C &amp; Unemploy Comp - FTE"/>
    <n v="0"/>
    <n v="0"/>
    <n v="0"/>
    <n v="1213.48"/>
    <n v="-1213.48"/>
  </r>
  <r>
    <s v="250"/>
    <x v="5"/>
    <s v="613102"/>
    <x v="11"/>
    <s v="423000"/>
    <s v="22"/>
    <s v="Extra Service - Profess Dev"/>
    <n v="0"/>
    <n v="0"/>
    <n v="0"/>
    <n v="2066.7800000000002"/>
    <n v="-2066.7800000000002"/>
  </r>
  <r>
    <s v="250"/>
    <x v="5"/>
    <s v="623101"/>
    <x v="11"/>
    <s v="423000"/>
    <s v="22"/>
    <s v="Old Age, Surv and Disabil Ins"/>
    <n v="0"/>
    <n v="0"/>
    <n v="0"/>
    <n v="127.54"/>
    <n v="-127.54"/>
  </r>
  <r>
    <s v="250"/>
    <x v="5"/>
    <s v="623201"/>
    <x v="11"/>
    <s v="423000"/>
    <s v="22"/>
    <s v="Medicare"/>
    <n v="0"/>
    <n v="0"/>
    <n v="0"/>
    <n v="29.83"/>
    <n v="-29.83"/>
  </r>
  <r>
    <s v="250"/>
    <x v="5"/>
    <s v="626101"/>
    <x v="11"/>
    <s v="423000"/>
    <s v="22"/>
    <s v="W/C &amp; Unemploy Comp - FTE"/>
    <n v="0"/>
    <n v="0"/>
    <n v="0"/>
    <n v="59.94"/>
    <n v="-59.94"/>
  </r>
  <r>
    <s v="250"/>
    <x v="8"/>
    <s v="613101"/>
    <x v="11"/>
    <s v="423000"/>
    <s v="22"/>
    <s v="Extra Service Pay"/>
    <n v="0"/>
    <n v="0"/>
    <n v="0"/>
    <n v="800.13"/>
    <n v="-800.13"/>
  </r>
  <r>
    <s v="250"/>
    <x v="8"/>
    <s v="623101"/>
    <x v="11"/>
    <s v="423000"/>
    <s v="22"/>
    <s v="Old Age, Surv and Disabil Ins"/>
    <n v="0"/>
    <n v="0"/>
    <n v="0"/>
    <n v="47.48"/>
    <n v="-47.48"/>
  </r>
  <r>
    <s v="250"/>
    <x v="8"/>
    <s v="623201"/>
    <x v="11"/>
    <s v="423000"/>
    <s v="22"/>
    <s v="Medicare"/>
    <n v="0"/>
    <n v="0"/>
    <n v="0"/>
    <n v="11.1"/>
    <n v="-11.1"/>
  </r>
  <r>
    <s v="250"/>
    <x v="8"/>
    <s v="626101"/>
    <x v="11"/>
    <s v="423000"/>
    <s v="22"/>
    <s v="W/C &amp; Unemploy Comp - FTE"/>
    <n v="0"/>
    <n v="0"/>
    <n v="0"/>
    <n v="22.89"/>
    <n v="-22.89"/>
  </r>
  <r>
    <s v="250"/>
    <x v="9"/>
    <s v="613101"/>
    <x v="11"/>
    <s v="423000"/>
    <s v="22"/>
    <s v="Extra Service Pay"/>
    <n v="0"/>
    <n v="0"/>
    <n v="0"/>
    <n v="251.96"/>
    <n v="-251.96"/>
  </r>
  <r>
    <s v="250"/>
    <x v="9"/>
    <s v="623101"/>
    <x v="11"/>
    <s v="423000"/>
    <s v="22"/>
    <s v="Old Age, Surv and Disabil Ins"/>
    <n v="0"/>
    <n v="0"/>
    <n v="0"/>
    <n v="14"/>
    <n v="-14"/>
  </r>
  <r>
    <s v="250"/>
    <x v="9"/>
    <s v="623201"/>
    <x v="11"/>
    <s v="423000"/>
    <s v="22"/>
    <s v="Medicare"/>
    <n v="0"/>
    <n v="0"/>
    <n v="0"/>
    <n v="3.27"/>
    <n v="-3.27"/>
  </r>
  <r>
    <s v="250"/>
    <x v="9"/>
    <s v="626101"/>
    <x v="11"/>
    <s v="423000"/>
    <s v="22"/>
    <s v="W/C &amp; Unemploy Comp - FTE"/>
    <n v="0"/>
    <n v="0"/>
    <n v="0"/>
    <n v="6.76"/>
    <n v="-6.76"/>
  </r>
  <r>
    <s v="250"/>
    <x v="11"/>
    <s v="613101"/>
    <x v="11"/>
    <s v="423000"/>
    <s v="22"/>
    <s v="Extra Service Pay"/>
    <n v="0"/>
    <n v="0"/>
    <n v="0"/>
    <n v="30.02"/>
    <n v="-30.02"/>
  </r>
  <r>
    <s v="250"/>
    <x v="11"/>
    <s v="623101"/>
    <x v="11"/>
    <s v="423000"/>
    <s v="22"/>
    <s v="Old Age, Surv and Disabil Ins"/>
    <n v="0"/>
    <n v="0"/>
    <n v="0"/>
    <n v="0.65"/>
    <n v="-0.65"/>
  </r>
  <r>
    <s v="250"/>
    <x v="11"/>
    <s v="623201"/>
    <x v="11"/>
    <s v="423000"/>
    <s v="22"/>
    <s v="Medicare"/>
    <n v="0"/>
    <n v="0"/>
    <n v="0"/>
    <n v="0.15"/>
    <n v="-0.15"/>
  </r>
  <r>
    <s v="250"/>
    <x v="11"/>
    <s v="626101"/>
    <x v="11"/>
    <s v="423000"/>
    <s v="22"/>
    <s v="W/C &amp; Unemploy Comp - FTE"/>
    <n v="0"/>
    <n v="0"/>
    <n v="0"/>
    <n v="0.31"/>
    <n v="-0.31"/>
  </r>
  <r>
    <s v="450"/>
    <x v="12"/>
    <s v="654101"/>
    <x v="11"/>
    <s v="423000"/>
    <s v="22"/>
    <s v="Equipment &gt; $1,000"/>
    <n v="0"/>
    <n v="8613.41"/>
    <n v="0"/>
    <n v="8337.4599999999991"/>
    <n v="275.95000000000073"/>
  </r>
  <r>
    <s v="450"/>
    <x v="12"/>
    <s v="654102"/>
    <x v="11"/>
    <s v="423000"/>
    <s v="22"/>
    <s v="Furniture $1,000+"/>
    <n v="0"/>
    <n v="19386.59"/>
    <n v="0"/>
    <n v="0"/>
    <n v="19386.59"/>
  </r>
  <r>
    <s v="450"/>
    <x v="12"/>
    <s v="654105"/>
    <x v="11"/>
    <s v="423000"/>
    <s v="22"/>
    <s v="Audio-Visual Equip"/>
    <n v="0"/>
    <n v="57000"/>
    <n v="0"/>
    <n v="0"/>
    <n v="57000"/>
  </r>
  <r>
    <s v="450"/>
    <x v="12"/>
    <s v="654201"/>
    <x v="11"/>
    <s v="423000"/>
    <s v="22"/>
    <s v="Classroom Eqpt"/>
    <n v="0"/>
    <n v="9770"/>
    <n v="7610"/>
    <n v="2160"/>
    <n v="0"/>
  </r>
  <r>
    <s v="450"/>
    <x v="12"/>
    <s v="654301"/>
    <x v="11"/>
    <s v="423000"/>
    <s v="22"/>
    <s v="Technology Related - Hard $1K+"/>
    <n v="0"/>
    <n v="2825"/>
    <n v="0"/>
    <n v="21018.43"/>
    <n v="-18193.43"/>
  </r>
  <r>
    <s v="150"/>
    <x v="11"/>
    <s v="615108"/>
    <x v="12"/>
    <s v="423000"/>
    <s v="22"/>
    <s v="Secretary/Clerical Sal OT"/>
    <n v="0"/>
    <n v="556.6"/>
    <n v="0"/>
    <n v="556.6"/>
    <n v="0"/>
  </r>
  <r>
    <s v="150"/>
    <x v="11"/>
    <s v="623101"/>
    <x v="12"/>
    <s v="423000"/>
    <s v="22"/>
    <s v="Old Age, Surv and Disabil Ins"/>
    <n v="0"/>
    <n v="0"/>
    <n v="0"/>
    <n v="35.540000000000006"/>
    <n v="-35.540000000000006"/>
  </r>
  <r>
    <s v="150"/>
    <x v="11"/>
    <s v="623201"/>
    <x v="12"/>
    <s v="423000"/>
    <s v="22"/>
    <s v="Medicare"/>
    <n v="0"/>
    <n v="0"/>
    <n v="0"/>
    <n v="8.32"/>
    <n v="-8.32"/>
  </r>
  <r>
    <s v="150"/>
    <x v="11"/>
    <s v="626101"/>
    <x v="12"/>
    <s v="423000"/>
    <s v="22"/>
    <s v="W/C &amp; Unemploy Comp - FTE"/>
    <n v="0"/>
    <n v="0"/>
    <n v="0"/>
    <n v="16.87"/>
    <n v="-16.87"/>
  </r>
  <r>
    <s v="150"/>
    <x v="12"/>
    <s v="623101"/>
    <x v="12"/>
    <s v="423000"/>
    <s v="22"/>
    <s v="Old Age, Surv and Disabil Ins"/>
    <n v="0"/>
    <n v="0"/>
    <n v="0"/>
    <n v="129.45999999999998"/>
    <n v="-129.45999999999998"/>
  </r>
  <r>
    <s v="150"/>
    <x v="12"/>
    <s v="623201"/>
    <x v="12"/>
    <s v="423000"/>
    <s v="22"/>
    <s v="Medicare"/>
    <n v="0"/>
    <n v="0"/>
    <n v="0"/>
    <n v="30.28"/>
    <n v="-30.28"/>
  </r>
  <r>
    <s v="150"/>
    <x v="12"/>
    <s v="626101"/>
    <x v="12"/>
    <s v="423000"/>
    <s v="22"/>
    <s v="W/C &amp; Unemploy Comp - FTE"/>
    <n v="0"/>
    <n v="0"/>
    <n v="0"/>
    <n v="60.56"/>
    <n v="-60.56"/>
  </r>
  <r>
    <s v="150"/>
    <x v="12"/>
    <s v="639101"/>
    <x v="12"/>
    <s v="423000"/>
    <s v="22"/>
    <s v="Licenses, Fees and Permits"/>
    <n v="0"/>
    <n v="0"/>
    <n v="0"/>
    <n v="1162.8"/>
    <n v="-1162.8"/>
  </r>
  <r>
    <s v="150"/>
    <x v="12"/>
    <s v="639802"/>
    <x v="12"/>
    <s v="423000"/>
    <s v="22"/>
    <s v="Operating Supplement"/>
    <n v="60254.22"/>
    <n v="10254.220000000001"/>
    <n v="0"/>
    <n v="0"/>
    <n v="10254.220000000001"/>
  </r>
  <r>
    <s v="150"/>
    <x v="12"/>
    <s v="641101"/>
    <x v="12"/>
    <s v="423000"/>
    <s v="22"/>
    <s v="General Supplies"/>
    <n v="317334.11"/>
    <n v="291334.11"/>
    <n v="0"/>
    <n v="26529.67"/>
    <n v="264804.44"/>
  </r>
  <r>
    <s v="150"/>
    <x v="12"/>
    <s v="641108"/>
    <x v="12"/>
    <s v="423000"/>
    <s v="22"/>
    <s v="Instructional Supplies"/>
    <n v="71391.25"/>
    <n v="71391.25"/>
    <n v="8788.56"/>
    <n v="707.54"/>
    <n v="61895.150000000009"/>
  </r>
  <r>
    <s v="150"/>
    <x v="12"/>
    <s v="641109"/>
    <x v="12"/>
    <s v="423000"/>
    <s v="22"/>
    <s v="Furn. Under $1,000"/>
    <n v="35695.629999999997"/>
    <n v="35695.629999999997"/>
    <n v="0"/>
    <n v="2865.98"/>
    <n v="32829.649999999994"/>
  </r>
  <r>
    <s v="150"/>
    <x v="12"/>
    <s v="641202"/>
    <x v="12"/>
    <s v="423000"/>
    <s v="22"/>
    <s v="Technology Supplies"/>
    <n v="71391.25"/>
    <n v="87391.25"/>
    <n v="2263.8000000000002"/>
    <n v="23748.28"/>
    <n v="61379.17"/>
  </r>
  <r>
    <s v="150"/>
    <x v="12"/>
    <s v="649101"/>
    <x v="12"/>
    <s v="423000"/>
    <s v="22"/>
    <s v="Equipment &lt; $1,000"/>
    <n v="0"/>
    <n v="10000"/>
    <n v="4050"/>
    <n v="5868"/>
    <n v="82"/>
  </r>
  <r>
    <s v="150"/>
    <x v="14"/>
    <s v="615113"/>
    <x v="12"/>
    <s v="423000"/>
    <s v="22"/>
    <s v="Non-instructional Teacher Aide"/>
    <n v="0"/>
    <n v="6659.4"/>
    <n v="0"/>
    <n v="6659.4"/>
    <n v="-9.0949470177292824E-13"/>
  </r>
  <r>
    <s v="150"/>
    <x v="14"/>
    <s v="616101"/>
    <x v="12"/>
    <s v="423000"/>
    <s v="22"/>
    <s v="Temp Sal Discretionary"/>
    <n v="0"/>
    <n v="0"/>
    <n v="0"/>
    <n v="6764.4"/>
    <n v="-6764.4"/>
  </r>
  <r>
    <s v="150"/>
    <x v="14"/>
    <s v="623101"/>
    <x v="12"/>
    <s v="423000"/>
    <s v="22"/>
    <s v="Old Age, Surv and Disabil Ins"/>
    <n v="0"/>
    <n v="0"/>
    <n v="0"/>
    <n v="412.89"/>
    <n v="-412.89"/>
  </r>
  <r>
    <s v="150"/>
    <x v="14"/>
    <s v="623201"/>
    <x v="12"/>
    <s v="423000"/>
    <s v="22"/>
    <s v="Medicare"/>
    <n v="0"/>
    <n v="0"/>
    <n v="0"/>
    <n v="96.57"/>
    <n v="-96.57"/>
  </r>
  <r>
    <s v="150"/>
    <x v="14"/>
    <s v="626101"/>
    <x v="12"/>
    <s v="423000"/>
    <s v="22"/>
    <s v="W/C &amp; Unemploy Comp - FTE"/>
    <n v="0"/>
    <n v="0"/>
    <n v="0"/>
    <n v="193.12"/>
    <n v="-193.12"/>
  </r>
  <r>
    <s v="150"/>
    <x v="15"/>
    <s v="615113"/>
    <x v="12"/>
    <s v="423000"/>
    <s v="22"/>
    <s v="Non-instructional Teacher Aide"/>
    <n v="0"/>
    <n v="477.51"/>
    <n v="0"/>
    <n v="477.51"/>
    <n v="0"/>
  </r>
  <r>
    <s v="150"/>
    <x v="15"/>
    <s v="623101"/>
    <x v="12"/>
    <s v="423000"/>
    <s v="22"/>
    <s v="Old Age, Surv and Disabil Ins"/>
    <n v="0"/>
    <n v="0"/>
    <n v="0"/>
    <n v="29.6"/>
    <n v="-29.6"/>
  </r>
  <r>
    <s v="150"/>
    <x v="15"/>
    <s v="623201"/>
    <x v="12"/>
    <s v="423000"/>
    <s v="22"/>
    <s v="Medicare"/>
    <n v="0"/>
    <n v="0"/>
    <n v="0"/>
    <n v="6.91"/>
    <n v="-6.91"/>
  </r>
  <r>
    <s v="150"/>
    <x v="15"/>
    <s v="626101"/>
    <x v="12"/>
    <s v="423000"/>
    <s v="22"/>
    <s v="W/C &amp; Unemploy Comp - FTE"/>
    <n v="0"/>
    <n v="0"/>
    <n v="0"/>
    <n v="13.86"/>
    <n v="-13.86"/>
  </r>
  <r>
    <s v="150"/>
    <x v="18"/>
    <s v="615113"/>
    <x v="12"/>
    <s v="423000"/>
    <s v="22"/>
    <s v="Non-instructional Teacher Aide"/>
    <n v="0"/>
    <n v="37.729999999999997"/>
    <n v="0"/>
    <n v="37.729999999999997"/>
    <n v="0"/>
  </r>
  <r>
    <s v="150"/>
    <x v="18"/>
    <s v="623101"/>
    <x v="12"/>
    <s v="423000"/>
    <s v="22"/>
    <s v="Old Age, Surv and Disabil Ins"/>
    <n v="0"/>
    <n v="0"/>
    <n v="0"/>
    <n v="2.34"/>
    <n v="-2.34"/>
  </r>
  <r>
    <s v="150"/>
    <x v="18"/>
    <s v="623201"/>
    <x v="12"/>
    <s v="423000"/>
    <s v="22"/>
    <s v="Medicare"/>
    <n v="0"/>
    <n v="0"/>
    <n v="0"/>
    <n v="0.55000000000000004"/>
    <n v="-0.55000000000000004"/>
  </r>
  <r>
    <s v="150"/>
    <x v="18"/>
    <s v="626101"/>
    <x v="12"/>
    <s v="423000"/>
    <s v="22"/>
    <s v="W/C &amp; Unemploy Comp - FTE"/>
    <n v="0"/>
    <n v="0"/>
    <n v="0"/>
    <n v="1.0900000000000001"/>
    <n v="-1.0900000000000001"/>
  </r>
  <r>
    <s v="150"/>
    <x v="5"/>
    <s v="615113"/>
    <x v="12"/>
    <s v="423000"/>
    <s v="22"/>
    <s v="Non-instructional Teacher Aide"/>
    <n v="0"/>
    <n v="87.77"/>
    <n v="0"/>
    <n v="87.77000000000001"/>
    <n v="-1.4210854715202004E-14"/>
  </r>
  <r>
    <s v="150"/>
    <x v="5"/>
    <s v="623101"/>
    <x v="12"/>
    <s v="423000"/>
    <s v="22"/>
    <s v="Old Age, Surv and Disabil Ins"/>
    <n v="0"/>
    <n v="0"/>
    <n v="0"/>
    <n v="5.44"/>
    <n v="-5.44"/>
  </r>
  <r>
    <s v="150"/>
    <x v="5"/>
    <s v="623201"/>
    <x v="12"/>
    <s v="423000"/>
    <s v="22"/>
    <s v="Medicare"/>
    <n v="0"/>
    <n v="0"/>
    <n v="0"/>
    <n v="1.27"/>
    <n v="-1.27"/>
  </r>
  <r>
    <s v="150"/>
    <x v="5"/>
    <s v="626101"/>
    <x v="12"/>
    <s v="423000"/>
    <s v="22"/>
    <s v="W/C &amp; Unemploy Comp - FTE"/>
    <n v="0"/>
    <n v="0"/>
    <n v="0"/>
    <n v="2.54"/>
    <n v="-2.54"/>
  </r>
  <r>
    <s v="150"/>
    <x v="5"/>
    <s v="631902"/>
    <x v="12"/>
    <s v="423000"/>
    <s v="22"/>
    <s v="Other Prof &amp; Tech"/>
    <n v="0"/>
    <n v="0"/>
    <n v="0"/>
    <n v="370.23"/>
    <n v="-370.23"/>
  </r>
  <r>
    <s v="150"/>
    <x v="5"/>
    <s v="641101"/>
    <x v="12"/>
    <s v="423000"/>
    <s v="22"/>
    <s v="General Supplies"/>
    <n v="0"/>
    <n v="0"/>
    <n v="0"/>
    <n v="206.28"/>
    <n v="-206.28"/>
  </r>
  <r>
    <s v="150"/>
    <x v="3"/>
    <s v="641202"/>
    <x v="12"/>
    <s v="423000"/>
    <s v="22"/>
    <s v="Technology Supplies"/>
    <n v="0"/>
    <n v="0"/>
    <n v="0"/>
    <n v="3190.95"/>
    <n v="-3190.95"/>
  </r>
  <r>
    <s v="150"/>
    <x v="4"/>
    <s v="615112"/>
    <x v="12"/>
    <s v="423000"/>
    <s v="22"/>
    <s v="Prof &amp; Tech Sal Over Time"/>
    <n v="0"/>
    <n v="0"/>
    <n v="0"/>
    <n v="13.79"/>
    <n v="-13.79"/>
  </r>
  <r>
    <s v="150"/>
    <x v="4"/>
    <s v="623101"/>
    <x v="12"/>
    <s v="423000"/>
    <s v="22"/>
    <s v="Old Age, Surv and Disabil Ins"/>
    <n v="0"/>
    <n v="0"/>
    <n v="0"/>
    <n v="0.74"/>
    <n v="-0.74"/>
  </r>
  <r>
    <s v="150"/>
    <x v="4"/>
    <s v="623201"/>
    <x v="12"/>
    <s v="423000"/>
    <s v="22"/>
    <s v="Medicare"/>
    <n v="0"/>
    <n v="0"/>
    <n v="0"/>
    <n v="0.17"/>
    <n v="-0.17"/>
  </r>
  <r>
    <s v="150"/>
    <x v="4"/>
    <s v="626101"/>
    <x v="12"/>
    <s v="423000"/>
    <s v="22"/>
    <s v="W/C &amp; Unemploy Comp - FTE"/>
    <n v="0"/>
    <n v="0"/>
    <n v="0"/>
    <n v="0.4"/>
    <n v="-0.4"/>
  </r>
  <r>
    <s v="150"/>
    <x v="16"/>
    <s v="615108"/>
    <x v="12"/>
    <s v="423000"/>
    <s v="22"/>
    <s v="Secretary/Clerical Sal OT"/>
    <n v="0"/>
    <n v="0"/>
    <n v="0"/>
    <n v="74.52"/>
    <n v="-74.52"/>
  </r>
  <r>
    <s v="150"/>
    <x v="16"/>
    <s v="623101"/>
    <x v="12"/>
    <s v="423000"/>
    <s v="22"/>
    <s v="Old Age, Surv and Disabil Ins"/>
    <n v="0"/>
    <n v="0"/>
    <n v="0"/>
    <n v="4.5999999999999996"/>
    <n v="-4.5999999999999996"/>
  </r>
  <r>
    <s v="150"/>
    <x v="16"/>
    <s v="623201"/>
    <x v="12"/>
    <s v="423000"/>
    <s v="22"/>
    <s v="Medicare"/>
    <n v="0"/>
    <n v="0"/>
    <n v="0"/>
    <n v="1.07"/>
    <n v="-1.07"/>
  </r>
  <r>
    <s v="150"/>
    <x v="16"/>
    <s v="626101"/>
    <x v="12"/>
    <s v="423000"/>
    <s v="22"/>
    <s v="W/C &amp; Unemploy Comp - FTE"/>
    <n v="0"/>
    <n v="0"/>
    <n v="0"/>
    <n v="2.16"/>
    <n v="-2.16"/>
  </r>
  <r>
    <s v="150"/>
    <x v="17"/>
    <s v="615108"/>
    <x v="12"/>
    <s v="423000"/>
    <s v="22"/>
    <s v="Secretary/Clerical Sal OT"/>
    <n v="0"/>
    <n v="0"/>
    <n v="0"/>
    <n v="7.36"/>
    <n v="-7.36"/>
  </r>
  <r>
    <s v="150"/>
    <x v="17"/>
    <s v="623101"/>
    <x v="12"/>
    <s v="423000"/>
    <s v="22"/>
    <s v="Old Age, Surv and Disabil Ins"/>
    <n v="0"/>
    <n v="0"/>
    <n v="0"/>
    <n v="0.46"/>
    <n v="-0.46"/>
  </r>
  <r>
    <s v="150"/>
    <x v="17"/>
    <s v="623201"/>
    <x v="12"/>
    <s v="423000"/>
    <s v="22"/>
    <s v="Medicare"/>
    <n v="0"/>
    <n v="0"/>
    <n v="0"/>
    <n v="0.11"/>
    <n v="-0.11"/>
  </r>
  <r>
    <s v="150"/>
    <x v="17"/>
    <s v="626101"/>
    <x v="12"/>
    <s v="423000"/>
    <s v="22"/>
    <s v="W/C &amp; Unemploy Comp - FTE"/>
    <n v="0"/>
    <n v="0"/>
    <n v="0"/>
    <n v="0.21"/>
    <n v="-0.21"/>
  </r>
  <r>
    <s v="150"/>
    <x v="6"/>
    <s v="615112"/>
    <x v="12"/>
    <s v="423000"/>
    <s v="22"/>
    <s v="Prof &amp; Tech Sal Over Time"/>
    <n v="0"/>
    <n v="0"/>
    <n v="0"/>
    <n v="2.83"/>
    <n v="-2.83"/>
  </r>
  <r>
    <s v="150"/>
    <x v="6"/>
    <s v="623101"/>
    <x v="12"/>
    <s v="423000"/>
    <s v="22"/>
    <s v="Old Age, Surv and Disabil Ins"/>
    <n v="0"/>
    <n v="0"/>
    <n v="0"/>
    <n v="0.17"/>
    <n v="-0.17"/>
  </r>
  <r>
    <s v="150"/>
    <x v="6"/>
    <s v="623201"/>
    <x v="12"/>
    <s v="423000"/>
    <s v="22"/>
    <s v="Medicare"/>
    <n v="0"/>
    <n v="0"/>
    <n v="0"/>
    <n v="0.04"/>
    <n v="-0.04"/>
  </r>
  <r>
    <s v="150"/>
    <x v="6"/>
    <s v="626101"/>
    <x v="12"/>
    <s v="423000"/>
    <s v="22"/>
    <s v="W/C &amp; Unemploy Comp - FTE"/>
    <n v="0"/>
    <n v="0"/>
    <n v="0"/>
    <n v="0.08"/>
    <n v="-0.08"/>
  </r>
  <r>
    <s v="150"/>
    <x v="7"/>
    <s v="641101"/>
    <x v="12"/>
    <s v="423000"/>
    <s v="22"/>
    <s v="General Supplies"/>
    <n v="0"/>
    <n v="0"/>
    <n v="0"/>
    <n v="2557.09"/>
    <n v="-2557.09"/>
  </r>
  <r>
    <s v="150"/>
    <x v="8"/>
    <s v="623101"/>
    <x v="12"/>
    <s v="423000"/>
    <s v="22"/>
    <s v="Old Age, Surv and Disabil Ins"/>
    <n v="0"/>
    <n v="0"/>
    <n v="0"/>
    <n v="0.86"/>
    <n v="-0.86"/>
  </r>
  <r>
    <s v="150"/>
    <x v="8"/>
    <s v="623201"/>
    <x v="12"/>
    <s v="423000"/>
    <s v="22"/>
    <s v="Medicare"/>
    <n v="0"/>
    <n v="0"/>
    <n v="0"/>
    <n v="0.2"/>
    <n v="-0.2"/>
  </r>
  <r>
    <s v="150"/>
    <x v="8"/>
    <s v="626101"/>
    <x v="12"/>
    <s v="423000"/>
    <s v="22"/>
    <s v="W/C &amp; Unemploy Comp - FTE"/>
    <n v="0"/>
    <n v="0"/>
    <n v="0"/>
    <n v="0.41"/>
    <n v="-0.41"/>
  </r>
  <r>
    <s v="150"/>
    <x v="9"/>
    <s v="615108"/>
    <x v="12"/>
    <s v="423000"/>
    <s v="22"/>
    <s v="Secretary/Clerical Sal OT"/>
    <n v="0"/>
    <n v="0"/>
    <n v="0"/>
    <n v="1.17"/>
    <n v="-1.17"/>
  </r>
  <r>
    <s v="150"/>
    <x v="9"/>
    <s v="615112"/>
    <x v="12"/>
    <s v="423000"/>
    <s v="22"/>
    <s v="Prof &amp; Tech Sal Over Time"/>
    <n v="0"/>
    <n v="0"/>
    <n v="0"/>
    <n v="0.92"/>
    <n v="-0.92"/>
  </r>
  <r>
    <s v="150"/>
    <x v="9"/>
    <s v="615113"/>
    <x v="12"/>
    <s v="423000"/>
    <s v="22"/>
    <s v="Non-instructional Teacher Aide"/>
    <n v="0"/>
    <n v="0"/>
    <n v="0"/>
    <n v="15.38"/>
    <n v="-15.38"/>
  </r>
  <r>
    <s v="150"/>
    <x v="9"/>
    <s v="623101"/>
    <x v="12"/>
    <s v="423000"/>
    <s v="22"/>
    <s v="Old Age, Surv and Disabil Ins"/>
    <n v="0"/>
    <n v="0"/>
    <n v="0"/>
    <n v="2.44"/>
    <n v="-2.44"/>
  </r>
  <r>
    <s v="150"/>
    <x v="9"/>
    <s v="623201"/>
    <x v="12"/>
    <s v="423000"/>
    <s v="22"/>
    <s v="Medicare"/>
    <n v="0"/>
    <n v="0"/>
    <n v="0"/>
    <n v="0.56999999999999995"/>
    <n v="-0.56999999999999995"/>
  </r>
  <r>
    <s v="150"/>
    <x v="9"/>
    <s v="626101"/>
    <x v="12"/>
    <s v="423000"/>
    <s v="22"/>
    <s v="W/C &amp; Unemploy Comp - FTE"/>
    <n v="0"/>
    <n v="0"/>
    <n v="0"/>
    <n v="1.2"/>
    <n v="-1.2"/>
  </r>
  <r>
    <s v="150"/>
    <x v="9"/>
    <s v="631101"/>
    <x v="12"/>
    <s v="423000"/>
    <s v="22"/>
    <s v="Purchased Instructional Servic"/>
    <n v="0"/>
    <n v="0"/>
    <n v="0"/>
    <n v="8701.0400000000009"/>
    <n v="-8701.0400000000009"/>
  </r>
  <r>
    <s v="150"/>
    <x v="9"/>
    <s v="631201"/>
    <x v="12"/>
    <s v="423000"/>
    <s v="22"/>
    <s v="Instructional Prog Impr Srvc"/>
    <n v="0"/>
    <n v="0"/>
    <n v="0"/>
    <n v="139.86000000000001"/>
    <n v="-139.86000000000001"/>
  </r>
  <r>
    <s v="150"/>
    <x v="9"/>
    <s v="641101"/>
    <x v="12"/>
    <s v="423000"/>
    <s v="22"/>
    <s v="General Supplies"/>
    <n v="0"/>
    <n v="0"/>
    <n v="0"/>
    <n v="22495.29"/>
    <n v="-22495.29"/>
  </r>
  <r>
    <s v="150"/>
    <x v="9"/>
    <s v="641202"/>
    <x v="12"/>
    <s v="423000"/>
    <s v="22"/>
    <s v="Technology Supplies"/>
    <n v="0"/>
    <n v="0"/>
    <n v="0"/>
    <n v="37.479999999999997"/>
    <n v="-37.479999999999997"/>
  </r>
  <r>
    <s v="150"/>
    <x v="10"/>
    <s v="615108"/>
    <x v="12"/>
    <s v="423000"/>
    <s v="22"/>
    <s v="Secretary/Clerical Sal OT"/>
    <n v="0"/>
    <n v="0"/>
    <n v="0"/>
    <n v="0.59"/>
    <n v="-0.59"/>
  </r>
  <r>
    <s v="150"/>
    <x v="10"/>
    <s v="623101"/>
    <x v="12"/>
    <s v="423000"/>
    <s v="22"/>
    <s v="Old Age, Surv and Disabil Ins"/>
    <n v="0"/>
    <n v="0"/>
    <n v="0"/>
    <n v="0.04"/>
    <n v="-0.04"/>
  </r>
  <r>
    <s v="150"/>
    <x v="10"/>
    <s v="623201"/>
    <x v="12"/>
    <s v="423000"/>
    <s v="22"/>
    <s v="Medicare"/>
    <n v="0"/>
    <n v="0"/>
    <n v="0"/>
    <n v="0.01"/>
    <n v="-0.01"/>
  </r>
  <r>
    <s v="150"/>
    <x v="10"/>
    <s v="626101"/>
    <x v="12"/>
    <s v="423000"/>
    <s v="22"/>
    <s v="W/C &amp; Unemploy Comp - FTE"/>
    <n v="0"/>
    <n v="0"/>
    <n v="0"/>
    <n v="0.02"/>
    <n v="-0.02"/>
  </r>
  <r>
    <s v="150"/>
    <x v="10"/>
    <s v="631201"/>
    <x v="12"/>
    <s v="423000"/>
    <s v="22"/>
    <s v="Instructional Prog Impr Srvc"/>
    <n v="0"/>
    <n v="0"/>
    <n v="0"/>
    <n v="1329.91"/>
    <n v="-1329.91"/>
  </r>
  <r>
    <s v="250"/>
    <x v="12"/>
    <s v="613101"/>
    <x v="12"/>
    <s v="423000"/>
    <s v="22"/>
    <s v="Extra Service Pay"/>
    <n v="142782.5"/>
    <n v="142782.5"/>
    <n v="0"/>
    <n v="8373.2000000000007"/>
    <n v="134409.29999999999"/>
  </r>
  <r>
    <s v="250"/>
    <x v="12"/>
    <s v="623101"/>
    <x v="12"/>
    <s v="423000"/>
    <s v="22"/>
    <s v="Old Age, Surv and Disabil Ins"/>
    <n v="8852.52"/>
    <n v="8852.52"/>
    <n v="0"/>
    <n v="380.5"/>
    <n v="8472.02"/>
  </r>
  <r>
    <s v="250"/>
    <x v="12"/>
    <s v="623201"/>
    <x v="12"/>
    <s v="423000"/>
    <s v="22"/>
    <s v="Medicare"/>
    <n v="2070.35"/>
    <n v="2070.35"/>
    <n v="0"/>
    <n v="89.01"/>
    <n v="1981.34"/>
  </r>
  <r>
    <s v="250"/>
    <x v="12"/>
    <s v="626101"/>
    <x v="12"/>
    <s v="423000"/>
    <s v="22"/>
    <s v="W/C &amp; Unemploy Comp - FTE"/>
    <n v="4140.6899999999996"/>
    <n v="4140.6899999999996"/>
    <n v="0"/>
    <n v="182.26"/>
    <n v="3958.4299999999994"/>
  </r>
  <r>
    <s v="250"/>
    <x v="14"/>
    <s v="623101"/>
    <x v="12"/>
    <s v="423000"/>
    <s v="22"/>
    <s v="Old Age, Surv and Disabil Ins"/>
    <n v="0"/>
    <n v="0"/>
    <n v="0"/>
    <n v="406.42"/>
    <n v="-406.42"/>
  </r>
  <r>
    <s v="250"/>
    <x v="14"/>
    <s v="623201"/>
    <x v="12"/>
    <s v="423000"/>
    <s v="22"/>
    <s v="Medicare"/>
    <n v="0"/>
    <n v="0"/>
    <n v="0"/>
    <n v="95.05"/>
    <n v="-95.05"/>
  </r>
  <r>
    <s v="250"/>
    <x v="14"/>
    <s v="626101"/>
    <x v="12"/>
    <s v="423000"/>
    <s v="22"/>
    <s v="W/C &amp; Unemploy Comp - FTE"/>
    <n v="0"/>
    <n v="0"/>
    <n v="0"/>
    <n v="196.18"/>
    <n v="-196.18"/>
  </r>
  <r>
    <s v="250"/>
    <x v="5"/>
    <s v="613102"/>
    <x v="12"/>
    <s v="423000"/>
    <s v="22"/>
    <s v="Extra Service - Profess Dev"/>
    <n v="0"/>
    <n v="0"/>
    <n v="0"/>
    <n v="2637.27"/>
    <n v="-2637.27"/>
  </r>
  <r>
    <s v="250"/>
    <x v="5"/>
    <s v="623101"/>
    <x v="12"/>
    <s v="423000"/>
    <s v="22"/>
    <s v="Old Age, Surv and Disabil Ins"/>
    <n v="0"/>
    <n v="0"/>
    <n v="0"/>
    <n v="162.75"/>
    <n v="-162.75"/>
  </r>
  <r>
    <s v="250"/>
    <x v="5"/>
    <s v="623201"/>
    <x v="12"/>
    <s v="423000"/>
    <s v="22"/>
    <s v="Medicare"/>
    <n v="0"/>
    <n v="0"/>
    <n v="0"/>
    <n v="38.06"/>
    <n v="-38.06"/>
  </r>
  <r>
    <s v="250"/>
    <x v="5"/>
    <s v="626101"/>
    <x v="12"/>
    <s v="423000"/>
    <s v="22"/>
    <s v="W/C &amp; Unemploy Comp - FTE"/>
    <n v="0"/>
    <n v="0"/>
    <n v="0"/>
    <n v="76.48"/>
    <n v="-76.48"/>
  </r>
  <r>
    <s v="250"/>
    <x v="8"/>
    <s v="613101"/>
    <x v="12"/>
    <s v="423000"/>
    <s v="22"/>
    <s v="Extra Service Pay"/>
    <n v="0"/>
    <n v="0"/>
    <n v="0"/>
    <n v="1020.99"/>
    <n v="-1020.99"/>
  </r>
  <r>
    <s v="250"/>
    <x v="8"/>
    <s v="623101"/>
    <x v="12"/>
    <s v="423000"/>
    <s v="22"/>
    <s v="Old Age, Surv and Disabil Ins"/>
    <n v="0"/>
    <n v="0"/>
    <n v="0"/>
    <n v="60.59"/>
    <n v="-60.59"/>
  </r>
  <r>
    <s v="250"/>
    <x v="8"/>
    <s v="623201"/>
    <x v="12"/>
    <s v="423000"/>
    <s v="22"/>
    <s v="Medicare"/>
    <n v="0"/>
    <n v="0"/>
    <n v="0"/>
    <n v="14.17"/>
    <n v="-14.17"/>
  </r>
  <r>
    <s v="250"/>
    <x v="8"/>
    <s v="626101"/>
    <x v="12"/>
    <s v="423000"/>
    <s v="22"/>
    <s v="W/C &amp; Unemploy Comp - FTE"/>
    <n v="0"/>
    <n v="0"/>
    <n v="0"/>
    <n v="29.2"/>
    <n v="-29.2"/>
  </r>
  <r>
    <s v="250"/>
    <x v="9"/>
    <s v="613101"/>
    <x v="12"/>
    <s v="423000"/>
    <s v="22"/>
    <s v="Extra Service Pay"/>
    <n v="0"/>
    <n v="0"/>
    <n v="0"/>
    <n v="321.5"/>
    <n v="-321.5"/>
  </r>
  <r>
    <s v="250"/>
    <x v="9"/>
    <s v="623101"/>
    <x v="12"/>
    <s v="423000"/>
    <s v="22"/>
    <s v="Old Age, Surv and Disabil Ins"/>
    <n v="0"/>
    <n v="0"/>
    <n v="0"/>
    <n v="17.87"/>
    <n v="-17.87"/>
  </r>
  <r>
    <s v="250"/>
    <x v="9"/>
    <s v="623201"/>
    <x v="12"/>
    <s v="423000"/>
    <s v="22"/>
    <s v="Medicare"/>
    <n v="0"/>
    <n v="0"/>
    <n v="0"/>
    <n v="4.18"/>
    <n v="-4.18"/>
  </r>
  <r>
    <s v="250"/>
    <x v="9"/>
    <s v="626101"/>
    <x v="12"/>
    <s v="423000"/>
    <s v="22"/>
    <s v="W/C &amp; Unemploy Comp - FTE"/>
    <n v="0"/>
    <n v="0"/>
    <n v="0"/>
    <n v="8.6300000000000008"/>
    <n v="-8.6300000000000008"/>
  </r>
  <r>
    <s v="250"/>
    <x v="11"/>
    <s v="613101"/>
    <x v="12"/>
    <s v="423000"/>
    <s v="22"/>
    <s v="Extra Service Pay"/>
    <n v="0"/>
    <n v="0"/>
    <n v="0"/>
    <n v="38.32"/>
    <n v="-38.32"/>
  </r>
  <r>
    <s v="250"/>
    <x v="11"/>
    <s v="623101"/>
    <x v="12"/>
    <s v="423000"/>
    <s v="22"/>
    <s v="Old Age, Surv and Disabil Ins"/>
    <n v="0"/>
    <n v="0"/>
    <n v="0"/>
    <n v="0.83"/>
    <n v="-0.83"/>
  </r>
  <r>
    <s v="250"/>
    <x v="11"/>
    <s v="623201"/>
    <x v="12"/>
    <s v="423000"/>
    <s v="22"/>
    <s v="Medicare"/>
    <n v="0"/>
    <n v="0"/>
    <n v="0"/>
    <n v="0.19"/>
    <n v="-0.19"/>
  </r>
  <r>
    <s v="250"/>
    <x v="11"/>
    <s v="626101"/>
    <x v="12"/>
    <s v="423000"/>
    <s v="22"/>
    <s v="W/C &amp; Unemploy Comp - FTE"/>
    <n v="0"/>
    <n v="0"/>
    <n v="0"/>
    <n v="0.39"/>
    <n v="-0.39"/>
  </r>
  <r>
    <s v="450"/>
    <x v="12"/>
    <s v="654101"/>
    <x v="12"/>
    <s v="423000"/>
    <s v="22"/>
    <s v="Equipment &gt; $1,000"/>
    <n v="0"/>
    <n v="50000"/>
    <n v="11845.27"/>
    <n v="37160.76"/>
    <n v="993.96999999999753"/>
  </r>
  <r>
    <s v="450"/>
    <x v="12"/>
    <s v="654301"/>
    <x v="12"/>
    <s v="423000"/>
    <s v="22"/>
    <s v="Technology Related - Hard $1K+"/>
    <n v="0"/>
    <n v="0"/>
    <n v="0"/>
    <n v="23215.34"/>
    <n v="-23215.34"/>
  </r>
  <r>
    <s v="150"/>
    <x v="12"/>
    <s v="615113"/>
    <x v="13"/>
    <s v="423000"/>
    <s v="22"/>
    <s v="Non-instructional Teacher Aide"/>
    <n v="0"/>
    <n v="31.68"/>
    <n v="0"/>
    <n v="31.68"/>
    <n v="0"/>
  </r>
  <r>
    <s v="150"/>
    <x v="12"/>
    <s v="623101"/>
    <x v="13"/>
    <s v="423000"/>
    <s v="22"/>
    <s v="Old Age, Surv and Disabil Ins"/>
    <n v="0"/>
    <n v="0"/>
    <n v="0"/>
    <n v="1.96"/>
    <n v="-1.96"/>
  </r>
  <r>
    <s v="150"/>
    <x v="12"/>
    <s v="623201"/>
    <x v="13"/>
    <s v="423000"/>
    <s v="22"/>
    <s v="Medicare"/>
    <n v="0"/>
    <n v="0"/>
    <n v="0"/>
    <n v="0.46"/>
    <n v="-0.46"/>
  </r>
  <r>
    <s v="150"/>
    <x v="12"/>
    <s v="626101"/>
    <x v="13"/>
    <s v="423000"/>
    <s v="22"/>
    <s v="W/C &amp; Unemploy Comp - FTE"/>
    <n v="0"/>
    <n v="0"/>
    <n v="0"/>
    <n v="0.92"/>
    <n v="-0.92"/>
  </r>
  <r>
    <s v="150"/>
    <x v="12"/>
    <s v="639101"/>
    <x v="13"/>
    <s v="423000"/>
    <s v="22"/>
    <s v="Licenses, Fees and Permits"/>
    <n v="0"/>
    <n v="0"/>
    <n v="0"/>
    <n v="487.63"/>
    <n v="-487.63"/>
  </r>
  <r>
    <s v="150"/>
    <x v="12"/>
    <s v="639802"/>
    <x v="13"/>
    <s v="423000"/>
    <s v="22"/>
    <s v="Operating Supplement"/>
    <n v="25832.73"/>
    <n v="25832.73"/>
    <n v="0"/>
    <n v="0"/>
    <n v="25832.73"/>
  </r>
  <r>
    <s v="150"/>
    <x v="12"/>
    <s v="641101"/>
    <x v="13"/>
    <s v="423000"/>
    <s v="22"/>
    <s v="General Supplies"/>
    <n v="136050.34"/>
    <n v="20481.809999999998"/>
    <n v="14522.04"/>
    <n v="2299.15"/>
    <n v="3660.6199999999953"/>
  </r>
  <r>
    <s v="150"/>
    <x v="12"/>
    <s v="641108"/>
    <x v="13"/>
    <s v="423000"/>
    <s v="22"/>
    <s v="Instructional Supplies"/>
    <n v="30607.5"/>
    <n v="30607.5"/>
    <n v="3161.95"/>
    <n v="0"/>
    <n v="27445.55"/>
  </r>
  <r>
    <s v="150"/>
    <x v="12"/>
    <s v="641109"/>
    <x v="13"/>
    <s v="423000"/>
    <s v="22"/>
    <s v="Furn. Under $1,000"/>
    <n v="15303.75"/>
    <n v="45303.75"/>
    <n v="2750"/>
    <n v="1201.8599999999999"/>
    <n v="41351.89"/>
  </r>
  <r>
    <s v="150"/>
    <x v="12"/>
    <s v="641202"/>
    <x v="13"/>
    <s v="423000"/>
    <s v="22"/>
    <s v="Technology Supplies"/>
    <n v="30607.5"/>
    <n v="16890.43"/>
    <n v="0"/>
    <n v="2523.08"/>
    <n v="14367.35"/>
  </r>
  <r>
    <s v="150"/>
    <x v="11"/>
    <s v="615108"/>
    <x v="13"/>
    <s v="423000"/>
    <s v="22"/>
    <s v="Secretary/Clerical Sal OT"/>
    <n v="0"/>
    <n v="1066"/>
    <n v="0"/>
    <n v="1066"/>
    <n v="0"/>
  </r>
  <r>
    <s v="150"/>
    <x v="11"/>
    <s v="623101"/>
    <x v="13"/>
    <s v="423000"/>
    <s v="22"/>
    <s v="Old Age, Surv and Disabil Ins"/>
    <n v="0"/>
    <n v="0"/>
    <n v="0"/>
    <n v="66.73"/>
    <n v="-66.73"/>
  </r>
  <r>
    <s v="150"/>
    <x v="11"/>
    <s v="623201"/>
    <x v="13"/>
    <s v="423000"/>
    <s v="22"/>
    <s v="Medicare"/>
    <n v="0"/>
    <n v="0"/>
    <n v="0"/>
    <n v="15.61"/>
    <n v="-15.61"/>
  </r>
  <r>
    <s v="150"/>
    <x v="11"/>
    <s v="626101"/>
    <x v="13"/>
    <s v="423000"/>
    <s v="22"/>
    <s v="W/C &amp; Unemploy Comp - FTE"/>
    <n v="0"/>
    <n v="0"/>
    <n v="0"/>
    <n v="31.229999999999997"/>
    <n v="-31.229999999999997"/>
  </r>
  <r>
    <s v="150"/>
    <x v="14"/>
    <s v="616101"/>
    <x v="13"/>
    <s v="423000"/>
    <s v="22"/>
    <s v="Temp Sal Discretionary"/>
    <n v="0"/>
    <n v="0"/>
    <n v="0"/>
    <n v="17934.8"/>
    <n v="-17934.8"/>
  </r>
  <r>
    <s v="150"/>
    <x v="9"/>
    <s v="615108"/>
    <x v="13"/>
    <s v="423000"/>
    <s v="22"/>
    <s v="Secretary/Clerical Sal OT"/>
    <n v="0"/>
    <n v="0"/>
    <n v="0"/>
    <n v="0.49"/>
    <n v="-0.49"/>
  </r>
  <r>
    <s v="150"/>
    <x v="9"/>
    <s v="615112"/>
    <x v="13"/>
    <s v="423000"/>
    <s v="22"/>
    <s v="Prof &amp; Tech Sal Over Time"/>
    <n v="0"/>
    <n v="0"/>
    <n v="0"/>
    <n v="0.39"/>
    <n v="-0.39"/>
  </r>
  <r>
    <s v="150"/>
    <x v="9"/>
    <s v="615113"/>
    <x v="13"/>
    <s v="423000"/>
    <s v="22"/>
    <s v="Non-instructional Teacher Aide"/>
    <n v="0"/>
    <n v="202.2"/>
    <n v="0"/>
    <n v="208.65"/>
    <n v="-6.4500000000000171"/>
  </r>
  <r>
    <s v="150"/>
    <x v="9"/>
    <s v="623101"/>
    <x v="13"/>
    <s v="423000"/>
    <s v="22"/>
    <s v="Old Age, Surv and Disabil Ins"/>
    <n v="0"/>
    <n v="0"/>
    <n v="0"/>
    <n v="12.3"/>
    <n v="-12.3"/>
  </r>
  <r>
    <s v="150"/>
    <x v="9"/>
    <s v="623201"/>
    <x v="13"/>
    <s v="423000"/>
    <s v="22"/>
    <s v="Medicare"/>
    <n v="0"/>
    <n v="0"/>
    <n v="0"/>
    <n v="2.8800000000000003"/>
    <n v="-2.8800000000000003"/>
  </r>
  <r>
    <s v="150"/>
    <x v="9"/>
    <s v="626101"/>
    <x v="13"/>
    <s v="423000"/>
    <s v="22"/>
    <s v="W/C &amp; Unemploy Comp - FTE"/>
    <n v="0"/>
    <n v="0"/>
    <n v="0"/>
    <n v="6.36"/>
    <n v="-6.36"/>
  </r>
  <r>
    <s v="150"/>
    <x v="9"/>
    <s v="631101"/>
    <x v="13"/>
    <s v="423000"/>
    <s v="22"/>
    <s v="Purchased Instructional Servic"/>
    <n v="0"/>
    <n v="0"/>
    <n v="0"/>
    <n v="3648.82"/>
    <n v="-3648.82"/>
  </r>
  <r>
    <s v="150"/>
    <x v="9"/>
    <s v="631201"/>
    <x v="13"/>
    <s v="423000"/>
    <s v="22"/>
    <s v="Instructional Prog Impr Srvc"/>
    <n v="0"/>
    <n v="0"/>
    <n v="0"/>
    <n v="58.65"/>
    <n v="-58.65"/>
  </r>
  <r>
    <s v="150"/>
    <x v="9"/>
    <s v="641101"/>
    <x v="13"/>
    <s v="423000"/>
    <s v="22"/>
    <s v="General Supplies"/>
    <n v="0"/>
    <n v="0"/>
    <n v="0"/>
    <n v="9433.51"/>
    <n v="-9433.51"/>
  </r>
  <r>
    <s v="150"/>
    <x v="9"/>
    <s v="641202"/>
    <x v="13"/>
    <s v="423000"/>
    <s v="22"/>
    <s v="Technology Supplies"/>
    <n v="0"/>
    <n v="0"/>
    <n v="0"/>
    <n v="15.72"/>
    <n v="-15.72"/>
  </r>
  <r>
    <s v="150"/>
    <x v="0"/>
    <s v="615108"/>
    <x v="13"/>
    <s v="423000"/>
    <s v="22"/>
    <s v="Secretary/Clerical Sal OT"/>
    <n v="0"/>
    <n v="0"/>
    <n v="0"/>
    <n v="12.3"/>
    <n v="-12.3"/>
  </r>
  <r>
    <s v="150"/>
    <x v="0"/>
    <s v="615117"/>
    <x v="13"/>
    <s v="423000"/>
    <s v="22"/>
    <s v="Safety Officers Over Time"/>
    <n v="0"/>
    <n v="0"/>
    <n v="0"/>
    <n v="6.37"/>
    <n v="-6.37"/>
  </r>
  <r>
    <s v="150"/>
    <x v="0"/>
    <s v="623101"/>
    <x v="13"/>
    <s v="423000"/>
    <s v="22"/>
    <s v="Old Age, Surv and Disabil Ins"/>
    <n v="0"/>
    <n v="0"/>
    <n v="0"/>
    <n v="1.1599999999999999"/>
    <n v="-1.1599999999999999"/>
  </r>
  <r>
    <s v="150"/>
    <x v="0"/>
    <s v="623201"/>
    <x v="13"/>
    <s v="423000"/>
    <s v="22"/>
    <s v="Medicare"/>
    <n v="0"/>
    <n v="0"/>
    <n v="0"/>
    <n v="0.27"/>
    <n v="-0.27"/>
  </r>
  <r>
    <s v="150"/>
    <x v="0"/>
    <s v="626101"/>
    <x v="13"/>
    <s v="423000"/>
    <s v="22"/>
    <s v="W/C &amp; Unemploy Comp - FTE"/>
    <n v="0"/>
    <n v="0"/>
    <n v="0"/>
    <n v="0.54"/>
    <n v="-0.54"/>
  </r>
  <r>
    <s v="150"/>
    <x v="0"/>
    <s v="643101"/>
    <x v="13"/>
    <s v="423000"/>
    <s v="22"/>
    <s v="T/Books Direct Purchase"/>
    <n v="0"/>
    <n v="0"/>
    <n v="0"/>
    <n v="11288.91"/>
    <n v="-11288.91"/>
  </r>
  <r>
    <s v="150"/>
    <x v="3"/>
    <s v="641202"/>
    <x v="13"/>
    <s v="423000"/>
    <s v="22"/>
    <s v="Technology Supplies"/>
    <n v="0"/>
    <n v="0"/>
    <n v="0"/>
    <n v="1338.14"/>
    <n v="-1338.14"/>
  </r>
  <r>
    <s v="150"/>
    <x v="4"/>
    <s v="615112"/>
    <x v="13"/>
    <s v="423000"/>
    <s v="22"/>
    <s v="Prof &amp; Tech Sal Over Time"/>
    <n v="0"/>
    <n v="0"/>
    <n v="0"/>
    <n v="5.78"/>
    <n v="-5.78"/>
  </r>
  <r>
    <s v="150"/>
    <x v="4"/>
    <s v="623101"/>
    <x v="13"/>
    <s v="423000"/>
    <s v="22"/>
    <s v="Old Age, Surv and Disabil Ins"/>
    <n v="0"/>
    <n v="0"/>
    <n v="0"/>
    <n v="0.31"/>
    <n v="-0.31"/>
  </r>
  <r>
    <s v="150"/>
    <x v="4"/>
    <s v="623201"/>
    <x v="13"/>
    <s v="423000"/>
    <s v="22"/>
    <s v="Medicare"/>
    <n v="0"/>
    <n v="0"/>
    <n v="0"/>
    <n v="7.0000000000000007E-2"/>
    <n v="-7.0000000000000007E-2"/>
  </r>
  <r>
    <s v="150"/>
    <x v="4"/>
    <s v="626101"/>
    <x v="13"/>
    <s v="423000"/>
    <s v="22"/>
    <s v="W/C &amp; Unemploy Comp - FTE"/>
    <n v="0"/>
    <n v="0"/>
    <n v="0"/>
    <n v="0.17"/>
    <n v="-0.17"/>
  </r>
  <r>
    <s v="150"/>
    <x v="5"/>
    <s v="631902"/>
    <x v="13"/>
    <s v="423000"/>
    <s v="22"/>
    <s v="Other Prof &amp; Tech"/>
    <n v="0"/>
    <n v="0"/>
    <n v="0"/>
    <n v="155.25"/>
    <n v="-155.25"/>
  </r>
  <r>
    <s v="150"/>
    <x v="5"/>
    <s v="641101"/>
    <x v="13"/>
    <s v="423000"/>
    <s v="22"/>
    <s v="General Supplies"/>
    <n v="0"/>
    <n v="0"/>
    <n v="0"/>
    <n v="86.5"/>
    <n v="-86.5"/>
  </r>
  <r>
    <s v="150"/>
    <x v="16"/>
    <s v="615108"/>
    <x v="13"/>
    <s v="423000"/>
    <s v="22"/>
    <s v="Secretary/Clerical Sal OT"/>
    <n v="0"/>
    <n v="0"/>
    <n v="0"/>
    <n v="31.25"/>
    <n v="-31.25"/>
  </r>
  <r>
    <s v="150"/>
    <x v="16"/>
    <s v="623101"/>
    <x v="13"/>
    <s v="423000"/>
    <s v="22"/>
    <s v="Old Age, Surv and Disabil Ins"/>
    <n v="0"/>
    <n v="0"/>
    <n v="0"/>
    <n v="1.93"/>
    <n v="-1.93"/>
  </r>
  <r>
    <s v="150"/>
    <x v="16"/>
    <s v="623201"/>
    <x v="13"/>
    <s v="423000"/>
    <s v="22"/>
    <s v="Medicare"/>
    <n v="0"/>
    <n v="0"/>
    <n v="0"/>
    <n v="0.45"/>
    <n v="-0.45"/>
  </r>
  <r>
    <s v="150"/>
    <x v="16"/>
    <s v="626101"/>
    <x v="13"/>
    <s v="423000"/>
    <s v="22"/>
    <s v="W/C &amp; Unemploy Comp - FTE"/>
    <n v="0"/>
    <n v="0"/>
    <n v="0"/>
    <n v="0.91"/>
    <n v="-0.91"/>
  </r>
  <r>
    <s v="150"/>
    <x v="17"/>
    <s v="615108"/>
    <x v="13"/>
    <s v="423000"/>
    <s v="22"/>
    <s v="Secretary/Clerical Sal OT"/>
    <n v="0"/>
    <n v="0"/>
    <n v="0"/>
    <n v="3.09"/>
    <n v="-3.09"/>
  </r>
  <r>
    <s v="150"/>
    <x v="17"/>
    <s v="623101"/>
    <x v="13"/>
    <s v="423000"/>
    <s v="22"/>
    <s v="Old Age, Surv and Disabil Ins"/>
    <n v="0"/>
    <n v="0"/>
    <n v="0"/>
    <n v="0.19"/>
    <n v="-0.19"/>
  </r>
  <r>
    <s v="150"/>
    <x v="17"/>
    <s v="623201"/>
    <x v="13"/>
    <s v="423000"/>
    <s v="22"/>
    <s v="Medicare"/>
    <n v="0"/>
    <n v="0"/>
    <n v="0"/>
    <n v="0.04"/>
    <n v="-0.04"/>
  </r>
  <r>
    <s v="150"/>
    <x v="17"/>
    <s v="626101"/>
    <x v="13"/>
    <s v="423000"/>
    <s v="22"/>
    <s v="W/C &amp; Unemploy Comp - FTE"/>
    <n v="0"/>
    <n v="0"/>
    <n v="0"/>
    <n v="0.09"/>
    <n v="-0.09"/>
  </r>
  <r>
    <s v="150"/>
    <x v="6"/>
    <s v="615112"/>
    <x v="13"/>
    <s v="423000"/>
    <s v="22"/>
    <s v="Prof &amp; Tech Sal Over Time"/>
    <n v="0"/>
    <n v="0"/>
    <n v="0"/>
    <n v="1.19"/>
    <n v="-1.19"/>
  </r>
  <r>
    <s v="150"/>
    <x v="6"/>
    <s v="623101"/>
    <x v="13"/>
    <s v="423000"/>
    <s v="22"/>
    <s v="Old Age, Surv and Disabil Ins"/>
    <n v="0"/>
    <n v="0"/>
    <n v="0"/>
    <n v="7.0000000000000007E-2"/>
    <n v="-7.0000000000000007E-2"/>
  </r>
  <r>
    <s v="150"/>
    <x v="6"/>
    <s v="623201"/>
    <x v="13"/>
    <s v="423000"/>
    <s v="22"/>
    <s v="Medicare"/>
    <n v="0"/>
    <n v="0"/>
    <n v="0"/>
    <n v="0.03"/>
    <n v="-0.03"/>
  </r>
  <r>
    <s v="150"/>
    <x v="6"/>
    <s v="626101"/>
    <x v="13"/>
    <s v="423000"/>
    <s v="22"/>
    <s v="W/C &amp; Unemploy Comp - FTE"/>
    <n v="0"/>
    <n v="0"/>
    <n v="0"/>
    <n v="0.03"/>
    <n v="-0.03"/>
  </r>
  <r>
    <s v="150"/>
    <x v="7"/>
    <s v="641101"/>
    <x v="13"/>
    <s v="423000"/>
    <s v="22"/>
    <s v="General Supplies"/>
    <n v="0"/>
    <n v="0"/>
    <n v="0"/>
    <n v="1072.33"/>
    <n v="-1072.33"/>
  </r>
  <r>
    <s v="150"/>
    <x v="8"/>
    <s v="623101"/>
    <x v="13"/>
    <s v="423000"/>
    <s v="22"/>
    <s v="Old Age, Surv and Disabil Ins"/>
    <n v="0"/>
    <n v="0"/>
    <n v="0"/>
    <n v="0.36"/>
    <n v="-0.36"/>
  </r>
  <r>
    <s v="150"/>
    <x v="8"/>
    <s v="623201"/>
    <x v="13"/>
    <s v="423000"/>
    <s v="22"/>
    <s v="Medicare"/>
    <n v="0"/>
    <n v="0"/>
    <n v="0"/>
    <n v="0.08"/>
    <n v="-0.08"/>
  </r>
  <r>
    <s v="150"/>
    <x v="8"/>
    <s v="626101"/>
    <x v="13"/>
    <s v="423000"/>
    <s v="22"/>
    <s v="W/C &amp; Unemploy Comp - FTE"/>
    <n v="0"/>
    <n v="0"/>
    <n v="0"/>
    <n v="0.17"/>
    <n v="-0.17"/>
  </r>
  <r>
    <s v="150"/>
    <x v="10"/>
    <s v="615108"/>
    <x v="13"/>
    <s v="423000"/>
    <s v="22"/>
    <s v="Secretary/Clerical Sal OT"/>
    <n v="0"/>
    <n v="0"/>
    <n v="0"/>
    <n v="0.25"/>
    <n v="-0.25"/>
  </r>
  <r>
    <s v="150"/>
    <x v="10"/>
    <s v="623101"/>
    <x v="13"/>
    <s v="423000"/>
    <s v="22"/>
    <s v="Old Age, Surv and Disabil Ins"/>
    <n v="0"/>
    <n v="0"/>
    <n v="0"/>
    <n v="0.02"/>
    <n v="-0.02"/>
  </r>
  <r>
    <s v="150"/>
    <x v="10"/>
    <s v="626101"/>
    <x v="13"/>
    <s v="423000"/>
    <s v="22"/>
    <s v="W/C &amp; Unemploy Comp - FTE"/>
    <n v="0"/>
    <n v="0"/>
    <n v="0"/>
    <n v="0.01"/>
    <n v="-0.01"/>
  </r>
  <r>
    <s v="150"/>
    <x v="10"/>
    <s v="631201"/>
    <x v="13"/>
    <s v="423000"/>
    <s v="22"/>
    <s v="Instructional Prog Impr Srvc"/>
    <n v="0"/>
    <n v="0"/>
    <n v="0"/>
    <n v="557.70000000000005"/>
    <n v="-557.70000000000005"/>
  </r>
  <r>
    <s v="250"/>
    <x v="12"/>
    <s v="613101"/>
    <x v="13"/>
    <s v="423000"/>
    <s v="22"/>
    <s v="Extra Service Pay"/>
    <n v="61215"/>
    <n v="61215"/>
    <n v="0"/>
    <n v="0"/>
    <n v="61215"/>
  </r>
  <r>
    <s v="250"/>
    <x v="12"/>
    <s v="623101"/>
    <x v="13"/>
    <s v="423000"/>
    <s v="22"/>
    <s v="Old Age, Surv and Disabil Ins"/>
    <n v="3795.33"/>
    <n v="3795.33"/>
    <n v="0"/>
    <n v="0"/>
    <n v="3795.33"/>
  </r>
  <r>
    <s v="250"/>
    <x v="12"/>
    <s v="623201"/>
    <x v="13"/>
    <s v="423000"/>
    <s v="22"/>
    <s v="Medicare"/>
    <n v="887.62"/>
    <n v="887.62"/>
    <n v="0"/>
    <n v="0"/>
    <n v="887.62"/>
  </r>
  <r>
    <s v="250"/>
    <x v="12"/>
    <s v="626101"/>
    <x v="13"/>
    <s v="423000"/>
    <s v="22"/>
    <s v="W/C &amp; Unemploy Comp - FTE"/>
    <n v="1775.24"/>
    <n v="1775.24"/>
    <n v="0"/>
    <n v="0"/>
    <n v="1775.24"/>
  </r>
  <r>
    <s v="250"/>
    <x v="14"/>
    <s v="623101"/>
    <x v="13"/>
    <s v="423000"/>
    <s v="22"/>
    <s v="Old Age, Surv and Disabil Ins"/>
    <n v="0"/>
    <n v="0"/>
    <n v="0"/>
    <n v="1106.3599999999999"/>
    <n v="-1106.3599999999999"/>
  </r>
  <r>
    <s v="250"/>
    <x v="14"/>
    <s v="623201"/>
    <x v="13"/>
    <s v="423000"/>
    <s v="22"/>
    <s v="Medicare"/>
    <n v="0"/>
    <n v="0"/>
    <n v="0"/>
    <n v="258.74"/>
    <n v="-258.74"/>
  </r>
  <r>
    <s v="250"/>
    <x v="14"/>
    <s v="626101"/>
    <x v="13"/>
    <s v="423000"/>
    <s v="22"/>
    <s v="W/C &amp; Unemploy Comp - FTE"/>
    <n v="0"/>
    <n v="0"/>
    <n v="0"/>
    <n v="520.11999999999989"/>
    <n v="-520.11999999999989"/>
  </r>
  <r>
    <s v="250"/>
    <x v="11"/>
    <s v="613101"/>
    <x v="13"/>
    <s v="423000"/>
    <s v="22"/>
    <s v="Extra Service Pay"/>
    <n v="0"/>
    <n v="0"/>
    <n v="0"/>
    <n v="356.07"/>
    <n v="-356.07"/>
  </r>
  <r>
    <s v="250"/>
    <x v="11"/>
    <s v="623101"/>
    <x v="13"/>
    <s v="423000"/>
    <s v="22"/>
    <s v="Old Age, Surv and Disabil Ins"/>
    <n v="0"/>
    <n v="0"/>
    <n v="0"/>
    <n v="18.790000000000003"/>
    <n v="-18.790000000000003"/>
  </r>
  <r>
    <s v="250"/>
    <x v="11"/>
    <s v="623201"/>
    <x v="13"/>
    <s v="423000"/>
    <s v="22"/>
    <s v="Medicare"/>
    <n v="0"/>
    <n v="0"/>
    <n v="0"/>
    <n v="4.38"/>
    <n v="-4.38"/>
  </r>
  <r>
    <s v="250"/>
    <x v="11"/>
    <s v="626101"/>
    <x v="13"/>
    <s v="423000"/>
    <s v="22"/>
    <s v="W/C &amp; Unemploy Comp - FTE"/>
    <n v="0"/>
    <n v="0"/>
    <n v="0"/>
    <n v="10.02"/>
    <n v="-10.02"/>
  </r>
  <r>
    <s v="250"/>
    <x v="5"/>
    <s v="613102"/>
    <x v="13"/>
    <s v="423000"/>
    <s v="22"/>
    <s v="Extra Service - Profess Dev"/>
    <n v="0"/>
    <n v="0"/>
    <n v="0"/>
    <n v="1105.95"/>
    <n v="-1105.95"/>
  </r>
  <r>
    <s v="250"/>
    <x v="5"/>
    <s v="623101"/>
    <x v="13"/>
    <s v="423000"/>
    <s v="22"/>
    <s v="Old Age, Surv and Disabil Ins"/>
    <n v="0"/>
    <n v="0"/>
    <n v="0"/>
    <n v="68.25"/>
    <n v="-68.25"/>
  </r>
  <r>
    <s v="250"/>
    <x v="5"/>
    <s v="623201"/>
    <x v="13"/>
    <s v="423000"/>
    <s v="22"/>
    <s v="Medicare"/>
    <n v="0"/>
    <n v="0"/>
    <n v="0"/>
    <n v="15.96"/>
    <n v="-15.96"/>
  </r>
  <r>
    <s v="250"/>
    <x v="5"/>
    <s v="626101"/>
    <x v="13"/>
    <s v="423000"/>
    <s v="22"/>
    <s v="W/C &amp; Unemploy Comp - FTE"/>
    <n v="0"/>
    <n v="0"/>
    <n v="0"/>
    <n v="32.07"/>
    <n v="-32.07"/>
  </r>
  <r>
    <s v="250"/>
    <x v="8"/>
    <s v="613101"/>
    <x v="13"/>
    <s v="423000"/>
    <s v="22"/>
    <s v="Extra Service Pay"/>
    <n v="0"/>
    <n v="0"/>
    <n v="0"/>
    <n v="428.16"/>
    <n v="-428.16"/>
  </r>
  <r>
    <s v="250"/>
    <x v="8"/>
    <s v="623101"/>
    <x v="13"/>
    <s v="423000"/>
    <s v="22"/>
    <s v="Old Age, Surv and Disabil Ins"/>
    <n v="0"/>
    <n v="0"/>
    <n v="0"/>
    <n v="25.41"/>
    <n v="-25.41"/>
  </r>
  <r>
    <s v="250"/>
    <x v="8"/>
    <s v="623201"/>
    <x v="13"/>
    <s v="423000"/>
    <s v="22"/>
    <s v="Medicare"/>
    <n v="0"/>
    <n v="0"/>
    <n v="0"/>
    <n v="5.94"/>
    <n v="-5.94"/>
  </r>
  <r>
    <s v="250"/>
    <x v="8"/>
    <s v="626101"/>
    <x v="13"/>
    <s v="423000"/>
    <s v="22"/>
    <s v="W/C &amp; Unemploy Comp - FTE"/>
    <n v="0"/>
    <n v="0"/>
    <n v="0"/>
    <n v="12.25"/>
    <n v="-12.25"/>
  </r>
  <r>
    <s v="250"/>
    <x v="9"/>
    <s v="613101"/>
    <x v="13"/>
    <s v="423000"/>
    <s v="22"/>
    <s v="Extra Service Pay"/>
    <n v="0"/>
    <n v="0"/>
    <n v="0"/>
    <n v="134.82"/>
    <n v="-134.82"/>
  </r>
  <r>
    <s v="250"/>
    <x v="9"/>
    <s v="623101"/>
    <x v="13"/>
    <s v="423000"/>
    <s v="22"/>
    <s v="Old Age, Surv and Disabil Ins"/>
    <n v="0"/>
    <n v="0"/>
    <n v="0"/>
    <n v="7.49"/>
    <n v="-7.49"/>
  </r>
  <r>
    <s v="250"/>
    <x v="9"/>
    <s v="623201"/>
    <x v="13"/>
    <s v="423000"/>
    <s v="22"/>
    <s v="Medicare"/>
    <n v="0"/>
    <n v="0"/>
    <n v="0"/>
    <n v="1.75"/>
    <n v="-1.75"/>
  </r>
  <r>
    <s v="250"/>
    <x v="9"/>
    <s v="626101"/>
    <x v="13"/>
    <s v="423000"/>
    <s v="22"/>
    <s v="W/C &amp; Unemploy Comp - FTE"/>
    <n v="0"/>
    <n v="0"/>
    <n v="0"/>
    <n v="3.62"/>
    <n v="-3.62"/>
  </r>
  <r>
    <s v="450"/>
    <x v="12"/>
    <s v="654102"/>
    <x v="13"/>
    <s v="423000"/>
    <s v="22"/>
    <s v="Furniture $1,000+"/>
    <n v="0"/>
    <n v="57542.07"/>
    <n v="0"/>
    <n v="43825"/>
    <n v="13717.07"/>
  </r>
  <r>
    <s v="450"/>
    <x v="12"/>
    <s v="654201"/>
    <x v="13"/>
    <s v="423000"/>
    <s v="22"/>
    <s v="Classroom Eqpt"/>
    <n v="0"/>
    <n v="38688"/>
    <n v="38688"/>
    <n v="0"/>
    <n v="0"/>
  </r>
  <r>
    <s v="450"/>
    <x v="12"/>
    <s v="654301"/>
    <x v="13"/>
    <s v="423000"/>
    <s v="22"/>
    <s v="Technology Related - Hard $1K+"/>
    <n v="0"/>
    <n v="3055.53"/>
    <n v="0"/>
    <n v="12791"/>
    <n v="-9735.4699999999993"/>
  </r>
  <r>
    <s v="150"/>
    <x v="12"/>
    <s v="615108"/>
    <x v="14"/>
    <s v="423000"/>
    <s v="22"/>
    <s v="Secretary/Clerical Sal OT"/>
    <n v="0"/>
    <n v="37.229999999999997"/>
    <n v="0"/>
    <n v="37.230000000000004"/>
    <n v="-7.1054273576010019E-15"/>
  </r>
  <r>
    <s v="150"/>
    <x v="12"/>
    <s v="615113"/>
    <x v="14"/>
    <s v="423000"/>
    <s v="22"/>
    <s v="Non-instructional Teacher Aide"/>
    <n v="0"/>
    <n v="6.26"/>
    <n v="0"/>
    <n v="6.26"/>
    <n v="0"/>
  </r>
  <r>
    <s v="150"/>
    <x v="12"/>
    <s v="623101"/>
    <x v="14"/>
    <s v="423000"/>
    <s v="22"/>
    <s v="Old Age, Surv and Disabil Ins"/>
    <n v="0"/>
    <n v="0"/>
    <n v="0"/>
    <n v="2.7"/>
    <n v="-2.7"/>
  </r>
  <r>
    <s v="150"/>
    <x v="12"/>
    <s v="623201"/>
    <x v="14"/>
    <s v="423000"/>
    <s v="22"/>
    <s v="Medicare"/>
    <n v="0"/>
    <n v="0"/>
    <n v="0"/>
    <n v="0.63"/>
    <n v="-0.63"/>
  </r>
  <r>
    <s v="150"/>
    <x v="12"/>
    <s v="626101"/>
    <x v="14"/>
    <s v="423000"/>
    <s v="22"/>
    <s v="W/C &amp; Unemploy Comp - FTE"/>
    <n v="0"/>
    <n v="0"/>
    <n v="0"/>
    <n v="1.26"/>
    <n v="-1.26"/>
  </r>
  <r>
    <s v="150"/>
    <x v="12"/>
    <s v="639101"/>
    <x v="14"/>
    <s v="423000"/>
    <s v="22"/>
    <s v="Licenses, Fees and Permits"/>
    <n v="0"/>
    <n v="0"/>
    <n v="0"/>
    <n v="1277.53"/>
    <n v="-1277.53"/>
  </r>
  <r>
    <s v="150"/>
    <x v="12"/>
    <s v="639802"/>
    <x v="14"/>
    <s v="423000"/>
    <s v="22"/>
    <s v="Operating Supplement"/>
    <n v="71464.649999999994"/>
    <n v="71464.649999999994"/>
    <n v="0"/>
    <n v="0"/>
    <n v="71464.649999999994"/>
  </r>
  <r>
    <s v="150"/>
    <x v="12"/>
    <s v="641101"/>
    <x v="14"/>
    <s v="423000"/>
    <s v="22"/>
    <s v="General Supplies"/>
    <n v="376374.82"/>
    <n v="78710.820000000007"/>
    <n v="6303.1"/>
    <n v="13356.2"/>
    <n v="59051.520000000011"/>
  </r>
  <r>
    <s v="150"/>
    <x v="12"/>
    <s v="641108"/>
    <x v="14"/>
    <s v="423000"/>
    <s v="22"/>
    <s v="Instructional Supplies"/>
    <n v="84673.75"/>
    <n v="84673.75"/>
    <n v="0"/>
    <n v="0"/>
    <n v="84673.75"/>
  </r>
  <r>
    <s v="150"/>
    <x v="12"/>
    <s v="641109"/>
    <x v="14"/>
    <s v="423000"/>
    <s v="22"/>
    <s v="Furn. Under $1,000"/>
    <n v="42336.88"/>
    <n v="250000.88"/>
    <n v="93847"/>
    <n v="3148.77"/>
    <n v="153005.11000000002"/>
  </r>
  <r>
    <s v="150"/>
    <x v="12"/>
    <s v="641202"/>
    <x v="14"/>
    <s v="423000"/>
    <s v="22"/>
    <s v="Technology Supplies"/>
    <n v="84673.75"/>
    <n v="84673.75"/>
    <n v="0"/>
    <n v="11998.73"/>
    <n v="72675.02"/>
  </r>
  <r>
    <s v="150"/>
    <x v="11"/>
    <s v="615108"/>
    <x v="14"/>
    <s v="423000"/>
    <s v="22"/>
    <s v="Secretary/Clerical Sal OT"/>
    <n v="0"/>
    <n v="2977.73"/>
    <n v="0"/>
    <n v="2977.7299999999996"/>
    <n v="4.5474735088646412E-13"/>
  </r>
  <r>
    <s v="150"/>
    <x v="11"/>
    <s v="623101"/>
    <x v="14"/>
    <s v="423000"/>
    <s v="22"/>
    <s v="Old Age, Surv and Disabil Ins"/>
    <n v="0"/>
    <n v="0"/>
    <n v="0"/>
    <n v="173.95"/>
    <n v="-173.95"/>
  </r>
  <r>
    <s v="150"/>
    <x v="11"/>
    <s v="623201"/>
    <x v="14"/>
    <s v="423000"/>
    <s v="22"/>
    <s v="Medicare"/>
    <n v="0"/>
    <n v="0"/>
    <n v="0"/>
    <n v="40.700000000000003"/>
    <n v="-40.700000000000003"/>
  </r>
  <r>
    <s v="150"/>
    <x v="11"/>
    <s v="626101"/>
    <x v="14"/>
    <s v="423000"/>
    <s v="22"/>
    <s v="W/C &amp; Unemploy Comp - FTE"/>
    <n v="0"/>
    <n v="0"/>
    <n v="0"/>
    <n v="87.15"/>
    <n v="-87.15"/>
  </r>
  <r>
    <s v="150"/>
    <x v="14"/>
    <s v="615108"/>
    <x v="14"/>
    <s v="423000"/>
    <s v="22"/>
    <s v="Secretary/Clerical Sal OT"/>
    <n v="0"/>
    <n v="11401.59"/>
    <n v="0"/>
    <n v="11401.589999999998"/>
    <n v="1.8189894035458565E-12"/>
  </r>
  <r>
    <s v="150"/>
    <x v="14"/>
    <s v="615113"/>
    <x v="14"/>
    <s v="423000"/>
    <s v="22"/>
    <s v="Non-instructional Teacher Aide"/>
    <n v="0"/>
    <n v="12795.6"/>
    <n v="0"/>
    <n v="12795.6"/>
    <n v="0"/>
  </r>
  <r>
    <s v="150"/>
    <x v="14"/>
    <s v="616101"/>
    <x v="14"/>
    <s v="423000"/>
    <s v="22"/>
    <s v="Temp Sal Discretionary"/>
    <n v="0"/>
    <n v="0"/>
    <n v="0"/>
    <n v="20518.400000000001"/>
    <n v="-20518.400000000001"/>
  </r>
  <r>
    <s v="150"/>
    <x v="14"/>
    <s v="623101"/>
    <x v="14"/>
    <s v="423000"/>
    <s v="22"/>
    <s v="Old Age, Surv and Disabil Ins"/>
    <n v="0"/>
    <n v="0"/>
    <n v="0"/>
    <n v="1451.34"/>
    <n v="-1451.34"/>
  </r>
  <r>
    <s v="150"/>
    <x v="14"/>
    <s v="623201"/>
    <x v="14"/>
    <s v="423000"/>
    <s v="22"/>
    <s v="Medicare"/>
    <n v="0"/>
    <n v="0"/>
    <n v="0"/>
    <n v="339.42"/>
    <n v="-339.42"/>
  </r>
  <r>
    <s v="150"/>
    <x v="14"/>
    <s v="626101"/>
    <x v="14"/>
    <s v="423000"/>
    <s v="22"/>
    <s v="W/C &amp; Unemploy Comp - FTE"/>
    <n v="0"/>
    <n v="0"/>
    <n v="0"/>
    <n v="701.74"/>
    <n v="-701.74"/>
  </r>
  <r>
    <s v="150"/>
    <x v="9"/>
    <s v="615108"/>
    <x v="14"/>
    <s v="423000"/>
    <s v="22"/>
    <s v="Secretary/Clerical Sal OT"/>
    <n v="0"/>
    <n v="0"/>
    <n v="0"/>
    <n v="1.29"/>
    <n v="-1.29"/>
  </r>
  <r>
    <s v="150"/>
    <x v="9"/>
    <s v="615112"/>
    <x v="14"/>
    <s v="423000"/>
    <s v="22"/>
    <s v="Prof &amp; Tech Sal Over Time"/>
    <n v="0"/>
    <n v="0"/>
    <n v="0"/>
    <n v="1.01"/>
    <n v="-1.01"/>
  </r>
  <r>
    <s v="150"/>
    <x v="9"/>
    <s v="615113"/>
    <x v="14"/>
    <s v="423000"/>
    <s v="22"/>
    <s v="Non-instructional Teacher Aide"/>
    <n v="0"/>
    <n v="1046.2"/>
    <n v="0"/>
    <n v="1063.0999999999999"/>
    <n v="-16.899999999999864"/>
  </r>
  <r>
    <s v="150"/>
    <x v="9"/>
    <s v="623101"/>
    <x v="14"/>
    <s v="423000"/>
    <s v="22"/>
    <s v="Old Age, Surv and Disabil Ins"/>
    <n v="0"/>
    <n v="0"/>
    <n v="0"/>
    <n v="67.56"/>
    <n v="-67.56"/>
  </r>
  <r>
    <s v="150"/>
    <x v="9"/>
    <s v="623201"/>
    <x v="14"/>
    <s v="423000"/>
    <s v="22"/>
    <s v="Medicare"/>
    <n v="0"/>
    <n v="0"/>
    <n v="0"/>
    <n v="15.81"/>
    <n v="-15.81"/>
  </r>
  <r>
    <s v="150"/>
    <x v="9"/>
    <s v="626101"/>
    <x v="14"/>
    <s v="423000"/>
    <s v="22"/>
    <s v="W/C &amp; Unemploy Comp - FTE"/>
    <n v="0"/>
    <n v="0"/>
    <n v="0"/>
    <n v="31.67"/>
    <n v="-31.67"/>
  </r>
  <r>
    <s v="150"/>
    <x v="9"/>
    <s v="631101"/>
    <x v="14"/>
    <s v="423000"/>
    <s v="22"/>
    <s v="Purchased Instructional Servic"/>
    <n v="0"/>
    <n v="0"/>
    <n v="0"/>
    <n v="9559.59"/>
    <n v="-9559.59"/>
  </r>
  <r>
    <s v="150"/>
    <x v="9"/>
    <s v="631201"/>
    <x v="14"/>
    <s v="423000"/>
    <s v="22"/>
    <s v="Instructional Prog Impr Srvc"/>
    <n v="0"/>
    <n v="0"/>
    <n v="0"/>
    <n v="153.66"/>
    <n v="-153.66"/>
  </r>
  <r>
    <s v="150"/>
    <x v="9"/>
    <s v="641101"/>
    <x v="14"/>
    <s v="423000"/>
    <s v="22"/>
    <s v="General Supplies"/>
    <n v="0"/>
    <n v="0"/>
    <n v="0"/>
    <n v="24714.94"/>
    <n v="-24714.94"/>
  </r>
  <r>
    <s v="150"/>
    <x v="9"/>
    <s v="641202"/>
    <x v="14"/>
    <s v="423000"/>
    <s v="22"/>
    <s v="Technology Supplies"/>
    <n v="0"/>
    <n v="0"/>
    <n v="0"/>
    <n v="41.18"/>
    <n v="-41.18"/>
  </r>
  <r>
    <s v="150"/>
    <x v="0"/>
    <s v="615108"/>
    <x v="14"/>
    <s v="423000"/>
    <s v="22"/>
    <s v="Secretary/Clerical Sal OT"/>
    <n v="0"/>
    <n v="0"/>
    <n v="0"/>
    <n v="32.229999999999997"/>
    <n v="-32.229999999999997"/>
  </r>
  <r>
    <s v="150"/>
    <x v="0"/>
    <s v="615117"/>
    <x v="14"/>
    <s v="423000"/>
    <s v="22"/>
    <s v="Safety Officers Over Time"/>
    <n v="0"/>
    <n v="0"/>
    <n v="0"/>
    <n v="16.690000000000001"/>
    <n v="-16.690000000000001"/>
  </r>
  <r>
    <s v="150"/>
    <x v="0"/>
    <s v="623101"/>
    <x v="14"/>
    <s v="423000"/>
    <s v="22"/>
    <s v="Old Age, Surv and Disabil Ins"/>
    <n v="0"/>
    <n v="0"/>
    <n v="0"/>
    <n v="3.03"/>
    <n v="-3.03"/>
  </r>
  <r>
    <s v="150"/>
    <x v="0"/>
    <s v="623201"/>
    <x v="14"/>
    <s v="423000"/>
    <s v="22"/>
    <s v="Medicare"/>
    <n v="0"/>
    <n v="0"/>
    <n v="0"/>
    <n v="0.71"/>
    <n v="-0.71"/>
  </r>
  <r>
    <s v="150"/>
    <x v="0"/>
    <s v="626101"/>
    <x v="14"/>
    <s v="423000"/>
    <s v="22"/>
    <s v="W/C &amp; Unemploy Comp - FTE"/>
    <n v="0"/>
    <n v="0"/>
    <n v="0"/>
    <n v="1.42"/>
    <n v="-1.42"/>
  </r>
  <r>
    <s v="150"/>
    <x v="0"/>
    <s v="643101"/>
    <x v="14"/>
    <s v="423000"/>
    <s v="22"/>
    <s v="T/Books Direct Purchase"/>
    <n v="0"/>
    <n v="0"/>
    <n v="0"/>
    <n v="29575.919999999998"/>
    <n v="-29575.919999999998"/>
  </r>
  <r>
    <s v="150"/>
    <x v="3"/>
    <s v="641202"/>
    <x v="14"/>
    <s v="423000"/>
    <s v="22"/>
    <s v="Technology Supplies"/>
    <n v="0"/>
    <n v="0"/>
    <n v="0"/>
    <n v="3505.81"/>
    <n v="-3505.81"/>
  </r>
  <r>
    <s v="150"/>
    <x v="4"/>
    <s v="615112"/>
    <x v="14"/>
    <s v="423000"/>
    <s v="22"/>
    <s v="Prof &amp; Tech Sal Over Time"/>
    <n v="0"/>
    <n v="0"/>
    <n v="0"/>
    <n v="15.15"/>
    <n v="-15.15"/>
  </r>
  <r>
    <s v="150"/>
    <x v="4"/>
    <s v="623101"/>
    <x v="14"/>
    <s v="423000"/>
    <s v="22"/>
    <s v="Old Age, Surv and Disabil Ins"/>
    <n v="0"/>
    <n v="0"/>
    <n v="0"/>
    <n v="0.83"/>
    <n v="-0.83"/>
  </r>
  <r>
    <s v="150"/>
    <x v="4"/>
    <s v="623201"/>
    <x v="14"/>
    <s v="423000"/>
    <s v="22"/>
    <s v="Medicare"/>
    <n v="0"/>
    <n v="0"/>
    <n v="0"/>
    <n v="0.19"/>
    <n v="-0.19"/>
  </r>
  <r>
    <s v="150"/>
    <x v="4"/>
    <s v="626101"/>
    <x v="14"/>
    <s v="423000"/>
    <s v="22"/>
    <s v="W/C &amp; Unemploy Comp - FTE"/>
    <n v="0"/>
    <n v="0"/>
    <n v="0"/>
    <n v="0.43"/>
    <n v="-0.43"/>
  </r>
  <r>
    <s v="150"/>
    <x v="5"/>
    <s v="631902"/>
    <x v="14"/>
    <s v="423000"/>
    <s v="22"/>
    <s v="Other Prof &amp; Tech"/>
    <n v="0"/>
    <n v="0"/>
    <n v="0"/>
    <n v="406.76"/>
    <n v="-406.76"/>
  </r>
  <r>
    <s v="150"/>
    <x v="5"/>
    <s v="641101"/>
    <x v="14"/>
    <s v="423000"/>
    <s v="22"/>
    <s v="General Supplies"/>
    <n v="0"/>
    <n v="0"/>
    <n v="0"/>
    <n v="226.63"/>
    <n v="-226.63"/>
  </r>
  <r>
    <s v="150"/>
    <x v="16"/>
    <s v="615108"/>
    <x v="14"/>
    <s v="423000"/>
    <s v="22"/>
    <s v="Secretary/Clerical Sal OT"/>
    <n v="0"/>
    <n v="0"/>
    <n v="0"/>
    <n v="81.87"/>
    <n v="-81.87"/>
  </r>
  <r>
    <s v="150"/>
    <x v="16"/>
    <s v="623101"/>
    <x v="14"/>
    <s v="423000"/>
    <s v="22"/>
    <s v="Old Age, Surv and Disabil Ins"/>
    <n v="0"/>
    <n v="0"/>
    <n v="0"/>
    <n v="5.05"/>
    <n v="-5.05"/>
  </r>
  <r>
    <s v="150"/>
    <x v="16"/>
    <s v="623201"/>
    <x v="14"/>
    <s v="423000"/>
    <s v="22"/>
    <s v="Medicare"/>
    <n v="0"/>
    <n v="0"/>
    <n v="0"/>
    <n v="1.18"/>
    <n v="-1.18"/>
  </r>
  <r>
    <s v="150"/>
    <x v="16"/>
    <s v="626101"/>
    <x v="14"/>
    <s v="423000"/>
    <s v="22"/>
    <s v="W/C &amp; Unemploy Comp - FTE"/>
    <n v="0"/>
    <n v="0"/>
    <n v="0"/>
    <n v="2.38"/>
    <n v="-2.38"/>
  </r>
  <r>
    <s v="150"/>
    <x v="17"/>
    <s v="615108"/>
    <x v="14"/>
    <s v="423000"/>
    <s v="22"/>
    <s v="Secretary/Clerical Sal OT"/>
    <n v="0"/>
    <n v="0"/>
    <n v="0"/>
    <n v="8.08"/>
    <n v="-8.08"/>
  </r>
  <r>
    <s v="150"/>
    <x v="17"/>
    <s v="623101"/>
    <x v="14"/>
    <s v="423000"/>
    <s v="22"/>
    <s v="Old Age, Surv and Disabil Ins"/>
    <n v="0"/>
    <n v="0"/>
    <n v="0"/>
    <n v="0.49"/>
    <n v="-0.49"/>
  </r>
  <r>
    <s v="150"/>
    <x v="17"/>
    <s v="623201"/>
    <x v="14"/>
    <s v="423000"/>
    <s v="22"/>
    <s v="Medicare"/>
    <n v="0"/>
    <n v="0"/>
    <n v="0"/>
    <n v="0.12"/>
    <n v="-0.12"/>
  </r>
  <r>
    <s v="150"/>
    <x v="17"/>
    <s v="626101"/>
    <x v="14"/>
    <s v="423000"/>
    <s v="22"/>
    <s v="W/C &amp; Unemploy Comp - FTE"/>
    <n v="0"/>
    <n v="0"/>
    <n v="0"/>
    <n v="0.23"/>
    <n v="-0.23"/>
  </r>
  <r>
    <s v="150"/>
    <x v="6"/>
    <s v="615112"/>
    <x v="14"/>
    <s v="423000"/>
    <s v="22"/>
    <s v="Prof &amp; Tech Sal Over Time"/>
    <n v="0"/>
    <n v="0"/>
    <n v="0"/>
    <n v="3.11"/>
    <n v="-3.11"/>
  </r>
  <r>
    <s v="150"/>
    <x v="6"/>
    <s v="623101"/>
    <x v="14"/>
    <s v="423000"/>
    <s v="22"/>
    <s v="Old Age, Surv and Disabil Ins"/>
    <n v="0"/>
    <n v="0"/>
    <n v="0"/>
    <n v="0.19"/>
    <n v="-0.19"/>
  </r>
  <r>
    <s v="150"/>
    <x v="6"/>
    <s v="623201"/>
    <x v="14"/>
    <s v="423000"/>
    <s v="22"/>
    <s v="Medicare"/>
    <n v="0"/>
    <n v="0"/>
    <n v="0"/>
    <n v="0.04"/>
    <n v="-0.04"/>
  </r>
  <r>
    <s v="150"/>
    <x v="6"/>
    <s v="626101"/>
    <x v="14"/>
    <s v="423000"/>
    <s v="22"/>
    <s v="W/C &amp; Unemploy Comp - FTE"/>
    <n v="0"/>
    <n v="0"/>
    <n v="0"/>
    <n v="0.09"/>
    <n v="-0.09"/>
  </r>
  <r>
    <s v="150"/>
    <x v="7"/>
    <s v="641101"/>
    <x v="14"/>
    <s v="423000"/>
    <s v="22"/>
    <s v="General Supplies"/>
    <n v="0"/>
    <n v="0"/>
    <n v="0"/>
    <n v="2809.4"/>
    <n v="-2809.4"/>
  </r>
  <r>
    <s v="150"/>
    <x v="8"/>
    <s v="623101"/>
    <x v="14"/>
    <s v="423000"/>
    <s v="22"/>
    <s v="Old Age, Surv and Disabil Ins"/>
    <n v="0"/>
    <n v="0"/>
    <n v="0"/>
    <n v="0.94"/>
    <n v="-0.94"/>
  </r>
  <r>
    <s v="150"/>
    <x v="8"/>
    <s v="623201"/>
    <x v="14"/>
    <s v="423000"/>
    <s v="22"/>
    <s v="Medicare"/>
    <n v="0"/>
    <n v="0"/>
    <n v="0"/>
    <n v="0.22"/>
    <n v="-0.22"/>
  </r>
  <r>
    <s v="150"/>
    <x v="8"/>
    <s v="626101"/>
    <x v="14"/>
    <s v="423000"/>
    <s v="22"/>
    <s v="W/C &amp; Unemploy Comp - FTE"/>
    <n v="0"/>
    <n v="0"/>
    <n v="0"/>
    <n v="0.45"/>
    <n v="-0.45"/>
  </r>
  <r>
    <s v="150"/>
    <x v="10"/>
    <s v="615108"/>
    <x v="14"/>
    <s v="423000"/>
    <s v="22"/>
    <s v="Secretary/Clerical Sal OT"/>
    <n v="0"/>
    <n v="0"/>
    <n v="0"/>
    <n v="0.65"/>
    <n v="-0.65"/>
  </r>
  <r>
    <s v="150"/>
    <x v="10"/>
    <s v="623101"/>
    <x v="14"/>
    <s v="423000"/>
    <s v="22"/>
    <s v="Old Age, Surv and Disabil Ins"/>
    <n v="0"/>
    <n v="0"/>
    <n v="0"/>
    <n v="0.04"/>
    <n v="-0.04"/>
  </r>
  <r>
    <s v="150"/>
    <x v="10"/>
    <s v="623201"/>
    <x v="14"/>
    <s v="423000"/>
    <s v="22"/>
    <s v="Medicare"/>
    <n v="0"/>
    <n v="0"/>
    <n v="0"/>
    <n v="0.01"/>
    <n v="-0.01"/>
  </r>
  <r>
    <s v="150"/>
    <x v="10"/>
    <s v="626101"/>
    <x v="14"/>
    <s v="423000"/>
    <s v="22"/>
    <s v="W/C &amp; Unemploy Comp - FTE"/>
    <n v="0"/>
    <n v="0"/>
    <n v="0"/>
    <n v="0.02"/>
    <n v="-0.02"/>
  </r>
  <r>
    <s v="150"/>
    <x v="10"/>
    <s v="631201"/>
    <x v="14"/>
    <s v="423000"/>
    <s v="22"/>
    <s v="Instructional Prog Impr Srvc"/>
    <n v="0"/>
    <n v="0"/>
    <n v="0"/>
    <n v="1461.14"/>
    <n v="-1461.14"/>
  </r>
  <r>
    <s v="250"/>
    <x v="12"/>
    <s v="613101"/>
    <x v="14"/>
    <s v="423000"/>
    <s v="22"/>
    <s v="Extra Service Pay"/>
    <n v="169347.5"/>
    <n v="169347.5"/>
    <n v="0"/>
    <n v="0"/>
    <n v="169347.5"/>
  </r>
  <r>
    <s v="250"/>
    <x v="12"/>
    <s v="623101"/>
    <x v="14"/>
    <s v="423000"/>
    <s v="22"/>
    <s v="Old Age, Surv and Disabil Ins"/>
    <n v="10499.55"/>
    <n v="10499.55"/>
    <n v="0"/>
    <n v="0"/>
    <n v="10499.55"/>
  </r>
  <r>
    <s v="250"/>
    <x v="12"/>
    <s v="623201"/>
    <x v="14"/>
    <s v="423000"/>
    <s v="22"/>
    <s v="Medicare"/>
    <n v="2455.54"/>
    <n v="2455.54"/>
    <n v="0"/>
    <n v="0"/>
    <n v="2455.54"/>
  </r>
  <r>
    <s v="250"/>
    <x v="12"/>
    <s v="626101"/>
    <x v="14"/>
    <s v="423000"/>
    <s v="22"/>
    <s v="W/C &amp; Unemploy Comp - FTE"/>
    <n v="4911.08"/>
    <n v="4911.08"/>
    <n v="0"/>
    <n v="0"/>
    <n v="4911.08"/>
  </r>
  <r>
    <s v="250"/>
    <x v="14"/>
    <s v="623101"/>
    <x v="14"/>
    <s v="423000"/>
    <s v="22"/>
    <s v="Old Age, Surv and Disabil Ins"/>
    <n v="0"/>
    <n v="0"/>
    <n v="0"/>
    <n v="1262.99"/>
    <n v="-1262.99"/>
  </r>
  <r>
    <s v="250"/>
    <x v="14"/>
    <s v="623201"/>
    <x v="14"/>
    <s v="423000"/>
    <s v="22"/>
    <s v="Medicare"/>
    <n v="0"/>
    <n v="0"/>
    <n v="0"/>
    <n v="295.39"/>
    <n v="-295.39"/>
  </r>
  <r>
    <s v="250"/>
    <x v="14"/>
    <s v="626101"/>
    <x v="14"/>
    <s v="423000"/>
    <s v="22"/>
    <s v="W/C &amp; Unemploy Comp - FTE"/>
    <n v="0"/>
    <n v="0"/>
    <n v="0"/>
    <n v="595.04"/>
    <n v="-595.04"/>
  </r>
  <r>
    <s v="250"/>
    <x v="5"/>
    <s v="613102"/>
    <x v="14"/>
    <s v="423000"/>
    <s v="22"/>
    <s v="Extra Service - Profess Dev"/>
    <n v="0"/>
    <n v="0"/>
    <n v="0"/>
    <n v="2897.5"/>
    <n v="-2897.5"/>
  </r>
  <r>
    <s v="250"/>
    <x v="5"/>
    <s v="623101"/>
    <x v="14"/>
    <s v="423000"/>
    <s v="22"/>
    <s v="Old Age, Surv and Disabil Ins"/>
    <n v="0"/>
    <n v="0"/>
    <n v="0"/>
    <n v="178.81"/>
    <n v="-178.81"/>
  </r>
  <r>
    <s v="250"/>
    <x v="5"/>
    <s v="623201"/>
    <x v="14"/>
    <s v="423000"/>
    <s v="22"/>
    <s v="Medicare"/>
    <n v="0"/>
    <n v="0"/>
    <n v="0"/>
    <n v="41.83"/>
    <n v="-41.83"/>
  </r>
  <r>
    <s v="250"/>
    <x v="5"/>
    <s v="626101"/>
    <x v="14"/>
    <s v="423000"/>
    <s v="22"/>
    <s v="W/C &amp; Unemploy Comp - FTE"/>
    <n v="0"/>
    <n v="0"/>
    <n v="0"/>
    <n v="84.03"/>
    <n v="-84.03"/>
  </r>
  <r>
    <s v="250"/>
    <x v="8"/>
    <s v="613101"/>
    <x v="14"/>
    <s v="423000"/>
    <s v="22"/>
    <s v="Extra Service Pay"/>
    <n v="0"/>
    <n v="0"/>
    <n v="0"/>
    <n v="1121.74"/>
    <n v="-1121.74"/>
  </r>
  <r>
    <s v="250"/>
    <x v="8"/>
    <s v="623101"/>
    <x v="14"/>
    <s v="423000"/>
    <s v="22"/>
    <s v="Old Age, Surv and Disabil Ins"/>
    <n v="0"/>
    <n v="0"/>
    <n v="0"/>
    <n v="66.569999999999993"/>
    <n v="-66.569999999999993"/>
  </r>
  <r>
    <s v="250"/>
    <x v="8"/>
    <s v="623201"/>
    <x v="14"/>
    <s v="423000"/>
    <s v="22"/>
    <s v="Medicare"/>
    <n v="0"/>
    <n v="0"/>
    <n v="0"/>
    <n v="15.57"/>
    <n v="-15.57"/>
  </r>
  <r>
    <s v="250"/>
    <x v="8"/>
    <s v="626101"/>
    <x v="14"/>
    <s v="423000"/>
    <s v="22"/>
    <s v="W/C &amp; Unemploy Comp - FTE"/>
    <n v="0"/>
    <n v="0"/>
    <n v="0"/>
    <n v="32.08"/>
    <n v="-32.08"/>
  </r>
  <r>
    <s v="250"/>
    <x v="9"/>
    <s v="613101"/>
    <x v="14"/>
    <s v="423000"/>
    <s v="22"/>
    <s v="Extra Service Pay"/>
    <n v="0"/>
    <n v="0"/>
    <n v="0"/>
    <n v="353.23"/>
    <n v="-353.23"/>
  </r>
  <r>
    <s v="250"/>
    <x v="9"/>
    <s v="623101"/>
    <x v="14"/>
    <s v="423000"/>
    <s v="22"/>
    <s v="Old Age, Surv and Disabil Ins"/>
    <n v="0"/>
    <n v="0"/>
    <n v="0"/>
    <n v="19.63"/>
    <n v="-19.63"/>
  </r>
  <r>
    <s v="250"/>
    <x v="9"/>
    <s v="623201"/>
    <x v="14"/>
    <s v="423000"/>
    <s v="22"/>
    <s v="Medicare"/>
    <n v="0"/>
    <n v="0"/>
    <n v="0"/>
    <n v="4.59"/>
    <n v="-4.59"/>
  </r>
  <r>
    <s v="250"/>
    <x v="9"/>
    <s v="626101"/>
    <x v="14"/>
    <s v="423000"/>
    <s v="22"/>
    <s v="W/C &amp; Unemploy Comp - FTE"/>
    <n v="0"/>
    <n v="0"/>
    <n v="0"/>
    <n v="9.48"/>
    <n v="-9.48"/>
  </r>
  <r>
    <s v="250"/>
    <x v="11"/>
    <s v="613101"/>
    <x v="14"/>
    <s v="423000"/>
    <s v="22"/>
    <s v="Extra Service Pay"/>
    <n v="0"/>
    <n v="0"/>
    <n v="0"/>
    <n v="42.1"/>
    <n v="-42.1"/>
  </r>
  <r>
    <s v="250"/>
    <x v="11"/>
    <s v="623101"/>
    <x v="14"/>
    <s v="423000"/>
    <s v="22"/>
    <s v="Old Age, Surv and Disabil Ins"/>
    <n v="0"/>
    <n v="0"/>
    <n v="0"/>
    <n v="0.91"/>
    <n v="-0.91"/>
  </r>
  <r>
    <s v="250"/>
    <x v="11"/>
    <s v="623201"/>
    <x v="14"/>
    <s v="423000"/>
    <s v="22"/>
    <s v="Medicare"/>
    <n v="0"/>
    <n v="0"/>
    <n v="0"/>
    <n v="0.21"/>
    <n v="-0.21"/>
  </r>
  <r>
    <s v="250"/>
    <x v="11"/>
    <s v="626101"/>
    <x v="14"/>
    <s v="423000"/>
    <s v="22"/>
    <s v="W/C &amp; Unemploy Comp - FTE"/>
    <n v="0"/>
    <n v="0"/>
    <n v="0"/>
    <n v="0.43"/>
    <n v="-0.43"/>
  </r>
  <r>
    <s v="450"/>
    <x v="12"/>
    <s v="654102"/>
    <x v="14"/>
    <s v="423000"/>
    <s v="22"/>
    <s v="Furniture $1,000+"/>
    <n v="0"/>
    <n v="90000"/>
    <n v="0"/>
    <n v="0"/>
    <n v="90000"/>
  </r>
  <r>
    <s v="450"/>
    <x v="12"/>
    <s v="654301"/>
    <x v="14"/>
    <s v="423000"/>
    <s v="22"/>
    <s v="Technology Related - Hard $1K+"/>
    <n v="0"/>
    <n v="0"/>
    <n v="0"/>
    <n v="25506.04"/>
    <n v="-25506.04"/>
  </r>
  <r>
    <s v="150"/>
    <x v="12"/>
    <s v="639101"/>
    <x v="15"/>
    <s v="423000"/>
    <s v="22"/>
    <s v="Licenses, Fees and Permits"/>
    <n v="0"/>
    <n v="0"/>
    <n v="0"/>
    <n v="860.52"/>
    <n v="-860.52"/>
  </r>
  <r>
    <s v="150"/>
    <x v="12"/>
    <s v="639802"/>
    <x v="15"/>
    <s v="423000"/>
    <s v="22"/>
    <s v="Operating Supplement"/>
    <n v="42985.24"/>
    <n v="42985.24"/>
    <n v="0"/>
    <n v="0"/>
    <n v="42985.24"/>
  </r>
  <r>
    <s v="150"/>
    <x v="12"/>
    <s v="641101"/>
    <x v="15"/>
    <s v="423000"/>
    <s v="22"/>
    <s v="General Supplies"/>
    <n v="226385.52"/>
    <n v="226385.52"/>
    <n v="0"/>
    <n v="1247.46"/>
    <n v="225138.06"/>
  </r>
  <r>
    <s v="150"/>
    <x v="12"/>
    <s v="641108"/>
    <x v="15"/>
    <s v="423000"/>
    <s v="22"/>
    <s v="Instructional Supplies"/>
    <n v="50930.38"/>
    <n v="50930.38"/>
    <n v="0"/>
    <n v="0"/>
    <n v="50930.38"/>
  </r>
  <r>
    <s v="150"/>
    <x v="12"/>
    <s v="641109"/>
    <x v="15"/>
    <s v="423000"/>
    <s v="22"/>
    <s v="Furn. Under $1,000"/>
    <n v="25465.19"/>
    <n v="25465.19"/>
    <n v="0"/>
    <n v="2120.9299999999998"/>
    <n v="23344.26"/>
  </r>
  <r>
    <s v="150"/>
    <x v="12"/>
    <s v="641202"/>
    <x v="15"/>
    <s v="423000"/>
    <s v="22"/>
    <s v="Technology Supplies"/>
    <n v="50930.38"/>
    <n v="50930.38"/>
    <n v="0"/>
    <n v="3394.67"/>
    <n v="47535.71"/>
  </r>
  <r>
    <s v="150"/>
    <x v="11"/>
    <s v="615108"/>
    <x v="15"/>
    <s v="423000"/>
    <s v="22"/>
    <s v="Secretary/Clerical Sal OT"/>
    <n v="0"/>
    <n v="101.87"/>
    <n v="0"/>
    <n v="101.87"/>
    <n v="0"/>
  </r>
  <r>
    <s v="150"/>
    <x v="11"/>
    <s v="623101"/>
    <x v="15"/>
    <s v="423000"/>
    <s v="22"/>
    <s v="Old Age, Surv and Disabil Ins"/>
    <n v="0"/>
    <n v="0"/>
    <n v="0"/>
    <n v="7.45"/>
    <n v="-7.45"/>
  </r>
  <r>
    <s v="150"/>
    <x v="11"/>
    <s v="623201"/>
    <x v="15"/>
    <s v="423000"/>
    <s v="22"/>
    <s v="Medicare"/>
    <n v="0"/>
    <n v="0"/>
    <n v="0"/>
    <n v="1.74"/>
    <n v="-1.74"/>
  </r>
  <r>
    <s v="150"/>
    <x v="11"/>
    <s v="626101"/>
    <x v="15"/>
    <s v="423000"/>
    <s v="22"/>
    <s v="W/C &amp; Unemploy Comp - FTE"/>
    <n v="0"/>
    <n v="0"/>
    <n v="0"/>
    <n v="3.49"/>
    <n v="-3.49"/>
  </r>
  <r>
    <s v="150"/>
    <x v="3"/>
    <s v="641202"/>
    <x v="15"/>
    <s v="423000"/>
    <s v="22"/>
    <s v="Technology Supplies"/>
    <n v="0"/>
    <n v="0"/>
    <n v="0"/>
    <n v="2361.4299999999998"/>
    <n v="-2361.4299999999998"/>
  </r>
  <r>
    <s v="150"/>
    <x v="4"/>
    <s v="615112"/>
    <x v="15"/>
    <s v="423000"/>
    <s v="22"/>
    <s v="Prof &amp; Tech Sal Over Time"/>
    <n v="0"/>
    <n v="0"/>
    <n v="0"/>
    <n v="10.199999999999999"/>
    <n v="-10.199999999999999"/>
  </r>
  <r>
    <s v="150"/>
    <x v="4"/>
    <s v="623101"/>
    <x v="15"/>
    <s v="423000"/>
    <s v="22"/>
    <s v="Old Age, Surv and Disabil Ins"/>
    <n v="0"/>
    <n v="0"/>
    <n v="0"/>
    <n v="0.55000000000000004"/>
    <n v="-0.55000000000000004"/>
  </r>
  <r>
    <s v="150"/>
    <x v="4"/>
    <s v="623201"/>
    <x v="15"/>
    <s v="423000"/>
    <s v="22"/>
    <s v="Medicare"/>
    <n v="0"/>
    <n v="0"/>
    <n v="0"/>
    <n v="0.13"/>
    <n v="-0.13"/>
  </r>
  <r>
    <s v="150"/>
    <x v="4"/>
    <s v="626101"/>
    <x v="15"/>
    <s v="423000"/>
    <s v="22"/>
    <s v="W/C &amp; Unemploy Comp - FTE"/>
    <n v="0"/>
    <n v="0"/>
    <n v="0"/>
    <n v="0.3"/>
    <n v="-0.3"/>
  </r>
  <r>
    <s v="150"/>
    <x v="5"/>
    <s v="631902"/>
    <x v="15"/>
    <s v="423000"/>
    <s v="22"/>
    <s v="Other Prof &amp; Tech"/>
    <n v="0"/>
    <n v="0"/>
    <n v="0"/>
    <n v="273.97000000000003"/>
    <n v="-273.97000000000003"/>
  </r>
  <r>
    <s v="150"/>
    <x v="5"/>
    <s v="641101"/>
    <x v="15"/>
    <s v="423000"/>
    <s v="22"/>
    <s v="General Supplies"/>
    <n v="0"/>
    <n v="0"/>
    <n v="0"/>
    <n v="152.65"/>
    <n v="-152.65"/>
  </r>
  <r>
    <s v="150"/>
    <x v="16"/>
    <s v="615108"/>
    <x v="15"/>
    <s v="423000"/>
    <s v="22"/>
    <s v="Secretary/Clerical Sal OT"/>
    <n v="0"/>
    <n v="0"/>
    <n v="0"/>
    <n v="55.15"/>
    <n v="-55.15"/>
  </r>
  <r>
    <s v="150"/>
    <x v="16"/>
    <s v="623101"/>
    <x v="15"/>
    <s v="423000"/>
    <s v="22"/>
    <s v="Old Age, Surv and Disabil Ins"/>
    <n v="0"/>
    <n v="0"/>
    <n v="0"/>
    <n v="3.4"/>
    <n v="-3.4"/>
  </r>
  <r>
    <s v="150"/>
    <x v="16"/>
    <s v="623201"/>
    <x v="15"/>
    <s v="423000"/>
    <s v="22"/>
    <s v="Medicare"/>
    <n v="0"/>
    <n v="0"/>
    <n v="0"/>
    <n v="0.79"/>
    <n v="-0.79"/>
  </r>
  <r>
    <s v="150"/>
    <x v="16"/>
    <s v="626101"/>
    <x v="15"/>
    <s v="423000"/>
    <s v="22"/>
    <s v="W/C &amp; Unemploy Comp - FTE"/>
    <n v="0"/>
    <n v="0"/>
    <n v="0"/>
    <n v="1.6"/>
    <n v="-1.6"/>
  </r>
  <r>
    <s v="150"/>
    <x v="17"/>
    <s v="615108"/>
    <x v="15"/>
    <s v="423000"/>
    <s v="22"/>
    <s v="Secretary/Clerical Sal OT"/>
    <n v="0"/>
    <n v="0"/>
    <n v="0"/>
    <n v="5.45"/>
    <n v="-5.45"/>
  </r>
  <r>
    <s v="150"/>
    <x v="17"/>
    <s v="623101"/>
    <x v="15"/>
    <s v="423000"/>
    <s v="22"/>
    <s v="Old Age, Surv and Disabil Ins"/>
    <n v="0"/>
    <n v="0"/>
    <n v="0"/>
    <n v="0.34"/>
    <n v="-0.34"/>
  </r>
  <r>
    <s v="150"/>
    <x v="17"/>
    <s v="623201"/>
    <x v="15"/>
    <s v="423000"/>
    <s v="22"/>
    <s v="Medicare"/>
    <n v="0"/>
    <n v="0"/>
    <n v="0"/>
    <n v="0.08"/>
    <n v="-0.08"/>
  </r>
  <r>
    <s v="150"/>
    <x v="17"/>
    <s v="626101"/>
    <x v="15"/>
    <s v="423000"/>
    <s v="22"/>
    <s v="W/C &amp; Unemploy Comp - FTE"/>
    <n v="0"/>
    <n v="0"/>
    <n v="0"/>
    <n v="0.16"/>
    <n v="-0.16"/>
  </r>
  <r>
    <s v="150"/>
    <x v="6"/>
    <s v="615112"/>
    <x v="15"/>
    <s v="423000"/>
    <s v="22"/>
    <s v="Prof &amp; Tech Sal Over Time"/>
    <n v="0"/>
    <n v="0"/>
    <n v="0"/>
    <n v="2.09"/>
    <n v="-2.09"/>
  </r>
  <r>
    <s v="150"/>
    <x v="6"/>
    <s v="623101"/>
    <x v="15"/>
    <s v="423000"/>
    <s v="22"/>
    <s v="Old Age, Surv and Disabil Ins"/>
    <n v="0"/>
    <n v="0"/>
    <n v="0"/>
    <n v="0.12"/>
    <n v="-0.12"/>
  </r>
  <r>
    <s v="150"/>
    <x v="6"/>
    <s v="623201"/>
    <x v="15"/>
    <s v="423000"/>
    <s v="22"/>
    <s v="Medicare"/>
    <n v="0"/>
    <n v="0"/>
    <n v="0"/>
    <n v="0.03"/>
    <n v="-0.03"/>
  </r>
  <r>
    <s v="150"/>
    <x v="6"/>
    <s v="626101"/>
    <x v="15"/>
    <s v="423000"/>
    <s v="22"/>
    <s v="W/C &amp; Unemploy Comp - FTE"/>
    <n v="0"/>
    <n v="0"/>
    <n v="0"/>
    <n v="0.06"/>
    <n v="-0.06"/>
  </r>
  <r>
    <s v="150"/>
    <x v="7"/>
    <s v="641101"/>
    <x v="15"/>
    <s v="423000"/>
    <s v="22"/>
    <s v="General Supplies"/>
    <n v="0"/>
    <n v="0"/>
    <n v="0"/>
    <n v="1892.34"/>
    <n v="-1892.34"/>
  </r>
  <r>
    <s v="150"/>
    <x v="8"/>
    <s v="623101"/>
    <x v="15"/>
    <s v="423000"/>
    <s v="22"/>
    <s v="Old Age, Surv and Disabil Ins"/>
    <n v="0"/>
    <n v="0"/>
    <n v="0"/>
    <n v="0.64"/>
    <n v="-0.64"/>
  </r>
  <r>
    <s v="150"/>
    <x v="8"/>
    <s v="623201"/>
    <x v="15"/>
    <s v="423000"/>
    <s v="22"/>
    <s v="Medicare"/>
    <n v="0"/>
    <n v="0"/>
    <n v="0"/>
    <n v="0.15"/>
    <n v="-0.15"/>
  </r>
  <r>
    <s v="150"/>
    <x v="8"/>
    <s v="626101"/>
    <x v="15"/>
    <s v="423000"/>
    <s v="22"/>
    <s v="W/C &amp; Unemploy Comp - FTE"/>
    <n v="0"/>
    <n v="0"/>
    <n v="0"/>
    <n v="0.3"/>
    <n v="-0.3"/>
  </r>
  <r>
    <s v="150"/>
    <x v="9"/>
    <s v="615108"/>
    <x v="15"/>
    <s v="423000"/>
    <s v="22"/>
    <s v="Secretary/Clerical Sal OT"/>
    <n v="0"/>
    <n v="0"/>
    <n v="0"/>
    <n v="0.87"/>
    <n v="-0.87"/>
  </r>
  <r>
    <s v="150"/>
    <x v="9"/>
    <s v="615112"/>
    <x v="15"/>
    <s v="423000"/>
    <s v="22"/>
    <s v="Prof &amp; Tech Sal Over Time"/>
    <n v="0"/>
    <n v="0"/>
    <n v="0"/>
    <n v="0.68"/>
    <n v="-0.68"/>
  </r>
  <r>
    <s v="150"/>
    <x v="9"/>
    <s v="615113"/>
    <x v="15"/>
    <s v="423000"/>
    <s v="22"/>
    <s v="Non-instructional Teacher Aide"/>
    <n v="0"/>
    <n v="0"/>
    <n v="0"/>
    <n v="11.38"/>
    <n v="-11.38"/>
  </r>
  <r>
    <s v="150"/>
    <x v="9"/>
    <s v="623101"/>
    <x v="15"/>
    <s v="423000"/>
    <s v="22"/>
    <s v="Old Age, Surv and Disabil Ins"/>
    <n v="0"/>
    <n v="0"/>
    <n v="0"/>
    <n v="1.81"/>
    <n v="-1.81"/>
  </r>
  <r>
    <s v="150"/>
    <x v="9"/>
    <s v="623201"/>
    <x v="15"/>
    <s v="423000"/>
    <s v="22"/>
    <s v="Medicare"/>
    <n v="0"/>
    <n v="0"/>
    <n v="0"/>
    <n v="0.42"/>
    <n v="-0.42"/>
  </r>
  <r>
    <s v="150"/>
    <x v="9"/>
    <s v="626101"/>
    <x v="15"/>
    <s v="423000"/>
    <s v="22"/>
    <s v="W/C &amp; Unemploy Comp - FTE"/>
    <n v="0"/>
    <n v="0"/>
    <n v="0"/>
    <n v="0.89"/>
    <n v="-0.89"/>
  </r>
  <r>
    <s v="150"/>
    <x v="9"/>
    <s v="631101"/>
    <x v="15"/>
    <s v="423000"/>
    <s v="22"/>
    <s v="Purchased Instructional Servic"/>
    <n v="0"/>
    <n v="0"/>
    <n v="0"/>
    <n v="6439.1"/>
    <n v="-6439.1"/>
  </r>
  <r>
    <s v="150"/>
    <x v="9"/>
    <s v="631201"/>
    <x v="15"/>
    <s v="423000"/>
    <s v="22"/>
    <s v="Instructional Prog Impr Srvc"/>
    <n v="0"/>
    <n v="0"/>
    <n v="0"/>
    <n v="103.5"/>
    <n v="-103.5"/>
  </r>
  <r>
    <s v="150"/>
    <x v="9"/>
    <s v="641101"/>
    <x v="15"/>
    <s v="423000"/>
    <s v="22"/>
    <s v="General Supplies"/>
    <n v="0"/>
    <n v="0"/>
    <n v="0"/>
    <n v="16647.36"/>
    <n v="-16647.36"/>
  </r>
  <r>
    <s v="150"/>
    <x v="9"/>
    <s v="641202"/>
    <x v="15"/>
    <s v="423000"/>
    <s v="22"/>
    <s v="Technology Supplies"/>
    <n v="0"/>
    <n v="0"/>
    <n v="0"/>
    <n v="27.74"/>
    <n v="-27.74"/>
  </r>
  <r>
    <s v="150"/>
    <x v="10"/>
    <s v="615108"/>
    <x v="15"/>
    <s v="423000"/>
    <s v="22"/>
    <s v="Secretary/Clerical Sal OT"/>
    <n v="0"/>
    <n v="0"/>
    <n v="0"/>
    <n v="0.44"/>
    <n v="-0.44"/>
  </r>
  <r>
    <s v="150"/>
    <x v="10"/>
    <s v="623101"/>
    <x v="15"/>
    <s v="423000"/>
    <s v="22"/>
    <s v="Old Age, Surv and Disabil Ins"/>
    <n v="0"/>
    <n v="0"/>
    <n v="0"/>
    <n v="0.03"/>
    <n v="-0.03"/>
  </r>
  <r>
    <s v="150"/>
    <x v="10"/>
    <s v="623201"/>
    <x v="15"/>
    <s v="423000"/>
    <s v="22"/>
    <s v="Medicare"/>
    <n v="0"/>
    <n v="0"/>
    <n v="0"/>
    <n v="0.01"/>
    <n v="-0.01"/>
  </r>
  <r>
    <s v="150"/>
    <x v="10"/>
    <s v="626101"/>
    <x v="15"/>
    <s v="423000"/>
    <s v="22"/>
    <s v="W/C &amp; Unemploy Comp - FTE"/>
    <n v="0"/>
    <n v="0"/>
    <n v="0"/>
    <n v="0.01"/>
    <n v="-0.01"/>
  </r>
  <r>
    <s v="150"/>
    <x v="10"/>
    <s v="631201"/>
    <x v="15"/>
    <s v="423000"/>
    <s v="22"/>
    <s v="Instructional Prog Impr Srvc"/>
    <n v="0"/>
    <n v="0"/>
    <n v="0"/>
    <n v="984.19"/>
    <n v="-984.19"/>
  </r>
  <r>
    <s v="250"/>
    <x v="12"/>
    <s v="613101"/>
    <x v="15"/>
    <s v="423000"/>
    <s v="22"/>
    <s v="Extra Service Pay"/>
    <n v="101860.75"/>
    <n v="101860.75"/>
    <n v="0"/>
    <n v="0"/>
    <n v="101860.75"/>
  </r>
  <r>
    <s v="250"/>
    <x v="12"/>
    <s v="623101"/>
    <x v="15"/>
    <s v="423000"/>
    <s v="22"/>
    <s v="Old Age, Surv and Disabil Ins"/>
    <n v="6315.37"/>
    <n v="6315.37"/>
    <n v="0"/>
    <n v="0.26"/>
    <n v="6315.11"/>
  </r>
  <r>
    <s v="250"/>
    <x v="12"/>
    <s v="623201"/>
    <x v="15"/>
    <s v="423000"/>
    <s v="22"/>
    <s v="Medicare"/>
    <n v="1476.98"/>
    <n v="1476.98"/>
    <n v="0"/>
    <n v="0.05"/>
    <n v="1476.93"/>
  </r>
  <r>
    <s v="250"/>
    <x v="12"/>
    <s v="626101"/>
    <x v="15"/>
    <s v="423000"/>
    <s v="22"/>
    <s v="W/C &amp; Unemploy Comp - FTE"/>
    <n v="2953.96"/>
    <n v="2953.96"/>
    <n v="0"/>
    <n v="0"/>
    <n v="2953.96"/>
  </r>
  <r>
    <s v="250"/>
    <x v="11"/>
    <s v="613101"/>
    <x v="15"/>
    <s v="423000"/>
    <s v="22"/>
    <s v="Extra Service Pay"/>
    <n v="0"/>
    <n v="0"/>
    <n v="0"/>
    <n v="15688"/>
    <n v="-15688"/>
  </r>
  <r>
    <s v="250"/>
    <x v="11"/>
    <s v="623101"/>
    <x v="15"/>
    <s v="423000"/>
    <s v="22"/>
    <s v="Old Age, Surv and Disabil Ins"/>
    <n v="0"/>
    <n v="0"/>
    <n v="0"/>
    <n v="951.3599999999999"/>
    <n v="-951.3599999999999"/>
  </r>
  <r>
    <s v="250"/>
    <x v="11"/>
    <s v="623201"/>
    <x v="15"/>
    <s v="423000"/>
    <s v="22"/>
    <s v="Medicare"/>
    <n v="0"/>
    <n v="0"/>
    <n v="0"/>
    <n v="222.49"/>
    <n v="-222.49"/>
  </r>
  <r>
    <s v="250"/>
    <x v="11"/>
    <s v="626101"/>
    <x v="15"/>
    <s v="423000"/>
    <s v="22"/>
    <s v="W/C &amp; Unemploy Comp - FTE"/>
    <n v="0"/>
    <n v="0"/>
    <n v="0"/>
    <n v="454.41999999999996"/>
    <n v="-454.41999999999996"/>
  </r>
  <r>
    <s v="250"/>
    <x v="5"/>
    <s v="613102"/>
    <x v="15"/>
    <s v="423000"/>
    <s v="22"/>
    <s v="Extra Service - Profess Dev"/>
    <n v="0"/>
    <n v="0"/>
    <n v="0"/>
    <n v="1951.68"/>
    <n v="-1951.68"/>
  </r>
  <r>
    <s v="250"/>
    <x v="5"/>
    <s v="623101"/>
    <x v="15"/>
    <s v="423000"/>
    <s v="22"/>
    <s v="Old Age, Surv and Disabil Ins"/>
    <n v="0"/>
    <n v="0"/>
    <n v="0"/>
    <n v="120.44"/>
    <n v="-120.44"/>
  </r>
  <r>
    <s v="250"/>
    <x v="5"/>
    <s v="623201"/>
    <x v="15"/>
    <s v="423000"/>
    <s v="22"/>
    <s v="Medicare"/>
    <n v="0"/>
    <n v="0"/>
    <n v="0"/>
    <n v="28.17"/>
    <n v="-28.17"/>
  </r>
  <r>
    <s v="250"/>
    <x v="5"/>
    <s v="626101"/>
    <x v="15"/>
    <s v="423000"/>
    <s v="22"/>
    <s v="W/C &amp; Unemploy Comp - FTE"/>
    <n v="0"/>
    <n v="0"/>
    <n v="0"/>
    <n v="56.6"/>
    <n v="-56.6"/>
  </r>
  <r>
    <s v="250"/>
    <x v="8"/>
    <s v="613101"/>
    <x v="15"/>
    <s v="423000"/>
    <s v="22"/>
    <s v="Extra Service Pay"/>
    <n v="0"/>
    <n v="0"/>
    <n v="0"/>
    <n v="755.57"/>
    <n v="-755.57"/>
  </r>
  <r>
    <s v="250"/>
    <x v="8"/>
    <s v="623101"/>
    <x v="15"/>
    <s v="423000"/>
    <s v="22"/>
    <s v="Old Age, Surv and Disabil Ins"/>
    <n v="0"/>
    <n v="0"/>
    <n v="0"/>
    <n v="44.84"/>
    <n v="-44.84"/>
  </r>
  <r>
    <s v="250"/>
    <x v="8"/>
    <s v="623201"/>
    <x v="15"/>
    <s v="423000"/>
    <s v="22"/>
    <s v="Medicare"/>
    <n v="0"/>
    <n v="0"/>
    <n v="0"/>
    <n v="10.49"/>
    <n v="-10.49"/>
  </r>
  <r>
    <s v="250"/>
    <x v="8"/>
    <s v="626101"/>
    <x v="15"/>
    <s v="423000"/>
    <s v="22"/>
    <s v="W/C &amp; Unemploy Comp - FTE"/>
    <n v="0"/>
    <n v="0"/>
    <n v="0"/>
    <n v="21.61"/>
    <n v="-21.61"/>
  </r>
  <r>
    <s v="250"/>
    <x v="9"/>
    <s v="613101"/>
    <x v="15"/>
    <s v="423000"/>
    <s v="22"/>
    <s v="Extra Service Pay"/>
    <n v="0"/>
    <n v="0"/>
    <n v="0"/>
    <n v="237.92"/>
    <n v="-237.92"/>
  </r>
  <r>
    <s v="250"/>
    <x v="9"/>
    <s v="623101"/>
    <x v="15"/>
    <s v="423000"/>
    <s v="22"/>
    <s v="Old Age, Surv and Disabil Ins"/>
    <n v="0"/>
    <n v="0"/>
    <n v="0"/>
    <n v="13.22"/>
    <n v="-13.22"/>
  </r>
  <r>
    <s v="250"/>
    <x v="9"/>
    <s v="623201"/>
    <x v="15"/>
    <s v="423000"/>
    <s v="22"/>
    <s v="Medicare"/>
    <n v="0"/>
    <n v="0"/>
    <n v="0"/>
    <n v="3.09"/>
    <n v="-3.09"/>
  </r>
  <r>
    <s v="250"/>
    <x v="9"/>
    <s v="626101"/>
    <x v="15"/>
    <s v="423000"/>
    <s v="22"/>
    <s v="W/C &amp; Unemploy Comp - FTE"/>
    <n v="0"/>
    <n v="0"/>
    <n v="0"/>
    <n v="6.38"/>
    <n v="-6.38"/>
  </r>
  <r>
    <s v="450"/>
    <x v="12"/>
    <s v="654301"/>
    <x v="15"/>
    <s v="423000"/>
    <s v="22"/>
    <s v="Technology Related - Hard $1K+"/>
    <n v="0"/>
    <n v="0"/>
    <n v="0"/>
    <n v="17180.23"/>
    <n v="-17180.23"/>
  </r>
  <r>
    <s v="150"/>
    <x v="20"/>
    <s v="615113"/>
    <x v="16"/>
    <s v="423000"/>
    <s v="22"/>
    <s v="Non-instructional Teacher Aide"/>
    <n v="0"/>
    <n v="126.77"/>
    <n v="0"/>
    <n v="126.77000000000001"/>
    <n v="-1.4210854715202004E-14"/>
  </r>
  <r>
    <s v="150"/>
    <x v="20"/>
    <s v="623101"/>
    <x v="16"/>
    <s v="423000"/>
    <s v="22"/>
    <s v="Old Age, Surv and Disabil Ins"/>
    <n v="0"/>
    <n v="0"/>
    <n v="0"/>
    <n v="7.77"/>
    <n v="-7.77"/>
  </r>
  <r>
    <s v="150"/>
    <x v="20"/>
    <s v="623201"/>
    <x v="16"/>
    <s v="423000"/>
    <s v="22"/>
    <s v="Medicare"/>
    <n v="0"/>
    <n v="0"/>
    <n v="0"/>
    <n v="1.8299999999999998"/>
    <n v="-1.8299999999999998"/>
  </r>
  <r>
    <s v="150"/>
    <x v="20"/>
    <s v="626101"/>
    <x v="16"/>
    <s v="423000"/>
    <s v="22"/>
    <s v="W/C &amp; Unemploy Comp - FTE"/>
    <n v="0"/>
    <n v="0"/>
    <n v="0"/>
    <n v="3.68"/>
    <n v="-3.68"/>
  </r>
  <r>
    <s v="150"/>
    <x v="20"/>
    <s v="639802"/>
    <x v="16"/>
    <s v="423000"/>
    <s v="22"/>
    <s v="Operating Supplement"/>
    <n v="28661.19"/>
    <n v="28661.19"/>
    <n v="0"/>
    <n v="0"/>
    <n v="28661.19"/>
  </r>
  <r>
    <s v="150"/>
    <x v="20"/>
    <s v="641101"/>
    <x v="16"/>
    <s v="423000"/>
    <s v="22"/>
    <s v="General Supplies"/>
    <n v="150946.64000000001"/>
    <n v="141388.64000000001"/>
    <n v="0"/>
    <n v="0"/>
    <n v="141388.64000000001"/>
  </r>
  <r>
    <s v="150"/>
    <x v="20"/>
    <s v="641108"/>
    <x v="16"/>
    <s v="423000"/>
    <s v="22"/>
    <s v="Instructional Supplies"/>
    <n v="33958.75"/>
    <n v="33958.75"/>
    <n v="0"/>
    <n v="0"/>
    <n v="33958.75"/>
  </r>
  <r>
    <s v="150"/>
    <x v="20"/>
    <s v="641109"/>
    <x v="16"/>
    <s v="423000"/>
    <s v="22"/>
    <s v="Furn. Under $1,000"/>
    <n v="16979.38"/>
    <n v="16979.38"/>
    <n v="8046.4"/>
    <n v="8046.4"/>
    <n v="886.58000000000175"/>
  </r>
  <r>
    <s v="150"/>
    <x v="20"/>
    <s v="641201"/>
    <x v="16"/>
    <s v="423000"/>
    <s v="22"/>
    <s v="Technology Hardware &lt; $1K"/>
    <n v="0"/>
    <n v="9558"/>
    <n v="0"/>
    <n v="9558"/>
    <n v="0"/>
  </r>
  <r>
    <s v="150"/>
    <x v="20"/>
    <s v="641202"/>
    <x v="16"/>
    <s v="423000"/>
    <s v="22"/>
    <s v="Technology Supplies"/>
    <n v="33958.75"/>
    <n v="33958.75"/>
    <n v="3000"/>
    <n v="0"/>
    <n v="30958.75"/>
  </r>
  <r>
    <s v="150"/>
    <x v="9"/>
    <s v="615108"/>
    <x v="16"/>
    <s v="423000"/>
    <s v="22"/>
    <s v="Secretary/Clerical Sal OT"/>
    <n v="0"/>
    <n v="0"/>
    <n v="0"/>
    <n v="0.65"/>
    <n v="-0.65"/>
  </r>
  <r>
    <s v="150"/>
    <x v="9"/>
    <s v="615112"/>
    <x v="16"/>
    <s v="423000"/>
    <s v="22"/>
    <s v="Prof &amp; Tech Sal Over Time"/>
    <n v="0"/>
    <n v="0"/>
    <n v="0"/>
    <n v="0.51"/>
    <n v="-0.51"/>
  </r>
  <r>
    <s v="150"/>
    <x v="9"/>
    <s v="615113"/>
    <x v="16"/>
    <s v="423000"/>
    <s v="22"/>
    <s v="Non-instructional Teacher Aide"/>
    <n v="0"/>
    <n v="6.99"/>
    <n v="0"/>
    <n v="15.57"/>
    <n v="-8.58"/>
  </r>
  <r>
    <s v="150"/>
    <x v="9"/>
    <s v="623101"/>
    <x v="16"/>
    <s v="423000"/>
    <s v="22"/>
    <s v="Old Age, Surv and Disabil Ins"/>
    <n v="0"/>
    <n v="0"/>
    <n v="0"/>
    <n v="1.77"/>
    <n v="-1.77"/>
  </r>
  <r>
    <s v="150"/>
    <x v="9"/>
    <s v="623201"/>
    <x v="16"/>
    <s v="423000"/>
    <s v="22"/>
    <s v="Medicare"/>
    <n v="0"/>
    <n v="0"/>
    <n v="0"/>
    <n v="0.42000000000000004"/>
    <n v="-0.42000000000000004"/>
  </r>
  <r>
    <s v="150"/>
    <x v="9"/>
    <s v="626101"/>
    <x v="16"/>
    <s v="423000"/>
    <s v="22"/>
    <s v="W/C &amp; Unemploy Comp - FTE"/>
    <n v="0"/>
    <n v="0"/>
    <n v="0"/>
    <n v="0.87000000000000011"/>
    <n v="-0.87000000000000011"/>
  </r>
  <r>
    <s v="150"/>
    <x v="9"/>
    <s v="631101"/>
    <x v="16"/>
    <s v="423000"/>
    <s v="22"/>
    <s v="Purchased Instructional Servic"/>
    <n v="0"/>
    <n v="0"/>
    <n v="0"/>
    <n v="4854.09"/>
    <n v="-4854.09"/>
  </r>
  <r>
    <s v="150"/>
    <x v="9"/>
    <s v="631201"/>
    <x v="16"/>
    <s v="423000"/>
    <s v="22"/>
    <s v="Instructional Prog Impr Srvc"/>
    <n v="0"/>
    <n v="0"/>
    <n v="0"/>
    <n v="78.03"/>
    <n v="-78.03"/>
  </r>
  <r>
    <s v="150"/>
    <x v="9"/>
    <s v="641101"/>
    <x v="16"/>
    <s v="423000"/>
    <s v="22"/>
    <s v="General Supplies"/>
    <n v="0"/>
    <n v="0"/>
    <n v="0"/>
    <n v="12549.56"/>
    <n v="-12549.56"/>
  </r>
  <r>
    <s v="150"/>
    <x v="9"/>
    <s v="641202"/>
    <x v="16"/>
    <s v="423000"/>
    <s v="22"/>
    <s v="Technology Supplies"/>
    <n v="0"/>
    <n v="0"/>
    <n v="0"/>
    <n v="20.91"/>
    <n v="-20.91"/>
  </r>
  <r>
    <s v="150"/>
    <x v="11"/>
    <s v="615108"/>
    <x v="16"/>
    <s v="423000"/>
    <s v="22"/>
    <s v="Secretary/Clerical Sal OT"/>
    <n v="0"/>
    <n v="161.11000000000001"/>
    <n v="0"/>
    <n v="161.11000000000001"/>
    <n v="0"/>
  </r>
  <r>
    <s v="150"/>
    <x v="11"/>
    <s v="623101"/>
    <x v="16"/>
    <s v="423000"/>
    <s v="22"/>
    <s v="Old Age, Surv and Disabil Ins"/>
    <n v="0"/>
    <n v="0"/>
    <n v="0"/>
    <n v="10.850000000000001"/>
    <n v="-10.850000000000001"/>
  </r>
  <r>
    <s v="150"/>
    <x v="11"/>
    <s v="623201"/>
    <x v="16"/>
    <s v="423000"/>
    <s v="22"/>
    <s v="Medicare"/>
    <n v="0"/>
    <n v="0"/>
    <n v="0"/>
    <n v="2.5300000000000002"/>
    <n v="-2.5300000000000002"/>
  </r>
  <r>
    <s v="150"/>
    <x v="11"/>
    <s v="626101"/>
    <x v="16"/>
    <s v="423000"/>
    <s v="22"/>
    <s v="W/C &amp; Unemploy Comp - FTE"/>
    <n v="0"/>
    <n v="0"/>
    <n v="0"/>
    <n v="5.0600000000000005"/>
    <n v="-5.0600000000000005"/>
  </r>
  <r>
    <s v="150"/>
    <x v="14"/>
    <s v="615113"/>
    <x v="16"/>
    <s v="423000"/>
    <s v="22"/>
    <s v="Non-instructional Teacher Aide"/>
    <n v="0"/>
    <n v="2348.41"/>
    <n v="0"/>
    <n v="2348.4100000000003"/>
    <n v="-4.5474735088646412E-13"/>
  </r>
  <r>
    <s v="150"/>
    <x v="14"/>
    <s v="623101"/>
    <x v="16"/>
    <s v="423000"/>
    <s v="22"/>
    <s v="Old Age, Surv and Disabil Ins"/>
    <n v="0"/>
    <n v="0"/>
    <n v="0"/>
    <n v="144.26999999999998"/>
    <n v="-144.26999999999998"/>
  </r>
  <r>
    <s v="150"/>
    <x v="14"/>
    <s v="623201"/>
    <x v="16"/>
    <s v="423000"/>
    <s v="22"/>
    <s v="Medicare"/>
    <n v="0"/>
    <n v="0"/>
    <n v="0"/>
    <n v="33.739999999999995"/>
    <n v="-33.739999999999995"/>
  </r>
  <r>
    <s v="150"/>
    <x v="14"/>
    <s v="626101"/>
    <x v="16"/>
    <s v="423000"/>
    <s v="22"/>
    <s v="W/C &amp; Unemploy Comp - FTE"/>
    <n v="0"/>
    <n v="0"/>
    <n v="0"/>
    <n v="68.100000000000009"/>
    <n v="-68.100000000000009"/>
  </r>
  <r>
    <s v="150"/>
    <x v="0"/>
    <s v="615108"/>
    <x v="16"/>
    <s v="423000"/>
    <s v="22"/>
    <s v="Secretary/Clerical Sal OT"/>
    <n v="0"/>
    <n v="0"/>
    <n v="0"/>
    <n v="16.37"/>
    <n v="-16.37"/>
  </r>
  <r>
    <s v="150"/>
    <x v="0"/>
    <s v="615117"/>
    <x v="16"/>
    <s v="423000"/>
    <s v="22"/>
    <s v="Safety Officers Over Time"/>
    <n v="0"/>
    <n v="0"/>
    <n v="0"/>
    <n v="8.48"/>
    <n v="-8.48"/>
  </r>
  <r>
    <s v="150"/>
    <x v="0"/>
    <s v="623101"/>
    <x v="16"/>
    <s v="423000"/>
    <s v="22"/>
    <s v="Old Age, Surv and Disabil Ins"/>
    <n v="0"/>
    <n v="0"/>
    <n v="0"/>
    <n v="1.54"/>
    <n v="-1.54"/>
  </r>
  <r>
    <s v="150"/>
    <x v="0"/>
    <s v="623201"/>
    <x v="16"/>
    <s v="423000"/>
    <s v="22"/>
    <s v="Medicare"/>
    <n v="0"/>
    <n v="0"/>
    <n v="0"/>
    <n v="0.36"/>
    <n v="-0.36"/>
  </r>
  <r>
    <s v="150"/>
    <x v="0"/>
    <s v="626101"/>
    <x v="16"/>
    <s v="423000"/>
    <s v="22"/>
    <s v="W/C &amp; Unemploy Comp - FTE"/>
    <n v="0"/>
    <n v="0"/>
    <n v="0"/>
    <n v="0.72"/>
    <n v="-0.72"/>
  </r>
  <r>
    <s v="150"/>
    <x v="0"/>
    <s v="643101"/>
    <x v="16"/>
    <s v="423000"/>
    <s v="22"/>
    <s v="T/Books Direct Purchase"/>
    <n v="0"/>
    <n v="0"/>
    <n v="0"/>
    <n v="15017.82"/>
    <n v="-15017.82"/>
  </r>
  <r>
    <s v="150"/>
    <x v="3"/>
    <s v="641202"/>
    <x v="16"/>
    <s v="423000"/>
    <s v="22"/>
    <s v="Technology Supplies"/>
    <n v="0"/>
    <n v="0"/>
    <n v="0"/>
    <n v="1780.15"/>
    <n v="-1780.15"/>
  </r>
  <r>
    <s v="150"/>
    <x v="4"/>
    <s v="615112"/>
    <x v="16"/>
    <s v="423000"/>
    <s v="22"/>
    <s v="Prof &amp; Tech Sal Over Time"/>
    <n v="0"/>
    <n v="0"/>
    <n v="0"/>
    <n v="7.69"/>
    <n v="-7.69"/>
  </r>
  <r>
    <s v="150"/>
    <x v="4"/>
    <s v="623101"/>
    <x v="16"/>
    <s v="423000"/>
    <s v="22"/>
    <s v="Old Age, Surv and Disabil Ins"/>
    <n v="0"/>
    <n v="0"/>
    <n v="0"/>
    <n v="0.41"/>
    <n v="-0.41"/>
  </r>
  <r>
    <s v="150"/>
    <x v="4"/>
    <s v="623201"/>
    <x v="16"/>
    <s v="423000"/>
    <s v="22"/>
    <s v="Medicare"/>
    <n v="0"/>
    <n v="0"/>
    <n v="0"/>
    <n v="0.1"/>
    <n v="-0.1"/>
  </r>
  <r>
    <s v="150"/>
    <x v="4"/>
    <s v="626101"/>
    <x v="16"/>
    <s v="423000"/>
    <s v="22"/>
    <s v="W/C &amp; Unemploy Comp - FTE"/>
    <n v="0"/>
    <n v="0"/>
    <n v="0"/>
    <n v="0.22"/>
    <n v="-0.22"/>
  </r>
  <r>
    <s v="150"/>
    <x v="5"/>
    <s v="631902"/>
    <x v="16"/>
    <s v="423000"/>
    <s v="22"/>
    <s v="Other Prof &amp; Tech"/>
    <n v="0"/>
    <n v="0"/>
    <n v="0"/>
    <n v="206.53"/>
    <n v="-206.53"/>
  </r>
  <r>
    <s v="150"/>
    <x v="5"/>
    <s v="641101"/>
    <x v="16"/>
    <s v="423000"/>
    <s v="22"/>
    <s v="General Supplies"/>
    <n v="0"/>
    <n v="0"/>
    <n v="0"/>
    <n v="115.08"/>
    <n v="-115.08"/>
  </r>
  <r>
    <s v="150"/>
    <x v="17"/>
    <s v="615108"/>
    <x v="16"/>
    <s v="423000"/>
    <s v="22"/>
    <s v="Secretary/Clerical Sal OT"/>
    <n v="0"/>
    <n v="0"/>
    <n v="0"/>
    <n v="4.1100000000000003"/>
    <n v="-4.1100000000000003"/>
  </r>
  <r>
    <s v="150"/>
    <x v="17"/>
    <s v="623101"/>
    <x v="16"/>
    <s v="423000"/>
    <s v="22"/>
    <s v="Old Age, Surv and Disabil Ins"/>
    <n v="0"/>
    <n v="0"/>
    <n v="0"/>
    <n v="0.25"/>
    <n v="-0.25"/>
  </r>
  <r>
    <s v="150"/>
    <x v="17"/>
    <s v="623201"/>
    <x v="16"/>
    <s v="423000"/>
    <s v="22"/>
    <s v="Medicare"/>
    <n v="0"/>
    <n v="0"/>
    <n v="0"/>
    <n v="0.06"/>
    <n v="-0.06"/>
  </r>
  <r>
    <s v="150"/>
    <x v="17"/>
    <s v="626101"/>
    <x v="16"/>
    <s v="423000"/>
    <s v="22"/>
    <s v="W/C &amp; Unemploy Comp - FTE"/>
    <n v="0"/>
    <n v="0"/>
    <n v="0"/>
    <n v="0.12"/>
    <n v="-0.12"/>
  </r>
  <r>
    <s v="150"/>
    <x v="6"/>
    <s v="615112"/>
    <x v="16"/>
    <s v="423000"/>
    <s v="22"/>
    <s v="Prof &amp; Tech Sal Over Time"/>
    <n v="0"/>
    <n v="0"/>
    <n v="0"/>
    <n v="1.58"/>
    <n v="-1.58"/>
  </r>
  <r>
    <s v="150"/>
    <x v="6"/>
    <s v="623101"/>
    <x v="16"/>
    <s v="423000"/>
    <s v="22"/>
    <s v="Old Age, Surv and Disabil Ins"/>
    <n v="0"/>
    <n v="0"/>
    <n v="0"/>
    <n v="0.09"/>
    <n v="-0.09"/>
  </r>
  <r>
    <s v="150"/>
    <x v="6"/>
    <s v="623201"/>
    <x v="16"/>
    <s v="423000"/>
    <s v="22"/>
    <s v="Medicare"/>
    <n v="0"/>
    <n v="0"/>
    <n v="0"/>
    <n v="0.02"/>
    <n v="-0.02"/>
  </r>
  <r>
    <s v="150"/>
    <x v="6"/>
    <s v="626101"/>
    <x v="16"/>
    <s v="423000"/>
    <s v="22"/>
    <s v="W/C &amp; Unemploy Comp - FTE"/>
    <n v="0"/>
    <n v="0"/>
    <n v="0"/>
    <n v="0.05"/>
    <n v="-0.05"/>
  </r>
  <r>
    <s v="150"/>
    <x v="7"/>
    <s v="641101"/>
    <x v="16"/>
    <s v="423000"/>
    <s v="22"/>
    <s v="General Supplies"/>
    <n v="0"/>
    <n v="0"/>
    <n v="0"/>
    <n v="1426.54"/>
    <n v="-1426.54"/>
  </r>
  <r>
    <s v="150"/>
    <x v="8"/>
    <s v="623101"/>
    <x v="16"/>
    <s v="423000"/>
    <s v="22"/>
    <s v="Old Age, Surv and Disabil Ins"/>
    <n v="0"/>
    <n v="0"/>
    <n v="0"/>
    <n v="0.48"/>
    <n v="-0.48"/>
  </r>
  <r>
    <s v="150"/>
    <x v="8"/>
    <s v="623201"/>
    <x v="16"/>
    <s v="423000"/>
    <s v="22"/>
    <s v="Medicare"/>
    <n v="0"/>
    <n v="0"/>
    <n v="0"/>
    <n v="0.11"/>
    <n v="-0.11"/>
  </r>
  <r>
    <s v="150"/>
    <x v="8"/>
    <s v="626101"/>
    <x v="16"/>
    <s v="423000"/>
    <s v="22"/>
    <s v="W/C &amp; Unemploy Comp - FTE"/>
    <n v="0"/>
    <n v="0"/>
    <n v="0"/>
    <n v="0.23"/>
    <n v="-0.23"/>
  </r>
  <r>
    <s v="150"/>
    <x v="10"/>
    <s v="615108"/>
    <x v="16"/>
    <s v="423000"/>
    <s v="22"/>
    <s v="Secretary/Clerical Sal OT"/>
    <n v="0"/>
    <n v="0"/>
    <n v="0"/>
    <n v="0.33"/>
    <n v="-0.33"/>
  </r>
  <r>
    <s v="150"/>
    <x v="10"/>
    <s v="623101"/>
    <x v="16"/>
    <s v="423000"/>
    <s v="22"/>
    <s v="Old Age, Surv and Disabil Ins"/>
    <n v="0"/>
    <n v="0"/>
    <n v="0"/>
    <n v="0.02"/>
    <n v="-0.02"/>
  </r>
  <r>
    <s v="150"/>
    <x v="10"/>
    <s v="626101"/>
    <x v="16"/>
    <s v="423000"/>
    <s v="22"/>
    <s v="W/C &amp; Unemploy Comp - FTE"/>
    <n v="0"/>
    <n v="0"/>
    <n v="0"/>
    <n v="0.01"/>
    <n v="-0.01"/>
  </r>
  <r>
    <s v="150"/>
    <x v="10"/>
    <s v="631201"/>
    <x v="16"/>
    <s v="423000"/>
    <s v="22"/>
    <s v="Instructional Prog Impr Srvc"/>
    <n v="0"/>
    <n v="0"/>
    <n v="0"/>
    <n v="741.92"/>
    <n v="-741.92"/>
  </r>
  <r>
    <s v="250"/>
    <x v="20"/>
    <s v="613101"/>
    <x v="16"/>
    <s v="423000"/>
    <s v="22"/>
    <s v="Extra Service Pay"/>
    <n v="67917.5"/>
    <n v="67917.5"/>
    <n v="0"/>
    <n v="0"/>
    <n v="67917.5"/>
  </r>
  <r>
    <s v="250"/>
    <x v="20"/>
    <s v="623101"/>
    <x v="16"/>
    <s v="423000"/>
    <s v="22"/>
    <s v="Old Age, Surv and Disabil Ins"/>
    <n v="4210.8900000000003"/>
    <n v="4210.8900000000003"/>
    <n v="0"/>
    <n v="0"/>
    <n v="4210.8900000000003"/>
  </r>
  <r>
    <s v="250"/>
    <x v="20"/>
    <s v="623201"/>
    <x v="16"/>
    <s v="423000"/>
    <s v="22"/>
    <s v="Medicare"/>
    <n v="984.8"/>
    <n v="984.8"/>
    <n v="0"/>
    <n v="0"/>
    <n v="984.8"/>
  </r>
  <r>
    <s v="250"/>
    <x v="20"/>
    <s v="626101"/>
    <x v="16"/>
    <s v="423000"/>
    <s v="22"/>
    <s v="W/C &amp; Unemploy Comp - FTE"/>
    <n v="1969.61"/>
    <n v="1969.61"/>
    <n v="0"/>
    <n v="0"/>
    <n v="1969.61"/>
  </r>
  <r>
    <s v="250"/>
    <x v="5"/>
    <s v="613102"/>
    <x v="16"/>
    <s v="423000"/>
    <s v="22"/>
    <s v="Extra Service - Profess Dev"/>
    <n v="0"/>
    <n v="0"/>
    <n v="0"/>
    <n v="1471.27"/>
    <n v="-1471.27"/>
  </r>
  <r>
    <s v="250"/>
    <x v="5"/>
    <s v="623101"/>
    <x v="16"/>
    <s v="423000"/>
    <s v="22"/>
    <s v="Old Age, Surv and Disabil Ins"/>
    <n v="0"/>
    <n v="0"/>
    <n v="0"/>
    <n v="90.79"/>
    <n v="-90.79"/>
  </r>
  <r>
    <s v="250"/>
    <x v="5"/>
    <s v="623201"/>
    <x v="16"/>
    <s v="423000"/>
    <s v="22"/>
    <s v="Medicare"/>
    <n v="0"/>
    <n v="0"/>
    <n v="0"/>
    <n v="21.23"/>
    <n v="-21.23"/>
  </r>
  <r>
    <s v="250"/>
    <x v="5"/>
    <s v="626101"/>
    <x v="16"/>
    <s v="423000"/>
    <s v="22"/>
    <s v="W/C &amp; Unemploy Comp - FTE"/>
    <n v="0"/>
    <n v="0"/>
    <n v="0"/>
    <n v="42.67"/>
    <n v="-42.67"/>
  </r>
  <r>
    <s v="250"/>
    <x v="8"/>
    <s v="613101"/>
    <x v="16"/>
    <s v="423000"/>
    <s v="22"/>
    <s v="Extra Service Pay"/>
    <n v="0"/>
    <n v="0"/>
    <n v="0"/>
    <n v="569.59"/>
    <n v="-569.59"/>
  </r>
  <r>
    <s v="250"/>
    <x v="8"/>
    <s v="623101"/>
    <x v="16"/>
    <s v="423000"/>
    <s v="22"/>
    <s v="Old Age, Surv and Disabil Ins"/>
    <n v="0"/>
    <n v="0"/>
    <n v="0"/>
    <n v="33.799999999999997"/>
    <n v="-33.799999999999997"/>
  </r>
  <r>
    <s v="250"/>
    <x v="8"/>
    <s v="623201"/>
    <x v="16"/>
    <s v="423000"/>
    <s v="22"/>
    <s v="Medicare"/>
    <n v="0"/>
    <n v="0"/>
    <n v="0"/>
    <n v="7.91"/>
    <n v="-7.91"/>
  </r>
  <r>
    <s v="250"/>
    <x v="8"/>
    <s v="626101"/>
    <x v="16"/>
    <s v="423000"/>
    <s v="22"/>
    <s v="W/C &amp; Unemploy Comp - FTE"/>
    <n v="0"/>
    <n v="0"/>
    <n v="0"/>
    <n v="16.29"/>
    <n v="-16.29"/>
  </r>
  <r>
    <s v="250"/>
    <x v="9"/>
    <s v="613101"/>
    <x v="16"/>
    <s v="423000"/>
    <s v="22"/>
    <s v="Extra Service Pay"/>
    <n v="0"/>
    <n v="0"/>
    <n v="0"/>
    <n v="179.36"/>
    <n v="-179.36"/>
  </r>
  <r>
    <s v="250"/>
    <x v="9"/>
    <s v="623101"/>
    <x v="16"/>
    <s v="423000"/>
    <s v="22"/>
    <s v="Old Age, Surv and Disabil Ins"/>
    <n v="0"/>
    <n v="0"/>
    <n v="0"/>
    <n v="9.9700000000000006"/>
    <n v="-9.9700000000000006"/>
  </r>
  <r>
    <s v="250"/>
    <x v="9"/>
    <s v="623201"/>
    <x v="16"/>
    <s v="423000"/>
    <s v="22"/>
    <s v="Medicare"/>
    <n v="0"/>
    <n v="0"/>
    <n v="0"/>
    <n v="2.33"/>
    <n v="-2.33"/>
  </r>
  <r>
    <s v="250"/>
    <x v="9"/>
    <s v="626101"/>
    <x v="16"/>
    <s v="423000"/>
    <s v="22"/>
    <s v="W/C &amp; Unemploy Comp - FTE"/>
    <n v="0"/>
    <n v="0"/>
    <n v="0"/>
    <n v="4.8099999999999996"/>
    <n v="-4.8099999999999996"/>
  </r>
  <r>
    <s v="250"/>
    <x v="11"/>
    <s v="613101"/>
    <x v="16"/>
    <s v="423000"/>
    <s v="22"/>
    <s v="Extra Service Pay"/>
    <n v="0"/>
    <n v="0"/>
    <n v="0"/>
    <n v="21.38"/>
    <n v="-21.38"/>
  </r>
  <r>
    <s v="250"/>
    <x v="11"/>
    <s v="623101"/>
    <x v="16"/>
    <s v="423000"/>
    <s v="22"/>
    <s v="Old Age, Surv and Disabil Ins"/>
    <n v="0"/>
    <n v="0"/>
    <n v="0"/>
    <n v="0.46"/>
    <n v="-0.46"/>
  </r>
  <r>
    <s v="250"/>
    <x v="11"/>
    <s v="623201"/>
    <x v="16"/>
    <s v="423000"/>
    <s v="22"/>
    <s v="Medicare"/>
    <n v="0"/>
    <n v="0"/>
    <n v="0"/>
    <n v="0.11"/>
    <n v="-0.11"/>
  </r>
  <r>
    <s v="250"/>
    <x v="11"/>
    <s v="626101"/>
    <x v="16"/>
    <s v="423000"/>
    <s v="22"/>
    <s v="W/C &amp; Unemploy Comp - FTE"/>
    <n v="0"/>
    <n v="0"/>
    <n v="0"/>
    <n v="0.22"/>
    <n v="-0.22"/>
  </r>
  <r>
    <s v="150"/>
    <x v="11"/>
    <s v="615108"/>
    <x v="17"/>
    <s v="423000"/>
    <s v="22"/>
    <s v="Secretary/Clerical Sal OT"/>
    <n v="0"/>
    <n v="219.34"/>
    <n v="0"/>
    <n v="219.33999999999997"/>
    <n v="2.8421709430404007E-14"/>
  </r>
  <r>
    <s v="150"/>
    <x v="11"/>
    <s v="623101"/>
    <x v="17"/>
    <s v="423000"/>
    <s v="22"/>
    <s v="Old Age, Surv and Disabil Ins"/>
    <n v="0"/>
    <n v="0"/>
    <n v="0"/>
    <n v="16.3"/>
    <n v="-16.3"/>
  </r>
  <r>
    <s v="150"/>
    <x v="11"/>
    <s v="623201"/>
    <x v="17"/>
    <s v="423000"/>
    <s v="22"/>
    <s v="Medicare"/>
    <n v="0"/>
    <n v="0"/>
    <n v="0"/>
    <n v="3.8299999999999996"/>
    <n v="-3.8299999999999996"/>
  </r>
  <r>
    <s v="150"/>
    <x v="11"/>
    <s v="626101"/>
    <x v="17"/>
    <s v="423000"/>
    <s v="22"/>
    <s v="W/C &amp; Unemploy Comp - FTE"/>
    <n v="0"/>
    <n v="0"/>
    <n v="0"/>
    <n v="7.38"/>
    <n v="-7.38"/>
  </r>
  <r>
    <s v="150"/>
    <x v="20"/>
    <s v="615113"/>
    <x v="17"/>
    <s v="423000"/>
    <s v="22"/>
    <s v="Non-instructional Teacher Aide"/>
    <n v="0"/>
    <n v="142.19999999999999"/>
    <n v="0"/>
    <n v="142.19999999999999"/>
    <n v="0"/>
  </r>
  <r>
    <s v="150"/>
    <x v="20"/>
    <s v="623101"/>
    <x v="17"/>
    <s v="423000"/>
    <s v="22"/>
    <s v="Old Age, Surv and Disabil Ins"/>
    <n v="0"/>
    <n v="0"/>
    <n v="0"/>
    <n v="8.81"/>
    <n v="-8.81"/>
  </r>
  <r>
    <s v="150"/>
    <x v="20"/>
    <s v="623201"/>
    <x v="17"/>
    <s v="423000"/>
    <s v="22"/>
    <s v="Medicare"/>
    <n v="0"/>
    <n v="0"/>
    <n v="0"/>
    <n v="2.06"/>
    <n v="-2.06"/>
  </r>
  <r>
    <s v="150"/>
    <x v="20"/>
    <s v="626101"/>
    <x v="17"/>
    <s v="423000"/>
    <s v="22"/>
    <s v="W/C &amp; Unemploy Comp - FTE"/>
    <n v="0"/>
    <n v="0"/>
    <n v="0"/>
    <n v="4.3500000000000005"/>
    <n v="-4.3500000000000005"/>
  </r>
  <r>
    <s v="150"/>
    <x v="20"/>
    <s v="639802"/>
    <x v="17"/>
    <s v="423000"/>
    <s v="22"/>
    <s v="Operating Supplement"/>
    <n v="45294.73"/>
    <n v="45294.73"/>
    <n v="0"/>
    <n v="0"/>
    <n v="45294.73"/>
  </r>
  <r>
    <s v="150"/>
    <x v="20"/>
    <s v="641101"/>
    <x v="17"/>
    <s v="423000"/>
    <s v="22"/>
    <s v="General Supplies"/>
    <n v="238548.69"/>
    <n v="78548.69"/>
    <n v="0"/>
    <n v="0"/>
    <n v="78548.69"/>
  </r>
  <r>
    <s v="150"/>
    <x v="20"/>
    <s v="641108"/>
    <x v="17"/>
    <s v="423000"/>
    <s v="22"/>
    <s v="Instructional Supplies"/>
    <n v="53666.75"/>
    <n v="53666.75"/>
    <n v="0"/>
    <n v="0"/>
    <n v="53666.75"/>
  </r>
  <r>
    <s v="150"/>
    <x v="20"/>
    <s v="641109"/>
    <x v="17"/>
    <s v="423000"/>
    <s v="22"/>
    <s v="Furn. Under $1,000"/>
    <n v="26833.37"/>
    <n v="175833.37"/>
    <n v="61112.23"/>
    <n v="0"/>
    <n v="114721.13999999998"/>
  </r>
  <r>
    <s v="150"/>
    <x v="20"/>
    <s v="641202"/>
    <x v="17"/>
    <s v="423000"/>
    <s v="22"/>
    <s v="Technology Supplies"/>
    <n v="53666.75"/>
    <n v="53666.75"/>
    <n v="26138"/>
    <n v="12617"/>
    <n v="14911.75"/>
  </r>
  <r>
    <s v="150"/>
    <x v="0"/>
    <s v="615108"/>
    <x v="17"/>
    <s v="423000"/>
    <s v="22"/>
    <s v="Secretary/Clerical Sal OT"/>
    <n v="0"/>
    <n v="0"/>
    <n v="0"/>
    <n v="21.27"/>
    <n v="-21.27"/>
  </r>
  <r>
    <s v="150"/>
    <x v="0"/>
    <s v="615117"/>
    <x v="17"/>
    <s v="423000"/>
    <s v="22"/>
    <s v="Safety Officers Over Time"/>
    <n v="0"/>
    <n v="0"/>
    <n v="0"/>
    <n v="11.01"/>
    <n v="-11.01"/>
  </r>
  <r>
    <s v="150"/>
    <x v="0"/>
    <s v="623101"/>
    <x v="17"/>
    <s v="423000"/>
    <s v="22"/>
    <s v="Old Age, Surv and Disabil Ins"/>
    <n v="0"/>
    <n v="0"/>
    <n v="0"/>
    <n v="2"/>
    <n v="-2"/>
  </r>
  <r>
    <s v="150"/>
    <x v="0"/>
    <s v="623201"/>
    <x v="17"/>
    <s v="423000"/>
    <s v="22"/>
    <s v="Medicare"/>
    <n v="0"/>
    <n v="0"/>
    <n v="0"/>
    <n v="0.47"/>
    <n v="-0.47"/>
  </r>
  <r>
    <s v="150"/>
    <x v="0"/>
    <s v="626101"/>
    <x v="17"/>
    <s v="423000"/>
    <s v="22"/>
    <s v="W/C &amp; Unemploy Comp - FTE"/>
    <n v="0"/>
    <n v="0"/>
    <n v="0"/>
    <n v="0.94"/>
    <n v="-0.94"/>
  </r>
  <r>
    <s v="150"/>
    <x v="0"/>
    <s v="643101"/>
    <x v="17"/>
    <s v="423000"/>
    <s v="22"/>
    <s v="T/Books Direct Purchase"/>
    <n v="0"/>
    <n v="0"/>
    <n v="0"/>
    <n v="19512.95"/>
    <n v="-19512.95"/>
  </r>
  <r>
    <s v="150"/>
    <x v="3"/>
    <s v="641202"/>
    <x v="17"/>
    <s v="423000"/>
    <s v="22"/>
    <s v="Technology Supplies"/>
    <n v="0"/>
    <n v="0"/>
    <n v="0"/>
    <n v="2312.9899999999998"/>
    <n v="-2312.9899999999998"/>
  </r>
  <r>
    <s v="150"/>
    <x v="4"/>
    <s v="615112"/>
    <x v="17"/>
    <s v="423000"/>
    <s v="22"/>
    <s v="Prof &amp; Tech Sal Over Time"/>
    <n v="0"/>
    <n v="0"/>
    <n v="0"/>
    <n v="10"/>
    <n v="-10"/>
  </r>
  <r>
    <s v="150"/>
    <x v="4"/>
    <s v="623101"/>
    <x v="17"/>
    <s v="423000"/>
    <s v="22"/>
    <s v="Old Age, Surv and Disabil Ins"/>
    <n v="0"/>
    <n v="0"/>
    <n v="0"/>
    <n v="0.54"/>
    <n v="-0.54"/>
  </r>
  <r>
    <s v="150"/>
    <x v="4"/>
    <s v="623201"/>
    <x v="17"/>
    <s v="423000"/>
    <s v="22"/>
    <s v="Medicare"/>
    <n v="0"/>
    <n v="0"/>
    <n v="0"/>
    <n v="0.13"/>
    <n v="-0.13"/>
  </r>
  <r>
    <s v="150"/>
    <x v="4"/>
    <s v="626101"/>
    <x v="17"/>
    <s v="423000"/>
    <s v="22"/>
    <s v="W/C &amp; Unemploy Comp - FTE"/>
    <n v="0"/>
    <n v="0"/>
    <n v="0"/>
    <n v="0.28999999999999998"/>
    <n v="-0.28999999999999998"/>
  </r>
  <r>
    <s v="150"/>
    <x v="5"/>
    <s v="631902"/>
    <x v="17"/>
    <s v="423000"/>
    <s v="22"/>
    <s v="Other Prof &amp; Tech"/>
    <n v="0"/>
    <n v="0"/>
    <n v="0"/>
    <n v="268.35000000000002"/>
    <n v="-268.35000000000002"/>
  </r>
  <r>
    <s v="150"/>
    <x v="5"/>
    <s v="641101"/>
    <x v="17"/>
    <s v="423000"/>
    <s v="22"/>
    <s v="General Supplies"/>
    <n v="0"/>
    <n v="0"/>
    <n v="0"/>
    <n v="149.52000000000001"/>
    <n v="-149.52000000000001"/>
  </r>
  <r>
    <s v="150"/>
    <x v="17"/>
    <s v="615108"/>
    <x v="17"/>
    <s v="423000"/>
    <s v="22"/>
    <s v="Secretary/Clerical Sal OT"/>
    <n v="0"/>
    <n v="0"/>
    <n v="0"/>
    <n v="5.34"/>
    <n v="-5.34"/>
  </r>
  <r>
    <s v="150"/>
    <x v="17"/>
    <s v="623101"/>
    <x v="17"/>
    <s v="423000"/>
    <s v="22"/>
    <s v="Old Age, Surv and Disabil Ins"/>
    <n v="0"/>
    <n v="0"/>
    <n v="0"/>
    <n v="0.33"/>
    <n v="-0.33"/>
  </r>
  <r>
    <s v="150"/>
    <x v="17"/>
    <s v="623201"/>
    <x v="17"/>
    <s v="423000"/>
    <s v="22"/>
    <s v="Medicare"/>
    <n v="0"/>
    <n v="0"/>
    <n v="0"/>
    <n v="0.08"/>
    <n v="-0.08"/>
  </r>
  <r>
    <s v="150"/>
    <x v="17"/>
    <s v="626101"/>
    <x v="17"/>
    <s v="423000"/>
    <s v="22"/>
    <s v="W/C &amp; Unemploy Comp - FTE"/>
    <n v="0"/>
    <n v="0"/>
    <n v="0"/>
    <n v="0.15"/>
    <n v="-0.15"/>
  </r>
  <r>
    <s v="150"/>
    <x v="6"/>
    <s v="615112"/>
    <x v="17"/>
    <s v="423000"/>
    <s v="22"/>
    <s v="Prof &amp; Tech Sal Over Time"/>
    <n v="0"/>
    <n v="0"/>
    <n v="0"/>
    <n v="2.0499999999999998"/>
    <n v="-2.0499999999999998"/>
  </r>
  <r>
    <s v="150"/>
    <x v="6"/>
    <s v="623101"/>
    <x v="17"/>
    <s v="423000"/>
    <s v="22"/>
    <s v="Old Age, Surv and Disabil Ins"/>
    <n v="0"/>
    <n v="0"/>
    <n v="0"/>
    <n v="0.12"/>
    <n v="-0.12"/>
  </r>
  <r>
    <s v="150"/>
    <x v="6"/>
    <s v="623201"/>
    <x v="17"/>
    <s v="423000"/>
    <s v="22"/>
    <s v="Medicare"/>
    <n v="0"/>
    <n v="0"/>
    <n v="0"/>
    <n v="0.03"/>
    <n v="-0.03"/>
  </r>
  <r>
    <s v="150"/>
    <x v="6"/>
    <s v="626101"/>
    <x v="17"/>
    <s v="423000"/>
    <s v="22"/>
    <s v="W/C &amp; Unemploy Comp - FTE"/>
    <n v="0"/>
    <n v="0"/>
    <n v="0"/>
    <n v="0.06"/>
    <n v="-0.06"/>
  </r>
  <r>
    <s v="150"/>
    <x v="7"/>
    <s v="641101"/>
    <x v="17"/>
    <s v="423000"/>
    <s v="22"/>
    <s v="General Supplies"/>
    <n v="0"/>
    <n v="0"/>
    <n v="0"/>
    <n v="1853.53"/>
    <n v="-1853.53"/>
  </r>
  <r>
    <s v="150"/>
    <x v="8"/>
    <s v="623101"/>
    <x v="17"/>
    <s v="423000"/>
    <s v="22"/>
    <s v="Old Age, Surv and Disabil Ins"/>
    <n v="0"/>
    <n v="0"/>
    <n v="0"/>
    <n v="0.62"/>
    <n v="-0.62"/>
  </r>
  <r>
    <s v="150"/>
    <x v="8"/>
    <s v="623201"/>
    <x v="17"/>
    <s v="423000"/>
    <s v="22"/>
    <s v="Medicare"/>
    <n v="0"/>
    <n v="0"/>
    <n v="0"/>
    <n v="0.15"/>
    <n v="-0.15"/>
  </r>
  <r>
    <s v="150"/>
    <x v="8"/>
    <s v="626101"/>
    <x v="17"/>
    <s v="423000"/>
    <s v="22"/>
    <s v="W/C &amp; Unemploy Comp - FTE"/>
    <n v="0"/>
    <n v="0"/>
    <n v="0"/>
    <n v="0.28999999999999998"/>
    <n v="-0.28999999999999998"/>
  </r>
  <r>
    <s v="150"/>
    <x v="9"/>
    <s v="615108"/>
    <x v="17"/>
    <s v="423000"/>
    <s v="22"/>
    <s v="Secretary/Clerical Sal OT"/>
    <n v="0"/>
    <n v="0"/>
    <n v="0"/>
    <n v="0.85"/>
    <n v="-0.85"/>
  </r>
  <r>
    <s v="150"/>
    <x v="9"/>
    <s v="615112"/>
    <x v="17"/>
    <s v="423000"/>
    <s v="22"/>
    <s v="Prof &amp; Tech Sal Over Time"/>
    <n v="0"/>
    <n v="0"/>
    <n v="0"/>
    <n v="0.67"/>
    <n v="-0.67"/>
  </r>
  <r>
    <s v="150"/>
    <x v="9"/>
    <s v="615113"/>
    <x v="17"/>
    <s v="423000"/>
    <s v="22"/>
    <s v="Non-instructional Teacher Aide"/>
    <n v="0"/>
    <n v="0"/>
    <n v="0"/>
    <n v="11.15"/>
    <n v="-11.15"/>
  </r>
  <r>
    <s v="150"/>
    <x v="9"/>
    <s v="623101"/>
    <x v="17"/>
    <s v="423000"/>
    <s v="22"/>
    <s v="Old Age, Surv and Disabil Ins"/>
    <n v="0"/>
    <n v="0"/>
    <n v="0"/>
    <n v="1.77"/>
    <n v="-1.77"/>
  </r>
  <r>
    <s v="150"/>
    <x v="9"/>
    <s v="623201"/>
    <x v="17"/>
    <s v="423000"/>
    <s v="22"/>
    <s v="Medicare"/>
    <n v="0"/>
    <n v="0"/>
    <n v="0"/>
    <n v="0.41"/>
    <n v="-0.41"/>
  </r>
  <r>
    <s v="150"/>
    <x v="9"/>
    <s v="626101"/>
    <x v="17"/>
    <s v="423000"/>
    <s v="22"/>
    <s v="W/C &amp; Unemploy Comp - FTE"/>
    <n v="0"/>
    <n v="0"/>
    <n v="0"/>
    <n v="0.87"/>
    <n v="-0.87"/>
  </r>
  <r>
    <s v="150"/>
    <x v="9"/>
    <s v="631101"/>
    <x v="17"/>
    <s v="423000"/>
    <s v="22"/>
    <s v="Purchased Instructional Servic"/>
    <n v="0"/>
    <n v="0"/>
    <n v="0"/>
    <n v="6307.02"/>
    <n v="-6307.02"/>
  </r>
  <r>
    <s v="150"/>
    <x v="9"/>
    <s v="631201"/>
    <x v="17"/>
    <s v="423000"/>
    <s v="22"/>
    <s v="Instructional Prog Impr Srvc"/>
    <n v="0"/>
    <n v="0"/>
    <n v="0"/>
    <n v="101.38"/>
    <n v="-101.38"/>
  </r>
  <r>
    <s v="150"/>
    <x v="9"/>
    <s v="641101"/>
    <x v="17"/>
    <s v="423000"/>
    <s v="22"/>
    <s v="General Supplies"/>
    <n v="0"/>
    <n v="0"/>
    <n v="0"/>
    <n v="16305.88"/>
    <n v="-16305.88"/>
  </r>
  <r>
    <s v="150"/>
    <x v="9"/>
    <s v="641202"/>
    <x v="17"/>
    <s v="423000"/>
    <s v="22"/>
    <s v="Technology Supplies"/>
    <n v="0"/>
    <n v="0"/>
    <n v="0"/>
    <n v="27.17"/>
    <n v="-27.17"/>
  </r>
  <r>
    <s v="150"/>
    <x v="10"/>
    <s v="615108"/>
    <x v="17"/>
    <s v="423000"/>
    <s v="22"/>
    <s v="Secretary/Clerical Sal OT"/>
    <n v="0"/>
    <n v="0"/>
    <n v="0"/>
    <n v="0.43"/>
    <n v="-0.43"/>
  </r>
  <r>
    <s v="150"/>
    <x v="10"/>
    <s v="623101"/>
    <x v="17"/>
    <s v="423000"/>
    <s v="22"/>
    <s v="Old Age, Surv and Disabil Ins"/>
    <n v="0"/>
    <n v="0"/>
    <n v="0"/>
    <n v="0.03"/>
    <n v="-0.03"/>
  </r>
  <r>
    <s v="150"/>
    <x v="10"/>
    <s v="623201"/>
    <x v="17"/>
    <s v="423000"/>
    <s v="22"/>
    <s v="Medicare"/>
    <n v="0"/>
    <n v="0"/>
    <n v="0"/>
    <n v="0.01"/>
    <n v="-0.01"/>
  </r>
  <r>
    <s v="150"/>
    <x v="10"/>
    <s v="626101"/>
    <x v="17"/>
    <s v="423000"/>
    <s v="22"/>
    <s v="W/C &amp; Unemploy Comp - FTE"/>
    <n v="0"/>
    <n v="0"/>
    <n v="0"/>
    <n v="0.01"/>
    <n v="-0.01"/>
  </r>
  <r>
    <s v="150"/>
    <x v="10"/>
    <s v="631201"/>
    <x v="17"/>
    <s v="423000"/>
    <s v="22"/>
    <s v="Instructional Prog Impr Srvc"/>
    <n v="0"/>
    <n v="0"/>
    <n v="0"/>
    <n v="964"/>
    <n v="-964"/>
  </r>
  <r>
    <s v="250"/>
    <x v="20"/>
    <s v="613101"/>
    <x v="17"/>
    <s v="423000"/>
    <s v="22"/>
    <s v="Extra Service Pay"/>
    <n v="107333.49"/>
    <n v="107333.49"/>
    <n v="0"/>
    <n v="0"/>
    <n v="107333.49"/>
  </r>
  <r>
    <s v="250"/>
    <x v="20"/>
    <s v="623101"/>
    <x v="17"/>
    <s v="423000"/>
    <s v="22"/>
    <s v="Old Age, Surv and Disabil Ins"/>
    <n v="6654.68"/>
    <n v="6654.68"/>
    <n v="0"/>
    <n v="3.0000000000001137E-2"/>
    <n v="6654.65"/>
  </r>
  <r>
    <s v="250"/>
    <x v="20"/>
    <s v="623201"/>
    <x v="17"/>
    <s v="423000"/>
    <s v="22"/>
    <s v="Medicare"/>
    <n v="1556.34"/>
    <n v="1556.34"/>
    <n v="0"/>
    <n v="1.9999999999996021E-2"/>
    <n v="1556.32"/>
  </r>
  <r>
    <s v="250"/>
    <x v="20"/>
    <s v="626101"/>
    <x v="17"/>
    <s v="423000"/>
    <s v="22"/>
    <s v="W/C &amp; Unemploy Comp - FTE"/>
    <n v="3112.67"/>
    <n v="3112.67"/>
    <n v="0"/>
    <n v="0"/>
    <n v="3112.67"/>
  </r>
  <r>
    <s v="250"/>
    <x v="11"/>
    <s v="613101"/>
    <x v="17"/>
    <s v="423000"/>
    <s v="22"/>
    <s v="Extra Service Pay"/>
    <n v="0"/>
    <n v="0"/>
    <n v="0"/>
    <n v="21707.1"/>
    <n v="-21707.1"/>
  </r>
  <r>
    <s v="250"/>
    <x v="11"/>
    <s v="623101"/>
    <x v="17"/>
    <s v="423000"/>
    <s v="22"/>
    <s v="Old Age, Surv and Disabil Ins"/>
    <n v="0"/>
    <n v="0"/>
    <n v="0"/>
    <n v="1330.9499999999998"/>
    <n v="-1330.9499999999998"/>
  </r>
  <r>
    <s v="250"/>
    <x v="11"/>
    <s v="623201"/>
    <x v="17"/>
    <s v="423000"/>
    <s v="22"/>
    <s v="Medicare"/>
    <n v="0"/>
    <n v="0"/>
    <n v="0"/>
    <n v="311.32"/>
    <n v="-311.32"/>
  </r>
  <r>
    <s v="250"/>
    <x v="11"/>
    <s v="626101"/>
    <x v="17"/>
    <s v="423000"/>
    <s v="22"/>
    <s v="W/C &amp; Unemploy Comp - FTE"/>
    <n v="0"/>
    <n v="0"/>
    <n v="0"/>
    <n v="628.24"/>
    <n v="-628.24"/>
  </r>
  <r>
    <s v="250"/>
    <x v="5"/>
    <s v="613102"/>
    <x v="17"/>
    <s v="423000"/>
    <s v="22"/>
    <s v="Extra Service - Profess Dev"/>
    <n v="0"/>
    <n v="0"/>
    <n v="0"/>
    <n v="1911.65"/>
    <n v="-1911.65"/>
  </r>
  <r>
    <s v="250"/>
    <x v="5"/>
    <s v="623101"/>
    <x v="17"/>
    <s v="423000"/>
    <s v="22"/>
    <s v="Old Age, Surv and Disabil Ins"/>
    <n v="0"/>
    <n v="0"/>
    <n v="0"/>
    <n v="117.97"/>
    <n v="-117.97"/>
  </r>
  <r>
    <s v="250"/>
    <x v="5"/>
    <s v="623201"/>
    <x v="17"/>
    <s v="423000"/>
    <s v="22"/>
    <s v="Medicare"/>
    <n v="0"/>
    <n v="0"/>
    <n v="0"/>
    <n v="27.59"/>
    <n v="-27.59"/>
  </r>
  <r>
    <s v="250"/>
    <x v="5"/>
    <s v="626101"/>
    <x v="17"/>
    <s v="423000"/>
    <s v="22"/>
    <s v="W/C &amp; Unemploy Comp - FTE"/>
    <n v="0"/>
    <n v="0"/>
    <n v="0"/>
    <n v="55.44"/>
    <n v="-55.44"/>
  </r>
  <r>
    <s v="250"/>
    <x v="8"/>
    <s v="613101"/>
    <x v="17"/>
    <s v="423000"/>
    <s v="22"/>
    <s v="Extra Service Pay"/>
    <n v="0"/>
    <n v="0"/>
    <n v="0"/>
    <n v="740.07"/>
    <n v="-740.07"/>
  </r>
  <r>
    <s v="250"/>
    <x v="8"/>
    <s v="623101"/>
    <x v="17"/>
    <s v="423000"/>
    <s v="22"/>
    <s v="Old Age, Surv and Disabil Ins"/>
    <n v="0"/>
    <n v="0"/>
    <n v="0"/>
    <n v="43.92"/>
    <n v="-43.92"/>
  </r>
  <r>
    <s v="250"/>
    <x v="8"/>
    <s v="623201"/>
    <x v="17"/>
    <s v="423000"/>
    <s v="22"/>
    <s v="Medicare"/>
    <n v="0"/>
    <n v="0"/>
    <n v="0"/>
    <n v="10.27"/>
    <n v="-10.27"/>
  </r>
  <r>
    <s v="250"/>
    <x v="8"/>
    <s v="626101"/>
    <x v="17"/>
    <s v="423000"/>
    <s v="22"/>
    <s v="W/C &amp; Unemploy Comp - FTE"/>
    <n v="0"/>
    <n v="0"/>
    <n v="0"/>
    <n v="21.17"/>
    <n v="-21.17"/>
  </r>
  <r>
    <s v="250"/>
    <x v="9"/>
    <s v="613101"/>
    <x v="17"/>
    <s v="423000"/>
    <s v="22"/>
    <s v="Extra Service Pay"/>
    <n v="0"/>
    <n v="0"/>
    <n v="0"/>
    <n v="233.04"/>
    <n v="-233.04"/>
  </r>
  <r>
    <s v="250"/>
    <x v="9"/>
    <s v="623101"/>
    <x v="17"/>
    <s v="423000"/>
    <s v="22"/>
    <s v="Old Age, Surv and Disabil Ins"/>
    <n v="0"/>
    <n v="0"/>
    <n v="0"/>
    <n v="12.95"/>
    <n v="-12.95"/>
  </r>
  <r>
    <s v="250"/>
    <x v="9"/>
    <s v="623201"/>
    <x v="17"/>
    <s v="423000"/>
    <s v="22"/>
    <s v="Medicare"/>
    <n v="0"/>
    <n v="0"/>
    <n v="0"/>
    <n v="3.03"/>
    <n v="-3.03"/>
  </r>
  <r>
    <s v="250"/>
    <x v="9"/>
    <s v="626101"/>
    <x v="17"/>
    <s v="423000"/>
    <s v="22"/>
    <s v="W/C &amp; Unemploy Comp - FTE"/>
    <n v="0"/>
    <n v="0"/>
    <n v="0"/>
    <n v="6.25"/>
    <n v="-6.25"/>
  </r>
  <r>
    <s v="450"/>
    <x v="20"/>
    <s v="654101"/>
    <x v="17"/>
    <s v="423000"/>
    <s v="22"/>
    <s v="Equipment &gt; $1,000"/>
    <n v="0"/>
    <n v="1899"/>
    <n v="1899"/>
    <n v="0"/>
    <n v="0"/>
  </r>
  <r>
    <s v="450"/>
    <x v="20"/>
    <s v="654102"/>
    <x v="17"/>
    <s v="423000"/>
    <s v="22"/>
    <s v="Furniture $1,000+"/>
    <n v="0"/>
    <n v="9101"/>
    <n v="2398"/>
    <n v="0"/>
    <n v="6703"/>
  </r>
  <r>
    <s v="150"/>
    <x v="20"/>
    <s v="615113"/>
    <x v="18"/>
    <s v="423000"/>
    <s v="22"/>
    <s v="Non-instructional Teacher Aide"/>
    <n v="0"/>
    <n v="17.72"/>
    <n v="0"/>
    <n v="17.72"/>
    <n v="0"/>
  </r>
  <r>
    <s v="150"/>
    <x v="20"/>
    <s v="623101"/>
    <x v="18"/>
    <s v="423000"/>
    <s v="22"/>
    <s v="Old Age, Surv and Disabil Ins"/>
    <n v="0"/>
    <n v="0"/>
    <n v="0"/>
    <n v="1.08"/>
    <n v="-1.08"/>
  </r>
  <r>
    <s v="150"/>
    <x v="20"/>
    <s v="623201"/>
    <x v="18"/>
    <s v="423000"/>
    <s v="22"/>
    <s v="Medicare"/>
    <n v="0"/>
    <n v="0"/>
    <n v="0"/>
    <n v="0.26"/>
    <n v="-0.26"/>
  </r>
  <r>
    <s v="150"/>
    <x v="20"/>
    <s v="626101"/>
    <x v="18"/>
    <s v="423000"/>
    <s v="22"/>
    <s v="W/C &amp; Unemploy Comp - FTE"/>
    <n v="0"/>
    <n v="0"/>
    <n v="0"/>
    <n v="0.52"/>
    <n v="-0.52"/>
  </r>
  <r>
    <s v="150"/>
    <x v="20"/>
    <s v="634203"/>
    <x v="18"/>
    <s v="423000"/>
    <s v="22"/>
    <s v="Contracted Transp After School"/>
    <n v="0"/>
    <n v="5000"/>
    <n v="0"/>
    <n v="0"/>
    <n v="5000"/>
  </r>
  <r>
    <s v="150"/>
    <x v="20"/>
    <s v="639802"/>
    <x v="18"/>
    <s v="423000"/>
    <s v="22"/>
    <s v="Operating Supplement"/>
    <n v="53644.639999999999"/>
    <n v="44.639999999999418"/>
    <n v="0"/>
    <n v="0"/>
    <n v="44.639999999999418"/>
  </r>
  <r>
    <s v="150"/>
    <x v="20"/>
    <s v="641101"/>
    <x v="18"/>
    <s v="423000"/>
    <s v="22"/>
    <s v="General Supplies"/>
    <n v="282524.2"/>
    <n v="6412.7200000000303"/>
    <n v="6341.2"/>
    <n v="0"/>
    <n v="71.52000000003045"/>
  </r>
  <r>
    <s v="150"/>
    <x v="20"/>
    <s v="641108"/>
    <x v="18"/>
    <s v="423000"/>
    <s v="22"/>
    <s v="Instructional Supplies"/>
    <n v="63560"/>
    <n v="63560"/>
    <n v="873.75"/>
    <n v="0"/>
    <n v="62686.25"/>
  </r>
  <r>
    <s v="150"/>
    <x v="20"/>
    <s v="641109"/>
    <x v="18"/>
    <s v="423000"/>
    <s v="22"/>
    <s v="Furn. Under $1,000"/>
    <n v="31780"/>
    <n v="332961.78000000003"/>
    <n v="326813.18"/>
    <n v="0"/>
    <n v="6148.6000000000349"/>
  </r>
  <r>
    <s v="150"/>
    <x v="20"/>
    <s v="641202"/>
    <x v="18"/>
    <s v="423000"/>
    <s v="22"/>
    <s v="Technology Supplies"/>
    <n v="63560"/>
    <n v="35.400000000001455"/>
    <n v="0"/>
    <n v="0"/>
    <n v="35.400000000001455"/>
  </r>
  <r>
    <s v="150"/>
    <x v="14"/>
    <s v="615113"/>
    <x v="18"/>
    <s v="423000"/>
    <s v="22"/>
    <s v="Non-instructional Teacher Aide"/>
    <n v="0"/>
    <n v="512.32000000000005"/>
    <n v="0"/>
    <n v="512.31999999999994"/>
    <n v="1.1368683772161603E-13"/>
  </r>
  <r>
    <s v="150"/>
    <x v="14"/>
    <s v="616101"/>
    <x v="18"/>
    <s v="423000"/>
    <s v="22"/>
    <s v="Temp Sal Discretionary"/>
    <n v="0"/>
    <n v="0"/>
    <n v="0"/>
    <n v="3186"/>
    <n v="-3186"/>
  </r>
  <r>
    <s v="150"/>
    <x v="14"/>
    <s v="623101"/>
    <x v="18"/>
    <s v="423000"/>
    <s v="22"/>
    <s v="Old Age, Surv and Disabil Ins"/>
    <n v="0"/>
    <n v="0"/>
    <n v="0"/>
    <n v="31.31"/>
    <n v="-31.31"/>
  </r>
  <r>
    <s v="150"/>
    <x v="14"/>
    <s v="623201"/>
    <x v="18"/>
    <s v="423000"/>
    <s v="22"/>
    <s v="Medicare"/>
    <n v="0"/>
    <n v="0"/>
    <n v="0"/>
    <n v="7.32"/>
    <n v="-7.32"/>
  </r>
  <r>
    <s v="150"/>
    <x v="14"/>
    <s v="626101"/>
    <x v="18"/>
    <s v="423000"/>
    <s v="22"/>
    <s v="W/C &amp; Unemploy Comp - FTE"/>
    <n v="0"/>
    <n v="0"/>
    <n v="0"/>
    <n v="14.86"/>
    <n v="-14.86"/>
  </r>
  <r>
    <s v="150"/>
    <x v="0"/>
    <s v="615108"/>
    <x v="18"/>
    <s v="423000"/>
    <s v="22"/>
    <s v="Secretary/Clerical Sal OT"/>
    <n v="0"/>
    <n v="0"/>
    <n v="0"/>
    <n v="26.89"/>
    <n v="-26.89"/>
  </r>
  <r>
    <s v="150"/>
    <x v="0"/>
    <s v="615117"/>
    <x v="18"/>
    <s v="423000"/>
    <s v="22"/>
    <s v="Safety Officers Over Time"/>
    <n v="0"/>
    <n v="0"/>
    <n v="0"/>
    <n v="13.92"/>
    <n v="-13.92"/>
  </r>
  <r>
    <s v="150"/>
    <x v="0"/>
    <s v="623101"/>
    <x v="18"/>
    <s v="423000"/>
    <s v="22"/>
    <s v="Old Age, Surv and Disabil Ins"/>
    <n v="0"/>
    <n v="0"/>
    <n v="0"/>
    <n v="2.5299999999999998"/>
    <n v="-2.5299999999999998"/>
  </r>
  <r>
    <s v="150"/>
    <x v="0"/>
    <s v="623201"/>
    <x v="18"/>
    <s v="423000"/>
    <s v="22"/>
    <s v="Medicare"/>
    <n v="0"/>
    <n v="0"/>
    <n v="0"/>
    <n v="0.59"/>
    <n v="-0.59"/>
  </r>
  <r>
    <s v="150"/>
    <x v="0"/>
    <s v="626101"/>
    <x v="18"/>
    <s v="423000"/>
    <s v="22"/>
    <s v="W/C &amp; Unemploy Comp - FTE"/>
    <n v="0"/>
    <n v="0"/>
    <n v="0"/>
    <n v="1.18"/>
    <n v="-1.18"/>
  </r>
  <r>
    <s v="150"/>
    <x v="0"/>
    <s v="643101"/>
    <x v="18"/>
    <s v="423000"/>
    <s v="22"/>
    <s v="T/Books Direct Purchase"/>
    <n v="0"/>
    <n v="0"/>
    <n v="0"/>
    <n v="24672.14"/>
    <n v="-24672.14"/>
  </r>
  <r>
    <s v="150"/>
    <x v="3"/>
    <s v="641202"/>
    <x v="18"/>
    <s v="423000"/>
    <s v="22"/>
    <s v="Technology Supplies"/>
    <n v="0"/>
    <n v="0"/>
    <n v="0"/>
    <n v="2924.53"/>
    <n v="-2924.53"/>
  </r>
  <r>
    <s v="150"/>
    <x v="4"/>
    <s v="615112"/>
    <x v="18"/>
    <s v="423000"/>
    <s v="22"/>
    <s v="Prof &amp; Tech Sal Over Time"/>
    <n v="0"/>
    <n v="0"/>
    <n v="0"/>
    <n v="12.64"/>
    <n v="-12.64"/>
  </r>
  <r>
    <s v="150"/>
    <x v="4"/>
    <s v="623101"/>
    <x v="18"/>
    <s v="423000"/>
    <s v="22"/>
    <s v="Old Age, Surv and Disabil Ins"/>
    <n v="0"/>
    <n v="0"/>
    <n v="0"/>
    <n v="0.68"/>
    <n v="-0.68"/>
  </r>
  <r>
    <s v="150"/>
    <x v="4"/>
    <s v="623201"/>
    <x v="18"/>
    <s v="423000"/>
    <s v="22"/>
    <s v="Medicare"/>
    <n v="0"/>
    <n v="0"/>
    <n v="0"/>
    <n v="0.16"/>
    <n v="-0.16"/>
  </r>
  <r>
    <s v="150"/>
    <x v="4"/>
    <s v="626101"/>
    <x v="18"/>
    <s v="423000"/>
    <s v="22"/>
    <s v="W/C &amp; Unemploy Comp - FTE"/>
    <n v="0"/>
    <n v="0"/>
    <n v="0"/>
    <n v="0.37"/>
    <n v="-0.37"/>
  </r>
  <r>
    <s v="150"/>
    <x v="5"/>
    <s v="631902"/>
    <x v="18"/>
    <s v="423000"/>
    <s v="22"/>
    <s v="Other Prof &amp; Tech"/>
    <n v="0"/>
    <n v="0"/>
    <n v="0"/>
    <n v="339.31"/>
    <n v="-339.31"/>
  </r>
  <r>
    <s v="150"/>
    <x v="5"/>
    <s v="641101"/>
    <x v="18"/>
    <s v="423000"/>
    <s v="22"/>
    <s v="General Supplies"/>
    <n v="0"/>
    <n v="0"/>
    <n v="0"/>
    <n v="189.05"/>
    <n v="-189.05"/>
  </r>
  <r>
    <s v="150"/>
    <x v="17"/>
    <s v="615108"/>
    <x v="18"/>
    <s v="423000"/>
    <s v="22"/>
    <s v="Secretary/Clerical Sal OT"/>
    <n v="0"/>
    <n v="0"/>
    <n v="0"/>
    <n v="6.75"/>
    <n v="-6.75"/>
  </r>
  <r>
    <s v="150"/>
    <x v="17"/>
    <s v="623101"/>
    <x v="18"/>
    <s v="423000"/>
    <s v="22"/>
    <s v="Old Age, Surv and Disabil Ins"/>
    <n v="0"/>
    <n v="0"/>
    <n v="0"/>
    <n v="0.42"/>
    <n v="-0.42"/>
  </r>
  <r>
    <s v="150"/>
    <x v="17"/>
    <s v="623201"/>
    <x v="18"/>
    <s v="423000"/>
    <s v="22"/>
    <s v="Medicare"/>
    <n v="0"/>
    <n v="0"/>
    <n v="0"/>
    <n v="0.1"/>
    <n v="-0.1"/>
  </r>
  <r>
    <s v="150"/>
    <x v="17"/>
    <s v="626101"/>
    <x v="18"/>
    <s v="423000"/>
    <s v="22"/>
    <s v="W/C &amp; Unemploy Comp - FTE"/>
    <n v="0"/>
    <n v="0"/>
    <n v="0"/>
    <n v="0.2"/>
    <n v="-0.2"/>
  </r>
  <r>
    <s v="150"/>
    <x v="6"/>
    <s v="615112"/>
    <x v="18"/>
    <s v="423000"/>
    <s v="22"/>
    <s v="Prof &amp; Tech Sal Over Time"/>
    <n v="0"/>
    <n v="0"/>
    <n v="0"/>
    <n v="2.59"/>
    <n v="-2.59"/>
  </r>
  <r>
    <s v="150"/>
    <x v="6"/>
    <s v="623101"/>
    <x v="18"/>
    <s v="423000"/>
    <s v="22"/>
    <s v="Old Age, Surv and Disabil Ins"/>
    <n v="0"/>
    <n v="0"/>
    <n v="0"/>
    <n v="0.15"/>
    <n v="-0.15"/>
  </r>
  <r>
    <s v="150"/>
    <x v="6"/>
    <s v="623201"/>
    <x v="18"/>
    <s v="423000"/>
    <s v="22"/>
    <s v="Medicare"/>
    <n v="0"/>
    <n v="0"/>
    <n v="0"/>
    <n v="0.04"/>
    <n v="-0.04"/>
  </r>
  <r>
    <s v="150"/>
    <x v="6"/>
    <s v="626101"/>
    <x v="18"/>
    <s v="423000"/>
    <s v="22"/>
    <s v="W/C &amp; Unemploy Comp - FTE"/>
    <n v="0"/>
    <n v="0"/>
    <n v="0"/>
    <n v="0.08"/>
    <n v="-0.08"/>
  </r>
  <r>
    <s v="150"/>
    <x v="7"/>
    <s v="641101"/>
    <x v="18"/>
    <s v="423000"/>
    <s v="22"/>
    <s v="General Supplies"/>
    <n v="0"/>
    <n v="0"/>
    <n v="0"/>
    <n v="2343.59"/>
    <n v="-2343.59"/>
  </r>
  <r>
    <s v="150"/>
    <x v="8"/>
    <s v="623101"/>
    <x v="18"/>
    <s v="423000"/>
    <s v="22"/>
    <s v="Old Age, Surv and Disabil Ins"/>
    <n v="0"/>
    <n v="0"/>
    <n v="0"/>
    <n v="0.79"/>
    <n v="-0.79"/>
  </r>
  <r>
    <s v="150"/>
    <x v="8"/>
    <s v="623201"/>
    <x v="18"/>
    <s v="423000"/>
    <s v="22"/>
    <s v="Medicare"/>
    <n v="0"/>
    <n v="0"/>
    <n v="0"/>
    <n v="0.18"/>
    <n v="-0.18"/>
  </r>
  <r>
    <s v="150"/>
    <x v="8"/>
    <s v="626101"/>
    <x v="18"/>
    <s v="423000"/>
    <s v="22"/>
    <s v="W/C &amp; Unemploy Comp - FTE"/>
    <n v="0"/>
    <n v="0"/>
    <n v="0"/>
    <n v="0.37"/>
    <n v="-0.37"/>
  </r>
  <r>
    <s v="150"/>
    <x v="9"/>
    <s v="615108"/>
    <x v="18"/>
    <s v="423000"/>
    <s v="22"/>
    <s v="Secretary/Clerical Sal OT"/>
    <n v="0"/>
    <n v="0"/>
    <n v="0"/>
    <n v="1.07"/>
    <n v="-1.07"/>
  </r>
  <r>
    <s v="150"/>
    <x v="9"/>
    <s v="615112"/>
    <x v="18"/>
    <s v="423000"/>
    <s v="22"/>
    <s v="Prof &amp; Tech Sal Over Time"/>
    <n v="0"/>
    <n v="0"/>
    <n v="0"/>
    <n v="0.84"/>
    <n v="-0.84"/>
  </r>
  <r>
    <s v="150"/>
    <x v="9"/>
    <s v="615113"/>
    <x v="18"/>
    <s v="423000"/>
    <s v="22"/>
    <s v="Non-instructional Teacher Aide"/>
    <n v="0"/>
    <n v="0"/>
    <n v="0"/>
    <n v="14.1"/>
    <n v="-14.1"/>
  </r>
  <r>
    <s v="150"/>
    <x v="9"/>
    <s v="623101"/>
    <x v="18"/>
    <s v="423000"/>
    <s v="22"/>
    <s v="Old Age, Surv and Disabil Ins"/>
    <n v="0"/>
    <n v="0"/>
    <n v="0"/>
    <n v="2.25"/>
    <n v="-2.25"/>
  </r>
  <r>
    <s v="150"/>
    <x v="9"/>
    <s v="623201"/>
    <x v="18"/>
    <s v="423000"/>
    <s v="22"/>
    <s v="Medicare"/>
    <n v="0"/>
    <n v="0"/>
    <n v="0"/>
    <n v="0.53"/>
    <n v="-0.53"/>
  </r>
  <r>
    <s v="150"/>
    <x v="9"/>
    <s v="626101"/>
    <x v="18"/>
    <s v="423000"/>
    <s v="22"/>
    <s v="W/C &amp; Unemploy Comp - FTE"/>
    <n v="0"/>
    <n v="0"/>
    <n v="0"/>
    <n v="1.1000000000000001"/>
    <n v="-1.1000000000000001"/>
  </r>
  <r>
    <s v="150"/>
    <x v="9"/>
    <s v="631101"/>
    <x v="18"/>
    <s v="423000"/>
    <s v="22"/>
    <s v="Purchased Instructional Servic"/>
    <n v="0"/>
    <n v="0"/>
    <n v="0"/>
    <n v="7974.58"/>
    <n v="-7974.58"/>
  </r>
  <r>
    <s v="150"/>
    <x v="9"/>
    <s v="631201"/>
    <x v="18"/>
    <s v="423000"/>
    <s v="22"/>
    <s v="Instructional Prog Impr Srvc"/>
    <n v="0"/>
    <n v="0"/>
    <n v="0"/>
    <n v="128.18"/>
    <n v="-128.18"/>
  </r>
  <r>
    <s v="150"/>
    <x v="9"/>
    <s v="641101"/>
    <x v="18"/>
    <s v="423000"/>
    <s v="22"/>
    <s v="General Supplies"/>
    <n v="0"/>
    <n v="0"/>
    <n v="0"/>
    <n v="20617.13"/>
    <n v="-20617.13"/>
  </r>
  <r>
    <s v="150"/>
    <x v="9"/>
    <s v="641202"/>
    <x v="18"/>
    <s v="423000"/>
    <s v="22"/>
    <s v="Technology Supplies"/>
    <n v="0"/>
    <n v="0"/>
    <n v="0"/>
    <n v="34.35"/>
    <n v="-34.35"/>
  </r>
  <r>
    <s v="150"/>
    <x v="10"/>
    <s v="615108"/>
    <x v="18"/>
    <s v="423000"/>
    <s v="22"/>
    <s v="Secretary/Clerical Sal OT"/>
    <n v="0"/>
    <n v="0"/>
    <n v="0"/>
    <n v="0.54"/>
    <n v="-0.54"/>
  </r>
  <r>
    <s v="150"/>
    <x v="10"/>
    <s v="623101"/>
    <x v="18"/>
    <s v="423000"/>
    <s v="22"/>
    <s v="Old Age, Surv and Disabil Ins"/>
    <n v="0"/>
    <n v="0"/>
    <n v="0"/>
    <n v="0.03"/>
    <n v="-0.03"/>
  </r>
  <r>
    <s v="150"/>
    <x v="10"/>
    <s v="623201"/>
    <x v="18"/>
    <s v="423000"/>
    <s v="22"/>
    <s v="Medicare"/>
    <n v="0"/>
    <n v="0"/>
    <n v="0"/>
    <n v="0.01"/>
    <n v="-0.01"/>
  </r>
  <r>
    <s v="150"/>
    <x v="10"/>
    <s v="626101"/>
    <x v="18"/>
    <s v="423000"/>
    <s v="22"/>
    <s v="W/C &amp; Unemploy Comp - FTE"/>
    <n v="0"/>
    <n v="0"/>
    <n v="0"/>
    <n v="0.02"/>
    <n v="-0.02"/>
  </r>
  <r>
    <s v="150"/>
    <x v="10"/>
    <s v="631201"/>
    <x v="18"/>
    <s v="423000"/>
    <s v="22"/>
    <s v="Instructional Prog Impr Srvc"/>
    <n v="0"/>
    <n v="0"/>
    <n v="0"/>
    <n v="1218.8800000000001"/>
    <n v="-1218.8800000000001"/>
  </r>
  <r>
    <s v="150"/>
    <x v="11"/>
    <s v="623101"/>
    <x v="18"/>
    <s v="423000"/>
    <s v="22"/>
    <s v="Old Age, Surv and Disabil Ins"/>
    <n v="0"/>
    <n v="0"/>
    <n v="0"/>
    <n v="1.41"/>
    <n v="-1.41"/>
  </r>
  <r>
    <s v="150"/>
    <x v="11"/>
    <s v="623201"/>
    <x v="18"/>
    <s v="423000"/>
    <s v="22"/>
    <s v="Medicare"/>
    <n v="0"/>
    <n v="0"/>
    <n v="0"/>
    <n v="0.33"/>
    <n v="-0.33"/>
  </r>
  <r>
    <s v="150"/>
    <x v="11"/>
    <s v="626101"/>
    <x v="18"/>
    <s v="423000"/>
    <s v="22"/>
    <s v="W/C &amp; Unemploy Comp - FTE"/>
    <n v="0"/>
    <n v="0"/>
    <n v="0"/>
    <n v="0.66"/>
    <n v="-0.66"/>
  </r>
  <r>
    <s v="250"/>
    <x v="20"/>
    <s v="613101"/>
    <x v="18"/>
    <s v="423000"/>
    <s v="22"/>
    <s v="Extra Service Pay"/>
    <n v="127120"/>
    <n v="122120"/>
    <n v="0"/>
    <n v="0"/>
    <n v="122120"/>
  </r>
  <r>
    <s v="250"/>
    <x v="20"/>
    <s v="623101"/>
    <x v="18"/>
    <s v="423000"/>
    <s v="22"/>
    <s v="Old Age, Surv and Disabil Ins"/>
    <n v="7881.44"/>
    <n v="7881.44"/>
    <n v="0"/>
    <n v="0"/>
    <n v="7881.44"/>
  </r>
  <r>
    <s v="250"/>
    <x v="20"/>
    <s v="623201"/>
    <x v="18"/>
    <s v="423000"/>
    <s v="22"/>
    <s v="Medicare"/>
    <n v="1843.24"/>
    <n v="1843.24"/>
    <n v="0"/>
    <n v="0"/>
    <n v="1843.24"/>
  </r>
  <r>
    <s v="250"/>
    <x v="20"/>
    <s v="626101"/>
    <x v="18"/>
    <s v="423000"/>
    <s v="22"/>
    <s v="W/C &amp; Unemploy Comp - FTE"/>
    <n v="3686.48"/>
    <n v="3686.48"/>
    <n v="0"/>
    <n v="0"/>
    <n v="3686.48"/>
  </r>
  <r>
    <s v="250"/>
    <x v="14"/>
    <s v="623101"/>
    <x v="18"/>
    <s v="423000"/>
    <s v="22"/>
    <s v="Old Age, Surv and Disabil Ins"/>
    <n v="0"/>
    <n v="0"/>
    <n v="0"/>
    <n v="197.53"/>
    <n v="-197.53"/>
  </r>
  <r>
    <s v="250"/>
    <x v="14"/>
    <s v="623201"/>
    <x v="18"/>
    <s v="423000"/>
    <s v="22"/>
    <s v="Medicare"/>
    <n v="0"/>
    <n v="0"/>
    <n v="0"/>
    <n v="46.2"/>
    <n v="-46.2"/>
  </r>
  <r>
    <s v="250"/>
    <x v="14"/>
    <s v="626101"/>
    <x v="18"/>
    <s v="423000"/>
    <s v="22"/>
    <s v="W/C &amp; Unemploy Comp - FTE"/>
    <n v="0"/>
    <n v="0"/>
    <n v="0"/>
    <n v="92.39"/>
    <n v="-92.39"/>
  </r>
  <r>
    <s v="250"/>
    <x v="5"/>
    <s v="613102"/>
    <x v="18"/>
    <s v="423000"/>
    <s v="22"/>
    <s v="Extra Service - Profess Dev"/>
    <n v="0"/>
    <n v="0"/>
    <n v="0"/>
    <n v="2417.08"/>
    <n v="-2417.08"/>
  </r>
  <r>
    <s v="250"/>
    <x v="5"/>
    <s v="623101"/>
    <x v="18"/>
    <s v="423000"/>
    <s v="22"/>
    <s v="Old Age, Surv and Disabil Ins"/>
    <n v="0"/>
    <n v="0"/>
    <n v="0"/>
    <n v="149.16"/>
    <n v="-149.16"/>
  </r>
  <r>
    <s v="250"/>
    <x v="5"/>
    <s v="623201"/>
    <x v="18"/>
    <s v="423000"/>
    <s v="22"/>
    <s v="Medicare"/>
    <n v="0"/>
    <n v="0"/>
    <n v="0"/>
    <n v="34.880000000000003"/>
    <n v="-34.880000000000003"/>
  </r>
  <r>
    <s v="250"/>
    <x v="5"/>
    <s v="626101"/>
    <x v="18"/>
    <s v="423000"/>
    <s v="22"/>
    <s v="W/C &amp; Unemploy Comp - FTE"/>
    <n v="0"/>
    <n v="0"/>
    <n v="0"/>
    <n v="70.099999999999994"/>
    <n v="-70.099999999999994"/>
  </r>
  <r>
    <s v="250"/>
    <x v="8"/>
    <s v="613101"/>
    <x v="18"/>
    <s v="423000"/>
    <s v="22"/>
    <s v="Extra Service Pay"/>
    <n v="0"/>
    <n v="0"/>
    <n v="0"/>
    <n v="935.75"/>
    <n v="-935.75"/>
  </r>
  <r>
    <s v="250"/>
    <x v="8"/>
    <s v="623101"/>
    <x v="18"/>
    <s v="423000"/>
    <s v="22"/>
    <s v="Old Age, Surv and Disabil Ins"/>
    <n v="0"/>
    <n v="0"/>
    <n v="0"/>
    <n v="55.53"/>
    <n v="-55.53"/>
  </r>
  <r>
    <s v="250"/>
    <x v="8"/>
    <s v="623201"/>
    <x v="18"/>
    <s v="423000"/>
    <s v="22"/>
    <s v="Medicare"/>
    <n v="0"/>
    <n v="0"/>
    <n v="0"/>
    <n v="12.99"/>
    <n v="-12.99"/>
  </r>
  <r>
    <s v="250"/>
    <x v="8"/>
    <s v="626101"/>
    <x v="18"/>
    <s v="423000"/>
    <s v="22"/>
    <s v="W/C &amp; Unemploy Comp - FTE"/>
    <n v="0"/>
    <n v="0"/>
    <n v="0"/>
    <n v="26.76"/>
    <n v="-26.76"/>
  </r>
  <r>
    <s v="250"/>
    <x v="9"/>
    <s v="613101"/>
    <x v="18"/>
    <s v="423000"/>
    <s v="22"/>
    <s v="Extra Service Pay"/>
    <n v="0"/>
    <n v="0"/>
    <n v="0"/>
    <n v="294.66000000000003"/>
    <n v="-294.66000000000003"/>
  </r>
  <r>
    <s v="250"/>
    <x v="9"/>
    <s v="623101"/>
    <x v="18"/>
    <s v="423000"/>
    <s v="22"/>
    <s v="Old Age, Surv and Disabil Ins"/>
    <n v="0"/>
    <n v="0"/>
    <n v="0"/>
    <n v="16.37"/>
    <n v="-16.37"/>
  </r>
  <r>
    <s v="250"/>
    <x v="9"/>
    <s v="623201"/>
    <x v="18"/>
    <s v="423000"/>
    <s v="22"/>
    <s v="Medicare"/>
    <n v="0"/>
    <n v="0"/>
    <n v="0"/>
    <n v="3.83"/>
    <n v="-3.83"/>
  </r>
  <r>
    <s v="250"/>
    <x v="9"/>
    <s v="626101"/>
    <x v="18"/>
    <s v="423000"/>
    <s v="22"/>
    <s v="W/C &amp; Unemploy Comp - FTE"/>
    <n v="0"/>
    <n v="0"/>
    <n v="0"/>
    <n v="7.91"/>
    <n v="-7.91"/>
  </r>
  <r>
    <s v="250"/>
    <x v="11"/>
    <s v="613101"/>
    <x v="18"/>
    <s v="423000"/>
    <s v="22"/>
    <s v="Extra Service Pay"/>
    <n v="0"/>
    <n v="0"/>
    <n v="0"/>
    <n v="35.119999999999997"/>
    <n v="-35.119999999999997"/>
  </r>
  <r>
    <s v="250"/>
    <x v="11"/>
    <s v="623101"/>
    <x v="18"/>
    <s v="423000"/>
    <s v="22"/>
    <s v="Old Age, Surv and Disabil Ins"/>
    <n v="0"/>
    <n v="0"/>
    <n v="0"/>
    <n v="0.76"/>
    <n v="-0.76"/>
  </r>
  <r>
    <s v="250"/>
    <x v="11"/>
    <s v="623201"/>
    <x v="18"/>
    <s v="423000"/>
    <s v="22"/>
    <s v="Medicare"/>
    <n v="0"/>
    <n v="0"/>
    <n v="0"/>
    <n v="0.18"/>
    <n v="-0.18"/>
  </r>
  <r>
    <s v="250"/>
    <x v="11"/>
    <s v="626101"/>
    <x v="18"/>
    <s v="423000"/>
    <s v="22"/>
    <s v="W/C &amp; Unemploy Comp - FTE"/>
    <n v="0"/>
    <n v="0"/>
    <n v="0"/>
    <n v="0.36"/>
    <n v="-0.36"/>
  </r>
  <r>
    <s v="450"/>
    <x v="20"/>
    <s v="654102"/>
    <x v="18"/>
    <s v="423000"/>
    <s v="22"/>
    <s v="Furniture $1,000+"/>
    <n v="0"/>
    <n v="92054.3"/>
    <n v="65188.73"/>
    <n v="0"/>
    <n v="26865.57"/>
  </r>
  <r>
    <s v="150"/>
    <x v="20"/>
    <s v="639802"/>
    <x v="19"/>
    <s v="423000"/>
    <s v="22"/>
    <s v="Operating Supplement"/>
    <n v="27102.68"/>
    <n v="27102.68"/>
    <n v="0"/>
    <n v="0"/>
    <n v="27102.68"/>
  </r>
  <r>
    <s v="150"/>
    <x v="20"/>
    <s v="641101"/>
    <x v="19"/>
    <s v="423000"/>
    <s v="22"/>
    <s v="General Supplies"/>
    <n v="142738.66"/>
    <n v="137738.66"/>
    <n v="0"/>
    <n v="0"/>
    <n v="137738.66"/>
  </r>
  <r>
    <s v="150"/>
    <x v="20"/>
    <s v="641108"/>
    <x v="19"/>
    <s v="423000"/>
    <s v="22"/>
    <s v="Instructional Supplies"/>
    <n v="32112.19"/>
    <n v="32112.19"/>
    <n v="0"/>
    <n v="0"/>
    <n v="32112.19"/>
  </r>
  <r>
    <s v="150"/>
    <x v="20"/>
    <s v="641109"/>
    <x v="19"/>
    <s v="423000"/>
    <s v="22"/>
    <s v="Furn. Under $1,000"/>
    <n v="16056.09"/>
    <n v="16056.09"/>
    <n v="0"/>
    <n v="0"/>
    <n v="16056.09"/>
  </r>
  <r>
    <s v="150"/>
    <x v="20"/>
    <s v="641202"/>
    <x v="19"/>
    <s v="423000"/>
    <s v="22"/>
    <s v="Technology Supplies"/>
    <n v="32112.19"/>
    <n v="32112.19"/>
    <n v="0"/>
    <n v="0"/>
    <n v="32112.19"/>
  </r>
  <r>
    <s v="150"/>
    <x v="19"/>
    <s v="634201"/>
    <x v="19"/>
    <s v="423000"/>
    <s v="22"/>
    <s v="Cntr Ppl Trnsp-Field Trip"/>
    <n v="0"/>
    <n v="5000"/>
    <n v="0"/>
    <n v="0"/>
    <n v="5000"/>
  </r>
  <r>
    <s v="250"/>
    <x v="20"/>
    <s v="613101"/>
    <x v="19"/>
    <s v="423000"/>
    <s v="22"/>
    <s v="Extra Service Pay"/>
    <n v="64224.37"/>
    <n v="64224.37"/>
    <n v="0"/>
    <n v="0"/>
    <n v="64224.37"/>
  </r>
  <r>
    <s v="250"/>
    <x v="20"/>
    <s v="623101"/>
    <x v="19"/>
    <s v="423000"/>
    <s v="22"/>
    <s v="Old Age, Surv and Disabil Ins"/>
    <n v="3981.91"/>
    <n v="3981.91"/>
    <n v="0"/>
    <n v="0"/>
    <n v="3981.91"/>
  </r>
  <r>
    <s v="250"/>
    <x v="20"/>
    <s v="623201"/>
    <x v="19"/>
    <s v="423000"/>
    <s v="22"/>
    <s v="Medicare"/>
    <n v="931.25"/>
    <n v="931.25"/>
    <n v="0"/>
    <n v="0"/>
    <n v="931.25"/>
  </r>
  <r>
    <s v="250"/>
    <x v="20"/>
    <s v="626101"/>
    <x v="19"/>
    <s v="423000"/>
    <s v="22"/>
    <s v="W/C &amp; Unemploy Comp - FTE"/>
    <n v="1862.51"/>
    <n v="1862.51"/>
    <n v="0"/>
    <n v="0"/>
    <n v="1862.51"/>
  </r>
  <r>
    <s v="150"/>
    <x v="11"/>
    <s v="615108"/>
    <x v="20"/>
    <s v="423000"/>
    <s v="22"/>
    <s v="Secretary/Clerical Sal OT"/>
    <n v="0"/>
    <n v="26.39"/>
    <n v="0"/>
    <n v="26.39"/>
    <n v="0"/>
  </r>
  <r>
    <s v="150"/>
    <x v="11"/>
    <s v="615113"/>
    <x v="20"/>
    <s v="423000"/>
    <s v="22"/>
    <s v="Non-instructional Teacher Aide"/>
    <n v="0"/>
    <n v="332.32"/>
    <n v="0"/>
    <n v="332.32"/>
    <n v="0"/>
  </r>
  <r>
    <s v="150"/>
    <x v="11"/>
    <s v="623101"/>
    <x v="20"/>
    <s v="423000"/>
    <s v="22"/>
    <s v="Old Age, Surv and Disabil Ins"/>
    <n v="0"/>
    <n v="0"/>
    <n v="0"/>
    <n v="28.65"/>
    <n v="-28.65"/>
  </r>
  <r>
    <s v="150"/>
    <x v="11"/>
    <s v="623201"/>
    <x v="20"/>
    <s v="423000"/>
    <s v="22"/>
    <s v="Medicare"/>
    <n v="0"/>
    <n v="0"/>
    <n v="0"/>
    <n v="6.7099999999999991"/>
    <n v="-6.7099999999999991"/>
  </r>
  <r>
    <s v="150"/>
    <x v="11"/>
    <s v="626101"/>
    <x v="20"/>
    <s v="423000"/>
    <s v="22"/>
    <s v="W/C &amp; Unemploy Comp - FTE"/>
    <n v="0"/>
    <n v="0"/>
    <n v="0"/>
    <n v="13.41"/>
    <n v="-13.41"/>
  </r>
  <r>
    <s v="150"/>
    <x v="20"/>
    <s v="639802"/>
    <x v="20"/>
    <s v="423000"/>
    <s v="22"/>
    <s v="Operating Supplement"/>
    <n v="67011.490000000005"/>
    <n v="0"/>
    <n v="0"/>
    <n v="0"/>
    <n v="0"/>
  </r>
  <r>
    <s v="150"/>
    <x v="20"/>
    <s v="641101"/>
    <x v="20"/>
    <s v="423000"/>
    <s v="22"/>
    <s v="General Supplies"/>
    <n v="352921.89"/>
    <n v="178301.41"/>
    <n v="2951.1"/>
    <n v="1251.67"/>
    <n v="174098.64"/>
  </r>
  <r>
    <s v="150"/>
    <x v="20"/>
    <s v="641108"/>
    <x v="20"/>
    <s v="423000"/>
    <s v="22"/>
    <s v="Instructional Supplies"/>
    <n v="79397.5"/>
    <n v="79397.5"/>
    <n v="0"/>
    <n v="0"/>
    <n v="79397.5"/>
  </r>
  <r>
    <s v="150"/>
    <x v="20"/>
    <s v="641109"/>
    <x v="20"/>
    <s v="423000"/>
    <s v="22"/>
    <s v="Furn. Under $1,000"/>
    <n v="39698.75"/>
    <n v="126710.24"/>
    <n v="35610.39"/>
    <n v="36372.6"/>
    <n v="54727.250000000015"/>
  </r>
  <r>
    <s v="150"/>
    <x v="20"/>
    <s v="641202"/>
    <x v="20"/>
    <s v="423000"/>
    <s v="22"/>
    <s v="Technology Supplies"/>
    <n v="79397.5"/>
    <n v="79397.5"/>
    <n v="3070.75"/>
    <n v="23163.66"/>
    <n v="53163.09"/>
  </r>
  <r>
    <s v="150"/>
    <x v="9"/>
    <s v="615108"/>
    <x v="20"/>
    <s v="423000"/>
    <s v="22"/>
    <s v="Secretary/Clerical Sal OT"/>
    <n v="0"/>
    <n v="0"/>
    <n v="0"/>
    <n v="1.28"/>
    <n v="-1.28"/>
  </r>
  <r>
    <s v="150"/>
    <x v="9"/>
    <s v="615112"/>
    <x v="20"/>
    <s v="423000"/>
    <s v="22"/>
    <s v="Prof &amp; Tech Sal Over Time"/>
    <n v="0"/>
    <n v="0"/>
    <n v="0"/>
    <n v="1.01"/>
    <n v="-1.01"/>
  </r>
  <r>
    <s v="150"/>
    <x v="9"/>
    <s v="615113"/>
    <x v="20"/>
    <s v="423000"/>
    <s v="22"/>
    <s v="Non-instructional Teacher Aide"/>
    <n v="0"/>
    <n v="150.59"/>
    <n v="0"/>
    <n v="167.37"/>
    <n v="-16.78"/>
  </r>
  <r>
    <s v="150"/>
    <x v="9"/>
    <s v="623101"/>
    <x v="20"/>
    <s v="423000"/>
    <s v="22"/>
    <s v="Old Age, Surv and Disabil Ins"/>
    <n v="0"/>
    <n v="0"/>
    <n v="0"/>
    <n v="12.01"/>
    <n v="-12.01"/>
  </r>
  <r>
    <s v="150"/>
    <x v="9"/>
    <s v="623201"/>
    <x v="20"/>
    <s v="423000"/>
    <s v="22"/>
    <s v="Medicare"/>
    <n v="0"/>
    <n v="0"/>
    <n v="0"/>
    <n v="2.81"/>
    <n v="-2.81"/>
  </r>
  <r>
    <s v="150"/>
    <x v="9"/>
    <s v="626101"/>
    <x v="20"/>
    <s v="423000"/>
    <s v="22"/>
    <s v="W/C &amp; Unemploy Comp - FTE"/>
    <n v="0"/>
    <n v="0"/>
    <n v="0"/>
    <n v="5.69"/>
    <n v="-5.69"/>
  </r>
  <r>
    <s v="150"/>
    <x v="9"/>
    <s v="631101"/>
    <x v="20"/>
    <s v="423000"/>
    <s v="22"/>
    <s v="Purchased Instructional Servic"/>
    <n v="0"/>
    <n v="0"/>
    <n v="0"/>
    <n v="9493.5400000000009"/>
    <n v="-9493.5400000000009"/>
  </r>
  <r>
    <s v="150"/>
    <x v="9"/>
    <s v="631201"/>
    <x v="20"/>
    <s v="423000"/>
    <s v="22"/>
    <s v="Instructional Prog Impr Srvc"/>
    <n v="0"/>
    <n v="0"/>
    <n v="0"/>
    <n v="152.6"/>
    <n v="-152.6"/>
  </r>
  <r>
    <s v="150"/>
    <x v="9"/>
    <s v="641101"/>
    <x v="20"/>
    <s v="423000"/>
    <s v="22"/>
    <s v="General Supplies"/>
    <n v="0"/>
    <n v="0"/>
    <n v="0"/>
    <n v="24544.2"/>
    <n v="-24544.2"/>
  </r>
  <r>
    <s v="150"/>
    <x v="9"/>
    <s v="641202"/>
    <x v="20"/>
    <s v="423000"/>
    <s v="22"/>
    <s v="Technology Supplies"/>
    <n v="0"/>
    <n v="0"/>
    <n v="0"/>
    <n v="40.9"/>
    <n v="-40.9"/>
  </r>
  <r>
    <s v="150"/>
    <x v="14"/>
    <s v="616101"/>
    <x v="20"/>
    <s v="423000"/>
    <s v="22"/>
    <s v="Temp Sal Discretionary"/>
    <n v="0"/>
    <n v="0"/>
    <n v="0"/>
    <n v="4890"/>
    <n v="-4890"/>
  </r>
  <r>
    <s v="150"/>
    <x v="0"/>
    <s v="615108"/>
    <x v="20"/>
    <s v="423000"/>
    <s v="22"/>
    <s v="Secretary/Clerical Sal OT"/>
    <n v="0"/>
    <n v="0"/>
    <n v="0"/>
    <n v="32.01"/>
    <n v="-32.01"/>
  </r>
  <r>
    <s v="150"/>
    <x v="0"/>
    <s v="615117"/>
    <x v="20"/>
    <s v="423000"/>
    <s v="22"/>
    <s v="Safety Officers Over Time"/>
    <n v="0"/>
    <n v="0"/>
    <n v="0"/>
    <n v="16.579999999999998"/>
    <n v="-16.579999999999998"/>
  </r>
  <r>
    <s v="150"/>
    <x v="0"/>
    <s v="623101"/>
    <x v="20"/>
    <s v="423000"/>
    <s v="22"/>
    <s v="Old Age, Surv and Disabil Ins"/>
    <n v="0"/>
    <n v="0"/>
    <n v="0"/>
    <n v="3.01"/>
    <n v="-3.01"/>
  </r>
  <r>
    <s v="150"/>
    <x v="0"/>
    <s v="623201"/>
    <x v="20"/>
    <s v="423000"/>
    <s v="22"/>
    <s v="Medicare"/>
    <n v="0"/>
    <n v="0"/>
    <n v="0"/>
    <n v="0.7"/>
    <n v="-0.7"/>
  </r>
  <r>
    <s v="150"/>
    <x v="0"/>
    <s v="626101"/>
    <x v="20"/>
    <s v="423000"/>
    <s v="22"/>
    <s v="W/C &amp; Unemploy Comp - FTE"/>
    <n v="0"/>
    <n v="0"/>
    <n v="0"/>
    <n v="1.41"/>
    <n v="-1.41"/>
  </r>
  <r>
    <s v="150"/>
    <x v="0"/>
    <s v="643101"/>
    <x v="20"/>
    <s v="423000"/>
    <s v="22"/>
    <s v="T/Books Direct Purchase"/>
    <n v="0"/>
    <n v="0"/>
    <n v="0"/>
    <n v="29371.59"/>
    <n v="-29371.59"/>
  </r>
  <r>
    <s v="150"/>
    <x v="3"/>
    <s v="641202"/>
    <x v="20"/>
    <s v="423000"/>
    <s v="22"/>
    <s v="Technology Supplies"/>
    <n v="0"/>
    <n v="0"/>
    <n v="0"/>
    <n v="3481.59"/>
    <n v="-3481.59"/>
  </r>
  <r>
    <s v="150"/>
    <x v="4"/>
    <s v="615112"/>
    <x v="20"/>
    <s v="423000"/>
    <s v="22"/>
    <s v="Prof &amp; Tech Sal Over Time"/>
    <n v="0"/>
    <n v="0"/>
    <n v="0"/>
    <n v="15.05"/>
    <n v="-15.05"/>
  </r>
  <r>
    <s v="150"/>
    <x v="4"/>
    <s v="623101"/>
    <x v="20"/>
    <s v="423000"/>
    <s v="22"/>
    <s v="Old Age, Surv and Disabil Ins"/>
    <n v="0"/>
    <n v="0"/>
    <n v="0"/>
    <n v="0.81"/>
    <n v="-0.81"/>
  </r>
  <r>
    <s v="150"/>
    <x v="4"/>
    <s v="623201"/>
    <x v="20"/>
    <s v="423000"/>
    <s v="22"/>
    <s v="Medicare"/>
    <n v="0"/>
    <n v="0"/>
    <n v="0"/>
    <n v="0.19"/>
    <n v="-0.19"/>
  </r>
  <r>
    <s v="150"/>
    <x v="4"/>
    <s v="626101"/>
    <x v="20"/>
    <s v="423000"/>
    <s v="22"/>
    <s v="W/C &amp; Unemploy Comp - FTE"/>
    <n v="0"/>
    <n v="0"/>
    <n v="0"/>
    <n v="0.44"/>
    <n v="-0.44"/>
  </r>
  <r>
    <s v="150"/>
    <x v="5"/>
    <s v="631902"/>
    <x v="20"/>
    <s v="423000"/>
    <s v="22"/>
    <s v="Other Prof &amp; Tech"/>
    <n v="0"/>
    <n v="0"/>
    <n v="0"/>
    <n v="403.95"/>
    <n v="-403.95"/>
  </r>
  <r>
    <s v="150"/>
    <x v="5"/>
    <s v="641101"/>
    <x v="20"/>
    <s v="423000"/>
    <s v="22"/>
    <s v="General Supplies"/>
    <n v="0"/>
    <n v="0"/>
    <n v="0"/>
    <n v="225.06"/>
    <n v="-225.06"/>
  </r>
  <r>
    <s v="150"/>
    <x v="17"/>
    <s v="615108"/>
    <x v="20"/>
    <s v="423000"/>
    <s v="22"/>
    <s v="Secretary/Clerical Sal OT"/>
    <n v="0"/>
    <n v="0"/>
    <n v="0"/>
    <n v="8.0299999999999994"/>
    <n v="-8.0299999999999994"/>
  </r>
  <r>
    <s v="150"/>
    <x v="17"/>
    <s v="623101"/>
    <x v="20"/>
    <s v="423000"/>
    <s v="22"/>
    <s v="Old Age, Surv and Disabil Ins"/>
    <n v="0"/>
    <n v="0"/>
    <n v="0"/>
    <n v="0.5"/>
    <n v="-0.5"/>
  </r>
  <r>
    <s v="150"/>
    <x v="17"/>
    <s v="623201"/>
    <x v="20"/>
    <s v="423000"/>
    <s v="22"/>
    <s v="Medicare"/>
    <n v="0"/>
    <n v="0"/>
    <n v="0"/>
    <n v="0.12"/>
    <n v="-0.12"/>
  </r>
  <r>
    <s v="150"/>
    <x v="17"/>
    <s v="626101"/>
    <x v="20"/>
    <s v="423000"/>
    <s v="22"/>
    <s v="W/C &amp; Unemploy Comp - FTE"/>
    <n v="0"/>
    <n v="0"/>
    <n v="0"/>
    <n v="0.23"/>
    <n v="-0.23"/>
  </r>
  <r>
    <s v="150"/>
    <x v="6"/>
    <s v="615112"/>
    <x v="20"/>
    <s v="423000"/>
    <s v="22"/>
    <s v="Prof &amp; Tech Sal Over Time"/>
    <n v="0"/>
    <n v="0"/>
    <n v="0"/>
    <n v="3.09"/>
    <n v="-3.09"/>
  </r>
  <r>
    <s v="150"/>
    <x v="6"/>
    <s v="623101"/>
    <x v="20"/>
    <s v="423000"/>
    <s v="22"/>
    <s v="Old Age, Surv and Disabil Ins"/>
    <n v="0"/>
    <n v="0"/>
    <n v="0"/>
    <n v="0.18"/>
    <n v="-0.18"/>
  </r>
  <r>
    <s v="150"/>
    <x v="6"/>
    <s v="623201"/>
    <x v="20"/>
    <s v="423000"/>
    <s v="22"/>
    <s v="Medicare"/>
    <n v="0"/>
    <n v="0"/>
    <n v="0"/>
    <n v="0.04"/>
    <n v="-0.04"/>
  </r>
  <r>
    <s v="150"/>
    <x v="6"/>
    <s v="626101"/>
    <x v="20"/>
    <s v="423000"/>
    <s v="22"/>
    <s v="W/C &amp; Unemploy Comp - FTE"/>
    <n v="0"/>
    <n v="0"/>
    <n v="0"/>
    <n v="0.09"/>
    <n v="-0.09"/>
  </r>
  <r>
    <s v="150"/>
    <x v="7"/>
    <s v="641101"/>
    <x v="20"/>
    <s v="423000"/>
    <s v="22"/>
    <s v="General Supplies"/>
    <n v="0"/>
    <n v="0"/>
    <n v="0"/>
    <n v="2789.99"/>
    <n v="-2789.99"/>
  </r>
  <r>
    <s v="150"/>
    <x v="8"/>
    <s v="623101"/>
    <x v="20"/>
    <s v="423000"/>
    <s v="22"/>
    <s v="Old Age, Surv and Disabil Ins"/>
    <n v="0"/>
    <n v="0"/>
    <n v="0"/>
    <n v="0.94"/>
    <n v="-0.94"/>
  </r>
  <r>
    <s v="150"/>
    <x v="8"/>
    <s v="623201"/>
    <x v="20"/>
    <s v="423000"/>
    <s v="22"/>
    <s v="Medicare"/>
    <n v="0"/>
    <n v="0"/>
    <n v="0"/>
    <n v="0.22"/>
    <n v="-0.22"/>
  </r>
  <r>
    <s v="150"/>
    <x v="8"/>
    <s v="626101"/>
    <x v="20"/>
    <s v="423000"/>
    <s v="22"/>
    <s v="W/C &amp; Unemploy Comp - FTE"/>
    <n v="0"/>
    <n v="0"/>
    <n v="0"/>
    <n v="0.44"/>
    <n v="-0.44"/>
  </r>
  <r>
    <s v="150"/>
    <x v="10"/>
    <s v="615108"/>
    <x v="20"/>
    <s v="423000"/>
    <s v="22"/>
    <s v="Secretary/Clerical Sal OT"/>
    <n v="0"/>
    <n v="0"/>
    <n v="0"/>
    <n v="0.65"/>
    <n v="-0.65"/>
  </r>
  <r>
    <s v="150"/>
    <x v="10"/>
    <s v="623101"/>
    <x v="20"/>
    <s v="423000"/>
    <s v="22"/>
    <s v="Old Age, Surv and Disabil Ins"/>
    <n v="0"/>
    <n v="0"/>
    <n v="0"/>
    <n v="0.04"/>
    <n v="-0.04"/>
  </r>
  <r>
    <s v="150"/>
    <x v="10"/>
    <s v="623201"/>
    <x v="20"/>
    <s v="423000"/>
    <s v="22"/>
    <s v="Medicare"/>
    <n v="0"/>
    <n v="0"/>
    <n v="0"/>
    <n v="0.01"/>
    <n v="-0.01"/>
  </r>
  <r>
    <s v="150"/>
    <x v="10"/>
    <s v="626101"/>
    <x v="20"/>
    <s v="423000"/>
    <s v="22"/>
    <s v="W/C &amp; Unemploy Comp - FTE"/>
    <n v="0"/>
    <n v="0"/>
    <n v="0"/>
    <n v="0.02"/>
    <n v="-0.02"/>
  </r>
  <r>
    <s v="150"/>
    <x v="10"/>
    <s v="631201"/>
    <x v="20"/>
    <s v="423000"/>
    <s v="22"/>
    <s v="Instructional Prog Impr Srvc"/>
    <n v="0"/>
    <n v="0"/>
    <n v="0"/>
    <n v="1451.04"/>
    <n v="-1451.04"/>
  </r>
  <r>
    <s v="250"/>
    <x v="20"/>
    <s v="613101"/>
    <x v="20"/>
    <s v="423000"/>
    <s v="22"/>
    <s v="Extra Service Pay"/>
    <n v="158795"/>
    <n v="158795"/>
    <n v="0"/>
    <n v="0"/>
    <n v="158795"/>
  </r>
  <r>
    <s v="250"/>
    <x v="20"/>
    <s v="623101"/>
    <x v="20"/>
    <s v="423000"/>
    <s v="22"/>
    <s v="Old Age, Surv and Disabil Ins"/>
    <n v="9845.2900000000009"/>
    <n v="9845.2900000000009"/>
    <n v="0"/>
    <n v="0"/>
    <n v="9845.2900000000009"/>
  </r>
  <r>
    <s v="250"/>
    <x v="20"/>
    <s v="623201"/>
    <x v="20"/>
    <s v="423000"/>
    <s v="22"/>
    <s v="Medicare"/>
    <n v="2302.5300000000002"/>
    <n v="2302.5300000000002"/>
    <n v="0"/>
    <n v="0"/>
    <n v="2302.5300000000002"/>
  </r>
  <r>
    <s v="250"/>
    <x v="20"/>
    <s v="626101"/>
    <x v="20"/>
    <s v="423000"/>
    <s v="22"/>
    <s v="W/C &amp; Unemploy Comp - FTE"/>
    <n v="4605.0600000000004"/>
    <n v="4605.0600000000004"/>
    <n v="0"/>
    <n v="0"/>
    <n v="4605.0600000000004"/>
  </r>
  <r>
    <s v="250"/>
    <x v="11"/>
    <s v="613101"/>
    <x v="20"/>
    <s v="423000"/>
    <s v="22"/>
    <s v="Extra Service Pay"/>
    <n v="0"/>
    <n v="0"/>
    <n v="0"/>
    <n v="3110.85"/>
    <n v="-3110.85"/>
  </r>
  <r>
    <s v="250"/>
    <x v="11"/>
    <s v="623101"/>
    <x v="20"/>
    <s v="423000"/>
    <s v="22"/>
    <s v="Old Age, Surv and Disabil Ins"/>
    <n v="0"/>
    <n v="0"/>
    <n v="0"/>
    <n v="183.89999999999998"/>
    <n v="-183.89999999999998"/>
  </r>
  <r>
    <s v="250"/>
    <x v="11"/>
    <s v="623201"/>
    <x v="20"/>
    <s v="423000"/>
    <s v="22"/>
    <s v="Medicare"/>
    <n v="0"/>
    <n v="0"/>
    <n v="0"/>
    <n v="43"/>
    <n v="-43"/>
  </r>
  <r>
    <s v="250"/>
    <x v="11"/>
    <s v="626101"/>
    <x v="20"/>
    <s v="423000"/>
    <s v="22"/>
    <s v="W/C &amp; Unemploy Comp - FTE"/>
    <n v="0"/>
    <n v="0"/>
    <n v="0"/>
    <n v="87.2"/>
    <n v="-87.2"/>
  </r>
  <r>
    <s v="250"/>
    <x v="14"/>
    <s v="623101"/>
    <x v="20"/>
    <s v="423000"/>
    <s v="22"/>
    <s v="Old Age, Surv and Disabil Ins"/>
    <n v="0"/>
    <n v="0"/>
    <n v="0"/>
    <n v="303.18"/>
    <n v="-303.18"/>
  </r>
  <r>
    <s v="250"/>
    <x v="14"/>
    <s v="623201"/>
    <x v="20"/>
    <s v="423000"/>
    <s v="22"/>
    <s v="Medicare"/>
    <n v="0"/>
    <n v="0"/>
    <n v="0"/>
    <n v="70.91"/>
    <n v="-70.91"/>
  </r>
  <r>
    <s v="250"/>
    <x v="14"/>
    <s v="626101"/>
    <x v="20"/>
    <s v="423000"/>
    <s v="22"/>
    <s v="W/C &amp; Unemploy Comp - FTE"/>
    <n v="0"/>
    <n v="0"/>
    <n v="0"/>
    <n v="141.81"/>
    <n v="-141.81"/>
  </r>
  <r>
    <s v="250"/>
    <x v="5"/>
    <s v="613102"/>
    <x v="20"/>
    <s v="423000"/>
    <s v="22"/>
    <s v="Extra Service - Profess Dev"/>
    <n v="0"/>
    <n v="0"/>
    <n v="0"/>
    <n v="2877.48"/>
    <n v="-2877.48"/>
  </r>
  <r>
    <s v="250"/>
    <x v="5"/>
    <s v="623101"/>
    <x v="20"/>
    <s v="423000"/>
    <s v="22"/>
    <s v="Old Age, Surv and Disabil Ins"/>
    <n v="0"/>
    <n v="0"/>
    <n v="0"/>
    <n v="177.57"/>
    <n v="-177.57"/>
  </r>
  <r>
    <s v="250"/>
    <x v="5"/>
    <s v="623201"/>
    <x v="20"/>
    <s v="423000"/>
    <s v="22"/>
    <s v="Medicare"/>
    <n v="0"/>
    <n v="0"/>
    <n v="0"/>
    <n v="41.54"/>
    <n v="-41.54"/>
  </r>
  <r>
    <s v="250"/>
    <x v="5"/>
    <s v="626101"/>
    <x v="20"/>
    <s v="423000"/>
    <s v="22"/>
    <s v="W/C &amp; Unemploy Comp - FTE"/>
    <n v="0"/>
    <n v="0"/>
    <n v="0"/>
    <n v="83.45"/>
    <n v="-83.45"/>
  </r>
  <r>
    <s v="250"/>
    <x v="8"/>
    <s v="613101"/>
    <x v="20"/>
    <s v="423000"/>
    <s v="22"/>
    <s v="Extra Service Pay"/>
    <n v="0"/>
    <n v="0"/>
    <n v="0"/>
    <n v="1113.99"/>
    <n v="-1113.99"/>
  </r>
  <r>
    <s v="250"/>
    <x v="8"/>
    <s v="623101"/>
    <x v="20"/>
    <s v="423000"/>
    <s v="22"/>
    <s v="Old Age, Surv and Disabil Ins"/>
    <n v="0"/>
    <n v="0"/>
    <n v="0"/>
    <n v="66.11"/>
    <n v="-66.11"/>
  </r>
  <r>
    <s v="250"/>
    <x v="8"/>
    <s v="623201"/>
    <x v="20"/>
    <s v="423000"/>
    <s v="22"/>
    <s v="Medicare"/>
    <n v="0"/>
    <n v="0"/>
    <n v="0"/>
    <n v="15.46"/>
    <n v="-15.46"/>
  </r>
  <r>
    <s v="250"/>
    <x v="8"/>
    <s v="626101"/>
    <x v="20"/>
    <s v="423000"/>
    <s v="22"/>
    <s v="W/C &amp; Unemploy Comp - FTE"/>
    <n v="0"/>
    <n v="0"/>
    <n v="0"/>
    <n v="31.86"/>
    <n v="-31.86"/>
  </r>
  <r>
    <s v="250"/>
    <x v="9"/>
    <s v="613101"/>
    <x v="20"/>
    <s v="423000"/>
    <s v="22"/>
    <s v="Extra Service Pay"/>
    <n v="0"/>
    <n v="0"/>
    <n v="0"/>
    <n v="350.79"/>
    <n v="-350.79"/>
  </r>
  <r>
    <s v="250"/>
    <x v="9"/>
    <s v="623101"/>
    <x v="20"/>
    <s v="423000"/>
    <s v="22"/>
    <s v="Old Age, Surv and Disabil Ins"/>
    <n v="0"/>
    <n v="0"/>
    <n v="0"/>
    <n v="19.489999999999998"/>
    <n v="-19.489999999999998"/>
  </r>
  <r>
    <s v="250"/>
    <x v="9"/>
    <s v="623201"/>
    <x v="20"/>
    <s v="423000"/>
    <s v="22"/>
    <s v="Medicare"/>
    <n v="0"/>
    <n v="0"/>
    <n v="0"/>
    <n v="4.5599999999999996"/>
    <n v="-4.5599999999999996"/>
  </r>
  <r>
    <s v="250"/>
    <x v="9"/>
    <s v="626101"/>
    <x v="20"/>
    <s v="423000"/>
    <s v="22"/>
    <s v="W/C &amp; Unemploy Comp - FTE"/>
    <n v="0"/>
    <n v="0"/>
    <n v="0"/>
    <n v="9.41"/>
    <n v="-9.41"/>
  </r>
  <r>
    <s v="450"/>
    <x v="20"/>
    <s v="654101"/>
    <x v="20"/>
    <s v="423000"/>
    <s v="22"/>
    <s v="Equipment &gt; $1,000"/>
    <n v="0"/>
    <n v="3100"/>
    <n v="0"/>
    <n v="3058.59"/>
    <n v="41.409999999999854"/>
  </r>
  <r>
    <s v="450"/>
    <x v="20"/>
    <s v="654102"/>
    <x v="20"/>
    <s v="423000"/>
    <s v="22"/>
    <s v="Furniture $1,000+"/>
    <n v="0"/>
    <n v="55000"/>
    <n v="30836.87"/>
    <n v="22576.92"/>
    <n v="1586.2100000000028"/>
  </r>
  <r>
    <s v="450"/>
    <x v="20"/>
    <s v="654301"/>
    <x v="20"/>
    <s v="423000"/>
    <s v="22"/>
    <s v="Technology Related - Hard $1K+"/>
    <n v="0"/>
    <n v="96520.48"/>
    <n v="0"/>
    <n v="95313.48"/>
    <n v="1207"/>
  </r>
  <r>
    <s v="150"/>
    <x v="20"/>
    <s v="639802"/>
    <x v="21"/>
    <s v="423000"/>
    <s v="22"/>
    <s v="Operating Supplement"/>
    <n v="25249.32"/>
    <n v="25249.32"/>
    <n v="0"/>
    <n v="0"/>
    <n v="25249.32"/>
  </r>
  <r>
    <s v="150"/>
    <x v="20"/>
    <s v="641101"/>
    <x v="21"/>
    <s v="423000"/>
    <s v="22"/>
    <s v="General Supplies"/>
    <n v="132977.73000000001"/>
    <n v="54407.590000000011"/>
    <n v="822.62"/>
    <n v="295.25"/>
    <n v="53289.720000000008"/>
  </r>
  <r>
    <s v="150"/>
    <x v="20"/>
    <s v="641108"/>
    <x v="21"/>
    <s v="423000"/>
    <s v="22"/>
    <s v="Instructional Supplies"/>
    <n v="29916.25"/>
    <n v="29916.25"/>
    <n v="0"/>
    <n v="0"/>
    <n v="29916.25"/>
  </r>
  <r>
    <s v="150"/>
    <x v="20"/>
    <s v="641109"/>
    <x v="21"/>
    <s v="423000"/>
    <s v="22"/>
    <s v="Furn. Under $1,000"/>
    <n v="14958.13"/>
    <n v="35761.269999999997"/>
    <n v="28112.98"/>
    <n v="5784.29"/>
    <n v="1863.9999999999964"/>
  </r>
  <r>
    <s v="150"/>
    <x v="20"/>
    <s v="641201"/>
    <x v="21"/>
    <s v="423000"/>
    <s v="22"/>
    <s v="Technology Hardware &lt; $1K"/>
    <n v="0"/>
    <n v="15999"/>
    <n v="0"/>
    <n v="15999"/>
    <n v="0"/>
  </r>
  <r>
    <s v="150"/>
    <x v="20"/>
    <s v="641202"/>
    <x v="21"/>
    <s v="423000"/>
    <s v="22"/>
    <s v="Technology Supplies"/>
    <n v="29916.25"/>
    <n v="29916.25"/>
    <n v="0"/>
    <n v="911.67"/>
    <n v="29004.58"/>
  </r>
  <r>
    <s v="150"/>
    <x v="11"/>
    <s v="615108"/>
    <x v="21"/>
    <s v="423000"/>
    <s v="22"/>
    <s v="Secretary/Clerical Sal OT"/>
    <n v="0"/>
    <n v="41.02"/>
    <n v="0"/>
    <n v="41.02"/>
    <n v="7.1054273576010019E-15"/>
  </r>
  <r>
    <s v="150"/>
    <x v="11"/>
    <s v="623101"/>
    <x v="21"/>
    <s v="423000"/>
    <s v="22"/>
    <s v="Old Age, Surv and Disabil Ins"/>
    <n v="0"/>
    <n v="0"/>
    <n v="0"/>
    <n v="3.1599999999999984"/>
    <n v="-3.1599999999999984"/>
  </r>
  <r>
    <s v="150"/>
    <x v="11"/>
    <s v="623201"/>
    <x v="21"/>
    <s v="423000"/>
    <s v="22"/>
    <s v="Medicare"/>
    <n v="0"/>
    <n v="0"/>
    <n v="0"/>
    <n v="0.73999999999999932"/>
    <n v="-0.73999999999999932"/>
  </r>
  <r>
    <s v="150"/>
    <x v="11"/>
    <s v="626101"/>
    <x v="21"/>
    <s v="423000"/>
    <s v="22"/>
    <s v="W/C &amp; Unemploy Comp - FTE"/>
    <n v="0"/>
    <n v="0"/>
    <n v="0"/>
    <n v="3.9999999999999991"/>
    <n v="-3.9999999999999991"/>
  </r>
  <r>
    <s v="150"/>
    <x v="0"/>
    <s v="615108"/>
    <x v="21"/>
    <s v="423000"/>
    <s v="22"/>
    <s v="Secretary/Clerical Sal OT"/>
    <n v="0"/>
    <n v="0"/>
    <n v="0"/>
    <n v="12.03"/>
    <n v="-12.03"/>
  </r>
  <r>
    <s v="150"/>
    <x v="0"/>
    <s v="615117"/>
    <x v="21"/>
    <s v="423000"/>
    <s v="22"/>
    <s v="Safety Officers Over Time"/>
    <n v="0"/>
    <n v="0"/>
    <n v="0"/>
    <n v="6.23"/>
    <n v="-6.23"/>
  </r>
  <r>
    <s v="150"/>
    <x v="0"/>
    <s v="623101"/>
    <x v="21"/>
    <s v="423000"/>
    <s v="22"/>
    <s v="Old Age, Surv and Disabil Ins"/>
    <n v="0"/>
    <n v="0"/>
    <n v="0"/>
    <n v="1.1299999999999999"/>
    <n v="-1.1299999999999999"/>
  </r>
  <r>
    <s v="150"/>
    <x v="0"/>
    <s v="623201"/>
    <x v="21"/>
    <s v="423000"/>
    <s v="22"/>
    <s v="Medicare"/>
    <n v="0"/>
    <n v="0"/>
    <n v="0"/>
    <n v="0.26"/>
    <n v="-0.26"/>
  </r>
  <r>
    <s v="150"/>
    <x v="0"/>
    <s v="626101"/>
    <x v="21"/>
    <s v="423000"/>
    <s v="22"/>
    <s v="W/C &amp; Unemploy Comp - FTE"/>
    <n v="0"/>
    <n v="0"/>
    <n v="0"/>
    <n v="0.53"/>
    <n v="-0.53"/>
  </r>
  <r>
    <s v="150"/>
    <x v="0"/>
    <s v="643101"/>
    <x v="21"/>
    <s v="423000"/>
    <s v="22"/>
    <s v="T/Books Direct Purchase"/>
    <n v="0"/>
    <n v="0"/>
    <n v="0"/>
    <n v="11033.5"/>
    <n v="-11033.5"/>
  </r>
  <r>
    <s v="150"/>
    <x v="3"/>
    <s v="641202"/>
    <x v="21"/>
    <s v="423000"/>
    <s v="22"/>
    <s v="Technology Supplies"/>
    <n v="0"/>
    <n v="0"/>
    <n v="0"/>
    <n v="1307.8699999999999"/>
    <n v="-1307.8699999999999"/>
  </r>
  <r>
    <s v="150"/>
    <x v="4"/>
    <s v="615112"/>
    <x v="21"/>
    <s v="423000"/>
    <s v="22"/>
    <s v="Prof &amp; Tech Sal Over Time"/>
    <n v="0"/>
    <n v="0"/>
    <n v="0"/>
    <n v="5.65"/>
    <n v="-5.65"/>
  </r>
  <r>
    <s v="150"/>
    <x v="4"/>
    <s v="623101"/>
    <x v="21"/>
    <s v="423000"/>
    <s v="22"/>
    <s v="Old Age, Surv and Disabil Ins"/>
    <n v="0"/>
    <n v="0"/>
    <n v="0"/>
    <n v="0.3"/>
    <n v="-0.3"/>
  </r>
  <r>
    <s v="150"/>
    <x v="4"/>
    <s v="623201"/>
    <x v="21"/>
    <s v="423000"/>
    <s v="22"/>
    <s v="Medicare"/>
    <n v="0"/>
    <n v="0"/>
    <n v="0"/>
    <n v="7.0000000000000007E-2"/>
    <n v="-7.0000000000000007E-2"/>
  </r>
  <r>
    <s v="150"/>
    <x v="4"/>
    <s v="626101"/>
    <x v="21"/>
    <s v="423000"/>
    <s v="22"/>
    <s v="W/C &amp; Unemploy Comp - FTE"/>
    <n v="0"/>
    <n v="0"/>
    <n v="0"/>
    <n v="0.16"/>
    <n v="-0.16"/>
  </r>
  <r>
    <s v="150"/>
    <x v="5"/>
    <s v="631902"/>
    <x v="21"/>
    <s v="423000"/>
    <s v="22"/>
    <s v="Other Prof &amp; Tech"/>
    <n v="0"/>
    <n v="0"/>
    <n v="0"/>
    <n v="151.74"/>
    <n v="-151.74"/>
  </r>
  <r>
    <s v="150"/>
    <x v="5"/>
    <s v="641101"/>
    <x v="21"/>
    <s v="423000"/>
    <s v="22"/>
    <s v="General Supplies"/>
    <n v="0"/>
    <n v="0"/>
    <n v="0"/>
    <n v="84.55"/>
    <n v="-84.55"/>
  </r>
  <r>
    <s v="150"/>
    <x v="17"/>
    <s v="615108"/>
    <x v="21"/>
    <s v="423000"/>
    <s v="22"/>
    <s v="Secretary/Clerical Sal OT"/>
    <n v="0"/>
    <n v="0"/>
    <n v="0"/>
    <n v="3.02"/>
    <n v="-3.02"/>
  </r>
  <r>
    <s v="150"/>
    <x v="17"/>
    <s v="623101"/>
    <x v="21"/>
    <s v="423000"/>
    <s v="22"/>
    <s v="Old Age, Surv and Disabil Ins"/>
    <n v="0"/>
    <n v="0"/>
    <n v="0"/>
    <n v="0.19"/>
    <n v="-0.19"/>
  </r>
  <r>
    <s v="150"/>
    <x v="17"/>
    <s v="623201"/>
    <x v="21"/>
    <s v="423000"/>
    <s v="22"/>
    <s v="Medicare"/>
    <n v="0"/>
    <n v="0"/>
    <n v="0"/>
    <n v="0.04"/>
    <n v="-0.04"/>
  </r>
  <r>
    <s v="150"/>
    <x v="17"/>
    <s v="626101"/>
    <x v="21"/>
    <s v="423000"/>
    <s v="22"/>
    <s v="W/C &amp; Unemploy Comp - FTE"/>
    <n v="0"/>
    <n v="0"/>
    <n v="0"/>
    <n v="0.09"/>
    <n v="-0.09"/>
  </r>
  <r>
    <s v="150"/>
    <x v="6"/>
    <s v="615112"/>
    <x v="21"/>
    <s v="423000"/>
    <s v="22"/>
    <s v="Prof &amp; Tech Sal Over Time"/>
    <n v="0"/>
    <n v="0"/>
    <n v="0"/>
    <n v="1.1599999999999999"/>
    <n v="-1.1599999999999999"/>
  </r>
  <r>
    <s v="150"/>
    <x v="6"/>
    <s v="623101"/>
    <x v="21"/>
    <s v="423000"/>
    <s v="22"/>
    <s v="Old Age, Surv and Disabil Ins"/>
    <n v="0"/>
    <n v="0"/>
    <n v="0"/>
    <n v="7.0000000000000007E-2"/>
    <n v="-7.0000000000000007E-2"/>
  </r>
  <r>
    <s v="150"/>
    <x v="6"/>
    <s v="623201"/>
    <x v="21"/>
    <s v="423000"/>
    <s v="22"/>
    <s v="Medicare"/>
    <n v="0"/>
    <n v="0"/>
    <n v="0"/>
    <n v="0.02"/>
    <n v="-0.02"/>
  </r>
  <r>
    <s v="150"/>
    <x v="6"/>
    <s v="626101"/>
    <x v="21"/>
    <s v="423000"/>
    <s v="22"/>
    <s v="W/C &amp; Unemploy Comp - FTE"/>
    <n v="0"/>
    <n v="0"/>
    <n v="0"/>
    <n v="0.03"/>
    <n v="-0.03"/>
  </r>
  <r>
    <s v="150"/>
    <x v="7"/>
    <s v="641101"/>
    <x v="21"/>
    <s v="423000"/>
    <s v="22"/>
    <s v="General Supplies"/>
    <n v="0"/>
    <n v="0"/>
    <n v="0"/>
    <n v="1048.07"/>
    <n v="-1048.07"/>
  </r>
  <r>
    <s v="150"/>
    <x v="8"/>
    <s v="623101"/>
    <x v="21"/>
    <s v="423000"/>
    <s v="22"/>
    <s v="Old Age, Surv and Disabil Ins"/>
    <n v="0"/>
    <n v="0"/>
    <n v="0"/>
    <n v="0.35"/>
    <n v="-0.35"/>
  </r>
  <r>
    <s v="150"/>
    <x v="8"/>
    <s v="623201"/>
    <x v="21"/>
    <s v="423000"/>
    <s v="22"/>
    <s v="Medicare"/>
    <n v="0"/>
    <n v="0"/>
    <n v="0"/>
    <n v="0.08"/>
    <n v="-0.08"/>
  </r>
  <r>
    <s v="150"/>
    <x v="8"/>
    <s v="626101"/>
    <x v="21"/>
    <s v="423000"/>
    <s v="22"/>
    <s v="W/C &amp; Unemploy Comp - FTE"/>
    <n v="0"/>
    <n v="0"/>
    <n v="0"/>
    <n v="0.17"/>
    <n v="-0.17"/>
  </r>
  <r>
    <s v="150"/>
    <x v="9"/>
    <s v="615108"/>
    <x v="21"/>
    <s v="423000"/>
    <s v="22"/>
    <s v="Secretary/Clerical Sal OT"/>
    <n v="0"/>
    <n v="0"/>
    <n v="0"/>
    <n v="0.48"/>
    <n v="-0.48"/>
  </r>
  <r>
    <s v="150"/>
    <x v="9"/>
    <s v="615112"/>
    <x v="21"/>
    <s v="423000"/>
    <s v="22"/>
    <s v="Prof &amp; Tech Sal Over Time"/>
    <n v="0"/>
    <n v="0"/>
    <n v="0"/>
    <n v="0.38"/>
    <n v="-0.38"/>
  </r>
  <r>
    <s v="150"/>
    <x v="9"/>
    <s v="615113"/>
    <x v="21"/>
    <s v="423000"/>
    <s v="22"/>
    <s v="Non-instructional Teacher Aide"/>
    <n v="0"/>
    <n v="0"/>
    <n v="0"/>
    <n v="6.3"/>
    <n v="-6.3"/>
  </r>
  <r>
    <s v="150"/>
    <x v="9"/>
    <s v="623101"/>
    <x v="21"/>
    <s v="423000"/>
    <s v="22"/>
    <s v="Old Age, Surv and Disabil Ins"/>
    <n v="0"/>
    <n v="0"/>
    <n v="0"/>
    <n v="1"/>
    <n v="-1"/>
  </r>
  <r>
    <s v="150"/>
    <x v="9"/>
    <s v="623201"/>
    <x v="21"/>
    <s v="423000"/>
    <s v="22"/>
    <s v="Medicare"/>
    <n v="0"/>
    <n v="0"/>
    <n v="0"/>
    <n v="0.24"/>
    <n v="-0.24"/>
  </r>
  <r>
    <s v="150"/>
    <x v="9"/>
    <s v="626101"/>
    <x v="21"/>
    <s v="423000"/>
    <s v="22"/>
    <s v="W/C &amp; Unemploy Comp - FTE"/>
    <n v="0"/>
    <n v="0"/>
    <n v="0"/>
    <n v="0.49"/>
    <n v="-0.49"/>
  </r>
  <r>
    <s v="150"/>
    <x v="9"/>
    <s v="631101"/>
    <x v="21"/>
    <s v="423000"/>
    <s v="22"/>
    <s v="Purchased Instructional Servic"/>
    <n v="0"/>
    <n v="0"/>
    <n v="0"/>
    <n v="3566.27"/>
    <n v="-3566.27"/>
  </r>
  <r>
    <s v="150"/>
    <x v="9"/>
    <s v="631201"/>
    <x v="21"/>
    <s v="423000"/>
    <s v="22"/>
    <s v="Instructional Prog Impr Srvc"/>
    <n v="0"/>
    <n v="0"/>
    <n v="0"/>
    <n v="57.32"/>
    <n v="-57.32"/>
  </r>
  <r>
    <s v="150"/>
    <x v="9"/>
    <s v="641101"/>
    <x v="21"/>
    <s v="423000"/>
    <s v="22"/>
    <s v="General Supplies"/>
    <n v="0"/>
    <n v="0"/>
    <n v="0"/>
    <n v="9220.08"/>
    <n v="-9220.08"/>
  </r>
  <r>
    <s v="150"/>
    <x v="9"/>
    <s v="641202"/>
    <x v="21"/>
    <s v="423000"/>
    <s v="22"/>
    <s v="Technology Supplies"/>
    <n v="0"/>
    <n v="0"/>
    <n v="0"/>
    <n v="15.36"/>
    <n v="-15.36"/>
  </r>
  <r>
    <s v="150"/>
    <x v="10"/>
    <s v="615108"/>
    <x v="21"/>
    <s v="423000"/>
    <s v="22"/>
    <s v="Secretary/Clerical Sal OT"/>
    <n v="0"/>
    <n v="0"/>
    <n v="0"/>
    <n v="0.24"/>
    <n v="-0.24"/>
  </r>
  <r>
    <s v="150"/>
    <x v="10"/>
    <s v="623101"/>
    <x v="21"/>
    <s v="423000"/>
    <s v="22"/>
    <s v="Old Age, Surv and Disabil Ins"/>
    <n v="0"/>
    <n v="0"/>
    <n v="0"/>
    <n v="0.01"/>
    <n v="-0.01"/>
  </r>
  <r>
    <s v="150"/>
    <x v="10"/>
    <s v="626101"/>
    <x v="21"/>
    <s v="423000"/>
    <s v="22"/>
    <s v="W/C &amp; Unemploy Comp - FTE"/>
    <n v="0"/>
    <n v="0"/>
    <n v="0"/>
    <n v="0.01"/>
    <n v="-0.01"/>
  </r>
  <r>
    <s v="150"/>
    <x v="10"/>
    <s v="631201"/>
    <x v="21"/>
    <s v="423000"/>
    <s v="22"/>
    <s v="Instructional Prog Impr Srvc"/>
    <n v="0"/>
    <n v="0"/>
    <n v="0"/>
    <n v="545.09"/>
    <n v="-545.09"/>
  </r>
  <r>
    <s v="250"/>
    <x v="20"/>
    <s v="613101"/>
    <x v="21"/>
    <s v="423000"/>
    <s v="22"/>
    <s v="Extra Service Pay"/>
    <n v="59832.5"/>
    <n v="59832.5"/>
    <n v="0"/>
    <n v="0"/>
    <n v="59832.5"/>
  </r>
  <r>
    <s v="250"/>
    <x v="20"/>
    <s v="623101"/>
    <x v="21"/>
    <s v="423000"/>
    <s v="22"/>
    <s v="Old Age, Surv and Disabil Ins"/>
    <n v="3709.62"/>
    <n v="3709.62"/>
    <n v="0"/>
    <n v="0"/>
    <n v="3709.62"/>
  </r>
  <r>
    <s v="250"/>
    <x v="20"/>
    <s v="623201"/>
    <x v="21"/>
    <s v="423000"/>
    <s v="22"/>
    <s v="Medicare"/>
    <n v="867.57"/>
    <n v="867.57"/>
    <n v="0"/>
    <n v="0"/>
    <n v="867.57"/>
  </r>
  <r>
    <s v="250"/>
    <x v="20"/>
    <s v="626101"/>
    <x v="21"/>
    <s v="423000"/>
    <s v="22"/>
    <s v="W/C &amp; Unemploy Comp - FTE"/>
    <n v="1735.14"/>
    <n v="1735.14"/>
    <n v="0"/>
    <n v="0"/>
    <n v="1735.14"/>
  </r>
  <r>
    <s v="250"/>
    <x v="11"/>
    <s v="613101"/>
    <x v="21"/>
    <s v="423000"/>
    <s v="22"/>
    <s v="Extra Service Pay"/>
    <n v="0"/>
    <n v="0"/>
    <n v="0"/>
    <n v="4195.2299999999996"/>
    <n v="-4195.2299999999996"/>
  </r>
  <r>
    <s v="250"/>
    <x v="11"/>
    <s v="623101"/>
    <x v="21"/>
    <s v="423000"/>
    <s v="22"/>
    <s v="Old Age, Surv and Disabil Ins"/>
    <n v="0"/>
    <n v="0"/>
    <n v="0"/>
    <n v="259.36"/>
    <n v="-259.36"/>
  </r>
  <r>
    <s v="250"/>
    <x v="11"/>
    <s v="623201"/>
    <x v="21"/>
    <s v="423000"/>
    <s v="22"/>
    <s v="Medicare"/>
    <n v="0"/>
    <n v="0"/>
    <n v="0"/>
    <n v="60.650000000000006"/>
    <n v="-60.650000000000006"/>
  </r>
  <r>
    <s v="250"/>
    <x v="11"/>
    <s v="626101"/>
    <x v="21"/>
    <s v="423000"/>
    <s v="22"/>
    <s v="W/C &amp; Unemploy Comp - FTE"/>
    <n v="0"/>
    <n v="0"/>
    <n v="0"/>
    <n v="123.52000000000001"/>
    <n v="-123.52000000000001"/>
  </r>
  <r>
    <s v="250"/>
    <x v="5"/>
    <s v="613102"/>
    <x v="21"/>
    <s v="423000"/>
    <s v="22"/>
    <s v="Extra Service - Profess Dev"/>
    <n v="0"/>
    <n v="0"/>
    <n v="0"/>
    <n v="1080.93"/>
    <n v="-1080.93"/>
  </r>
  <r>
    <s v="250"/>
    <x v="5"/>
    <s v="623101"/>
    <x v="21"/>
    <s v="423000"/>
    <s v="22"/>
    <s v="Old Age, Surv and Disabil Ins"/>
    <n v="0"/>
    <n v="0"/>
    <n v="0"/>
    <n v="66.7"/>
    <n v="-66.7"/>
  </r>
  <r>
    <s v="250"/>
    <x v="5"/>
    <s v="623201"/>
    <x v="21"/>
    <s v="423000"/>
    <s v="22"/>
    <s v="Medicare"/>
    <n v="0"/>
    <n v="0"/>
    <n v="0"/>
    <n v="15.6"/>
    <n v="-15.6"/>
  </r>
  <r>
    <s v="250"/>
    <x v="5"/>
    <s v="626101"/>
    <x v="21"/>
    <s v="423000"/>
    <s v="22"/>
    <s v="W/C &amp; Unemploy Comp - FTE"/>
    <n v="0"/>
    <n v="0"/>
    <n v="0"/>
    <n v="31.35"/>
    <n v="-31.35"/>
  </r>
  <r>
    <s v="250"/>
    <x v="8"/>
    <s v="613101"/>
    <x v="21"/>
    <s v="423000"/>
    <s v="22"/>
    <s v="Extra Service Pay"/>
    <n v="0"/>
    <n v="0"/>
    <n v="0"/>
    <n v="418.47"/>
    <n v="-418.47"/>
  </r>
  <r>
    <s v="250"/>
    <x v="8"/>
    <s v="623101"/>
    <x v="21"/>
    <s v="423000"/>
    <s v="22"/>
    <s v="Old Age, Surv and Disabil Ins"/>
    <n v="0"/>
    <n v="0"/>
    <n v="0"/>
    <n v="24.83"/>
    <n v="-24.83"/>
  </r>
  <r>
    <s v="250"/>
    <x v="8"/>
    <s v="623201"/>
    <x v="21"/>
    <s v="423000"/>
    <s v="22"/>
    <s v="Medicare"/>
    <n v="0"/>
    <n v="0"/>
    <n v="0"/>
    <n v="5.81"/>
    <n v="-5.81"/>
  </r>
  <r>
    <s v="250"/>
    <x v="8"/>
    <s v="626101"/>
    <x v="21"/>
    <s v="423000"/>
    <s v="22"/>
    <s v="W/C &amp; Unemploy Comp - FTE"/>
    <n v="0"/>
    <n v="0"/>
    <n v="0"/>
    <n v="11.97"/>
    <n v="-11.97"/>
  </r>
  <r>
    <s v="250"/>
    <x v="9"/>
    <s v="613101"/>
    <x v="21"/>
    <s v="423000"/>
    <s v="22"/>
    <s v="Extra Service Pay"/>
    <n v="0"/>
    <n v="0"/>
    <n v="0"/>
    <n v="131.77000000000001"/>
    <n v="-131.77000000000001"/>
  </r>
  <r>
    <s v="250"/>
    <x v="9"/>
    <s v="623101"/>
    <x v="21"/>
    <s v="423000"/>
    <s v="22"/>
    <s v="Old Age, Surv and Disabil Ins"/>
    <n v="0"/>
    <n v="0"/>
    <n v="0"/>
    <n v="7.32"/>
    <n v="-7.32"/>
  </r>
  <r>
    <s v="250"/>
    <x v="9"/>
    <s v="623201"/>
    <x v="21"/>
    <s v="423000"/>
    <s v="22"/>
    <s v="Medicare"/>
    <n v="0"/>
    <n v="0"/>
    <n v="0"/>
    <n v="1.71"/>
    <n v="-1.71"/>
  </r>
  <r>
    <s v="250"/>
    <x v="9"/>
    <s v="626101"/>
    <x v="21"/>
    <s v="423000"/>
    <s v="22"/>
    <s v="W/C &amp; Unemploy Comp - FTE"/>
    <n v="0"/>
    <n v="0"/>
    <n v="0"/>
    <n v="3.54"/>
    <n v="-3.54"/>
  </r>
  <r>
    <s v="450"/>
    <x v="20"/>
    <s v="654101"/>
    <x v="21"/>
    <s v="423000"/>
    <s v="22"/>
    <s v="Equipment &gt; $1,000"/>
    <n v="0"/>
    <n v="11768"/>
    <n v="7270"/>
    <n v="4498"/>
    <n v="0"/>
  </r>
  <r>
    <s v="450"/>
    <x v="20"/>
    <s v="654301"/>
    <x v="21"/>
    <s v="423000"/>
    <s v="22"/>
    <s v="Technology Related - Hard $1K+"/>
    <n v="0"/>
    <n v="30000"/>
    <n v="0"/>
    <n v="11159"/>
    <n v="18841"/>
  </r>
  <r>
    <s v="150"/>
    <x v="20"/>
    <s v="639802"/>
    <x v="22"/>
    <s v="423000"/>
    <s v="22"/>
    <s v="Operating Supplement"/>
    <n v="34067.01"/>
    <n v="34067.01"/>
    <n v="0"/>
    <n v="0"/>
    <n v="34067.01"/>
  </r>
  <r>
    <s v="150"/>
    <x v="20"/>
    <s v="641101"/>
    <x v="22"/>
    <s v="423000"/>
    <s v="22"/>
    <s v="General Supplies"/>
    <n v="179416.87"/>
    <n v="95277.37"/>
    <n v="819.66"/>
    <n v="0"/>
    <n v="94457.71"/>
  </r>
  <r>
    <s v="150"/>
    <x v="20"/>
    <s v="641108"/>
    <x v="22"/>
    <s v="423000"/>
    <s v="22"/>
    <s v="Instructional Supplies"/>
    <n v="40363.75"/>
    <n v="40363.75"/>
    <n v="0"/>
    <n v="0"/>
    <n v="40363.75"/>
  </r>
  <r>
    <s v="150"/>
    <x v="20"/>
    <s v="641109"/>
    <x v="22"/>
    <s v="423000"/>
    <s v="22"/>
    <s v="Furn. Under $1,000"/>
    <n v="20181.88"/>
    <n v="95181.88"/>
    <n v="14292.68"/>
    <n v="0"/>
    <n v="80889.200000000012"/>
  </r>
  <r>
    <s v="150"/>
    <x v="20"/>
    <s v="641202"/>
    <x v="22"/>
    <s v="423000"/>
    <s v="22"/>
    <s v="Technology Supplies"/>
    <n v="40363.75"/>
    <n v="40363.75"/>
    <n v="3736.97"/>
    <n v="120.58"/>
    <n v="36506.199999999997"/>
  </r>
  <r>
    <s v="150"/>
    <x v="11"/>
    <s v="615108"/>
    <x v="22"/>
    <s v="423000"/>
    <s v="22"/>
    <s v="Secretary/Clerical Sal OT"/>
    <n v="0"/>
    <n v="70.209999999999994"/>
    <n v="0"/>
    <n v="70.210000000000008"/>
    <n v="-1.4210854715202004E-14"/>
  </r>
  <r>
    <s v="150"/>
    <x v="11"/>
    <s v="623101"/>
    <x v="22"/>
    <s v="423000"/>
    <s v="22"/>
    <s v="Old Age, Surv and Disabil Ins"/>
    <n v="0"/>
    <n v="0"/>
    <n v="0"/>
    <n v="5.27"/>
    <n v="-5.27"/>
  </r>
  <r>
    <s v="150"/>
    <x v="11"/>
    <s v="623201"/>
    <x v="22"/>
    <s v="423000"/>
    <s v="22"/>
    <s v="Medicare"/>
    <n v="0"/>
    <n v="0"/>
    <n v="0"/>
    <n v="1.23"/>
    <n v="-1.23"/>
  </r>
  <r>
    <s v="150"/>
    <x v="11"/>
    <s v="626101"/>
    <x v="22"/>
    <s v="423000"/>
    <s v="22"/>
    <s v="W/C &amp; Unemploy Comp - FTE"/>
    <n v="0"/>
    <n v="0"/>
    <n v="0"/>
    <n v="2.46"/>
    <n v="-2.46"/>
  </r>
  <r>
    <s v="150"/>
    <x v="13"/>
    <s v="615113"/>
    <x v="22"/>
    <s v="423000"/>
    <s v="22"/>
    <s v="Non-instructional Teacher Aide"/>
    <n v="0"/>
    <n v="76.95"/>
    <n v="0"/>
    <n v="76.950000000000017"/>
    <n v="-1.4210854715202004E-14"/>
  </r>
  <r>
    <s v="150"/>
    <x v="13"/>
    <s v="623101"/>
    <x v="22"/>
    <s v="423000"/>
    <s v="22"/>
    <s v="Old Age, Surv and Disabil Ins"/>
    <n v="0"/>
    <n v="0"/>
    <n v="0"/>
    <n v="4.6999999999999993"/>
    <n v="-4.6999999999999993"/>
  </r>
  <r>
    <s v="150"/>
    <x v="13"/>
    <s v="623201"/>
    <x v="22"/>
    <s v="423000"/>
    <s v="22"/>
    <s v="Medicare"/>
    <n v="0"/>
    <n v="0"/>
    <n v="0"/>
    <n v="1.0999999999999999"/>
    <n v="-1.0999999999999999"/>
  </r>
  <r>
    <s v="150"/>
    <x v="13"/>
    <s v="626101"/>
    <x v="22"/>
    <s v="423000"/>
    <s v="22"/>
    <s v="W/C &amp; Unemploy Comp - FTE"/>
    <n v="0"/>
    <n v="0"/>
    <n v="0"/>
    <n v="2.23"/>
    <n v="-2.23"/>
  </r>
  <r>
    <s v="150"/>
    <x v="0"/>
    <s v="615108"/>
    <x v="22"/>
    <s v="423000"/>
    <s v="22"/>
    <s v="Secretary/Clerical Sal OT"/>
    <n v="0"/>
    <n v="0"/>
    <n v="0"/>
    <n v="17.32"/>
    <n v="-17.32"/>
  </r>
  <r>
    <s v="150"/>
    <x v="0"/>
    <s v="615117"/>
    <x v="22"/>
    <s v="423000"/>
    <s v="22"/>
    <s v="Safety Officers Over Time"/>
    <n v="0"/>
    <n v="0"/>
    <n v="0"/>
    <n v="8.9700000000000006"/>
    <n v="-8.9700000000000006"/>
  </r>
  <r>
    <s v="150"/>
    <x v="0"/>
    <s v="623101"/>
    <x v="22"/>
    <s v="423000"/>
    <s v="22"/>
    <s v="Old Age, Surv and Disabil Ins"/>
    <n v="0"/>
    <n v="0"/>
    <n v="0"/>
    <n v="1.63"/>
    <n v="-1.63"/>
  </r>
  <r>
    <s v="150"/>
    <x v="0"/>
    <s v="623201"/>
    <x v="22"/>
    <s v="423000"/>
    <s v="22"/>
    <s v="Medicare"/>
    <n v="0"/>
    <n v="0"/>
    <n v="0"/>
    <n v="0.38"/>
    <n v="-0.38"/>
  </r>
  <r>
    <s v="150"/>
    <x v="0"/>
    <s v="626101"/>
    <x v="22"/>
    <s v="423000"/>
    <s v="22"/>
    <s v="W/C &amp; Unemploy Comp - FTE"/>
    <n v="0"/>
    <n v="0"/>
    <n v="0"/>
    <n v="0.76"/>
    <n v="-0.76"/>
  </r>
  <r>
    <s v="150"/>
    <x v="0"/>
    <s v="643101"/>
    <x v="22"/>
    <s v="423000"/>
    <s v="22"/>
    <s v="T/Books Direct Purchase"/>
    <n v="0"/>
    <n v="0"/>
    <n v="0"/>
    <n v="15886.2"/>
    <n v="-15886.2"/>
  </r>
  <r>
    <s v="150"/>
    <x v="3"/>
    <s v="641202"/>
    <x v="22"/>
    <s v="423000"/>
    <s v="22"/>
    <s v="Technology Supplies"/>
    <n v="0"/>
    <n v="0"/>
    <n v="0"/>
    <n v="1883.09"/>
    <n v="-1883.09"/>
  </r>
  <r>
    <s v="150"/>
    <x v="4"/>
    <s v="615112"/>
    <x v="22"/>
    <s v="423000"/>
    <s v="22"/>
    <s v="Prof &amp; Tech Sal Over Time"/>
    <n v="0"/>
    <n v="0"/>
    <n v="0"/>
    <n v="8.14"/>
    <n v="-8.14"/>
  </r>
  <r>
    <s v="150"/>
    <x v="4"/>
    <s v="623101"/>
    <x v="22"/>
    <s v="423000"/>
    <s v="22"/>
    <s v="Old Age, Surv and Disabil Ins"/>
    <n v="0"/>
    <n v="0"/>
    <n v="0"/>
    <n v="0.44"/>
    <n v="-0.44"/>
  </r>
  <r>
    <s v="150"/>
    <x v="4"/>
    <s v="623201"/>
    <x v="22"/>
    <s v="423000"/>
    <s v="22"/>
    <s v="Medicare"/>
    <n v="0"/>
    <n v="0"/>
    <n v="0"/>
    <n v="0.1"/>
    <n v="-0.1"/>
  </r>
  <r>
    <s v="150"/>
    <x v="4"/>
    <s v="626101"/>
    <x v="22"/>
    <s v="423000"/>
    <s v="22"/>
    <s v="W/C &amp; Unemploy Comp - FTE"/>
    <n v="0"/>
    <n v="0"/>
    <n v="0"/>
    <n v="0.24"/>
    <n v="-0.24"/>
  </r>
  <r>
    <s v="150"/>
    <x v="5"/>
    <s v="631902"/>
    <x v="22"/>
    <s v="423000"/>
    <s v="22"/>
    <s v="Other Prof &amp; Tech"/>
    <n v="0"/>
    <n v="0"/>
    <n v="0"/>
    <n v="218.48"/>
    <n v="-218.48"/>
  </r>
  <r>
    <s v="150"/>
    <x v="5"/>
    <s v="641101"/>
    <x v="22"/>
    <s v="423000"/>
    <s v="22"/>
    <s v="General Supplies"/>
    <n v="0"/>
    <n v="0"/>
    <n v="0"/>
    <n v="121.73"/>
    <n v="-121.73"/>
  </r>
  <r>
    <s v="150"/>
    <x v="17"/>
    <s v="615108"/>
    <x v="22"/>
    <s v="423000"/>
    <s v="22"/>
    <s v="Secretary/Clerical Sal OT"/>
    <n v="0"/>
    <n v="0"/>
    <n v="0"/>
    <n v="4.34"/>
    <n v="-4.34"/>
  </r>
  <r>
    <s v="150"/>
    <x v="17"/>
    <s v="623101"/>
    <x v="22"/>
    <s v="423000"/>
    <s v="22"/>
    <s v="Old Age, Surv and Disabil Ins"/>
    <n v="0"/>
    <n v="0"/>
    <n v="0"/>
    <n v="0.27"/>
    <n v="-0.27"/>
  </r>
  <r>
    <s v="150"/>
    <x v="17"/>
    <s v="623201"/>
    <x v="22"/>
    <s v="423000"/>
    <s v="22"/>
    <s v="Medicare"/>
    <n v="0"/>
    <n v="0"/>
    <n v="0"/>
    <n v="0.06"/>
    <n v="-0.06"/>
  </r>
  <r>
    <s v="150"/>
    <x v="17"/>
    <s v="626101"/>
    <x v="22"/>
    <s v="423000"/>
    <s v="22"/>
    <s v="W/C &amp; Unemploy Comp - FTE"/>
    <n v="0"/>
    <n v="0"/>
    <n v="0"/>
    <n v="0.13"/>
    <n v="-0.13"/>
  </r>
  <r>
    <s v="150"/>
    <x v="6"/>
    <s v="615112"/>
    <x v="22"/>
    <s v="423000"/>
    <s v="22"/>
    <s v="Prof &amp; Tech Sal Over Time"/>
    <n v="0"/>
    <n v="0"/>
    <n v="0"/>
    <n v="1.67"/>
    <n v="-1.67"/>
  </r>
  <r>
    <s v="150"/>
    <x v="6"/>
    <s v="623101"/>
    <x v="22"/>
    <s v="423000"/>
    <s v="22"/>
    <s v="Old Age, Surv and Disabil Ins"/>
    <n v="0"/>
    <n v="0"/>
    <n v="0"/>
    <n v="0.1"/>
    <n v="-0.1"/>
  </r>
  <r>
    <s v="150"/>
    <x v="6"/>
    <s v="623201"/>
    <x v="22"/>
    <s v="423000"/>
    <s v="22"/>
    <s v="Medicare"/>
    <n v="0"/>
    <n v="0"/>
    <n v="0"/>
    <n v="0.02"/>
    <n v="-0.02"/>
  </r>
  <r>
    <s v="150"/>
    <x v="6"/>
    <s v="626101"/>
    <x v="22"/>
    <s v="423000"/>
    <s v="22"/>
    <s v="W/C &amp; Unemploy Comp - FTE"/>
    <n v="0"/>
    <n v="0"/>
    <n v="0"/>
    <n v="0.05"/>
    <n v="-0.05"/>
  </r>
  <r>
    <s v="150"/>
    <x v="7"/>
    <s v="641101"/>
    <x v="22"/>
    <s v="423000"/>
    <s v="22"/>
    <s v="General Supplies"/>
    <n v="0"/>
    <n v="0"/>
    <n v="0"/>
    <n v="1509.02"/>
    <n v="-1509.02"/>
  </r>
  <r>
    <s v="150"/>
    <x v="8"/>
    <s v="623101"/>
    <x v="22"/>
    <s v="423000"/>
    <s v="22"/>
    <s v="Old Age, Surv and Disabil Ins"/>
    <n v="0"/>
    <n v="0"/>
    <n v="0"/>
    <n v="0.51"/>
    <n v="-0.51"/>
  </r>
  <r>
    <s v="150"/>
    <x v="8"/>
    <s v="623201"/>
    <x v="22"/>
    <s v="423000"/>
    <s v="22"/>
    <s v="Medicare"/>
    <n v="0"/>
    <n v="0"/>
    <n v="0"/>
    <n v="0.12"/>
    <n v="-0.12"/>
  </r>
  <r>
    <s v="150"/>
    <x v="8"/>
    <s v="626101"/>
    <x v="22"/>
    <s v="423000"/>
    <s v="22"/>
    <s v="W/C &amp; Unemploy Comp - FTE"/>
    <n v="0"/>
    <n v="0"/>
    <n v="0"/>
    <n v="0.24"/>
    <n v="-0.24"/>
  </r>
  <r>
    <s v="150"/>
    <x v="9"/>
    <s v="615108"/>
    <x v="22"/>
    <s v="423000"/>
    <s v="22"/>
    <s v="Secretary/Clerical Sal OT"/>
    <n v="0"/>
    <n v="0"/>
    <n v="0"/>
    <n v="0.69"/>
    <n v="-0.69"/>
  </r>
  <r>
    <s v="150"/>
    <x v="9"/>
    <s v="615112"/>
    <x v="22"/>
    <s v="423000"/>
    <s v="22"/>
    <s v="Prof &amp; Tech Sal Over Time"/>
    <n v="0"/>
    <n v="0"/>
    <n v="0"/>
    <n v="0.54"/>
    <n v="-0.54"/>
  </r>
  <r>
    <s v="150"/>
    <x v="9"/>
    <s v="615113"/>
    <x v="22"/>
    <s v="423000"/>
    <s v="22"/>
    <s v="Non-instructional Teacher Aide"/>
    <n v="0"/>
    <n v="0"/>
    <n v="0"/>
    <n v="9.08"/>
    <n v="-9.08"/>
  </r>
  <r>
    <s v="150"/>
    <x v="9"/>
    <s v="623101"/>
    <x v="22"/>
    <s v="423000"/>
    <s v="22"/>
    <s v="Old Age, Surv and Disabil Ins"/>
    <n v="0"/>
    <n v="0"/>
    <n v="0"/>
    <n v="1.44"/>
    <n v="-1.44"/>
  </r>
  <r>
    <s v="150"/>
    <x v="9"/>
    <s v="623201"/>
    <x v="22"/>
    <s v="423000"/>
    <s v="22"/>
    <s v="Medicare"/>
    <n v="0"/>
    <n v="0"/>
    <n v="0"/>
    <n v="0.34"/>
    <n v="-0.34"/>
  </r>
  <r>
    <s v="150"/>
    <x v="9"/>
    <s v="626101"/>
    <x v="22"/>
    <s v="423000"/>
    <s v="22"/>
    <s v="W/C &amp; Unemploy Comp - FTE"/>
    <n v="0"/>
    <n v="0"/>
    <n v="0"/>
    <n v="0.71"/>
    <n v="-0.71"/>
  </r>
  <r>
    <s v="150"/>
    <x v="9"/>
    <s v="631101"/>
    <x v="22"/>
    <s v="423000"/>
    <s v="22"/>
    <s v="Purchased Instructional Servic"/>
    <n v="0"/>
    <n v="0"/>
    <n v="0"/>
    <n v="5134.7700000000004"/>
    <n v="-5134.7700000000004"/>
  </r>
  <r>
    <s v="150"/>
    <x v="9"/>
    <s v="631201"/>
    <x v="22"/>
    <s v="423000"/>
    <s v="22"/>
    <s v="Instructional Prog Impr Srvc"/>
    <n v="0"/>
    <n v="0"/>
    <n v="0"/>
    <n v="82.54"/>
    <n v="-82.54"/>
  </r>
  <r>
    <s v="150"/>
    <x v="9"/>
    <s v="641101"/>
    <x v="22"/>
    <s v="423000"/>
    <s v="22"/>
    <s v="General Supplies"/>
    <n v="0"/>
    <n v="0"/>
    <n v="0"/>
    <n v="13275.21"/>
    <n v="-13275.21"/>
  </r>
  <r>
    <s v="150"/>
    <x v="9"/>
    <s v="641202"/>
    <x v="22"/>
    <s v="423000"/>
    <s v="22"/>
    <s v="Technology Supplies"/>
    <n v="0"/>
    <n v="0"/>
    <n v="0"/>
    <n v="22.12"/>
    <n v="-22.12"/>
  </r>
  <r>
    <s v="150"/>
    <x v="10"/>
    <s v="615108"/>
    <x v="22"/>
    <s v="423000"/>
    <s v="22"/>
    <s v="Secretary/Clerical Sal OT"/>
    <n v="0"/>
    <n v="0"/>
    <n v="0"/>
    <n v="0.35"/>
    <n v="-0.35"/>
  </r>
  <r>
    <s v="150"/>
    <x v="10"/>
    <s v="623101"/>
    <x v="22"/>
    <s v="423000"/>
    <s v="22"/>
    <s v="Old Age, Surv and Disabil Ins"/>
    <n v="0"/>
    <n v="0"/>
    <n v="0"/>
    <n v="0.02"/>
    <n v="-0.02"/>
  </r>
  <r>
    <s v="150"/>
    <x v="10"/>
    <s v="626101"/>
    <x v="22"/>
    <s v="423000"/>
    <s v="22"/>
    <s v="W/C &amp; Unemploy Comp - FTE"/>
    <n v="0"/>
    <n v="0"/>
    <n v="0"/>
    <n v="0.01"/>
    <n v="-0.01"/>
  </r>
  <r>
    <s v="150"/>
    <x v="10"/>
    <s v="631201"/>
    <x v="22"/>
    <s v="423000"/>
    <s v="22"/>
    <s v="Instructional Prog Impr Srvc"/>
    <n v="0"/>
    <n v="0"/>
    <n v="0"/>
    <n v="784.82"/>
    <n v="-784.82"/>
  </r>
  <r>
    <s v="250"/>
    <x v="20"/>
    <s v="613101"/>
    <x v="22"/>
    <s v="423000"/>
    <s v="22"/>
    <s v="Extra Service Pay"/>
    <n v="80727.5"/>
    <n v="80727.5"/>
    <n v="0"/>
    <n v="0"/>
    <n v="80727.5"/>
  </r>
  <r>
    <s v="250"/>
    <x v="20"/>
    <s v="623101"/>
    <x v="22"/>
    <s v="423000"/>
    <s v="22"/>
    <s v="Old Age, Surv and Disabil Ins"/>
    <n v="5005.1099999999997"/>
    <n v="5005.1099999999997"/>
    <n v="0"/>
    <n v="0"/>
    <n v="5005.1099999999997"/>
  </r>
  <r>
    <s v="250"/>
    <x v="20"/>
    <s v="623201"/>
    <x v="22"/>
    <s v="423000"/>
    <s v="22"/>
    <s v="Medicare"/>
    <n v="1170.55"/>
    <n v="1170.55"/>
    <n v="0"/>
    <n v="0"/>
    <n v="1170.55"/>
  </r>
  <r>
    <s v="250"/>
    <x v="20"/>
    <s v="626101"/>
    <x v="22"/>
    <s v="423000"/>
    <s v="22"/>
    <s v="W/C &amp; Unemploy Comp - FTE"/>
    <n v="2341.1"/>
    <n v="2341.1"/>
    <n v="0"/>
    <n v="0"/>
    <n v="2341.1"/>
  </r>
  <r>
    <s v="250"/>
    <x v="11"/>
    <s v="613101"/>
    <x v="22"/>
    <s v="423000"/>
    <s v="22"/>
    <s v="Extra Service Pay"/>
    <n v="0"/>
    <n v="0"/>
    <n v="0"/>
    <n v="21972.62"/>
    <n v="-21972.62"/>
  </r>
  <r>
    <s v="250"/>
    <x v="11"/>
    <s v="623101"/>
    <x v="22"/>
    <s v="423000"/>
    <s v="22"/>
    <s v="Old Age, Surv and Disabil Ins"/>
    <n v="0"/>
    <n v="0"/>
    <n v="0"/>
    <n v="1325.1"/>
    <n v="-1325.1"/>
  </r>
  <r>
    <s v="250"/>
    <x v="11"/>
    <s v="623201"/>
    <x v="22"/>
    <s v="423000"/>
    <s v="22"/>
    <s v="Medicare"/>
    <n v="0"/>
    <n v="0"/>
    <n v="0"/>
    <n v="309.85000000000002"/>
    <n v="-309.85000000000002"/>
  </r>
  <r>
    <s v="250"/>
    <x v="11"/>
    <s v="626101"/>
    <x v="22"/>
    <s v="423000"/>
    <s v="22"/>
    <s v="W/C &amp; Unemploy Comp - FTE"/>
    <n v="0"/>
    <n v="0"/>
    <n v="0"/>
    <n v="636.78"/>
    <n v="-636.78"/>
  </r>
  <r>
    <s v="250"/>
    <x v="5"/>
    <s v="613102"/>
    <x v="22"/>
    <s v="423000"/>
    <s v="22"/>
    <s v="Extra Service - Profess Dev"/>
    <n v="0"/>
    <n v="0"/>
    <n v="0"/>
    <n v="1556.34"/>
    <n v="-1556.34"/>
  </r>
  <r>
    <s v="250"/>
    <x v="5"/>
    <s v="623101"/>
    <x v="22"/>
    <s v="423000"/>
    <s v="22"/>
    <s v="Old Age, Surv and Disabil Ins"/>
    <n v="0"/>
    <n v="0"/>
    <n v="0"/>
    <n v="96.04"/>
    <n v="-96.04"/>
  </r>
  <r>
    <s v="250"/>
    <x v="5"/>
    <s v="623201"/>
    <x v="22"/>
    <s v="423000"/>
    <s v="22"/>
    <s v="Medicare"/>
    <n v="0"/>
    <n v="0"/>
    <n v="0"/>
    <n v="22.46"/>
    <n v="-22.46"/>
  </r>
  <r>
    <s v="250"/>
    <x v="5"/>
    <s v="626101"/>
    <x v="22"/>
    <s v="423000"/>
    <s v="22"/>
    <s v="W/C &amp; Unemploy Comp - FTE"/>
    <n v="0"/>
    <n v="0"/>
    <n v="0"/>
    <n v="45.13"/>
    <n v="-45.13"/>
  </r>
  <r>
    <s v="250"/>
    <x v="8"/>
    <s v="613101"/>
    <x v="22"/>
    <s v="423000"/>
    <s v="22"/>
    <s v="Extra Service Pay"/>
    <n v="0"/>
    <n v="0"/>
    <n v="0"/>
    <n v="602.52"/>
    <n v="-602.52"/>
  </r>
  <r>
    <s v="250"/>
    <x v="8"/>
    <s v="623101"/>
    <x v="22"/>
    <s v="423000"/>
    <s v="22"/>
    <s v="Old Age, Surv and Disabil Ins"/>
    <n v="0"/>
    <n v="0"/>
    <n v="0"/>
    <n v="35.76"/>
    <n v="-35.76"/>
  </r>
  <r>
    <s v="250"/>
    <x v="8"/>
    <s v="623201"/>
    <x v="22"/>
    <s v="423000"/>
    <s v="22"/>
    <s v="Medicare"/>
    <n v="0"/>
    <n v="0"/>
    <n v="0"/>
    <n v="8.36"/>
    <n v="-8.36"/>
  </r>
  <r>
    <s v="250"/>
    <x v="8"/>
    <s v="626101"/>
    <x v="22"/>
    <s v="423000"/>
    <s v="22"/>
    <s v="W/C &amp; Unemploy Comp - FTE"/>
    <n v="0"/>
    <n v="0"/>
    <n v="0"/>
    <n v="17.23"/>
    <n v="-17.23"/>
  </r>
  <r>
    <s v="250"/>
    <x v="9"/>
    <s v="613101"/>
    <x v="22"/>
    <s v="423000"/>
    <s v="22"/>
    <s v="Extra Service Pay"/>
    <n v="0"/>
    <n v="0"/>
    <n v="0"/>
    <n v="189.73"/>
    <n v="-189.73"/>
  </r>
  <r>
    <s v="250"/>
    <x v="9"/>
    <s v="623101"/>
    <x v="22"/>
    <s v="423000"/>
    <s v="22"/>
    <s v="Old Age, Surv and Disabil Ins"/>
    <n v="0"/>
    <n v="0"/>
    <n v="0"/>
    <n v="10.54"/>
    <n v="-10.54"/>
  </r>
  <r>
    <s v="250"/>
    <x v="9"/>
    <s v="623201"/>
    <x v="22"/>
    <s v="423000"/>
    <s v="22"/>
    <s v="Medicare"/>
    <n v="0"/>
    <n v="0"/>
    <n v="0"/>
    <n v="2.4700000000000002"/>
    <n v="-2.4700000000000002"/>
  </r>
  <r>
    <s v="250"/>
    <x v="9"/>
    <s v="626101"/>
    <x v="22"/>
    <s v="423000"/>
    <s v="22"/>
    <s v="W/C &amp; Unemploy Comp - FTE"/>
    <n v="0"/>
    <n v="0"/>
    <n v="0"/>
    <n v="5.09"/>
    <n v="-5.09"/>
  </r>
  <r>
    <s v="450"/>
    <x v="20"/>
    <s v="654102"/>
    <x v="22"/>
    <s v="423000"/>
    <s v="22"/>
    <s v="Furniture $1,000+"/>
    <n v="0"/>
    <n v="9139.5"/>
    <n v="4731.59"/>
    <n v="4407.91"/>
    <n v="0"/>
  </r>
  <r>
    <s v="150"/>
    <x v="11"/>
    <s v="615108"/>
    <x v="23"/>
    <s v="423000"/>
    <s v="22"/>
    <s v="Secretary/Clerical Sal OT"/>
    <n v="0"/>
    <n v="4301.1499999999996"/>
    <n v="0"/>
    <n v="4301.1500000000005"/>
    <n v="-9.0949470177292824E-13"/>
  </r>
  <r>
    <s v="150"/>
    <x v="11"/>
    <s v="615112"/>
    <x v="23"/>
    <s v="423000"/>
    <s v="22"/>
    <s v="Prof &amp; Tech Sal Over Time"/>
    <n v="0"/>
    <n v="1037.43"/>
    <n v="0"/>
    <n v="1037.43"/>
    <n v="0"/>
  </r>
  <r>
    <s v="150"/>
    <x v="11"/>
    <s v="623101"/>
    <x v="23"/>
    <s v="423000"/>
    <s v="22"/>
    <s v="Old Age, Surv and Disabil Ins"/>
    <n v="0"/>
    <n v="0"/>
    <n v="0"/>
    <n v="365.54"/>
    <n v="-365.54"/>
  </r>
  <r>
    <s v="150"/>
    <x v="11"/>
    <s v="623201"/>
    <x v="23"/>
    <s v="423000"/>
    <s v="22"/>
    <s v="Medicare"/>
    <n v="0"/>
    <n v="0"/>
    <n v="0"/>
    <n v="85.49"/>
    <n v="-85.49"/>
  </r>
  <r>
    <s v="150"/>
    <x v="11"/>
    <s v="626101"/>
    <x v="23"/>
    <s v="423000"/>
    <s v="22"/>
    <s v="W/C &amp; Unemploy Comp - FTE"/>
    <n v="0"/>
    <n v="0"/>
    <n v="0"/>
    <n v="177.49"/>
    <n v="-177.49"/>
  </r>
  <r>
    <s v="150"/>
    <x v="20"/>
    <s v="615108"/>
    <x v="23"/>
    <s v="423000"/>
    <s v="22"/>
    <s v="Secretary/Clerical Sal OT"/>
    <n v="0"/>
    <n v="355.42"/>
    <n v="0"/>
    <n v="355.42"/>
    <n v="0"/>
  </r>
  <r>
    <s v="150"/>
    <x v="20"/>
    <s v="615112"/>
    <x v="23"/>
    <s v="423000"/>
    <s v="22"/>
    <s v="Prof &amp; Tech Sal Over Time"/>
    <n v="0"/>
    <n v="22.4"/>
    <n v="0"/>
    <n v="22.4"/>
    <n v="0"/>
  </r>
  <r>
    <s v="150"/>
    <x v="20"/>
    <s v="623101"/>
    <x v="23"/>
    <s v="423000"/>
    <s v="22"/>
    <s v="Old Age, Surv and Disabil Ins"/>
    <n v="0"/>
    <n v="0"/>
    <n v="0"/>
    <n v="22.43"/>
    <n v="-22.43"/>
  </r>
  <r>
    <s v="150"/>
    <x v="20"/>
    <s v="623201"/>
    <x v="23"/>
    <s v="423000"/>
    <s v="22"/>
    <s v="Medicare"/>
    <n v="0"/>
    <n v="0"/>
    <n v="0"/>
    <n v="5.24"/>
    <n v="-5.24"/>
  </r>
  <r>
    <s v="150"/>
    <x v="20"/>
    <s v="626101"/>
    <x v="23"/>
    <s v="423000"/>
    <s v="22"/>
    <s v="W/C &amp; Unemploy Comp - FTE"/>
    <n v="0"/>
    <n v="0"/>
    <n v="0"/>
    <n v="10.96"/>
    <n v="-10.96"/>
  </r>
  <r>
    <s v="150"/>
    <x v="20"/>
    <s v="634201"/>
    <x v="23"/>
    <s v="423000"/>
    <s v="22"/>
    <s v="Cntr Ppl Trnsp-Field Trip"/>
    <n v="0"/>
    <n v="6000"/>
    <n v="4664.1099999999997"/>
    <n v="0"/>
    <n v="1335.8900000000003"/>
  </r>
  <r>
    <s v="150"/>
    <x v="20"/>
    <s v="634904"/>
    <x v="23"/>
    <s v="423000"/>
    <s v="22"/>
    <s v="Field Trip Admission"/>
    <n v="0"/>
    <n v="10000"/>
    <n v="0"/>
    <n v="2630"/>
    <n v="7370"/>
  </r>
  <r>
    <s v="150"/>
    <x v="20"/>
    <s v="639802"/>
    <x v="23"/>
    <s v="423000"/>
    <s v="22"/>
    <s v="Operating Supplement"/>
    <n v="59611.72"/>
    <n v="59611.72"/>
    <n v="0"/>
    <n v="0"/>
    <n v="59611.72"/>
  </r>
  <r>
    <s v="150"/>
    <x v="20"/>
    <s v="641101"/>
    <x v="23"/>
    <s v="423000"/>
    <s v="22"/>
    <s v="General Supplies"/>
    <n v="313950.34999999998"/>
    <n v="83950.349999999977"/>
    <n v="0"/>
    <n v="3762.49"/>
    <n v="80187.859999999971"/>
  </r>
  <r>
    <s v="150"/>
    <x v="20"/>
    <s v="641108"/>
    <x v="23"/>
    <s v="423000"/>
    <s v="22"/>
    <s v="Instructional Supplies"/>
    <n v="70630"/>
    <n v="70630"/>
    <n v="0"/>
    <n v="0"/>
    <n v="70630"/>
  </r>
  <r>
    <s v="150"/>
    <x v="20"/>
    <s v="641109"/>
    <x v="23"/>
    <s v="423000"/>
    <s v="22"/>
    <s v="Furn. Under $1,000"/>
    <n v="35315"/>
    <n v="235315"/>
    <n v="228187.6"/>
    <n v="0"/>
    <n v="7127.3999999999942"/>
  </r>
  <r>
    <s v="150"/>
    <x v="20"/>
    <s v="641202"/>
    <x v="23"/>
    <s v="423000"/>
    <s v="22"/>
    <s v="Technology Supplies"/>
    <n v="70630"/>
    <n v="70630"/>
    <n v="559.65"/>
    <n v="2510.7399999999998"/>
    <n v="67559.61"/>
  </r>
  <r>
    <s v="150"/>
    <x v="20"/>
    <s v="649101"/>
    <x v="23"/>
    <s v="423000"/>
    <s v="22"/>
    <s v="Equipment &lt; $1,000"/>
    <n v="0"/>
    <n v="0"/>
    <n v="7601.96"/>
    <n v="0"/>
    <n v="-7601.96"/>
  </r>
  <r>
    <s v="150"/>
    <x v="19"/>
    <s v="634201"/>
    <x v="23"/>
    <s v="423000"/>
    <s v="22"/>
    <s v="Cntr Ppl Trnsp-Field Trip"/>
    <n v="0"/>
    <n v="14000"/>
    <n v="0"/>
    <n v="6778.43"/>
    <n v="7221.57"/>
  </r>
  <r>
    <s v="150"/>
    <x v="0"/>
    <s v="615108"/>
    <x v="23"/>
    <s v="423000"/>
    <s v="22"/>
    <s v="Secretary/Clerical Sal OT"/>
    <n v="0"/>
    <n v="0"/>
    <n v="0"/>
    <n v="29.01"/>
    <n v="-29.01"/>
  </r>
  <r>
    <s v="150"/>
    <x v="0"/>
    <s v="615117"/>
    <x v="23"/>
    <s v="423000"/>
    <s v="22"/>
    <s v="Safety Officers Over Time"/>
    <n v="0"/>
    <n v="0"/>
    <n v="0"/>
    <n v="15.02"/>
    <n v="-15.02"/>
  </r>
  <r>
    <s v="150"/>
    <x v="0"/>
    <s v="623101"/>
    <x v="23"/>
    <s v="423000"/>
    <s v="22"/>
    <s v="Old Age, Surv and Disabil Ins"/>
    <n v="0"/>
    <n v="0"/>
    <n v="0"/>
    <n v="2.73"/>
    <n v="-2.73"/>
  </r>
  <r>
    <s v="150"/>
    <x v="0"/>
    <s v="623201"/>
    <x v="23"/>
    <s v="423000"/>
    <s v="22"/>
    <s v="Medicare"/>
    <n v="0"/>
    <n v="0"/>
    <n v="0"/>
    <n v="0.64"/>
    <n v="-0.64"/>
  </r>
  <r>
    <s v="150"/>
    <x v="0"/>
    <s v="626101"/>
    <x v="23"/>
    <s v="423000"/>
    <s v="22"/>
    <s v="W/C &amp; Unemploy Comp - FTE"/>
    <n v="0"/>
    <n v="0"/>
    <n v="0"/>
    <n v="1.28"/>
    <n v="-1.28"/>
  </r>
  <r>
    <s v="150"/>
    <x v="0"/>
    <s v="643101"/>
    <x v="23"/>
    <s v="423000"/>
    <s v="22"/>
    <s v="T/Books Direct Purchase"/>
    <n v="0"/>
    <n v="0"/>
    <n v="0"/>
    <n v="26613.21"/>
    <n v="-26613.21"/>
  </r>
  <r>
    <s v="150"/>
    <x v="3"/>
    <s v="641202"/>
    <x v="23"/>
    <s v="423000"/>
    <s v="22"/>
    <s v="Technology Supplies"/>
    <n v="0"/>
    <n v="0"/>
    <n v="0"/>
    <n v="3154.62"/>
    <n v="-3154.62"/>
  </r>
  <r>
    <s v="150"/>
    <x v="4"/>
    <s v="615112"/>
    <x v="23"/>
    <s v="423000"/>
    <s v="22"/>
    <s v="Prof &amp; Tech Sal Over Time"/>
    <n v="0"/>
    <n v="0"/>
    <n v="0"/>
    <n v="13.63"/>
    <n v="-13.63"/>
  </r>
  <r>
    <s v="150"/>
    <x v="4"/>
    <s v="623101"/>
    <x v="23"/>
    <s v="423000"/>
    <s v="22"/>
    <s v="Old Age, Surv and Disabil Ins"/>
    <n v="0"/>
    <n v="0"/>
    <n v="0"/>
    <n v="0.74"/>
    <n v="-0.74"/>
  </r>
  <r>
    <s v="150"/>
    <x v="4"/>
    <s v="623201"/>
    <x v="23"/>
    <s v="423000"/>
    <s v="22"/>
    <s v="Medicare"/>
    <n v="0"/>
    <n v="0"/>
    <n v="0"/>
    <n v="0.17"/>
    <n v="-0.17"/>
  </r>
  <r>
    <s v="150"/>
    <x v="4"/>
    <s v="626101"/>
    <x v="23"/>
    <s v="423000"/>
    <s v="22"/>
    <s v="W/C &amp; Unemploy Comp - FTE"/>
    <n v="0"/>
    <n v="0"/>
    <n v="0"/>
    <n v="0.4"/>
    <n v="-0.4"/>
  </r>
  <r>
    <s v="150"/>
    <x v="5"/>
    <s v="631902"/>
    <x v="23"/>
    <s v="423000"/>
    <s v="22"/>
    <s v="Other Prof &amp; Tech"/>
    <n v="0"/>
    <n v="0"/>
    <n v="0"/>
    <n v="366"/>
    <n v="-366"/>
  </r>
  <r>
    <s v="150"/>
    <x v="5"/>
    <s v="641101"/>
    <x v="23"/>
    <s v="423000"/>
    <s v="22"/>
    <s v="General Supplies"/>
    <n v="0"/>
    <n v="0"/>
    <n v="0"/>
    <n v="203.93"/>
    <n v="-203.93"/>
  </r>
  <r>
    <s v="150"/>
    <x v="17"/>
    <s v="615108"/>
    <x v="23"/>
    <s v="423000"/>
    <s v="22"/>
    <s v="Secretary/Clerical Sal OT"/>
    <n v="0"/>
    <n v="0"/>
    <n v="0"/>
    <n v="7.28"/>
    <n v="-7.28"/>
  </r>
  <r>
    <s v="150"/>
    <x v="17"/>
    <s v="623101"/>
    <x v="23"/>
    <s v="423000"/>
    <s v="22"/>
    <s v="Old Age, Surv and Disabil Ins"/>
    <n v="0"/>
    <n v="0"/>
    <n v="0"/>
    <n v="0.45"/>
    <n v="-0.45"/>
  </r>
  <r>
    <s v="150"/>
    <x v="17"/>
    <s v="623201"/>
    <x v="23"/>
    <s v="423000"/>
    <s v="22"/>
    <s v="Medicare"/>
    <n v="0"/>
    <n v="0"/>
    <n v="0"/>
    <n v="0.11"/>
    <n v="-0.11"/>
  </r>
  <r>
    <s v="150"/>
    <x v="17"/>
    <s v="626101"/>
    <x v="23"/>
    <s v="423000"/>
    <s v="22"/>
    <s v="W/C &amp; Unemploy Comp - FTE"/>
    <n v="0"/>
    <n v="0"/>
    <n v="0"/>
    <n v="0.21"/>
    <n v="-0.21"/>
  </r>
  <r>
    <s v="150"/>
    <x v="6"/>
    <s v="615112"/>
    <x v="23"/>
    <s v="423000"/>
    <s v="22"/>
    <s v="Prof &amp; Tech Sal Over Time"/>
    <n v="0"/>
    <n v="0"/>
    <n v="0"/>
    <n v="2.8"/>
    <n v="-2.8"/>
  </r>
  <r>
    <s v="150"/>
    <x v="6"/>
    <s v="623101"/>
    <x v="23"/>
    <s v="423000"/>
    <s v="22"/>
    <s v="Old Age, Surv and Disabil Ins"/>
    <n v="0"/>
    <n v="0"/>
    <n v="0"/>
    <n v="0.17"/>
    <n v="-0.17"/>
  </r>
  <r>
    <s v="150"/>
    <x v="6"/>
    <s v="623201"/>
    <x v="23"/>
    <s v="423000"/>
    <s v="22"/>
    <s v="Medicare"/>
    <n v="0"/>
    <n v="0"/>
    <n v="0"/>
    <n v="0.04"/>
    <n v="-0.04"/>
  </r>
  <r>
    <s v="150"/>
    <x v="6"/>
    <s v="626101"/>
    <x v="23"/>
    <s v="423000"/>
    <s v="22"/>
    <s v="W/C &amp; Unemploy Comp - FTE"/>
    <n v="0"/>
    <n v="0"/>
    <n v="0"/>
    <n v="0.08"/>
    <n v="-0.08"/>
  </r>
  <r>
    <s v="150"/>
    <x v="7"/>
    <s v="641101"/>
    <x v="23"/>
    <s v="423000"/>
    <s v="22"/>
    <s v="General Supplies"/>
    <n v="0"/>
    <n v="0"/>
    <n v="0"/>
    <n v="2527.98"/>
    <n v="-2527.98"/>
  </r>
  <r>
    <s v="150"/>
    <x v="8"/>
    <s v="623101"/>
    <x v="23"/>
    <s v="423000"/>
    <s v="22"/>
    <s v="Old Age, Surv and Disabil Ins"/>
    <n v="0"/>
    <n v="0"/>
    <n v="0"/>
    <n v="0.85"/>
    <n v="-0.85"/>
  </r>
  <r>
    <s v="150"/>
    <x v="8"/>
    <s v="623201"/>
    <x v="23"/>
    <s v="423000"/>
    <s v="22"/>
    <s v="Medicare"/>
    <n v="0"/>
    <n v="0"/>
    <n v="0"/>
    <n v="0.2"/>
    <n v="-0.2"/>
  </r>
  <r>
    <s v="150"/>
    <x v="8"/>
    <s v="626101"/>
    <x v="23"/>
    <s v="423000"/>
    <s v="22"/>
    <s v="W/C &amp; Unemploy Comp - FTE"/>
    <n v="0"/>
    <n v="0"/>
    <n v="0"/>
    <n v="0.4"/>
    <n v="-0.4"/>
  </r>
  <r>
    <s v="150"/>
    <x v="9"/>
    <s v="615108"/>
    <x v="23"/>
    <s v="423000"/>
    <s v="22"/>
    <s v="Secretary/Clerical Sal OT"/>
    <n v="0"/>
    <n v="0"/>
    <n v="0"/>
    <n v="1.1599999999999999"/>
    <n v="-1.1599999999999999"/>
  </r>
  <r>
    <s v="150"/>
    <x v="9"/>
    <s v="615112"/>
    <x v="23"/>
    <s v="423000"/>
    <s v="22"/>
    <s v="Prof &amp; Tech Sal Over Time"/>
    <n v="0"/>
    <n v="0"/>
    <n v="0"/>
    <n v="0.91"/>
    <n v="-0.91"/>
  </r>
  <r>
    <s v="150"/>
    <x v="9"/>
    <s v="615113"/>
    <x v="23"/>
    <s v="423000"/>
    <s v="22"/>
    <s v="Non-instructional Teacher Aide"/>
    <n v="0"/>
    <n v="0"/>
    <n v="0"/>
    <n v="15.2"/>
    <n v="-15.2"/>
  </r>
  <r>
    <s v="150"/>
    <x v="9"/>
    <s v="623101"/>
    <x v="23"/>
    <s v="423000"/>
    <s v="22"/>
    <s v="Old Age, Surv and Disabil Ins"/>
    <n v="0"/>
    <n v="0"/>
    <n v="0"/>
    <n v="2.42"/>
    <n v="-2.42"/>
  </r>
  <r>
    <s v="150"/>
    <x v="9"/>
    <s v="623201"/>
    <x v="23"/>
    <s v="423000"/>
    <s v="22"/>
    <s v="Medicare"/>
    <n v="0"/>
    <n v="0"/>
    <n v="0"/>
    <n v="0.56999999999999995"/>
    <n v="-0.56999999999999995"/>
  </r>
  <r>
    <s v="150"/>
    <x v="9"/>
    <s v="626101"/>
    <x v="23"/>
    <s v="423000"/>
    <s v="22"/>
    <s v="W/C &amp; Unemploy Comp - FTE"/>
    <n v="0"/>
    <n v="0"/>
    <n v="0"/>
    <n v="1.19"/>
    <n v="-1.19"/>
  </r>
  <r>
    <s v="150"/>
    <x v="9"/>
    <s v="631101"/>
    <x v="23"/>
    <s v="423000"/>
    <s v="22"/>
    <s v="Purchased Instructional Servic"/>
    <n v="0"/>
    <n v="0"/>
    <n v="0"/>
    <n v="8601.98"/>
    <n v="-8601.98"/>
  </r>
  <r>
    <s v="150"/>
    <x v="9"/>
    <s v="631201"/>
    <x v="23"/>
    <s v="423000"/>
    <s v="22"/>
    <s v="Instructional Prog Impr Srvc"/>
    <n v="0"/>
    <n v="0"/>
    <n v="0"/>
    <n v="138.27000000000001"/>
    <n v="-138.27000000000001"/>
  </r>
  <r>
    <s v="150"/>
    <x v="9"/>
    <s v="641101"/>
    <x v="23"/>
    <s v="423000"/>
    <s v="22"/>
    <s v="General Supplies"/>
    <n v="0"/>
    <n v="0"/>
    <n v="0"/>
    <n v="22239.18"/>
    <n v="-22239.18"/>
  </r>
  <r>
    <s v="150"/>
    <x v="9"/>
    <s v="641202"/>
    <x v="23"/>
    <s v="423000"/>
    <s v="22"/>
    <s v="Technology Supplies"/>
    <n v="0"/>
    <n v="0"/>
    <n v="0"/>
    <n v="37.06"/>
    <n v="-37.06"/>
  </r>
  <r>
    <s v="150"/>
    <x v="10"/>
    <s v="615108"/>
    <x v="23"/>
    <s v="423000"/>
    <s v="22"/>
    <s v="Secretary/Clerical Sal OT"/>
    <n v="0"/>
    <n v="0"/>
    <n v="0"/>
    <n v="0.57999999999999996"/>
    <n v="-0.57999999999999996"/>
  </r>
  <r>
    <s v="150"/>
    <x v="10"/>
    <s v="623101"/>
    <x v="23"/>
    <s v="423000"/>
    <s v="22"/>
    <s v="Old Age, Surv and Disabil Ins"/>
    <n v="0"/>
    <n v="0"/>
    <n v="0"/>
    <n v="0.04"/>
    <n v="-0.04"/>
  </r>
  <r>
    <s v="150"/>
    <x v="10"/>
    <s v="623201"/>
    <x v="23"/>
    <s v="423000"/>
    <s v="22"/>
    <s v="Medicare"/>
    <n v="0"/>
    <n v="0"/>
    <n v="0"/>
    <n v="0.01"/>
    <n v="-0.01"/>
  </r>
  <r>
    <s v="150"/>
    <x v="10"/>
    <s v="626101"/>
    <x v="23"/>
    <s v="423000"/>
    <s v="22"/>
    <s v="W/C &amp; Unemploy Comp - FTE"/>
    <n v="0"/>
    <n v="0"/>
    <n v="0"/>
    <n v="0.02"/>
    <n v="-0.02"/>
  </r>
  <r>
    <s v="150"/>
    <x v="10"/>
    <s v="631201"/>
    <x v="23"/>
    <s v="423000"/>
    <s v="22"/>
    <s v="Instructional Prog Impr Srvc"/>
    <n v="0"/>
    <n v="0"/>
    <n v="0"/>
    <n v="1314.77"/>
    <n v="-1314.77"/>
  </r>
  <r>
    <s v="250"/>
    <x v="20"/>
    <s v="613101"/>
    <x v="23"/>
    <s v="423000"/>
    <s v="22"/>
    <s v="Extra Service Pay"/>
    <n v="141260"/>
    <n v="141260"/>
    <n v="0"/>
    <n v="0"/>
    <n v="141260"/>
  </r>
  <r>
    <s v="250"/>
    <x v="20"/>
    <s v="623101"/>
    <x v="23"/>
    <s v="423000"/>
    <s v="22"/>
    <s v="Old Age, Surv and Disabil Ins"/>
    <n v="8758.1200000000008"/>
    <n v="8758.1200000000008"/>
    <n v="0"/>
    <n v="0"/>
    <n v="8758.1200000000008"/>
  </r>
  <r>
    <s v="250"/>
    <x v="20"/>
    <s v="623201"/>
    <x v="23"/>
    <s v="423000"/>
    <s v="22"/>
    <s v="Medicare"/>
    <n v="2048.27"/>
    <n v="2048.27"/>
    <n v="0"/>
    <n v="0"/>
    <n v="2048.27"/>
  </r>
  <r>
    <s v="250"/>
    <x v="20"/>
    <s v="626101"/>
    <x v="23"/>
    <s v="423000"/>
    <s v="22"/>
    <s v="W/C &amp; Unemploy Comp - FTE"/>
    <n v="4096.54"/>
    <n v="4096.54"/>
    <n v="0"/>
    <n v="0"/>
    <n v="4096.54"/>
  </r>
  <r>
    <s v="250"/>
    <x v="11"/>
    <s v="613101"/>
    <x v="23"/>
    <s v="423000"/>
    <s v="22"/>
    <s v="Extra Service Pay"/>
    <n v="0"/>
    <n v="0"/>
    <n v="0"/>
    <n v="7743.2500000000009"/>
    <n v="-7743.2500000000009"/>
  </r>
  <r>
    <s v="250"/>
    <x v="11"/>
    <s v="623101"/>
    <x v="23"/>
    <s v="423000"/>
    <s v="22"/>
    <s v="Old Age, Surv and Disabil Ins"/>
    <n v="0"/>
    <n v="0"/>
    <n v="0"/>
    <n v="425.14000000000004"/>
    <n v="-425.14000000000004"/>
  </r>
  <r>
    <s v="250"/>
    <x v="11"/>
    <s v="623201"/>
    <x v="23"/>
    <s v="423000"/>
    <s v="22"/>
    <s v="Medicare"/>
    <n v="0"/>
    <n v="0"/>
    <n v="0"/>
    <n v="99.41"/>
    <n v="-99.41"/>
  </r>
  <r>
    <s v="250"/>
    <x v="11"/>
    <s v="626101"/>
    <x v="23"/>
    <s v="423000"/>
    <s v="22"/>
    <s v="W/C &amp; Unemploy Comp - FTE"/>
    <n v="0"/>
    <n v="0"/>
    <n v="0"/>
    <n v="201.87"/>
    <n v="-201.87"/>
  </r>
  <r>
    <s v="250"/>
    <x v="5"/>
    <s v="613102"/>
    <x v="23"/>
    <s v="423000"/>
    <s v="22"/>
    <s v="Extra Service - Profess Dev"/>
    <n v="0"/>
    <n v="0"/>
    <n v="0"/>
    <n v="2607.25"/>
    <n v="-2607.25"/>
  </r>
  <r>
    <s v="250"/>
    <x v="5"/>
    <s v="623101"/>
    <x v="23"/>
    <s v="423000"/>
    <s v="22"/>
    <s v="Old Age, Surv and Disabil Ins"/>
    <n v="0"/>
    <n v="0"/>
    <n v="0"/>
    <n v="160.88999999999999"/>
    <n v="-160.88999999999999"/>
  </r>
  <r>
    <s v="250"/>
    <x v="5"/>
    <s v="623201"/>
    <x v="23"/>
    <s v="423000"/>
    <s v="22"/>
    <s v="Medicare"/>
    <n v="0"/>
    <n v="0"/>
    <n v="0"/>
    <n v="37.630000000000003"/>
    <n v="-37.630000000000003"/>
  </r>
  <r>
    <s v="250"/>
    <x v="5"/>
    <s v="626101"/>
    <x v="23"/>
    <s v="423000"/>
    <s v="22"/>
    <s v="W/C &amp; Unemploy Comp - FTE"/>
    <n v="0"/>
    <n v="0"/>
    <n v="0"/>
    <n v="75.61"/>
    <n v="-75.61"/>
  </r>
  <r>
    <s v="250"/>
    <x v="8"/>
    <s v="613101"/>
    <x v="23"/>
    <s v="423000"/>
    <s v="22"/>
    <s v="Extra Service Pay"/>
    <n v="0"/>
    <n v="0"/>
    <n v="0"/>
    <n v="1009.37"/>
    <n v="-1009.37"/>
  </r>
  <r>
    <s v="250"/>
    <x v="8"/>
    <s v="623101"/>
    <x v="23"/>
    <s v="423000"/>
    <s v="22"/>
    <s v="Old Age, Surv and Disabil Ins"/>
    <n v="0"/>
    <n v="0"/>
    <n v="0"/>
    <n v="59.9"/>
    <n v="-59.9"/>
  </r>
  <r>
    <s v="250"/>
    <x v="8"/>
    <s v="623201"/>
    <x v="23"/>
    <s v="423000"/>
    <s v="22"/>
    <s v="Medicare"/>
    <n v="0"/>
    <n v="0"/>
    <n v="0"/>
    <n v="14.01"/>
    <n v="-14.01"/>
  </r>
  <r>
    <s v="250"/>
    <x v="8"/>
    <s v="626101"/>
    <x v="23"/>
    <s v="423000"/>
    <s v="22"/>
    <s v="W/C &amp; Unemploy Comp - FTE"/>
    <n v="0"/>
    <n v="0"/>
    <n v="0"/>
    <n v="28.87"/>
    <n v="-28.87"/>
  </r>
  <r>
    <s v="250"/>
    <x v="9"/>
    <s v="613101"/>
    <x v="23"/>
    <s v="423000"/>
    <s v="22"/>
    <s v="Extra Service Pay"/>
    <n v="0"/>
    <n v="0"/>
    <n v="0"/>
    <n v="317.83999999999997"/>
    <n v="-317.83999999999997"/>
  </r>
  <r>
    <s v="250"/>
    <x v="9"/>
    <s v="623101"/>
    <x v="23"/>
    <s v="423000"/>
    <s v="22"/>
    <s v="Old Age, Surv and Disabil Ins"/>
    <n v="0"/>
    <n v="0"/>
    <n v="0"/>
    <n v="17.66"/>
    <n v="-17.66"/>
  </r>
  <r>
    <s v="250"/>
    <x v="9"/>
    <s v="623201"/>
    <x v="23"/>
    <s v="423000"/>
    <s v="22"/>
    <s v="Medicare"/>
    <n v="0"/>
    <n v="0"/>
    <n v="0"/>
    <n v="4.13"/>
    <n v="-4.13"/>
  </r>
  <r>
    <s v="250"/>
    <x v="9"/>
    <s v="626101"/>
    <x v="23"/>
    <s v="423000"/>
    <s v="22"/>
    <s v="W/C &amp; Unemploy Comp - FTE"/>
    <n v="0"/>
    <n v="0"/>
    <n v="0"/>
    <n v="8.5299999999999994"/>
    <n v="-8.5299999999999994"/>
  </r>
  <r>
    <s v="150"/>
    <x v="21"/>
    <s v="639802"/>
    <x v="24"/>
    <s v="423000"/>
    <s v="22"/>
    <s v="Operating Supplement"/>
    <n v="19178.849999999999"/>
    <n v="0.2999999999992724"/>
    <n v="0"/>
    <n v="0"/>
    <n v="0.2999999999992724"/>
  </r>
  <r>
    <s v="150"/>
    <x v="21"/>
    <s v="641101"/>
    <x v="24"/>
    <s v="423000"/>
    <s v="22"/>
    <s v="General Supplies"/>
    <n v="101007.07"/>
    <n v="6007.070000000007"/>
    <n v="0"/>
    <n v="5631.4"/>
    <n v="375.67000000000735"/>
  </r>
  <r>
    <s v="150"/>
    <x v="21"/>
    <s v="641108"/>
    <x v="24"/>
    <s v="423000"/>
    <s v="22"/>
    <s v="Instructional Supplies"/>
    <n v="22723.75"/>
    <n v="0"/>
    <n v="0"/>
    <n v="0"/>
    <n v="0"/>
  </r>
  <r>
    <s v="150"/>
    <x v="21"/>
    <s v="641109"/>
    <x v="24"/>
    <s v="423000"/>
    <s v="22"/>
    <s v="Furn. Under $1,000"/>
    <n v="11361.88"/>
    <n v="91361.88"/>
    <n v="11584"/>
    <n v="5154.5200000000004"/>
    <n v="74623.360000000001"/>
  </r>
  <r>
    <s v="150"/>
    <x v="21"/>
    <s v="641202"/>
    <x v="24"/>
    <s v="423000"/>
    <s v="22"/>
    <s v="Technology Supplies"/>
    <n v="22723.75"/>
    <n v="1679.7799999999988"/>
    <n v="0"/>
    <n v="1679.78"/>
    <n v="-1.1368683772161603E-12"/>
  </r>
  <r>
    <s v="150"/>
    <x v="22"/>
    <s v="615108"/>
    <x v="24"/>
    <s v="423000"/>
    <s v="22"/>
    <s v="Secretary/Clerical Sal OT"/>
    <n v="0"/>
    <n v="979.61"/>
    <n v="0"/>
    <n v="979.6099999999999"/>
    <n v="1.1368683772161603E-13"/>
  </r>
  <r>
    <s v="150"/>
    <x v="22"/>
    <s v="615113"/>
    <x v="24"/>
    <s v="423000"/>
    <s v="22"/>
    <s v="Non-instructional Teacher Aide"/>
    <n v="0"/>
    <n v="6456.87"/>
    <n v="0"/>
    <n v="6456.8700000000008"/>
    <n v="-9.0949470177292824E-13"/>
  </r>
  <r>
    <s v="150"/>
    <x v="22"/>
    <s v="623101"/>
    <x v="24"/>
    <s v="423000"/>
    <s v="22"/>
    <s v="Old Age, Surv and Disabil Ins"/>
    <n v="0"/>
    <n v="0"/>
    <n v="0"/>
    <n v="997.61"/>
    <n v="-997.61"/>
  </r>
  <r>
    <s v="150"/>
    <x v="22"/>
    <s v="623201"/>
    <x v="24"/>
    <s v="423000"/>
    <s v="22"/>
    <s v="Medicare"/>
    <n v="0"/>
    <n v="0"/>
    <n v="0"/>
    <n v="233.29"/>
    <n v="-233.29"/>
  </r>
  <r>
    <s v="150"/>
    <x v="22"/>
    <s v="626101"/>
    <x v="24"/>
    <s v="423000"/>
    <s v="22"/>
    <s v="W/C &amp; Unemploy Comp - FTE"/>
    <n v="0"/>
    <n v="0"/>
    <n v="0"/>
    <n v="480.25"/>
    <n v="-480.25"/>
  </r>
  <r>
    <s v="150"/>
    <x v="11"/>
    <s v="615108"/>
    <x v="24"/>
    <s v="423000"/>
    <s v="22"/>
    <s v="Secretary/Clerical Sal OT"/>
    <n v="0"/>
    <n v="180.43"/>
    <n v="0"/>
    <n v="180.43"/>
    <n v="0"/>
  </r>
  <r>
    <s v="150"/>
    <x v="11"/>
    <s v="623101"/>
    <x v="24"/>
    <s v="423000"/>
    <s v="22"/>
    <s v="Old Age, Surv and Disabil Ins"/>
    <n v="0"/>
    <n v="0"/>
    <n v="0"/>
    <n v="11.53"/>
    <n v="-11.53"/>
  </r>
  <r>
    <s v="150"/>
    <x v="11"/>
    <s v="623201"/>
    <x v="24"/>
    <s v="423000"/>
    <s v="22"/>
    <s v="Medicare"/>
    <n v="0"/>
    <n v="0"/>
    <n v="0"/>
    <n v="2.7"/>
    <n v="-2.7"/>
  </r>
  <r>
    <s v="150"/>
    <x v="11"/>
    <s v="626101"/>
    <x v="24"/>
    <s v="423000"/>
    <s v="22"/>
    <s v="W/C &amp; Unemploy Comp - FTE"/>
    <n v="0"/>
    <n v="0"/>
    <n v="0"/>
    <n v="5.48"/>
    <n v="-5.48"/>
  </r>
  <r>
    <s v="150"/>
    <x v="14"/>
    <s v="615108"/>
    <x v="24"/>
    <s v="423000"/>
    <s v="22"/>
    <s v="Secretary/Clerical Sal OT"/>
    <n v="0"/>
    <n v="61.38"/>
    <n v="0"/>
    <n v="61.38"/>
    <n v="0"/>
  </r>
  <r>
    <s v="150"/>
    <x v="14"/>
    <s v="623101"/>
    <x v="24"/>
    <s v="423000"/>
    <s v="22"/>
    <s v="Old Age, Surv and Disabil Ins"/>
    <n v="0"/>
    <n v="0"/>
    <n v="0"/>
    <n v="3.74"/>
    <n v="-3.74"/>
  </r>
  <r>
    <s v="150"/>
    <x v="14"/>
    <s v="623201"/>
    <x v="24"/>
    <s v="423000"/>
    <s v="22"/>
    <s v="Medicare"/>
    <n v="0"/>
    <n v="0"/>
    <n v="0"/>
    <n v="0.87"/>
    <n v="-0.87"/>
  </r>
  <r>
    <s v="150"/>
    <x v="14"/>
    <s v="626101"/>
    <x v="24"/>
    <s v="423000"/>
    <s v="22"/>
    <s v="W/C &amp; Unemploy Comp - FTE"/>
    <n v="0"/>
    <n v="0"/>
    <n v="0"/>
    <n v="1.78"/>
    <n v="-1.78"/>
  </r>
  <r>
    <s v="150"/>
    <x v="23"/>
    <s v="615108"/>
    <x v="24"/>
    <s v="423000"/>
    <s v="22"/>
    <s v="Secretary/Clerical Sal OT"/>
    <n v="0"/>
    <n v="0"/>
    <n v="0"/>
    <n v="0.55000000000000004"/>
    <n v="-0.55000000000000004"/>
  </r>
  <r>
    <s v="150"/>
    <x v="23"/>
    <s v="615113"/>
    <x v="24"/>
    <s v="423000"/>
    <s v="22"/>
    <s v="Non-instructional Teacher Aide"/>
    <n v="0"/>
    <n v="118.22"/>
    <n v="0"/>
    <n v="118.22"/>
    <n v="0"/>
  </r>
  <r>
    <s v="150"/>
    <x v="23"/>
    <s v="623101"/>
    <x v="24"/>
    <s v="423000"/>
    <s v="22"/>
    <s v="Old Age, Surv and Disabil Ins"/>
    <n v="0"/>
    <n v="0"/>
    <n v="0"/>
    <n v="7.23"/>
    <n v="-7.23"/>
  </r>
  <r>
    <s v="150"/>
    <x v="23"/>
    <s v="623201"/>
    <x v="24"/>
    <s v="423000"/>
    <s v="22"/>
    <s v="Medicare"/>
    <n v="0"/>
    <n v="0"/>
    <n v="0"/>
    <n v="1.6900000000000002"/>
    <n v="-1.6900000000000002"/>
  </r>
  <r>
    <s v="150"/>
    <x v="23"/>
    <s v="626101"/>
    <x v="24"/>
    <s v="423000"/>
    <s v="22"/>
    <s v="W/C &amp; Unemploy Comp - FTE"/>
    <n v="0"/>
    <n v="0"/>
    <n v="0"/>
    <n v="3.44"/>
    <n v="-3.44"/>
  </r>
  <r>
    <s v="150"/>
    <x v="0"/>
    <s v="615108"/>
    <x v="24"/>
    <s v="423000"/>
    <s v="22"/>
    <s v="Secretary/Clerical Sal OT"/>
    <n v="0"/>
    <n v="0"/>
    <n v="0"/>
    <n v="10.36"/>
    <n v="-10.36"/>
  </r>
  <r>
    <s v="150"/>
    <x v="0"/>
    <s v="615117"/>
    <x v="24"/>
    <s v="423000"/>
    <s v="22"/>
    <s v="Safety Officers Over Time"/>
    <n v="0"/>
    <n v="0"/>
    <n v="0"/>
    <n v="5.36"/>
    <n v="-5.36"/>
  </r>
  <r>
    <s v="150"/>
    <x v="0"/>
    <s v="623101"/>
    <x v="24"/>
    <s v="423000"/>
    <s v="22"/>
    <s v="Old Age, Surv and Disabil Ins"/>
    <n v="0"/>
    <n v="0"/>
    <n v="0"/>
    <n v="0.97"/>
    <n v="-0.97"/>
  </r>
  <r>
    <s v="150"/>
    <x v="0"/>
    <s v="623201"/>
    <x v="24"/>
    <s v="423000"/>
    <s v="22"/>
    <s v="Medicare"/>
    <n v="0"/>
    <n v="0"/>
    <n v="0"/>
    <n v="0.23"/>
    <n v="-0.23"/>
  </r>
  <r>
    <s v="150"/>
    <x v="0"/>
    <s v="626101"/>
    <x v="24"/>
    <s v="423000"/>
    <s v="22"/>
    <s v="W/C &amp; Unemploy Comp - FTE"/>
    <n v="0"/>
    <n v="0"/>
    <n v="0"/>
    <n v="0.46"/>
    <n v="-0.46"/>
  </r>
  <r>
    <s v="150"/>
    <x v="0"/>
    <s v="643101"/>
    <x v="24"/>
    <s v="423000"/>
    <s v="22"/>
    <s v="T/Books Direct Purchase"/>
    <n v="0"/>
    <n v="0"/>
    <n v="0"/>
    <n v="9501.07"/>
    <n v="-9501.07"/>
  </r>
  <r>
    <s v="150"/>
    <x v="3"/>
    <s v="641202"/>
    <x v="24"/>
    <s v="423000"/>
    <s v="22"/>
    <s v="Technology Supplies"/>
    <n v="0"/>
    <n v="0"/>
    <n v="0"/>
    <n v="1126.22"/>
    <n v="-1126.22"/>
  </r>
  <r>
    <s v="150"/>
    <x v="4"/>
    <s v="615112"/>
    <x v="24"/>
    <s v="423000"/>
    <s v="22"/>
    <s v="Prof &amp; Tech Sal Over Time"/>
    <n v="0"/>
    <n v="0"/>
    <n v="0"/>
    <n v="4.87"/>
    <n v="-4.87"/>
  </r>
  <r>
    <s v="150"/>
    <x v="4"/>
    <s v="623101"/>
    <x v="24"/>
    <s v="423000"/>
    <s v="22"/>
    <s v="Old Age, Surv and Disabil Ins"/>
    <n v="0"/>
    <n v="0"/>
    <n v="0"/>
    <n v="0.26"/>
    <n v="-0.26"/>
  </r>
  <r>
    <s v="150"/>
    <x v="4"/>
    <s v="623201"/>
    <x v="24"/>
    <s v="423000"/>
    <s v="22"/>
    <s v="Medicare"/>
    <n v="0"/>
    <n v="0"/>
    <n v="0"/>
    <n v="0.06"/>
    <n v="-0.06"/>
  </r>
  <r>
    <s v="150"/>
    <x v="4"/>
    <s v="626101"/>
    <x v="24"/>
    <s v="423000"/>
    <s v="22"/>
    <s v="W/C &amp; Unemploy Comp - FTE"/>
    <n v="0"/>
    <n v="0"/>
    <n v="0"/>
    <n v="0.14000000000000001"/>
    <n v="-0.14000000000000001"/>
  </r>
  <r>
    <s v="150"/>
    <x v="5"/>
    <s v="631902"/>
    <x v="24"/>
    <s v="423000"/>
    <s v="22"/>
    <s v="Other Prof &amp; Tech"/>
    <n v="0"/>
    <n v="0"/>
    <n v="0"/>
    <n v="130.66"/>
    <n v="-130.66"/>
  </r>
  <r>
    <s v="150"/>
    <x v="5"/>
    <s v="641101"/>
    <x v="24"/>
    <s v="423000"/>
    <s v="22"/>
    <s v="General Supplies"/>
    <n v="0"/>
    <n v="0"/>
    <n v="0"/>
    <n v="72.8"/>
    <n v="-72.8"/>
  </r>
  <r>
    <s v="150"/>
    <x v="6"/>
    <s v="615112"/>
    <x v="24"/>
    <s v="423000"/>
    <s v="22"/>
    <s v="Prof &amp; Tech Sal Over Time"/>
    <n v="0"/>
    <n v="0"/>
    <n v="0"/>
    <n v="1"/>
    <n v="-1"/>
  </r>
  <r>
    <s v="150"/>
    <x v="6"/>
    <s v="623101"/>
    <x v="24"/>
    <s v="423000"/>
    <s v="22"/>
    <s v="Old Age, Surv and Disabil Ins"/>
    <n v="0"/>
    <n v="0"/>
    <n v="0"/>
    <n v="0.06"/>
    <n v="-0.06"/>
  </r>
  <r>
    <s v="150"/>
    <x v="6"/>
    <s v="623201"/>
    <x v="24"/>
    <s v="423000"/>
    <s v="22"/>
    <s v="Medicare"/>
    <n v="0"/>
    <n v="0"/>
    <n v="0"/>
    <n v="0.01"/>
    <n v="-0.01"/>
  </r>
  <r>
    <s v="150"/>
    <x v="6"/>
    <s v="626101"/>
    <x v="24"/>
    <s v="423000"/>
    <s v="22"/>
    <s v="W/C &amp; Unemploy Comp - FTE"/>
    <n v="0"/>
    <n v="0"/>
    <n v="0"/>
    <n v="0.03"/>
    <n v="-0.03"/>
  </r>
  <r>
    <s v="150"/>
    <x v="7"/>
    <s v="641101"/>
    <x v="24"/>
    <s v="423000"/>
    <s v="22"/>
    <s v="General Supplies"/>
    <n v="0"/>
    <n v="0"/>
    <n v="0"/>
    <n v="902.5"/>
    <n v="-902.5"/>
  </r>
  <r>
    <s v="150"/>
    <x v="8"/>
    <s v="623101"/>
    <x v="24"/>
    <s v="423000"/>
    <s v="22"/>
    <s v="Old Age, Surv and Disabil Ins"/>
    <n v="0"/>
    <n v="0"/>
    <n v="0"/>
    <n v="0.3"/>
    <n v="-0.3"/>
  </r>
  <r>
    <s v="150"/>
    <x v="8"/>
    <s v="623201"/>
    <x v="24"/>
    <s v="423000"/>
    <s v="22"/>
    <s v="Medicare"/>
    <n v="0"/>
    <n v="0"/>
    <n v="0"/>
    <n v="7.0000000000000007E-2"/>
    <n v="-7.0000000000000007E-2"/>
  </r>
  <r>
    <s v="150"/>
    <x v="8"/>
    <s v="626101"/>
    <x v="24"/>
    <s v="423000"/>
    <s v="22"/>
    <s v="W/C &amp; Unemploy Comp - FTE"/>
    <n v="0"/>
    <n v="0"/>
    <n v="0"/>
    <n v="0.14000000000000001"/>
    <n v="-0.14000000000000001"/>
  </r>
  <r>
    <s v="150"/>
    <x v="9"/>
    <s v="615108"/>
    <x v="24"/>
    <s v="423000"/>
    <s v="22"/>
    <s v="Secretary/Clerical Sal OT"/>
    <n v="0"/>
    <n v="0"/>
    <n v="0"/>
    <n v="0.41"/>
    <n v="-0.41"/>
  </r>
  <r>
    <s v="150"/>
    <x v="9"/>
    <s v="615112"/>
    <x v="24"/>
    <s v="423000"/>
    <s v="22"/>
    <s v="Prof &amp; Tech Sal Over Time"/>
    <n v="0"/>
    <n v="0"/>
    <n v="0"/>
    <n v="0.33"/>
    <n v="-0.33"/>
  </r>
  <r>
    <s v="150"/>
    <x v="9"/>
    <s v="615113"/>
    <x v="24"/>
    <s v="423000"/>
    <s v="22"/>
    <s v="Non-instructional Teacher Aide"/>
    <n v="0"/>
    <n v="0"/>
    <n v="0"/>
    <n v="5.43"/>
    <n v="-5.43"/>
  </r>
  <r>
    <s v="150"/>
    <x v="9"/>
    <s v="623101"/>
    <x v="24"/>
    <s v="423000"/>
    <s v="22"/>
    <s v="Old Age, Surv and Disabil Ins"/>
    <n v="0"/>
    <n v="0"/>
    <n v="0"/>
    <n v="0.87"/>
    <n v="-0.87"/>
  </r>
  <r>
    <s v="150"/>
    <x v="9"/>
    <s v="623201"/>
    <x v="24"/>
    <s v="423000"/>
    <s v="22"/>
    <s v="Medicare"/>
    <n v="0"/>
    <n v="0"/>
    <n v="0"/>
    <n v="0.21"/>
    <n v="-0.21"/>
  </r>
  <r>
    <s v="150"/>
    <x v="9"/>
    <s v="626101"/>
    <x v="24"/>
    <s v="423000"/>
    <s v="22"/>
    <s v="W/C &amp; Unemploy Comp - FTE"/>
    <n v="0"/>
    <n v="0"/>
    <n v="0"/>
    <n v="0.42"/>
    <n v="-0.42"/>
  </r>
  <r>
    <s v="150"/>
    <x v="9"/>
    <s v="631101"/>
    <x v="24"/>
    <s v="423000"/>
    <s v="22"/>
    <s v="Purchased Instructional Servic"/>
    <n v="0"/>
    <n v="0"/>
    <n v="0"/>
    <n v="3070.95"/>
    <n v="-3070.95"/>
  </r>
  <r>
    <s v="150"/>
    <x v="9"/>
    <s v="631201"/>
    <x v="24"/>
    <s v="423000"/>
    <s v="22"/>
    <s v="Instructional Prog Impr Srvc"/>
    <n v="0"/>
    <n v="0"/>
    <n v="0"/>
    <n v="49.36"/>
    <n v="-49.36"/>
  </r>
  <r>
    <s v="150"/>
    <x v="9"/>
    <s v="641101"/>
    <x v="24"/>
    <s v="423000"/>
    <s v="22"/>
    <s v="General Supplies"/>
    <n v="0"/>
    <n v="0"/>
    <n v="0"/>
    <n v="7939.51"/>
    <n v="-7939.51"/>
  </r>
  <r>
    <s v="150"/>
    <x v="9"/>
    <s v="641202"/>
    <x v="24"/>
    <s v="423000"/>
    <s v="22"/>
    <s v="Technology Supplies"/>
    <n v="0"/>
    <n v="0"/>
    <n v="0"/>
    <n v="13.23"/>
    <n v="-13.23"/>
  </r>
  <r>
    <s v="150"/>
    <x v="10"/>
    <s v="615108"/>
    <x v="24"/>
    <s v="423000"/>
    <s v="22"/>
    <s v="Secretary/Clerical Sal OT"/>
    <n v="0"/>
    <n v="0"/>
    <n v="0"/>
    <n v="0.21"/>
    <n v="-0.21"/>
  </r>
  <r>
    <s v="150"/>
    <x v="10"/>
    <s v="623101"/>
    <x v="24"/>
    <s v="423000"/>
    <s v="22"/>
    <s v="Old Age, Surv and Disabil Ins"/>
    <n v="0"/>
    <n v="0"/>
    <n v="0"/>
    <n v="0.01"/>
    <n v="-0.01"/>
  </r>
  <r>
    <s v="150"/>
    <x v="10"/>
    <s v="626101"/>
    <x v="24"/>
    <s v="423000"/>
    <s v="22"/>
    <s v="W/C &amp; Unemploy Comp - FTE"/>
    <n v="0"/>
    <n v="0"/>
    <n v="0"/>
    <n v="0.01"/>
    <n v="-0.01"/>
  </r>
  <r>
    <s v="150"/>
    <x v="10"/>
    <s v="631201"/>
    <x v="24"/>
    <s v="423000"/>
    <s v="22"/>
    <s v="Instructional Prog Impr Srvc"/>
    <n v="0"/>
    <n v="0"/>
    <n v="0"/>
    <n v="469.38"/>
    <n v="-469.38"/>
  </r>
  <r>
    <s v="150"/>
    <x v="24"/>
    <s v="615113"/>
    <x v="24"/>
    <s v="423000"/>
    <s v="22"/>
    <s v="Non-instructional Teacher Aide"/>
    <n v="0"/>
    <n v="0"/>
    <n v="0"/>
    <n v="16.690000000000001"/>
    <n v="-16.690000000000001"/>
  </r>
  <r>
    <s v="150"/>
    <x v="24"/>
    <s v="623101"/>
    <x v="24"/>
    <s v="423000"/>
    <s v="22"/>
    <s v="Old Age, Surv and Disabil Ins"/>
    <n v="0"/>
    <n v="0"/>
    <n v="0"/>
    <n v="1.03"/>
    <n v="-1.03"/>
  </r>
  <r>
    <s v="150"/>
    <x v="24"/>
    <s v="623201"/>
    <x v="24"/>
    <s v="423000"/>
    <s v="22"/>
    <s v="Medicare"/>
    <n v="0"/>
    <n v="0"/>
    <n v="0"/>
    <n v="0.24"/>
    <n v="-0.24"/>
  </r>
  <r>
    <s v="150"/>
    <x v="24"/>
    <s v="626101"/>
    <x v="24"/>
    <s v="423000"/>
    <s v="22"/>
    <s v="W/C &amp; Unemploy Comp - FTE"/>
    <n v="0"/>
    <n v="0"/>
    <n v="0"/>
    <n v="0.48"/>
    <n v="-0.48"/>
  </r>
  <r>
    <s v="150"/>
    <x v="24"/>
    <s v="641202"/>
    <x v="24"/>
    <s v="423000"/>
    <s v="22"/>
    <s v="Technology Supplies"/>
    <n v="0"/>
    <n v="0"/>
    <n v="0"/>
    <n v="170.35"/>
    <n v="-170.35"/>
  </r>
  <r>
    <s v="250"/>
    <x v="21"/>
    <s v="613101"/>
    <x v="24"/>
    <s v="423000"/>
    <s v="22"/>
    <s v="Extra Service Pay"/>
    <n v="45447.5"/>
    <n v="45447.5"/>
    <n v="0"/>
    <n v="0"/>
    <n v="45447.5"/>
  </r>
  <r>
    <s v="250"/>
    <x v="21"/>
    <s v="623101"/>
    <x v="24"/>
    <s v="423000"/>
    <s v="22"/>
    <s v="Old Age, Surv and Disabil Ins"/>
    <n v="2817.75"/>
    <n v="2817.75"/>
    <n v="0"/>
    <n v="0.20000000000000284"/>
    <n v="2817.55"/>
  </r>
  <r>
    <s v="250"/>
    <x v="21"/>
    <s v="623201"/>
    <x v="24"/>
    <s v="423000"/>
    <s v="22"/>
    <s v="Medicare"/>
    <n v="658.99"/>
    <n v="658.99"/>
    <n v="0"/>
    <n v="5.0000000000000711E-2"/>
    <n v="658.94"/>
  </r>
  <r>
    <s v="250"/>
    <x v="21"/>
    <s v="626101"/>
    <x v="24"/>
    <s v="423000"/>
    <s v="22"/>
    <s v="W/C &amp; Unemploy Comp - FTE"/>
    <n v="1317.98"/>
    <n v="1317.98"/>
    <n v="0"/>
    <n v="0"/>
    <n v="1317.98"/>
  </r>
  <r>
    <s v="250"/>
    <x v="22"/>
    <s v="613101"/>
    <x v="24"/>
    <s v="423000"/>
    <s v="22"/>
    <s v="Extra Service Pay"/>
    <n v="0"/>
    <n v="0"/>
    <n v="0"/>
    <n v="78645.2"/>
    <n v="-78645.2"/>
  </r>
  <r>
    <s v="250"/>
    <x v="22"/>
    <s v="623101"/>
    <x v="24"/>
    <s v="423000"/>
    <s v="22"/>
    <s v="Old Age, Surv and Disabil Ins"/>
    <n v="0"/>
    <n v="0"/>
    <n v="0"/>
    <n v="4257.7800000000007"/>
    <n v="-4257.7800000000007"/>
  </r>
  <r>
    <s v="250"/>
    <x v="22"/>
    <s v="623201"/>
    <x v="24"/>
    <s v="423000"/>
    <s v="22"/>
    <s v="Medicare"/>
    <n v="0"/>
    <n v="0"/>
    <n v="0"/>
    <n v="995.81"/>
    <n v="-995.81"/>
  </r>
  <r>
    <s v="250"/>
    <x v="22"/>
    <s v="626101"/>
    <x v="24"/>
    <s v="423000"/>
    <s v="22"/>
    <s v="W/C &amp; Unemploy Comp - FTE"/>
    <n v="0"/>
    <n v="0"/>
    <n v="0"/>
    <n v="2016.2599999999998"/>
    <n v="-2016.2599999999998"/>
  </r>
  <r>
    <s v="250"/>
    <x v="11"/>
    <s v="613101"/>
    <x v="24"/>
    <s v="423000"/>
    <s v="22"/>
    <s v="Extra Service Pay"/>
    <n v="0"/>
    <n v="0"/>
    <n v="0"/>
    <n v="1133.53"/>
    <n v="-1133.53"/>
  </r>
  <r>
    <s v="250"/>
    <x v="11"/>
    <s v="623101"/>
    <x v="24"/>
    <s v="423000"/>
    <s v="22"/>
    <s v="Old Age, Surv and Disabil Ins"/>
    <n v="0"/>
    <n v="0"/>
    <n v="0"/>
    <n v="65.489999999999995"/>
    <n v="-65.489999999999995"/>
  </r>
  <r>
    <s v="250"/>
    <x v="11"/>
    <s v="623201"/>
    <x v="24"/>
    <s v="423000"/>
    <s v="22"/>
    <s v="Medicare"/>
    <n v="0"/>
    <n v="0"/>
    <n v="0"/>
    <n v="15.32"/>
    <n v="-15.32"/>
  </r>
  <r>
    <s v="250"/>
    <x v="11"/>
    <s v="626101"/>
    <x v="24"/>
    <s v="423000"/>
    <s v="22"/>
    <s v="W/C &amp; Unemploy Comp - FTE"/>
    <n v="0"/>
    <n v="0"/>
    <n v="0"/>
    <n v="32.620000000000005"/>
    <n v="-32.620000000000005"/>
  </r>
  <r>
    <s v="250"/>
    <x v="5"/>
    <s v="613102"/>
    <x v="24"/>
    <s v="423000"/>
    <s v="22"/>
    <s v="Extra Service - Profess Dev"/>
    <n v="0"/>
    <n v="0"/>
    <n v="0"/>
    <n v="930.8"/>
    <n v="-930.8"/>
  </r>
  <r>
    <s v="250"/>
    <x v="5"/>
    <s v="623101"/>
    <x v="24"/>
    <s v="423000"/>
    <s v="22"/>
    <s v="Old Age, Surv and Disabil Ins"/>
    <n v="0"/>
    <n v="0"/>
    <n v="0"/>
    <n v="57.44"/>
    <n v="-57.44"/>
  </r>
  <r>
    <s v="250"/>
    <x v="5"/>
    <s v="623201"/>
    <x v="24"/>
    <s v="423000"/>
    <s v="22"/>
    <s v="Medicare"/>
    <n v="0"/>
    <n v="0"/>
    <n v="0"/>
    <n v="13.43"/>
    <n v="-13.43"/>
  </r>
  <r>
    <s v="250"/>
    <x v="5"/>
    <s v="626101"/>
    <x v="24"/>
    <s v="423000"/>
    <s v="22"/>
    <s v="W/C &amp; Unemploy Comp - FTE"/>
    <n v="0"/>
    <n v="0"/>
    <n v="0"/>
    <n v="26.99"/>
    <n v="-26.99"/>
  </r>
  <r>
    <s v="250"/>
    <x v="8"/>
    <s v="613101"/>
    <x v="24"/>
    <s v="423000"/>
    <s v="22"/>
    <s v="Extra Service Pay"/>
    <n v="0"/>
    <n v="0"/>
    <n v="0"/>
    <n v="360.35"/>
    <n v="-360.35"/>
  </r>
  <r>
    <s v="250"/>
    <x v="8"/>
    <s v="623101"/>
    <x v="24"/>
    <s v="423000"/>
    <s v="22"/>
    <s v="Old Age, Surv and Disabil Ins"/>
    <n v="0"/>
    <n v="0"/>
    <n v="0"/>
    <n v="21.38"/>
    <n v="-21.38"/>
  </r>
  <r>
    <s v="250"/>
    <x v="8"/>
    <s v="623201"/>
    <x v="24"/>
    <s v="423000"/>
    <s v="22"/>
    <s v="Medicare"/>
    <n v="0"/>
    <n v="0"/>
    <n v="0"/>
    <n v="5"/>
    <n v="-5"/>
  </r>
  <r>
    <s v="250"/>
    <x v="8"/>
    <s v="626101"/>
    <x v="24"/>
    <s v="423000"/>
    <s v="22"/>
    <s v="W/C &amp; Unemploy Comp - FTE"/>
    <n v="0"/>
    <n v="0"/>
    <n v="0"/>
    <n v="10.31"/>
    <n v="-10.31"/>
  </r>
  <r>
    <s v="250"/>
    <x v="9"/>
    <s v="613101"/>
    <x v="24"/>
    <s v="423000"/>
    <s v="22"/>
    <s v="Extra Service Pay"/>
    <n v="0"/>
    <n v="0"/>
    <n v="0"/>
    <n v="113.47"/>
    <n v="-113.47"/>
  </r>
  <r>
    <s v="250"/>
    <x v="9"/>
    <s v="623101"/>
    <x v="24"/>
    <s v="423000"/>
    <s v="22"/>
    <s v="Old Age, Surv and Disabil Ins"/>
    <n v="0"/>
    <n v="0"/>
    <n v="0"/>
    <n v="6.31"/>
    <n v="-6.31"/>
  </r>
  <r>
    <s v="250"/>
    <x v="9"/>
    <s v="623201"/>
    <x v="24"/>
    <s v="423000"/>
    <s v="22"/>
    <s v="Medicare"/>
    <n v="0"/>
    <n v="0"/>
    <n v="0"/>
    <n v="1.47"/>
    <n v="-1.47"/>
  </r>
  <r>
    <s v="250"/>
    <x v="9"/>
    <s v="626101"/>
    <x v="24"/>
    <s v="423000"/>
    <s v="22"/>
    <s v="W/C &amp; Unemploy Comp - FTE"/>
    <n v="0"/>
    <n v="0"/>
    <n v="0"/>
    <n v="3.04"/>
    <n v="-3.04"/>
  </r>
  <r>
    <s v="450"/>
    <x v="21"/>
    <s v="654102"/>
    <x v="24"/>
    <s v="423000"/>
    <s v="22"/>
    <s v="Furniture $1,000+"/>
    <n v="0"/>
    <n v="77946.27"/>
    <n v="54440.1"/>
    <n v="21998.75"/>
    <n v="1507.4200000000055"/>
  </r>
  <r>
    <s v="150"/>
    <x v="21"/>
    <s v="639802"/>
    <x v="25"/>
    <s v="423000"/>
    <s v="22"/>
    <s v="Operating Supplement"/>
    <n v="20774.009999999998"/>
    <n v="20774.009999999998"/>
    <n v="0"/>
    <n v="0"/>
    <n v="20774.009999999998"/>
  </r>
  <r>
    <s v="150"/>
    <x v="21"/>
    <s v="641101"/>
    <x v="25"/>
    <s v="423000"/>
    <s v="22"/>
    <s v="General Supplies"/>
    <n v="109408.12"/>
    <n v="1408.1199999999953"/>
    <n v="0"/>
    <n v="349.9"/>
    <n v="1058.2199999999953"/>
  </r>
  <r>
    <s v="150"/>
    <x v="21"/>
    <s v="641108"/>
    <x v="25"/>
    <s v="423000"/>
    <s v="22"/>
    <s v="Instructional Supplies"/>
    <n v="24613.75"/>
    <n v="12613.75"/>
    <n v="0"/>
    <n v="0"/>
    <n v="12613.75"/>
  </r>
  <r>
    <s v="150"/>
    <x v="21"/>
    <s v="641109"/>
    <x v="25"/>
    <s v="423000"/>
    <s v="22"/>
    <s v="Furn. Under $1,000"/>
    <n v="12306.88"/>
    <n v="80306.880000000005"/>
    <n v="69352.98"/>
    <n v="0"/>
    <n v="10953.900000000009"/>
  </r>
  <r>
    <s v="150"/>
    <x v="21"/>
    <s v="641202"/>
    <x v="25"/>
    <s v="423000"/>
    <s v="22"/>
    <s v="Technology Supplies"/>
    <n v="24613.75"/>
    <n v="19613.75"/>
    <n v="0"/>
    <n v="0"/>
    <n v="19613.75"/>
  </r>
  <r>
    <s v="150"/>
    <x v="22"/>
    <s v="615113"/>
    <x v="25"/>
    <s v="423000"/>
    <s v="22"/>
    <s v="Non-instructional Teacher Aide"/>
    <n v="0"/>
    <n v="5236.32"/>
    <n v="0"/>
    <n v="5236.3200000000006"/>
    <n v="-9.0949470177292824E-13"/>
  </r>
  <r>
    <s v="150"/>
    <x v="22"/>
    <s v="623101"/>
    <x v="25"/>
    <s v="423000"/>
    <s v="22"/>
    <s v="Old Age, Surv and Disabil Ins"/>
    <n v="0"/>
    <n v="0"/>
    <n v="0"/>
    <n v="1007.8"/>
    <n v="-1007.8"/>
  </r>
  <r>
    <s v="150"/>
    <x v="22"/>
    <s v="623201"/>
    <x v="25"/>
    <s v="423000"/>
    <s v="22"/>
    <s v="Medicare"/>
    <n v="0"/>
    <n v="0"/>
    <n v="0"/>
    <n v="235.71"/>
    <n v="-235.71"/>
  </r>
  <r>
    <s v="150"/>
    <x v="22"/>
    <s v="626101"/>
    <x v="25"/>
    <s v="423000"/>
    <s v="22"/>
    <s v="W/C &amp; Unemploy Comp - FTE"/>
    <n v="0"/>
    <n v="0"/>
    <n v="0"/>
    <n v="477.05"/>
    <n v="-477.05"/>
  </r>
  <r>
    <s v="150"/>
    <x v="0"/>
    <s v="615108"/>
    <x v="25"/>
    <s v="423000"/>
    <s v="22"/>
    <s v="Secretary/Clerical Sal OT"/>
    <n v="0"/>
    <n v="0"/>
    <n v="0"/>
    <n v="11.64"/>
    <n v="-11.64"/>
  </r>
  <r>
    <s v="150"/>
    <x v="0"/>
    <s v="615117"/>
    <x v="25"/>
    <s v="423000"/>
    <s v="22"/>
    <s v="Safety Officers Over Time"/>
    <n v="0"/>
    <n v="0"/>
    <n v="0"/>
    <n v="6.03"/>
    <n v="-6.03"/>
  </r>
  <r>
    <s v="150"/>
    <x v="0"/>
    <s v="623101"/>
    <x v="25"/>
    <s v="423000"/>
    <s v="22"/>
    <s v="Old Age, Surv and Disabil Ins"/>
    <n v="0"/>
    <n v="0"/>
    <n v="0"/>
    <n v="1.0900000000000001"/>
    <n v="-1.0900000000000001"/>
  </r>
  <r>
    <s v="150"/>
    <x v="0"/>
    <s v="623201"/>
    <x v="25"/>
    <s v="423000"/>
    <s v="22"/>
    <s v="Medicare"/>
    <n v="0"/>
    <n v="0"/>
    <n v="0"/>
    <n v="0.26"/>
    <n v="-0.26"/>
  </r>
  <r>
    <s v="150"/>
    <x v="0"/>
    <s v="626101"/>
    <x v="25"/>
    <s v="423000"/>
    <s v="22"/>
    <s v="W/C &amp; Unemploy Comp - FTE"/>
    <n v="0"/>
    <n v="0"/>
    <n v="0"/>
    <n v="0.51"/>
    <n v="-0.51"/>
  </r>
  <r>
    <s v="150"/>
    <x v="0"/>
    <s v="643101"/>
    <x v="25"/>
    <s v="423000"/>
    <s v="22"/>
    <s v="T/Books Direct Purchase"/>
    <n v="0"/>
    <n v="0"/>
    <n v="0"/>
    <n v="10675.93"/>
    <n v="-10675.93"/>
  </r>
  <r>
    <s v="150"/>
    <x v="3"/>
    <s v="641202"/>
    <x v="25"/>
    <s v="423000"/>
    <s v="22"/>
    <s v="Technology Supplies"/>
    <n v="0"/>
    <n v="0"/>
    <n v="0"/>
    <n v="1265.48"/>
    <n v="-1265.48"/>
  </r>
  <r>
    <s v="150"/>
    <x v="4"/>
    <s v="615112"/>
    <x v="25"/>
    <s v="423000"/>
    <s v="22"/>
    <s v="Prof &amp; Tech Sal Over Time"/>
    <n v="0"/>
    <n v="0"/>
    <n v="0"/>
    <n v="5.47"/>
    <n v="-5.47"/>
  </r>
  <r>
    <s v="150"/>
    <x v="4"/>
    <s v="623101"/>
    <x v="25"/>
    <s v="423000"/>
    <s v="22"/>
    <s v="Old Age, Surv and Disabil Ins"/>
    <n v="0"/>
    <n v="0"/>
    <n v="0"/>
    <n v="0.28999999999999998"/>
    <n v="-0.28999999999999998"/>
  </r>
  <r>
    <s v="150"/>
    <x v="4"/>
    <s v="623201"/>
    <x v="25"/>
    <s v="423000"/>
    <s v="22"/>
    <s v="Medicare"/>
    <n v="0"/>
    <n v="0"/>
    <n v="0"/>
    <n v="7.0000000000000007E-2"/>
    <n v="-7.0000000000000007E-2"/>
  </r>
  <r>
    <s v="150"/>
    <x v="4"/>
    <s v="626101"/>
    <x v="25"/>
    <s v="423000"/>
    <s v="22"/>
    <s v="W/C &amp; Unemploy Comp - FTE"/>
    <n v="0"/>
    <n v="0"/>
    <n v="0"/>
    <n v="0.16"/>
    <n v="-0.16"/>
  </r>
  <r>
    <s v="150"/>
    <x v="5"/>
    <s v="631902"/>
    <x v="25"/>
    <s v="423000"/>
    <s v="22"/>
    <s v="Other Prof &amp; Tech"/>
    <n v="0"/>
    <n v="0"/>
    <n v="0"/>
    <n v="146.82"/>
    <n v="-146.82"/>
  </r>
  <r>
    <s v="150"/>
    <x v="5"/>
    <s v="641101"/>
    <x v="25"/>
    <s v="423000"/>
    <s v="22"/>
    <s v="General Supplies"/>
    <n v="0"/>
    <n v="0"/>
    <n v="0"/>
    <n v="81.81"/>
    <n v="-81.81"/>
  </r>
  <r>
    <s v="150"/>
    <x v="6"/>
    <s v="615112"/>
    <x v="25"/>
    <s v="423000"/>
    <s v="22"/>
    <s v="Prof &amp; Tech Sal Over Time"/>
    <n v="0"/>
    <n v="0"/>
    <n v="0"/>
    <n v="1.1200000000000001"/>
    <n v="-1.1200000000000001"/>
  </r>
  <r>
    <s v="150"/>
    <x v="6"/>
    <s v="623101"/>
    <x v="25"/>
    <s v="423000"/>
    <s v="22"/>
    <s v="Old Age, Surv and Disabil Ins"/>
    <n v="0"/>
    <n v="0"/>
    <n v="0"/>
    <n v="7.0000000000000007E-2"/>
    <n v="-7.0000000000000007E-2"/>
  </r>
  <r>
    <s v="150"/>
    <x v="6"/>
    <s v="623201"/>
    <x v="25"/>
    <s v="423000"/>
    <s v="22"/>
    <s v="Medicare"/>
    <n v="0"/>
    <n v="0"/>
    <n v="0"/>
    <n v="0.02"/>
    <n v="-0.02"/>
  </r>
  <r>
    <s v="150"/>
    <x v="6"/>
    <s v="626101"/>
    <x v="25"/>
    <s v="423000"/>
    <s v="22"/>
    <s v="W/C &amp; Unemploy Comp - FTE"/>
    <n v="0"/>
    <n v="0"/>
    <n v="0"/>
    <n v="0.03"/>
    <n v="-0.03"/>
  </r>
  <r>
    <s v="150"/>
    <x v="7"/>
    <s v="641101"/>
    <x v="25"/>
    <s v="423000"/>
    <s v="22"/>
    <s v="General Supplies"/>
    <n v="0"/>
    <n v="0"/>
    <n v="0"/>
    <n v="1014.1"/>
    <n v="-1014.1"/>
  </r>
  <r>
    <s v="150"/>
    <x v="8"/>
    <s v="623101"/>
    <x v="25"/>
    <s v="423000"/>
    <s v="22"/>
    <s v="Old Age, Surv and Disabil Ins"/>
    <n v="0"/>
    <n v="0"/>
    <n v="0"/>
    <n v="0.34"/>
    <n v="-0.34"/>
  </r>
  <r>
    <s v="150"/>
    <x v="8"/>
    <s v="623201"/>
    <x v="25"/>
    <s v="423000"/>
    <s v="22"/>
    <s v="Medicare"/>
    <n v="0"/>
    <n v="0"/>
    <n v="0"/>
    <n v="0.08"/>
    <n v="-0.08"/>
  </r>
  <r>
    <s v="150"/>
    <x v="8"/>
    <s v="626101"/>
    <x v="25"/>
    <s v="423000"/>
    <s v="22"/>
    <s v="W/C &amp; Unemploy Comp - FTE"/>
    <n v="0"/>
    <n v="0"/>
    <n v="0"/>
    <n v="0.16"/>
    <n v="-0.16"/>
  </r>
  <r>
    <s v="150"/>
    <x v="9"/>
    <s v="615108"/>
    <x v="25"/>
    <s v="423000"/>
    <s v="22"/>
    <s v="Secretary/Clerical Sal OT"/>
    <n v="0"/>
    <n v="0"/>
    <n v="0"/>
    <n v="0.46"/>
    <n v="-0.46"/>
  </r>
  <r>
    <s v="150"/>
    <x v="9"/>
    <s v="615112"/>
    <x v="25"/>
    <s v="423000"/>
    <s v="22"/>
    <s v="Prof &amp; Tech Sal Over Time"/>
    <n v="0"/>
    <n v="0"/>
    <n v="0"/>
    <n v="0.37"/>
    <n v="-0.37"/>
  </r>
  <r>
    <s v="150"/>
    <x v="9"/>
    <s v="615113"/>
    <x v="25"/>
    <s v="423000"/>
    <s v="22"/>
    <s v="Non-instructional Teacher Aide"/>
    <n v="0"/>
    <n v="0"/>
    <n v="0"/>
    <n v="6.1"/>
    <n v="-6.1"/>
  </r>
  <r>
    <s v="150"/>
    <x v="9"/>
    <s v="623101"/>
    <x v="25"/>
    <s v="423000"/>
    <s v="22"/>
    <s v="Old Age, Surv and Disabil Ins"/>
    <n v="0"/>
    <n v="0"/>
    <n v="0"/>
    <n v="0.97"/>
    <n v="-0.97"/>
  </r>
  <r>
    <s v="150"/>
    <x v="9"/>
    <s v="623201"/>
    <x v="25"/>
    <s v="423000"/>
    <s v="22"/>
    <s v="Medicare"/>
    <n v="0"/>
    <n v="0"/>
    <n v="0"/>
    <n v="0.23"/>
    <n v="-0.23"/>
  </r>
  <r>
    <s v="150"/>
    <x v="9"/>
    <s v="626101"/>
    <x v="25"/>
    <s v="423000"/>
    <s v="22"/>
    <s v="W/C &amp; Unemploy Comp - FTE"/>
    <n v="0"/>
    <n v="0"/>
    <n v="0"/>
    <n v="0.47"/>
    <n v="-0.47"/>
  </r>
  <r>
    <s v="150"/>
    <x v="9"/>
    <s v="631101"/>
    <x v="25"/>
    <s v="423000"/>
    <s v="22"/>
    <s v="Purchased Instructional Servic"/>
    <n v="0"/>
    <n v="0"/>
    <n v="0"/>
    <n v="3450.7"/>
    <n v="-3450.7"/>
  </r>
  <r>
    <s v="150"/>
    <x v="9"/>
    <s v="631201"/>
    <x v="25"/>
    <s v="423000"/>
    <s v="22"/>
    <s v="Instructional Prog Impr Srvc"/>
    <n v="0"/>
    <n v="0"/>
    <n v="0"/>
    <n v="55.47"/>
    <n v="-55.47"/>
  </r>
  <r>
    <s v="150"/>
    <x v="9"/>
    <s v="641101"/>
    <x v="25"/>
    <s v="423000"/>
    <s v="22"/>
    <s v="General Supplies"/>
    <n v="0"/>
    <n v="0"/>
    <n v="0"/>
    <n v="8921.2800000000007"/>
    <n v="-8921.2800000000007"/>
  </r>
  <r>
    <s v="150"/>
    <x v="9"/>
    <s v="641202"/>
    <x v="25"/>
    <s v="423000"/>
    <s v="22"/>
    <s v="Technology Supplies"/>
    <n v="0"/>
    <n v="0"/>
    <n v="0"/>
    <n v="14.87"/>
    <n v="-14.87"/>
  </r>
  <r>
    <s v="150"/>
    <x v="10"/>
    <s v="615108"/>
    <x v="25"/>
    <s v="423000"/>
    <s v="22"/>
    <s v="Secretary/Clerical Sal OT"/>
    <n v="0"/>
    <n v="0"/>
    <n v="0"/>
    <n v="0.23"/>
    <n v="-0.23"/>
  </r>
  <r>
    <s v="150"/>
    <x v="10"/>
    <s v="623101"/>
    <x v="25"/>
    <s v="423000"/>
    <s v="22"/>
    <s v="Old Age, Surv and Disabil Ins"/>
    <n v="0"/>
    <n v="0"/>
    <n v="0"/>
    <n v="0.01"/>
    <n v="-0.01"/>
  </r>
  <r>
    <s v="150"/>
    <x v="10"/>
    <s v="626101"/>
    <x v="25"/>
    <s v="423000"/>
    <s v="22"/>
    <s v="W/C &amp; Unemploy Comp - FTE"/>
    <n v="0"/>
    <n v="0"/>
    <n v="0"/>
    <n v="0.01"/>
    <n v="-0.01"/>
  </r>
  <r>
    <s v="150"/>
    <x v="10"/>
    <s v="631201"/>
    <x v="25"/>
    <s v="423000"/>
    <s v="22"/>
    <s v="Instructional Prog Impr Srvc"/>
    <n v="0"/>
    <n v="0"/>
    <n v="0"/>
    <n v="527.41999999999996"/>
    <n v="-527.41999999999996"/>
  </r>
  <r>
    <s v="150"/>
    <x v="11"/>
    <s v="623101"/>
    <x v="25"/>
    <s v="423000"/>
    <s v="22"/>
    <s v="Old Age, Surv and Disabil Ins"/>
    <n v="0"/>
    <n v="0"/>
    <n v="0"/>
    <n v="0.61"/>
    <n v="-0.61"/>
  </r>
  <r>
    <s v="150"/>
    <x v="11"/>
    <s v="623201"/>
    <x v="25"/>
    <s v="423000"/>
    <s v="22"/>
    <s v="Medicare"/>
    <n v="0"/>
    <n v="0"/>
    <n v="0"/>
    <n v="0.14000000000000001"/>
    <n v="-0.14000000000000001"/>
  </r>
  <r>
    <s v="150"/>
    <x v="11"/>
    <s v="626101"/>
    <x v="25"/>
    <s v="423000"/>
    <s v="22"/>
    <s v="W/C &amp; Unemploy Comp - FTE"/>
    <n v="0"/>
    <n v="0"/>
    <n v="0"/>
    <n v="0.28999999999999998"/>
    <n v="-0.28999999999999998"/>
  </r>
  <r>
    <s v="150"/>
    <x v="24"/>
    <s v="615113"/>
    <x v="25"/>
    <s v="423000"/>
    <s v="22"/>
    <s v="Non-instructional Teacher Aide"/>
    <n v="0"/>
    <n v="0"/>
    <n v="0"/>
    <n v="18.75"/>
    <n v="-18.75"/>
  </r>
  <r>
    <s v="150"/>
    <x v="24"/>
    <s v="623101"/>
    <x v="25"/>
    <s v="423000"/>
    <s v="22"/>
    <s v="Old Age, Surv and Disabil Ins"/>
    <n v="0"/>
    <n v="0"/>
    <n v="0"/>
    <n v="1.1599999999999999"/>
    <n v="-1.1599999999999999"/>
  </r>
  <r>
    <s v="150"/>
    <x v="24"/>
    <s v="623201"/>
    <x v="25"/>
    <s v="423000"/>
    <s v="22"/>
    <s v="Medicare"/>
    <n v="0"/>
    <n v="0"/>
    <n v="0"/>
    <n v="0.27"/>
    <n v="-0.27"/>
  </r>
  <r>
    <s v="150"/>
    <x v="24"/>
    <s v="626101"/>
    <x v="25"/>
    <s v="423000"/>
    <s v="22"/>
    <s v="W/C &amp; Unemploy Comp - FTE"/>
    <n v="0"/>
    <n v="0"/>
    <n v="0"/>
    <n v="0.54"/>
    <n v="-0.54"/>
  </r>
  <r>
    <s v="150"/>
    <x v="24"/>
    <s v="641202"/>
    <x v="25"/>
    <s v="423000"/>
    <s v="22"/>
    <s v="Technology Supplies"/>
    <n v="0"/>
    <n v="0"/>
    <n v="0"/>
    <n v="191.41"/>
    <n v="-191.41"/>
  </r>
  <r>
    <s v="150"/>
    <x v="23"/>
    <s v="615108"/>
    <x v="25"/>
    <s v="423000"/>
    <s v="22"/>
    <s v="Secretary/Clerical Sal OT"/>
    <n v="0"/>
    <n v="0"/>
    <n v="0"/>
    <n v="0.62"/>
    <n v="-0.62"/>
  </r>
  <r>
    <s v="150"/>
    <x v="23"/>
    <s v="623101"/>
    <x v="25"/>
    <s v="423000"/>
    <s v="22"/>
    <s v="Old Age, Surv and Disabil Ins"/>
    <n v="0"/>
    <n v="0"/>
    <n v="0"/>
    <n v="0.04"/>
    <n v="-0.04"/>
  </r>
  <r>
    <s v="150"/>
    <x v="23"/>
    <s v="623201"/>
    <x v="25"/>
    <s v="423000"/>
    <s v="22"/>
    <s v="Medicare"/>
    <n v="0"/>
    <n v="0"/>
    <n v="0"/>
    <n v="0.01"/>
    <n v="-0.01"/>
  </r>
  <r>
    <s v="150"/>
    <x v="23"/>
    <s v="626101"/>
    <x v="25"/>
    <s v="423000"/>
    <s v="22"/>
    <s v="W/C &amp; Unemploy Comp - FTE"/>
    <n v="0"/>
    <n v="0"/>
    <n v="0"/>
    <n v="0.02"/>
    <n v="-0.02"/>
  </r>
  <r>
    <s v="250"/>
    <x v="21"/>
    <s v="613101"/>
    <x v="25"/>
    <s v="423000"/>
    <s v="22"/>
    <s v="Extra Service Pay"/>
    <n v="49227.5"/>
    <n v="49227.5"/>
    <n v="0"/>
    <n v="0"/>
    <n v="49227.5"/>
  </r>
  <r>
    <s v="250"/>
    <x v="21"/>
    <s v="623101"/>
    <x v="25"/>
    <s v="423000"/>
    <s v="22"/>
    <s v="Old Age, Surv and Disabil Ins"/>
    <n v="3052.11"/>
    <n v="3052.11"/>
    <n v="0"/>
    <n v="0"/>
    <n v="3052.11"/>
  </r>
  <r>
    <s v="250"/>
    <x v="21"/>
    <s v="623201"/>
    <x v="25"/>
    <s v="423000"/>
    <s v="22"/>
    <s v="Medicare"/>
    <n v="713.8"/>
    <n v="713.8"/>
    <n v="0"/>
    <n v="0"/>
    <n v="713.8"/>
  </r>
  <r>
    <s v="250"/>
    <x v="21"/>
    <s v="626101"/>
    <x v="25"/>
    <s v="423000"/>
    <s v="22"/>
    <s v="W/C &amp; Unemploy Comp - FTE"/>
    <n v="1427.6"/>
    <n v="1427.6"/>
    <n v="0"/>
    <n v="0"/>
    <n v="1427.6"/>
  </r>
  <r>
    <s v="250"/>
    <x v="22"/>
    <s v="613101"/>
    <x v="25"/>
    <s v="423000"/>
    <s v="22"/>
    <s v="Extra Service Pay"/>
    <n v="0"/>
    <n v="0"/>
    <n v="0"/>
    <n v="72636.399999999994"/>
    <n v="-72636.399999999994"/>
  </r>
  <r>
    <s v="250"/>
    <x v="22"/>
    <s v="623101"/>
    <x v="25"/>
    <s v="423000"/>
    <s v="22"/>
    <s v="Old Age, Surv and Disabil Ins"/>
    <n v="0"/>
    <n v="0"/>
    <n v="0"/>
    <n v="3761.83"/>
    <n v="-3761.83"/>
  </r>
  <r>
    <s v="250"/>
    <x v="22"/>
    <s v="623201"/>
    <x v="25"/>
    <s v="423000"/>
    <s v="22"/>
    <s v="Medicare"/>
    <n v="0"/>
    <n v="0"/>
    <n v="0"/>
    <n v="879.7299999999999"/>
    <n v="-879.7299999999999"/>
  </r>
  <r>
    <s v="250"/>
    <x v="22"/>
    <s v="626101"/>
    <x v="25"/>
    <s v="423000"/>
    <s v="22"/>
    <s v="W/C &amp; Unemploy Comp - FTE"/>
    <n v="0"/>
    <n v="0"/>
    <n v="0"/>
    <n v="1784.38"/>
    <n v="-1784.38"/>
  </r>
  <r>
    <s v="250"/>
    <x v="11"/>
    <s v="613101"/>
    <x v="25"/>
    <s v="423000"/>
    <s v="22"/>
    <s v="Extra Service Pay"/>
    <n v="0"/>
    <n v="0"/>
    <n v="0"/>
    <n v="994.56"/>
    <n v="-994.56"/>
  </r>
  <r>
    <s v="250"/>
    <x v="11"/>
    <s v="623101"/>
    <x v="25"/>
    <s v="423000"/>
    <s v="22"/>
    <s v="Old Age, Surv and Disabil Ins"/>
    <n v="0"/>
    <n v="0"/>
    <n v="0"/>
    <n v="61.05"/>
    <n v="-61.05"/>
  </r>
  <r>
    <s v="250"/>
    <x v="11"/>
    <s v="623201"/>
    <x v="25"/>
    <s v="423000"/>
    <s v="22"/>
    <s v="Medicare"/>
    <n v="0"/>
    <n v="0"/>
    <n v="0"/>
    <n v="14.28"/>
    <n v="-14.28"/>
  </r>
  <r>
    <s v="250"/>
    <x v="11"/>
    <s v="626101"/>
    <x v="25"/>
    <s v="423000"/>
    <s v="22"/>
    <s v="W/C &amp; Unemploy Comp - FTE"/>
    <n v="0"/>
    <n v="0"/>
    <n v="0"/>
    <n v="28.55"/>
    <n v="-28.55"/>
  </r>
  <r>
    <s v="250"/>
    <x v="5"/>
    <s v="613102"/>
    <x v="25"/>
    <s v="423000"/>
    <s v="22"/>
    <s v="Extra Service - Profess Dev"/>
    <n v="0"/>
    <n v="0"/>
    <n v="0"/>
    <n v="1045.9000000000001"/>
    <n v="-1045.9000000000001"/>
  </r>
  <r>
    <s v="250"/>
    <x v="5"/>
    <s v="623101"/>
    <x v="25"/>
    <s v="423000"/>
    <s v="22"/>
    <s v="Old Age, Surv and Disabil Ins"/>
    <n v="0"/>
    <n v="0"/>
    <n v="0"/>
    <n v="64.540000000000006"/>
    <n v="-64.540000000000006"/>
  </r>
  <r>
    <s v="250"/>
    <x v="5"/>
    <s v="623201"/>
    <x v="25"/>
    <s v="423000"/>
    <s v="22"/>
    <s v="Medicare"/>
    <n v="0"/>
    <n v="0"/>
    <n v="0"/>
    <n v="15.09"/>
    <n v="-15.09"/>
  </r>
  <r>
    <s v="250"/>
    <x v="5"/>
    <s v="626101"/>
    <x v="25"/>
    <s v="423000"/>
    <s v="22"/>
    <s v="W/C &amp; Unemploy Comp - FTE"/>
    <n v="0"/>
    <n v="0"/>
    <n v="0"/>
    <n v="30.33"/>
    <n v="-30.33"/>
  </r>
  <r>
    <s v="250"/>
    <x v="8"/>
    <s v="613101"/>
    <x v="25"/>
    <s v="423000"/>
    <s v="22"/>
    <s v="Extra Service Pay"/>
    <n v="0"/>
    <n v="0"/>
    <n v="0"/>
    <n v="404.91"/>
    <n v="-404.91"/>
  </r>
  <r>
    <s v="250"/>
    <x v="8"/>
    <s v="623101"/>
    <x v="25"/>
    <s v="423000"/>
    <s v="22"/>
    <s v="Old Age, Surv and Disabil Ins"/>
    <n v="0"/>
    <n v="0"/>
    <n v="0"/>
    <n v="24.03"/>
    <n v="-24.03"/>
  </r>
  <r>
    <s v="250"/>
    <x v="8"/>
    <s v="623201"/>
    <x v="25"/>
    <s v="423000"/>
    <s v="22"/>
    <s v="Medicare"/>
    <n v="0"/>
    <n v="0"/>
    <n v="0"/>
    <n v="5.62"/>
    <n v="-5.62"/>
  </r>
  <r>
    <s v="250"/>
    <x v="8"/>
    <s v="626101"/>
    <x v="25"/>
    <s v="423000"/>
    <s v="22"/>
    <s v="W/C &amp; Unemploy Comp - FTE"/>
    <n v="0"/>
    <n v="0"/>
    <n v="0"/>
    <n v="11.58"/>
    <n v="-11.58"/>
  </r>
  <r>
    <s v="250"/>
    <x v="9"/>
    <s v="613101"/>
    <x v="25"/>
    <s v="423000"/>
    <s v="22"/>
    <s v="Extra Service Pay"/>
    <n v="0"/>
    <n v="0"/>
    <n v="0"/>
    <n v="127.5"/>
    <n v="-127.5"/>
  </r>
  <r>
    <s v="250"/>
    <x v="9"/>
    <s v="623101"/>
    <x v="25"/>
    <s v="423000"/>
    <s v="22"/>
    <s v="Old Age, Surv and Disabil Ins"/>
    <n v="0"/>
    <n v="0"/>
    <n v="0"/>
    <n v="7.09"/>
    <n v="-7.09"/>
  </r>
  <r>
    <s v="250"/>
    <x v="9"/>
    <s v="623201"/>
    <x v="25"/>
    <s v="423000"/>
    <s v="22"/>
    <s v="Medicare"/>
    <n v="0"/>
    <n v="0"/>
    <n v="0"/>
    <n v="1.66"/>
    <n v="-1.66"/>
  </r>
  <r>
    <s v="250"/>
    <x v="9"/>
    <s v="626101"/>
    <x v="25"/>
    <s v="423000"/>
    <s v="22"/>
    <s v="W/C &amp; Unemploy Comp - FTE"/>
    <n v="0"/>
    <n v="0"/>
    <n v="0"/>
    <n v="3.42"/>
    <n v="-3.42"/>
  </r>
  <r>
    <s v="450"/>
    <x v="21"/>
    <s v="654101"/>
    <x v="25"/>
    <s v="423000"/>
    <s v="22"/>
    <s v="Equipment &gt; $1,000"/>
    <n v="0"/>
    <n v="12000"/>
    <n v="9177.86"/>
    <n v="0"/>
    <n v="2822.1399999999994"/>
  </r>
  <r>
    <s v="450"/>
    <x v="21"/>
    <s v="654102"/>
    <x v="25"/>
    <s v="423000"/>
    <s v="22"/>
    <s v="Furniture $1,000+"/>
    <n v="0"/>
    <n v="45000"/>
    <n v="43766.28"/>
    <n v="0"/>
    <n v="1233.7200000000012"/>
  </r>
  <r>
    <s v="150"/>
    <x v="11"/>
    <s v="615108"/>
    <x v="26"/>
    <s v="423000"/>
    <s v="22"/>
    <s v="Secretary/Clerical Sal OT"/>
    <n v="0"/>
    <n v="321.98"/>
    <n v="0"/>
    <n v="321.98"/>
    <n v="0"/>
  </r>
  <r>
    <s v="150"/>
    <x v="11"/>
    <s v="623101"/>
    <x v="26"/>
    <s v="423000"/>
    <s v="22"/>
    <s v="Old Age, Surv and Disabil Ins"/>
    <n v="0"/>
    <n v="0"/>
    <n v="0"/>
    <n v="39.249999999999993"/>
    <n v="-39.249999999999993"/>
  </r>
  <r>
    <s v="150"/>
    <x v="11"/>
    <s v="623201"/>
    <x v="26"/>
    <s v="423000"/>
    <s v="22"/>
    <s v="Medicare"/>
    <n v="0"/>
    <n v="0"/>
    <n v="0"/>
    <n v="9.17"/>
    <n v="-9.17"/>
  </r>
  <r>
    <s v="150"/>
    <x v="11"/>
    <s v="626101"/>
    <x v="26"/>
    <s v="423000"/>
    <s v="22"/>
    <s v="W/C &amp; Unemploy Comp - FTE"/>
    <n v="0"/>
    <n v="0"/>
    <n v="0"/>
    <n v="15.690000000000001"/>
    <n v="-15.690000000000001"/>
  </r>
  <r>
    <s v="150"/>
    <x v="21"/>
    <s v="615108"/>
    <x v="26"/>
    <s v="423000"/>
    <s v="22"/>
    <s v="Secretary/Clerical Sal OT"/>
    <n v="0"/>
    <n v="10.56"/>
    <n v="0"/>
    <n v="10.56"/>
    <n v="0"/>
  </r>
  <r>
    <s v="150"/>
    <x v="21"/>
    <s v="623101"/>
    <x v="26"/>
    <s v="423000"/>
    <s v="22"/>
    <s v="Old Age, Surv and Disabil Ins"/>
    <n v="0"/>
    <n v="0"/>
    <n v="0"/>
    <n v="0.64000000000000057"/>
    <n v="-0.64000000000000057"/>
  </r>
  <r>
    <s v="150"/>
    <x v="21"/>
    <s v="623201"/>
    <x v="26"/>
    <s v="423000"/>
    <s v="22"/>
    <s v="Medicare"/>
    <n v="0"/>
    <n v="0"/>
    <n v="0"/>
    <n v="0.15000000000000036"/>
    <n v="-0.15000000000000036"/>
  </r>
  <r>
    <s v="150"/>
    <x v="21"/>
    <s v="626101"/>
    <x v="26"/>
    <s v="423000"/>
    <s v="22"/>
    <s v="W/C &amp; Unemploy Comp - FTE"/>
    <n v="0"/>
    <n v="0"/>
    <n v="0"/>
    <n v="3.0600000000000005"/>
    <n v="-3.0600000000000005"/>
  </r>
  <r>
    <s v="150"/>
    <x v="21"/>
    <s v="639802"/>
    <x v="26"/>
    <s v="423000"/>
    <s v="22"/>
    <s v="Operating Supplement"/>
    <n v="16505.48"/>
    <n v="16505.48"/>
    <n v="0"/>
    <n v="0"/>
    <n v="16505.48"/>
  </r>
  <r>
    <s v="150"/>
    <x v="21"/>
    <s v="641101"/>
    <x v="26"/>
    <s v="423000"/>
    <s v="22"/>
    <s v="General Supplies"/>
    <n v="86927.53"/>
    <n v="17287.660000000003"/>
    <n v="5037.21"/>
    <n v="11926.69"/>
    <n v="323.76000000000295"/>
  </r>
  <r>
    <s v="150"/>
    <x v="21"/>
    <s v="641108"/>
    <x v="26"/>
    <s v="423000"/>
    <s v="22"/>
    <s v="Instructional Supplies"/>
    <n v="19556.25"/>
    <n v="18741.25"/>
    <n v="6469.08"/>
    <n v="5200.3100000000004"/>
    <n v="7071.8599999999988"/>
  </r>
  <r>
    <s v="150"/>
    <x v="21"/>
    <s v="641109"/>
    <x v="26"/>
    <s v="423000"/>
    <s v="22"/>
    <s v="Furn. Under $1,000"/>
    <n v="9778.1299999999992"/>
    <n v="69778.13"/>
    <n v="0"/>
    <n v="69619.12"/>
    <n v="159.01000000000931"/>
  </r>
  <r>
    <s v="150"/>
    <x v="21"/>
    <s v="641202"/>
    <x v="26"/>
    <s v="423000"/>
    <s v="22"/>
    <s v="Technology Supplies"/>
    <n v="19556.25"/>
    <n v="19556.25"/>
    <n v="0"/>
    <n v="17589.810000000001"/>
    <n v="1966.4399999999987"/>
  </r>
  <r>
    <s v="150"/>
    <x v="21"/>
    <s v="649101"/>
    <x v="26"/>
    <s v="423000"/>
    <s v="22"/>
    <s v="Equipment &lt; $1,000"/>
    <n v="0"/>
    <n v="899"/>
    <n v="0"/>
    <n v="899"/>
    <n v="0"/>
  </r>
  <r>
    <s v="150"/>
    <x v="22"/>
    <s v="615113"/>
    <x v="26"/>
    <s v="423000"/>
    <s v="22"/>
    <s v="Non-instructional Teacher Aide"/>
    <n v="0"/>
    <n v="8960.2800000000007"/>
    <n v="0"/>
    <n v="8960.2800000000007"/>
    <n v="0"/>
  </r>
  <r>
    <s v="150"/>
    <x v="22"/>
    <s v="623101"/>
    <x v="26"/>
    <s v="423000"/>
    <s v="22"/>
    <s v="Old Age, Surv and Disabil Ins"/>
    <n v="0"/>
    <n v="0"/>
    <n v="0"/>
    <n v="561.53"/>
    <n v="-561.53"/>
  </r>
  <r>
    <s v="150"/>
    <x v="22"/>
    <s v="623201"/>
    <x v="26"/>
    <s v="423000"/>
    <s v="22"/>
    <s v="Medicare"/>
    <n v="0"/>
    <n v="0"/>
    <n v="0"/>
    <n v="131.34"/>
    <n v="-131.34"/>
  </r>
  <r>
    <s v="150"/>
    <x v="22"/>
    <s v="626101"/>
    <x v="26"/>
    <s v="423000"/>
    <s v="22"/>
    <s v="W/C &amp; Unemploy Comp - FTE"/>
    <n v="0"/>
    <n v="0"/>
    <n v="0"/>
    <n v="262.74"/>
    <n v="-262.74"/>
  </r>
  <r>
    <s v="150"/>
    <x v="14"/>
    <s v="616101"/>
    <x v="26"/>
    <s v="423000"/>
    <s v="22"/>
    <s v="Temp Sal Discretionary"/>
    <n v="0"/>
    <n v="0"/>
    <n v="0"/>
    <n v="1080"/>
    <n v="-1080"/>
  </r>
  <r>
    <s v="150"/>
    <x v="14"/>
    <s v="623101"/>
    <x v="26"/>
    <s v="423000"/>
    <s v="22"/>
    <s v="Old Age, Surv and Disabil Ins"/>
    <n v="0"/>
    <n v="0"/>
    <n v="0"/>
    <n v="66.960000000000008"/>
    <n v="-66.960000000000008"/>
  </r>
  <r>
    <s v="150"/>
    <x v="14"/>
    <s v="623201"/>
    <x v="26"/>
    <s v="423000"/>
    <s v="22"/>
    <s v="Medicare"/>
    <n v="0"/>
    <n v="0"/>
    <n v="0"/>
    <n v="15.66"/>
    <n v="-15.66"/>
  </r>
  <r>
    <s v="150"/>
    <x v="14"/>
    <s v="626101"/>
    <x v="26"/>
    <s v="423000"/>
    <s v="22"/>
    <s v="W/C &amp; Unemploy Comp - FTE"/>
    <n v="0"/>
    <n v="0"/>
    <n v="0"/>
    <n v="31.32"/>
    <n v="-31.32"/>
  </r>
  <r>
    <s v="150"/>
    <x v="0"/>
    <s v="615108"/>
    <x v="26"/>
    <s v="423000"/>
    <s v="22"/>
    <s v="Secretary/Clerical Sal OT"/>
    <n v="0"/>
    <n v="0"/>
    <n v="0"/>
    <n v="9.1300000000000008"/>
    <n v="-9.1300000000000008"/>
  </r>
  <r>
    <s v="150"/>
    <x v="0"/>
    <s v="615117"/>
    <x v="26"/>
    <s v="423000"/>
    <s v="22"/>
    <s v="Safety Officers Over Time"/>
    <n v="0"/>
    <n v="0"/>
    <n v="0"/>
    <n v="4.7300000000000004"/>
    <n v="-4.7300000000000004"/>
  </r>
  <r>
    <s v="150"/>
    <x v="0"/>
    <s v="623101"/>
    <x v="26"/>
    <s v="423000"/>
    <s v="22"/>
    <s v="Old Age, Surv and Disabil Ins"/>
    <n v="0"/>
    <n v="0"/>
    <n v="0"/>
    <n v="0.86"/>
    <n v="-0.86"/>
  </r>
  <r>
    <s v="150"/>
    <x v="0"/>
    <s v="623201"/>
    <x v="26"/>
    <s v="423000"/>
    <s v="22"/>
    <s v="Medicare"/>
    <n v="0"/>
    <n v="0"/>
    <n v="0"/>
    <n v="0.2"/>
    <n v="-0.2"/>
  </r>
  <r>
    <s v="150"/>
    <x v="0"/>
    <s v="626101"/>
    <x v="26"/>
    <s v="423000"/>
    <s v="22"/>
    <s v="W/C &amp; Unemploy Comp - FTE"/>
    <n v="0"/>
    <n v="0"/>
    <n v="0"/>
    <n v="0.4"/>
    <n v="-0.4"/>
  </r>
  <r>
    <s v="150"/>
    <x v="0"/>
    <s v="643101"/>
    <x v="26"/>
    <s v="423000"/>
    <s v="22"/>
    <s v="T/Books Direct Purchase"/>
    <n v="0"/>
    <n v="0"/>
    <n v="0"/>
    <n v="8377.2900000000009"/>
    <n v="-8377.2900000000009"/>
  </r>
  <r>
    <s v="150"/>
    <x v="3"/>
    <s v="641202"/>
    <x v="26"/>
    <s v="423000"/>
    <s v="22"/>
    <s v="Technology Supplies"/>
    <n v="0"/>
    <n v="0"/>
    <n v="0"/>
    <n v="993.01"/>
    <n v="-993.01"/>
  </r>
  <r>
    <s v="150"/>
    <x v="4"/>
    <s v="615112"/>
    <x v="26"/>
    <s v="423000"/>
    <s v="22"/>
    <s v="Prof &amp; Tech Sal Over Time"/>
    <n v="0"/>
    <n v="0"/>
    <n v="0"/>
    <n v="4.29"/>
    <n v="-4.29"/>
  </r>
  <r>
    <s v="150"/>
    <x v="4"/>
    <s v="623101"/>
    <x v="26"/>
    <s v="423000"/>
    <s v="22"/>
    <s v="Old Age, Surv and Disabil Ins"/>
    <n v="0"/>
    <n v="0"/>
    <n v="0"/>
    <n v="0.23"/>
    <n v="-0.23"/>
  </r>
  <r>
    <s v="150"/>
    <x v="4"/>
    <s v="623201"/>
    <x v="26"/>
    <s v="423000"/>
    <s v="22"/>
    <s v="Medicare"/>
    <n v="0"/>
    <n v="0"/>
    <n v="0"/>
    <n v="0.05"/>
    <n v="-0.05"/>
  </r>
  <r>
    <s v="150"/>
    <x v="4"/>
    <s v="626101"/>
    <x v="26"/>
    <s v="423000"/>
    <s v="22"/>
    <s v="W/C &amp; Unemploy Comp - FTE"/>
    <n v="0"/>
    <n v="0"/>
    <n v="0"/>
    <n v="0.12"/>
    <n v="-0.12"/>
  </r>
  <r>
    <s v="150"/>
    <x v="5"/>
    <s v="631902"/>
    <x v="26"/>
    <s v="423000"/>
    <s v="22"/>
    <s v="Other Prof &amp; Tech"/>
    <n v="0"/>
    <n v="0"/>
    <n v="0"/>
    <n v="115.21"/>
    <n v="-115.21"/>
  </r>
  <r>
    <s v="150"/>
    <x v="5"/>
    <s v="641101"/>
    <x v="26"/>
    <s v="423000"/>
    <s v="22"/>
    <s v="General Supplies"/>
    <n v="0"/>
    <n v="0"/>
    <n v="0"/>
    <n v="64.19"/>
    <n v="-64.19"/>
  </r>
  <r>
    <s v="150"/>
    <x v="6"/>
    <s v="615112"/>
    <x v="26"/>
    <s v="423000"/>
    <s v="22"/>
    <s v="Prof &amp; Tech Sal Over Time"/>
    <n v="0"/>
    <n v="0"/>
    <n v="0"/>
    <n v="0.88"/>
    <n v="-0.88"/>
  </r>
  <r>
    <s v="150"/>
    <x v="6"/>
    <s v="623101"/>
    <x v="26"/>
    <s v="423000"/>
    <s v="22"/>
    <s v="Old Age, Surv and Disabil Ins"/>
    <n v="0"/>
    <n v="0"/>
    <n v="0"/>
    <n v="0.05"/>
    <n v="-0.05"/>
  </r>
  <r>
    <s v="150"/>
    <x v="6"/>
    <s v="623201"/>
    <x v="26"/>
    <s v="423000"/>
    <s v="22"/>
    <s v="Medicare"/>
    <n v="0"/>
    <n v="0"/>
    <n v="0"/>
    <n v="0.01"/>
    <n v="-0.01"/>
  </r>
  <r>
    <s v="150"/>
    <x v="6"/>
    <s v="626101"/>
    <x v="26"/>
    <s v="423000"/>
    <s v="22"/>
    <s v="W/C &amp; Unemploy Comp - FTE"/>
    <n v="0"/>
    <n v="0"/>
    <n v="0"/>
    <n v="0.03"/>
    <n v="-0.03"/>
  </r>
  <r>
    <s v="150"/>
    <x v="7"/>
    <s v="641101"/>
    <x v="26"/>
    <s v="423000"/>
    <s v="22"/>
    <s v="General Supplies"/>
    <n v="0"/>
    <n v="0"/>
    <n v="0"/>
    <n v="795.75"/>
    <n v="-795.75"/>
  </r>
  <r>
    <s v="150"/>
    <x v="8"/>
    <s v="623101"/>
    <x v="26"/>
    <s v="423000"/>
    <s v="22"/>
    <s v="Old Age, Surv and Disabil Ins"/>
    <n v="0"/>
    <n v="0"/>
    <n v="0"/>
    <n v="0.27"/>
    <n v="-0.27"/>
  </r>
  <r>
    <s v="150"/>
    <x v="8"/>
    <s v="623201"/>
    <x v="26"/>
    <s v="423000"/>
    <s v="22"/>
    <s v="Medicare"/>
    <n v="0"/>
    <n v="0"/>
    <n v="0"/>
    <n v="0.06"/>
    <n v="-0.06"/>
  </r>
  <r>
    <s v="150"/>
    <x v="8"/>
    <s v="626101"/>
    <x v="26"/>
    <s v="423000"/>
    <s v="22"/>
    <s v="W/C &amp; Unemploy Comp - FTE"/>
    <n v="0"/>
    <n v="0"/>
    <n v="0"/>
    <n v="0.13"/>
    <n v="-0.13"/>
  </r>
  <r>
    <s v="150"/>
    <x v="9"/>
    <s v="615108"/>
    <x v="26"/>
    <s v="423000"/>
    <s v="22"/>
    <s v="Secretary/Clerical Sal OT"/>
    <n v="0"/>
    <n v="0"/>
    <n v="0"/>
    <n v="0.36"/>
    <n v="-0.36"/>
  </r>
  <r>
    <s v="150"/>
    <x v="9"/>
    <s v="615112"/>
    <x v="26"/>
    <s v="423000"/>
    <s v="22"/>
    <s v="Prof &amp; Tech Sal Over Time"/>
    <n v="0"/>
    <n v="0"/>
    <n v="0"/>
    <n v="0.28999999999999998"/>
    <n v="-0.28999999999999998"/>
  </r>
  <r>
    <s v="150"/>
    <x v="9"/>
    <s v="615113"/>
    <x v="26"/>
    <s v="423000"/>
    <s v="22"/>
    <s v="Non-instructional Teacher Aide"/>
    <n v="0"/>
    <n v="0"/>
    <n v="0"/>
    <n v="4.79"/>
    <n v="-4.79"/>
  </r>
  <r>
    <s v="150"/>
    <x v="9"/>
    <s v="623101"/>
    <x v="26"/>
    <s v="423000"/>
    <s v="22"/>
    <s v="Old Age, Surv and Disabil Ins"/>
    <n v="0"/>
    <n v="0"/>
    <n v="0"/>
    <n v="0.76"/>
    <n v="-0.76"/>
  </r>
  <r>
    <s v="150"/>
    <x v="9"/>
    <s v="623201"/>
    <x v="26"/>
    <s v="423000"/>
    <s v="22"/>
    <s v="Medicare"/>
    <n v="0"/>
    <n v="0"/>
    <n v="0"/>
    <n v="0.18"/>
    <n v="-0.18"/>
  </r>
  <r>
    <s v="150"/>
    <x v="9"/>
    <s v="626101"/>
    <x v="26"/>
    <s v="423000"/>
    <s v="22"/>
    <s v="W/C &amp; Unemploy Comp - FTE"/>
    <n v="0"/>
    <n v="0"/>
    <n v="0"/>
    <n v="0.37"/>
    <n v="-0.37"/>
  </r>
  <r>
    <s v="150"/>
    <x v="9"/>
    <s v="631101"/>
    <x v="26"/>
    <s v="423000"/>
    <s v="22"/>
    <s v="Purchased Instructional Servic"/>
    <n v="0"/>
    <n v="0"/>
    <n v="0"/>
    <n v="2707.72"/>
    <n v="-2707.72"/>
  </r>
  <r>
    <s v="150"/>
    <x v="9"/>
    <s v="631201"/>
    <x v="26"/>
    <s v="423000"/>
    <s v="22"/>
    <s v="Instructional Prog Impr Srvc"/>
    <n v="0"/>
    <n v="0"/>
    <n v="0"/>
    <n v="43.52"/>
    <n v="-43.52"/>
  </r>
  <r>
    <s v="150"/>
    <x v="9"/>
    <s v="641101"/>
    <x v="26"/>
    <s v="423000"/>
    <s v="22"/>
    <s v="General Supplies"/>
    <n v="0"/>
    <n v="0"/>
    <n v="0"/>
    <n v="7000.43"/>
    <n v="-7000.43"/>
  </r>
  <r>
    <s v="150"/>
    <x v="9"/>
    <s v="641202"/>
    <x v="26"/>
    <s v="423000"/>
    <s v="22"/>
    <s v="Technology Supplies"/>
    <n v="0"/>
    <n v="0"/>
    <n v="0"/>
    <n v="11.66"/>
    <n v="-11.66"/>
  </r>
  <r>
    <s v="150"/>
    <x v="10"/>
    <s v="615108"/>
    <x v="26"/>
    <s v="423000"/>
    <s v="22"/>
    <s v="Secretary/Clerical Sal OT"/>
    <n v="0"/>
    <n v="0"/>
    <n v="0"/>
    <n v="0.18"/>
    <n v="-0.18"/>
  </r>
  <r>
    <s v="150"/>
    <x v="10"/>
    <s v="623101"/>
    <x v="26"/>
    <s v="423000"/>
    <s v="22"/>
    <s v="Old Age, Surv and Disabil Ins"/>
    <n v="0"/>
    <n v="0"/>
    <n v="0"/>
    <n v="0.01"/>
    <n v="-0.01"/>
  </r>
  <r>
    <s v="150"/>
    <x v="10"/>
    <s v="626101"/>
    <x v="26"/>
    <s v="423000"/>
    <s v="22"/>
    <s v="W/C &amp; Unemploy Comp - FTE"/>
    <n v="0"/>
    <n v="0"/>
    <n v="0"/>
    <n v="0.01"/>
    <n v="-0.01"/>
  </r>
  <r>
    <s v="150"/>
    <x v="10"/>
    <s v="631201"/>
    <x v="26"/>
    <s v="423000"/>
    <s v="22"/>
    <s v="Instructional Prog Impr Srvc"/>
    <n v="0"/>
    <n v="0"/>
    <n v="0"/>
    <n v="413.86"/>
    <n v="-413.86"/>
  </r>
  <r>
    <s v="150"/>
    <x v="24"/>
    <s v="615113"/>
    <x v="26"/>
    <s v="423000"/>
    <s v="22"/>
    <s v="Non-instructional Teacher Aide"/>
    <n v="0"/>
    <n v="0"/>
    <n v="0"/>
    <n v="14.71"/>
    <n v="-14.71"/>
  </r>
  <r>
    <s v="150"/>
    <x v="24"/>
    <s v="623101"/>
    <x v="26"/>
    <s v="423000"/>
    <s v="22"/>
    <s v="Old Age, Surv and Disabil Ins"/>
    <n v="0"/>
    <n v="0"/>
    <n v="0"/>
    <n v="0.91"/>
    <n v="-0.91"/>
  </r>
  <r>
    <s v="150"/>
    <x v="24"/>
    <s v="623201"/>
    <x v="26"/>
    <s v="423000"/>
    <s v="22"/>
    <s v="Medicare"/>
    <n v="0"/>
    <n v="0"/>
    <n v="0"/>
    <n v="0.21"/>
    <n v="-0.21"/>
  </r>
  <r>
    <s v="150"/>
    <x v="24"/>
    <s v="626101"/>
    <x v="26"/>
    <s v="423000"/>
    <s v="22"/>
    <s v="W/C &amp; Unemploy Comp - FTE"/>
    <n v="0"/>
    <n v="0"/>
    <n v="0"/>
    <n v="0.43"/>
    <n v="-0.43"/>
  </r>
  <r>
    <s v="150"/>
    <x v="24"/>
    <s v="641202"/>
    <x v="26"/>
    <s v="423000"/>
    <s v="22"/>
    <s v="Technology Supplies"/>
    <n v="0"/>
    <n v="0"/>
    <n v="0"/>
    <n v="150.19999999999999"/>
    <n v="-150.19999999999999"/>
  </r>
  <r>
    <s v="150"/>
    <x v="23"/>
    <s v="615108"/>
    <x v="26"/>
    <s v="423000"/>
    <s v="22"/>
    <s v="Secretary/Clerical Sal OT"/>
    <n v="0"/>
    <n v="0"/>
    <n v="0"/>
    <n v="0.49"/>
    <n v="-0.49"/>
  </r>
  <r>
    <s v="150"/>
    <x v="23"/>
    <s v="623101"/>
    <x v="26"/>
    <s v="423000"/>
    <s v="22"/>
    <s v="Old Age, Surv and Disabil Ins"/>
    <n v="0"/>
    <n v="0"/>
    <n v="0"/>
    <n v="0.03"/>
    <n v="-0.03"/>
  </r>
  <r>
    <s v="150"/>
    <x v="23"/>
    <s v="623201"/>
    <x v="26"/>
    <s v="423000"/>
    <s v="22"/>
    <s v="Medicare"/>
    <n v="0"/>
    <n v="0"/>
    <n v="0"/>
    <n v="0.01"/>
    <n v="-0.01"/>
  </r>
  <r>
    <s v="150"/>
    <x v="23"/>
    <s v="626101"/>
    <x v="26"/>
    <s v="423000"/>
    <s v="22"/>
    <s v="W/C &amp; Unemploy Comp - FTE"/>
    <n v="0"/>
    <n v="0"/>
    <n v="0"/>
    <n v="0.01"/>
    <n v="-0.01"/>
  </r>
  <r>
    <s v="250"/>
    <x v="21"/>
    <s v="613101"/>
    <x v="26"/>
    <s v="423000"/>
    <s v="22"/>
    <s v="Extra Service Pay"/>
    <n v="39112.5"/>
    <n v="39112.5"/>
    <n v="0"/>
    <n v="0"/>
    <n v="39112.5"/>
  </r>
  <r>
    <s v="250"/>
    <x v="21"/>
    <s v="623101"/>
    <x v="26"/>
    <s v="423000"/>
    <s v="22"/>
    <s v="Old Age, Surv and Disabil Ins"/>
    <n v="2424.98"/>
    <n v="2424.98"/>
    <n v="0"/>
    <n v="0.16999999999999815"/>
    <n v="2424.81"/>
  </r>
  <r>
    <s v="250"/>
    <x v="21"/>
    <s v="623201"/>
    <x v="26"/>
    <s v="423000"/>
    <s v="22"/>
    <s v="Medicare"/>
    <n v="567.13"/>
    <n v="567.13"/>
    <n v="0"/>
    <n v="2.9999999999999805E-2"/>
    <n v="567.1"/>
  </r>
  <r>
    <s v="250"/>
    <x v="21"/>
    <s v="626101"/>
    <x v="26"/>
    <s v="423000"/>
    <s v="22"/>
    <s v="W/C &amp; Unemploy Comp - FTE"/>
    <n v="1134.26"/>
    <n v="1134.26"/>
    <n v="0"/>
    <n v="0"/>
    <n v="1134.26"/>
  </r>
  <r>
    <s v="250"/>
    <x v="11"/>
    <s v="613101"/>
    <x v="26"/>
    <s v="423000"/>
    <s v="22"/>
    <s v="Extra Service Pay"/>
    <n v="0"/>
    <n v="0"/>
    <n v="0"/>
    <n v="5458.89"/>
    <n v="-5458.89"/>
  </r>
  <r>
    <s v="250"/>
    <x v="11"/>
    <s v="623101"/>
    <x v="26"/>
    <s v="423000"/>
    <s v="22"/>
    <s v="Old Age, Surv and Disabil Ins"/>
    <n v="0"/>
    <n v="0"/>
    <n v="0"/>
    <n v="301.98"/>
    <n v="-301.98"/>
  </r>
  <r>
    <s v="250"/>
    <x v="11"/>
    <s v="623201"/>
    <x v="26"/>
    <s v="423000"/>
    <s v="22"/>
    <s v="Medicare"/>
    <n v="0"/>
    <n v="0"/>
    <n v="0"/>
    <n v="70.61999999999999"/>
    <n v="-70.61999999999999"/>
  </r>
  <r>
    <s v="250"/>
    <x v="11"/>
    <s v="626101"/>
    <x v="26"/>
    <s v="423000"/>
    <s v="22"/>
    <s v="W/C &amp; Unemploy Comp - FTE"/>
    <n v="0"/>
    <n v="0"/>
    <n v="0"/>
    <n v="149.19999999999999"/>
    <n v="-149.19999999999999"/>
  </r>
  <r>
    <s v="250"/>
    <x v="22"/>
    <s v="613101"/>
    <x v="26"/>
    <s v="423000"/>
    <s v="22"/>
    <s v="Extra Service Pay"/>
    <n v="0"/>
    <n v="0"/>
    <n v="0"/>
    <n v="61378.399999999994"/>
    <n v="-61378.399999999994"/>
  </r>
  <r>
    <s v="250"/>
    <x v="22"/>
    <s v="623101"/>
    <x v="26"/>
    <s v="423000"/>
    <s v="22"/>
    <s v="Old Age, Surv and Disabil Ins"/>
    <n v="0"/>
    <n v="0"/>
    <n v="0"/>
    <n v="3697.3599999999997"/>
    <n v="-3697.3599999999997"/>
  </r>
  <r>
    <s v="250"/>
    <x v="22"/>
    <s v="623201"/>
    <x v="26"/>
    <s v="423000"/>
    <s v="22"/>
    <s v="Medicare"/>
    <n v="0"/>
    <n v="0"/>
    <n v="0"/>
    <n v="864.61"/>
    <n v="-864.61"/>
  </r>
  <r>
    <s v="250"/>
    <x v="22"/>
    <s v="626101"/>
    <x v="26"/>
    <s v="423000"/>
    <s v="22"/>
    <s v="W/C &amp; Unemploy Comp - FTE"/>
    <n v="0"/>
    <n v="0"/>
    <n v="0"/>
    <n v="1783.42"/>
    <n v="-1783.42"/>
  </r>
  <r>
    <s v="250"/>
    <x v="5"/>
    <s v="613102"/>
    <x v="26"/>
    <s v="423000"/>
    <s v="22"/>
    <s v="Extra Service - Profess Dev"/>
    <n v="0"/>
    <n v="0"/>
    <n v="0"/>
    <n v="820.71"/>
    <n v="-820.71"/>
  </r>
  <r>
    <s v="250"/>
    <x v="5"/>
    <s v="623101"/>
    <x v="26"/>
    <s v="423000"/>
    <s v="22"/>
    <s v="Old Age, Surv and Disabil Ins"/>
    <n v="0"/>
    <n v="0"/>
    <n v="0"/>
    <n v="50.65"/>
    <n v="-50.65"/>
  </r>
  <r>
    <s v="250"/>
    <x v="5"/>
    <s v="623201"/>
    <x v="26"/>
    <s v="423000"/>
    <s v="22"/>
    <s v="Medicare"/>
    <n v="0"/>
    <n v="0"/>
    <n v="0"/>
    <n v="11.84"/>
    <n v="-11.84"/>
  </r>
  <r>
    <s v="250"/>
    <x v="5"/>
    <s v="626101"/>
    <x v="26"/>
    <s v="423000"/>
    <s v="22"/>
    <s v="W/C &amp; Unemploy Comp - FTE"/>
    <n v="0"/>
    <n v="0"/>
    <n v="0"/>
    <n v="23.8"/>
    <n v="-23.8"/>
  </r>
  <r>
    <s v="250"/>
    <x v="8"/>
    <s v="613101"/>
    <x v="26"/>
    <s v="423000"/>
    <s v="22"/>
    <s v="Extra Service Pay"/>
    <n v="0"/>
    <n v="0"/>
    <n v="0"/>
    <n v="317.73"/>
    <n v="-317.73"/>
  </r>
  <r>
    <s v="250"/>
    <x v="8"/>
    <s v="623101"/>
    <x v="26"/>
    <s v="423000"/>
    <s v="22"/>
    <s v="Old Age, Surv and Disabil Ins"/>
    <n v="0"/>
    <n v="0"/>
    <n v="0"/>
    <n v="18.86"/>
    <n v="-18.86"/>
  </r>
  <r>
    <s v="250"/>
    <x v="8"/>
    <s v="623201"/>
    <x v="26"/>
    <s v="423000"/>
    <s v="22"/>
    <s v="Medicare"/>
    <n v="0"/>
    <n v="0"/>
    <n v="0"/>
    <n v="4.41"/>
    <n v="-4.41"/>
  </r>
  <r>
    <s v="250"/>
    <x v="8"/>
    <s v="626101"/>
    <x v="26"/>
    <s v="423000"/>
    <s v="22"/>
    <s v="W/C &amp; Unemploy Comp - FTE"/>
    <n v="0"/>
    <n v="0"/>
    <n v="0"/>
    <n v="9.09"/>
    <n v="-9.09"/>
  </r>
  <r>
    <s v="250"/>
    <x v="9"/>
    <s v="613101"/>
    <x v="26"/>
    <s v="423000"/>
    <s v="22"/>
    <s v="Extra Service Pay"/>
    <n v="0"/>
    <n v="0"/>
    <n v="0"/>
    <n v="100.05"/>
    <n v="-100.05"/>
  </r>
  <r>
    <s v="250"/>
    <x v="9"/>
    <s v="623101"/>
    <x v="26"/>
    <s v="423000"/>
    <s v="22"/>
    <s v="Old Age, Surv and Disabil Ins"/>
    <n v="0"/>
    <n v="0"/>
    <n v="0"/>
    <n v="5.56"/>
    <n v="-5.56"/>
  </r>
  <r>
    <s v="250"/>
    <x v="9"/>
    <s v="623201"/>
    <x v="26"/>
    <s v="423000"/>
    <s v="22"/>
    <s v="Medicare"/>
    <n v="0"/>
    <n v="0"/>
    <n v="0"/>
    <n v="1.3"/>
    <n v="-1.3"/>
  </r>
  <r>
    <s v="250"/>
    <x v="9"/>
    <s v="626101"/>
    <x v="26"/>
    <s v="423000"/>
    <s v="22"/>
    <s v="W/C &amp; Unemploy Comp - FTE"/>
    <n v="0"/>
    <n v="0"/>
    <n v="0"/>
    <n v="2.68"/>
    <n v="-2.68"/>
  </r>
  <r>
    <s v="450"/>
    <x v="21"/>
    <s v="654101"/>
    <x v="26"/>
    <s v="423000"/>
    <s v="22"/>
    <s v="Equipment &gt; $1,000"/>
    <n v="0"/>
    <n v="1558.87"/>
    <n v="1558.87"/>
    <n v="0"/>
    <n v="0"/>
  </r>
  <r>
    <s v="450"/>
    <x v="21"/>
    <s v="654301"/>
    <x v="26"/>
    <s v="423000"/>
    <s v="22"/>
    <s v="Technology Related - Hard $1K+"/>
    <n v="0"/>
    <n v="7997"/>
    <n v="0"/>
    <n v="7997"/>
    <n v="0"/>
  </r>
  <r>
    <s v="150"/>
    <x v="11"/>
    <s v="615108"/>
    <x v="27"/>
    <s v="423000"/>
    <s v="22"/>
    <s v="Secretary/Clerical Sal OT"/>
    <n v="0"/>
    <n v="1507.85"/>
    <n v="0"/>
    <n v="1507.85"/>
    <n v="-2.2737367544323206E-13"/>
  </r>
  <r>
    <s v="150"/>
    <x v="11"/>
    <s v="623101"/>
    <x v="27"/>
    <s v="423000"/>
    <s v="22"/>
    <s v="Old Age, Surv and Disabil Ins"/>
    <n v="0"/>
    <n v="0"/>
    <n v="0"/>
    <n v="93"/>
    <n v="-93"/>
  </r>
  <r>
    <s v="150"/>
    <x v="11"/>
    <s v="623201"/>
    <x v="27"/>
    <s v="423000"/>
    <s v="22"/>
    <s v="Medicare"/>
    <n v="0"/>
    <n v="0"/>
    <n v="0"/>
    <n v="21.749999999999996"/>
    <n v="-21.749999999999996"/>
  </r>
  <r>
    <s v="150"/>
    <x v="11"/>
    <s v="626101"/>
    <x v="27"/>
    <s v="423000"/>
    <s v="22"/>
    <s v="W/C &amp; Unemploy Comp - FTE"/>
    <n v="0"/>
    <n v="0"/>
    <n v="0"/>
    <n v="44.27"/>
    <n v="-44.27"/>
  </r>
  <r>
    <s v="150"/>
    <x v="21"/>
    <s v="634301"/>
    <x v="27"/>
    <s v="423000"/>
    <s v="22"/>
    <s v="Out of Town Travel &amp; Conf Exp"/>
    <n v="0"/>
    <n v="25037.53"/>
    <n v="0"/>
    <n v="17400"/>
    <n v="7637.5299999999988"/>
  </r>
  <r>
    <s v="150"/>
    <x v="21"/>
    <s v="639802"/>
    <x v="27"/>
    <s v="423000"/>
    <s v="22"/>
    <s v="Operating Supplement"/>
    <n v="38533.519999999997"/>
    <n v="0"/>
    <n v="0"/>
    <n v="0"/>
    <n v="0"/>
  </r>
  <r>
    <s v="150"/>
    <x v="21"/>
    <s v="641101"/>
    <x v="27"/>
    <s v="423000"/>
    <s v="22"/>
    <s v="General Supplies"/>
    <n v="202940.18"/>
    <n v="25322"/>
    <n v="10412.89"/>
    <n v="14899.16"/>
    <n v="9.9500000000007276"/>
  </r>
  <r>
    <s v="150"/>
    <x v="21"/>
    <s v="641108"/>
    <x v="27"/>
    <s v="423000"/>
    <s v="22"/>
    <s v="Instructional Supplies"/>
    <n v="45655.83"/>
    <n v="82891.53"/>
    <n v="46131.83"/>
    <n v="25156.52"/>
    <n v="11603.179999999993"/>
  </r>
  <r>
    <s v="150"/>
    <x v="21"/>
    <s v="641109"/>
    <x v="27"/>
    <s v="423000"/>
    <s v="22"/>
    <s v="Furn. Under $1,000"/>
    <n v="22827.919999999998"/>
    <n v="152827.91999999998"/>
    <n v="111757.62"/>
    <n v="32964.74"/>
    <n v="8105.5599999999977"/>
  </r>
  <r>
    <s v="150"/>
    <x v="21"/>
    <s v="641202"/>
    <x v="27"/>
    <s v="423000"/>
    <s v="22"/>
    <s v="Technology Supplies"/>
    <n v="45655.83"/>
    <n v="59151.82"/>
    <n v="25470.46"/>
    <n v="33681.360000000001"/>
    <n v="0"/>
  </r>
  <r>
    <s v="150"/>
    <x v="14"/>
    <s v="615113"/>
    <x v="27"/>
    <s v="423000"/>
    <s v="22"/>
    <s v="Non-instructional Teacher Aide"/>
    <n v="0"/>
    <n v="9535.67"/>
    <n v="0"/>
    <n v="9535.67"/>
    <n v="0"/>
  </r>
  <r>
    <s v="150"/>
    <x v="14"/>
    <s v="623101"/>
    <x v="27"/>
    <s v="423000"/>
    <s v="22"/>
    <s v="Old Age, Surv and Disabil Ins"/>
    <n v="0"/>
    <n v="0"/>
    <n v="0"/>
    <n v="591.24"/>
    <n v="-591.24"/>
  </r>
  <r>
    <s v="150"/>
    <x v="14"/>
    <s v="623201"/>
    <x v="27"/>
    <s v="423000"/>
    <s v="22"/>
    <s v="Medicare"/>
    <n v="0"/>
    <n v="0"/>
    <n v="0"/>
    <n v="138.27000000000001"/>
    <n v="-138.27000000000001"/>
  </r>
  <r>
    <s v="150"/>
    <x v="14"/>
    <s v="626101"/>
    <x v="27"/>
    <s v="423000"/>
    <s v="22"/>
    <s v="W/C &amp; Unemploy Comp - FTE"/>
    <n v="0"/>
    <n v="0"/>
    <n v="0"/>
    <n v="276.53000000000003"/>
    <n v="-276.53000000000003"/>
  </r>
  <r>
    <s v="150"/>
    <x v="15"/>
    <s v="615113"/>
    <x v="27"/>
    <s v="423000"/>
    <s v="22"/>
    <s v="Non-instructional Teacher Aide"/>
    <n v="0"/>
    <n v="123.83"/>
    <n v="0"/>
    <n v="123.83000000000001"/>
    <n v="-1.4210854715202004E-14"/>
  </r>
  <r>
    <s v="150"/>
    <x v="15"/>
    <s v="623101"/>
    <x v="27"/>
    <s v="423000"/>
    <s v="22"/>
    <s v="Old Age, Surv and Disabil Ins"/>
    <n v="0"/>
    <n v="0"/>
    <n v="0"/>
    <n v="7.66"/>
    <n v="-7.66"/>
  </r>
  <r>
    <s v="150"/>
    <x v="15"/>
    <s v="623201"/>
    <x v="27"/>
    <s v="423000"/>
    <s v="22"/>
    <s v="Medicare"/>
    <n v="0"/>
    <n v="0"/>
    <n v="0"/>
    <n v="1.79"/>
    <n v="-1.79"/>
  </r>
  <r>
    <s v="150"/>
    <x v="15"/>
    <s v="626101"/>
    <x v="27"/>
    <s v="423000"/>
    <s v="22"/>
    <s v="W/C &amp; Unemploy Comp - FTE"/>
    <n v="0"/>
    <n v="0"/>
    <n v="0"/>
    <n v="3.59"/>
    <n v="-3.59"/>
  </r>
  <r>
    <s v="150"/>
    <x v="25"/>
    <s v="615113"/>
    <x v="27"/>
    <s v="423000"/>
    <s v="22"/>
    <s v="Non-instructional Teacher Aide"/>
    <n v="0"/>
    <n v="233.19"/>
    <n v="0"/>
    <n v="233.19"/>
    <n v="0"/>
  </r>
  <r>
    <s v="150"/>
    <x v="25"/>
    <s v="623101"/>
    <x v="27"/>
    <s v="423000"/>
    <s v="22"/>
    <s v="Old Age, Surv and Disabil Ins"/>
    <n v="0"/>
    <n v="0"/>
    <n v="0"/>
    <n v="14.46"/>
    <n v="-14.46"/>
  </r>
  <r>
    <s v="150"/>
    <x v="25"/>
    <s v="623201"/>
    <x v="27"/>
    <s v="423000"/>
    <s v="22"/>
    <s v="Medicare"/>
    <n v="0"/>
    <n v="0"/>
    <n v="0"/>
    <n v="3.38"/>
    <n v="-3.38"/>
  </r>
  <r>
    <s v="150"/>
    <x v="25"/>
    <s v="626101"/>
    <x v="27"/>
    <s v="423000"/>
    <s v="22"/>
    <s v="W/C &amp; Unemploy Comp - FTE"/>
    <n v="0"/>
    <n v="0"/>
    <n v="0"/>
    <n v="6.77"/>
    <n v="-6.77"/>
  </r>
  <r>
    <s v="150"/>
    <x v="19"/>
    <s v="634201"/>
    <x v="27"/>
    <s v="423000"/>
    <s v="22"/>
    <s v="Cntr Ppl Trnsp-Field Trip"/>
    <n v="0"/>
    <n v="5000"/>
    <n v="0"/>
    <n v="0"/>
    <n v="5000"/>
  </r>
  <r>
    <s v="150"/>
    <x v="23"/>
    <s v="615108"/>
    <x v="27"/>
    <s v="423000"/>
    <s v="22"/>
    <s v="Secretary/Clerical Sal OT"/>
    <n v="0"/>
    <n v="0"/>
    <n v="0"/>
    <n v="1.1200000000000001"/>
    <n v="-1.1200000000000001"/>
  </r>
  <r>
    <s v="150"/>
    <x v="23"/>
    <s v="615113"/>
    <x v="27"/>
    <s v="423000"/>
    <s v="22"/>
    <s v="Non-instructional Teacher Aide"/>
    <n v="0"/>
    <n v="2.71"/>
    <n v="0"/>
    <n v="2.71"/>
    <n v="0"/>
  </r>
  <r>
    <s v="150"/>
    <x v="23"/>
    <s v="623101"/>
    <x v="27"/>
    <s v="423000"/>
    <s v="22"/>
    <s v="Old Age, Surv and Disabil Ins"/>
    <n v="0"/>
    <n v="0"/>
    <n v="0"/>
    <n v="0.24000000000000002"/>
    <n v="-0.24000000000000002"/>
  </r>
  <r>
    <s v="150"/>
    <x v="23"/>
    <s v="623201"/>
    <x v="27"/>
    <s v="423000"/>
    <s v="22"/>
    <s v="Medicare"/>
    <n v="0"/>
    <n v="0"/>
    <n v="0"/>
    <n v="0.06"/>
    <n v="-0.06"/>
  </r>
  <r>
    <s v="150"/>
    <x v="23"/>
    <s v="626101"/>
    <x v="27"/>
    <s v="423000"/>
    <s v="22"/>
    <s v="W/C &amp; Unemploy Comp - FTE"/>
    <n v="0"/>
    <n v="0"/>
    <n v="0"/>
    <n v="0.11"/>
    <n v="-0.11"/>
  </r>
  <r>
    <s v="150"/>
    <x v="0"/>
    <s v="615108"/>
    <x v="27"/>
    <s v="423000"/>
    <s v="22"/>
    <s v="Secretary/Clerical Sal OT"/>
    <n v="0"/>
    <n v="0"/>
    <n v="0"/>
    <n v="20.99"/>
    <n v="-20.99"/>
  </r>
  <r>
    <s v="150"/>
    <x v="0"/>
    <s v="615117"/>
    <x v="27"/>
    <s v="423000"/>
    <s v="22"/>
    <s v="Safety Officers Over Time"/>
    <n v="0"/>
    <n v="0"/>
    <n v="0"/>
    <n v="10.87"/>
    <n v="-10.87"/>
  </r>
  <r>
    <s v="150"/>
    <x v="0"/>
    <s v="623101"/>
    <x v="27"/>
    <s v="423000"/>
    <s v="22"/>
    <s v="Old Age, Surv and Disabil Ins"/>
    <n v="0"/>
    <n v="0"/>
    <n v="0"/>
    <n v="1.97"/>
    <n v="-1.97"/>
  </r>
  <r>
    <s v="150"/>
    <x v="0"/>
    <s v="623201"/>
    <x v="27"/>
    <s v="423000"/>
    <s v="22"/>
    <s v="Medicare"/>
    <n v="0"/>
    <n v="0"/>
    <n v="0"/>
    <n v="0.46"/>
    <n v="-0.46"/>
  </r>
  <r>
    <s v="150"/>
    <x v="0"/>
    <s v="626101"/>
    <x v="27"/>
    <s v="423000"/>
    <s v="22"/>
    <s v="W/C &amp; Unemploy Comp - FTE"/>
    <n v="0"/>
    <n v="0"/>
    <n v="0"/>
    <n v="0.92"/>
    <n v="-0.92"/>
  </r>
  <r>
    <s v="150"/>
    <x v="0"/>
    <s v="643101"/>
    <x v="27"/>
    <s v="423000"/>
    <s v="22"/>
    <s v="T/Books Direct Purchase"/>
    <n v="0"/>
    <n v="0"/>
    <n v="0"/>
    <n v="19257.55"/>
    <n v="-19257.55"/>
  </r>
  <r>
    <s v="150"/>
    <x v="3"/>
    <s v="641202"/>
    <x v="27"/>
    <s v="423000"/>
    <s v="22"/>
    <s v="Technology Supplies"/>
    <n v="0"/>
    <n v="0"/>
    <n v="0"/>
    <n v="2282.71"/>
    <n v="-2282.71"/>
  </r>
  <r>
    <s v="150"/>
    <x v="4"/>
    <s v="615112"/>
    <x v="27"/>
    <s v="423000"/>
    <s v="22"/>
    <s v="Prof &amp; Tech Sal Over Time"/>
    <n v="0"/>
    <n v="0"/>
    <n v="0"/>
    <n v="9.86"/>
    <n v="-9.86"/>
  </r>
  <r>
    <s v="150"/>
    <x v="4"/>
    <s v="623101"/>
    <x v="27"/>
    <s v="423000"/>
    <s v="22"/>
    <s v="Old Age, Surv and Disabil Ins"/>
    <n v="0"/>
    <n v="0"/>
    <n v="0"/>
    <n v="0.53"/>
    <n v="-0.53"/>
  </r>
  <r>
    <s v="150"/>
    <x v="4"/>
    <s v="623201"/>
    <x v="27"/>
    <s v="423000"/>
    <s v="22"/>
    <s v="Medicare"/>
    <n v="0"/>
    <n v="0"/>
    <n v="0"/>
    <n v="0.12"/>
    <n v="-0.12"/>
  </r>
  <r>
    <s v="150"/>
    <x v="4"/>
    <s v="626101"/>
    <x v="27"/>
    <s v="423000"/>
    <s v="22"/>
    <s v="W/C &amp; Unemploy Comp - FTE"/>
    <n v="0"/>
    <n v="0"/>
    <n v="0"/>
    <n v="0.28999999999999998"/>
    <n v="-0.28999999999999998"/>
  </r>
  <r>
    <s v="150"/>
    <x v="5"/>
    <s v="631902"/>
    <x v="27"/>
    <s v="423000"/>
    <s v="22"/>
    <s v="Other Prof &amp; Tech"/>
    <n v="0"/>
    <n v="0"/>
    <n v="0"/>
    <n v="264.83999999999997"/>
    <n v="-264.83999999999997"/>
  </r>
  <r>
    <s v="150"/>
    <x v="5"/>
    <s v="641101"/>
    <x v="27"/>
    <s v="423000"/>
    <s v="22"/>
    <s v="General Supplies"/>
    <n v="0"/>
    <n v="0"/>
    <n v="0"/>
    <n v="147.56"/>
    <n v="-147.56"/>
  </r>
  <r>
    <s v="150"/>
    <x v="6"/>
    <s v="615112"/>
    <x v="27"/>
    <s v="423000"/>
    <s v="22"/>
    <s v="Prof &amp; Tech Sal Over Time"/>
    <n v="0"/>
    <n v="0"/>
    <n v="0"/>
    <n v="2.02"/>
    <n v="-2.02"/>
  </r>
  <r>
    <s v="150"/>
    <x v="6"/>
    <s v="623101"/>
    <x v="27"/>
    <s v="423000"/>
    <s v="22"/>
    <s v="Old Age, Surv and Disabil Ins"/>
    <n v="0"/>
    <n v="0"/>
    <n v="0"/>
    <n v="0.12"/>
    <n v="-0.12"/>
  </r>
  <r>
    <s v="150"/>
    <x v="6"/>
    <s v="623201"/>
    <x v="27"/>
    <s v="423000"/>
    <s v="22"/>
    <s v="Medicare"/>
    <n v="0"/>
    <n v="0"/>
    <n v="0"/>
    <n v="0.03"/>
    <n v="-0.03"/>
  </r>
  <r>
    <s v="150"/>
    <x v="6"/>
    <s v="626101"/>
    <x v="27"/>
    <s v="423000"/>
    <s v="22"/>
    <s v="W/C &amp; Unemploy Comp - FTE"/>
    <n v="0"/>
    <n v="0"/>
    <n v="0"/>
    <n v="0.06"/>
    <n v="-0.06"/>
  </r>
  <r>
    <s v="150"/>
    <x v="7"/>
    <s v="641101"/>
    <x v="27"/>
    <s v="423000"/>
    <s v="22"/>
    <s v="General Supplies"/>
    <n v="0"/>
    <n v="0"/>
    <n v="0"/>
    <n v="1829.26"/>
    <n v="-1829.26"/>
  </r>
  <r>
    <s v="150"/>
    <x v="8"/>
    <s v="623101"/>
    <x v="27"/>
    <s v="423000"/>
    <s v="22"/>
    <s v="Old Age, Surv and Disabil Ins"/>
    <n v="0"/>
    <n v="0"/>
    <n v="0"/>
    <n v="0.61"/>
    <n v="-0.61"/>
  </r>
  <r>
    <s v="150"/>
    <x v="8"/>
    <s v="623201"/>
    <x v="27"/>
    <s v="423000"/>
    <s v="22"/>
    <s v="Medicare"/>
    <n v="0"/>
    <n v="0"/>
    <n v="0"/>
    <n v="0.14000000000000001"/>
    <n v="-0.14000000000000001"/>
  </r>
  <r>
    <s v="150"/>
    <x v="8"/>
    <s v="626101"/>
    <x v="27"/>
    <s v="423000"/>
    <s v="22"/>
    <s v="W/C &amp; Unemploy Comp - FTE"/>
    <n v="0"/>
    <n v="0"/>
    <n v="0"/>
    <n v="0.28999999999999998"/>
    <n v="-0.28999999999999998"/>
  </r>
  <r>
    <s v="150"/>
    <x v="9"/>
    <s v="615108"/>
    <x v="27"/>
    <s v="423000"/>
    <s v="22"/>
    <s v="Secretary/Clerical Sal OT"/>
    <n v="0"/>
    <n v="0"/>
    <n v="0"/>
    <n v="0.84"/>
    <n v="-0.84"/>
  </r>
  <r>
    <s v="150"/>
    <x v="9"/>
    <s v="615112"/>
    <x v="27"/>
    <s v="423000"/>
    <s v="22"/>
    <s v="Prof &amp; Tech Sal Over Time"/>
    <n v="0"/>
    <n v="0"/>
    <n v="0"/>
    <n v="0.66"/>
    <n v="-0.66"/>
  </r>
  <r>
    <s v="150"/>
    <x v="9"/>
    <s v="615113"/>
    <x v="27"/>
    <s v="423000"/>
    <s v="22"/>
    <s v="Non-instructional Teacher Aide"/>
    <n v="0"/>
    <n v="0"/>
    <n v="0"/>
    <n v="11"/>
    <n v="-11"/>
  </r>
  <r>
    <s v="150"/>
    <x v="9"/>
    <s v="623101"/>
    <x v="27"/>
    <s v="423000"/>
    <s v="22"/>
    <s v="Old Age, Surv and Disabil Ins"/>
    <n v="0"/>
    <n v="0"/>
    <n v="0"/>
    <n v="1.75"/>
    <n v="-1.75"/>
  </r>
  <r>
    <s v="150"/>
    <x v="9"/>
    <s v="623201"/>
    <x v="27"/>
    <s v="423000"/>
    <s v="22"/>
    <s v="Medicare"/>
    <n v="0"/>
    <n v="0"/>
    <n v="0"/>
    <n v="0.41"/>
    <n v="-0.41"/>
  </r>
  <r>
    <s v="150"/>
    <x v="9"/>
    <s v="626101"/>
    <x v="27"/>
    <s v="423000"/>
    <s v="22"/>
    <s v="W/C &amp; Unemploy Comp - FTE"/>
    <n v="0"/>
    <n v="0"/>
    <n v="0"/>
    <n v="0.86"/>
    <n v="-0.86"/>
  </r>
  <r>
    <s v="150"/>
    <x v="9"/>
    <s v="631101"/>
    <x v="27"/>
    <s v="423000"/>
    <s v="22"/>
    <s v="Purchased Instructional Servic"/>
    <n v="0"/>
    <n v="0"/>
    <n v="0"/>
    <n v="6224.46"/>
    <n v="-6224.46"/>
  </r>
  <r>
    <s v="150"/>
    <x v="9"/>
    <s v="631201"/>
    <x v="27"/>
    <s v="423000"/>
    <s v="22"/>
    <s v="Instructional Prog Impr Srvc"/>
    <n v="0"/>
    <n v="0"/>
    <n v="0"/>
    <n v="100.05"/>
    <n v="-100.05"/>
  </r>
  <r>
    <s v="150"/>
    <x v="9"/>
    <s v="641101"/>
    <x v="27"/>
    <s v="423000"/>
    <s v="22"/>
    <s v="General Supplies"/>
    <n v="0"/>
    <n v="0"/>
    <n v="0"/>
    <n v="16092.46"/>
    <n v="-16092.46"/>
  </r>
  <r>
    <s v="150"/>
    <x v="9"/>
    <s v="641202"/>
    <x v="27"/>
    <s v="423000"/>
    <s v="22"/>
    <s v="Technology Supplies"/>
    <n v="0"/>
    <n v="0"/>
    <n v="0"/>
    <n v="26.81"/>
    <n v="-26.81"/>
  </r>
  <r>
    <s v="150"/>
    <x v="10"/>
    <s v="615108"/>
    <x v="27"/>
    <s v="423000"/>
    <s v="22"/>
    <s v="Secretary/Clerical Sal OT"/>
    <n v="0"/>
    <n v="0"/>
    <n v="0"/>
    <n v="0.42"/>
    <n v="-0.42"/>
  </r>
  <r>
    <s v="150"/>
    <x v="10"/>
    <s v="623101"/>
    <x v="27"/>
    <s v="423000"/>
    <s v="22"/>
    <s v="Old Age, Surv and Disabil Ins"/>
    <n v="0"/>
    <n v="0"/>
    <n v="0"/>
    <n v="0.03"/>
    <n v="-0.03"/>
  </r>
  <r>
    <s v="150"/>
    <x v="10"/>
    <s v="623201"/>
    <x v="27"/>
    <s v="423000"/>
    <s v="22"/>
    <s v="Medicare"/>
    <n v="0"/>
    <n v="0"/>
    <n v="0"/>
    <n v="0.01"/>
    <n v="-0.01"/>
  </r>
  <r>
    <s v="150"/>
    <x v="10"/>
    <s v="626101"/>
    <x v="27"/>
    <s v="423000"/>
    <s v="22"/>
    <s v="W/C &amp; Unemploy Comp - FTE"/>
    <n v="0"/>
    <n v="0"/>
    <n v="0"/>
    <n v="0.01"/>
    <n v="-0.01"/>
  </r>
  <r>
    <s v="150"/>
    <x v="10"/>
    <s v="631201"/>
    <x v="27"/>
    <s v="423000"/>
    <s v="22"/>
    <s v="Instructional Prog Impr Srvc"/>
    <n v="0"/>
    <n v="0"/>
    <n v="0"/>
    <n v="951.38"/>
    <n v="-951.38"/>
  </r>
  <r>
    <s v="150"/>
    <x v="24"/>
    <s v="615113"/>
    <x v="27"/>
    <s v="423000"/>
    <s v="22"/>
    <s v="Non-instructional Teacher Aide"/>
    <n v="0"/>
    <n v="0"/>
    <n v="0"/>
    <n v="33.83"/>
    <n v="-33.83"/>
  </r>
  <r>
    <s v="150"/>
    <x v="24"/>
    <s v="623101"/>
    <x v="27"/>
    <s v="423000"/>
    <s v="22"/>
    <s v="Old Age, Surv and Disabil Ins"/>
    <n v="0"/>
    <n v="0"/>
    <n v="0"/>
    <n v="2.1"/>
    <n v="-2.1"/>
  </r>
  <r>
    <s v="150"/>
    <x v="24"/>
    <s v="623201"/>
    <x v="27"/>
    <s v="423000"/>
    <s v="22"/>
    <s v="Medicare"/>
    <n v="0"/>
    <n v="0"/>
    <n v="0"/>
    <n v="0.49"/>
    <n v="-0.49"/>
  </r>
  <r>
    <s v="150"/>
    <x v="24"/>
    <s v="626101"/>
    <x v="27"/>
    <s v="423000"/>
    <s v="22"/>
    <s v="W/C &amp; Unemploy Comp - FTE"/>
    <n v="0"/>
    <n v="0"/>
    <n v="0"/>
    <n v="0.98"/>
    <n v="-0.98"/>
  </r>
  <r>
    <s v="150"/>
    <x v="24"/>
    <s v="641202"/>
    <x v="27"/>
    <s v="423000"/>
    <s v="22"/>
    <s v="Technology Supplies"/>
    <n v="0"/>
    <n v="0"/>
    <n v="0"/>
    <n v="345.28"/>
    <n v="-345.28"/>
  </r>
  <r>
    <s v="250"/>
    <x v="21"/>
    <s v="613101"/>
    <x v="27"/>
    <s v="423000"/>
    <s v="22"/>
    <s v="Extra Service Pay"/>
    <n v="91311.67"/>
    <n v="91311.67"/>
    <n v="0"/>
    <n v="140"/>
    <n v="91171.67"/>
  </r>
  <r>
    <s v="250"/>
    <x v="21"/>
    <s v="623101"/>
    <x v="27"/>
    <s v="423000"/>
    <s v="22"/>
    <s v="Old Age, Surv and Disabil Ins"/>
    <n v="5661.32"/>
    <n v="5661.32"/>
    <n v="0"/>
    <n v="8.7400000000000091"/>
    <n v="5652.58"/>
  </r>
  <r>
    <s v="250"/>
    <x v="21"/>
    <s v="623201"/>
    <x v="27"/>
    <s v="423000"/>
    <s v="22"/>
    <s v="Medicare"/>
    <n v="1324.02"/>
    <n v="1324.02"/>
    <n v="0"/>
    <n v="2.0399999999999991"/>
    <n v="1321.98"/>
  </r>
  <r>
    <s v="250"/>
    <x v="21"/>
    <s v="626101"/>
    <x v="27"/>
    <s v="423000"/>
    <s v="22"/>
    <s v="W/C &amp; Unemploy Comp - FTE"/>
    <n v="2648.04"/>
    <n v="2648.04"/>
    <n v="0"/>
    <n v="4.0600000000000023"/>
    <n v="2643.98"/>
  </r>
  <r>
    <s v="250"/>
    <x v="11"/>
    <s v="613101"/>
    <x v="27"/>
    <s v="423000"/>
    <s v="22"/>
    <s v="Extra Service Pay"/>
    <n v="0"/>
    <n v="0"/>
    <n v="0"/>
    <n v="6533.71"/>
    <n v="-6533.71"/>
  </r>
  <r>
    <s v="250"/>
    <x v="11"/>
    <s v="623101"/>
    <x v="27"/>
    <s v="423000"/>
    <s v="22"/>
    <s v="Old Age, Surv and Disabil Ins"/>
    <n v="0"/>
    <n v="0"/>
    <n v="0"/>
    <n v="399.18"/>
    <n v="-399.18"/>
  </r>
  <r>
    <s v="250"/>
    <x v="11"/>
    <s v="623201"/>
    <x v="27"/>
    <s v="423000"/>
    <s v="22"/>
    <s v="Medicare"/>
    <n v="0"/>
    <n v="0"/>
    <n v="0"/>
    <n v="93.36"/>
    <n v="-93.36"/>
  </r>
  <r>
    <s v="250"/>
    <x v="11"/>
    <s v="626101"/>
    <x v="27"/>
    <s v="423000"/>
    <s v="22"/>
    <s v="W/C &amp; Unemploy Comp - FTE"/>
    <n v="0"/>
    <n v="0"/>
    <n v="0"/>
    <n v="188.95999999999998"/>
    <n v="-188.95999999999998"/>
  </r>
  <r>
    <s v="250"/>
    <x v="5"/>
    <s v="613102"/>
    <x v="27"/>
    <s v="423000"/>
    <s v="22"/>
    <s v="Extra Service - Profess Dev"/>
    <n v="0"/>
    <n v="0"/>
    <n v="0"/>
    <n v="1886.62"/>
    <n v="-1886.62"/>
  </r>
  <r>
    <s v="250"/>
    <x v="5"/>
    <s v="623101"/>
    <x v="27"/>
    <s v="423000"/>
    <s v="22"/>
    <s v="Old Age, Surv and Disabil Ins"/>
    <n v="0"/>
    <n v="0"/>
    <n v="0"/>
    <n v="116.42"/>
    <n v="-116.42"/>
  </r>
  <r>
    <s v="250"/>
    <x v="5"/>
    <s v="623201"/>
    <x v="27"/>
    <s v="423000"/>
    <s v="22"/>
    <s v="Medicare"/>
    <n v="0"/>
    <n v="0"/>
    <n v="0"/>
    <n v="27.23"/>
    <n v="-27.23"/>
  </r>
  <r>
    <s v="250"/>
    <x v="5"/>
    <s v="626101"/>
    <x v="27"/>
    <s v="423000"/>
    <s v="22"/>
    <s v="W/C &amp; Unemploy Comp - FTE"/>
    <n v="0"/>
    <n v="0"/>
    <n v="0"/>
    <n v="54.71"/>
    <n v="-54.71"/>
  </r>
  <r>
    <s v="250"/>
    <x v="8"/>
    <s v="613101"/>
    <x v="27"/>
    <s v="423000"/>
    <s v="22"/>
    <s v="Extra Service Pay"/>
    <n v="0"/>
    <n v="0"/>
    <n v="0"/>
    <n v="730.39"/>
    <n v="-730.39"/>
  </r>
  <r>
    <s v="250"/>
    <x v="8"/>
    <s v="623101"/>
    <x v="27"/>
    <s v="423000"/>
    <s v="22"/>
    <s v="Old Age, Surv and Disabil Ins"/>
    <n v="0"/>
    <n v="0"/>
    <n v="0"/>
    <n v="43.34"/>
    <n v="-43.34"/>
  </r>
  <r>
    <s v="250"/>
    <x v="8"/>
    <s v="623201"/>
    <x v="27"/>
    <s v="423000"/>
    <s v="22"/>
    <s v="Medicare"/>
    <n v="0"/>
    <n v="0"/>
    <n v="0"/>
    <n v="10.14"/>
    <n v="-10.14"/>
  </r>
  <r>
    <s v="250"/>
    <x v="8"/>
    <s v="626101"/>
    <x v="27"/>
    <s v="423000"/>
    <s v="22"/>
    <s v="W/C &amp; Unemploy Comp - FTE"/>
    <n v="0"/>
    <n v="0"/>
    <n v="0"/>
    <n v="20.89"/>
    <n v="-20.89"/>
  </r>
  <r>
    <s v="250"/>
    <x v="9"/>
    <s v="613101"/>
    <x v="27"/>
    <s v="423000"/>
    <s v="22"/>
    <s v="Extra Service Pay"/>
    <n v="0"/>
    <n v="0"/>
    <n v="0"/>
    <n v="229.99"/>
    <n v="-229.99"/>
  </r>
  <r>
    <s v="250"/>
    <x v="9"/>
    <s v="623101"/>
    <x v="27"/>
    <s v="423000"/>
    <s v="22"/>
    <s v="Old Age, Surv and Disabil Ins"/>
    <n v="0"/>
    <n v="0"/>
    <n v="0"/>
    <n v="12.78"/>
    <n v="-12.78"/>
  </r>
  <r>
    <s v="250"/>
    <x v="9"/>
    <s v="623201"/>
    <x v="27"/>
    <s v="423000"/>
    <s v="22"/>
    <s v="Medicare"/>
    <n v="0"/>
    <n v="0"/>
    <n v="0"/>
    <n v="2.99"/>
    <n v="-2.99"/>
  </r>
  <r>
    <s v="250"/>
    <x v="9"/>
    <s v="626101"/>
    <x v="27"/>
    <s v="423000"/>
    <s v="22"/>
    <s v="W/C &amp; Unemploy Comp - FTE"/>
    <n v="0"/>
    <n v="0"/>
    <n v="0"/>
    <n v="6.17"/>
    <n v="-6.17"/>
  </r>
  <r>
    <s v="450"/>
    <x v="21"/>
    <s v="654201"/>
    <x v="27"/>
    <s v="423000"/>
    <s v="22"/>
    <s v="Classroom Eqpt"/>
    <n v="0"/>
    <n v="4267.96"/>
    <n v="4267.96"/>
    <n v="0"/>
    <n v="0"/>
  </r>
  <r>
    <s v="450"/>
    <x v="21"/>
    <s v="654301"/>
    <x v="27"/>
    <s v="423000"/>
    <s v="22"/>
    <s v="Technology Related - Hard $1K+"/>
    <n v="0"/>
    <n v="1114.52"/>
    <n v="0"/>
    <n v="1114.52"/>
    <n v="0"/>
  </r>
  <r>
    <s v="150"/>
    <x v="11"/>
    <s v="615108"/>
    <x v="28"/>
    <s v="423000"/>
    <s v="22"/>
    <s v="Secretary/Clerical Sal OT"/>
    <n v="0"/>
    <n v="591.89"/>
    <n v="0"/>
    <n v="591.89"/>
    <n v="0"/>
  </r>
  <r>
    <s v="150"/>
    <x v="11"/>
    <s v="623101"/>
    <x v="28"/>
    <s v="423000"/>
    <s v="22"/>
    <s v="Old Age, Surv and Disabil Ins"/>
    <n v="0"/>
    <n v="0"/>
    <n v="0"/>
    <n v="37.269999999999996"/>
    <n v="-37.269999999999996"/>
  </r>
  <r>
    <s v="150"/>
    <x v="11"/>
    <s v="623201"/>
    <x v="28"/>
    <s v="423000"/>
    <s v="22"/>
    <s v="Medicare"/>
    <n v="0"/>
    <n v="0"/>
    <n v="0"/>
    <n v="8.7100000000000009"/>
    <n v="-8.7100000000000009"/>
  </r>
  <r>
    <s v="150"/>
    <x v="11"/>
    <s v="626101"/>
    <x v="28"/>
    <s v="423000"/>
    <s v="22"/>
    <s v="W/C &amp; Unemploy Comp - FTE"/>
    <n v="0"/>
    <n v="0"/>
    <n v="0"/>
    <n v="17.43"/>
    <n v="-17.43"/>
  </r>
  <r>
    <s v="150"/>
    <x v="21"/>
    <s v="639802"/>
    <x v="28"/>
    <s v="423000"/>
    <s v="22"/>
    <s v="Operating Supplement"/>
    <n v="19636.72"/>
    <n v="19636.72"/>
    <n v="0"/>
    <n v="0"/>
    <n v="19636.72"/>
  </r>
  <r>
    <s v="150"/>
    <x v="21"/>
    <s v="641101"/>
    <x v="28"/>
    <s v="423000"/>
    <s v="22"/>
    <s v="General Supplies"/>
    <n v="103418.48"/>
    <n v="103418.48"/>
    <n v="717.27"/>
    <n v="4248.03"/>
    <n v="98453.18"/>
  </r>
  <r>
    <s v="150"/>
    <x v="21"/>
    <s v="641108"/>
    <x v="28"/>
    <s v="423000"/>
    <s v="22"/>
    <s v="Instructional Supplies"/>
    <n v="23266.25"/>
    <n v="0"/>
    <n v="0"/>
    <n v="0"/>
    <n v="0"/>
  </r>
  <r>
    <s v="150"/>
    <x v="21"/>
    <s v="641109"/>
    <x v="28"/>
    <s v="423000"/>
    <s v="22"/>
    <s v="Furn. Under $1,000"/>
    <n v="11633.13"/>
    <n v="58165.63"/>
    <n v="7441.31"/>
    <n v="44813.1"/>
    <n v="5911.2199999999984"/>
  </r>
  <r>
    <s v="150"/>
    <x v="21"/>
    <s v="641202"/>
    <x v="28"/>
    <s v="423000"/>
    <s v="22"/>
    <s v="Technology Supplies"/>
    <n v="23266.25"/>
    <n v="0"/>
    <n v="0"/>
    <n v="0"/>
    <n v="0"/>
  </r>
  <r>
    <s v="150"/>
    <x v="0"/>
    <s v="615108"/>
    <x v="28"/>
    <s v="423000"/>
    <s v="22"/>
    <s v="Secretary/Clerical Sal OT"/>
    <n v="0"/>
    <n v="0"/>
    <n v="0"/>
    <n v="10.58"/>
    <n v="-10.58"/>
  </r>
  <r>
    <s v="150"/>
    <x v="0"/>
    <s v="615117"/>
    <x v="28"/>
    <s v="423000"/>
    <s v="22"/>
    <s v="Safety Officers Over Time"/>
    <n v="0"/>
    <n v="0"/>
    <n v="0"/>
    <n v="5.48"/>
    <n v="-5.48"/>
  </r>
  <r>
    <s v="150"/>
    <x v="0"/>
    <s v="623101"/>
    <x v="28"/>
    <s v="423000"/>
    <s v="22"/>
    <s v="Old Age, Surv and Disabil Ins"/>
    <n v="0"/>
    <n v="0"/>
    <n v="0"/>
    <n v="0.99"/>
    <n v="-0.99"/>
  </r>
  <r>
    <s v="150"/>
    <x v="0"/>
    <s v="623201"/>
    <x v="28"/>
    <s v="423000"/>
    <s v="22"/>
    <s v="Medicare"/>
    <n v="0"/>
    <n v="0"/>
    <n v="0"/>
    <n v="0.23"/>
    <n v="-0.23"/>
  </r>
  <r>
    <s v="150"/>
    <x v="0"/>
    <s v="626101"/>
    <x v="28"/>
    <s v="423000"/>
    <s v="22"/>
    <s v="W/C &amp; Unemploy Comp - FTE"/>
    <n v="0"/>
    <n v="0"/>
    <n v="0"/>
    <n v="0.47"/>
    <n v="-0.47"/>
  </r>
  <r>
    <s v="150"/>
    <x v="0"/>
    <s v="643101"/>
    <x v="28"/>
    <s v="423000"/>
    <s v="22"/>
    <s v="T/Books Direct Purchase"/>
    <n v="0"/>
    <n v="0"/>
    <n v="0"/>
    <n v="9705.39"/>
    <n v="-9705.39"/>
  </r>
  <r>
    <s v="150"/>
    <x v="3"/>
    <s v="641202"/>
    <x v="28"/>
    <s v="423000"/>
    <s v="22"/>
    <s v="Technology Supplies"/>
    <n v="0"/>
    <n v="0"/>
    <n v="0"/>
    <n v="1150.44"/>
    <n v="-1150.44"/>
  </r>
  <r>
    <s v="150"/>
    <x v="4"/>
    <s v="615112"/>
    <x v="28"/>
    <s v="423000"/>
    <s v="22"/>
    <s v="Prof &amp; Tech Sal Over Time"/>
    <n v="0"/>
    <n v="0"/>
    <n v="0"/>
    <n v="4.97"/>
    <n v="-4.97"/>
  </r>
  <r>
    <s v="150"/>
    <x v="4"/>
    <s v="623101"/>
    <x v="28"/>
    <s v="423000"/>
    <s v="22"/>
    <s v="Old Age, Surv and Disabil Ins"/>
    <n v="0"/>
    <n v="0"/>
    <n v="0"/>
    <n v="0.27"/>
    <n v="-0.27"/>
  </r>
  <r>
    <s v="150"/>
    <x v="4"/>
    <s v="623201"/>
    <x v="28"/>
    <s v="423000"/>
    <s v="22"/>
    <s v="Medicare"/>
    <n v="0"/>
    <n v="0"/>
    <n v="0"/>
    <n v="0.06"/>
    <n v="-0.06"/>
  </r>
  <r>
    <s v="150"/>
    <x v="4"/>
    <s v="626101"/>
    <x v="28"/>
    <s v="423000"/>
    <s v="22"/>
    <s v="W/C &amp; Unemploy Comp - FTE"/>
    <n v="0"/>
    <n v="0"/>
    <n v="0"/>
    <n v="0.14000000000000001"/>
    <n v="-0.14000000000000001"/>
  </r>
  <r>
    <s v="150"/>
    <x v="5"/>
    <s v="631902"/>
    <x v="28"/>
    <s v="423000"/>
    <s v="22"/>
    <s v="Other Prof &amp; Tech"/>
    <n v="0"/>
    <n v="0"/>
    <n v="0"/>
    <n v="133.47"/>
    <n v="-133.47"/>
  </r>
  <r>
    <s v="150"/>
    <x v="5"/>
    <s v="641101"/>
    <x v="28"/>
    <s v="423000"/>
    <s v="22"/>
    <s v="General Supplies"/>
    <n v="0"/>
    <n v="0"/>
    <n v="0"/>
    <n v="74.37"/>
    <n v="-74.37"/>
  </r>
  <r>
    <s v="150"/>
    <x v="6"/>
    <s v="615112"/>
    <x v="28"/>
    <s v="423000"/>
    <s v="22"/>
    <s v="Prof &amp; Tech Sal Over Time"/>
    <n v="0"/>
    <n v="0"/>
    <n v="0"/>
    <n v="1.02"/>
    <n v="-1.02"/>
  </r>
  <r>
    <s v="150"/>
    <x v="6"/>
    <s v="623101"/>
    <x v="28"/>
    <s v="423000"/>
    <s v="22"/>
    <s v="Old Age, Surv and Disabil Ins"/>
    <n v="0"/>
    <n v="0"/>
    <n v="0"/>
    <n v="0.06"/>
    <n v="-0.06"/>
  </r>
  <r>
    <s v="150"/>
    <x v="6"/>
    <s v="623201"/>
    <x v="28"/>
    <s v="423000"/>
    <s v="22"/>
    <s v="Medicare"/>
    <n v="0"/>
    <n v="0"/>
    <n v="0"/>
    <n v="0.01"/>
    <n v="-0.01"/>
  </r>
  <r>
    <s v="150"/>
    <x v="6"/>
    <s v="626101"/>
    <x v="28"/>
    <s v="423000"/>
    <s v="22"/>
    <s v="W/C &amp; Unemploy Comp - FTE"/>
    <n v="0"/>
    <n v="0"/>
    <n v="0"/>
    <n v="0.03"/>
    <n v="-0.03"/>
  </r>
  <r>
    <s v="150"/>
    <x v="7"/>
    <s v="641101"/>
    <x v="28"/>
    <s v="423000"/>
    <s v="22"/>
    <s v="General Supplies"/>
    <n v="0"/>
    <n v="0"/>
    <n v="0"/>
    <n v="921.91"/>
    <n v="-921.91"/>
  </r>
  <r>
    <s v="150"/>
    <x v="8"/>
    <s v="623101"/>
    <x v="28"/>
    <s v="423000"/>
    <s v="22"/>
    <s v="Old Age, Surv and Disabil Ins"/>
    <n v="0"/>
    <n v="0"/>
    <n v="0"/>
    <n v="0.31"/>
    <n v="-0.31"/>
  </r>
  <r>
    <s v="150"/>
    <x v="8"/>
    <s v="623201"/>
    <x v="28"/>
    <s v="423000"/>
    <s v="22"/>
    <s v="Medicare"/>
    <n v="0"/>
    <n v="0"/>
    <n v="0"/>
    <n v="7.0000000000000007E-2"/>
    <n v="-7.0000000000000007E-2"/>
  </r>
  <r>
    <s v="150"/>
    <x v="8"/>
    <s v="626101"/>
    <x v="28"/>
    <s v="423000"/>
    <s v="22"/>
    <s v="W/C &amp; Unemploy Comp - FTE"/>
    <n v="0"/>
    <n v="0"/>
    <n v="0"/>
    <n v="0.15"/>
    <n v="-0.15"/>
  </r>
  <r>
    <s v="150"/>
    <x v="9"/>
    <s v="615108"/>
    <x v="28"/>
    <s v="423000"/>
    <s v="22"/>
    <s v="Secretary/Clerical Sal OT"/>
    <n v="0"/>
    <n v="0"/>
    <n v="0"/>
    <n v="0.42"/>
    <n v="-0.42"/>
  </r>
  <r>
    <s v="150"/>
    <x v="9"/>
    <s v="615112"/>
    <x v="28"/>
    <s v="423000"/>
    <s v="22"/>
    <s v="Prof &amp; Tech Sal Over Time"/>
    <n v="0"/>
    <n v="0"/>
    <n v="0"/>
    <n v="0.33"/>
    <n v="-0.33"/>
  </r>
  <r>
    <s v="150"/>
    <x v="9"/>
    <s v="615113"/>
    <x v="28"/>
    <s v="423000"/>
    <s v="22"/>
    <s v="Non-instructional Teacher Aide"/>
    <n v="0"/>
    <n v="0"/>
    <n v="0"/>
    <n v="5.54"/>
    <n v="-5.54"/>
  </r>
  <r>
    <s v="150"/>
    <x v="9"/>
    <s v="623101"/>
    <x v="28"/>
    <s v="423000"/>
    <s v="22"/>
    <s v="Old Age, Surv and Disabil Ins"/>
    <n v="0"/>
    <n v="0"/>
    <n v="0"/>
    <n v="0.89"/>
    <n v="-0.89"/>
  </r>
  <r>
    <s v="150"/>
    <x v="9"/>
    <s v="623201"/>
    <x v="28"/>
    <s v="423000"/>
    <s v="22"/>
    <s v="Medicare"/>
    <n v="0"/>
    <n v="0"/>
    <n v="0"/>
    <n v="0.21"/>
    <n v="-0.21"/>
  </r>
  <r>
    <s v="150"/>
    <x v="9"/>
    <s v="626101"/>
    <x v="28"/>
    <s v="423000"/>
    <s v="22"/>
    <s v="W/C &amp; Unemploy Comp - FTE"/>
    <n v="0"/>
    <n v="0"/>
    <n v="0"/>
    <n v="0.43"/>
    <n v="-0.43"/>
  </r>
  <r>
    <s v="150"/>
    <x v="9"/>
    <s v="631101"/>
    <x v="28"/>
    <s v="423000"/>
    <s v="22"/>
    <s v="Purchased Instructional Servic"/>
    <n v="0"/>
    <n v="0"/>
    <n v="0"/>
    <n v="3137"/>
    <n v="-3137"/>
  </r>
  <r>
    <s v="150"/>
    <x v="9"/>
    <s v="631201"/>
    <x v="28"/>
    <s v="423000"/>
    <s v="22"/>
    <s v="Instructional Prog Impr Srvc"/>
    <n v="0"/>
    <n v="0"/>
    <n v="0"/>
    <n v="50.42"/>
    <n v="-50.42"/>
  </r>
  <r>
    <s v="150"/>
    <x v="9"/>
    <s v="641101"/>
    <x v="28"/>
    <s v="423000"/>
    <s v="22"/>
    <s v="General Supplies"/>
    <n v="0"/>
    <n v="0"/>
    <n v="0"/>
    <n v="8110.25"/>
    <n v="-8110.25"/>
  </r>
  <r>
    <s v="150"/>
    <x v="9"/>
    <s v="641202"/>
    <x v="28"/>
    <s v="423000"/>
    <s v="22"/>
    <s v="Technology Supplies"/>
    <n v="0"/>
    <n v="0"/>
    <n v="0"/>
    <n v="13.51"/>
    <n v="-13.51"/>
  </r>
  <r>
    <s v="150"/>
    <x v="10"/>
    <s v="615108"/>
    <x v="28"/>
    <s v="423000"/>
    <s v="22"/>
    <s v="Secretary/Clerical Sal OT"/>
    <n v="0"/>
    <n v="0"/>
    <n v="0"/>
    <n v="0.21"/>
    <n v="-0.21"/>
  </r>
  <r>
    <s v="150"/>
    <x v="10"/>
    <s v="623101"/>
    <x v="28"/>
    <s v="423000"/>
    <s v="22"/>
    <s v="Old Age, Surv and Disabil Ins"/>
    <n v="0"/>
    <n v="0"/>
    <n v="0"/>
    <n v="0.01"/>
    <n v="-0.01"/>
  </r>
  <r>
    <s v="150"/>
    <x v="10"/>
    <s v="626101"/>
    <x v="28"/>
    <s v="423000"/>
    <s v="22"/>
    <s v="W/C &amp; Unemploy Comp - FTE"/>
    <n v="0"/>
    <n v="0"/>
    <n v="0"/>
    <n v="0.01"/>
    <n v="-0.01"/>
  </r>
  <r>
    <s v="150"/>
    <x v="10"/>
    <s v="631201"/>
    <x v="28"/>
    <s v="423000"/>
    <s v="22"/>
    <s v="Instructional Prog Impr Srvc"/>
    <n v="0"/>
    <n v="0"/>
    <n v="0"/>
    <n v="479.47"/>
    <n v="-479.47"/>
  </r>
  <r>
    <s v="150"/>
    <x v="24"/>
    <s v="615113"/>
    <x v="28"/>
    <s v="423000"/>
    <s v="22"/>
    <s v="Non-instructional Teacher Aide"/>
    <n v="0"/>
    <n v="0"/>
    <n v="0"/>
    <n v="17.05"/>
    <n v="-17.05"/>
  </r>
  <r>
    <s v="150"/>
    <x v="24"/>
    <s v="623101"/>
    <x v="28"/>
    <s v="423000"/>
    <s v="22"/>
    <s v="Old Age, Surv and Disabil Ins"/>
    <n v="0"/>
    <n v="0"/>
    <n v="0"/>
    <n v="1.06"/>
    <n v="-1.06"/>
  </r>
  <r>
    <s v="150"/>
    <x v="24"/>
    <s v="623201"/>
    <x v="28"/>
    <s v="423000"/>
    <s v="22"/>
    <s v="Medicare"/>
    <n v="0"/>
    <n v="0"/>
    <n v="0"/>
    <n v="0.25"/>
    <n v="-0.25"/>
  </r>
  <r>
    <s v="150"/>
    <x v="24"/>
    <s v="626101"/>
    <x v="28"/>
    <s v="423000"/>
    <s v="22"/>
    <s v="W/C &amp; Unemploy Comp - FTE"/>
    <n v="0"/>
    <n v="0"/>
    <n v="0"/>
    <n v="0.49"/>
    <n v="-0.49"/>
  </r>
  <r>
    <s v="150"/>
    <x v="24"/>
    <s v="641202"/>
    <x v="28"/>
    <s v="423000"/>
    <s v="22"/>
    <s v="Technology Supplies"/>
    <n v="0"/>
    <n v="0"/>
    <n v="0"/>
    <n v="174.01"/>
    <n v="-174.01"/>
  </r>
  <r>
    <s v="150"/>
    <x v="23"/>
    <s v="615108"/>
    <x v="28"/>
    <s v="423000"/>
    <s v="22"/>
    <s v="Secretary/Clerical Sal OT"/>
    <n v="0"/>
    <n v="0"/>
    <n v="0"/>
    <n v="0.56000000000000005"/>
    <n v="-0.56000000000000005"/>
  </r>
  <r>
    <s v="150"/>
    <x v="23"/>
    <s v="623101"/>
    <x v="28"/>
    <s v="423000"/>
    <s v="22"/>
    <s v="Old Age, Surv and Disabil Ins"/>
    <n v="0"/>
    <n v="0"/>
    <n v="0"/>
    <n v="0.03"/>
    <n v="-0.03"/>
  </r>
  <r>
    <s v="150"/>
    <x v="23"/>
    <s v="623201"/>
    <x v="28"/>
    <s v="423000"/>
    <s v="22"/>
    <s v="Medicare"/>
    <n v="0"/>
    <n v="0"/>
    <n v="0"/>
    <n v="0.01"/>
    <n v="-0.01"/>
  </r>
  <r>
    <s v="150"/>
    <x v="23"/>
    <s v="626101"/>
    <x v="28"/>
    <s v="423000"/>
    <s v="22"/>
    <s v="W/C &amp; Unemploy Comp - FTE"/>
    <n v="0"/>
    <n v="0"/>
    <n v="0"/>
    <n v="0.02"/>
    <n v="-0.02"/>
  </r>
  <r>
    <s v="250"/>
    <x v="21"/>
    <s v="613101"/>
    <x v="28"/>
    <s v="423000"/>
    <s v="22"/>
    <s v="Extra Service Pay"/>
    <n v="46532.5"/>
    <n v="46532.5"/>
    <n v="0"/>
    <n v="0"/>
    <n v="46532.5"/>
  </r>
  <r>
    <s v="250"/>
    <x v="21"/>
    <s v="623101"/>
    <x v="28"/>
    <s v="423000"/>
    <s v="22"/>
    <s v="Old Age, Surv and Disabil Ins"/>
    <n v="2885.02"/>
    <n v="2885.02"/>
    <n v="0"/>
    <n v="0"/>
    <n v="2885.02"/>
  </r>
  <r>
    <s v="250"/>
    <x v="21"/>
    <s v="623201"/>
    <x v="28"/>
    <s v="423000"/>
    <s v="22"/>
    <s v="Medicare"/>
    <n v="674.72"/>
    <n v="674.72"/>
    <n v="0"/>
    <n v="0"/>
    <n v="674.72"/>
  </r>
  <r>
    <s v="250"/>
    <x v="21"/>
    <s v="626101"/>
    <x v="28"/>
    <s v="423000"/>
    <s v="22"/>
    <s v="W/C &amp; Unemploy Comp - FTE"/>
    <n v="1349.44"/>
    <n v="1349.44"/>
    <n v="0"/>
    <n v="0"/>
    <n v="1349.44"/>
  </r>
  <r>
    <s v="250"/>
    <x v="5"/>
    <s v="613102"/>
    <x v="28"/>
    <s v="423000"/>
    <s v="22"/>
    <s v="Extra Service - Profess Dev"/>
    <n v="0"/>
    <n v="0"/>
    <n v="0"/>
    <n v="950.82"/>
    <n v="-950.82"/>
  </r>
  <r>
    <s v="250"/>
    <x v="5"/>
    <s v="623101"/>
    <x v="28"/>
    <s v="423000"/>
    <s v="22"/>
    <s v="Old Age, Surv and Disabil Ins"/>
    <n v="0"/>
    <n v="0"/>
    <n v="0"/>
    <n v="58.68"/>
    <n v="-58.68"/>
  </r>
  <r>
    <s v="250"/>
    <x v="5"/>
    <s v="623201"/>
    <x v="28"/>
    <s v="423000"/>
    <s v="22"/>
    <s v="Medicare"/>
    <n v="0"/>
    <n v="0"/>
    <n v="0"/>
    <n v="13.72"/>
    <n v="-13.72"/>
  </r>
  <r>
    <s v="250"/>
    <x v="5"/>
    <s v="626101"/>
    <x v="28"/>
    <s v="423000"/>
    <s v="22"/>
    <s v="W/C &amp; Unemploy Comp - FTE"/>
    <n v="0"/>
    <n v="0"/>
    <n v="0"/>
    <n v="27.57"/>
    <n v="-27.57"/>
  </r>
  <r>
    <s v="250"/>
    <x v="8"/>
    <s v="613101"/>
    <x v="28"/>
    <s v="423000"/>
    <s v="22"/>
    <s v="Extra Service Pay"/>
    <n v="0"/>
    <n v="0"/>
    <n v="0"/>
    <n v="368.1"/>
    <n v="-368.1"/>
  </r>
  <r>
    <s v="250"/>
    <x v="8"/>
    <s v="623101"/>
    <x v="28"/>
    <s v="423000"/>
    <s v="22"/>
    <s v="Old Age, Surv and Disabil Ins"/>
    <n v="0"/>
    <n v="0"/>
    <n v="0"/>
    <n v="21.84"/>
    <n v="-21.84"/>
  </r>
  <r>
    <s v="250"/>
    <x v="8"/>
    <s v="623201"/>
    <x v="28"/>
    <s v="423000"/>
    <s v="22"/>
    <s v="Medicare"/>
    <n v="0"/>
    <n v="0"/>
    <n v="0"/>
    <n v="5.1100000000000003"/>
    <n v="-5.1100000000000003"/>
  </r>
  <r>
    <s v="250"/>
    <x v="8"/>
    <s v="626101"/>
    <x v="28"/>
    <s v="423000"/>
    <s v="22"/>
    <s v="W/C &amp; Unemploy Comp - FTE"/>
    <n v="0"/>
    <n v="0"/>
    <n v="0"/>
    <n v="10.53"/>
    <n v="-10.53"/>
  </r>
  <r>
    <s v="250"/>
    <x v="9"/>
    <s v="613101"/>
    <x v="28"/>
    <s v="423000"/>
    <s v="22"/>
    <s v="Extra Service Pay"/>
    <n v="0"/>
    <n v="0"/>
    <n v="0"/>
    <n v="115.91"/>
    <n v="-115.91"/>
  </r>
  <r>
    <s v="250"/>
    <x v="9"/>
    <s v="623101"/>
    <x v="28"/>
    <s v="423000"/>
    <s v="22"/>
    <s v="Old Age, Surv and Disabil Ins"/>
    <n v="0"/>
    <n v="0"/>
    <n v="0"/>
    <n v="6.44"/>
    <n v="-6.44"/>
  </r>
  <r>
    <s v="250"/>
    <x v="9"/>
    <s v="623201"/>
    <x v="28"/>
    <s v="423000"/>
    <s v="22"/>
    <s v="Medicare"/>
    <n v="0"/>
    <n v="0"/>
    <n v="0"/>
    <n v="1.51"/>
    <n v="-1.51"/>
  </r>
  <r>
    <s v="250"/>
    <x v="9"/>
    <s v="626101"/>
    <x v="28"/>
    <s v="423000"/>
    <s v="22"/>
    <s v="W/C &amp; Unemploy Comp - FTE"/>
    <n v="0"/>
    <n v="0"/>
    <n v="0"/>
    <n v="3.11"/>
    <n v="-3.11"/>
  </r>
  <r>
    <s v="250"/>
    <x v="11"/>
    <s v="613101"/>
    <x v="28"/>
    <s v="423000"/>
    <s v="22"/>
    <s v="Extra Service Pay"/>
    <n v="0"/>
    <n v="0"/>
    <n v="0"/>
    <n v="13.82"/>
    <n v="-13.82"/>
  </r>
  <r>
    <s v="250"/>
    <x v="11"/>
    <s v="623101"/>
    <x v="28"/>
    <s v="423000"/>
    <s v="22"/>
    <s v="Old Age, Surv and Disabil Ins"/>
    <n v="0"/>
    <n v="0"/>
    <n v="0"/>
    <n v="0.3"/>
    <n v="-0.3"/>
  </r>
  <r>
    <s v="250"/>
    <x v="11"/>
    <s v="623201"/>
    <x v="28"/>
    <s v="423000"/>
    <s v="22"/>
    <s v="Medicare"/>
    <n v="0"/>
    <n v="0"/>
    <n v="0"/>
    <n v="7.0000000000000007E-2"/>
    <n v="-7.0000000000000007E-2"/>
  </r>
  <r>
    <s v="250"/>
    <x v="11"/>
    <s v="626101"/>
    <x v="28"/>
    <s v="423000"/>
    <s v="22"/>
    <s v="W/C &amp; Unemploy Comp - FTE"/>
    <n v="0"/>
    <n v="0"/>
    <n v="0"/>
    <n v="0.14000000000000001"/>
    <n v="-0.14000000000000001"/>
  </r>
  <r>
    <s v="150"/>
    <x v="18"/>
    <s v="615113"/>
    <x v="29"/>
    <s v="423000"/>
    <s v="22"/>
    <s v="Non-instructional Teacher Aide"/>
    <n v="0"/>
    <n v="1.43"/>
    <n v="0"/>
    <n v="1.43"/>
    <n v="0"/>
  </r>
  <r>
    <s v="150"/>
    <x v="18"/>
    <s v="623101"/>
    <x v="29"/>
    <s v="423000"/>
    <s v="22"/>
    <s v="Old Age, Surv and Disabil Ins"/>
    <n v="0"/>
    <n v="0"/>
    <n v="0"/>
    <n v="0.09"/>
    <n v="-0.09"/>
  </r>
  <r>
    <s v="150"/>
    <x v="18"/>
    <s v="623201"/>
    <x v="29"/>
    <s v="423000"/>
    <s v="22"/>
    <s v="Medicare"/>
    <n v="0"/>
    <n v="0"/>
    <n v="0"/>
    <n v="0.02"/>
    <n v="-0.02"/>
  </r>
  <r>
    <s v="150"/>
    <x v="18"/>
    <s v="626101"/>
    <x v="29"/>
    <s v="423000"/>
    <s v="22"/>
    <s v="W/C &amp; Unemploy Comp - FTE"/>
    <n v="0"/>
    <n v="0"/>
    <n v="0"/>
    <n v="0.04"/>
    <n v="-0.04"/>
  </r>
  <r>
    <s v="150"/>
    <x v="21"/>
    <s v="615113"/>
    <x v="29"/>
    <s v="423000"/>
    <s v="22"/>
    <s v="Non-instructional Teacher Aide"/>
    <n v="0"/>
    <n v="59.67"/>
    <n v="0"/>
    <n v="59.67"/>
    <n v="0"/>
  </r>
  <r>
    <s v="150"/>
    <x v="21"/>
    <s v="623101"/>
    <x v="29"/>
    <s v="423000"/>
    <s v="22"/>
    <s v="Old Age, Surv and Disabil Ins"/>
    <n v="0"/>
    <n v="0"/>
    <n v="0"/>
    <n v="3.6999999999999993"/>
    <n v="-3.6999999999999993"/>
  </r>
  <r>
    <s v="150"/>
    <x v="21"/>
    <s v="623201"/>
    <x v="29"/>
    <s v="423000"/>
    <s v="22"/>
    <s v="Medicare"/>
    <n v="0"/>
    <n v="0"/>
    <n v="0"/>
    <n v="0.87"/>
    <n v="-0.87"/>
  </r>
  <r>
    <s v="150"/>
    <x v="21"/>
    <s v="626101"/>
    <x v="29"/>
    <s v="423000"/>
    <s v="22"/>
    <s v="W/C &amp; Unemploy Comp - FTE"/>
    <n v="0"/>
    <n v="0"/>
    <n v="0"/>
    <n v="1.74"/>
    <n v="-1.74"/>
  </r>
  <r>
    <s v="150"/>
    <x v="21"/>
    <s v="639802"/>
    <x v="29"/>
    <s v="423000"/>
    <s v="22"/>
    <s v="Operating Supplement"/>
    <n v="32161.68"/>
    <n v="0"/>
    <n v="0"/>
    <n v="0"/>
    <n v="0"/>
  </r>
  <r>
    <s v="150"/>
    <x v="21"/>
    <s v="641101"/>
    <x v="29"/>
    <s v="423000"/>
    <s v="22"/>
    <s v="General Supplies"/>
    <n v="169382.28"/>
    <n v="53128.83"/>
    <n v="0"/>
    <n v="0"/>
    <n v="53128.83"/>
  </r>
  <r>
    <s v="150"/>
    <x v="21"/>
    <s v="641102"/>
    <x v="29"/>
    <s v="423000"/>
    <s v="22"/>
    <s v="Standardized Tests"/>
    <n v="0"/>
    <n v="500"/>
    <n v="0"/>
    <n v="0"/>
    <n v="500"/>
  </r>
  <r>
    <s v="150"/>
    <x v="21"/>
    <s v="641108"/>
    <x v="29"/>
    <s v="423000"/>
    <s v="22"/>
    <s v="Instructional Supplies"/>
    <n v="38106.25"/>
    <n v="15106.25"/>
    <n v="0"/>
    <n v="0"/>
    <n v="15106.25"/>
  </r>
  <r>
    <s v="150"/>
    <x v="21"/>
    <s v="641109"/>
    <x v="29"/>
    <s v="423000"/>
    <s v="22"/>
    <s v="Furn. Under $1,000"/>
    <n v="19053.13"/>
    <n v="184321.06"/>
    <n v="139768.13"/>
    <n v="0"/>
    <n v="44552.929999999993"/>
  </r>
  <r>
    <s v="150"/>
    <x v="21"/>
    <s v="641202"/>
    <x v="29"/>
    <s v="423000"/>
    <s v="22"/>
    <s v="Technology Supplies"/>
    <n v="38106.25"/>
    <n v="0"/>
    <n v="0"/>
    <n v="0"/>
    <n v="0"/>
  </r>
  <r>
    <s v="150"/>
    <x v="11"/>
    <s v="615108"/>
    <x v="29"/>
    <s v="423000"/>
    <s v="22"/>
    <s v="Secretary/Clerical Sal OT"/>
    <n v="0"/>
    <n v="479.7"/>
    <n v="0"/>
    <n v="479.7"/>
    <n v="0"/>
  </r>
  <r>
    <s v="150"/>
    <x v="11"/>
    <s v="623101"/>
    <x v="29"/>
    <s v="423000"/>
    <s v="22"/>
    <s v="Old Age, Surv and Disabil Ins"/>
    <n v="0"/>
    <n v="0"/>
    <n v="0"/>
    <n v="30.460000000000004"/>
    <n v="-30.460000000000004"/>
  </r>
  <r>
    <s v="150"/>
    <x v="11"/>
    <s v="623201"/>
    <x v="29"/>
    <s v="423000"/>
    <s v="22"/>
    <s v="Medicare"/>
    <n v="0"/>
    <n v="0"/>
    <n v="0"/>
    <n v="7.1399999999999988"/>
    <n v="-7.1399999999999988"/>
  </r>
  <r>
    <s v="150"/>
    <x v="11"/>
    <s v="626101"/>
    <x v="29"/>
    <s v="423000"/>
    <s v="22"/>
    <s v="W/C &amp; Unemploy Comp - FTE"/>
    <n v="0"/>
    <n v="0"/>
    <n v="0"/>
    <n v="14.339999999999998"/>
    <n v="-14.339999999999998"/>
  </r>
  <r>
    <s v="150"/>
    <x v="22"/>
    <s v="615108"/>
    <x v="29"/>
    <s v="423000"/>
    <s v="22"/>
    <s v="Secretary/Clerical Sal OT"/>
    <n v="0"/>
    <n v="7833.38"/>
    <n v="0"/>
    <n v="7833.38"/>
    <n v="0"/>
  </r>
  <r>
    <s v="150"/>
    <x v="22"/>
    <s v="615113"/>
    <x v="29"/>
    <s v="423000"/>
    <s v="22"/>
    <s v="Non-instructional Teacher Aide"/>
    <n v="0"/>
    <n v="13257.25"/>
    <n v="0"/>
    <n v="13257.25"/>
    <n v="0"/>
  </r>
  <r>
    <s v="150"/>
    <x v="22"/>
    <s v="623101"/>
    <x v="29"/>
    <s v="423000"/>
    <s v="22"/>
    <s v="Old Age, Surv and Disabil Ins"/>
    <n v="0"/>
    <n v="0"/>
    <n v="0"/>
    <n v="1299.55"/>
    <n v="-1299.55"/>
  </r>
  <r>
    <s v="150"/>
    <x v="22"/>
    <s v="623201"/>
    <x v="29"/>
    <s v="423000"/>
    <s v="22"/>
    <s v="Medicare"/>
    <n v="0"/>
    <n v="0"/>
    <n v="0"/>
    <n v="303.91000000000003"/>
    <n v="-303.91000000000003"/>
  </r>
  <r>
    <s v="150"/>
    <x v="22"/>
    <s v="626101"/>
    <x v="29"/>
    <s v="423000"/>
    <s v="22"/>
    <s v="W/C &amp; Unemploy Comp - FTE"/>
    <n v="0"/>
    <n v="0"/>
    <n v="0"/>
    <n v="611.62"/>
    <n v="-611.62"/>
  </r>
  <r>
    <s v="150"/>
    <x v="9"/>
    <s v="615108"/>
    <x v="29"/>
    <s v="423000"/>
    <s v="22"/>
    <s v="Secretary/Clerical Sal OT"/>
    <n v="0"/>
    <n v="0"/>
    <n v="0"/>
    <n v="0.7"/>
    <n v="-0.7"/>
  </r>
  <r>
    <s v="150"/>
    <x v="9"/>
    <s v="615112"/>
    <x v="29"/>
    <s v="423000"/>
    <s v="22"/>
    <s v="Prof &amp; Tech Sal Over Time"/>
    <n v="0"/>
    <n v="0"/>
    <n v="0"/>
    <n v="0.55000000000000004"/>
    <n v="-0.55000000000000004"/>
  </r>
  <r>
    <s v="150"/>
    <x v="9"/>
    <s v="615113"/>
    <x v="29"/>
    <s v="423000"/>
    <s v="22"/>
    <s v="Non-instructional Teacher Aide"/>
    <n v="0"/>
    <n v="344.24"/>
    <n v="0"/>
    <n v="353.42999999999995"/>
    <n v="-9.1899999999999409"/>
  </r>
  <r>
    <s v="150"/>
    <x v="9"/>
    <s v="623101"/>
    <x v="29"/>
    <s v="423000"/>
    <s v="22"/>
    <s v="Old Age, Surv and Disabil Ins"/>
    <n v="0"/>
    <n v="0"/>
    <n v="0"/>
    <n v="22.69"/>
    <n v="-22.69"/>
  </r>
  <r>
    <s v="150"/>
    <x v="9"/>
    <s v="623201"/>
    <x v="29"/>
    <s v="423000"/>
    <s v="22"/>
    <s v="Medicare"/>
    <n v="0"/>
    <n v="0"/>
    <n v="0"/>
    <n v="5.3000000000000007"/>
    <n v="-5.3000000000000007"/>
  </r>
  <r>
    <s v="150"/>
    <x v="9"/>
    <s v="626101"/>
    <x v="29"/>
    <s v="423000"/>
    <s v="22"/>
    <s v="W/C &amp; Unemploy Comp - FTE"/>
    <n v="0"/>
    <n v="0"/>
    <n v="0"/>
    <n v="10.7"/>
    <n v="-10.7"/>
  </r>
  <r>
    <s v="150"/>
    <x v="9"/>
    <s v="631101"/>
    <x v="29"/>
    <s v="423000"/>
    <s v="22"/>
    <s v="Purchased Instructional Servic"/>
    <n v="0"/>
    <n v="0"/>
    <n v="0"/>
    <n v="5200.8100000000004"/>
    <n v="-5200.8100000000004"/>
  </r>
  <r>
    <s v="150"/>
    <x v="9"/>
    <s v="631201"/>
    <x v="29"/>
    <s v="423000"/>
    <s v="22"/>
    <s v="Instructional Prog Impr Srvc"/>
    <n v="0"/>
    <n v="0"/>
    <n v="0"/>
    <n v="83.6"/>
    <n v="-83.6"/>
  </r>
  <r>
    <s v="150"/>
    <x v="9"/>
    <s v="641101"/>
    <x v="29"/>
    <s v="423000"/>
    <s v="22"/>
    <s v="General Supplies"/>
    <n v="0"/>
    <n v="0"/>
    <n v="0"/>
    <n v="13445.95"/>
    <n v="-13445.95"/>
  </r>
  <r>
    <s v="150"/>
    <x v="9"/>
    <s v="641202"/>
    <x v="29"/>
    <s v="423000"/>
    <s v="22"/>
    <s v="Technology Supplies"/>
    <n v="0"/>
    <n v="0"/>
    <n v="0"/>
    <n v="22.4"/>
    <n v="-22.4"/>
  </r>
  <r>
    <s v="150"/>
    <x v="15"/>
    <s v="615113"/>
    <x v="29"/>
    <s v="423000"/>
    <s v="22"/>
    <s v="Non-instructional Teacher Aide"/>
    <n v="0"/>
    <n v="1235.1199999999999"/>
    <n v="0"/>
    <n v="1235.1199999999999"/>
    <n v="0"/>
  </r>
  <r>
    <s v="150"/>
    <x v="15"/>
    <s v="623101"/>
    <x v="29"/>
    <s v="423000"/>
    <s v="22"/>
    <s v="Old Age, Surv and Disabil Ins"/>
    <n v="0"/>
    <n v="0"/>
    <n v="0"/>
    <n v="76.58"/>
    <n v="-76.58"/>
  </r>
  <r>
    <s v="150"/>
    <x v="15"/>
    <s v="623201"/>
    <x v="29"/>
    <s v="423000"/>
    <s v="22"/>
    <s v="Medicare"/>
    <n v="0"/>
    <n v="0"/>
    <n v="0"/>
    <n v="17.91"/>
    <n v="-17.91"/>
  </r>
  <r>
    <s v="150"/>
    <x v="15"/>
    <s v="626101"/>
    <x v="29"/>
    <s v="423000"/>
    <s v="22"/>
    <s v="W/C &amp; Unemploy Comp - FTE"/>
    <n v="0"/>
    <n v="0"/>
    <n v="0"/>
    <n v="35.790000000000006"/>
    <n v="-35.790000000000006"/>
  </r>
  <r>
    <s v="150"/>
    <x v="13"/>
    <s v="615113"/>
    <x v="29"/>
    <s v="423000"/>
    <s v="22"/>
    <s v="Non-instructional Teacher Aide"/>
    <n v="0"/>
    <n v="113.88"/>
    <n v="0"/>
    <n v="113.88000000000001"/>
    <n v="-1.4210854715202004E-14"/>
  </r>
  <r>
    <s v="150"/>
    <x v="13"/>
    <s v="623101"/>
    <x v="29"/>
    <s v="423000"/>
    <s v="22"/>
    <s v="Old Age, Surv and Disabil Ins"/>
    <n v="0"/>
    <n v="0"/>
    <n v="0"/>
    <n v="7.07"/>
    <n v="-7.07"/>
  </r>
  <r>
    <s v="150"/>
    <x v="13"/>
    <s v="623201"/>
    <x v="29"/>
    <s v="423000"/>
    <s v="22"/>
    <s v="Medicare"/>
    <n v="0"/>
    <n v="0"/>
    <n v="0"/>
    <n v="1.65"/>
    <n v="-1.65"/>
  </r>
  <r>
    <s v="150"/>
    <x v="13"/>
    <s v="626101"/>
    <x v="29"/>
    <s v="423000"/>
    <s v="22"/>
    <s v="W/C &amp; Unemploy Comp - FTE"/>
    <n v="0"/>
    <n v="0"/>
    <n v="0"/>
    <n v="3.31"/>
    <n v="-3.31"/>
  </r>
  <r>
    <s v="150"/>
    <x v="0"/>
    <s v="615108"/>
    <x v="29"/>
    <s v="423000"/>
    <s v="22"/>
    <s v="Secretary/Clerical Sal OT"/>
    <n v="0"/>
    <n v="0"/>
    <n v="0"/>
    <n v="17.54"/>
    <n v="-17.54"/>
  </r>
  <r>
    <s v="150"/>
    <x v="0"/>
    <s v="615117"/>
    <x v="29"/>
    <s v="423000"/>
    <s v="22"/>
    <s v="Safety Officers Over Time"/>
    <n v="0"/>
    <n v="0"/>
    <n v="0"/>
    <n v="9.08"/>
    <n v="-9.08"/>
  </r>
  <r>
    <s v="150"/>
    <x v="0"/>
    <s v="623101"/>
    <x v="29"/>
    <s v="423000"/>
    <s v="22"/>
    <s v="Old Age, Surv and Disabil Ins"/>
    <n v="0"/>
    <n v="0"/>
    <n v="0"/>
    <n v="1.65"/>
    <n v="-1.65"/>
  </r>
  <r>
    <s v="150"/>
    <x v="0"/>
    <s v="623201"/>
    <x v="29"/>
    <s v="423000"/>
    <s v="22"/>
    <s v="Medicare"/>
    <n v="0"/>
    <n v="0"/>
    <n v="0"/>
    <n v="0.39"/>
    <n v="-0.39"/>
  </r>
  <r>
    <s v="150"/>
    <x v="0"/>
    <s v="626101"/>
    <x v="29"/>
    <s v="423000"/>
    <s v="22"/>
    <s v="W/C &amp; Unemploy Comp - FTE"/>
    <n v="0"/>
    <n v="0"/>
    <n v="0"/>
    <n v="0.77"/>
    <n v="-0.77"/>
  </r>
  <r>
    <s v="150"/>
    <x v="0"/>
    <s v="643101"/>
    <x v="29"/>
    <s v="423000"/>
    <s v="22"/>
    <s v="T/Books Direct Purchase"/>
    <n v="0"/>
    <n v="0"/>
    <n v="0"/>
    <n v="16090.52"/>
    <n v="-16090.52"/>
  </r>
  <r>
    <s v="150"/>
    <x v="3"/>
    <s v="641202"/>
    <x v="29"/>
    <s v="423000"/>
    <s v="22"/>
    <s v="Technology Supplies"/>
    <n v="0"/>
    <n v="0"/>
    <n v="0"/>
    <n v="1907.3"/>
    <n v="-1907.3"/>
  </r>
  <r>
    <s v="150"/>
    <x v="4"/>
    <s v="615112"/>
    <x v="29"/>
    <s v="423000"/>
    <s v="22"/>
    <s v="Prof &amp; Tech Sal Over Time"/>
    <n v="0"/>
    <n v="0"/>
    <n v="0"/>
    <n v="8.24"/>
    <n v="-8.24"/>
  </r>
  <r>
    <s v="150"/>
    <x v="4"/>
    <s v="623101"/>
    <x v="29"/>
    <s v="423000"/>
    <s v="22"/>
    <s v="Old Age, Surv and Disabil Ins"/>
    <n v="0"/>
    <n v="0"/>
    <n v="0"/>
    <n v="0.44"/>
    <n v="-0.44"/>
  </r>
  <r>
    <s v="150"/>
    <x v="4"/>
    <s v="623201"/>
    <x v="29"/>
    <s v="423000"/>
    <s v="22"/>
    <s v="Medicare"/>
    <n v="0"/>
    <n v="0"/>
    <n v="0"/>
    <n v="0.1"/>
    <n v="-0.1"/>
  </r>
  <r>
    <s v="150"/>
    <x v="4"/>
    <s v="626101"/>
    <x v="29"/>
    <s v="423000"/>
    <s v="22"/>
    <s v="W/C &amp; Unemploy Comp - FTE"/>
    <n v="0"/>
    <n v="0"/>
    <n v="0"/>
    <n v="0.24"/>
    <n v="-0.24"/>
  </r>
  <r>
    <s v="150"/>
    <x v="5"/>
    <s v="631902"/>
    <x v="29"/>
    <s v="423000"/>
    <s v="22"/>
    <s v="Other Prof &amp; Tech"/>
    <n v="0"/>
    <n v="0"/>
    <n v="0"/>
    <n v="221.29"/>
    <n v="-221.29"/>
  </r>
  <r>
    <s v="150"/>
    <x v="5"/>
    <s v="641101"/>
    <x v="29"/>
    <s v="423000"/>
    <s v="22"/>
    <s v="General Supplies"/>
    <n v="0"/>
    <n v="0"/>
    <n v="0"/>
    <n v="123.3"/>
    <n v="-123.3"/>
  </r>
  <r>
    <s v="150"/>
    <x v="6"/>
    <s v="615112"/>
    <x v="29"/>
    <s v="423000"/>
    <s v="22"/>
    <s v="Prof &amp; Tech Sal Over Time"/>
    <n v="0"/>
    <n v="0"/>
    <n v="0"/>
    <n v="1.69"/>
    <n v="-1.69"/>
  </r>
  <r>
    <s v="150"/>
    <x v="6"/>
    <s v="623101"/>
    <x v="29"/>
    <s v="423000"/>
    <s v="22"/>
    <s v="Old Age, Surv and Disabil Ins"/>
    <n v="0"/>
    <n v="0"/>
    <n v="0"/>
    <n v="0.1"/>
    <n v="-0.1"/>
  </r>
  <r>
    <s v="150"/>
    <x v="6"/>
    <s v="623201"/>
    <x v="29"/>
    <s v="423000"/>
    <s v="22"/>
    <s v="Medicare"/>
    <n v="0"/>
    <n v="0"/>
    <n v="0"/>
    <n v="0.02"/>
    <n v="-0.02"/>
  </r>
  <r>
    <s v="150"/>
    <x v="6"/>
    <s v="626101"/>
    <x v="29"/>
    <s v="423000"/>
    <s v="22"/>
    <s v="W/C &amp; Unemploy Comp - FTE"/>
    <n v="0"/>
    <n v="0"/>
    <n v="0"/>
    <n v="0.05"/>
    <n v="-0.05"/>
  </r>
  <r>
    <s v="150"/>
    <x v="7"/>
    <s v="641101"/>
    <x v="29"/>
    <s v="423000"/>
    <s v="22"/>
    <s v="General Supplies"/>
    <n v="0"/>
    <n v="0"/>
    <n v="0"/>
    <n v="1528.43"/>
    <n v="-1528.43"/>
  </r>
  <r>
    <s v="150"/>
    <x v="8"/>
    <s v="623101"/>
    <x v="29"/>
    <s v="423000"/>
    <s v="22"/>
    <s v="Old Age, Surv and Disabil Ins"/>
    <n v="0"/>
    <n v="0"/>
    <n v="0"/>
    <n v="0.51"/>
    <n v="-0.51"/>
  </r>
  <r>
    <s v="150"/>
    <x v="8"/>
    <s v="623201"/>
    <x v="29"/>
    <s v="423000"/>
    <s v="22"/>
    <s v="Medicare"/>
    <n v="0"/>
    <n v="0"/>
    <n v="0"/>
    <n v="0.12"/>
    <n v="-0.12"/>
  </r>
  <r>
    <s v="150"/>
    <x v="8"/>
    <s v="626101"/>
    <x v="29"/>
    <s v="423000"/>
    <s v="22"/>
    <s v="W/C &amp; Unemploy Comp - FTE"/>
    <n v="0"/>
    <n v="0"/>
    <n v="0"/>
    <n v="0.24"/>
    <n v="-0.24"/>
  </r>
  <r>
    <s v="150"/>
    <x v="10"/>
    <s v="615108"/>
    <x v="29"/>
    <s v="423000"/>
    <s v="22"/>
    <s v="Secretary/Clerical Sal OT"/>
    <n v="0"/>
    <n v="0"/>
    <n v="0"/>
    <n v="0.35"/>
    <n v="-0.35"/>
  </r>
  <r>
    <s v="150"/>
    <x v="10"/>
    <s v="623101"/>
    <x v="29"/>
    <s v="423000"/>
    <s v="22"/>
    <s v="Old Age, Surv and Disabil Ins"/>
    <n v="0"/>
    <n v="0"/>
    <n v="0"/>
    <n v="0.02"/>
    <n v="-0.02"/>
  </r>
  <r>
    <s v="150"/>
    <x v="10"/>
    <s v="623201"/>
    <x v="29"/>
    <s v="423000"/>
    <s v="22"/>
    <s v="Medicare"/>
    <n v="0"/>
    <n v="0"/>
    <n v="0"/>
    <n v="0.01"/>
    <n v="-0.01"/>
  </r>
  <r>
    <s v="150"/>
    <x v="10"/>
    <s v="626101"/>
    <x v="29"/>
    <s v="423000"/>
    <s v="22"/>
    <s v="W/C &amp; Unemploy Comp - FTE"/>
    <n v="0"/>
    <n v="0"/>
    <n v="0"/>
    <n v="0.01"/>
    <n v="-0.01"/>
  </r>
  <r>
    <s v="150"/>
    <x v="10"/>
    <s v="631201"/>
    <x v="29"/>
    <s v="423000"/>
    <s v="22"/>
    <s v="Instructional Prog Impr Srvc"/>
    <n v="0"/>
    <n v="0"/>
    <n v="0"/>
    <n v="794.92"/>
    <n v="-794.92"/>
  </r>
  <r>
    <s v="150"/>
    <x v="24"/>
    <s v="615113"/>
    <x v="29"/>
    <s v="423000"/>
    <s v="22"/>
    <s v="Non-instructional Teacher Aide"/>
    <n v="0"/>
    <n v="0"/>
    <n v="0"/>
    <n v="28.26"/>
    <n v="-28.26"/>
  </r>
  <r>
    <s v="150"/>
    <x v="24"/>
    <s v="623101"/>
    <x v="29"/>
    <s v="423000"/>
    <s v="22"/>
    <s v="Old Age, Surv and Disabil Ins"/>
    <n v="0"/>
    <n v="0"/>
    <n v="0"/>
    <n v="1.75"/>
    <n v="-1.75"/>
  </r>
  <r>
    <s v="150"/>
    <x v="24"/>
    <s v="623201"/>
    <x v="29"/>
    <s v="423000"/>
    <s v="22"/>
    <s v="Medicare"/>
    <n v="0"/>
    <n v="0"/>
    <n v="0"/>
    <n v="0.41"/>
    <n v="-0.41"/>
  </r>
  <r>
    <s v="150"/>
    <x v="24"/>
    <s v="626101"/>
    <x v="29"/>
    <s v="423000"/>
    <s v="22"/>
    <s v="W/C &amp; Unemploy Comp - FTE"/>
    <n v="0"/>
    <n v="0"/>
    <n v="0"/>
    <n v="0.82"/>
    <n v="-0.82"/>
  </r>
  <r>
    <s v="150"/>
    <x v="24"/>
    <s v="641202"/>
    <x v="29"/>
    <s v="423000"/>
    <s v="22"/>
    <s v="Technology Supplies"/>
    <n v="0"/>
    <n v="0"/>
    <n v="0"/>
    <n v="288.5"/>
    <n v="-288.5"/>
  </r>
  <r>
    <s v="150"/>
    <x v="23"/>
    <s v="615108"/>
    <x v="29"/>
    <s v="423000"/>
    <s v="22"/>
    <s v="Secretary/Clerical Sal OT"/>
    <n v="0"/>
    <n v="0"/>
    <n v="0"/>
    <n v="0.93"/>
    <n v="-0.93"/>
  </r>
  <r>
    <s v="150"/>
    <x v="23"/>
    <s v="623101"/>
    <x v="29"/>
    <s v="423000"/>
    <s v="22"/>
    <s v="Old Age, Surv and Disabil Ins"/>
    <n v="0"/>
    <n v="0"/>
    <n v="0"/>
    <n v="0.06"/>
    <n v="-0.06"/>
  </r>
  <r>
    <s v="150"/>
    <x v="23"/>
    <s v="623201"/>
    <x v="29"/>
    <s v="423000"/>
    <s v="22"/>
    <s v="Medicare"/>
    <n v="0"/>
    <n v="0"/>
    <n v="0"/>
    <n v="0.01"/>
    <n v="-0.01"/>
  </r>
  <r>
    <s v="150"/>
    <x v="23"/>
    <s v="626101"/>
    <x v="29"/>
    <s v="423000"/>
    <s v="22"/>
    <s v="W/C &amp; Unemploy Comp - FTE"/>
    <n v="0"/>
    <n v="0"/>
    <n v="0"/>
    <n v="0.03"/>
    <n v="-0.03"/>
  </r>
  <r>
    <s v="250"/>
    <x v="21"/>
    <s v="613101"/>
    <x v="29"/>
    <s v="423000"/>
    <s v="22"/>
    <s v="Extra Service Pay"/>
    <n v="76212.5"/>
    <n v="76212.5"/>
    <n v="0"/>
    <n v="0"/>
    <n v="76212.5"/>
  </r>
  <r>
    <s v="250"/>
    <x v="21"/>
    <s v="623101"/>
    <x v="29"/>
    <s v="423000"/>
    <s v="22"/>
    <s v="Old Age, Surv and Disabil Ins"/>
    <n v="4725.18"/>
    <n v="4725.18"/>
    <n v="0"/>
    <n v="0.18999999999999773"/>
    <n v="4724.9900000000007"/>
  </r>
  <r>
    <s v="250"/>
    <x v="21"/>
    <s v="623201"/>
    <x v="29"/>
    <s v="423000"/>
    <s v="22"/>
    <s v="Medicare"/>
    <n v="1105.08"/>
    <n v="1105.08"/>
    <n v="0"/>
    <n v="4.00000000000027E-2"/>
    <n v="1105.04"/>
  </r>
  <r>
    <s v="250"/>
    <x v="21"/>
    <s v="626101"/>
    <x v="29"/>
    <s v="423000"/>
    <s v="22"/>
    <s v="W/C &amp; Unemploy Comp - FTE"/>
    <n v="2210.16"/>
    <n v="2210.16"/>
    <n v="0"/>
    <n v="0"/>
    <n v="2210.16"/>
  </r>
  <r>
    <s v="250"/>
    <x v="11"/>
    <s v="613101"/>
    <x v="29"/>
    <s v="423000"/>
    <s v="22"/>
    <s v="Extra Service Pay"/>
    <n v="0"/>
    <n v="0"/>
    <n v="0"/>
    <n v="5363.95"/>
    <n v="-5363.95"/>
  </r>
  <r>
    <s v="250"/>
    <x v="11"/>
    <s v="623101"/>
    <x v="29"/>
    <s v="423000"/>
    <s v="22"/>
    <s v="Old Age, Surv and Disabil Ins"/>
    <n v="0"/>
    <n v="0"/>
    <n v="0"/>
    <n v="327.9"/>
    <n v="-327.9"/>
  </r>
  <r>
    <s v="250"/>
    <x v="11"/>
    <s v="623201"/>
    <x v="29"/>
    <s v="423000"/>
    <s v="22"/>
    <s v="Medicare"/>
    <n v="0"/>
    <n v="0"/>
    <n v="0"/>
    <n v="76.69"/>
    <n v="-76.69"/>
  </r>
  <r>
    <s v="250"/>
    <x v="11"/>
    <s v="626101"/>
    <x v="29"/>
    <s v="423000"/>
    <s v="22"/>
    <s v="W/C &amp; Unemploy Comp - FTE"/>
    <n v="0"/>
    <n v="0"/>
    <n v="0"/>
    <n v="155.12"/>
    <n v="-155.12"/>
  </r>
  <r>
    <s v="250"/>
    <x v="22"/>
    <s v="613101"/>
    <x v="29"/>
    <s v="423000"/>
    <s v="22"/>
    <s v="Extra Service Pay"/>
    <n v="0"/>
    <n v="0"/>
    <n v="0"/>
    <n v="94109.200000000012"/>
    <n v="-94109.200000000012"/>
  </r>
  <r>
    <s v="250"/>
    <x v="22"/>
    <s v="623101"/>
    <x v="29"/>
    <s v="423000"/>
    <s v="22"/>
    <s v="Old Age, Surv and Disabil Ins"/>
    <n v="0"/>
    <n v="0"/>
    <n v="0"/>
    <n v="5799.59"/>
    <n v="-5799.59"/>
  </r>
  <r>
    <s v="250"/>
    <x v="22"/>
    <s v="623201"/>
    <x v="29"/>
    <s v="423000"/>
    <s v="22"/>
    <s v="Medicare"/>
    <n v="0"/>
    <n v="0"/>
    <n v="0"/>
    <n v="1356.39"/>
    <n v="-1356.39"/>
  </r>
  <r>
    <s v="250"/>
    <x v="22"/>
    <s v="626101"/>
    <x v="29"/>
    <s v="423000"/>
    <s v="22"/>
    <s v="W/C &amp; Unemploy Comp - FTE"/>
    <n v="0"/>
    <n v="0"/>
    <n v="0"/>
    <n v="2730.6000000000004"/>
    <n v="-2730.6000000000004"/>
  </r>
  <r>
    <s v="250"/>
    <x v="5"/>
    <s v="613102"/>
    <x v="29"/>
    <s v="423000"/>
    <s v="22"/>
    <s v="Extra Service - Profess Dev"/>
    <n v="0"/>
    <n v="0"/>
    <n v="0"/>
    <n v="1576.36"/>
    <n v="-1576.36"/>
  </r>
  <r>
    <s v="250"/>
    <x v="5"/>
    <s v="623101"/>
    <x v="29"/>
    <s v="423000"/>
    <s v="22"/>
    <s v="Old Age, Surv and Disabil Ins"/>
    <n v="0"/>
    <n v="0"/>
    <n v="0"/>
    <n v="97.28"/>
    <n v="-97.28"/>
  </r>
  <r>
    <s v="250"/>
    <x v="5"/>
    <s v="623201"/>
    <x v="29"/>
    <s v="423000"/>
    <s v="22"/>
    <s v="Medicare"/>
    <n v="0"/>
    <n v="0"/>
    <n v="0"/>
    <n v="22.75"/>
    <n v="-22.75"/>
  </r>
  <r>
    <s v="250"/>
    <x v="5"/>
    <s v="626101"/>
    <x v="29"/>
    <s v="423000"/>
    <s v="22"/>
    <s v="W/C &amp; Unemploy Comp - FTE"/>
    <n v="0"/>
    <n v="0"/>
    <n v="0"/>
    <n v="45.71"/>
    <n v="-45.71"/>
  </r>
  <r>
    <s v="250"/>
    <x v="8"/>
    <s v="613101"/>
    <x v="29"/>
    <s v="423000"/>
    <s v="22"/>
    <s v="Extra Service Pay"/>
    <n v="0"/>
    <n v="0"/>
    <n v="0"/>
    <n v="610.27"/>
    <n v="-610.27"/>
  </r>
  <r>
    <s v="250"/>
    <x v="8"/>
    <s v="623101"/>
    <x v="29"/>
    <s v="423000"/>
    <s v="22"/>
    <s v="Old Age, Surv and Disabil Ins"/>
    <n v="0"/>
    <n v="0"/>
    <n v="0"/>
    <n v="36.22"/>
    <n v="-36.22"/>
  </r>
  <r>
    <s v="250"/>
    <x v="8"/>
    <s v="623201"/>
    <x v="29"/>
    <s v="423000"/>
    <s v="22"/>
    <s v="Medicare"/>
    <n v="0"/>
    <n v="0"/>
    <n v="0"/>
    <n v="8.4700000000000006"/>
    <n v="-8.4700000000000006"/>
  </r>
  <r>
    <s v="250"/>
    <x v="8"/>
    <s v="626101"/>
    <x v="29"/>
    <s v="423000"/>
    <s v="22"/>
    <s v="W/C &amp; Unemploy Comp - FTE"/>
    <n v="0"/>
    <n v="0"/>
    <n v="0"/>
    <n v="17.46"/>
    <n v="-17.46"/>
  </r>
  <r>
    <s v="250"/>
    <x v="9"/>
    <s v="613101"/>
    <x v="29"/>
    <s v="423000"/>
    <s v="22"/>
    <s v="Extra Service Pay"/>
    <n v="0"/>
    <n v="0"/>
    <n v="0"/>
    <n v="192.17"/>
    <n v="-192.17"/>
  </r>
  <r>
    <s v="250"/>
    <x v="9"/>
    <s v="623101"/>
    <x v="29"/>
    <s v="423000"/>
    <s v="22"/>
    <s v="Old Age, Surv and Disabil Ins"/>
    <n v="0"/>
    <n v="0"/>
    <n v="0"/>
    <n v="10.68"/>
    <n v="-10.68"/>
  </r>
  <r>
    <s v="250"/>
    <x v="9"/>
    <s v="623201"/>
    <x v="29"/>
    <s v="423000"/>
    <s v="22"/>
    <s v="Medicare"/>
    <n v="0"/>
    <n v="0"/>
    <n v="0"/>
    <n v="2.5"/>
    <n v="-2.5"/>
  </r>
  <r>
    <s v="250"/>
    <x v="9"/>
    <s v="626101"/>
    <x v="29"/>
    <s v="423000"/>
    <s v="22"/>
    <s v="W/C &amp; Unemploy Comp - FTE"/>
    <n v="0"/>
    <n v="0"/>
    <n v="0"/>
    <n v="5.16"/>
    <n v="-5.16"/>
  </r>
  <r>
    <s v="450"/>
    <x v="21"/>
    <s v="654102"/>
    <x v="29"/>
    <s v="423000"/>
    <s v="22"/>
    <s v="Furniture $1,000+"/>
    <n v="0"/>
    <n v="43753.45"/>
    <n v="22171.35"/>
    <n v="0"/>
    <n v="21582.1"/>
  </r>
  <r>
    <s v="150"/>
    <x v="21"/>
    <s v="634301"/>
    <x v="30"/>
    <s v="423000"/>
    <s v="22"/>
    <s v="Out of Town Travel &amp; Conf Exp"/>
    <n v="0"/>
    <n v="4000"/>
    <n v="0"/>
    <n v="2900"/>
    <n v="1100"/>
  </r>
  <r>
    <s v="150"/>
    <x v="21"/>
    <s v="639802"/>
    <x v="30"/>
    <s v="423000"/>
    <s v="22"/>
    <s v="Operating Supplement"/>
    <n v="19149.310000000001"/>
    <n v="19149.310000000001"/>
    <n v="0"/>
    <n v="0"/>
    <n v="19149.310000000001"/>
  </r>
  <r>
    <s v="150"/>
    <x v="21"/>
    <s v="641101"/>
    <x v="30"/>
    <s v="423000"/>
    <s v="22"/>
    <s v="General Supplies"/>
    <n v="100851.49"/>
    <n v="96851.49"/>
    <n v="0"/>
    <n v="0"/>
    <n v="96851.49"/>
  </r>
  <r>
    <s v="150"/>
    <x v="21"/>
    <s v="641108"/>
    <x v="30"/>
    <s v="423000"/>
    <s v="22"/>
    <s v="Instructional Supplies"/>
    <n v="22688.75"/>
    <n v="22688.75"/>
    <n v="0"/>
    <n v="0"/>
    <n v="22688.75"/>
  </r>
  <r>
    <s v="150"/>
    <x v="21"/>
    <s v="641109"/>
    <x v="30"/>
    <s v="423000"/>
    <s v="22"/>
    <s v="Furn. Under $1,000"/>
    <n v="11344.38"/>
    <n v="11344.38"/>
    <n v="0"/>
    <n v="0"/>
    <n v="11344.38"/>
  </r>
  <r>
    <s v="150"/>
    <x v="21"/>
    <s v="641202"/>
    <x v="30"/>
    <s v="423000"/>
    <s v="22"/>
    <s v="Technology Supplies"/>
    <n v="22688.75"/>
    <n v="22688.75"/>
    <n v="0"/>
    <n v="0"/>
    <n v="22688.75"/>
  </r>
  <r>
    <s v="150"/>
    <x v="22"/>
    <s v="615113"/>
    <x v="30"/>
    <s v="423000"/>
    <s v="22"/>
    <s v="Non-instructional Teacher Aide"/>
    <n v="0"/>
    <n v="3474.54"/>
    <n v="0"/>
    <n v="3474.5400000000004"/>
    <n v="-4.5474735088646412E-13"/>
  </r>
  <r>
    <s v="150"/>
    <x v="22"/>
    <s v="623101"/>
    <x v="30"/>
    <s v="423000"/>
    <s v="22"/>
    <s v="Old Age, Surv and Disabil Ins"/>
    <n v="0"/>
    <n v="0"/>
    <n v="0"/>
    <n v="667.38"/>
    <n v="-667.38"/>
  </r>
  <r>
    <s v="150"/>
    <x v="22"/>
    <s v="623201"/>
    <x v="30"/>
    <s v="423000"/>
    <s v="22"/>
    <s v="Medicare"/>
    <n v="0"/>
    <n v="0"/>
    <n v="0"/>
    <n v="156.06"/>
    <n v="-156.06"/>
  </r>
  <r>
    <s v="150"/>
    <x v="22"/>
    <s v="626101"/>
    <x v="30"/>
    <s v="423000"/>
    <s v="22"/>
    <s v="W/C &amp; Unemploy Comp - FTE"/>
    <n v="0"/>
    <n v="0"/>
    <n v="0"/>
    <n v="312.34000000000003"/>
    <n v="-312.34000000000003"/>
  </r>
  <r>
    <s v="150"/>
    <x v="3"/>
    <s v="641202"/>
    <x v="30"/>
    <s v="423000"/>
    <s v="22"/>
    <s v="Technology Supplies"/>
    <n v="0"/>
    <n v="0"/>
    <n v="0"/>
    <n v="1138.33"/>
    <n v="-1138.33"/>
  </r>
  <r>
    <s v="150"/>
    <x v="4"/>
    <s v="615112"/>
    <x v="30"/>
    <s v="423000"/>
    <s v="22"/>
    <s v="Prof &amp; Tech Sal Over Time"/>
    <n v="0"/>
    <n v="0"/>
    <n v="0"/>
    <n v="4.92"/>
    <n v="-4.92"/>
  </r>
  <r>
    <s v="150"/>
    <x v="4"/>
    <s v="623101"/>
    <x v="30"/>
    <s v="423000"/>
    <s v="22"/>
    <s v="Old Age, Surv and Disabil Ins"/>
    <n v="0"/>
    <n v="0"/>
    <n v="0"/>
    <n v="0.27"/>
    <n v="-0.27"/>
  </r>
  <r>
    <s v="150"/>
    <x v="4"/>
    <s v="623201"/>
    <x v="30"/>
    <s v="423000"/>
    <s v="22"/>
    <s v="Medicare"/>
    <n v="0"/>
    <n v="0"/>
    <n v="0"/>
    <n v="0.06"/>
    <n v="-0.06"/>
  </r>
  <r>
    <s v="150"/>
    <x v="4"/>
    <s v="626101"/>
    <x v="30"/>
    <s v="423000"/>
    <s v="22"/>
    <s v="W/C &amp; Unemploy Comp - FTE"/>
    <n v="0"/>
    <n v="0"/>
    <n v="0"/>
    <n v="0.14000000000000001"/>
    <n v="-0.14000000000000001"/>
  </r>
  <r>
    <s v="150"/>
    <x v="5"/>
    <s v="631902"/>
    <x v="30"/>
    <s v="423000"/>
    <s v="22"/>
    <s v="Other Prof &amp; Tech"/>
    <n v="0"/>
    <n v="0"/>
    <n v="0"/>
    <n v="132.07"/>
    <n v="-132.07"/>
  </r>
  <r>
    <s v="150"/>
    <x v="5"/>
    <s v="641101"/>
    <x v="30"/>
    <s v="423000"/>
    <s v="22"/>
    <s v="General Supplies"/>
    <n v="0"/>
    <n v="0"/>
    <n v="0"/>
    <n v="73.59"/>
    <n v="-73.59"/>
  </r>
  <r>
    <s v="150"/>
    <x v="6"/>
    <s v="615112"/>
    <x v="30"/>
    <s v="423000"/>
    <s v="22"/>
    <s v="Prof &amp; Tech Sal Over Time"/>
    <n v="0"/>
    <n v="0"/>
    <n v="0"/>
    <n v="1.01"/>
    <n v="-1.01"/>
  </r>
  <r>
    <s v="150"/>
    <x v="6"/>
    <s v="623101"/>
    <x v="30"/>
    <s v="423000"/>
    <s v="22"/>
    <s v="Old Age, Surv and Disabil Ins"/>
    <n v="0"/>
    <n v="0"/>
    <n v="0"/>
    <n v="0.06"/>
    <n v="-0.06"/>
  </r>
  <r>
    <s v="150"/>
    <x v="6"/>
    <s v="623201"/>
    <x v="30"/>
    <s v="423000"/>
    <s v="22"/>
    <s v="Medicare"/>
    <n v="0"/>
    <n v="0"/>
    <n v="0"/>
    <n v="0.01"/>
    <n v="-0.01"/>
  </r>
  <r>
    <s v="150"/>
    <x v="6"/>
    <s v="626101"/>
    <x v="30"/>
    <s v="423000"/>
    <s v="22"/>
    <s v="W/C &amp; Unemploy Comp - FTE"/>
    <n v="0"/>
    <n v="0"/>
    <n v="0"/>
    <n v="0.03"/>
    <n v="-0.03"/>
  </r>
  <r>
    <s v="150"/>
    <x v="7"/>
    <s v="641101"/>
    <x v="30"/>
    <s v="423000"/>
    <s v="22"/>
    <s v="General Supplies"/>
    <n v="0"/>
    <n v="0"/>
    <n v="0"/>
    <n v="912.21"/>
    <n v="-912.21"/>
  </r>
  <r>
    <s v="150"/>
    <x v="8"/>
    <s v="623101"/>
    <x v="30"/>
    <s v="423000"/>
    <s v="22"/>
    <s v="Old Age, Surv and Disabil Ins"/>
    <n v="0"/>
    <n v="0"/>
    <n v="0"/>
    <n v="0.31"/>
    <n v="-0.31"/>
  </r>
  <r>
    <s v="150"/>
    <x v="8"/>
    <s v="623201"/>
    <x v="30"/>
    <s v="423000"/>
    <s v="22"/>
    <s v="Medicare"/>
    <n v="0"/>
    <n v="0"/>
    <n v="0"/>
    <n v="7.0000000000000007E-2"/>
    <n v="-7.0000000000000007E-2"/>
  </r>
  <r>
    <s v="150"/>
    <x v="8"/>
    <s v="626101"/>
    <x v="30"/>
    <s v="423000"/>
    <s v="22"/>
    <s v="W/C &amp; Unemploy Comp - FTE"/>
    <n v="0"/>
    <n v="0"/>
    <n v="0"/>
    <n v="0.14000000000000001"/>
    <n v="-0.14000000000000001"/>
  </r>
  <r>
    <s v="150"/>
    <x v="9"/>
    <s v="615108"/>
    <x v="30"/>
    <s v="423000"/>
    <s v="22"/>
    <s v="Secretary/Clerical Sal OT"/>
    <n v="0"/>
    <n v="0"/>
    <n v="0"/>
    <n v="0.42"/>
    <n v="-0.42"/>
  </r>
  <r>
    <s v="150"/>
    <x v="9"/>
    <s v="615112"/>
    <x v="30"/>
    <s v="423000"/>
    <s v="22"/>
    <s v="Prof &amp; Tech Sal Over Time"/>
    <n v="0"/>
    <n v="0"/>
    <n v="0"/>
    <n v="0.33"/>
    <n v="-0.33"/>
  </r>
  <r>
    <s v="150"/>
    <x v="9"/>
    <s v="615113"/>
    <x v="30"/>
    <s v="423000"/>
    <s v="22"/>
    <s v="Non-instructional Teacher Aide"/>
    <n v="0"/>
    <n v="0"/>
    <n v="0"/>
    <n v="5.49"/>
    <n v="-5.49"/>
  </r>
  <r>
    <s v="150"/>
    <x v="9"/>
    <s v="623101"/>
    <x v="30"/>
    <s v="423000"/>
    <s v="22"/>
    <s v="Old Age, Surv and Disabil Ins"/>
    <n v="0"/>
    <n v="0"/>
    <n v="0"/>
    <n v="0.88"/>
    <n v="-0.88"/>
  </r>
  <r>
    <s v="150"/>
    <x v="9"/>
    <s v="623201"/>
    <x v="30"/>
    <s v="423000"/>
    <s v="22"/>
    <s v="Medicare"/>
    <n v="0"/>
    <n v="0"/>
    <n v="0"/>
    <n v="0.21"/>
    <n v="-0.21"/>
  </r>
  <r>
    <s v="150"/>
    <x v="9"/>
    <s v="626101"/>
    <x v="30"/>
    <s v="423000"/>
    <s v="22"/>
    <s v="W/C &amp; Unemploy Comp - FTE"/>
    <n v="0"/>
    <n v="0"/>
    <n v="0"/>
    <n v="0.43"/>
    <n v="-0.43"/>
  </r>
  <r>
    <s v="150"/>
    <x v="9"/>
    <s v="631101"/>
    <x v="30"/>
    <s v="423000"/>
    <s v="22"/>
    <s v="Purchased Instructional Servic"/>
    <n v="0"/>
    <n v="0"/>
    <n v="0"/>
    <n v="3103.98"/>
    <n v="-3103.98"/>
  </r>
  <r>
    <s v="150"/>
    <x v="9"/>
    <s v="631201"/>
    <x v="30"/>
    <s v="423000"/>
    <s v="22"/>
    <s v="Instructional Prog Impr Srvc"/>
    <n v="0"/>
    <n v="0"/>
    <n v="0"/>
    <n v="49.89"/>
    <n v="-49.89"/>
  </r>
  <r>
    <s v="150"/>
    <x v="9"/>
    <s v="641101"/>
    <x v="30"/>
    <s v="423000"/>
    <s v="22"/>
    <s v="General Supplies"/>
    <n v="0"/>
    <n v="0"/>
    <n v="0"/>
    <n v="8024.89"/>
    <n v="-8024.89"/>
  </r>
  <r>
    <s v="150"/>
    <x v="9"/>
    <s v="641202"/>
    <x v="30"/>
    <s v="423000"/>
    <s v="22"/>
    <s v="Technology Supplies"/>
    <n v="0"/>
    <n v="0"/>
    <n v="0"/>
    <n v="13.37"/>
    <n v="-13.37"/>
  </r>
  <r>
    <s v="150"/>
    <x v="10"/>
    <s v="615108"/>
    <x v="30"/>
    <s v="423000"/>
    <s v="22"/>
    <s v="Secretary/Clerical Sal OT"/>
    <n v="0"/>
    <n v="0"/>
    <n v="0"/>
    <n v="0.21"/>
    <n v="-0.21"/>
  </r>
  <r>
    <s v="150"/>
    <x v="10"/>
    <s v="623101"/>
    <x v="30"/>
    <s v="423000"/>
    <s v="22"/>
    <s v="Old Age, Surv and Disabil Ins"/>
    <n v="0"/>
    <n v="0"/>
    <n v="0"/>
    <n v="0.01"/>
    <n v="-0.01"/>
  </r>
  <r>
    <s v="150"/>
    <x v="10"/>
    <s v="626101"/>
    <x v="30"/>
    <s v="423000"/>
    <s v="22"/>
    <s v="W/C &amp; Unemploy Comp - FTE"/>
    <n v="0"/>
    <n v="0"/>
    <n v="0"/>
    <n v="0.01"/>
    <n v="-0.01"/>
  </r>
  <r>
    <s v="150"/>
    <x v="10"/>
    <s v="631201"/>
    <x v="30"/>
    <s v="423000"/>
    <s v="22"/>
    <s v="Instructional Prog Impr Srvc"/>
    <n v="0"/>
    <n v="0"/>
    <n v="0"/>
    <n v="474.43"/>
    <n v="-474.43"/>
  </r>
  <r>
    <s v="150"/>
    <x v="11"/>
    <s v="623101"/>
    <x v="30"/>
    <s v="423000"/>
    <s v="22"/>
    <s v="Old Age, Surv and Disabil Ins"/>
    <n v="0"/>
    <n v="0"/>
    <n v="0"/>
    <n v="0.55000000000000004"/>
    <n v="-0.55000000000000004"/>
  </r>
  <r>
    <s v="150"/>
    <x v="11"/>
    <s v="623201"/>
    <x v="30"/>
    <s v="423000"/>
    <s v="22"/>
    <s v="Medicare"/>
    <n v="0"/>
    <n v="0"/>
    <n v="0"/>
    <n v="0.13"/>
    <n v="-0.13"/>
  </r>
  <r>
    <s v="150"/>
    <x v="11"/>
    <s v="626101"/>
    <x v="30"/>
    <s v="423000"/>
    <s v="22"/>
    <s v="W/C &amp; Unemploy Comp - FTE"/>
    <n v="0"/>
    <n v="0"/>
    <n v="0"/>
    <n v="0.26"/>
    <n v="-0.26"/>
  </r>
  <r>
    <s v="150"/>
    <x v="24"/>
    <s v="615113"/>
    <x v="30"/>
    <s v="423000"/>
    <s v="22"/>
    <s v="Non-instructional Teacher Aide"/>
    <n v="0"/>
    <n v="0"/>
    <n v="0"/>
    <n v="16.87"/>
    <n v="-16.87"/>
  </r>
  <r>
    <s v="150"/>
    <x v="24"/>
    <s v="623101"/>
    <x v="30"/>
    <s v="423000"/>
    <s v="22"/>
    <s v="Old Age, Surv and Disabil Ins"/>
    <n v="0"/>
    <n v="0"/>
    <n v="0"/>
    <n v="1.04"/>
    <n v="-1.04"/>
  </r>
  <r>
    <s v="150"/>
    <x v="24"/>
    <s v="623201"/>
    <x v="30"/>
    <s v="423000"/>
    <s v="22"/>
    <s v="Medicare"/>
    <n v="0"/>
    <n v="0"/>
    <n v="0"/>
    <n v="0.24"/>
    <n v="-0.24"/>
  </r>
  <r>
    <s v="150"/>
    <x v="24"/>
    <s v="626101"/>
    <x v="30"/>
    <s v="423000"/>
    <s v="22"/>
    <s v="W/C &amp; Unemploy Comp - FTE"/>
    <n v="0"/>
    <n v="0"/>
    <n v="0"/>
    <n v="0.49"/>
    <n v="-0.49"/>
  </r>
  <r>
    <s v="150"/>
    <x v="24"/>
    <s v="641202"/>
    <x v="30"/>
    <s v="423000"/>
    <s v="22"/>
    <s v="Technology Supplies"/>
    <n v="0"/>
    <n v="0"/>
    <n v="0"/>
    <n v="172.18"/>
    <n v="-172.18"/>
  </r>
  <r>
    <s v="150"/>
    <x v="23"/>
    <s v="615108"/>
    <x v="30"/>
    <s v="423000"/>
    <s v="22"/>
    <s v="Secretary/Clerical Sal OT"/>
    <n v="0"/>
    <n v="0"/>
    <n v="0"/>
    <n v="0.56000000000000005"/>
    <n v="-0.56000000000000005"/>
  </r>
  <r>
    <s v="150"/>
    <x v="23"/>
    <s v="623101"/>
    <x v="30"/>
    <s v="423000"/>
    <s v="22"/>
    <s v="Old Age, Surv and Disabil Ins"/>
    <n v="0"/>
    <n v="0"/>
    <n v="0"/>
    <n v="0.03"/>
    <n v="-0.03"/>
  </r>
  <r>
    <s v="150"/>
    <x v="23"/>
    <s v="623201"/>
    <x v="30"/>
    <s v="423000"/>
    <s v="22"/>
    <s v="Medicare"/>
    <n v="0"/>
    <n v="0"/>
    <n v="0"/>
    <n v="0.01"/>
    <n v="-0.01"/>
  </r>
  <r>
    <s v="150"/>
    <x v="23"/>
    <s v="626101"/>
    <x v="30"/>
    <s v="423000"/>
    <s v="22"/>
    <s v="W/C &amp; Unemploy Comp - FTE"/>
    <n v="0"/>
    <n v="0"/>
    <n v="0"/>
    <n v="0.02"/>
    <n v="-0.02"/>
  </r>
  <r>
    <s v="250"/>
    <x v="21"/>
    <s v="613101"/>
    <x v="30"/>
    <s v="423000"/>
    <s v="22"/>
    <s v="Extra Service Pay"/>
    <n v="45377.5"/>
    <n v="45377.5"/>
    <n v="0"/>
    <n v="0"/>
    <n v="45377.5"/>
  </r>
  <r>
    <s v="250"/>
    <x v="21"/>
    <s v="623101"/>
    <x v="30"/>
    <s v="423000"/>
    <s v="22"/>
    <s v="Old Age, Surv and Disabil Ins"/>
    <n v="2813.41"/>
    <n v="2813.41"/>
    <n v="0"/>
    <n v="0"/>
    <n v="2813.41"/>
  </r>
  <r>
    <s v="250"/>
    <x v="21"/>
    <s v="623201"/>
    <x v="30"/>
    <s v="423000"/>
    <s v="22"/>
    <s v="Medicare"/>
    <n v="657.97"/>
    <n v="657.97"/>
    <n v="0"/>
    <n v="0"/>
    <n v="657.97"/>
  </r>
  <r>
    <s v="250"/>
    <x v="21"/>
    <s v="626101"/>
    <x v="30"/>
    <s v="423000"/>
    <s v="22"/>
    <s v="W/C &amp; Unemploy Comp - FTE"/>
    <n v="1315.95"/>
    <n v="1315.95"/>
    <n v="0"/>
    <n v="0"/>
    <n v="1315.95"/>
  </r>
  <r>
    <s v="250"/>
    <x v="22"/>
    <s v="613101"/>
    <x v="30"/>
    <s v="423000"/>
    <s v="22"/>
    <s v="Extra Service Pay"/>
    <n v="0"/>
    <n v="0"/>
    <n v="0"/>
    <n v="30842.400000000001"/>
    <n v="-30842.400000000001"/>
  </r>
  <r>
    <s v="250"/>
    <x v="22"/>
    <s v="623101"/>
    <x v="30"/>
    <s v="423000"/>
    <s v="22"/>
    <s v="Old Age, Surv and Disabil Ins"/>
    <n v="0"/>
    <n v="0"/>
    <n v="0"/>
    <n v="1415.48"/>
    <n v="-1415.48"/>
  </r>
  <r>
    <s v="250"/>
    <x v="22"/>
    <s v="623201"/>
    <x v="30"/>
    <s v="423000"/>
    <s v="22"/>
    <s v="Medicare"/>
    <n v="0"/>
    <n v="0"/>
    <n v="0"/>
    <n v="330.99"/>
    <n v="-330.99"/>
  </r>
  <r>
    <s v="250"/>
    <x v="22"/>
    <s v="626101"/>
    <x v="30"/>
    <s v="423000"/>
    <s v="22"/>
    <s v="W/C &amp; Unemploy Comp - FTE"/>
    <n v="0"/>
    <n v="0"/>
    <n v="0"/>
    <n v="683.53"/>
    <n v="-683.53"/>
  </r>
  <r>
    <s v="250"/>
    <x v="5"/>
    <s v="613102"/>
    <x v="30"/>
    <s v="423000"/>
    <s v="22"/>
    <s v="Extra Service - Profess Dev"/>
    <n v="0"/>
    <n v="0"/>
    <n v="0"/>
    <n v="940.81"/>
    <n v="-940.81"/>
  </r>
  <r>
    <s v="250"/>
    <x v="5"/>
    <s v="623101"/>
    <x v="30"/>
    <s v="423000"/>
    <s v="22"/>
    <s v="Old Age, Surv and Disabil Ins"/>
    <n v="0"/>
    <n v="0"/>
    <n v="0"/>
    <n v="58.06"/>
    <n v="-58.06"/>
  </r>
  <r>
    <s v="250"/>
    <x v="5"/>
    <s v="623201"/>
    <x v="30"/>
    <s v="423000"/>
    <s v="22"/>
    <s v="Medicare"/>
    <n v="0"/>
    <n v="0"/>
    <n v="0"/>
    <n v="13.58"/>
    <n v="-13.58"/>
  </r>
  <r>
    <s v="250"/>
    <x v="5"/>
    <s v="626101"/>
    <x v="30"/>
    <s v="423000"/>
    <s v="22"/>
    <s v="W/C &amp; Unemploy Comp - FTE"/>
    <n v="0"/>
    <n v="0"/>
    <n v="0"/>
    <n v="27.28"/>
    <n v="-27.28"/>
  </r>
  <r>
    <s v="250"/>
    <x v="8"/>
    <s v="613101"/>
    <x v="30"/>
    <s v="423000"/>
    <s v="22"/>
    <s v="Extra Service Pay"/>
    <n v="0"/>
    <n v="0"/>
    <n v="0"/>
    <n v="364.23"/>
    <n v="-364.23"/>
  </r>
  <r>
    <s v="250"/>
    <x v="8"/>
    <s v="623101"/>
    <x v="30"/>
    <s v="423000"/>
    <s v="22"/>
    <s v="Old Age, Surv and Disabil Ins"/>
    <n v="0"/>
    <n v="0"/>
    <n v="0"/>
    <n v="21.61"/>
    <n v="-21.61"/>
  </r>
  <r>
    <s v="250"/>
    <x v="8"/>
    <s v="623201"/>
    <x v="30"/>
    <s v="423000"/>
    <s v="22"/>
    <s v="Medicare"/>
    <n v="0"/>
    <n v="0"/>
    <n v="0"/>
    <n v="5.0599999999999996"/>
    <n v="-5.0599999999999996"/>
  </r>
  <r>
    <s v="250"/>
    <x v="8"/>
    <s v="626101"/>
    <x v="30"/>
    <s v="423000"/>
    <s v="22"/>
    <s v="W/C &amp; Unemploy Comp - FTE"/>
    <n v="0"/>
    <n v="0"/>
    <n v="0"/>
    <n v="10.42"/>
    <n v="-10.42"/>
  </r>
  <r>
    <s v="250"/>
    <x v="9"/>
    <s v="613101"/>
    <x v="30"/>
    <s v="423000"/>
    <s v="22"/>
    <s v="Extra Service Pay"/>
    <n v="0"/>
    <n v="0"/>
    <n v="0"/>
    <n v="114.69"/>
    <n v="-114.69"/>
  </r>
  <r>
    <s v="250"/>
    <x v="9"/>
    <s v="623101"/>
    <x v="30"/>
    <s v="423000"/>
    <s v="22"/>
    <s v="Old Age, Surv and Disabil Ins"/>
    <n v="0"/>
    <n v="0"/>
    <n v="0"/>
    <n v="6.37"/>
    <n v="-6.37"/>
  </r>
  <r>
    <s v="250"/>
    <x v="9"/>
    <s v="623201"/>
    <x v="30"/>
    <s v="423000"/>
    <s v="22"/>
    <s v="Medicare"/>
    <n v="0"/>
    <n v="0"/>
    <n v="0"/>
    <n v="1.49"/>
    <n v="-1.49"/>
  </r>
  <r>
    <s v="250"/>
    <x v="9"/>
    <s v="626101"/>
    <x v="30"/>
    <s v="423000"/>
    <s v="22"/>
    <s v="W/C &amp; Unemploy Comp - FTE"/>
    <n v="0"/>
    <n v="0"/>
    <n v="0"/>
    <n v="3.08"/>
    <n v="-3.08"/>
  </r>
  <r>
    <s v="250"/>
    <x v="11"/>
    <s v="613101"/>
    <x v="30"/>
    <s v="423000"/>
    <s v="22"/>
    <s v="Extra Service Pay"/>
    <n v="0"/>
    <n v="0"/>
    <n v="0"/>
    <n v="13.67"/>
    <n v="-13.67"/>
  </r>
  <r>
    <s v="250"/>
    <x v="11"/>
    <s v="623101"/>
    <x v="30"/>
    <s v="423000"/>
    <s v="22"/>
    <s v="Old Age, Surv and Disabil Ins"/>
    <n v="0"/>
    <n v="0"/>
    <n v="0"/>
    <n v="0.3"/>
    <n v="-0.3"/>
  </r>
  <r>
    <s v="250"/>
    <x v="11"/>
    <s v="623201"/>
    <x v="30"/>
    <s v="423000"/>
    <s v="22"/>
    <s v="Medicare"/>
    <n v="0"/>
    <n v="0"/>
    <n v="0"/>
    <n v="7.0000000000000007E-2"/>
    <n v="-7.0000000000000007E-2"/>
  </r>
  <r>
    <s v="250"/>
    <x v="11"/>
    <s v="626101"/>
    <x v="30"/>
    <s v="423000"/>
    <s v="22"/>
    <s v="W/C &amp; Unemploy Comp - FTE"/>
    <n v="0"/>
    <n v="0"/>
    <n v="0"/>
    <n v="0.14000000000000001"/>
    <n v="-0.14000000000000001"/>
  </r>
  <r>
    <s v="150"/>
    <x v="21"/>
    <s v="639103"/>
    <x v="31"/>
    <s v="423000"/>
    <s v="22"/>
    <s v="Field Trip Admission"/>
    <n v="0"/>
    <n v="5806"/>
    <n v="0"/>
    <n v="3832.25"/>
    <n v="1973.75"/>
  </r>
  <r>
    <s v="150"/>
    <x v="21"/>
    <s v="639802"/>
    <x v="31"/>
    <s v="423000"/>
    <s v="22"/>
    <s v="Operating Supplement"/>
    <n v="43077.99"/>
    <n v="77.989999999997963"/>
    <n v="0"/>
    <n v="0"/>
    <n v="77.989999999997963"/>
  </r>
  <r>
    <s v="150"/>
    <x v="21"/>
    <s v="641101"/>
    <x v="31"/>
    <s v="423000"/>
    <s v="22"/>
    <s v="General Supplies"/>
    <n v="226874.01"/>
    <n v="54768.010000000009"/>
    <n v="4988.0600000000004"/>
    <n v="7944.56"/>
    <n v="41835.390000000014"/>
  </r>
  <r>
    <s v="150"/>
    <x v="21"/>
    <s v="641108"/>
    <x v="31"/>
    <s v="423000"/>
    <s v="22"/>
    <s v="Instructional Supplies"/>
    <n v="51040.27"/>
    <n v="40.269999999996799"/>
    <n v="0"/>
    <n v="0"/>
    <n v="40.269999999996799"/>
  </r>
  <r>
    <s v="150"/>
    <x v="21"/>
    <s v="641109"/>
    <x v="31"/>
    <s v="423000"/>
    <s v="22"/>
    <s v="Furn. Under $1,000"/>
    <n v="25520.14"/>
    <n v="320520.14"/>
    <n v="1670.1"/>
    <n v="318210.63"/>
    <n v="639.4100000000094"/>
  </r>
  <r>
    <s v="150"/>
    <x v="21"/>
    <s v="641202"/>
    <x v="31"/>
    <s v="423000"/>
    <s v="22"/>
    <s v="Technology Supplies"/>
    <n v="51040.27"/>
    <n v="40.269999999996799"/>
    <n v="0"/>
    <n v="0"/>
    <n v="40.269999999996799"/>
  </r>
  <r>
    <s v="150"/>
    <x v="22"/>
    <s v="615108"/>
    <x v="31"/>
    <s v="423000"/>
    <s v="22"/>
    <s v="Secretary/Clerical Sal OT"/>
    <n v="0"/>
    <n v="1814.58"/>
    <n v="0"/>
    <n v="1814.58"/>
    <n v="0"/>
  </r>
  <r>
    <s v="150"/>
    <x v="22"/>
    <s v="615113"/>
    <x v="31"/>
    <s v="423000"/>
    <s v="22"/>
    <s v="Non-instructional Teacher Aide"/>
    <n v="0"/>
    <n v="3301.03"/>
    <n v="0"/>
    <n v="3301.03"/>
    <n v="0"/>
  </r>
  <r>
    <s v="150"/>
    <x v="22"/>
    <s v="623101"/>
    <x v="31"/>
    <s v="423000"/>
    <s v="22"/>
    <s v="Old Age, Surv and Disabil Ins"/>
    <n v="0"/>
    <n v="0"/>
    <n v="0"/>
    <n v="317.18000000000006"/>
    <n v="-317.18000000000006"/>
  </r>
  <r>
    <s v="150"/>
    <x v="22"/>
    <s v="623201"/>
    <x v="31"/>
    <s v="423000"/>
    <s v="22"/>
    <s v="Medicare"/>
    <n v="0"/>
    <n v="0"/>
    <n v="0"/>
    <n v="74.190000000000012"/>
    <n v="-74.190000000000012"/>
  </r>
  <r>
    <s v="150"/>
    <x v="22"/>
    <s v="626101"/>
    <x v="31"/>
    <s v="423000"/>
    <s v="22"/>
    <s v="W/C &amp; Unemploy Comp - FTE"/>
    <n v="0"/>
    <n v="0"/>
    <n v="0"/>
    <n v="148.33000000000001"/>
    <n v="-148.33000000000001"/>
  </r>
  <r>
    <s v="150"/>
    <x v="11"/>
    <s v="615108"/>
    <x v="31"/>
    <s v="423000"/>
    <s v="22"/>
    <s v="Secretary/Clerical Sal OT"/>
    <n v="0"/>
    <n v="311.92"/>
    <n v="0"/>
    <n v="311.91999999999996"/>
    <n v="5.6843418860808015E-14"/>
  </r>
  <r>
    <s v="150"/>
    <x v="11"/>
    <s v="615113"/>
    <x v="31"/>
    <s v="423000"/>
    <s v="22"/>
    <s v="Non-instructional Teacher Aide"/>
    <n v="0"/>
    <n v="578.54999999999995"/>
    <n v="0"/>
    <n v="578.54999999999995"/>
    <n v="0"/>
  </r>
  <r>
    <s v="150"/>
    <x v="11"/>
    <s v="623101"/>
    <x v="31"/>
    <s v="423000"/>
    <s v="22"/>
    <s v="Old Age, Surv and Disabil Ins"/>
    <n v="0"/>
    <n v="0"/>
    <n v="0"/>
    <n v="56.39"/>
    <n v="-56.39"/>
  </r>
  <r>
    <s v="150"/>
    <x v="11"/>
    <s v="623201"/>
    <x v="31"/>
    <s v="423000"/>
    <s v="22"/>
    <s v="Medicare"/>
    <n v="0"/>
    <n v="0"/>
    <n v="0"/>
    <n v="13.19"/>
    <n v="-13.19"/>
  </r>
  <r>
    <s v="150"/>
    <x v="11"/>
    <s v="626101"/>
    <x v="31"/>
    <s v="423000"/>
    <s v="22"/>
    <s v="W/C &amp; Unemploy Comp - FTE"/>
    <n v="0"/>
    <n v="0"/>
    <n v="0"/>
    <n v="26.380000000000003"/>
    <n v="-26.380000000000003"/>
  </r>
  <r>
    <s v="150"/>
    <x v="13"/>
    <s v="615113"/>
    <x v="31"/>
    <s v="423000"/>
    <s v="22"/>
    <s v="Non-instructional Teacher Aide"/>
    <n v="0"/>
    <n v="39.130000000000003"/>
    <n v="0"/>
    <n v="39.130000000000003"/>
    <n v="0"/>
  </r>
  <r>
    <s v="150"/>
    <x v="13"/>
    <s v="623101"/>
    <x v="31"/>
    <s v="423000"/>
    <s v="22"/>
    <s v="Old Age, Surv and Disabil Ins"/>
    <n v="0"/>
    <n v="0"/>
    <n v="0"/>
    <n v="2.41"/>
    <n v="-2.41"/>
  </r>
  <r>
    <s v="150"/>
    <x v="13"/>
    <s v="623201"/>
    <x v="31"/>
    <s v="423000"/>
    <s v="22"/>
    <s v="Medicare"/>
    <n v="0"/>
    <n v="0"/>
    <n v="0"/>
    <n v="0.55999999999999994"/>
    <n v="-0.55999999999999994"/>
  </r>
  <r>
    <s v="150"/>
    <x v="13"/>
    <s v="626101"/>
    <x v="31"/>
    <s v="423000"/>
    <s v="22"/>
    <s v="W/C &amp; Unemploy Comp - FTE"/>
    <n v="0"/>
    <n v="0"/>
    <n v="0"/>
    <n v="1.1199999999999999"/>
    <n v="-1.1199999999999999"/>
  </r>
  <r>
    <s v="150"/>
    <x v="19"/>
    <s v="634201"/>
    <x v="31"/>
    <s v="423000"/>
    <s v="22"/>
    <s v="Cntr Ppl Trnsp-Field Trip"/>
    <n v="0"/>
    <n v="10000"/>
    <n v="6349.67"/>
    <n v="3650.33"/>
    <n v="0"/>
  </r>
  <r>
    <s v="150"/>
    <x v="0"/>
    <s v="615108"/>
    <x v="31"/>
    <s v="423000"/>
    <s v="22"/>
    <s v="Secretary/Clerical Sal OT"/>
    <n v="0"/>
    <n v="0"/>
    <n v="0"/>
    <n v="22.88"/>
    <n v="-22.88"/>
  </r>
  <r>
    <s v="150"/>
    <x v="0"/>
    <s v="615117"/>
    <x v="31"/>
    <s v="423000"/>
    <s v="22"/>
    <s v="Safety Officers Over Time"/>
    <n v="0"/>
    <n v="0"/>
    <n v="0"/>
    <n v="11.85"/>
    <n v="-11.85"/>
  </r>
  <r>
    <s v="150"/>
    <x v="0"/>
    <s v="623101"/>
    <x v="31"/>
    <s v="423000"/>
    <s v="22"/>
    <s v="Old Age, Surv and Disabil Ins"/>
    <n v="0"/>
    <n v="0"/>
    <n v="0"/>
    <n v="2.15"/>
    <n v="-2.15"/>
  </r>
  <r>
    <s v="150"/>
    <x v="0"/>
    <s v="623201"/>
    <x v="31"/>
    <s v="423000"/>
    <s v="22"/>
    <s v="Medicare"/>
    <n v="0"/>
    <n v="0"/>
    <n v="0"/>
    <n v="0.5"/>
    <n v="-0.5"/>
  </r>
  <r>
    <s v="150"/>
    <x v="0"/>
    <s v="626101"/>
    <x v="31"/>
    <s v="423000"/>
    <s v="22"/>
    <s v="W/C &amp; Unemploy Comp - FTE"/>
    <n v="0"/>
    <n v="0"/>
    <n v="0"/>
    <n v="1.01"/>
    <n v="-1.01"/>
  </r>
  <r>
    <s v="150"/>
    <x v="0"/>
    <s v="643101"/>
    <x v="31"/>
    <s v="423000"/>
    <s v="22"/>
    <s v="T/Books Direct Purchase"/>
    <n v="0"/>
    <n v="0"/>
    <n v="0"/>
    <n v="20994.3"/>
    <n v="-20994.3"/>
  </r>
  <r>
    <s v="150"/>
    <x v="3"/>
    <s v="641202"/>
    <x v="31"/>
    <s v="423000"/>
    <s v="22"/>
    <s v="Technology Supplies"/>
    <n v="0"/>
    <n v="0"/>
    <n v="0"/>
    <n v="2488.58"/>
    <n v="-2488.58"/>
  </r>
  <r>
    <s v="150"/>
    <x v="4"/>
    <s v="615112"/>
    <x v="31"/>
    <s v="423000"/>
    <s v="22"/>
    <s v="Prof &amp; Tech Sal Over Time"/>
    <n v="0"/>
    <n v="0"/>
    <n v="0"/>
    <n v="10.75"/>
    <n v="-10.75"/>
  </r>
  <r>
    <s v="150"/>
    <x v="4"/>
    <s v="623101"/>
    <x v="31"/>
    <s v="423000"/>
    <s v="22"/>
    <s v="Old Age, Surv and Disabil Ins"/>
    <n v="0"/>
    <n v="0"/>
    <n v="0"/>
    <n v="0.57999999999999996"/>
    <n v="-0.57999999999999996"/>
  </r>
  <r>
    <s v="150"/>
    <x v="4"/>
    <s v="623201"/>
    <x v="31"/>
    <s v="423000"/>
    <s v="22"/>
    <s v="Medicare"/>
    <n v="0"/>
    <n v="0"/>
    <n v="0"/>
    <n v="0.14000000000000001"/>
    <n v="-0.14000000000000001"/>
  </r>
  <r>
    <s v="150"/>
    <x v="4"/>
    <s v="626101"/>
    <x v="31"/>
    <s v="423000"/>
    <s v="22"/>
    <s v="W/C &amp; Unemploy Comp - FTE"/>
    <n v="0"/>
    <n v="0"/>
    <n v="0"/>
    <n v="0.31"/>
    <n v="-0.31"/>
  </r>
  <r>
    <s v="150"/>
    <x v="5"/>
    <s v="631902"/>
    <x v="31"/>
    <s v="423000"/>
    <s v="22"/>
    <s v="Other Prof &amp; Tech"/>
    <n v="0"/>
    <n v="0"/>
    <n v="0"/>
    <n v="288.73"/>
    <n v="-288.73"/>
  </r>
  <r>
    <s v="150"/>
    <x v="5"/>
    <s v="641101"/>
    <x v="31"/>
    <s v="423000"/>
    <s v="22"/>
    <s v="General Supplies"/>
    <n v="0"/>
    <n v="0"/>
    <n v="0"/>
    <n v="160.87"/>
    <n v="-160.87"/>
  </r>
  <r>
    <s v="150"/>
    <x v="6"/>
    <s v="615112"/>
    <x v="31"/>
    <s v="423000"/>
    <s v="22"/>
    <s v="Prof &amp; Tech Sal Over Time"/>
    <n v="0"/>
    <n v="0"/>
    <n v="0"/>
    <n v="2.21"/>
    <n v="-2.21"/>
  </r>
  <r>
    <s v="150"/>
    <x v="6"/>
    <s v="623101"/>
    <x v="31"/>
    <s v="423000"/>
    <s v="22"/>
    <s v="Old Age, Surv and Disabil Ins"/>
    <n v="0"/>
    <n v="0"/>
    <n v="0"/>
    <n v="0.13"/>
    <n v="-0.13"/>
  </r>
  <r>
    <s v="150"/>
    <x v="6"/>
    <s v="623201"/>
    <x v="31"/>
    <s v="423000"/>
    <s v="22"/>
    <s v="Medicare"/>
    <n v="0"/>
    <n v="0"/>
    <n v="0"/>
    <n v="0.03"/>
    <n v="-0.03"/>
  </r>
  <r>
    <s v="150"/>
    <x v="6"/>
    <s v="626101"/>
    <x v="31"/>
    <s v="423000"/>
    <s v="22"/>
    <s v="W/C &amp; Unemploy Comp - FTE"/>
    <n v="0"/>
    <n v="0"/>
    <n v="0"/>
    <n v="0.06"/>
    <n v="-0.06"/>
  </r>
  <r>
    <s v="150"/>
    <x v="7"/>
    <s v="641101"/>
    <x v="31"/>
    <s v="423000"/>
    <s v="22"/>
    <s v="General Supplies"/>
    <n v="0"/>
    <n v="0"/>
    <n v="0"/>
    <n v="1994.24"/>
    <n v="-1994.24"/>
  </r>
  <r>
    <s v="150"/>
    <x v="8"/>
    <s v="623101"/>
    <x v="31"/>
    <s v="423000"/>
    <s v="22"/>
    <s v="Old Age, Surv and Disabil Ins"/>
    <n v="0"/>
    <n v="0"/>
    <n v="0"/>
    <n v="0.67"/>
    <n v="-0.67"/>
  </r>
  <r>
    <s v="150"/>
    <x v="8"/>
    <s v="623201"/>
    <x v="31"/>
    <s v="423000"/>
    <s v="22"/>
    <s v="Medicare"/>
    <n v="0"/>
    <n v="0"/>
    <n v="0"/>
    <n v="0.16"/>
    <n v="-0.16"/>
  </r>
  <r>
    <s v="150"/>
    <x v="8"/>
    <s v="626101"/>
    <x v="31"/>
    <s v="423000"/>
    <s v="22"/>
    <s v="W/C &amp; Unemploy Comp - FTE"/>
    <n v="0"/>
    <n v="0"/>
    <n v="0"/>
    <n v="0.32"/>
    <n v="-0.32"/>
  </r>
  <r>
    <s v="150"/>
    <x v="9"/>
    <s v="615108"/>
    <x v="31"/>
    <s v="423000"/>
    <s v="22"/>
    <s v="Secretary/Clerical Sal OT"/>
    <n v="0"/>
    <n v="0"/>
    <n v="0"/>
    <n v="0.91"/>
    <n v="-0.91"/>
  </r>
  <r>
    <s v="150"/>
    <x v="9"/>
    <s v="615112"/>
    <x v="31"/>
    <s v="423000"/>
    <s v="22"/>
    <s v="Prof &amp; Tech Sal Over Time"/>
    <n v="0"/>
    <n v="0"/>
    <n v="0"/>
    <n v="0.72"/>
    <n v="-0.72"/>
  </r>
  <r>
    <s v="150"/>
    <x v="9"/>
    <s v="615113"/>
    <x v="31"/>
    <s v="423000"/>
    <s v="22"/>
    <s v="Non-instructional Teacher Aide"/>
    <n v="0"/>
    <n v="0"/>
    <n v="0"/>
    <n v="11.99"/>
    <n v="-11.99"/>
  </r>
  <r>
    <s v="150"/>
    <x v="9"/>
    <s v="623101"/>
    <x v="31"/>
    <s v="423000"/>
    <s v="22"/>
    <s v="Old Age, Surv and Disabil Ins"/>
    <n v="0"/>
    <n v="0"/>
    <n v="0"/>
    <n v="1.91"/>
    <n v="-1.91"/>
  </r>
  <r>
    <s v="150"/>
    <x v="9"/>
    <s v="623201"/>
    <x v="31"/>
    <s v="423000"/>
    <s v="22"/>
    <s v="Medicare"/>
    <n v="0"/>
    <n v="0"/>
    <n v="0"/>
    <n v="0.44"/>
    <n v="-0.44"/>
  </r>
  <r>
    <s v="150"/>
    <x v="9"/>
    <s v="626101"/>
    <x v="31"/>
    <s v="423000"/>
    <s v="22"/>
    <s v="W/C &amp; Unemploy Comp - FTE"/>
    <n v="0"/>
    <n v="0"/>
    <n v="0"/>
    <n v="0.94"/>
    <n v="-0.94"/>
  </r>
  <r>
    <s v="150"/>
    <x v="9"/>
    <s v="631101"/>
    <x v="31"/>
    <s v="423000"/>
    <s v="22"/>
    <s v="Purchased Instructional Servic"/>
    <n v="0"/>
    <n v="0"/>
    <n v="0"/>
    <n v="6785.82"/>
    <n v="-6785.82"/>
  </r>
  <r>
    <s v="150"/>
    <x v="9"/>
    <s v="631201"/>
    <x v="31"/>
    <s v="423000"/>
    <s v="22"/>
    <s v="Instructional Prog Impr Srvc"/>
    <n v="0"/>
    <n v="0"/>
    <n v="0"/>
    <n v="109.08"/>
    <n v="-109.08"/>
  </r>
  <r>
    <s v="150"/>
    <x v="9"/>
    <s v="641101"/>
    <x v="31"/>
    <s v="423000"/>
    <s v="22"/>
    <s v="General Supplies"/>
    <n v="0"/>
    <n v="0"/>
    <n v="0"/>
    <n v="17543.77"/>
    <n v="-17543.77"/>
  </r>
  <r>
    <s v="150"/>
    <x v="9"/>
    <s v="641202"/>
    <x v="31"/>
    <s v="423000"/>
    <s v="22"/>
    <s v="Technology Supplies"/>
    <n v="0"/>
    <n v="0"/>
    <n v="0"/>
    <n v="29.23"/>
    <n v="-29.23"/>
  </r>
  <r>
    <s v="150"/>
    <x v="10"/>
    <s v="615108"/>
    <x v="31"/>
    <s v="423000"/>
    <s v="22"/>
    <s v="Secretary/Clerical Sal OT"/>
    <n v="0"/>
    <n v="0"/>
    <n v="0"/>
    <n v="0.46"/>
    <n v="-0.46"/>
  </r>
  <r>
    <s v="150"/>
    <x v="10"/>
    <s v="623101"/>
    <x v="31"/>
    <s v="423000"/>
    <s v="22"/>
    <s v="Old Age, Surv and Disabil Ins"/>
    <n v="0"/>
    <n v="0"/>
    <n v="0"/>
    <n v="0.03"/>
    <n v="-0.03"/>
  </r>
  <r>
    <s v="150"/>
    <x v="10"/>
    <s v="623201"/>
    <x v="31"/>
    <s v="423000"/>
    <s v="22"/>
    <s v="Medicare"/>
    <n v="0"/>
    <n v="0"/>
    <n v="0"/>
    <n v="0.01"/>
    <n v="-0.01"/>
  </r>
  <r>
    <s v="150"/>
    <x v="10"/>
    <s v="626101"/>
    <x v="31"/>
    <s v="423000"/>
    <s v="22"/>
    <s v="W/C &amp; Unemploy Comp - FTE"/>
    <n v="0"/>
    <n v="0"/>
    <n v="0"/>
    <n v="0.01"/>
    <n v="-0.01"/>
  </r>
  <r>
    <s v="150"/>
    <x v="10"/>
    <s v="631201"/>
    <x v="31"/>
    <s v="423000"/>
    <s v="22"/>
    <s v="Instructional Prog Impr Srvc"/>
    <n v="0"/>
    <n v="0"/>
    <n v="0"/>
    <n v="1037.18"/>
    <n v="-1037.18"/>
  </r>
  <r>
    <s v="150"/>
    <x v="24"/>
    <s v="615113"/>
    <x v="31"/>
    <s v="423000"/>
    <s v="22"/>
    <s v="Non-instructional Teacher Aide"/>
    <n v="0"/>
    <n v="0"/>
    <n v="0"/>
    <n v="36.880000000000003"/>
    <n v="-36.880000000000003"/>
  </r>
  <r>
    <s v="150"/>
    <x v="24"/>
    <s v="623101"/>
    <x v="31"/>
    <s v="423000"/>
    <s v="22"/>
    <s v="Old Age, Surv and Disabil Ins"/>
    <n v="0"/>
    <n v="0"/>
    <n v="0"/>
    <n v="2.2799999999999998"/>
    <n v="-2.2799999999999998"/>
  </r>
  <r>
    <s v="150"/>
    <x v="24"/>
    <s v="623201"/>
    <x v="31"/>
    <s v="423000"/>
    <s v="22"/>
    <s v="Medicare"/>
    <n v="0"/>
    <n v="0"/>
    <n v="0"/>
    <n v="0.53"/>
    <n v="-0.53"/>
  </r>
  <r>
    <s v="150"/>
    <x v="24"/>
    <s v="626101"/>
    <x v="31"/>
    <s v="423000"/>
    <s v="22"/>
    <s v="W/C &amp; Unemploy Comp - FTE"/>
    <n v="0"/>
    <n v="0"/>
    <n v="0"/>
    <n v="1.07"/>
    <n v="-1.07"/>
  </r>
  <r>
    <s v="150"/>
    <x v="24"/>
    <s v="641202"/>
    <x v="31"/>
    <s v="423000"/>
    <s v="22"/>
    <s v="Technology Supplies"/>
    <n v="0"/>
    <n v="0"/>
    <n v="0"/>
    <n v="376.42"/>
    <n v="-376.42"/>
  </r>
  <r>
    <s v="150"/>
    <x v="23"/>
    <s v="615108"/>
    <x v="31"/>
    <s v="423000"/>
    <s v="22"/>
    <s v="Secretary/Clerical Sal OT"/>
    <n v="0"/>
    <n v="0"/>
    <n v="0"/>
    <n v="1.22"/>
    <n v="-1.22"/>
  </r>
  <r>
    <s v="150"/>
    <x v="23"/>
    <s v="623101"/>
    <x v="31"/>
    <s v="423000"/>
    <s v="22"/>
    <s v="Old Age, Surv and Disabil Ins"/>
    <n v="0"/>
    <n v="0"/>
    <n v="0"/>
    <n v="7.0000000000000007E-2"/>
    <n v="-7.0000000000000007E-2"/>
  </r>
  <r>
    <s v="150"/>
    <x v="23"/>
    <s v="623201"/>
    <x v="31"/>
    <s v="423000"/>
    <s v="22"/>
    <s v="Medicare"/>
    <n v="0"/>
    <n v="0"/>
    <n v="0"/>
    <n v="0.02"/>
    <n v="-0.02"/>
  </r>
  <r>
    <s v="150"/>
    <x v="23"/>
    <s v="626101"/>
    <x v="31"/>
    <s v="423000"/>
    <s v="22"/>
    <s v="W/C &amp; Unemploy Comp - FTE"/>
    <n v="0"/>
    <n v="0"/>
    <n v="0"/>
    <n v="0.03"/>
    <n v="-0.03"/>
  </r>
  <r>
    <s v="250"/>
    <x v="21"/>
    <s v="613101"/>
    <x v="31"/>
    <s v="423000"/>
    <s v="22"/>
    <s v="Extra Service Pay"/>
    <n v="102080.55"/>
    <n v="102080.55"/>
    <n v="0"/>
    <n v="0"/>
    <n v="102080.55"/>
  </r>
  <r>
    <s v="250"/>
    <x v="21"/>
    <s v="623101"/>
    <x v="31"/>
    <s v="423000"/>
    <s v="22"/>
    <s v="Old Age, Surv and Disabil Ins"/>
    <n v="6328.99"/>
    <n v="6328.99"/>
    <n v="0"/>
    <n v="4.0000000000006253E-2"/>
    <n v="6328.95"/>
  </r>
  <r>
    <s v="250"/>
    <x v="21"/>
    <s v="623201"/>
    <x v="31"/>
    <s v="423000"/>
    <s v="22"/>
    <s v="Medicare"/>
    <n v="1480.17"/>
    <n v="1480.17"/>
    <n v="0"/>
    <n v="1.9999999999999574E-2"/>
    <n v="1480.15"/>
  </r>
  <r>
    <s v="250"/>
    <x v="21"/>
    <s v="626101"/>
    <x v="31"/>
    <s v="423000"/>
    <s v="22"/>
    <s v="W/C &amp; Unemploy Comp - FTE"/>
    <n v="2960.34"/>
    <n v="2960.34"/>
    <n v="0"/>
    <n v="0"/>
    <n v="2960.34"/>
  </r>
  <r>
    <s v="250"/>
    <x v="11"/>
    <s v="613101"/>
    <x v="31"/>
    <s v="423000"/>
    <s v="22"/>
    <s v="Extra Service Pay"/>
    <n v="0"/>
    <n v="0"/>
    <n v="0"/>
    <n v="7230.9499999999989"/>
    <n v="-7230.9499999999989"/>
  </r>
  <r>
    <s v="250"/>
    <x v="11"/>
    <s v="623101"/>
    <x v="31"/>
    <s v="423000"/>
    <s v="22"/>
    <s v="Old Age, Surv and Disabil Ins"/>
    <n v="0"/>
    <n v="0"/>
    <n v="0"/>
    <n v="432.15"/>
    <n v="-432.15"/>
  </r>
  <r>
    <s v="250"/>
    <x v="11"/>
    <s v="623201"/>
    <x v="31"/>
    <s v="423000"/>
    <s v="22"/>
    <s v="Medicare"/>
    <n v="0"/>
    <n v="0"/>
    <n v="0"/>
    <n v="101.07"/>
    <n v="-101.07"/>
  </r>
  <r>
    <s v="250"/>
    <x v="11"/>
    <s v="626101"/>
    <x v="31"/>
    <s v="423000"/>
    <s v="22"/>
    <s v="W/C &amp; Unemploy Comp - FTE"/>
    <n v="0"/>
    <n v="0"/>
    <n v="0"/>
    <n v="209.16"/>
    <n v="-209.16"/>
  </r>
  <r>
    <s v="250"/>
    <x v="22"/>
    <s v="613101"/>
    <x v="31"/>
    <s v="423000"/>
    <s v="22"/>
    <s v="Extra Service Pay"/>
    <n v="0"/>
    <n v="0"/>
    <n v="0"/>
    <n v="39132.400000000001"/>
    <n v="-39132.400000000001"/>
  </r>
  <r>
    <s v="250"/>
    <x v="22"/>
    <s v="623101"/>
    <x v="31"/>
    <s v="423000"/>
    <s v="22"/>
    <s v="Old Age, Surv and Disabil Ins"/>
    <n v="0"/>
    <n v="0"/>
    <n v="0"/>
    <n v="2413.0700000000002"/>
    <n v="-2413.0700000000002"/>
  </r>
  <r>
    <s v="250"/>
    <x v="22"/>
    <s v="623201"/>
    <x v="31"/>
    <s v="423000"/>
    <s v="22"/>
    <s v="Medicare"/>
    <n v="0"/>
    <n v="0"/>
    <n v="0"/>
    <n v="564.33000000000004"/>
    <n v="-564.33000000000004"/>
  </r>
  <r>
    <s v="250"/>
    <x v="22"/>
    <s v="626101"/>
    <x v="31"/>
    <s v="423000"/>
    <s v="22"/>
    <s v="W/C &amp; Unemploy Comp - FTE"/>
    <n v="0"/>
    <n v="0"/>
    <n v="0"/>
    <n v="1135.8"/>
    <n v="-1135.8"/>
  </r>
  <r>
    <s v="250"/>
    <x v="5"/>
    <s v="613102"/>
    <x v="31"/>
    <s v="423000"/>
    <s v="22"/>
    <s v="Extra Service - Profess Dev"/>
    <n v="0"/>
    <n v="0"/>
    <n v="0"/>
    <n v="2056.77"/>
    <n v="-2056.77"/>
  </r>
  <r>
    <s v="250"/>
    <x v="5"/>
    <s v="623101"/>
    <x v="31"/>
    <s v="423000"/>
    <s v="22"/>
    <s v="Old Age, Surv and Disabil Ins"/>
    <n v="0"/>
    <n v="0"/>
    <n v="0"/>
    <n v="126.92"/>
    <n v="-126.92"/>
  </r>
  <r>
    <s v="250"/>
    <x v="5"/>
    <s v="623201"/>
    <x v="31"/>
    <s v="423000"/>
    <s v="22"/>
    <s v="Medicare"/>
    <n v="0"/>
    <n v="0"/>
    <n v="0"/>
    <n v="29.68"/>
    <n v="-29.68"/>
  </r>
  <r>
    <s v="250"/>
    <x v="5"/>
    <s v="626101"/>
    <x v="31"/>
    <s v="423000"/>
    <s v="22"/>
    <s v="W/C &amp; Unemploy Comp - FTE"/>
    <n v="0"/>
    <n v="0"/>
    <n v="0"/>
    <n v="59.65"/>
    <n v="-59.65"/>
  </r>
  <r>
    <s v="250"/>
    <x v="8"/>
    <s v="613101"/>
    <x v="31"/>
    <s v="423000"/>
    <s v="22"/>
    <s v="Extra Service Pay"/>
    <n v="0"/>
    <n v="0"/>
    <n v="0"/>
    <n v="796.26"/>
    <n v="-796.26"/>
  </r>
  <r>
    <s v="250"/>
    <x v="8"/>
    <s v="623101"/>
    <x v="31"/>
    <s v="423000"/>
    <s v="22"/>
    <s v="Old Age, Surv and Disabil Ins"/>
    <n v="0"/>
    <n v="0"/>
    <n v="0"/>
    <n v="47.25"/>
    <n v="-47.25"/>
  </r>
  <r>
    <s v="250"/>
    <x v="8"/>
    <s v="623201"/>
    <x v="31"/>
    <s v="423000"/>
    <s v="22"/>
    <s v="Medicare"/>
    <n v="0"/>
    <n v="0"/>
    <n v="0"/>
    <n v="11.05"/>
    <n v="-11.05"/>
  </r>
  <r>
    <s v="250"/>
    <x v="8"/>
    <s v="626101"/>
    <x v="31"/>
    <s v="423000"/>
    <s v="22"/>
    <s v="W/C &amp; Unemploy Comp - FTE"/>
    <n v="0"/>
    <n v="0"/>
    <n v="0"/>
    <n v="22.78"/>
    <n v="-22.78"/>
  </r>
  <r>
    <s v="250"/>
    <x v="9"/>
    <s v="613101"/>
    <x v="31"/>
    <s v="423000"/>
    <s v="22"/>
    <s v="Extra Service Pay"/>
    <n v="0"/>
    <n v="0"/>
    <n v="0"/>
    <n v="250.74"/>
    <n v="-250.74"/>
  </r>
  <r>
    <s v="250"/>
    <x v="9"/>
    <s v="623101"/>
    <x v="31"/>
    <s v="423000"/>
    <s v="22"/>
    <s v="Old Age, Surv and Disabil Ins"/>
    <n v="0"/>
    <n v="0"/>
    <n v="0"/>
    <n v="13.93"/>
    <n v="-13.93"/>
  </r>
  <r>
    <s v="250"/>
    <x v="9"/>
    <s v="623201"/>
    <x v="31"/>
    <s v="423000"/>
    <s v="22"/>
    <s v="Medicare"/>
    <n v="0"/>
    <n v="0"/>
    <n v="0"/>
    <n v="3.26"/>
    <n v="-3.26"/>
  </r>
  <r>
    <s v="250"/>
    <x v="9"/>
    <s v="626101"/>
    <x v="31"/>
    <s v="423000"/>
    <s v="22"/>
    <s v="W/C &amp; Unemploy Comp - FTE"/>
    <n v="0"/>
    <n v="0"/>
    <n v="0"/>
    <n v="6.73"/>
    <n v="-6.73"/>
  </r>
  <r>
    <s v="450"/>
    <x v="21"/>
    <s v="654102"/>
    <x v="31"/>
    <s v="423000"/>
    <s v="22"/>
    <s v="Furniture $1,000+"/>
    <n v="0"/>
    <n v="6300"/>
    <n v="0"/>
    <n v="6264.3"/>
    <n v="35.699999999999818"/>
  </r>
  <r>
    <s v="150"/>
    <x v="11"/>
    <s v="615108"/>
    <x v="32"/>
    <s v="423000"/>
    <s v="22"/>
    <s v="Secretary/Clerical Sal OT"/>
    <n v="0"/>
    <n v="286.07"/>
    <n v="0"/>
    <n v="286.07"/>
    <n v="0"/>
  </r>
  <r>
    <s v="150"/>
    <x v="11"/>
    <s v="615113"/>
    <x v="32"/>
    <s v="423000"/>
    <s v="22"/>
    <s v="Non-instructional Teacher Aide"/>
    <n v="0"/>
    <n v="6.81"/>
    <n v="0"/>
    <n v="6.81"/>
    <n v="0"/>
  </r>
  <r>
    <s v="150"/>
    <x v="11"/>
    <s v="623101"/>
    <x v="32"/>
    <s v="423000"/>
    <s v="22"/>
    <s v="Old Age, Surv and Disabil Ins"/>
    <n v="0"/>
    <n v="0"/>
    <n v="0"/>
    <n v="18.600000000000001"/>
    <n v="-18.600000000000001"/>
  </r>
  <r>
    <s v="150"/>
    <x v="11"/>
    <s v="623201"/>
    <x v="32"/>
    <s v="423000"/>
    <s v="22"/>
    <s v="Medicare"/>
    <n v="0"/>
    <n v="0"/>
    <n v="0"/>
    <n v="4.37"/>
    <n v="-4.37"/>
  </r>
  <r>
    <s v="150"/>
    <x v="11"/>
    <s v="626101"/>
    <x v="32"/>
    <s v="423000"/>
    <s v="22"/>
    <s v="W/C &amp; Unemploy Comp - FTE"/>
    <n v="0"/>
    <n v="0"/>
    <n v="0"/>
    <n v="8.7200000000000006"/>
    <n v="-8.7200000000000006"/>
  </r>
  <r>
    <s v="150"/>
    <x v="21"/>
    <s v="615108"/>
    <x v="32"/>
    <s v="423000"/>
    <s v="22"/>
    <s v="Secretary/Clerical Sal OT"/>
    <n v="0"/>
    <n v="5.56"/>
    <n v="0"/>
    <n v="5.56"/>
    <n v="0"/>
  </r>
  <r>
    <s v="150"/>
    <x v="21"/>
    <s v="615113"/>
    <x v="32"/>
    <s v="423000"/>
    <s v="22"/>
    <s v="Non-instructional Teacher Aide"/>
    <n v="0"/>
    <n v="51.04"/>
    <n v="0"/>
    <n v="51.04"/>
    <n v="0"/>
  </r>
  <r>
    <s v="150"/>
    <x v="21"/>
    <s v="623101"/>
    <x v="32"/>
    <s v="423000"/>
    <s v="22"/>
    <s v="Old Age, Surv and Disabil Ins"/>
    <n v="0"/>
    <n v="0"/>
    <n v="0"/>
    <n v="3.5"/>
    <n v="-3.5"/>
  </r>
  <r>
    <s v="150"/>
    <x v="21"/>
    <s v="623201"/>
    <x v="32"/>
    <s v="423000"/>
    <s v="22"/>
    <s v="Medicare"/>
    <n v="0"/>
    <n v="0"/>
    <n v="0"/>
    <n v="0.82"/>
    <n v="-0.82"/>
  </r>
  <r>
    <s v="150"/>
    <x v="21"/>
    <s v="626101"/>
    <x v="32"/>
    <s v="423000"/>
    <s v="22"/>
    <s v="W/C &amp; Unemploy Comp - FTE"/>
    <n v="0"/>
    <n v="0"/>
    <n v="0"/>
    <n v="1.64"/>
    <n v="-1.64"/>
  </r>
  <r>
    <s v="150"/>
    <x v="21"/>
    <s v="639802"/>
    <x v="32"/>
    <s v="423000"/>
    <s v="22"/>
    <s v="Operating Supplement"/>
    <n v="15914.68"/>
    <n v="15914.68"/>
    <n v="0"/>
    <n v="0"/>
    <n v="15914.68"/>
  </r>
  <r>
    <s v="150"/>
    <x v="21"/>
    <s v="641101"/>
    <x v="32"/>
    <s v="423000"/>
    <s v="22"/>
    <s v="General Supplies"/>
    <n v="83816.03"/>
    <n v="40462.46"/>
    <n v="158.80000000000001"/>
    <n v="2269.63"/>
    <n v="38034.03"/>
  </r>
  <r>
    <s v="150"/>
    <x v="21"/>
    <s v="641108"/>
    <x v="32"/>
    <s v="423000"/>
    <s v="22"/>
    <s v="Instructional Supplies"/>
    <n v="18856.25"/>
    <n v="18856.25"/>
    <n v="1339.18"/>
    <n v="10760.85"/>
    <n v="6756.2199999999993"/>
  </r>
  <r>
    <s v="150"/>
    <x v="21"/>
    <s v="641109"/>
    <x v="32"/>
    <s v="423000"/>
    <s v="22"/>
    <s v="Furn. Under $1,000"/>
    <n v="9428.1299999999992"/>
    <n v="49428.13"/>
    <n v="6552.4"/>
    <n v="41596.33"/>
    <n v="1279.399999999996"/>
  </r>
  <r>
    <s v="150"/>
    <x v="21"/>
    <s v="641202"/>
    <x v="32"/>
    <s v="423000"/>
    <s v="22"/>
    <s v="Technology Supplies"/>
    <n v="18856.25"/>
    <n v="18856.25"/>
    <n v="16121"/>
    <n v="2548.6400000000003"/>
    <n v="186.61000000000058"/>
  </r>
  <r>
    <s v="150"/>
    <x v="18"/>
    <s v="615113"/>
    <x v="32"/>
    <s v="423000"/>
    <s v="22"/>
    <s v="Non-instructional Teacher Aide"/>
    <n v="0"/>
    <n v="100.58"/>
    <n v="0"/>
    <n v="100.58"/>
    <n v="0"/>
  </r>
  <r>
    <s v="150"/>
    <x v="18"/>
    <s v="623101"/>
    <x v="32"/>
    <s v="423000"/>
    <s v="22"/>
    <s v="Old Age, Surv and Disabil Ins"/>
    <n v="0"/>
    <n v="0"/>
    <n v="0"/>
    <n v="6.19"/>
    <n v="-6.19"/>
  </r>
  <r>
    <s v="150"/>
    <x v="18"/>
    <s v="623201"/>
    <x v="32"/>
    <s v="423000"/>
    <s v="22"/>
    <s v="Medicare"/>
    <n v="0"/>
    <n v="0"/>
    <n v="0"/>
    <n v="1.43"/>
    <n v="-1.43"/>
  </r>
  <r>
    <s v="150"/>
    <x v="18"/>
    <s v="626101"/>
    <x v="32"/>
    <s v="423000"/>
    <s v="22"/>
    <s v="W/C &amp; Unemploy Comp - FTE"/>
    <n v="0"/>
    <n v="0"/>
    <n v="0"/>
    <n v="2.9000000000000004"/>
    <n v="-2.9000000000000004"/>
  </r>
  <r>
    <s v="150"/>
    <x v="14"/>
    <s v="615113"/>
    <x v="32"/>
    <s v="423000"/>
    <s v="22"/>
    <s v="Non-instructional Teacher Aide"/>
    <n v="0"/>
    <n v="215.91"/>
    <n v="0"/>
    <n v="215.91"/>
    <n v="0"/>
  </r>
  <r>
    <s v="150"/>
    <x v="14"/>
    <s v="623101"/>
    <x v="32"/>
    <s v="423000"/>
    <s v="22"/>
    <s v="Old Age, Surv and Disabil Ins"/>
    <n v="0"/>
    <n v="0"/>
    <n v="0"/>
    <n v="13.26"/>
    <n v="-13.26"/>
  </r>
  <r>
    <s v="150"/>
    <x v="14"/>
    <s v="623201"/>
    <x v="32"/>
    <s v="423000"/>
    <s v="22"/>
    <s v="Medicare"/>
    <n v="0"/>
    <n v="0"/>
    <n v="0"/>
    <n v="3.1"/>
    <n v="-3.1"/>
  </r>
  <r>
    <s v="150"/>
    <x v="14"/>
    <s v="626101"/>
    <x v="32"/>
    <s v="423000"/>
    <s v="22"/>
    <s v="W/C &amp; Unemploy Comp - FTE"/>
    <n v="0"/>
    <n v="0"/>
    <n v="0"/>
    <n v="6.26"/>
    <n v="-6.26"/>
  </r>
  <r>
    <s v="150"/>
    <x v="0"/>
    <s v="615108"/>
    <x v="32"/>
    <s v="423000"/>
    <s v="22"/>
    <s v="Secretary/Clerical Sal OT"/>
    <n v="0"/>
    <n v="0"/>
    <n v="0"/>
    <n v="9.6300000000000008"/>
    <n v="-9.6300000000000008"/>
  </r>
  <r>
    <s v="150"/>
    <x v="0"/>
    <s v="615117"/>
    <x v="32"/>
    <s v="423000"/>
    <s v="22"/>
    <s v="Safety Officers Over Time"/>
    <n v="0"/>
    <n v="0"/>
    <n v="0"/>
    <n v="4.99"/>
    <n v="-4.99"/>
  </r>
  <r>
    <s v="150"/>
    <x v="0"/>
    <s v="623101"/>
    <x v="32"/>
    <s v="423000"/>
    <s v="22"/>
    <s v="Old Age, Surv and Disabil Ins"/>
    <n v="0"/>
    <n v="0"/>
    <n v="0"/>
    <n v="0.91"/>
    <n v="-0.91"/>
  </r>
  <r>
    <s v="150"/>
    <x v="0"/>
    <s v="623201"/>
    <x v="32"/>
    <s v="423000"/>
    <s v="22"/>
    <s v="Medicare"/>
    <n v="0"/>
    <n v="0"/>
    <n v="0"/>
    <n v="0.21"/>
    <n v="-0.21"/>
  </r>
  <r>
    <s v="150"/>
    <x v="0"/>
    <s v="626101"/>
    <x v="32"/>
    <s v="423000"/>
    <s v="22"/>
    <s v="W/C &amp; Unemploy Comp - FTE"/>
    <n v="0"/>
    <n v="0"/>
    <n v="0"/>
    <n v="0.42"/>
    <n v="-0.42"/>
  </r>
  <r>
    <s v="150"/>
    <x v="0"/>
    <s v="643101"/>
    <x v="32"/>
    <s v="423000"/>
    <s v="22"/>
    <s v="T/Books Direct Purchase"/>
    <n v="0"/>
    <n v="0"/>
    <n v="0"/>
    <n v="8837.02"/>
    <n v="-8837.02"/>
  </r>
  <r>
    <s v="150"/>
    <x v="3"/>
    <s v="641202"/>
    <x v="32"/>
    <s v="423000"/>
    <s v="22"/>
    <s v="Technology Supplies"/>
    <n v="0"/>
    <n v="0"/>
    <n v="0"/>
    <n v="1047.5"/>
    <n v="-1047.5"/>
  </r>
  <r>
    <s v="150"/>
    <x v="4"/>
    <s v="615112"/>
    <x v="32"/>
    <s v="423000"/>
    <s v="22"/>
    <s v="Prof &amp; Tech Sal Over Time"/>
    <n v="0"/>
    <n v="0"/>
    <n v="0"/>
    <n v="4.53"/>
    <n v="-4.53"/>
  </r>
  <r>
    <s v="150"/>
    <x v="4"/>
    <s v="623101"/>
    <x v="32"/>
    <s v="423000"/>
    <s v="22"/>
    <s v="Old Age, Surv and Disabil Ins"/>
    <n v="0"/>
    <n v="0"/>
    <n v="0"/>
    <n v="0.24"/>
    <n v="-0.24"/>
  </r>
  <r>
    <s v="150"/>
    <x v="4"/>
    <s v="623201"/>
    <x v="32"/>
    <s v="423000"/>
    <s v="22"/>
    <s v="Medicare"/>
    <n v="0"/>
    <n v="0"/>
    <n v="0"/>
    <n v="0.06"/>
    <n v="-0.06"/>
  </r>
  <r>
    <s v="150"/>
    <x v="4"/>
    <s v="626101"/>
    <x v="32"/>
    <s v="423000"/>
    <s v="22"/>
    <s v="W/C &amp; Unemploy Comp - FTE"/>
    <n v="0"/>
    <n v="0"/>
    <n v="0"/>
    <n v="0.13"/>
    <n v="-0.13"/>
  </r>
  <r>
    <s v="150"/>
    <x v="5"/>
    <s v="631902"/>
    <x v="32"/>
    <s v="423000"/>
    <s v="22"/>
    <s v="Other Prof &amp; Tech"/>
    <n v="0"/>
    <n v="0"/>
    <n v="0"/>
    <n v="121.53"/>
    <n v="-121.53"/>
  </r>
  <r>
    <s v="150"/>
    <x v="5"/>
    <s v="641101"/>
    <x v="32"/>
    <s v="423000"/>
    <s v="22"/>
    <s v="General Supplies"/>
    <n v="0"/>
    <n v="0"/>
    <n v="0"/>
    <n v="67.709999999999994"/>
    <n v="-67.709999999999994"/>
  </r>
  <r>
    <s v="150"/>
    <x v="6"/>
    <s v="615112"/>
    <x v="32"/>
    <s v="423000"/>
    <s v="22"/>
    <s v="Prof &amp; Tech Sal Over Time"/>
    <n v="0"/>
    <n v="0"/>
    <n v="0"/>
    <n v="0.93"/>
    <n v="-0.93"/>
  </r>
  <r>
    <s v="150"/>
    <x v="6"/>
    <s v="623101"/>
    <x v="32"/>
    <s v="423000"/>
    <s v="22"/>
    <s v="Old Age, Surv and Disabil Ins"/>
    <n v="0"/>
    <n v="0"/>
    <n v="0"/>
    <n v="0.06"/>
    <n v="-0.06"/>
  </r>
  <r>
    <s v="150"/>
    <x v="6"/>
    <s v="623201"/>
    <x v="32"/>
    <s v="423000"/>
    <s v="22"/>
    <s v="Medicare"/>
    <n v="0"/>
    <n v="0"/>
    <n v="0"/>
    <n v="0.01"/>
    <n v="-0.01"/>
  </r>
  <r>
    <s v="150"/>
    <x v="6"/>
    <s v="626101"/>
    <x v="32"/>
    <s v="423000"/>
    <s v="22"/>
    <s v="W/C &amp; Unemploy Comp - FTE"/>
    <n v="0"/>
    <n v="0"/>
    <n v="0"/>
    <n v="0.03"/>
    <n v="-0.03"/>
  </r>
  <r>
    <s v="150"/>
    <x v="7"/>
    <s v="641101"/>
    <x v="32"/>
    <s v="423000"/>
    <s v="22"/>
    <s v="General Supplies"/>
    <n v="0"/>
    <n v="0"/>
    <n v="0"/>
    <n v="839.42"/>
    <n v="-839.42"/>
  </r>
  <r>
    <s v="150"/>
    <x v="8"/>
    <s v="623101"/>
    <x v="32"/>
    <s v="423000"/>
    <s v="22"/>
    <s v="Old Age, Surv and Disabil Ins"/>
    <n v="0"/>
    <n v="0"/>
    <n v="0"/>
    <n v="0.28000000000000003"/>
    <n v="-0.28000000000000003"/>
  </r>
  <r>
    <s v="150"/>
    <x v="8"/>
    <s v="623201"/>
    <x v="32"/>
    <s v="423000"/>
    <s v="22"/>
    <s v="Medicare"/>
    <n v="0"/>
    <n v="0"/>
    <n v="0"/>
    <n v="7.0000000000000007E-2"/>
    <n v="-7.0000000000000007E-2"/>
  </r>
  <r>
    <s v="150"/>
    <x v="8"/>
    <s v="626101"/>
    <x v="32"/>
    <s v="423000"/>
    <s v="22"/>
    <s v="W/C &amp; Unemploy Comp - FTE"/>
    <n v="0"/>
    <n v="0"/>
    <n v="0"/>
    <n v="0.13"/>
    <n v="-0.13"/>
  </r>
  <r>
    <s v="150"/>
    <x v="9"/>
    <s v="615108"/>
    <x v="32"/>
    <s v="423000"/>
    <s v="22"/>
    <s v="Secretary/Clerical Sal OT"/>
    <n v="0"/>
    <n v="0"/>
    <n v="0"/>
    <n v="0.38"/>
    <n v="-0.38"/>
  </r>
  <r>
    <s v="150"/>
    <x v="9"/>
    <s v="615112"/>
    <x v="32"/>
    <s v="423000"/>
    <s v="22"/>
    <s v="Prof &amp; Tech Sal Over Time"/>
    <n v="0"/>
    <n v="0"/>
    <n v="0"/>
    <n v="0.3"/>
    <n v="-0.3"/>
  </r>
  <r>
    <s v="150"/>
    <x v="9"/>
    <s v="615113"/>
    <x v="32"/>
    <s v="423000"/>
    <s v="22"/>
    <s v="Non-instructional Teacher Aide"/>
    <n v="0"/>
    <n v="0"/>
    <n v="0"/>
    <n v="5.05"/>
    <n v="-5.05"/>
  </r>
  <r>
    <s v="150"/>
    <x v="9"/>
    <s v="623101"/>
    <x v="32"/>
    <s v="423000"/>
    <s v="22"/>
    <s v="Old Age, Surv and Disabil Ins"/>
    <n v="0"/>
    <n v="0"/>
    <n v="0"/>
    <n v="0.8"/>
    <n v="-0.8"/>
  </r>
  <r>
    <s v="150"/>
    <x v="9"/>
    <s v="623201"/>
    <x v="32"/>
    <s v="423000"/>
    <s v="22"/>
    <s v="Medicare"/>
    <n v="0"/>
    <n v="0"/>
    <n v="0"/>
    <n v="0.19"/>
    <n v="-0.19"/>
  </r>
  <r>
    <s v="150"/>
    <x v="9"/>
    <s v="626101"/>
    <x v="32"/>
    <s v="423000"/>
    <s v="22"/>
    <s v="W/C &amp; Unemploy Comp - FTE"/>
    <n v="0"/>
    <n v="0"/>
    <n v="0"/>
    <n v="0.39"/>
    <n v="-0.39"/>
  </r>
  <r>
    <s v="150"/>
    <x v="9"/>
    <s v="631101"/>
    <x v="32"/>
    <s v="423000"/>
    <s v="22"/>
    <s v="Purchased Instructional Servic"/>
    <n v="0"/>
    <n v="0"/>
    <n v="0"/>
    <n v="2856.32"/>
    <n v="-2856.32"/>
  </r>
  <r>
    <s v="150"/>
    <x v="9"/>
    <s v="631201"/>
    <x v="32"/>
    <s v="423000"/>
    <s v="22"/>
    <s v="Instructional Prog Impr Srvc"/>
    <n v="0"/>
    <n v="0"/>
    <n v="0"/>
    <n v="45.91"/>
    <n v="-45.91"/>
  </r>
  <r>
    <s v="150"/>
    <x v="9"/>
    <s v="641101"/>
    <x v="32"/>
    <s v="423000"/>
    <s v="22"/>
    <s v="General Supplies"/>
    <n v="0"/>
    <n v="0"/>
    <n v="0"/>
    <n v="7384.6"/>
    <n v="-7384.6"/>
  </r>
  <r>
    <s v="150"/>
    <x v="9"/>
    <s v="641202"/>
    <x v="32"/>
    <s v="423000"/>
    <s v="22"/>
    <s v="Technology Supplies"/>
    <n v="0"/>
    <n v="0"/>
    <n v="0"/>
    <n v="12.3"/>
    <n v="-12.3"/>
  </r>
  <r>
    <s v="150"/>
    <x v="10"/>
    <s v="615108"/>
    <x v="32"/>
    <s v="423000"/>
    <s v="22"/>
    <s v="Secretary/Clerical Sal OT"/>
    <n v="0"/>
    <n v="0"/>
    <n v="0"/>
    <n v="0.19"/>
    <n v="-0.19"/>
  </r>
  <r>
    <s v="150"/>
    <x v="10"/>
    <s v="623101"/>
    <x v="32"/>
    <s v="423000"/>
    <s v="22"/>
    <s v="Old Age, Surv and Disabil Ins"/>
    <n v="0"/>
    <n v="0"/>
    <n v="0"/>
    <n v="0.01"/>
    <n v="-0.01"/>
  </r>
  <r>
    <s v="150"/>
    <x v="10"/>
    <s v="626101"/>
    <x v="32"/>
    <s v="423000"/>
    <s v="22"/>
    <s v="W/C &amp; Unemploy Comp - FTE"/>
    <n v="0"/>
    <n v="0"/>
    <n v="0"/>
    <n v="0.01"/>
    <n v="-0.01"/>
  </r>
  <r>
    <s v="150"/>
    <x v="10"/>
    <s v="631201"/>
    <x v="32"/>
    <s v="423000"/>
    <s v="22"/>
    <s v="Instructional Prog Impr Srvc"/>
    <n v="0"/>
    <n v="0"/>
    <n v="0"/>
    <n v="436.57"/>
    <n v="-436.57"/>
  </r>
  <r>
    <s v="150"/>
    <x v="24"/>
    <s v="615113"/>
    <x v="32"/>
    <s v="423000"/>
    <s v="22"/>
    <s v="Non-instructional Teacher Aide"/>
    <n v="0"/>
    <n v="0"/>
    <n v="0"/>
    <n v="15.52"/>
    <n v="-15.52"/>
  </r>
  <r>
    <s v="150"/>
    <x v="24"/>
    <s v="623101"/>
    <x v="32"/>
    <s v="423000"/>
    <s v="22"/>
    <s v="Old Age, Surv and Disabil Ins"/>
    <n v="0"/>
    <n v="0"/>
    <n v="0"/>
    <n v="0.96"/>
    <n v="-0.96"/>
  </r>
  <r>
    <s v="150"/>
    <x v="24"/>
    <s v="623201"/>
    <x v="32"/>
    <s v="423000"/>
    <s v="22"/>
    <s v="Medicare"/>
    <n v="0"/>
    <n v="0"/>
    <n v="0"/>
    <n v="0.22"/>
    <n v="-0.22"/>
  </r>
  <r>
    <s v="150"/>
    <x v="24"/>
    <s v="626101"/>
    <x v="32"/>
    <s v="423000"/>
    <s v="22"/>
    <s v="W/C &amp; Unemploy Comp - FTE"/>
    <n v="0"/>
    <n v="0"/>
    <n v="0"/>
    <n v="0.45"/>
    <n v="-0.45"/>
  </r>
  <r>
    <s v="150"/>
    <x v="24"/>
    <s v="641202"/>
    <x v="32"/>
    <s v="423000"/>
    <s v="22"/>
    <s v="Technology Supplies"/>
    <n v="0"/>
    <n v="0"/>
    <n v="0"/>
    <n v="158.44"/>
    <n v="-158.44"/>
  </r>
  <r>
    <s v="150"/>
    <x v="23"/>
    <s v="615108"/>
    <x v="32"/>
    <s v="423000"/>
    <s v="22"/>
    <s v="Secretary/Clerical Sal OT"/>
    <n v="0"/>
    <n v="0"/>
    <n v="0"/>
    <n v="0.51"/>
    <n v="-0.51"/>
  </r>
  <r>
    <s v="150"/>
    <x v="23"/>
    <s v="623101"/>
    <x v="32"/>
    <s v="423000"/>
    <s v="22"/>
    <s v="Old Age, Surv and Disabil Ins"/>
    <n v="0"/>
    <n v="0"/>
    <n v="0"/>
    <n v="0.03"/>
    <n v="-0.03"/>
  </r>
  <r>
    <s v="150"/>
    <x v="23"/>
    <s v="623201"/>
    <x v="32"/>
    <s v="423000"/>
    <s v="22"/>
    <s v="Medicare"/>
    <n v="0"/>
    <n v="0"/>
    <n v="0"/>
    <n v="0.01"/>
    <n v="-0.01"/>
  </r>
  <r>
    <s v="150"/>
    <x v="23"/>
    <s v="626101"/>
    <x v="32"/>
    <s v="423000"/>
    <s v="22"/>
    <s v="W/C &amp; Unemploy Comp - FTE"/>
    <n v="0"/>
    <n v="0"/>
    <n v="0"/>
    <n v="0.01"/>
    <n v="-0.01"/>
  </r>
  <r>
    <s v="250"/>
    <x v="21"/>
    <s v="613101"/>
    <x v="32"/>
    <s v="423000"/>
    <s v="22"/>
    <s v="Extra Service Pay"/>
    <n v="37712.5"/>
    <n v="37712.5"/>
    <n v="0"/>
    <n v="0"/>
    <n v="37712.5"/>
  </r>
  <r>
    <s v="250"/>
    <x v="21"/>
    <s v="623101"/>
    <x v="32"/>
    <s v="423000"/>
    <s v="22"/>
    <s v="Old Age, Surv and Disabil Ins"/>
    <n v="2338.1799999999998"/>
    <n v="2338.1799999999998"/>
    <n v="0"/>
    <n v="0"/>
    <n v="2338.1799999999998"/>
  </r>
  <r>
    <s v="250"/>
    <x v="21"/>
    <s v="623201"/>
    <x v="32"/>
    <s v="423000"/>
    <s v="22"/>
    <s v="Medicare"/>
    <n v="546.83000000000004"/>
    <n v="546.83000000000004"/>
    <n v="0"/>
    <n v="0"/>
    <n v="546.83000000000004"/>
  </r>
  <r>
    <s v="250"/>
    <x v="21"/>
    <s v="626101"/>
    <x v="32"/>
    <s v="423000"/>
    <s v="22"/>
    <s v="W/C &amp; Unemploy Comp - FTE"/>
    <n v="1093.6600000000001"/>
    <n v="1093.6600000000001"/>
    <n v="0"/>
    <n v="0"/>
    <n v="1093.6600000000001"/>
  </r>
  <r>
    <s v="250"/>
    <x v="5"/>
    <s v="613102"/>
    <x v="32"/>
    <s v="423000"/>
    <s v="22"/>
    <s v="Extra Service - Profess Dev"/>
    <n v="0"/>
    <n v="0"/>
    <n v="0"/>
    <n v="865.75"/>
    <n v="-865.75"/>
  </r>
  <r>
    <s v="250"/>
    <x v="5"/>
    <s v="623101"/>
    <x v="32"/>
    <s v="423000"/>
    <s v="22"/>
    <s v="Old Age, Surv and Disabil Ins"/>
    <n v="0"/>
    <n v="0"/>
    <n v="0"/>
    <n v="53.43"/>
    <n v="-53.43"/>
  </r>
  <r>
    <s v="250"/>
    <x v="5"/>
    <s v="623201"/>
    <x v="32"/>
    <s v="423000"/>
    <s v="22"/>
    <s v="Medicare"/>
    <n v="0"/>
    <n v="0"/>
    <n v="0"/>
    <n v="12.49"/>
    <n v="-12.49"/>
  </r>
  <r>
    <s v="250"/>
    <x v="5"/>
    <s v="626101"/>
    <x v="32"/>
    <s v="423000"/>
    <s v="22"/>
    <s v="W/C &amp; Unemploy Comp - FTE"/>
    <n v="0"/>
    <n v="0"/>
    <n v="0"/>
    <n v="25.11"/>
    <n v="-25.11"/>
  </r>
  <r>
    <s v="250"/>
    <x v="8"/>
    <s v="613101"/>
    <x v="32"/>
    <s v="423000"/>
    <s v="22"/>
    <s v="Extra Service Pay"/>
    <n v="0"/>
    <n v="0"/>
    <n v="0"/>
    <n v="335.16"/>
    <n v="-335.16"/>
  </r>
  <r>
    <s v="250"/>
    <x v="8"/>
    <s v="623101"/>
    <x v="32"/>
    <s v="423000"/>
    <s v="22"/>
    <s v="Old Age, Surv and Disabil Ins"/>
    <n v="0"/>
    <n v="0"/>
    <n v="0"/>
    <n v="19.89"/>
    <n v="-19.89"/>
  </r>
  <r>
    <s v="250"/>
    <x v="8"/>
    <s v="623201"/>
    <x v="32"/>
    <s v="423000"/>
    <s v="22"/>
    <s v="Medicare"/>
    <n v="0"/>
    <n v="0"/>
    <n v="0"/>
    <n v="4.6500000000000004"/>
    <n v="-4.6500000000000004"/>
  </r>
  <r>
    <s v="250"/>
    <x v="8"/>
    <s v="626101"/>
    <x v="32"/>
    <s v="423000"/>
    <s v="22"/>
    <s v="W/C &amp; Unemploy Comp - FTE"/>
    <n v="0"/>
    <n v="0"/>
    <n v="0"/>
    <n v="9.59"/>
    <n v="-9.59"/>
  </r>
  <r>
    <s v="250"/>
    <x v="9"/>
    <s v="613101"/>
    <x v="32"/>
    <s v="423000"/>
    <s v="22"/>
    <s v="Extra Service Pay"/>
    <n v="0"/>
    <n v="0"/>
    <n v="0"/>
    <n v="105.54"/>
    <n v="-105.54"/>
  </r>
  <r>
    <s v="250"/>
    <x v="9"/>
    <s v="623101"/>
    <x v="32"/>
    <s v="423000"/>
    <s v="22"/>
    <s v="Old Age, Surv and Disabil Ins"/>
    <n v="0"/>
    <n v="0"/>
    <n v="0"/>
    <n v="5.86"/>
    <n v="-5.86"/>
  </r>
  <r>
    <s v="250"/>
    <x v="9"/>
    <s v="623201"/>
    <x v="32"/>
    <s v="423000"/>
    <s v="22"/>
    <s v="Medicare"/>
    <n v="0"/>
    <n v="0"/>
    <n v="0"/>
    <n v="1.37"/>
    <n v="-1.37"/>
  </r>
  <r>
    <s v="250"/>
    <x v="9"/>
    <s v="626101"/>
    <x v="32"/>
    <s v="423000"/>
    <s v="22"/>
    <s v="W/C &amp; Unemploy Comp - FTE"/>
    <n v="0"/>
    <n v="0"/>
    <n v="0"/>
    <n v="2.83"/>
    <n v="-2.83"/>
  </r>
  <r>
    <s v="250"/>
    <x v="11"/>
    <s v="613101"/>
    <x v="32"/>
    <s v="423000"/>
    <s v="22"/>
    <s v="Extra Service Pay"/>
    <n v="0"/>
    <n v="0"/>
    <n v="0"/>
    <n v="12.58"/>
    <n v="-12.58"/>
  </r>
  <r>
    <s v="250"/>
    <x v="11"/>
    <s v="623101"/>
    <x v="32"/>
    <s v="423000"/>
    <s v="22"/>
    <s v="Old Age, Surv and Disabil Ins"/>
    <n v="0"/>
    <n v="0"/>
    <n v="0"/>
    <n v="0.27"/>
    <n v="-0.27"/>
  </r>
  <r>
    <s v="250"/>
    <x v="11"/>
    <s v="623201"/>
    <x v="32"/>
    <s v="423000"/>
    <s v="22"/>
    <s v="Medicare"/>
    <n v="0"/>
    <n v="0"/>
    <n v="0"/>
    <n v="0.06"/>
    <n v="-0.06"/>
  </r>
  <r>
    <s v="250"/>
    <x v="11"/>
    <s v="626101"/>
    <x v="32"/>
    <s v="423000"/>
    <s v="22"/>
    <s v="W/C &amp; Unemploy Comp - FTE"/>
    <n v="0"/>
    <n v="0"/>
    <n v="0"/>
    <n v="0.13"/>
    <n v="-0.13"/>
  </r>
  <r>
    <s v="450"/>
    <x v="21"/>
    <s v="654101"/>
    <x v="32"/>
    <s v="423000"/>
    <s v="22"/>
    <s v="Equipment &gt; $1,000"/>
    <n v="0"/>
    <n v="1324.99"/>
    <n v="1324.99"/>
    <n v="0"/>
    <n v="0"/>
  </r>
  <r>
    <s v="450"/>
    <x v="21"/>
    <s v="654301"/>
    <x v="32"/>
    <s v="423000"/>
    <s v="22"/>
    <s v="Technology Related - Hard $1K+"/>
    <n v="0"/>
    <n v="2028.58"/>
    <n v="0"/>
    <n v="1758.1"/>
    <n v="270.48"/>
  </r>
  <r>
    <s v="150"/>
    <x v="21"/>
    <s v="615113"/>
    <x v="33"/>
    <s v="423000"/>
    <s v="22"/>
    <s v="Non-instructional Teacher Aide"/>
    <n v="0"/>
    <n v="35.4"/>
    <n v="0"/>
    <n v="35.4"/>
    <n v="0"/>
  </r>
  <r>
    <s v="150"/>
    <x v="21"/>
    <s v="623101"/>
    <x v="33"/>
    <s v="423000"/>
    <s v="22"/>
    <s v="Old Age, Surv and Disabil Ins"/>
    <n v="0"/>
    <n v="0"/>
    <n v="0"/>
    <n v="2.19"/>
    <n v="-2.19"/>
  </r>
  <r>
    <s v="150"/>
    <x v="21"/>
    <s v="623201"/>
    <x v="33"/>
    <s v="423000"/>
    <s v="22"/>
    <s v="Medicare"/>
    <n v="0"/>
    <n v="0"/>
    <n v="0"/>
    <n v="0.5"/>
    <n v="-0.5"/>
  </r>
  <r>
    <s v="150"/>
    <x v="21"/>
    <s v="626101"/>
    <x v="33"/>
    <s v="423000"/>
    <s v="22"/>
    <s v="W/C &amp; Unemploy Comp - FTE"/>
    <n v="0"/>
    <n v="0"/>
    <n v="0"/>
    <n v="1.03"/>
    <n v="-1.03"/>
  </r>
  <r>
    <s v="150"/>
    <x v="21"/>
    <s v="639802"/>
    <x v="33"/>
    <s v="423000"/>
    <s v="22"/>
    <s v="Operating Supplement"/>
    <n v="61805.07"/>
    <n v="61805.07"/>
    <n v="0"/>
    <n v="0"/>
    <n v="61805.07"/>
  </r>
  <r>
    <s v="150"/>
    <x v="21"/>
    <s v="641101"/>
    <x v="33"/>
    <s v="423000"/>
    <s v="22"/>
    <s v="General Supplies"/>
    <n v="325501.78999999998"/>
    <n v="325501.78999999998"/>
    <n v="115771.76"/>
    <n v="18213.93"/>
    <n v="191516.09999999998"/>
  </r>
  <r>
    <s v="150"/>
    <x v="21"/>
    <s v="641108"/>
    <x v="33"/>
    <s v="423000"/>
    <s v="22"/>
    <s v="Instructional Supplies"/>
    <n v="73228.75"/>
    <n v="73228.75"/>
    <n v="0"/>
    <n v="0"/>
    <n v="73228.75"/>
  </r>
  <r>
    <s v="150"/>
    <x v="21"/>
    <s v="641109"/>
    <x v="33"/>
    <s v="423000"/>
    <s v="22"/>
    <s v="Furn. Under $1,000"/>
    <n v="36614.379999999997"/>
    <n v="36614.379999999997"/>
    <n v="18753.169999999998"/>
    <n v="0"/>
    <n v="17861.21"/>
  </r>
  <r>
    <s v="150"/>
    <x v="21"/>
    <s v="641201"/>
    <x v="33"/>
    <s v="423000"/>
    <s v="22"/>
    <s v="Technology Hardware &lt; $1K"/>
    <n v="0"/>
    <n v="30183"/>
    <n v="0"/>
    <n v="30183"/>
    <n v="0"/>
  </r>
  <r>
    <s v="150"/>
    <x v="21"/>
    <s v="641202"/>
    <x v="33"/>
    <s v="423000"/>
    <s v="22"/>
    <s v="Technology Supplies"/>
    <n v="73228.75"/>
    <n v="25300.75"/>
    <n v="12984"/>
    <n v="5737"/>
    <n v="6579.75"/>
  </r>
  <r>
    <s v="150"/>
    <x v="11"/>
    <s v="615108"/>
    <x v="33"/>
    <s v="423000"/>
    <s v="22"/>
    <s v="Secretary/Clerical Sal OT"/>
    <n v="0"/>
    <n v="322.23"/>
    <n v="0"/>
    <n v="322.23"/>
    <n v="0"/>
  </r>
  <r>
    <s v="150"/>
    <x v="11"/>
    <s v="615113"/>
    <x v="33"/>
    <s v="423000"/>
    <s v="22"/>
    <s v="Non-instructional Teacher Aide"/>
    <n v="0"/>
    <n v="474.28"/>
    <n v="0"/>
    <n v="474.28"/>
    <n v="0"/>
  </r>
  <r>
    <s v="150"/>
    <x v="11"/>
    <s v="623101"/>
    <x v="33"/>
    <s v="423000"/>
    <s v="22"/>
    <s v="Old Age, Surv and Disabil Ins"/>
    <n v="0"/>
    <n v="0"/>
    <n v="0"/>
    <n v="202.88000000000002"/>
    <n v="-202.88000000000002"/>
  </r>
  <r>
    <s v="150"/>
    <x v="11"/>
    <s v="623201"/>
    <x v="33"/>
    <s v="423000"/>
    <s v="22"/>
    <s v="Medicare"/>
    <n v="0"/>
    <n v="0"/>
    <n v="0"/>
    <n v="47.440000000000005"/>
    <n v="-47.440000000000005"/>
  </r>
  <r>
    <s v="150"/>
    <x v="11"/>
    <s v="626101"/>
    <x v="33"/>
    <s v="423000"/>
    <s v="22"/>
    <s v="W/C &amp; Unemploy Comp - FTE"/>
    <n v="0"/>
    <n v="0"/>
    <n v="0"/>
    <n v="95.52000000000001"/>
    <n v="-95.52000000000001"/>
  </r>
  <r>
    <s v="150"/>
    <x v="22"/>
    <s v="615113"/>
    <x v="33"/>
    <s v="423000"/>
    <s v="22"/>
    <s v="Non-instructional Teacher Aide"/>
    <n v="0"/>
    <n v="11098.53"/>
    <n v="0"/>
    <n v="11098.53"/>
    <n v="0"/>
  </r>
  <r>
    <s v="150"/>
    <x v="22"/>
    <s v="623101"/>
    <x v="33"/>
    <s v="423000"/>
    <s v="22"/>
    <s v="Old Age, Surv and Disabil Ins"/>
    <n v="0"/>
    <n v="0"/>
    <n v="0"/>
    <n v="1065.3799999999999"/>
    <n v="-1065.3799999999999"/>
  </r>
  <r>
    <s v="150"/>
    <x v="22"/>
    <s v="623201"/>
    <x v="33"/>
    <s v="423000"/>
    <s v="22"/>
    <s v="Medicare"/>
    <n v="0"/>
    <n v="0"/>
    <n v="0"/>
    <n v="249.17"/>
    <n v="-249.17"/>
  </r>
  <r>
    <s v="150"/>
    <x v="22"/>
    <s v="626101"/>
    <x v="33"/>
    <s v="423000"/>
    <s v="22"/>
    <s v="W/C &amp; Unemploy Comp - FTE"/>
    <n v="0"/>
    <n v="0"/>
    <n v="0"/>
    <n v="499.36999999999995"/>
    <n v="-499.36999999999995"/>
  </r>
  <r>
    <s v="150"/>
    <x v="13"/>
    <s v="615113"/>
    <x v="33"/>
    <s v="423000"/>
    <s v="22"/>
    <s v="Non-instructional Teacher Aide"/>
    <n v="0"/>
    <n v="61.93"/>
    <n v="0"/>
    <n v="61.93"/>
    <n v="0"/>
  </r>
  <r>
    <s v="150"/>
    <x v="13"/>
    <s v="623101"/>
    <x v="33"/>
    <s v="423000"/>
    <s v="22"/>
    <s v="Old Age, Surv and Disabil Ins"/>
    <n v="0"/>
    <n v="0"/>
    <n v="0"/>
    <n v="3.62"/>
    <n v="-3.62"/>
  </r>
  <r>
    <s v="150"/>
    <x v="13"/>
    <s v="623201"/>
    <x v="33"/>
    <s v="423000"/>
    <s v="22"/>
    <s v="Medicare"/>
    <n v="0"/>
    <n v="0"/>
    <n v="0"/>
    <n v="0.8600000000000001"/>
    <n v="-0.8600000000000001"/>
  </r>
  <r>
    <s v="150"/>
    <x v="13"/>
    <s v="626101"/>
    <x v="33"/>
    <s v="423000"/>
    <s v="22"/>
    <s v="W/C &amp; Unemploy Comp - FTE"/>
    <n v="0"/>
    <n v="0"/>
    <n v="0"/>
    <n v="1.77"/>
    <n v="-1.77"/>
  </r>
  <r>
    <s v="150"/>
    <x v="15"/>
    <s v="615113"/>
    <x v="33"/>
    <s v="423000"/>
    <s v="22"/>
    <s v="Non-instructional Teacher Aide"/>
    <n v="0"/>
    <n v="196.81"/>
    <n v="0"/>
    <n v="196.81"/>
    <n v="0"/>
  </r>
  <r>
    <s v="150"/>
    <x v="15"/>
    <s v="623101"/>
    <x v="33"/>
    <s v="423000"/>
    <s v="22"/>
    <s v="Old Age, Surv and Disabil Ins"/>
    <n v="0"/>
    <n v="0"/>
    <n v="0"/>
    <n v="12.169999999999998"/>
    <n v="-12.169999999999998"/>
  </r>
  <r>
    <s v="150"/>
    <x v="15"/>
    <s v="623201"/>
    <x v="33"/>
    <s v="423000"/>
    <s v="22"/>
    <s v="Medicare"/>
    <n v="0"/>
    <n v="0"/>
    <n v="0"/>
    <n v="2.85"/>
    <n v="-2.85"/>
  </r>
  <r>
    <s v="150"/>
    <x v="15"/>
    <s v="626101"/>
    <x v="33"/>
    <s v="423000"/>
    <s v="22"/>
    <s v="W/C &amp; Unemploy Comp - FTE"/>
    <n v="0"/>
    <n v="0"/>
    <n v="0"/>
    <n v="5.6999999999999993"/>
    <n v="-5.6999999999999993"/>
  </r>
  <r>
    <s v="150"/>
    <x v="14"/>
    <s v="615113"/>
    <x v="33"/>
    <s v="423000"/>
    <s v="22"/>
    <s v="Non-instructional Teacher Aide"/>
    <n v="0"/>
    <n v="395.4"/>
    <n v="0"/>
    <n v="395.4"/>
    <n v="0"/>
  </r>
  <r>
    <s v="150"/>
    <x v="14"/>
    <s v="616101"/>
    <x v="33"/>
    <s v="423000"/>
    <s v="22"/>
    <s v="Temp Sal Discretionary"/>
    <n v="0"/>
    <n v="0"/>
    <n v="0"/>
    <n v="9126.7999999999993"/>
    <n v="-9126.7999999999993"/>
  </r>
  <r>
    <s v="150"/>
    <x v="14"/>
    <s v="623101"/>
    <x v="33"/>
    <s v="423000"/>
    <s v="22"/>
    <s v="Old Age, Surv and Disabil Ins"/>
    <n v="0"/>
    <n v="0"/>
    <n v="0"/>
    <n v="24.51"/>
    <n v="-24.51"/>
  </r>
  <r>
    <s v="150"/>
    <x v="14"/>
    <s v="623201"/>
    <x v="33"/>
    <s v="423000"/>
    <s v="22"/>
    <s v="Medicare"/>
    <n v="0"/>
    <n v="0"/>
    <n v="0"/>
    <n v="5.73"/>
    <n v="-5.73"/>
  </r>
  <r>
    <s v="150"/>
    <x v="14"/>
    <s v="626101"/>
    <x v="33"/>
    <s v="423000"/>
    <s v="22"/>
    <s v="W/C &amp; Unemploy Comp - FTE"/>
    <n v="0"/>
    <n v="0"/>
    <n v="0"/>
    <n v="11.47"/>
    <n v="-11.47"/>
  </r>
  <r>
    <s v="150"/>
    <x v="0"/>
    <s v="615108"/>
    <x v="33"/>
    <s v="423000"/>
    <s v="22"/>
    <s v="Secretary/Clerical Sal OT"/>
    <n v="0"/>
    <n v="0"/>
    <n v="0"/>
    <n v="32.18"/>
    <n v="-32.18"/>
  </r>
  <r>
    <s v="150"/>
    <x v="0"/>
    <s v="615117"/>
    <x v="33"/>
    <s v="423000"/>
    <s v="22"/>
    <s v="Safety Officers Over Time"/>
    <n v="0"/>
    <n v="0"/>
    <n v="0"/>
    <n v="16.66"/>
    <n v="-16.66"/>
  </r>
  <r>
    <s v="150"/>
    <x v="0"/>
    <s v="623101"/>
    <x v="33"/>
    <s v="423000"/>
    <s v="22"/>
    <s v="Old Age, Surv and Disabil Ins"/>
    <n v="0"/>
    <n v="0"/>
    <n v="0"/>
    <n v="3.03"/>
    <n v="-3.03"/>
  </r>
  <r>
    <s v="150"/>
    <x v="0"/>
    <s v="623201"/>
    <x v="33"/>
    <s v="423000"/>
    <s v="22"/>
    <s v="Medicare"/>
    <n v="0"/>
    <n v="0"/>
    <n v="0"/>
    <n v="0.71"/>
    <n v="-0.71"/>
  </r>
  <r>
    <s v="150"/>
    <x v="0"/>
    <s v="626101"/>
    <x v="33"/>
    <s v="423000"/>
    <s v="22"/>
    <s v="W/C &amp; Unemploy Comp - FTE"/>
    <n v="0"/>
    <n v="0"/>
    <n v="0"/>
    <n v="1.42"/>
    <n v="-1.42"/>
  </r>
  <r>
    <s v="150"/>
    <x v="0"/>
    <s v="643101"/>
    <x v="33"/>
    <s v="423000"/>
    <s v="22"/>
    <s v="T/Books Direct Purchase"/>
    <n v="0"/>
    <n v="0"/>
    <n v="0"/>
    <n v="29524.83"/>
    <n v="-29524.83"/>
  </r>
  <r>
    <s v="150"/>
    <x v="3"/>
    <s v="641202"/>
    <x v="33"/>
    <s v="423000"/>
    <s v="22"/>
    <s v="Technology Supplies"/>
    <n v="0"/>
    <n v="0"/>
    <n v="0"/>
    <n v="3499.75"/>
    <n v="-3499.75"/>
  </r>
  <r>
    <s v="150"/>
    <x v="4"/>
    <s v="615112"/>
    <x v="33"/>
    <s v="423000"/>
    <s v="22"/>
    <s v="Prof &amp; Tech Sal Over Time"/>
    <n v="0"/>
    <n v="0"/>
    <n v="0"/>
    <n v="15.12"/>
    <n v="-15.12"/>
  </r>
  <r>
    <s v="150"/>
    <x v="4"/>
    <s v="623101"/>
    <x v="33"/>
    <s v="423000"/>
    <s v="22"/>
    <s v="Old Age, Surv and Disabil Ins"/>
    <n v="0"/>
    <n v="0"/>
    <n v="0"/>
    <n v="0.82"/>
    <n v="-0.82"/>
  </r>
  <r>
    <s v="150"/>
    <x v="4"/>
    <s v="623201"/>
    <x v="33"/>
    <s v="423000"/>
    <s v="22"/>
    <s v="Medicare"/>
    <n v="0"/>
    <n v="0"/>
    <n v="0"/>
    <n v="0.19"/>
    <n v="-0.19"/>
  </r>
  <r>
    <s v="150"/>
    <x v="4"/>
    <s v="626101"/>
    <x v="33"/>
    <s v="423000"/>
    <s v="22"/>
    <s v="W/C &amp; Unemploy Comp - FTE"/>
    <n v="0"/>
    <n v="0"/>
    <n v="0"/>
    <n v="0.44"/>
    <n v="-0.44"/>
  </r>
  <r>
    <s v="150"/>
    <x v="5"/>
    <s v="631902"/>
    <x v="33"/>
    <s v="423000"/>
    <s v="22"/>
    <s v="Other Prof &amp; Tech"/>
    <n v="0"/>
    <n v="0"/>
    <n v="0"/>
    <n v="406.05"/>
    <n v="-406.05"/>
  </r>
  <r>
    <s v="150"/>
    <x v="5"/>
    <s v="641101"/>
    <x v="33"/>
    <s v="423000"/>
    <s v="22"/>
    <s v="General Supplies"/>
    <n v="0"/>
    <n v="0"/>
    <n v="0"/>
    <n v="226.24"/>
    <n v="-226.24"/>
  </r>
  <r>
    <s v="150"/>
    <x v="6"/>
    <s v="615112"/>
    <x v="33"/>
    <s v="423000"/>
    <s v="22"/>
    <s v="Prof &amp; Tech Sal Over Time"/>
    <n v="0"/>
    <n v="0"/>
    <n v="0"/>
    <n v="3.1"/>
    <n v="-3.1"/>
  </r>
  <r>
    <s v="150"/>
    <x v="6"/>
    <s v="623101"/>
    <x v="33"/>
    <s v="423000"/>
    <s v="22"/>
    <s v="Old Age, Surv and Disabil Ins"/>
    <n v="0"/>
    <n v="0"/>
    <n v="0"/>
    <n v="0.18"/>
    <n v="-0.18"/>
  </r>
  <r>
    <s v="150"/>
    <x v="6"/>
    <s v="623201"/>
    <x v="33"/>
    <s v="423000"/>
    <s v="22"/>
    <s v="Medicare"/>
    <n v="0"/>
    <n v="0"/>
    <n v="0"/>
    <n v="0.04"/>
    <n v="-0.04"/>
  </r>
  <r>
    <s v="150"/>
    <x v="6"/>
    <s v="626101"/>
    <x v="33"/>
    <s v="423000"/>
    <s v="22"/>
    <s v="W/C &amp; Unemploy Comp - FTE"/>
    <n v="0"/>
    <n v="0"/>
    <n v="0"/>
    <n v="0.09"/>
    <n v="-0.09"/>
  </r>
  <r>
    <s v="150"/>
    <x v="7"/>
    <s v="641101"/>
    <x v="33"/>
    <s v="423000"/>
    <s v="22"/>
    <s v="General Supplies"/>
    <n v="0"/>
    <n v="0"/>
    <n v="0"/>
    <n v="2804.55"/>
    <n v="-2804.55"/>
  </r>
  <r>
    <s v="150"/>
    <x v="8"/>
    <s v="623101"/>
    <x v="33"/>
    <s v="423000"/>
    <s v="22"/>
    <s v="Old Age, Surv and Disabil Ins"/>
    <n v="0"/>
    <n v="0"/>
    <n v="0"/>
    <n v="0.94"/>
    <n v="-0.94"/>
  </r>
  <r>
    <s v="150"/>
    <x v="8"/>
    <s v="623201"/>
    <x v="33"/>
    <s v="423000"/>
    <s v="22"/>
    <s v="Medicare"/>
    <n v="0"/>
    <n v="0"/>
    <n v="0"/>
    <n v="0.22"/>
    <n v="-0.22"/>
  </r>
  <r>
    <s v="150"/>
    <x v="8"/>
    <s v="626101"/>
    <x v="33"/>
    <s v="423000"/>
    <s v="22"/>
    <s v="W/C &amp; Unemploy Comp - FTE"/>
    <n v="0"/>
    <n v="0"/>
    <n v="0"/>
    <n v="0.44"/>
    <n v="-0.44"/>
  </r>
  <r>
    <s v="150"/>
    <x v="9"/>
    <s v="615108"/>
    <x v="33"/>
    <s v="423000"/>
    <s v="22"/>
    <s v="Secretary/Clerical Sal OT"/>
    <n v="0"/>
    <n v="0"/>
    <n v="0"/>
    <n v="1.28"/>
    <n v="-1.28"/>
  </r>
  <r>
    <s v="150"/>
    <x v="9"/>
    <s v="615112"/>
    <x v="33"/>
    <s v="423000"/>
    <s v="22"/>
    <s v="Prof &amp; Tech Sal Over Time"/>
    <n v="0"/>
    <n v="0"/>
    <n v="0"/>
    <n v="1.01"/>
    <n v="-1.01"/>
  </r>
  <r>
    <s v="150"/>
    <x v="9"/>
    <s v="615113"/>
    <x v="33"/>
    <s v="423000"/>
    <s v="22"/>
    <s v="Non-instructional Teacher Aide"/>
    <n v="0"/>
    <n v="0"/>
    <n v="0"/>
    <n v="16.87"/>
    <n v="-16.87"/>
  </r>
  <r>
    <s v="150"/>
    <x v="9"/>
    <s v="623101"/>
    <x v="33"/>
    <s v="423000"/>
    <s v="22"/>
    <s v="Old Age, Surv and Disabil Ins"/>
    <n v="0"/>
    <n v="0"/>
    <n v="0"/>
    <n v="2.68"/>
    <n v="-2.68"/>
  </r>
  <r>
    <s v="150"/>
    <x v="9"/>
    <s v="623201"/>
    <x v="33"/>
    <s v="423000"/>
    <s v="22"/>
    <s v="Medicare"/>
    <n v="0"/>
    <n v="0"/>
    <n v="0"/>
    <n v="0.63"/>
    <n v="-0.63"/>
  </r>
  <r>
    <s v="150"/>
    <x v="9"/>
    <s v="626101"/>
    <x v="33"/>
    <s v="423000"/>
    <s v="22"/>
    <s v="W/C &amp; Unemploy Comp - FTE"/>
    <n v="0"/>
    <n v="0"/>
    <n v="0"/>
    <n v="1.32"/>
    <n v="-1.32"/>
  </r>
  <r>
    <s v="150"/>
    <x v="9"/>
    <s v="631101"/>
    <x v="33"/>
    <s v="423000"/>
    <s v="22"/>
    <s v="Purchased Instructional Servic"/>
    <n v="0"/>
    <n v="0"/>
    <n v="0"/>
    <n v="9543.08"/>
    <n v="-9543.08"/>
  </r>
  <r>
    <s v="150"/>
    <x v="9"/>
    <s v="631201"/>
    <x v="33"/>
    <s v="423000"/>
    <s v="22"/>
    <s v="Instructional Prog Impr Srvc"/>
    <n v="0"/>
    <n v="0"/>
    <n v="0"/>
    <n v="153.4"/>
    <n v="-153.4"/>
  </r>
  <r>
    <s v="150"/>
    <x v="9"/>
    <s v="641101"/>
    <x v="33"/>
    <s v="423000"/>
    <s v="22"/>
    <s v="General Supplies"/>
    <n v="0"/>
    <n v="0"/>
    <n v="0"/>
    <n v="24672.25"/>
    <n v="-24672.25"/>
  </r>
  <r>
    <s v="150"/>
    <x v="9"/>
    <s v="641202"/>
    <x v="33"/>
    <s v="423000"/>
    <s v="22"/>
    <s v="Technology Supplies"/>
    <n v="0"/>
    <n v="0"/>
    <n v="0"/>
    <n v="41.11"/>
    <n v="-41.11"/>
  </r>
  <r>
    <s v="150"/>
    <x v="10"/>
    <s v="615108"/>
    <x v="33"/>
    <s v="423000"/>
    <s v="22"/>
    <s v="Secretary/Clerical Sal OT"/>
    <n v="0"/>
    <n v="0"/>
    <n v="0"/>
    <n v="0.65"/>
    <n v="-0.65"/>
  </r>
  <r>
    <s v="150"/>
    <x v="10"/>
    <s v="623101"/>
    <x v="33"/>
    <s v="423000"/>
    <s v="22"/>
    <s v="Old Age, Surv and Disabil Ins"/>
    <n v="0"/>
    <n v="0"/>
    <n v="0"/>
    <n v="0.04"/>
    <n v="-0.04"/>
  </r>
  <r>
    <s v="150"/>
    <x v="10"/>
    <s v="623201"/>
    <x v="33"/>
    <s v="423000"/>
    <s v="22"/>
    <s v="Medicare"/>
    <n v="0"/>
    <n v="0"/>
    <n v="0"/>
    <n v="0.01"/>
    <n v="-0.01"/>
  </r>
  <r>
    <s v="150"/>
    <x v="10"/>
    <s v="626101"/>
    <x v="33"/>
    <s v="423000"/>
    <s v="22"/>
    <s v="W/C &amp; Unemploy Comp - FTE"/>
    <n v="0"/>
    <n v="0"/>
    <n v="0"/>
    <n v="0.02"/>
    <n v="-0.02"/>
  </r>
  <r>
    <s v="150"/>
    <x v="10"/>
    <s v="631201"/>
    <x v="33"/>
    <s v="423000"/>
    <s v="22"/>
    <s v="Instructional Prog Impr Srvc"/>
    <n v="0"/>
    <n v="0"/>
    <n v="0"/>
    <n v="1458.61"/>
    <n v="-1458.61"/>
  </r>
  <r>
    <s v="150"/>
    <x v="24"/>
    <s v="615113"/>
    <x v="33"/>
    <s v="423000"/>
    <s v="22"/>
    <s v="Non-instructional Teacher Aide"/>
    <n v="0"/>
    <n v="0"/>
    <n v="0"/>
    <n v="51.86"/>
    <n v="-51.86"/>
  </r>
  <r>
    <s v="150"/>
    <x v="24"/>
    <s v="623101"/>
    <x v="33"/>
    <s v="423000"/>
    <s v="22"/>
    <s v="Old Age, Surv and Disabil Ins"/>
    <n v="0"/>
    <n v="0"/>
    <n v="0"/>
    <n v="3.21"/>
    <n v="-3.21"/>
  </r>
  <r>
    <s v="150"/>
    <x v="24"/>
    <s v="623201"/>
    <x v="33"/>
    <s v="423000"/>
    <s v="22"/>
    <s v="Medicare"/>
    <n v="0"/>
    <n v="0"/>
    <n v="0"/>
    <n v="0.75"/>
    <n v="-0.75"/>
  </r>
  <r>
    <s v="150"/>
    <x v="24"/>
    <s v="626101"/>
    <x v="33"/>
    <s v="423000"/>
    <s v="22"/>
    <s v="W/C &amp; Unemploy Comp - FTE"/>
    <n v="0"/>
    <n v="0"/>
    <n v="0"/>
    <n v="1.5"/>
    <n v="-1.5"/>
  </r>
  <r>
    <s v="150"/>
    <x v="24"/>
    <s v="641202"/>
    <x v="33"/>
    <s v="423000"/>
    <s v="22"/>
    <s v="Technology Supplies"/>
    <n v="0"/>
    <n v="0"/>
    <n v="0"/>
    <n v="529.37"/>
    <n v="-529.37"/>
  </r>
  <r>
    <s v="150"/>
    <x v="23"/>
    <s v="615108"/>
    <x v="33"/>
    <s v="423000"/>
    <s v="22"/>
    <s v="Secretary/Clerical Sal OT"/>
    <n v="0"/>
    <n v="0"/>
    <n v="0"/>
    <n v="1.71"/>
    <n v="-1.71"/>
  </r>
  <r>
    <s v="150"/>
    <x v="23"/>
    <s v="623101"/>
    <x v="33"/>
    <s v="423000"/>
    <s v="22"/>
    <s v="Old Age, Surv and Disabil Ins"/>
    <n v="0"/>
    <n v="0"/>
    <n v="0"/>
    <n v="0.1"/>
    <n v="-0.1"/>
  </r>
  <r>
    <s v="150"/>
    <x v="23"/>
    <s v="623201"/>
    <x v="33"/>
    <s v="423000"/>
    <s v="22"/>
    <s v="Medicare"/>
    <n v="0"/>
    <n v="0"/>
    <n v="0"/>
    <n v="0.02"/>
    <n v="-0.02"/>
  </r>
  <r>
    <s v="150"/>
    <x v="23"/>
    <s v="626101"/>
    <x v="33"/>
    <s v="423000"/>
    <s v="22"/>
    <s v="W/C &amp; Unemploy Comp - FTE"/>
    <n v="0"/>
    <n v="0"/>
    <n v="0"/>
    <n v="0.05"/>
    <n v="-0.05"/>
  </r>
  <r>
    <s v="250"/>
    <x v="21"/>
    <s v="613101"/>
    <x v="33"/>
    <s v="423000"/>
    <s v="22"/>
    <s v="Extra Service Pay"/>
    <n v="146457.5"/>
    <n v="146457.5"/>
    <n v="0"/>
    <n v="0"/>
    <n v="146457.5"/>
  </r>
  <r>
    <s v="250"/>
    <x v="21"/>
    <s v="623101"/>
    <x v="33"/>
    <s v="423000"/>
    <s v="22"/>
    <s v="Old Age, Surv and Disabil Ins"/>
    <n v="9080.3700000000008"/>
    <n v="9080.3700000000008"/>
    <n v="0"/>
    <n v="1.4210854715202004E-14"/>
    <n v="9080.3700000000008"/>
  </r>
  <r>
    <s v="250"/>
    <x v="21"/>
    <s v="623201"/>
    <x v="33"/>
    <s v="423000"/>
    <s v="22"/>
    <s v="Medicare"/>
    <n v="2123.63"/>
    <n v="2123.63"/>
    <n v="0"/>
    <n v="3.5527136788005009E-15"/>
    <n v="2123.63"/>
  </r>
  <r>
    <s v="250"/>
    <x v="21"/>
    <s v="626101"/>
    <x v="33"/>
    <s v="423000"/>
    <s v="22"/>
    <s v="W/C &amp; Unemploy Comp - FTE"/>
    <n v="4247.2700000000004"/>
    <n v="4247.2700000000004"/>
    <n v="0"/>
    <n v="0"/>
    <n v="4247.2700000000004"/>
  </r>
  <r>
    <s v="250"/>
    <x v="11"/>
    <s v="613101"/>
    <x v="33"/>
    <s v="423000"/>
    <s v="22"/>
    <s v="Extra Service Pay"/>
    <n v="0"/>
    <n v="0"/>
    <n v="0"/>
    <n v="33111.629999999997"/>
    <n v="-33111.629999999997"/>
  </r>
  <r>
    <s v="250"/>
    <x v="11"/>
    <s v="623101"/>
    <x v="33"/>
    <s v="423000"/>
    <s v="22"/>
    <s v="Old Age, Surv and Disabil Ins"/>
    <n v="0"/>
    <n v="0"/>
    <n v="0"/>
    <n v="1875.11"/>
    <n v="-1875.11"/>
  </r>
  <r>
    <s v="250"/>
    <x v="11"/>
    <s v="623201"/>
    <x v="33"/>
    <s v="423000"/>
    <s v="22"/>
    <s v="Medicare"/>
    <n v="0"/>
    <n v="0"/>
    <n v="0"/>
    <n v="438.6"/>
    <n v="-438.6"/>
  </r>
  <r>
    <s v="250"/>
    <x v="11"/>
    <s v="626101"/>
    <x v="33"/>
    <s v="423000"/>
    <s v="22"/>
    <s v="W/C &amp; Unemploy Comp - FTE"/>
    <n v="0"/>
    <n v="0"/>
    <n v="0"/>
    <n v="887.83"/>
    <n v="-887.83"/>
  </r>
  <r>
    <s v="250"/>
    <x v="22"/>
    <s v="613101"/>
    <x v="33"/>
    <s v="423000"/>
    <s v="22"/>
    <s v="Extra Service Pay"/>
    <n v="0"/>
    <n v="0"/>
    <n v="0"/>
    <n v="158175.6"/>
    <n v="-158175.6"/>
  </r>
  <r>
    <s v="250"/>
    <x v="22"/>
    <s v="623101"/>
    <x v="33"/>
    <s v="423000"/>
    <s v="22"/>
    <s v="Old Age, Surv and Disabil Ins"/>
    <n v="0"/>
    <n v="0"/>
    <n v="0"/>
    <n v="9292.6"/>
    <n v="-9292.6"/>
  </r>
  <r>
    <s v="250"/>
    <x v="22"/>
    <s v="623201"/>
    <x v="33"/>
    <s v="423000"/>
    <s v="22"/>
    <s v="Medicare"/>
    <n v="0"/>
    <n v="0"/>
    <n v="0"/>
    <n v="2173.27"/>
    <n v="-2173.27"/>
  </r>
  <r>
    <s v="250"/>
    <x v="22"/>
    <s v="626101"/>
    <x v="33"/>
    <s v="423000"/>
    <s v="22"/>
    <s v="W/C &amp; Unemploy Comp - FTE"/>
    <n v="0"/>
    <n v="0"/>
    <n v="0"/>
    <n v="4411.5099999999993"/>
    <n v="-4411.5099999999993"/>
  </r>
  <r>
    <s v="250"/>
    <x v="14"/>
    <s v="623101"/>
    <x v="33"/>
    <s v="423000"/>
    <s v="22"/>
    <s v="Old Age, Surv and Disabil Ins"/>
    <n v="0"/>
    <n v="0"/>
    <n v="0"/>
    <n v="564.06000000000006"/>
    <n v="-564.06000000000006"/>
  </r>
  <r>
    <s v="250"/>
    <x v="14"/>
    <s v="623201"/>
    <x v="33"/>
    <s v="423000"/>
    <s v="22"/>
    <s v="Medicare"/>
    <n v="0"/>
    <n v="0"/>
    <n v="0"/>
    <n v="131.91"/>
    <n v="-131.91"/>
  </r>
  <r>
    <s v="250"/>
    <x v="14"/>
    <s v="626101"/>
    <x v="33"/>
    <s v="423000"/>
    <s v="22"/>
    <s v="W/C &amp; Unemploy Comp - FTE"/>
    <n v="0"/>
    <n v="0"/>
    <n v="0"/>
    <n v="264.68"/>
    <n v="-264.68"/>
  </r>
  <r>
    <s v="250"/>
    <x v="5"/>
    <s v="613102"/>
    <x v="33"/>
    <s v="423000"/>
    <s v="22"/>
    <s v="Extra Service - Profess Dev"/>
    <n v="0"/>
    <n v="0"/>
    <n v="0"/>
    <n v="2892.49"/>
    <n v="-2892.49"/>
  </r>
  <r>
    <s v="250"/>
    <x v="5"/>
    <s v="623101"/>
    <x v="33"/>
    <s v="423000"/>
    <s v="22"/>
    <s v="Old Age, Surv and Disabil Ins"/>
    <n v="0"/>
    <n v="0"/>
    <n v="0"/>
    <n v="178.5"/>
    <n v="-178.5"/>
  </r>
  <r>
    <s v="250"/>
    <x v="5"/>
    <s v="623201"/>
    <x v="33"/>
    <s v="423000"/>
    <s v="22"/>
    <s v="Medicare"/>
    <n v="0"/>
    <n v="0"/>
    <n v="0"/>
    <n v="41.75"/>
    <n v="-41.75"/>
  </r>
  <r>
    <s v="250"/>
    <x v="5"/>
    <s v="626101"/>
    <x v="33"/>
    <s v="423000"/>
    <s v="22"/>
    <s v="W/C &amp; Unemploy Comp - FTE"/>
    <n v="0"/>
    <n v="0"/>
    <n v="0"/>
    <n v="83.88"/>
    <n v="-83.88"/>
  </r>
  <r>
    <s v="250"/>
    <x v="8"/>
    <s v="613101"/>
    <x v="33"/>
    <s v="423000"/>
    <s v="22"/>
    <s v="Extra Service Pay"/>
    <n v="0"/>
    <n v="0"/>
    <n v="0"/>
    <n v="1119.8"/>
    <n v="-1119.8"/>
  </r>
  <r>
    <s v="250"/>
    <x v="8"/>
    <s v="623101"/>
    <x v="33"/>
    <s v="423000"/>
    <s v="22"/>
    <s v="Old Age, Surv and Disabil Ins"/>
    <n v="0"/>
    <n v="0"/>
    <n v="0"/>
    <n v="66.45"/>
    <n v="-66.45"/>
  </r>
  <r>
    <s v="250"/>
    <x v="8"/>
    <s v="623201"/>
    <x v="33"/>
    <s v="423000"/>
    <s v="22"/>
    <s v="Medicare"/>
    <n v="0"/>
    <n v="0"/>
    <n v="0"/>
    <n v="15.54"/>
    <n v="-15.54"/>
  </r>
  <r>
    <s v="250"/>
    <x v="8"/>
    <s v="626101"/>
    <x v="33"/>
    <s v="423000"/>
    <s v="22"/>
    <s v="W/C &amp; Unemploy Comp - FTE"/>
    <n v="0"/>
    <n v="0"/>
    <n v="0"/>
    <n v="32.03"/>
    <n v="-32.03"/>
  </r>
  <r>
    <s v="250"/>
    <x v="9"/>
    <s v="613101"/>
    <x v="33"/>
    <s v="423000"/>
    <s v="22"/>
    <s v="Extra Service Pay"/>
    <n v="0"/>
    <n v="0"/>
    <n v="0"/>
    <n v="352.62"/>
    <n v="-352.62"/>
  </r>
  <r>
    <s v="250"/>
    <x v="9"/>
    <s v="623101"/>
    <x v="33"/>
    <s v="423000"/>
    <s v="22"/>
    <s v="Old Age, Surv and Disabil Ins"/>
    <n v="0"/>
    <n v="0"/>
    <n v="0"/>
    <n v="19.59"/>
    <n v="-19.59"/>
  </r>
  <r>
    <s v="250"/>
    <x v="9"/>
    <s v="623201"/>
    <x v="33"/>
    <s v="423000"/>
    <s v="22"/>
    <s v="Medicare"/>
    <n v="0"/>
    <n v="0"/>
    <n v="0"/>
    <n v="4.58"/>
    <n v="-4.58"/>
  </r>
  <r>
    <s v="250"/>
    <x v="9"/>
    <s v="626101"/>
    <x v="33"/>
    <s v="423000"/>
    <s v="22"/>
    <s v="W/C &amp; Unemploy Comp - FTE"/>
    <n v="0"/>
    <n v="0"/>
    <n v="0"/>
    <n v="9.4600000000000009"/>
    <n v="-9.4600000000000009"/>
  </r>
  <r>
    <s v="450"/>
    <x v="21"/>
    <s v="654102"/>
    <x v="33"/>
    <s v="423000"/>
    <s v="22"/>
    <s v="Furniture $1,000+"/>
    <n v="0"/>
    <n v="0"/>
    <n v="2719.5"/>
    <n v="0"/>
    <n v="-2719.5"/>
  </r>
  <r>
    <s v="450"/>
    <x v="21"/>
    <s v="654301"/>
    <x v="33"/>
    <s v="423000"/>
    <s v="22"/>
    <s v="Technology Related - Hard $1K+"/>
    <n v="0"/>
    <n v="17745"/>
    <n v="0"/>
    <n v="0"/>
    <n v="17745"/>
  </r>
  <r>
    <s v="150"/>
    <x v="21"/>
    <s v="616101"/>
    <x v="34"/>
    <s v="423000"/>
    <s v="22"/>
    <s v="Temp Sal Discretionary"/>
    <n v="0"/>
    <n v="0"/>
    <n v="0"/>
    <n v="360"/>
    <n v="-360"/>
  </r>
  <r>
    <s v="150"/>
    <x v="21"/>
    <s v="639802"/>
    <x v="34"/>
    <s v="423000"/>
    <s v="22"/>
    <s v="Operating Supplement"/>
    <n v="23905.25"/>
    <n v="23905.25"/>
    <n v="0"/>
    <n v="0"/>
    <n v="23905.25"/>
  </r>
  <r>
    <s v="150"/>
    <x v="21"/>
    <s v="641101"/>
    <x v="34"/>
    <s v="423000"/>
    <s v="22"/>
    <s v="General Supplies"/>
    <n v="125899.07"/>
    <n v="38899.070000000007"/>
    <n v="0"/>
    <n v="1315.51"/>
    <n v="37583.560000000005"/>
  </r>
  <r>
    <s v="150"/>
    <x v="21"/>
    <s v="641108"/>
    <x v="34"/>
    <s v="423000"/>
    <s v="22"/>
    <s v="Instructional Supplies"/>
    <n v="28323.75"/>
    <n v="33323.75"/>
    <n v="22733.94"/>
    <n v="6374.1"/>
    <n v="4215.7100000000028"/>
  </r>
  <r>
    <s v="150"/>
    <x v="21"/>
    <s v="641109"/>
    <x v="34"/>
    <s v="423000"/>
    <s v="22"/>
    <s v="Furn. Under $1,000"/>
    <n v="14161.88"/>
    <n v="26401.879999999997"/>
    <n v="1684.64"/>
    <n v="2399.6999999999998"/>
    <n v="22317.539999999997"/>
  </r>
  <r>
    <s v="150"/>
    <x v="21"/>
    <s v="641202"/>
    <x v="34"/>
    <s v="423000"/>
    <s v="22"/>
    <s v="Technology Supplies"/>
    <n v="28323.75"/>
    <n v="40323.75"/>
    <n v="1215"/>
    <n v="0"/>
    <n v="39108.75"/>
  </r>
  <r>
    <s v="150"/>
    <x v="11"/>
    <s v="615108"/>
    <x v="34"/>
    <s v="423000"/>
    <s v="22"/>
    <s v="Secretary/Clerical Sal OT"/>
    <n v="0"/>
    <n v="489.1"/>
    <n v="0"/>
    <n v="489.1"/>
    <n v="0"/>
  </r>
  <r>
    <s v="150"/>
    <x v="11"/>
    <s v="623101"/>
    <x v="34"/>
    <s v="423000"/>
    <s v="22"/>
    <s v="Old Age, Surv and Disabil Ins"/>
    <n v="0"/>
    <n v="0"/>
    <n v="0"/>
    <n v="78.550000000000011"/>
    <n v="-78.550000000000011"/>
  </r>
  <r>
    <s v="150"/>
    <x v="11"/>
    <s v="623201"/>
    <x v="34"/>
    <s v="423000"/>
    <s v="22"/>
    <s v="Medicare"/>
    <n v="0"/>
    <n v="0"/>
    <n v="0"/>
    <n v="18.38"/>
    <n v="-18.38"/>
  </r>
  <r>
    <s v="150"/>
    <x v="11"/>
    <s v="626101"/>
    <x v="34"/>
    <s v="423000"/>
    <s v="22"/>
    <s v="W/C &amp; Unemploy Comp - FTE"/>
    <n v="0"/>
    <n v="0"/>
    <n v="0"/>
    <n v="36.739999999999995"/>
    <n v="-36.739999999999995"/>
  </r>
  <r>
    <s v="150"/>
    <x v="22"/>
    <s v="615108"/>
    <x v="34"/>
    <s v="423000"/>
    <s v="22"/>
    <s v="Secretary/Clerical Sal OT"/>
    <n v="0"/>
    <n v="4556.62"/>
    <n v="0"/>
    <n v="4556.62"/>
    <n v="0"/>
  </r>
  <r>
    <s v="150"/>
    <x v="22"/>
    <s v="615113"/>
    <x v="34"/>
    <s v="423000"/>
    <s v="22"/>
    <s v="Non-instructional Teacher Aide"/>
    <n v="0"/>
    <n v="12733.48"/>
    <n v="0"/>
    <n v="12733.48"/>
    <n v="0"/>
  </r>
  <r>
    <s v="150"/>
    <x v="22"/>
    <s v="623101"/>
    <x v="34"/>
    <s v="423000"/>
    <s v="22"/>
    <s v="Old Age, Surv and Disabil Ins"/>
    <n v="0"/>
    <n v="0"/>
    <n v="0"/>
    <n v="1071.8400000000001"/>
    <n v="-1071.8400000000001"/>
  </r>
  <r>
    <s v="150"/>
    <x v="22"/>
    <s v="623201"/>
    <x v="34"/>
    <s v="423000"/>
    <s v="22"/>
    <s v="Medicare"/>
    <n v="0"/>
    <n v="0"/>
    <n v="0"/>
    <n v="250.66"/>
    <n v="-250.66"/>
  </r>
  <r>
    <s v="150"/>
    <x v="22"/>
    <s v="626101"/>
    <x v="34"/>
    <s v="423000"/>
    <s v="22"/>
    <s v="W/C &amp; Unemploy Comp - FTE"/>
    <n v="0"/>
    <n v="0"/>
    <n v="0"/>
    <n v="501.35999999999996"/>
    <n v="-501.35999999999996"/>
  </r>
  <r>
    <s v="150"/>
    <x v="13"/>
    <s v="615113"/>
    <x v="34"/>
    <s v="423000"/>
    <s v="22"/>
    <s v="Non-instructional Teacher Aide"/>
    <n v="0"/>
    <n v="162.13999999999999"/>
    <n v="0"/>
    <n v="162.13999999999999"/>
    <n v="0"/>
  </r>
  <r>
    <s v="150"/>
    <x v="13"/>
    <s v="623101"/>
    <x v="34"/>
    <s v="423000"/>
    <s v="22"/>
    <s v="Old Age, Surv and Disabil Ins"/>
    <n v="0"/>
    <n v="0"/>
    <n v="0"/>
    <n v="10.050000000000001"/>
    <n v="-10.050000000000001"/>
  </r>
  <r>
    <s v="150"/>
    <x v="13"/>
    <s v="623201"/>
    <x v="34"/>
    <s v="423000"/>
    <s v="22"/>
    <s v="Medicare"/>
    <n v="0"/>
    <n v="0"/>
    <n v="0"/>
    <n v="2.3600000000000003"/>
    <n v="-2.3600000000000003"/>
  </r>
  <r>
    <s v="150"/>
    <x v="13"/>
    <s v="626101"/>
    <x v="34"/>
    <s v="423000"/>
    <s v="22"/>
    <s v="W/C &amp; Unemploy Comp - FTE"/>
    <n v="0"/>
    <n v="0"/>
    <n v="0"/>
    <n v="4.6899999999999995"/>
    <n v="-4.6899999999999995"/>
  </r>
  <r>
    <s v="150"/>
    <x v="25"/>
    <s v="615113"/>
    <x v="34"/>
    <s v="423000"/>
    <s v="22"/>
    <s v="Non-instructional Teacher Aide"/>
    <n v="0"/>
    <n v="77.44"/>
    <n v="0"/>
    <n v="77.44"/>
    <n v="0"/>
  </r>
  <r>
    <s v="150"/>
    <x v="25"/>
    <s v="623101"/>
    <x v="34"/>
    <s v="423000"/>
    <s v="22"/>
    <s v="Old Age, Surv and Disabil Ins"/>
    <n v="0"/>
    <n v="0"/>
    <n v="0"/>
    <n v="4.8000000000000007"/>
    <n v="-4.8000000000000007"/>
  </r>
  <r>
    <s v="150"/>
    <x v="25"/>
    <s v="623201"/>
    <x v="34"/>
    <s v="423000"/>
    <s v="22"/>
    <s v="Medicare"/>
    <n v="0"/>
    <n v="0"/>
    <n v="0"/>
    <n v="1.1299999999999999"/>
    <n v="-1.1299999999999999"/>
  </r>
  <r>
    <s v="150"/>
    <x v="25"/>
    <s v="626101"/>
    <x v="34"/>
    <s v="423000"/>
    <s v="22"/>
    <s v="W/C &amp; Unemploy Comp - FTE"/>
    <n v="0"/>
    <n v="0"/>
    <n v="0"/>
    <n v="2.2599999999999998"/>
    <n v="-2.2599999999999998"/>
  </r>
  <r>
    <s v="150"/>
    <x v="18"/>
    <s v="615113"/>
    <x v="34"/>
    <s v="423000"/>
    <s v="22"/>
    <s v="Non-instructional Teacher Aide"/>
    <n v="0"/>
    <n v="97.73"/>
    <n v="0"/>
    <n v="97.73"/>
    <n v="0"/>
  </r>
  <r>
    <s v="150"/>
    <x v="18"/>
    <s v="623101"/>
    <x v="34"/>
    <s v="423000"/>
    <s v="22"/>
    <s v="Old Age, Surv and Disabil Ins"/>
    <n v="0"/>
    <n v="0"/>
    <n v="0"/>
    <n v="6.07"/>
    <n v="-6.07"/>
  </r>
  <r>
    <s v="150"/>
    <x v="18"/>
    <s v="623201"/>
    <x v="34"/>
    <s v="423000"/>
    <s v="22"/>
    <s v="Medicare"/>
    <n v="0"/>
    <n v="0"/>
    <n v="0"/>
    <n v="1.41"/>
    <n v="-1.41"/>
  </r>
  <r>
    <s v="150"/>
    <x v="18"/>
    <s v="626101"/>
    <x v="34"/>
    <s v="423000"/>
    <s v="22"/>
    <s v="W/C &amp; Unemploy Comp - FTE"/>
    <n v="0"/>
    <n v="0"/>
    <n v="0"/>
    <n v="2.83"/>
    <n v="-2.83"/>
  </r>
  <r>
    <s v="150"/>
    <x v="14"/>
    <s v="616101"/>
    <x v="34"/>
    <s v="423000"/>
    <s v="22"/>
    <s v="Temp Sal Discretionary"/>
    <n v="0"/>
    <n v="0"/>
    <n v="0"/>
    <n v="11309.2"/>
    <n v="-11309.2"/>
  </r>
  <r>
    <s v="150"/>
    <x v="23"/>
    <s v="615108"/>
    <x v="34"/>
    <s v="423000"/>
    <s v="22"/>
    <s v="Secretary/Clerical Sal OT"/>
    <n v="0"/>
    <n v="0"/>
    <n v="0"/>
    <n v="0.76"/>
    <n v="-0.76"/>
  </r>
  <r>
    <s v="150"/>
    <x v="23"/>
    <s v="615113"/>
    <x v="34"/>
    <s v="423000"/>
    <s v="22"/>
    <s v="Non-instructional Teacher Aide"/>
    <n v="0"/>
    <n v="15.07"/>
    <n v="0"/>
    <n v="15.07"/>
    <n v="0"/>
  </r>
  <r>
    <s v="150"/>
    <x v="23"/>
    <s v="623101"/>
    <x v="34"/>
    <s v="423000"/>
    <s v="22"/>
    <s v="Old Age, Surv and Disabil Ins"/>
    <n v="0"/>
    <n v="0"/>
    <n v="0"/>
    <n v="0.98"/>
    <n v="-0.98"/>
  </r>
  <r>
    <s v="150"/>
    <x v="23"/>
    <s v="623201"/>
    <x v="34"/>
    <s v="423000"/>
    <s v="22"/>
    <s v="Medicare"/>
    <n v="0"/>
    <n v="0"/>
    <n v="0"/>
    <n v="0.23"/>
    <n v="-0.23"/>
  </r>
  <r>
    <s v="150"/>
    <x v="23"/>
    <s v="626101"/>
    <x v="34"/>
    <s v="423000"/>
    <s v="22"/>
    <s v="W/C &amp; Unemploy Comp - FTE"/>
    <n v="0"/>
    <n v="0"/>
    <n v="0"/>
    <n v="0.44999999999999996"/>
    <n v="-0.44999999999999996"/>
  </r>
  <r>
    <s v="150"/>
    <x v="15"/>
    <s v="615113"/>
    <x v="34"/>
    <s v="423000"/>
    <s v="22"/>
    <s v="Non-instructional Teacher Aide"/>
    <n v="0"/>
    <n v="11.02"/>
    <n v="0"/>
    <n v="11.02"/>
    <n v="0"/>
  </r>
  <r>
    <s v="150"/>
    <x v="15"/>
    <s v="623101"/>
    <x v="34"/>
    <s v="423000"/>
    <s v="22"/>
    <s v="Old Age, Surv and Disabil Ins"/>
    <n v="0"/>
    <n v="0"/>
    <n v="0"/>
    <n v="0.68"/>
    <n v="-0.68"/>
  </r>
  <r>
    <s v="150"/>
    <x v="15"/>
    <s v="623201"/>
    <x v="34"/>
    <s v="423000"/>
    <s v="22"/>
    <s v="Medicare"/>
    <n v="0"/>
    <n v="0"/>
    <n v="0"/>
    <n v="0.16"/>
    <n v="-0.16"/>
  </r>
  <r>
    <s v="150"/>
    <x v="15"/>
    <s v="626101"/>
    <x v="34"/>
    <s v="423000"/>
    <s v="22"/>
    <s v="W/C &amp; Unemploy Comp - FTE"/>
    <n v="0"/>
    <n v="0"/>
    <n v="0"/>
    <n v="0.32"/>
    <n v="-0.32"/>
  </r>
  <r>
    <s v="150"/>
    <x v="0"/>
    <s v="615108"/>
    <x v="34"/>
    <s v="423000"/>
    <s v="22"/>
    <s v="Secretary/Clerical Sal OT"/>
    <n v="0"/>
    <n v="0"/>
    <n v="0"/>
    <n v="14.36"/>
    <n v="-14.36"/>
  </r>
  <r>
    <s v="150"/>
    <x v="0"/>
    <s v="615117"/>
    <x v="34"/>
    <s v="423000"/>
    <s v="22"/>
    <s v="Safety Officers Over Time"/>
    <n v="0"/>
    <n v="0"/>
    <n v="0"/>
    <n v="7.44"/>
    <n v="-7.44"/>
  </r>
  <r>
    <s v="150"/>
    <x v="0"/>
    <s v="623101"/>
    <x v="34"/>
    <s v="423000"/>
    <s v="22"/>
    <s v="Old Age, Surv and Disabil Ins"/>
    <n v="0"/>
    <n v="0"/>
    <n v="0"/>
    <n v="1.35"/>
    <n v="-1.35"/>
  </r>
  <r>
    <s v="150"/>
    <x v="0"/>
    <s v="623201"/>
    <x v="34"/>
    <s v="423000"/>
    <s v="22"/>
    <s v="Medicare"/>
    <n v="0"/>
    <n v="0"/>
    <n v="0"/>
    <n v="0.32"/>
    <n v="-0.32"/>
  </r>
  <r>
    <s v="150"/>
    <x v="0"/>
    <s v="626101"/>
    <x v="34"/>
    <s v="423000"/>
    <s v="22"/>
    <s v="W/C &amp; Unemploy Comp - FTE"/>
    <n v="0"/>
    <n v="0"/>
    <n v="0"/>
    <n v="0.63"/>
    <n v="-0.63"/>
  </r>
  <r>
    <s v="150"/>
    <x v="0"/>
    <s v="643101"/>
    <x v="34"/>
    <s v="423000"/>
    <s v="22"/>
    <s v="T/Books Direct Purchase"/>
    <n v="0"/>
    <n v="0"/>
    <n v="0"/>
    <n v="13178.9"/>
    <n v="-13178.9"/>
  </r>
  <r>
    <s v="150"/>
    <x v="3"/>
    <s v="641202"/>
    <x v="34"/>
    <s v="423000"/>
    <s v="22"/>
    <s v="Technology Supplies"/>
    <n v="0"/>
    <n v="0"/>
    <n v="0"/>
    <n v="1562.17"/>
    <n v="-1562.17"/>
  </r>
  <r>
    <s v="150"/>
    <x v="4"/>
    <s v="615112"/>
    <x v="34"/>
    <s v="423000"/>
    <s v="22"/>
    <s v="Prof &amp; Tech Sal Over Time"/>
    <n v="0"/>
    <n v="0"/>
    <n v="0"/>
    <n v="6.75"/>
    <n v="-6.75"/>
  </r>
  <r>
    <s v="150"/>
    <x v="4"/>
    <s v="623101"/>
    <x v="34"/>
    <s v="423000"/>
    <s v="22"/>
    <s v="Old Age, Surv and Disabil Ins"/>
    <n v="0"/>
    <n v="0"/>
    <n v="0"/>
    <n v="0.36"/>
    <n v="-0.36"/>
  </r>
  <r>
    <s v="150"/>
    <x v="4"/>
    <s v="623201"/>
    <x v="34"/>
    <s v="423000"/>
    <s v="22"/>
    <s v="Medicare"/>
    <n v="0"/>
    <n v="0"/>
    <n v="0"/>
    <n v="0.09"/>
    <n v="-0.09"/>
  </r>
  <r>
    <s v="150"/>
    <x v="4"/>
    <s v="626101"/>
    <x v="34"/>
    <s v="423000"/>
    <s v="22"/>
    <s v="W/C &amp; Unemploy Comp - FTE"/>
    <n v="0"/>
    <n v="0"/>
    <n v="0"/>
    <n v="0.2"/>
    <n v="-0.2"/>
  </r>
  <r>
    <s v="150"/>
    <x v="5"/>
    <s v="631902"/>
    <x v="34"/>
    <s v="423000"/>
    <s v="22"/>
    <s v="Other Prof &amp; Tech"/>
    <n v="0"/>
    <n v="0"/>
    <n v="0"/>
    <n v="181.24"/>
    <n v="-181.24"/>
  </r>
  <r>
    <s v="150"/>
    <x v="5"/>
    <s v="641101"/>
    <x v="34"/>
    <s v="423000"/>
    <s v="22"/>
    <s v="General Supplies"/>
    <n v="0"/>
    <n v="0"/>
    <n v="0"/>
    <n v="100.98"/>
    <n v="-100.98"/>
  </r>
  <r>
    <s v="150"/>
    <x v="6"/>
    <s v="615112"/>
    <x v="34"/>
    <s v="423000"/>
    <s v="22"/>
    <s v="Prof &amp; Tech Sal Over Time"/>
    <n v="0"/>
    <n v="0"/>
    <n v="0"/>
    <n v="1.39"/>
    <n v="-1.39"/>
  </r>
  <r>
    <s v="150"/>
    <x v="6"/>
    <s v="623101"/>
    <x v="34"/>
    <s v="423000"/>
    <s v="22"/>
    <s v="Old Age, Surv and Disabil Ins"/>
    <n v="0"/>
    <n v="0"/>
    <n v="0"/>
    <n v="0.08"/>
    <n v="-0.08"/>
  </r>
  <r>
    <s v="150"/>
    <x v="6"/>
    <s v="623201"/>
    <x v="34"/>
    <s v="423000"/>
    <s v="22"/>
    <s v="Medicare"/>
    <n v="0"/>
    <n v="0"/>
    <n v="0"/>
    <n v="0.02"/>
    <n v="-0.02"/>
  </r>
  <r>
    <s v="150"/>
    <x v="6"/>
    <s v="626101"/>
    <x v="34"/>
    <s v="423000"/>
    <s v="22"/>
    <s v="W/C &amp; Unemploy Comp - FTE"/>
    <n v="0"/>
    <n v="0"/>
    <n v="0"/>
    <n v="0.04"/>
    <n v="-0.04"/>
  </r>
  <r>
    <s v="150"/>
    <x v="7"/>
    <s v="641101"/>
    <x v="34"/>
    <s v="423000"/>
    <s v="22"/>
    <s v="General Supplies"/>
    <n v="0"/>
    <n v="0"/>
    <n v="0"/>
    <n v="1251.8599999999999"/>
    <n v="-1251.8599999999999"/>
  </r>
  <r>
    <s v="150"/>
    <x v="8"/>
    <s v="623101"/>
    <x v="34"/>
    <s v="423000"/>
    <s v="22"/>
    <s v="Old Age, Surv and Disabil Ins"/>
    <n v="0"/>
    <n v="0"/>
    <n v="0"/>
    <n v="0.42"/>
    <n v="-0.42"/>
  </r>
  <r>
    <s v="150"/>
    <x v="8"/>
    <s v="623201"/>
    <x v="34"/>
    <s v="423000"/>
    <s v="22"/>
    <s v="Medicare"/>
    <n v="0"/>
    <n v="0"/>
    <n v="0"/>
    <n v="0.1"/>
    <n v="-0.1"/>
  </r>
  <r>
    <s v="150"/>
    <x v="8"/>
    <s v="626101"/>
    <x v="34"/>
    <s v="423000"/>
    <s v="22"/>
    <s v="W/C &amp; Unemploy Comp - FTE"/>
    <n v="0"/>
    <n v="0"/>
    <n v="0"/>
    <n v="0.2"/>
    <n v="-0.2"/>
  </r>
  <r>
    <s v="150"/>
    <x v="9"/>
    <s v="615108"/>
    <x v="34"/>
    <s v="423000"/>
    <s v="22"/>
    <s v="Secretary/Clerical Sal OT"/>
    <n v="0"/>
    <n v="0"/>
    <n v="0"/>
    <n v="0.56999999999999995"/>
    <n v="-0.56999999999999995"/>
  </r>
  <r>
    <s v="150"/>
    <x v="9"/>
    <s v="615112"/>
    <x v="34"/>
    <s v="423000"/>
    <s v="22"/>
    <s v="Prof &amp; Tech Sal Over Time"/>
    <n v="0"/>
    <n v="0"/>
    <n v="0"/>
    <n v="0.45"/>
    <n v="-0.45"/>
  </r>
  <r>
    <s v="150"/>
    <x v="9"/>
    <s v="615113"/>
    <x v="34"/>
    <s v="423000"/>
    <s v="22"/>
    <s v="Non-instructional Teacher Aide"/>
    <n v="0"/>
    <n v="0"/>
    <n v="0"/>
    <n v="7.53"/>
    <n v="-7.53"/>
  </r>
  <r>
    <s v="150"/>
    <x v="9"/>
    <s v="623101"/>
    <x v="34"/>
    <s v="423000"/>
    <s v="22"/>
    <s v="Old Age, Surv and Disabil Ins"/>
    <n v="0"/>
    <n v="0"/>
    <n v="0"/>
    <n v="1.2"/>
    <n v="-1.2"/>
  </r>
  <r>
    <s v="150"/>
    <x v="9"/>
    <s v="623201"/>
    <x v="34"/>
    <s v="423000"/>
    <s v="22"/>
    <s v="Medicare"/>
    <n v="0"/>
    <n v="0"/>
    <n v="0"/>
    <n v="0.28000000000000003"/>
    <n v="-0.28000000000000003"/>
  </r>
  <r>
    <s v="150"/>
    <x v="9"/>
    <s v="626101"/>
    <x v="34"/>
    <s v="423000"/>
    <s v="22"/>
    <s v="W/C &amp; Unemploy Comp - FTE"/>
    <n v="0"/>
    <n v="0"/>
    <n v="0"/>
    <n v="0.59"/>
    <n v="-0.59"/>
  </r>
  <r>
    <s v="150"/>
    <x v="9"/>
    <s v="631101"/>
    <x v="34"/>
    <s v="423000"/>
    <s v="22"/>
    <s v="Purchased Instructional Servic"/>
    <n v="0"/>
    <n v="0"/>
    <n v="0"/>
    <n v="4259.71"/>
    <n v="-4259.71"/>
  </r>
  <r>
    <s v="150"/>
    <x v="9"/>
    <s v="631201"/>
    <x v="34"/>
    <s v="423000"/>
    <s v="22"/>
    <s v="Instructional Prog Impr Srvc"/>
    <n v="0"/>
    <n v="0"/>
    <n v="0"/>
    <n v="68.47"/>
    <n v="-68.47"/>
  </r>
  <r>
    <s v="150"/>
    <x v="9"/>
    <s v="641101"/>
    <x v="34"/>
    <s v="423000"/>
    <s v="22"/>
    <s v="General Supplies"/>
    <n v="0"/>
    <n v="0"/>
    <n v="0"/>
    <n v="11012.88"/>
    <n v="-11012.88"/>
  </r>
  <r>
    <s v="150"/>
    <x v="9"/>
    <s v="641202"/>
    <x v="34"/>
    <s v="423000"/>
    <s v="22"/>
    <s v="Technology Supplies"/>
    <n v="0"/>
    <n v="0"/>
    <n v="0"/>
    <n v="18.350000000000001"/>
    <n v="-18.350000000000001"/>
  </r>
  <r>
    <s v="150"/>
    <x v="10"/>
    <s v="615108"/>
    <x v="34"/>
    <s v="423000"/>
    <s v="22"/>
    <s v="Secretary/Clerical Sal OT"/>
    <n v="0"/>
    <n v="0"/>
    <n v="0"/>
    <n v="0.28999999999999998"/>
    <n v="-0.28999999999999998"/>
  </r>
  <r>
    <s v="150"/>
    <x v="10"/>
    <s v="623101"/>
    <x v="34"/>
    <s v="423000"/>
    <s v="22"/>
    <s v="Old Age, Surv and Disabil Ins"/>
    <n v="0"/>
    <n v="0"/>
    <n v="0"/>
    <n v="0.02"/>
    <n v="-0.02"/>
  </r>
  <r>
    <s v="150"/>
    <x v="10"/>
    <s v="626101"/>
    <x v="34"/>
    <s v="423000"/>
    <s v="22"/>
    <s v="W/C &amp; Unemploy Comp - FTE"/>
    <n v="0"/>
    <n v="0"/>
    <n v="0"/>
    <n v="0.01"/>
    <n v="-0.01"/>
  </r>
  <r>
    <s v="150"/>
    <x v="10"/>
    <s v="631201"/>
    <x v="34"/>
    <s v="423000"/>
    <s v="22"/>
    <s v="Instructional Prog Impr Srvc"/>
    <n v="0"/>
    <n v="0"/>
    <n v="0"/>
    <n v="651.08000000000004"/>
    <n v="-651.08000000000004"/>
  </r>
  <r>
    <s v="150"/>
    <x v="24"/>
    <s v="615113"/>
    <x v="34"/>
    <s v="423000"/>
    <s v="22"/>
    <s v="Non-instructional Teacher Aide"/>
    <n v="0"/>
    <n v="0"/>
    <n v="0"/>
    <n v="23.15"/>
    <n v="-23.15"/>
  </r>
  <r>
    <s v="150"/>
    <x v="24"/>
    <s v="623101"/>
    <x v="34"/>
    <s v="423000"/>
    <s v="22"/>
    <s v="Old Age, Surv and Disabil Ins"/>
    <n v="0"/>
    <n v="0"/>
    <n v="0"/>
    <n v="1.43"/>
    <n v="-1.43"/>
  </r>
  <r>
    <s v="150"/>
    <x v="24"/>
    <s v="623201"/>
    <x v="34"/>
    <s v="423000"/>
    <s v="22"/>
    <s v="Medicare"/>
    <n v="0"/>
    <n v="0"/>
    <n v="0"/>
    <n v="0.34"/>
    <n v="-0.34"/>
  </r>
  <r>
    <s v="150"/>
    <x v="24"/>
    <s v="626101"/>
    <x v="34"/>
    <s v="423000"/>
    <s v="22"/>
    <s v="W/C &amp; Unemploy Comp - FTE"/>
    <n v="0"/>
    <n v="0"/>
    <n v="0"/>
    <n v="0.67"/>
    <n v="-0.67"/>
  </r>
  <r>
    <s v="150"/>
    <x v="24"/>
    <s v="641202"/>
    <x v="34"/>
    <s v="423000"/>
    <s v="22"/>
    <s v="Technology Supplies"/>
    <n v="0"/>
    <n v="0"/>
    <n v="0"/>
    <n v="236.29"/>
    <n v="-236.29"/>
  </r>
  <r>
    <s v="250"/>
    <x v="21"/>
    <s v="613101"/>
    <x v="34"/>
    <s v="423000"/>
    <s v="22"/>
    <s v="Extra Service Pay"/>
    <n v="56647.5"/>
    <n v="56647.5"/>
    <n v="0"/>
    <n v="0"/>
    <n v="56647.5"/>
  </r>
  <r>
    <s v="250"/>
    <x v="21"/>
    <s v="623101"/>
    <x v="34"/>
    <s v="423000"/>
    <s v="22"/>
    <s v="Old Age, Surv and Disabil Ins"/>
    <n v="3512.15"/>
    <n v="3512.15"/>
    <n v="0"/>
    <n v="22.859999999999985"/>
    <n v="3489.29"/>
  </r>
  <r>
    <s v="250"/>
    <x v="21"/>
    <s v="623201"/>
    <x v="34"/>
    <s v="423000"/>
    <s v="22"/>
    <s v="Medicare"/>
    <n v="821.39"/>
    <n v="821.39"/>
    <n v="0"/>
    <n v="5.3500000000000014"/>
    <n v="816.04"/>
  </r>
  <r>
    <s v="250"/>
    <x v="21"/>
    <s v="626101"/>
    <x v="34"/>
    <s v="423000"/>
    <s v="22"/>
    <s v="W/C &amp; Unemploy Comp - FTE"/>
    <n v="1642.78"/>
    <n v="1642.78"/>
    <n v="0"/>
    <n v="10.439999999999998"/>
    <n v="1632.34"/>
  </r>
  <r>
    <s v="250"/>
    <x v="22"/>
    <s v="613101"/>
    <x v="34"/>
    <s v="423000"/>
    <s v="22"/>
    <s v="Extra Service Pay"/>
    <n v="0"/>
    <n v="0"/>
    <n v="0"/>
    <n v="27967.999999999996"/>
    <n v="-27967.999999999996"/>
  </r>
  <r>
    <s v="250"/>
    <x v="22"/>
    <s v="623101"/>
    <x v="34"/>
    <s v="423000"/>
    <s v="22"/>
    <s v="Old Age, Surv and Disabil Ins"/>
    <n v="0"/>
    <n v="0"/>
    <n v="0"/>
    <n v="1682.38"/>
    <n v="-1682.38"/>
  </r>
  <r>
    <s v="250"/>
    <x v="22"/>
    <s v="623201"/>
    <x v="34"/>
    <s v="423000"/>
    <s v="22"/>
    <s v="Medicare"/>
    <n v="0"/>
    <n v="0"/>
    <n v="0"/>
    <n v="393.44999999999993"/>
    <n v="-393.44999999999993"/>
  </r>
  <r>
    <s v="250"/>
    <x v="22"/>
    <s v="626101"/>
    <x v="34"/>
    <s v="423000"/>
    <s v="22"/>
    <s v="W/C &amp; Unemploy Comp - FTE"/>
    <n v="0"/>
    <n v="0"/>
    <n v="0"/>
    <n v="811.07"/>
    <n v="-811.07"/>
  </r>
  <r>
    <s v="250"/>
    <x v="11"/>
    <s v="613101"/>
    <x v="34"/>
    <s v="423000"/>
    <s v="22"/>
    <s v="Extra Service Pay"/>
    <n v="0"/>
    <n v="0"/>
    <n v="0"/>
    <n v="4361.16"/>
    <n v="-4361.16"/>
  </r>
  <r>
    <s v="250"/>
    <x v="11"/>
    <s v="623101"/>
    <x v="34"/>
    <s v="423000"/>
    <s v="22"/>
    <s v="Old Age, Surv and Disabil Ins"/>
    <n v="0"/>
    <n v="0"/>
    <n v="0"/>
    <n v="206.64"/>
    <n v="-206.64"/>
  </r>
  <r>
    <s v="250"/>
    <x v="11"/>
    <s v="623201"/>
    <x v="34"/>
    <s v="423000"/>
    <s v="22"/>
    <s v="Medicare"/>
    <n v="0"/>
    <n v="0"/>
    <n v="0"/>
    <n v="48.34"/>
    <n v="-48.34"/>
  </r>
  <r>
    <s v="250"/>
    <x v="11"/>
    <s v="626101"/>
    <x v="34"/>
    <s v="423000"/>
    <s v="22"/>
    <s v="W/C &amp; Unemploy Comp - FTE"/>
    <n v="0"/>
    <n v="0"/>
    <n v="0"/>
    <n v="103.91"/>
    <n v="-103.91"/>
  </r>
  <r>
    <s v="250"/>
    <x v="14"/>
    <s v="623101"/>
    <x v="34"/>
    <s v="423000"/>
    <s v="22"/>
    <s v="Old Age, Surv and Disabil Ins"/>
    <n v="0"/>
    <n v="0"/>
    <n v="0"/>
    <n v="700.84999999999991"/>
    <n v="-700.84999999999991"/>
  </r>
  <r>
    <s v="250"/>
    <x v="14"/>
    <s v="623201"/>
    <x v="34"/>
    <s v="423000"/>
    <s v="22"/>
    <s v="Medicare"/>
    <n v="0"/>
    <n v="0"/>
    <n v="0"/>
    <n v="163.91000000000003"/>
    <n v="-163.91000000000003"/>
  </r>
  <r>
    <s v="250"/>
    <x v="14"/>
    <s v="626101"/>
    <x v="34"/>
    <s v="423000"/>
    <s v="22"/>
    <s v="W/C &amp; Unemploy Comp - FTE"/>
    <n v="0"/>
    <n v="0"/>
    <n v="0"/>
    <n v="327.98"/>
    <n v="-327.98"/>
  </r>
  <r>
    <s v="250"/>
    <x v="5"/>
    <s v="613102"/>
    <x v="34"/>
    <s v="423000"/>
    <s v="22"/>
    <s v="Extra Service - Profess Dev"/>
    <n v="0"/>
    <n v="0"/>
    <n v="0"/>
    <n v="1291.1099999999999"/>
    <n v="-1291.1099999999999"/>
  </r>
  <r>
    <s v="250"/>
    <x v="5"/>
    <s v="623101"/>
    <x v="34"/>
    <s v="423000"/>
    <s v="22"/>
    <s v="Old Age, Surv and Disabil Ins"/>
    <n v="0"/>
    <n v="0"/>
    <n v="0"/>
    <n v="79.67"/>
    <n v="-79.67"/>
  </r>
  <r>
    <s v="250"/>
    <x v="5"/>
    <s v="623201"/>
    <x v="34"/>
    <s v="423000"/>
    <s v="22"/>
    <s v="Medicare"/>
    <n v="0"/>
    <n v="0"/>
    <n v="0"/>
    <n v="18.63"/>
    <n v="-18.63"/>
  </r>
  <r>
    <s v="250"/>
    <x v="5"/>
    <s v="626101"/>
    <x v="34"/>
    <s v="423000"/>
    <s v="22"/>
    <s v="W/C &amp; Unemploy Comp - FTE"/>
    <n v="0"/>
    <n v="0"/>
    <n v="0"/>
    <n v="37.44"/>
    <n v="-37.44"/>
  </r>
  <r>
    <s v="250"/>
    <x v="8"/>
    <s v="613101"/>
    <x v="34"/>
    <s v="423000"/>
    <s v="22"/>
    <s v="Extra Service Pay"/>
    <n v="0"/>
    <n v="0"/>
    <n v="0"/>
    <n v="499.84"/>
    <n v="-499.84"/>
  </r>
  <r>
    <s v="250"/>
    <x v="8"/>
    <s v="623101"/>
    <x v="34"/>
    <s v="423000"/>
    <s v="22"/>
    <s v="Old Age, Surv and Disabil Ins"/>
    <n v="0"/>
    <n v="0"/>
    <n v="0"/>
    <n v="29.66"/>
    <n v="-29.66"/>
  </r>
  <r>
    <s v="250"/>
    <x v="8"/>
    <s v="623201"/>
    <x v="34"/>
    <s v="423000"/>
    <s v="22"/>
    <s v="Medicare"/>
    <n v="0"/>
    <n v="0"/>
    <n v="0"/>
    <n v="6.94"/>
    <n v="-6.94"/>
  </r>
  <r>
    <s v="250"/>
    <x v="8"/>
    <s v="626101"/>
    <x v="34"/>
    <s v="423000"/>
    <s v="22"/>
    <s v="W/C &amp; Unemploy Comp - FTE"/>
    <n v="0"/>
    <n v="0"/>
    <n v="0"/>
    <n v="14.3"/>
    <n v="-14.3"/>
  </r>
  <r>
    <s v="250"/>
    <x v="9"/>
    <s v="613101"/>
    <x v="34"/>
    <s v="423000"/>
    <s v="22"/>
    <s v="Extra Service Pay"/>
    <n v="0"/>
    <n v="0"/>
    <n v="0"/>
    <n v="157.4"/>
    <n v="-157.4"/>
  </r>
  <r>
    <s v="250"/>
    <x v="9"/>
    <s v="623101"/>
    <x v="34"/>
    <s v="423000"/>
    <s v="22"/>
    <s v="Old Age, Surv and Disabil Ins"/>
    <n v="0"/>
    <n v="0"/>
    <n v="0"/>
    <n v="8.75"/>
    <n v="-8.75"/>
  </r>
  <r>
    <s v="250"/>
    <x v="9"/>
    <s v="623201"/>
    <x v="34"/>
    <s v="423000"/>
    <s v="22"/>
    <s v="Medicare"/>
    <n v="0"/>
    <n v="0"/>
    <n v="0"/>
    <n v="2.0499999999999998"/>
    <n v="-2.0499999999999998"/>
  </r>
  <r>
    <s v="250"/>
    <x v="9"/>
    <s v="626101"/>
    <x v="34"/>
    <s v="423000"/>
    <s v="22"/>
    <s v="W/C &amp; Unemploy Comp - FTE"/>
    <n v="0"/>
    <n v="0"/>
    <n v="0"/>
    <n v="4.22"/>
    <n v="-4.22"/>
  </r>
  <r>
    <s v="450"/>
    <x v="21"/>
    <s v="654102"/>
    <x v="34"/>
    <s v="423000"/>
    <s v="22"/>
    <s v="Furniture $1,000+"/>
    <n v="0"/>
    <n v="57760"/>
    <n v="0"/>
    <n v="0"/>
    <n v="57760"/>
  </r>
  <r>
    <s v="150"/>
    <x v="21"/>
    <s v="639802"/>
    <x v="35"/>
    <s v="423000"/>
    <s v="22"/>
    <s v="Operating Supplement"/>
    <n v="22494.71"/>
    <n v="0"/>
    <n v="0"/>
    <n v="0"/>
    <n v="0"/>
  </r>
  <r>
    <s v="150"/>
    <x v="21"/>
    <s v="641101"/>
    <x v="35"/>
    <s v="423000"/>
    <s v="22"/>
    <s v="General Supplies"/>
    <n v="118470.36"/>
    <n v="32266.070000000007"/>
    <n v="232.21"/>
    <n v="42899.61"/>
    <n v="-10865.749999999993"/>
  </r>
  <r>
    <s v="150"/>
    <x v="21"/>
    <s v="641108"/>
    <x v="35"/>
    <s v="423000"/>
    <s v="22"/>
    <s v="Instructional Supplies"/>
    <n v="26652.5"/>
    <n v="26652.5"/>
    <n v="2540.6"/>
    <n v="22485.25"/>
    <n v="1626.65"/>
  </r>
  <r>
    <s v="150"/>
    <x v="21"/>
    <s v="641109"/>
    <x v="35"/>
    <s v="423000"/>
    <s v="22"/>
    <s v="Furn. Under $1,000"/>
    <n v="13326.25"/>
    <n v="61826.25"/>
    <n v="20823.810000000001"/>
    <n v="33942.26"/>
    <n v="7060.1799999999967"/>
  </r>
  <r>
    <s v="150"/>
    <x v="21"/>
    <s v="641202"/>
    <x v="35"/>
    <s v="423000"/>
    <s v="22"/>
    <s v="Technology Supplies"/>
    <n v="26652.5"/>
    <n v="74033.5"/>
    <n v="0"/>
    <n v="0"/>
    <n v="74033.5"/>
  </r>
  <r>
    <s v="150"/>
    <x v="19"/>
    <s v="634201"/>
    <x v="35"/>
    <s v="423000"/>
    <s v="22"/>
    <s v="Cntr Ppl Trnsp-Field Trip"/>
    <n v="0"/>
    <n v="2500"/>
    <n v="0"/>
    <n v="0"/>
    <n v="2500"/>
  </r>
  <r>
    <s v="150"/>
    <x v="3"/>
    <s v="641202"/>
    <x v="35"/>
    <s v="423000"/>
    <s v="22"/>
    <s v="Technology Supplies"/>
    <n v="0"/>
    <n v="0"/>
    <n v="0"/>
    <n v="1259.43"/>
    <n v="-1259.43"/>
  </r>
  <r>
    <s v="150"/>
    <x v="4"/>
    <s v="615112"/>
    <x v="35"/>
    <s v="423000"/>
    <s v="22"/>
    <s v="Prof &amp; Tech Sal Over Time"/>
    <n v="0"/>
    <n v="0"/>
    <n v="0"/>
    <n v="5.44"/>
    <n v="-5.44"/>
  </r>
  <r>
    <s v="150"/>
    <x v="4"/>
    <s v="623101"/>
    <x v="35"/>
    <s v="423000"/>
    <s v="22"/>
    <s v="Old Age, Surv and Disabil Ins"/>
    <n v="0"/>
    <n v="0"/>
    <n v="0"/>
    <n v="0.28999999999999998"/>
    <n v="-0.28999999999999998"/>
  </r>
  <r>
    <s v="150"/>
    <x v="4"/>
    <s v="623201"/>
    <x v="35"/>
    <s v="423000"/>
    <s v="22"/>
    <s v="Medicare"/>
    <n v="0"/>
    <n v="0"/>
    <n v="0"/>
    <n v="7.0000000000000007E-2"/>
    <n v="-7.0000000000000007E-2"/>
  </r>
  <r>
    <s v="150"/>
    <x v="4"/>
    <s v="626101"/>
    <x v="35"/>
    <s v="423000"/>
    <s v="22"/>
    <s v="W/C &amp; Unemploy Comp - FTE"/>
    <n v="0"/>
    <n v="0"/>
    <n v="0"/>
    <n v="0.16"/>
    <n v="-0.16"/>
  </r>
  <r>
    <s v="150"/>
    <x v="5"/>
    <s v="631902"/>
    <x v="35"/>
    <s v="423000"/>
    <s v="22"/>
    <s v="Other Prof &amp; Tech"/>
    <n v="0"/>
    <n v="0"/>
    <n v="0"/>
    <n v="146.12"/>
    <n v="-146.12"/>
  </r>
  <r>
    <s v="150"/>
    <x v="5"/>
    <s v="641101"/>
    <x v="35"/>
    <s v="423000"/>
    <s v="22"/>
    <s v="General Supplies"/>
    <n v="0"/>
    <n v="0"/>
    <n v="0"/>
    <n v="81.41"/>
    <n v="-81.41"/>
  </r>
  <r>
    <s v="150"/>
    <x v="6"/>
    <s v="615112"/>
    <x v="35"/>
    <s v="423000"/>
    <s v="22"/>
    <s v="Prof &amp; Tech Sal Over Time"/>
    <n v="0"/>
    <n v="0"/>
    <n v="0"/>
    <n v="1.1200000000000001"/>
    <n v="-1.1200000000000001"/>
  </r>
  <r>
    <s v="150"/>
    <x v="6"/>
    <s v="623101"/>
    <x v="35"/>
    <s v="423000"/>
    <s v="22"/>
    <s v="Old Age, Surv and Disabil Ins"/>
    <n v="0"/>
    <n v="0"/>
    <n v="0"/>
    <n v="7.0000000000000007E-2"/>
    <n v="-7.0000000000000007E-2"/>
  </r>
  <r>
    <s v="150"/>
    <x v="6"/>
    <s v="623201"/>
    <x v="35"/>
    <s v="423000"/>
    <s v="22"/>
    <s v="Medicare"/>
    <n v="0"/>
    <n v="0"/>
    <n v="0"/>
    <n v="0.02"/>
    <n v="-0.02"/>
  </r>
  <r>
    <s v="150"/>
    <x v="6"/>
    <s v="626101"/>
    <x v="35"/>
    <s v="423000"/>
    <s v="22"/>
    <s v="W/C &amp; Unemploy Comp - FTE"/>
    <n v="0"/>
    <n v="0"/>
    <n v="0"/>
    <n v="0.03"/>
    <n v="-0.03"/>
  </r>
  <r>
    <s v="150"/>
    <x v="7"/>
    <s v="641101"/>
    <x v="35"/>
    <s v="423000"/>
    <s v="22"/>
    <s v="General Supplies"/>
    <n v="0"/>
    <n v="0"/>
    <n v="0"/>
    <n v="1009.25"/>
    <n v="-1009.25"/>
  </r>
  <r>
    <s v="150"/>
    <x v="8"/>
    <s v="623101"/>
    <x v="35"/>
    <s v="423000"/>
    <s v="22"/>
    <s v="Old Age, Surv and Disabil Ins"/>
    <n v="0"/>
    <n v="0"/>
    <n v="0"/>
    <n v="0.34"/>
    <n v="-0.34"/>
  </r>
  <r>
    <s v="150"/>
    <x v="8"/>
    <s v="623201"/>
    <x v="35"/>
    <s v="423000"/>
    <s v="22"/>
    <s v="Medicare"/>
    <n v="0"/>
    <n v="0"/>
    <n v="0"/>
    <n v="0.08"/>
    <n v="-0.08"/>
  </r>
  <r>
    <s v="150"/>
    <x v="8"/>
    <s v="626101"/>
    <x v="35"/>
    <s v="423000"/>
    <s v="22"/>
    <s v="W/C &amp; Unemploy Comp - FTE"/>
    <n v="0"/>
    <n v="0"/>
    <n v="0"/>
    <n v="0.16"/>
    <n v="-0.16"/>
  </r>
  <r>
    <s v="150"/>
    <x v="9"/>
    <s v="615108"/>
    <x v="35"/>
    <s v="423000"/>
    <s v="22"/>
    <s v="Secretary/Clerical Sal OT"/>
    <n v="0"/>
    <n v="0"/>
    <n v="0"/>
    <n v="0.46"/>
    <n v="-0.46"/>
  </r>
  <r>
    <s v="150"/>
    <x v="9"/>
    <s v="615112"/>
    <x v="35"/>
    <s v="423000"/>
    <s v="22"/>
    <s v="Prof &amp; Tech Sal Over Time"/>
    <n v="0"/>
    <n v="0"/>
    <n v="0"/>
    <n v="0.36"/>
    <n v="-0.36"/>
  </r>
  <r>
    <s v="150"/>
    <x v="9"/>
    <s v="615113"/>
    <x v="35"/>
    <s v="423000"/>
    <s v="22"/>
    <s v="Non-instructional Teacher Aide"/>
    <n v="0"/>
    <n v="0"/>
    <n v="0"/>
    <n v="6.07"/>
    <n v="-6.07"/>
  </r>
  <r>
    <s v="150"/>
    <x v="9"/>
    <s v="623101"/>
    <x v="35"/>
    <s v="423000"/>
    <s v="22"/>
    <s v="Old Age, Surv and Disabil Ins"/>
    <n v="0"/>
    <n v="0"/>
    <n v="0"/>
    <n v="0.97"/>
    <n v="-0.97"/>
  </r>
  <r>
    <s v="150"/>
    <x v="9"/>
    <s v="623201"/>
    <x v="35"/>
    <s v="423000"/>
    <s v="22"/>
    <s v="Medicare"/>
    <n v="0"/>
    <n v="0"/>
    <n v="0"/>
    <n v="0.23"/>
    <n v="-0.23"/>
  </r>
  <r>
    <s v="150"/>
    <x v="9"/>
    <s v="626101"/>
    <x v="35"/>
    <s v="423000"/>
    <s v="22"/>
    <s v="W/C &amp; Unemploy Comp - FTE"/>
    <n v="0"/>
    <n v="0"/>
    <n v="0"/>
    <n v="0.47"/>
    <n v="-0.47"/>
  </r>
  <r>
    <s v="150"/>
    <x v="9"/>
    <s v="631101"/>
    <x v="35"/>
    <s v="423000"/>
    <s v="22"/>
    <s v="Purchased Instructional Servic"/>
    <n v="0"/>
    <n v="0"/>
    <n v="0"/>
    <n v="3434.19"/>
    <n v="-3434.19"/>
  </r>
  <r>
    <s v="150"/>
    <x v="9"/>
    <s v="631201"/>
    <x v="35"/>
    <s v="423000"/>
    <s v="22"/>
    <s v="Instructional Prog Impr Srvc"/>
    <n v="0"/>
    <n v="0"/>
    <n v="0"/>
    <n v="55.2"/>
    <n v="-55.2"/>
  </r>
  <r>
    <s v="150"/>
    <x v="9"/>
    <s v="641101"/>
    <x v="35"/>
    <s v="423000"/>
    <s v="22"/>
    <s v="General Supplies"/>
    <n v="0"/>
    <n v="0"/>
    <n v="0"/>
    <n v="8878.6"/>
    <n v="-8878.6"/>
  </r>
  <r>
    <s v="150"/>
    <x v="9"/>
    <s v="641202"/>
    <x v="35"/>
    <s v="423000"/>
    <s v="22"/>
    <s v="Technology Supplies"/>
    <n v="0"/>
    <n v="0"/>
    <n v="0"/>
    <n v="14.79"/>
    <n v="-14.79"/>
  </r>
  <r>
    <s v="150"/>
    <x v="10"/>
    <s v="615108"/>
    <x v="35"/>
    <s v="423000"/>
    <s v="22"/>
    <s v="Secretary/Clerical Sal OT"/>
    <n v="0"/>
    <n v="0"/>
    <n v="0"/>
    <n v="0.23"/>
    <n v="-0.23"/>
  </r>
  <r>
    <s v="150"/>
    <x v="10"/>
    <s v="623101"/>
    <x v="35"/>
    <s v="423000"/>
    <s v="22"/>
    <s v="Old Age, Surv and Disabil Ins"/>
    <n v="0"/>
    <n v="0"/>
    <n v="0"/>
    <n v="0.01"/>
    <n v="-0.01"/>
  </r>
  <r>
    <s v="150"/>
    <x v="10"/>
    <s v="626101"/>
    <x v="35"/>
    <s v="423000"/>
    <s v="22"/>
    <s v="W/C &amp; Unemploy Comp - FTE"/>
    <n v="0"/>
    <n v="0"/>
    <n v="0"/>
    <n v="0.01"/>
    <n v="-0.01"/>
  </r>
  <r>
    <s v="150"/>
    <x v="10"/>
    <s v="631201"/>
    <x v="35"/>
    <s v="423000"/>
    <s v="22"/>
    <s v="Instructional Prog Impr Srvc"/>
    <n v="0"/>
    <n v="0"/>
    <n v="0"/>
    <n v="524.9"/>
    <n v="-524.9"/>
  </r>
  <r>
    <s v="150"/>
    <x v="11"/>
    <s v="623101"/>
    <x v="35"/>
    <s v="423000"/>
    <s v="22"/>
    <s v="Old Age, Surv and Disabil Ins"/>
    <n v="0"/>
    <n v="0"/>
    <n v="0"/>
    <n v="0.61"/>
    <n v="-0.61"/>
  </r>
  <r>
    <s v="150"/>
    <x v="11"/>
    <s v="623201"/>
    <x v="35"/>
    <s v="423000"/>
    <s v="22"/>
    <s v="Medicare"/>
    <n v="0"/>
    <n v="0"/>
    <n v="0"/>
    <n v="0.14000000000000001"/>
    <n v="-0.14000000000000001"/>
  </r>
  <r>
    <s v="150"/>
    <x v="11"/>
    <s v="626101"/>
    <x v="35"/>
    <s v="423000"/>
    <s v="22"/>
    <s v="W/C &amp; Unemploy Comp - FTE"/>
    <n v="0"/>
    <n v="0"/>
    <n v="0"/>
    <n v="0.28000000000000003"/>
    <n v="-0.28000000000000003"/>
  </r>
  <r>
    <s v="150"/>
    <x v="24"/>
    <s v="615113"/>
    <x v="35"/>
    <s v="423000"/>
    <s v="22"/>
    <s v="Non-instructional Teacher Aide"/>
    <n v="0"/>
    <n v="0"/>
    <n v="0"/>
    <n v="18.66"/>
    <n v="-18.66"/>
  </r>
  <r>
    <s v="150"/>
    <x v="24"/>
    <s v="623101"/>
    <x v="35"/>
    <s v="423000"/>
    <s v="22"/>
    <s v="Old Age, Surv and Disabil Ins"/>
    <n v="0"/>
    <n v="0"/>
    <n v="0"/>
    <n v="1.1599999999999999"/>
    <n v="-1.1599999999999999"/>
  </r>
  <r>
    <s v="150"/>
    <x v="24"/>
    <s v="623201"/>
    <x v="35"/>
    <s v="423000"/>
    <s v="22"/>
    <s v="Medicare"/>
    <n v="0"/>
    <n v="0"/>
    <n v="0"/>
    <n v="0.27"/>
    <n v="-0.27"/>
  </r>
  <r>
    <s v="150"/>
    <x v="24"/>
    <s v="626101"/>
    <x v="35"/>
    <s v="423000"/>
    <s v="22"/>
    <s v="W/C &amp; Unemploy Comp - FTE"/>
    <n v="0"/>
    <n v="0"/>
    <n v="0"/>
    <n v="0.54"/>
    <n v="-0.54"/>
  </r>
  <r>
    <s v="150"/>
    <x v="24"/>
    <s v="641202"/>
    <x v="35"/>
    <s v="423000"/>
    <s v="22"/>
    <s v="Technology Supplies"/>
    <n v="0"/>
    <n v="0"/>
    <n v="0"/>
    <n v="190.5"/>
    <n v="-190.5"/>
  </r>
  <r>
    <s v="150"/>
    <x v="23"/>
    <s v="615108"/>
    <x v="35"/>
    <s v="423000"/>
    <s v="22"/>
    <s v="Secretary/Clerical Sal OT"/>
    <n v="0"/>
    <n v="0"/>
    <n v="0"/>
    <n v="0.62"/>
    <n v="-0.62"/>
  </r>
  <r>
    <s v="150"/>
    <x v="23"/>
    <s v="623101"/>
    <x v="35"/>
    <s v="423000"/>
    <s v="22"/>
    <s v="Old Age, Surv and Disabil Ins"/>
    <n v="0"/>
    <n v="0"/>
    <n v="0"/>
    <n v="0.04"/>
    <n v="-0.04"/>
  </r>
  <r>
    <s v="150"/>
    <x v="23"/>
    <s v="623201"/>
    <x v="35"/>
    <s v="423000"/>
    <s v="22"/>
    <s v="Medicare"/>
    <n v="0"/>
    <n v="0"/>
    <n v="0"/>
    <n v="0.01"/>
    <n v="-0.01"/>
  </r>
  <r>
    <s v="150"/>
    <x v="23"/>
    <s v="626101"/>
    <x v="35"/>
    <s v="423000"/>
    <s v="22"/>
    <s v="W/C &amp; Unemploy Comp - FTE"/>
    <n v="0"/>
    <n v="0"/>
    <n v="0"/>
    <n v="0.02"/>
    <n v="-0.02"/>
  </r>
  <r>
    <s v="250"/>
    <x v="21"/>
    <s v="613101"/>
    <x v="35"/>
    <s v="423000"/>
    <s v="22"/>
    <s v="Extra Service Pay"/>
    <n v="53305"/>
    <n v="53305"/>
    <n v="0"/>
    <n v="0"/>
    <n v="53305"/>
  </r>
  <r>
    <s v="250"/>
    <x v="21"/>
    <s v="613102"/>
    <x v="35"/>
    <s v="423000"/>
    <s v="22"/>
    <s v="Extra Service - Profess Dev"/>
    <n v="0"/>
    <n v="0"/>
    <n v="0"/>
    <n v="1080"/>
    <n v="-1080"/>
  </r>
  <r>
    <s v="250"/>
    <x v="21"/>
    <s v="623101"/>
    <x v="35"/>
    <s v="423000"/>
    <s v="22"/>
    <s v="Old Age, Surv and Disabil Ins"/>
    <n v="3304.91"/>
    <n v="3304.91"/>
    <n v="0"/>
    <n v="66.73"/>
    <n v="3238.18"/>
  </r>
  <r>
    <s v="250"/>
    <x v="21"/>
    <s v="623201"/>
    <x v="35"/>
    <s v="423000"/>
    <s v="22"/>
    <s v="Medicare"/>
    <n v="772.92"/>
    <n v="772.92"/>
    <n v="0"/>
    <n v="15.6"/>
    <n v="757.32"/>
  </r>
  <r>
    <s v="250"/>
    <x v="21"/>
    <s v="626101"/>
    <x v="35"/>
    <s v="423000"/>
    <s v="22"/>
    <s v="W/C &amp; Unemploy Comp - FTE"/>
    <n v="1545.85"/>
    <n v="1545.85"/>
    <n v="0"/>
    <n v="31.32"/>
    <n v="1514.53"/>
  </r>
  <r>
    <s v="250"/>
    <x v="11"/>
    <s v="613101"/>
    <x v="35"/>
    <s v="423000"/>
    <s v="22"/>
    <s v="Extra Service Pay"/>
    <n v="0"/>
    <n v="0"/>
    <n v="0"/>
    <n v="5632.41"/>
    <n v="-5632.41"/>
  </r>
  <r>
    <s v="250"/>
    <x v="11"/>
    <s v="623101"/>
    <x v="35"/>
    <s v="423000"/>
    <s v="22"/>
    <s v="Old Age, Surv and Disabil Ins"/>
    <n v="0"/>
    <n v="0"/>
    <n v="0"/>
    <n v="348.34"/>
    <n v="-348.34"/>
  </r>
  <r>
    <s v="250"/>
    <x v="11"/>
    <s v="623201"/>
    <x v="35"/>
    <s v="423000"/>
    <s v="22"/>
    <s v="Medicare"/>
    <n v="0"/>
    <n v="0"/>
    <n v="0"/>
    <n v="81.48"/>
    <n v="-81.48"/>
  </r>
  <r>
    <s v="250"/>
    <x v="11"/>
    <s v="626101"/>
    <x v="35"/>
    <s v="423000"/>
    <s v="22"/>
    <s v="W/C &amp; Unemploy Comp - FTE"/>
    <n v="0"/>
    <n v="0"/>
    <n v="0"/>
    <n v="163.05000000000001"/>
    <n v="-163.05000000000001"/>
  </r>
  <r>
    <s v="250"/>
    <x v="5"/>
    <s v="613102"/>
    <x v="35"/>
    <s v="423000"/>
    <s v="22"/>
    <s v="Extra Service - Profess Dev"/>
    <n v="0"/>
    <n v="0"/>
    <n v="0"/>
    <n v="1040.9000000000001"/>
    <n v="-1040.9000000000001"/>
  </r>
  <r>
    <s v="250"/>
    <x v="5"/>
    <s v="623101"/>
    <x v="35"/>
    <s v="423000"/>
    <s v="22"/>
    <s v="Old Age, Surv and Disabil Ins"/>
    <n v="0"/>
    <n v="0"/>
    <n v="0"/>
    <n v="64.23"/>
    <n v="-64.23"/>
  </r>
  <r>
    <s v="250"/>
    <x v="5"/>
    <s v="623201"/>
    <x v="35"/>
    <s v="423000"/>
    <s v="22"/>
    <s v="Medicare"/>
    <n v="0"/>
    <n v="0"/>
    <n v="0"/>
    <n v="15.02"/>
    <n v="-15.02"/>
  </r>
  <r>
    <s v="250"/>
    <x v="5"/>
    <s v="626101"/>
    <x v="35"/>
    <s v="423000"/>
    <s v="22"/>
    <s v="W/C &amp; Unemploy Comp - FTE"/>
    <n v="0"/>
    <n v="0"/>
    <n v="0"/>
    <n v="30.19"/>
    <n v="-30.19"/>
  </r>
  <r>
    <s v="250"/>
    <x v="8"/>
    <s v="613101"/>
    <x v="35"/>
    <s v="423000"/>
    <s v="22"/>
    <s v="Extra Service Pay"/>
    <n v="0"/>
    <n v="0"/>
    <n v="0"/>
    <n v="402.97"/>
    <n v="-402.97"/>
  </r>
  <r>
    <s v="250"/>
    <x v="8"/>
    <s v="623101"/>
    <x v="35"/>
    <s v="423000"/>
    <s v="22"/>
    <s v="Old Age, Surv and Disabil Ins"/>
    <n v="0"/>
    <n v="0"/>
    <n v="0"/>
    <n v="23.91"/>
    <n v="-23.91"/>
  </r>
  <r>
    <s v="250"/>
    <x v="8"/>
    <s v="623201"/>
    <x v="35"/>
    <s v="423000"/>
    <s v="22"/>
    <s v="Medicare"/>
    <n v="0"/>
    <n v="0"/>
    <n v="0"/>
    <n v="5.59"/>
    <n v="-5.59"/>
  </r>
  <r>
    <s v="250"/>
    <x v="8"/>
    <s v="626101"/>
    <x v="35"/>
    <s v="423000"/>
    <s v="22"/>
    <s v="W/C &amp; Unemploy Comp - FTE"/>
    <n v="0"/>
    <n v="0"/>
    <n v="0"/>
    <n v="11.53"/>
    <n v="-11.53"/>
  </r>
  <r>
    <s v="250"/>
    <x v="9"/>
    <s v="613101"/>
    <x v="35"/>
    <s v="423000"/>
    <s v="22"/>
    <s v="Extra Service Pay"/>
    <n v="0"/>
    <n v="0"/>
    <n v="0"/>
    <n v="126.89"/>
    <n v="-126.89"/>
  </r>
  <r>
    <s v="250"/>
    <x v="9"/>
    <s v="623101"/>
    <x v="35"/>
    <s v="423000"/>
    <s v="22"/>
    <s v="Old Age, Surv and Disabil Ins"/>
    <n v="0"/>
    <n v="0"/>
    <n v="0"/>
    <n v="7.05"/>
    <n v="-7.05"/>
  </r>
  <r>
    <s v="250"/>
    <x v="9"/>
    <s v="623201"/>
    <x v="35"/>
    <s v="423000"/>
    <s v="22"/>
    <s v="Medicare"/>
    <n v="0"/>
    <n v="0"/>
    <n v="0"/>
    <n v="1.65"/>
    <n v="-1.65"/>
  </r>
  <r>
    <s v="250"/>
    <x v="9"/>
    <s v="626101"/>
    <x v="35"/>
    <s v="423000"/>
    <s v="22"/>
    <s v="W/C &amp; Unemploy Comp - FTE"/>
    <n v="0"/>
    <n v="0"/>
    <n v="0"/>
    <n v="3.4"/>
    <n v="-3.4"/>
  </r>
  <r>
    <s v="450"/>
    <x v="21"/>
    <s v="654101"/>
    <x v="35"/>
    <s v="423000"/>
    <s v="22"/>
    <s v="Equipment &gt; $1,000"/>
    <n v="0"/>
    <n v="0"/>
    <n v="0"/>
    <n v="6723.55"/>
    <n v="-6723.55"/>
  </r>
  <r>
    <s v="450"/>
    <x v="21"/>
    <s v="654102"/>
    <x v="35"/>
    <s v="423000"/>
    <s v="22"/>
    <s v="Furniture $1,000+"/>
    <n v="0"/>
    <n v="10318"/>
    <n v="10318"/>
    <n v="0"/>
    <n v="0"/>
  </r>
  <r>
    <s v="150"/>
    <x v="21"/>
    <s v="634301"/>
    <x v="36"/>
    <s v="423000"/>
    <s v="22"/>
    <s v="Out of Town Travel &amp; Conf Exp"/>
    <n v="0"/>
    <n v="396"/>
    <n v="0"/>
    <n v="395.86"/>
    <n v="0.13999999999998636"/>
  </r>
  <r>
    <s v="150"/>
    <x v="21"/>
    <s v="639802"/>
    <x v="36"/>
    <s v="423000"/>
    <s v="22"/>
    <s v="Operating Supplement"/>
    <n v="25670.26"/>
    <n v="25670.26"/>
    <n v="0"/>
    <n v="0"/>
    <n v="25670.26"/>
  </r>
  <r>
    <s v="150"/>
    <x v="21"/>
    <s v="641101"/>
    <x v="36"/>
    <s v="423000"/>
    <s v="22"/>
    <s v="General Supplies"/>
    <n v="135194.68"/>
    <n v="135194.68"/>
    <n v="0"/>
    <n v="0"/>
    <n v="135194.68"/>
  </r>
  <r>
    <s v="150"/>
    <x v="21"/>
    <s v="641108"/>
    <x v="36"/>
    <s v="423000"/>
    <s v="22"/>
    <s v="Instructional Supplies"/>
    <n v="30415"/>
    <n v="30019"/>
    <n v="0"/>
    <n v="0"/>
    <n v="30019"/>
  </r>
  <r>
    <s v="150"/>
    <x v="21"/>
    <s v="641109"/>
    <x v="36"/>
    <s v="423000"/>
    <s v="22"/>
    <s v="Furn. Under $1,000"/>
    <n v="15207.5"/>
    <n v="15207.5"/>
    <n v="0"/>
    <n v="12255.68"/>
    <n v="2951.82"/>
  </r>
  <r>
    <s v="150"/>
    <x v="21"/>
    <s v="641202"/>
    <x v="36"/>
    <s v="423000"/>
    <s v="22"/>
    <s v="Technology Supplies"/>
    <n v="30415"/>
    <n v="30415"/>
    <n v="0"/>
    <n v="0"/>
    <n v="30415"/>
  </r>
  <r>
    <s v="150"/>
    <x v="11"/>
    <s v="615108"/>
    <x v="36"/>
    <s v="423000"/>
    <s v="22"/>
    <s v="Secretary/Clerical Sal OT"/>
    <n v="0"/>
    <n v="103.24"/>
    <n v="0"/>
    <n v="103.24"/>
    <n v="-1.4210854715202004E-14"/>
  </r>
  <r>
    <s v="150"/>
    <x v="11"/>
    <s v="615113"/>
    <x v="36"/>
    <s v="423000"/>
    <s v="22"/>
    <s v="Non-instructional Teacher Aide"/>
    <n v="0"/>
    <n v="378.57"/>
    <n v="0"/>
    <n v="378.57000000000005"/>
    <n v="-5.6843418860808015E-14"/>
  </r>
  <r>
    <s v="150"/>
    <x v="11"/>
    <s v="623101"/>
    <x v="36"/>
    <s v="423000"/>
    <s v="22"/>
    <s v="Old Age, Surv and Disabil Ins"/>
    <n v="0"/>
    <n v="0"/>
    <n v="0"/>
    <n v="29.44"/>
    <n v="-29.44"/>
  </r>
  <r>
    <s v="150"/>
    <x v="11"/>
    <s v="623201"/>
    <x v="36"/>
    <s v="423000"/>
    <s v="22"/>
    <s v="Medicare"/>
    <n v="0"/>
    <n v="0"/>
    <n v="0"/>
    <n v="6.88"/>
    <n v="-6.88"/>
  </r>
  <r>
    <s v="150"/>
    <x v="11"/>
    <s v="626101"/>
    <x v="36"/>
    <s v="423000"/>
    <s v="22"/>
    <s v="W/C &amp; Unemploy Comp - FTE"/>
    <n v="0"/>
    <n v="0"/>
    <n v="0"/>
    <n v="14.32"/>
    <n v="-14.32"/>
  </r>
  <r>
    <s v="150"/>
    <x v="22"/>
    <s v="615108"/>
    <x v="36"/>
    <s v="423000"/>
    <s v="22"/>
    <s v="Secretary/Clerical Sal OT"/>
    <n v="0"/>
    <n v="724.75"/>
    <n v="0"/>
    <n v="724.75"/>
    <n v="0"/>
  </r>
  <r>
    <s v="150"/>
    <x v="22"/>
    <s v="615113"/>
    <x v="36"/>
    <s v="423000"/>
    <s v="22"/>
    <s v="Non-instructional Teacher Aide"/>
    <n v="0"/>
    <n v="266.32"/>
    <n v="0"/>
    <n v="266.32"/>
    <n v="0"/>
  </r>
  <r>
    <s v="150"/>
    <x v="22"/>
    <s v="623101"/>
    <x v="36"/>
    <s v="423000"/>
    <s v="22"/>
    <s v="Old Age, Surv and Disabil Ins"/>
    <n v="0"/>
    <n v="0"/>
    <n v="0"/>
    <n v="61.45"/>
    <n v="-61.45"/>
  </r>
  <r>
    <s v="150"/>
    <x v="22"/>
    <s v="623201"/>
    <x v="36"/>
    <s v="423000"/>
    <s v="22"/>
    <s v="Medicare"/>
    <n v="0"/>
    <n v="0"/>
    <n v="0"/>
    <n v="14.349999999999998"/>
    <n v="-14.349999999999998"/>
  </r>
  <r>
    <s v="150"/>
    <x v="22"/>
    <s v="626101"/>
    <x v="36"/>
    <s v="423000"/>
    <s v="22"/>
    <s v="W/C &amp; Unemploy Comp - FTE"/>
    <n v="0"/>
    <n v="0"/>
    <n v="0"/>
    <n v="28.76"/>
    <n v="-28.76"/>
  </r>
  <r>
    <s v="150"/>
    <x v="15"/>
    <s v="615113"/>
    <x v="36"/>
    <s v="423000"/>
    <s v="22"/>
    <s v="Non-instructional Teacher Aide"/>
    <n v="0"/>
    <n v="6.5"/>
    <n v="0"/>
    <n v="6.5"/>
    <n v="0"/>
  </r>
  <r>
    <s v="150"/>
    <x v="15"/>
    <s v="623101"/>
    <x v="36"/>
    <s v="423000"/>
    <s v="22"/>
    <s v="Old Age, Surv and Disabil Ins"/>
    <n v="0"/>
    <n v="0"/>
    <n v="0"/>
    <n v="0.3"/>
    <n v="-0.3"/>
  </r>
  <r>
    <s v="150"/>
    <x v="15"/>
    <s v="623201"/>
    <x v="36"/>
    <s v="423000"/>
    <s v="22"/>
    <s v="Medicare"/>
    <n v="0"/>
    <n v="0"/>
    <n v="0"/>
    <n v="7.0000000000000007E-2"/>
    <n v="-7.0000000000000007E-2"/>
  </r>
  <r>
    <s v="150"/>
    <x v="15"/>
    <s v="626101"/>
    <x v="36"/>
    <s v="423000"/>
    <s v="22"/>
    <s v="W/C &amp; Unemploy Comp - FTE"/>
    <n v="0"/>
    <n v="0"/>
    <n v="0"/>
    <n v="0.19"/>
    <n v="-0.19"/>
  </r>
  <r>
    <s v="150"/>
    <x v="14"/>
    <s v="615108"/>
    <x v="36"/>
    <s v="423000"/>
    <s v="22"/>
    <s v="Secretary/Clerical Sal OT"/>
    <n v="0"/>
    <n v="340.21"/>
    <n v="0"/>
    <n v="340.21"/>
    <n v="0"/>
  </r>
  <r>
    <s v="150"/>
    <x v="14"/>
    <s v="623101"/>
    <x v="36"/>
    <s v="423000"/>
    <s v="22"/>
    <s v="Old Age, Surv and Disabil Ins"/>
    <n v="0"/>
    <n v="0"/>
    <n v="0"/>
    <n v="21.09"/>
    <n v="-21.09"/>
  </r>
  <r>
    <s v="150"/>
    <x v="14"/>
    <s v="623201"/>
    <x v="36"/>
    <s v="423000"/>
    <s v="22"/>
    <s v="Medicare"/>
    <n v="0"/>
    <n v="0"/>
    <n v="0"/>
    <n v="4.93"/>
    <n v="-4.93"/>
  </r>
  <r>
    <s v="150"/>
    <x v="14"/>
    <s v="626101"/>
    <x v="36"/>
    <s v="423000"/>
    <s v="22"/>
    <s v="W/C &amp; Unemploy Comp - FTE"/>
    <n v="0"/>
    <n v="0"/>
    <n v="0"/>
    <n v="9.8699999999999992"/>
    <n v="-9.8699999999999992"/>
  </r>
  <r>
    <s v="150"/>
    <x v="0"/>
    <s v="615108"/>
    <x v="36"/>
    <s v="423000"/>
    <s v="22"/>
    <s v="Secretary/Clerical Sal OT"/>
    <n v="0"/>
    <n v="0"/>
    <n v="0"/>
    <n v="14.03"/>
    <n v="-14.03"/>
  </r>
  <r>
    <s v="150"/>
    <x v="0"/>
    <s v="615117"/>
    <x v="36"/>
    <s v="423000"/>
    <s v="22"/>
    <s v="Safety Officers Over Time"/>
    <n v="0"/>
    <n v="0"/>
    <n v="0"/>
    <n v="7.27"/>
    <n v="-7.27"/>
  </r>
  <r>
    <s v="150"/>
    <x v="0"/>
    <s v="623101"/>
    <x v="36"/>
    <s v="423000"/>
    <s v="22"/>
    <s v="Old Age, Surv and Disabil Ins"/>
    <n v="0"/>
    <n v="0"/>
    <n v="0"/>
    <n v="1.32"/>
    <n v="-1.32"/>
  </r>
  <r>
    <s v="150"/>
    <x v="0"/>
    <s v="623201"/>
    <x v="36"/>
    <s v="423000"/>
    <s v="22"/>
    <s v="Medicare"/>
    <n v="0"/>
    <n v="0"/>
    <n v="0"/>
    <n v="0.31"/>
    <n v="-0.31"/>
  </r>
  <r>
    <s v="150"/>
    <x v="0"/>
    <s v="626101"/>
    <x v="36"/>
    <s v="423000"/>
    <s v="22"/>
    <s v="W/C &amp; Unemploy Comp - FTE"/>
    <n v="0"/>
    <n v="0"/>
    <n v="0"/>
    <n v="0.62"/>
    <n v="-0.62"/>
  </r>
  <r>
    <s v="150"/>
    <x v="0"/>
    <s v="643101"/>
    <x v="36"/>
    <s v="423000"/>
    <s v="22"/>
    <s v="T/Books Direct Purchase"/>
    <n v="0"/>
    <n v="0"/>
    <n v="0"/>
    <n v="12872.42"/>
    <n v="-12872.42"/>
  </r>
  <r>
    <s v="150"/>
    <x v="3"/>
    <s v="641202"/>
    <x v="36"/>
    <s v="423000"/>
    <s v="22"/>
    <s v="Technology Supplies"/>
    <n v="0"/>
    <n v="0"/>
    <n v="0"/>
    <n v="1525.84"/>
    <n v="-1525.84"/>
  </r>
  <r>
    <s v="150"/>
    <x v="4"/>
    <s v="615112"/>
    <x v="36"/>
    <s v="423000"/>
    <s v="22"/>
    <s v="Prof &amp; Tech Sal Over Time"/>
    <n v="0"/>
    <n v="0"/>
    <n v="0"/>
    <n v="6.59"/>
    <n v="-6.59"/>
  </r>
  <r>
    <s v="150"/>
    <x v="4"/>
    <s v="623101"/>
    <x v="36"/>
    <s v="423000"/>
    <s v="22"/>
    <s v="Old Age, Surv and Disabil Ins"/>
    <n v="0"/>
    <n v="0"/>
    <n v="0"/>
    <n v="0.36"/>
    <n v="-0.36"/>
  </r>
  <r>
    <s v="150"/>
    <x v="4"/>
    <s v="623201"/>
    <x v="36"/>
    <s v="423000"/>
    <s v="22"/>
    <s v="Medicare"/>
    <n v="0"/>
    <n v="0"/>
    <n v="0"/>
    <n v="0.08"/>
    <n v="-0.08"/>
  </r>
  <r>
    <s v="150"/>
    <x v="4"/>
    <s v="626101"/>
    <x v="36"/>
    <s v="423000"/>
    <s v="22"/>
    <s v="W/C &amp; Unemploy Comp - FTE"/>
    <n v="0"/>
    <n v="0"/>
    <n v="0"/>
    <n v="0.19"/>
    <n v="-0.19"/>
  </r>
  <r>
    <s v="150"/>
    <x v="5"/>
    <s v="631902"/>
    <x v="36"/>
    <s v="423000"/>
    <s v="22"/>
    <s v="Other Prof &amp; Tech"/>
    <n v="0"/>
    <n v="0"/>
    <n v="0"/>
    <n v="177.03"/>
    <n v="-177.03"/>
  </r>
  <r>
    <s v="150"/>
    <x v="5"/>
    <s v="641101"/>
    <x v="36"/>
    <s v="423000"/>
    <s v="22"/>
    <s v="General Supplies"/>
    <n v="0"/>
    <n v="0"/>
    <n v="0"/>
    <n v="98.64"/>
    <n v="-98.64"/>
  </r>
  <r>
    <s v="150"/>
    <x v="6"/>
    <s v="615112"/>
    <x v="36"/>
    <s v="423000"/>
    <s v="22"/>
    <s v="Prof &amp; Tech Sal Over Time"/>
    <n v="0"/>
    <n v="0"/>
    <n v="0"/>
    <n v="1.35"/>
    <n v="-1.35"/>
  </r>
  <r>
    <s v="150"/>
    <x v="6"/>
    <s v="623101"/>
    <x v="36"/>
    <s v="423000"/>
    <s v="22"/>
    <s v="Old Age, Surv and Disabil Ins"/>
    <n v="0"/>
    <n v="0"/>
    <n v="0"/>
    <n v="0.08"/>
    <n v="-0.08"/>
  </r>
  <r>
    <s v="150"/>
    <x v="6"/>
    <s v="623201"/>
    <x v="36"/>
    <s v="423000"/>
    <s v="22"/>
    <s v="Medicare"/>
    <n v="0"/>
    <n v="0"/>
    <n v="0"/>
    <n v="0.02"/>
    <n v="-0.02"/>
  </r>
  <r>
    <s v="150"/>
    <x v="6"/>
    <s v="626101"/>
    <x v="36"/>
    <s v="423000"/>
    <s v="22"/>
    <s v="W/C &amp; Unemploy Comp - FTE"/>
    <n v="0"/>
    <n v="0"/>
    <n v="0"/>
    <n v="0.04"/>
    <n v="-0.04"/>
  </r>
  <r>
    <s v="150"/>
    <x v="7"/>
    <s v="641101"/>
    <x v="36"/>
    <s v="423000"/>
    <s v="22"/>
    <s v="General Supplies"/>
    <n v="0"/>
    <n v="0"/>
    <n v="0"/>
    <n v="1222.74"/>
    <n v="-1222.74"/>
  </r>
  <r>
    <s v="150"/>
    <x v="8"/>
    <s v="623101"/>
    <x v="36"/>
    <s v="423000"/>
    <s v="22"/>
    <s v="Old Age, Surv and Disabil Ins"/>
    <n v="0"/>
    <n v="0"/>
    <n v="0"/>
    <n v="0.41"/>
    <n v="-0.41"/>
  </r>
  <r>
    <s v="150"/>
    <x v="8"/>
    <s v="623201"/>
    <x v="36"/>
    <s v="423000"/>
    <s v="22"/>
    <s v="Medicare"/>
    <n v="0"/>
    <n v="0"/>
    <n v="0"/>
    <n v="0.1"/>
    <n v="-0.1"/>
  </r>
  <r>
    <s v="150"/>
    <x v="8"/>
    <s v="626101"/>
    <x v="36"/>
    <s v="423000"/>
    <s v="22"/>
    <s v="W/C &amp; Unemploy Comp - FTE"/>
    <n v="0"/>
    <n v="0"/>
    <n v="0"/>
    <n v="0.19"/>
    <n v="-0.19"/>
  </r>
  <r>
    <s v="150"/>
    <x v="9"/>
    <s v="615108"/>
    <x v="36"/>
    <s v="423000"/>
    <s v="22"/>
    <s v="Secretary/Clerical Sal OT"/>
    <n v="0"/>
    <n v="0"/>
    <n v="0"/>
    <n v="0.56000000000000005"/>
    <n v="-0.56000000000000005"/>
  </r>
  <r>
    <s v="150"/>
    <x v="9"/>
    <s v="615112"/>
    <x v="36"/>
    <s v="423000"/>
    <s v="22"/>
    <s v="Prof &amp; Tech Sal Over Time"/>
    <n v="0"/>
    <n v="0"/>
    <n v="0"/>
    <n v="0.44"/>
    <n v="-0.44"/>
  </r>
  <r>
    <s v="150"/>
    <x v="9"/>
    <s v="615113"/>
    <x v="36"/>
    <s v="423000"/>
    <s v="22"/>
    <s v="Non-instructional Teacher Aide"/>
    <n v="0"/>
    <n v="0"/>
    <n v="0"/>
    <n v="7.35"/>
    <n v="-7.35"/>
  </r>
  <r>
    <s v="150"/>
    <x v="9"/>
    <s v="623101"/>
    <x v="36"/>
    <s v="423000"/>
    <s v="22"/>
    <s v="Old Age, Surv and Disabil Ins"/>
    <n v="0"/>
    <n v="0"/>
    <n v="0"/>
    <n v="1.17"/>
    <n v="-1.17"/>
  </r>
  <r>
    <s v="150"/>
    <x v="9"/>
    <s v="623201"/>
    <x v="36"/>
    <s v="423000"/>
    <s v="22"/>
    <s v="Medicare"/>
    <n v="0"/>
    <n v="0"/>
    <n v="0"/>
    <n v="0.28000000000000003"/>
    <n v="-0.28000000000000003"/>
  </r>
  <r>
    <s v="150"/>
    <x v="9"/>
    <s v="626101"/>
    <x v="36"/>
    <s v="423000"/>
    <s v="22"/>
    <s v="W/C &amp; Unemploy Comp - FTE"/>
    <n v="0"/>
    <n v="0"/>
    <n v="0"/>
    <n v="0.57999999999999996"/>
    <n v="-0.57999999999999996"/>
  </r>
  <r>
    <s v="150"/>
    <x v="9"/>
    <s v="631101"/>
    <x v="36"/>
    <s v="423000"/>
    <s v="22"/>
    <s v="Purchased Instructional Servic"/>
    <n v="0"/>
    <n v="0"/>
    <n v="0"/>
    <n v="4160.6499999999996"/>
    <n v="-4160.6499999999996"/>
  </r>
  <r>
    <s v="150"/>
    <x v="9"/>
    <s v="631201"/>
    <x v="36"/>
    <s v="423000"/>
    <s v="22"/>
    <s v="Instructional Prog Impr Srvc"/>
    <n v="0"/>
    <n v="0"/>
    <n v="0"/>
    <n v="66.88"/>
    <n v="-66.88"/>
  </r>
  <r>
    <s v="150"/>
    <x v="9"/>
    <s v="641101"/>
    <x v="36"/>
    <s v="423000"/>
    <s v="22"/>
    <s v="General Supplies"/>
    <n v="0"/>
    <n v="0"/>
    <n v="0"/>
    <n v="10756.76"/>
    <n v="-10756.76"/>
  </r>
  <r>
    <s v="150"/>
    <x v="9"/>
    <s v="641202"/>
    <x v="36"/>
    <s v="423000"/>
    <s v="22"/>
    <s v="Technology Supplies"/>
    <n v="0"/>
    <n v="0"/>
    <n v="0"/>
    <n v="17.920000000000002"/>
    <n v="-17.920000000000002"/>
  </r>
  <r>
    <s v="150"/>
    <x v="10"/>
    <s v="615108"/>
    <x v="36"/>
    <s v="423000"/>
    <s v="22"/>
    <s v="Secretary/Clerical Sal OT"/>
    <n v="0"/>
    <n v="0"/>
    <n v="0"/>
    <n v="0.28000000000000003"/>
    <n v="-0.28000000000000003"/>
  </r>
  <r>
    <s v="150"/>
    <x v="10"/>
    <s v="623101"/>
    <x v="36"/>
    <s v="423000"/>
    <s v="22"/>
    <s v="Old Age, Surv and Disabil Ins"/>
    <n v="0"/>
    <n v="0"/>
    <n v="0"/>
    <n v="0.02"/>
    <n v="-0.02"/>
  </r>
  <r>
    <s v="150"/>
    <x v="10"/>
    <s v="626101"/>
    <x v="36"/>
    <s v="423000"/>
    <s v="22"/>
    <s v="W/C &amp; Unemploy Comp - FTE"/>
    <n v="0"/>
    <n v="0"/>
    <n v="0"/>
    <n v="0.01"/>
    <n v="-0.01"/>
  </r>
  <r>
    <s v="150"/>
    <x v="10"/>
    <s v="631201"/>
    <x v="36"/>
    <s v="423000"/>
    <s v="22"/>
    <s v="Instructional Prog Impr Srvc"/>
    <n v="0"/>
    <n v="0"/>
    <n v="0"/>
    <n v="635.94000000000005"/>
    <n v="-635.94000000000005"/>
  </r>
  <r>
    <s v="150"/>
    <x v="24"/>
    <s v="615113"/>
    <x v="36"/>
    <s v="423000"/>
    <s v="22"/>
    <s v="Non-instructional Teacher Aide"/>
    <n v="0"/>
    <n v="0"/>
    <n v="0"/>
    <n v="22.61"/>
    <n v="-22.61"/>
  </r>
  <r>
    <s v="150"/>
    <x v="24"/>
    <s v="623101"/>
    <x v="36"/>
    <s v="423000"/>
    <s v="22"/>
    <s v="Old Age, Surv and Disabil Ins"/>
    <n v="0"/>
    <n v="0"/>
    <n v="0"/>
    <n v="1.4"/>
    <n v="-1.4"/>
  </r>
  <r>
    <s v="150"/>
    <x v="24"/>
    <s v="623201"/>
    <x v="36"/>
    <s v="423000"/>
    <s v="22"/>
    <s v="Medicare"/>
    <n v="0"/>
    <n v="0"/>
    <n v="0"/>
    <n v="0.33"/>
    <n v="-0.33"/>
  </r>
  <r>
    <s v="150"/>
    <x v="24"/>
    <s v="626101"/>
    <x v="36"/>
    <s v="423000"/>
    <s v="22"/>
    <s v="W/C &amp; Unemploy Comp - FTE"/>
    <n v="0"/>
    <n v="0"/>
    <n v="0"/>
    <n v="0.66"/>
    <n v="-0.66"/>
  </r>
  <r>
    <s v="150"/>
    <x v="24"/>
    <s v="641202"/>
    <x v="36"/>
    <s v="423000"/>
    <s v="22"/>
    <s v="Technology Supplies"/>
    <n v="0"/>
    <n v="0"/>
    <n v="0"/>
    <n v="230.8"/>
    <n v="-230.8"/>
  </r>
  <r>
    <s v="150"/>
    <x v="23"/>
    <s v="615108"/>
    <x v="36"/>
    <s v="423000"/>
    <s v="22"/>
    <s v="Secretary/Clerical Sal OT"/>
    <n v="0"/>
    <n v="0"/>
    <n v="0"/>
    <n v="0.75"/>
    <n v="-0.75"/>
  </r>
  <r>
    <s v="150"/>
    <x v="23"/>
    <s v="623101"/>
    <x v="36"/>
    <s v="423000"/>
    <s v="22"/>
    <s v="Old Age, Surv and Disabil Ins"/>
    <n v="0"/>
    <n v="0"/>
    <n v="0"/>
    <n v="0.04"/>
    <n v="-0.04"/>
  </r>
  <r>
    <s v="150"/>
    <x v="23"/>
    <s v="623201"/>
    <x v="36"/>
    <s v="423000"/>
    <s v="22"/>
    <s v="Medicare"/>
    <n v="0"/>
    <n v="0"/>
    <n v="0"/>
    <n v="0.01"/>
    <n v="-0.01"/>
  </r>
  <r>
    <s v="150"/>
    <x v="23"/>
    <s v="626101"/>
    <x v="36"/>
    <s v="423000"/>
    <s v="22"/>
    <s v="W/C &amp; Unemploy Comp - FTE"/>
    <n v="0"/>
    <n v="0"/>
    <n v="0"/>
    <n v="0.02"/>
    <n v="-0.02"/>
  </r>
  <r>
    <s v="250"/>
    <x v="21"/>
    <s v="613101"/>
    <x v="36"/>
    <s v="423000"/>
    <s v="22"/>
    <s v="Extra Service Pay"/>
    <n v="60830"/>
    <n v="60830"/>
    <n v="0"/>
    <n v="0"/>
    <n v="60830"/>
  </r>
  <r>
    <s v="250"/>
    <x v="21"/>
    <s v="623101"/>
    <x v="36"/>
    <s v="423000"/>
    <s v="22"/>
    <s v="Old Age, Surv and Disabil Ins"/>
    <n v="3771.46"/>
    <n v="3771.46"/>
    <n v="0"/>
    <n v="1.870000000000001"/>
    <n v="3769.59"/>
  </r>
  <r>
    <s v="250"/>
    <x v="21"/>
    <s v="623201"/>
    <x v="36"/>
    <s v="423000"/>
    <s v="22"/>
    <s v="Medicare"/>
    <n v="882.04"/>
    <n v="882.04"/>
    <n v="0"/>
    <n v="0.4300000000000006"/>
    <n v="881.61"/>
  </r>
  <r>
    <s v="250"/>
    <x v="21"/>
    <s v="626101"/>
    <x v="36"/>
    <s v="423000"/>
    <s v="22"/>
    <s v="W/C &amp; Unemploy Comp - FTE"/>
    <n v="1764.07"/>
    <n v="1764.07"/>
    <n v="0"/>
    <n v="0"/>
    <n v="1764.07"/>
  </r>
  <r>
    <s v="250"/>
    <x v="11"/>
    <s v="613101"/>
    <x v="36"/>
    <s v="423000"/>
    <s v="22"/>
    <s v="Extra Service Pay"/>
    <n v="0"/>
    <n v="0"/>
    <n v="0"/>
    <n v="4661.12"/>
    <n v="-4661.12"/>
  </r>
  <r>
    <s v="250"/>
    <x v="11"/>
    <s v="623101"/>
    <x v="36"/>
    <s v="423000"/>
    <s v="22"/>
    <s v="Old Age, Surv and Disabil Ins"/>
    <n v="0"/>
    <n v="0"/>
    <n v="0"/>
    <n v="265.20000000000005"/>
    <n v="-265.20000000000005"/>
  </r>
  <r>
    <s v="250"/>
    <x v="11"/>
    <s v="623201"/>
    <x v="36"/>
    <s v="423000"/>
    <s v="22"/>
    <s v="Medicare"/>
    <n v="0"/>
    <n v="0"/>
    <n v="0"/>
    <n v="62.010000000000005"/>
    <n v="-62.010000000000005"/>
  </r>
  <r>
    <s v="250"/>
    <x v="11"/>
    <s v="626101"/>
    <x v="36"/>
    <s v="423000"/>
    <s v="22"/>
    <s v="W/C &amp; Unemploy Comp - FTE"/>
    <n v="0"/>
    <n v="0"/>
    <n v="0"/>
    <n v="134.82999999999998"/>
    <n v="-134.82999999999998"/>
  </r>
  <r>
    <s v="250"/>
    <x v="22"/>
    <s v="613101"/>
    <x v="36"/>
    <s v="423000"/>
    <s v="22"/>
    <s v="Extra Service Pay"/>
    <n v="0"/>
    <n v="0"/>
    <n v="0"/>
    <n v="56392"/>
    <n v="-56392"/>
  </r>
  <r>
    <s v="250"/>
    <x v="22"/>
    <s v="623101"/>
    <x v="36"/>
    <s v="423000"/>
    <s v="22"/>
    <s v="Old Age, Surv and Disabil Ins"/>
    <n v="0"/>
    <n v="0"/>
    <n v="0"/>
    <n v="3299.34"/>
    <n v="-3299.34"/>
  </r>
  <r>
    <s v="250"/>
    <x v="22"/>
    <s v="623201"/>
    <x v="36"/>
    <s v="423000"/>
    <s v="22"/>
    <s v="Medicare"/>
    <n v="0"/>
    <n v="0"/>
    <n v="0"/>
    <n v="771.65"/>
    <n v="-771.65"/>
  </r>
  <r>
    <s v="250"/>
    <x v="22"/>
    <s v="626101"/>
    <x v="36"/>
    <s v="423000"/>
    <s v="22"/>
    <s v="W/C &amp; Unemploy Comp - FTE"/>
    <n v="0"/>
    <n v="0"/>
    <n v="0"/>
    <n v="1635.36"/>
    <n v="-1635.36"/>
  </r>
  <r>
    <s v="250"/>
    <x v="5"/>
    <s v="613102"/>
    <x v="36"/>
    <s v="423000"/>
    <s v="22"/>
    <s v="Extra Service - Profess Dev"/>
    <n v="0"/>
    <n v="0"/>
    <n v="0"/>
    <n v="1261.0899999999999"/>
    <n v="-1261.0899999999999"/>
  </r>
  <r>
    <s v="250"/>
    <x v="5"/>
    <s v="623101"/>
    <x v="36"/>
    <s v="423000"/>
    <s v="22"/>
    <s v="Old Age, Surv and Disabil Ins"/>
    <n v="0"/>
    <n v="0"/>
    <n v="0"/>
    <n v="77.819999999999993"/>
    <n v="-77.819999999999993"/>
  </r>
  <r>
    <s v="250"/>
    <x v="5"/>
    <s v="623201"/>
    <x v="36"/>
    <s v="423000"/>
    <s v="22"/>
    <s v="Medicare"/>
    <n v="0"/>
    <n v="0"/>
    <n v="0"/>
    <n v="18.2"/>
    <n v="-18.2"/>
  </r>
  <r>
    <s v="250"/>
    <x v="5"/>
    <s v="626101"/>
    <x v="36"/>
    <s v="423000"/>
    <s v="22"/>
    <s v="W/C &amp; Unemploy Comp - FTE"/>
    <n v="0"/>
    <n v="0"/>
    <n v="0"/>
    <n v="36.57"/>
    <n v="-36.57"/>
  </r>
  <r>
    <s v="250"/>
    <x v="8"/>
    <s v="613101"/>
    <x v="36"/>
    <s v="423000"/>
    <s v="22"/>
    <s v="Extra Service Pay"/>
    <n v="0"/>
    <n v="0"/>
    <n v="0"/>
    <n v="488.22"/>
    <n v="-488.22"/>
  </r>
  <r>
    <s v="250"/>
    <x v="8"/>
    <s v="623101"/>
    <x v="36"/>
    <s v="423000"/>
    <s v="22"/>
    <s v="Old Age, Surv and Disabil Ins"/>
    <n v="0"/>
    <n v="0"/>
    <n v="0"/>
    <n v="28.97"/>
    <n v="-28.97"/>
  </r>
  <r>
    <s v="250"/>
    <x v="8"/>
    <s v="623201"/>
    <x v="36"/>
    <s v="423000"/>
    <s v="22"/>
    <s v="Medicare"/>
    <n v="0"/>
    <n v="0"/>
    <n v="0"/>
    <n v="6.78"/>
    <n v="-6.78"/>
  </r>
  <r>
    <s v="250"/>
    <x v="8"/>
    <s v="626101"/>
    <x v="36"/>
    <s v="423000"/>
    <s v="22"/>
    <s v="W/C &amp; Unemploy Comp - FTE"/>
    <n v="0"/>
    <n v="0"/>
    <n v="0"/>
    <n v="13.96"/>
    <n v="-13.96"/>
  </r>
  <r>
    <s v="250"/>
    <x v="9"/>
    <s v="613101"/>
    <x v="36"/>
    <s v="423000"/>
    <s v="22"/>
    <s v="Extra Service Pay"/>
    <n v="0"/>
    <n v="0"/>
    <n v="0"/>
    <n v="153.74"/>
    <n v="-153.74"/>
  </r>
  <r>
    <s v="250"/>
    <x v="9"/>
    <s v="623101"/>
    <x v="36"/>
    <s v="423000"/>
    <s v="22"/>
    <s v="Old Age, Surv and Disabil Ins"/>
    <n v="0"/>
    <n v="0"/>
    <n v="0"/>
    <n v="8.5399999999999991"/>
    <n v="-8.5399999999999991"/>
  </r>
  <r>
    <s v="250"/>
    <x v="9"/>
    <s v="623201"/>
    <x v="36"/>
    <s v="423000"/>
    <s v="22"/>
    <s v="Medicare"/>
    <n v="0"/>
    <n v="0"/>
    <n v="0"/>
    <n v="2"/>
    <n v="-2"/>
  </r>
  <r>
    <s v="250"/>
    <x v="9"/>
    <s v="626101"/>
    <x v="36"/>
    <s v="423000"/>
    <s v="22"/>
    <s v="W/C &amp; Unemploy Comp - FTE"/>
    <n v="0"/>
    <n v="0"/>
    <n v="0"/>
    <n v="4.12"/>
    <n v="-4.12"/>
  </r>
  <r>
    <s v="150"/>
    <x v="21"/>
    <s v="615113"/>
    <x v="37"/>
    <s v="423000"/>
    <s v="22"/>
    <s v="Non-instructional Teacher Aide"/>
    <n v="0"/>
    <n v="40.03"/>
    <n v="0"/>
    <n v="40.03"/>
    <n v="0"/>
  </r>
  <r>
    <s v="150"/>
    <x v="21"/>
    <s v="623101"/>
    <x v="37"/>
    <s v="423000"/>
    <s v="22"/>
    <s v="Old Age, Surv and Disabil Ins"/>
    <n v="0"/>
    <n v="0"/>
    <n v="0"/>
    <n v="2.48"/>
    <n v="-2.48"/>
  </r>
  <r>
    <s v="150"/>
    <x v="21"/>
    <s v="623201"/>
    <x v="37"/>
    <s v="423000"/>
    <s v="22"/>
    <s v="Medicare"/>
    <n v="0"/>
    <n v="0"/>
    <n v="0"/>
    <n v="0.57999999999999996"/>
    <n v="-0.57999999999999996"/>
  </r>
  <r>
    <s v="150"/>
    <x v="21"/>
    <s v="626101"/>
    <x v="37"/>
    <s v="423000"/>
    <s v="22"/>
    <s v="W/C &amp; Unemploy Comp - FTE"/>
    <n v="0"/>
    <n v="0"/>
    <n v="0"/>
    <n v="1.1599999999999999"/>
    <n v="-1.1599999999999999"/>
  </r>
  <r>
    <s v="150"/>
    <x v="21"/>
    <s v="639802"/>
    <x v="37"/>
    <s v="423000"/>
    <s v="22"/>
    <s v="Operating Supplement"/>
    <n v="22383.94"/>
    <n v="22383.94"/>
    <n v="0"/>
    <n v="0"/>
    <n v="22383.94"/>
  </r>
  <r>
    <s v="150"/>
    <x v="21"/>
    <s v="641101"/>
    <x v="37"/>
    <s v="423000"/>
    <s v="22"/>
    <s v="General Supplies"/>
    <n v="117886.96"/>
    <n v="14304.12000000001"/>
    <n v="1156.5"/>
    <n v="9613.2999999999993"/>
    <n v="3534.3200000000106"/>
  </r>
  <r>
    <s v="150"/>
    <x v="21"/>
    <s v="641108"/>
    <x v="37"/>
    <s v="423000"/>
    <s v="22"/>
    <s v="Instructional Supplies"/>
    <n v="26521.25"/>
    <n v="26521.25"/>
    <n v="633.47"/>
    <n v="3878.19"/>
    <n v="22009.59"/>
  </r>
  <r>
    <s v="150"/>
    <x v="21"/>
    <s v="641109"/>
    <x v="37"/>
    <s v="423000"/>
    <s v="22"/>
    <s v="Furn. Under $1,000"/>
    <n v="13260.63"/>
    <n v="73260.63"/>
    <n v="423.35"/>
    <n v="12366.21"/>
    <n v="60471.070000000007"/>
  </r>
  <r>
    <s v="150"/>
    <x v="21"/>
    <s v="641202"/>
    <x v="37"/>
    <s v="423000"/>
    <s v="22"/>
    <s v="Technology Supplies"/>
    <n v="26521.25"/>
    <n v="26521.25"/>
    <n v="0"/>
    <n v="0"/>
    <n v="26521.25"/>
  </r>
  <r>
    <s v="150"/>
    <x v="14"/>
    <s v="616101"/>
    <x v="37"/>
    <s v="423000"/>
    <s v="22"/>
    <s v="Temp Sal Discretionary"/>
    <n v="0"/>
    <n v="0"/>
    <n v="0"/>
    <n v="10445.200000000001"/>
    <n v="-10445.200000000001"/>
  </r>
  <r>
    <s v="150"/>
    <x v="11"/>
    <s v="623101"/>
    <x v="37"/>
    <s v="423000"/>
    <s v="22"/>
    <s v="Old Age, Surv and Disabil Ins"/>
    <n v="0"/>
    <n v="0"/>
    <n v="0"/>
    <n v="15.520000000000001"/>
    <n v="-15.520000000000001"/>
  </r>
  <r>
    <s v="150"/>
    <x v="11"/>
    <s v="623201"/>
    <x v="37"/>
    <s v="423000"/>
    <s v="22"/>
    <s v="Medicare"/>
    <n v="0"/>
    <n v="0"/>
    <n v="0"/>
    <n v="3.63"/>
    <n v="-3.63"/>
  </r>
  <r>
    <s v="150"/>
    <x v="11"/>
    <s v="626101"/>
    <x v="37"/>
    <s v="423000"/>
    <s v="22"/>
    <s v="W/C &amp; Unemploy Comp - FTE"/>
    <n v="0"/>
    <n v="0"/>
    <n v="0"/>
    <n v="7.26"/>
    <n v="-7.26"/>
  </r>
  <r>
    <s v="150"/>
    <x v="3"/>
    <s v="641202"/>
    <x v="37"/>
    <s v="423000"/>
    <s v="22"/>
    <s v="Technology Supplies"/>
    <n v="0"/>
    <n v="0"/>
    <n v="0"/>
    <n v="1319.98"/>
    <n v="-1319.98"/>
  </r>
  <r>
    <s v="150"/>
    <x v="4"/>
    <s v="615112"/>
    <x v="37"/>
    <s v="423000"/>
    <s v="22"/>
    <s v="Prof &amp; Tech Sal Over Time"/>
    <n v="0"/>
    <n v="0"/>
    <n v="0"/>
    <n v="5.7"/>
    <n v="-5.7"/>
  </r>
  <r>
    <s v="150"/>
    <x v="4"/>
    <s v="623101"/>
    <x v="37"/>
    <s v="423000"/>
    <s v="22"/>
    <s v="Old Age, Surv and Disabil Ins"/>
    <n v="0"/>
    <n v="0"/>
    <n v="0"/>
    <n v="0.31"/>
    <n v="-0.31"/>
  </r>
  <r>
    <s v="150"/>
    <x v="4"/>
    <s v="623201"/>
    <x v="37"/>
    <s v="423000"/>
    <s v="22"/>
    <s v="Medicare"/>
    <n v="0"/>
    <n v="0"/>
    <n v="0"/>
    <n v="7.0000000000000007E-2"/>
    <n v="-7.0000000000000007E-2"/>
  </r>
  <r>
    <s v="150"/>
    <x v="4"/>
    <s v="626101"/>
    <x v="37"/>
    <s v="423000"/>
    <s v="22"/>
    <s v="W/C &amp; Unemploy Comp - FTE"/>
    <n v="0"/>
    <n v="0"/>
    <n v="0"/>
    <n v="0.17"/>
    <n v="-0.17"/>
  </r>
  <r>
    <s v="150"/>
    <x v="5"/>
    <s v="631902"/>
    <x v="37"/>
    <s v="423000"/>
    <s v="22"/>
    <s v="Other Prof &amp; Tech"/>
    <n v="0"/>
    <n v="0"/>
    <n v="0"/>
    <n v="153.13999999999999"/>
    <n v="-153.13999999999999"/>
  </r>
  <r>
    <s v="150"/>
    <x v="5"/>
    <s v="641101"/>
    <x v="37"/>
    <s v="423000"/>
    <s v="22"/>
    <s v="General Supplies"/>
    <n v="0"/>
    <n v="0"/>
    <n v="0"/>
    <n v="85.33"/>
    <n v="-85.33"/>
  </r>
  <r>
    <s v="150"/>
    <x v="6"/>
    <s v="615112"/>
    <x v="37"/>
    <s v="423000"/>
    <s v="22"/>
    <s v="Prof &amp; Tech Sal Over Time"/>
    <n v="0"/>
    <n v="0"/>
    <n v="0"/>
    <n v="1.17"/>
    <n v="-1.17"/>
  </r>
  <r>
    <s v="150"/>
    <x v="6"/>
    <s v="623101"/>
    <x v="37"/>
    <s v="423000"/>
    <s v="22"/>
    <s v="Old Age, Surv and Disabil Ins"/>
    <n v="0"/>
    <n v="0"/>
    <n v="0"/>
    <n v="7.0000000000000007E-2"/>
    <n v="-7.0000000000000007E-2"/>
  </r>
  <r>
    <s v="150"/>
    <x v="6"/>
    <s v="623201"/>
    <x v="37"/>
    <s v="423000"/>
    <s v="22"/>
    <s v="Medicare"/>
    <n v="0"/>
    <n v="0"/>
    <n v="0"/>
    <n v="0.02"/>
    <n v="-0.02"/>
  </r>
  <r>
    <s v="150"/>
    <x v="6"/>
    <s v="626101"/>
    <x v="37"/>
    <s v="423000"/>
    <s v="22"/>
    <s v="W/C &amp; Unemploy Comp - FTE"/>
    <n v="0"/>
    <n v="0"/>
    <n v="0"/>
    <n v="0.03"/>
    <n v="-0.03"/>
  </r>
  <r>
    <s v="150"/>
    <x v="7"/>
    <s v="641101"/>
    <x v="37"/>
    <s v="423000"/>
    <s v="22"/>
    <s v="General Supplies"/>
    <n v="0"/>
    <n v="0"/>
    <n v="0"/>
    <n v="1057.77"/>
    <n v="-1057.77"/>
  </r>
  <r>
    <s v="150"/>
    <x v="8"/>
    <s v="623101"/>
    <x v="37"/>
    <s v="423000"/>
    <s v="22"/>
    <s v="Old Age, Surv and Disabil Ins"/>
    <n v="0"/>
    <n v="0"/>
    <n v="0"/>
    <n v="0.36"/>
    <n v="-0.36"/>
  </r>
  <r>
    <s v="150"/>
    <x v="8"/>
    <s v="623201"/>
    <x v="37"/>
    <s v="423000"/>
    <s v="22"/>
    <s v="Medicare"/>
    <n v="0"/>
    <n v="0"/>
    <n v="0"/>
    <n v="0.08"/>
    <n v="-0.08"/>
  </r>
  <r>
    <s v="150"/>
    <x v="8"/>
    <s v="626101"/>
    <x v="37"/>
    <s v="423000"/>
    <s v="22"/>
    <s v="W/C &amp; Unemploy Comp - FTE"/>
    <n v="0"/>
    <n v="0"/>
    <n v="0"/>
    <n v="0.17"/>
    <n v="-0.17"/>
  </r>
  <r>
    <s v="150"/>
    <x v="9"/>
    <s v="615108"/>
    <x v="37"/>
    <s v="423000"/>
    <s v="22"/>
    <s v="Secretary/Clerical Sal OT"/>
    <n v="0"/>
    <n v="0"/>
    <n v="0"/>
    <n v="0.48"/>
    <n v="-0.48"/>
  </r>
  <r>
    <s v="150"/>
    <x v="9"/>
    <s v="615112"/>
    <x v="37"/>
    <s v="423000"/>
    <s v="22"/>
    <s v="Prof &amp; Tech Sal Over Time"/>
    <n v="0"/>
    <n v="0"/>
    <n v="0"/>
    <n v="0.38"/>
    <n v="-0.38"/>
  </r>
  <r>
    <s v="150"/>
    <x v="9"/>
    <s v="615113"/>
    <x v="37"/>
    <s v="423000"/>
    <s v="22"/>
    <s v="Non-instructional Teacher Aide"/>
    <n v="0"/>
    <n v="0"/>
    <n v="0"/>
    <n v="6.36"/>
    <n v="-6.36"/>
  </r>
  <r>
    <s v="150"/>
    <x v="9"/>
    <s v="623101"/>
    <x v="37"/>
    <s v="423000"/>
    <s v="22"/>
    <s v="Old Age, Surv and Disabil Ins"/>
    <n v="0"/>
    <n v="0"/>
    <n v="0"/>
    <n v="1.01"/>
    <n v="-1.01"/>
  </r>
  <r>
    <s v="150"/>
    <x v="9"/>
    <s v="623201"/>
    <x v="37"/>
    <s v="423000"/>
    <s v="22"/>
    <s v="Medicare"/>
    <n v="0"/>
    <n v="0"/>
    <n v="0"/>
    <n v="0.24"/>
    <n v="-0.24"/>
  </r>
  <r>
    <s v="150"/>
    <x v="9"/>
    <s v="626101"/>
    <x v="37"/>
    <s v="423000"/>
    <s v="22"/>
    <s v="W/C &amp; Unemploy Comp - FTE"/>
    <n v="0"/>
    <n v="0"/>
    <n v="0"/>
    <n v="0.49"/>
    <n v="-0.49"/>
  </r>
  <r>
    <s v="150"/>
    <x v="9"/>
    <s v="631101"/>
    <x v="37"/>
    <s v="423000"/>
    <s v="22"/>
    <s v="Purchased Instructional Servic"/>
    <n v="0"/>
    <n v="0"/>
    <n v="0"/>
    <n v="3599.29"/>
    <n v="-3599.29"/>
  </r>
  <r>
    <s v="150"/>
    <x v="9"/>
    <s v="631201"/>
    <x v="37"/>
    <s v="423000"/>
    <s v="22"/>
    <s v="Instructional Prog Impr Srvc"/>
    <n v="0"/>
    <n v="0"/>
    <n v="0"/>
    <n v="57.86"/>
    <n v="-57.86"/>
  </r>
  <r>
    <s v="150"/>
    <x v="9"/>
    <s v="641101"/>
    <x v="37"/>
    <s v="423000"/>
    <s v="22"/>
    <s v="General Supplies"/>
    <n v="0"/>
    <n v="0"/>
    <n v="0"/>
    <n v="9305.4599999999991"/>
    <n v="-9305.4599999999991"/>
  </r>
  <r>
    <s v="150"/>
    <x v="9"/>
    <s v="641202"/>
    <x v="37"/>
    <s v="423000"/>
    <s v="22"/>
    <s v="Technology Supplies"/>
    <n v="0"/>
    <n v="0"/>
    <n v="0"/>
    <n v="15.51"/>
    <n v="-15.51"/>
  </r>
  <r>
    <s v="150"/>
    <x v="10"/>
    <s v="615108"/>
    <x v="37"/>
    <s v="423000"/>
    <s v="22"/>
    <s v="Secretary/Clerical Sal OT"/>
    <n v="0"/>
    <n v="0"/>
    <n v="0"/>
    <n v="0.24"/>
    <n v="-0.24"/>
  </r>
  <r>
    <s v="150"/>
    <x v="10"/>
    <s v="623101"/>
    <x v="37"/>
    <s v="423000"/>
    <s v="22"/>
    <s v="Old Age, Surv and Disabil Ins"/>
    <n v="0"/>
    <n v="0"/>
    <n v="0"/>
    <n v="0.02"/>
    <n v="-0.02"/>
  </r>
  <r>
    <s v="150"/>
    <x v="10"/>
    <s v="626101"/>
    <x v="37"/>
    <s v="423000"/>
    <s v="22"/>
    <s v="W/C &amp; Unemploy Comp - FTE"/>
    <n v="0"/>
    <n v="0"/>
    <n v="0"/>
    <n v="0.01"/>
    <n v="-0.01"/>
  </r>
  <r>
    <s v="150"/>
    <x v="10"/>
    <s v="631201"/>
    <x v="37"/>
    <s v="423000"/>
    <s v="22"/>
    <s v="Instructional Prog Impr Srvc"/>
    <n v="0"/>
    <n v="0"/>
    <n v="0"/>
    <n v="550.13"/>
    <n v="-550.13"/>
  </r>
  <r>
    <s v="150"/>
    <x v="24"/>
    <s v="615113"/>
    <x v="37"/>
    <s v="423000"/>
    <s v="22"/>
    <s v="Non-instructional Teacher Aide"/>
    <n v="0"/>
    <n v="0"/>
    <n v="0"/>
    <n v="19.559999999999999"/>
    <n v="-19.559999999999999"/>
  </r>
  <r>
    <s v="150"/>
    <x v="24"/>
    <s v="623101"/>
    <x v="37"/>
    <s v="423000"/>
    <s v="22"/>
    <s v="Old Age, Surv and Disabil Ins"/>
    <n v="0"/>
    <n v="0"/>
    <n v="0"/>
    <n v="1.21"/>
    <n v="-1.21"/>
  </r>
  <r>
    <s v="150"/>
    <x v="24"/>
    <s v="623201"/>
    <x v="37"/>
    <s v="423000"/>
    <s v="22"/>
    <s v="Medicare"/>
    <n v="0"/>
    <n v="0"/>
    <n v="0"/>
    <n v="0.28000000000000003"/>
    <n v="-0.28000000000000003"/>
  </r>
  <r>
    <s v="150"/>
    <x v="24"/>
    <s v="626101"/>
    <x v="37"/>
    <s v="423000"/>
    <s v="22"/>
    <s v="W/C &amp; Unemploy Comp - FTE"/>
    <n v="0"/>
    <n v="0"/>
    <n v="0"/>
    <n v="0.56999999999999995"/>
    <n v="-0.56999999999999995"/>
  </r>
  <r>
    <s v="150"/>
    <x v="24"/>
    <s v="641202"/>
    <x v="37"/>
    <s v="423000"/>
    <s v="22"/>
    <s v="Technology Supplies"/>
    <n v="0"/>
    <n v="0"/>
    <n v="0"/>
    <n v="199.66"/>
    <n v="-199.66"/>
  </r>
  <r>
    <s v="150"/>
    <x v="23"/>
    <s v="615108"/>
    <x v="37"/>
    <s v="423000"/>
    <s v="22"/>
    <s v="Secretary/Clerical Sal OT"/>
    <n v="0"/>
    <n v="0"/>
    <n v="0"/>
    <n v="0.64"/>
    <n v="-0.64"/>
  </r>
  <r>
    <s v="150"/>
    <x v="23"/>
    <s v="623101"/>
    <x v="37"/>
    <s v="423000"/>
    <s v="22"/>
    <s v="Old Age, Surv and Disabil Ins"/>
    <n v="0"/>
    <n v="0"/>
    <n v="0"/>
    <n v="0.04"/>
    <n v="-0.04"/>
  </r>
  <r>
    <s v="150"/>
    <x v="23"/>
    <s v="623201"/>
    <x v="37"/>
    <s v="423000"/>
    <s v="22"/>
    <s v="Medicare"/>
    <n v="0"/>
    <n v="0"/>
    <n v="0"/>
    <n v="0.01"/>
    <n v="-0.01"/>
  </r>
  <r>
    <s v="150"/>
    <x v="23"/>
    <s v="626101"/>
    <x v="37"/>
    <s v="423000"/>
    <s v="22"/>
    <s v="W/C &amp; Unemploy Comp - FTE"/>
    <n v="0"/>
    <n v="0"/>
    <n v="0"/>
    <n v="0.02"/>
    <n v="-0.02"/>
  </r>
  <r>
    <s v="250"/>
    <x v="21"/>
    <s v="613101"/>
    <x v="37"/>
    <s v="423000"/>
    <s v="22"/>
    <s v="Extra Service Pay"/>
    <n v="53042.5"/>
    <n v="53042.5"/>
    <n v="0"/>
    <n v="0"/>
    <n v="53042.5"/>
  </r>
  <r>
    <s v="250"/>
    <x v="21"/>
    <s v="623101"/>
    <x v="37"/>
    <s v="423000"/>
    <s v="22"/>
    <s v="Old Age, Surv and Disabil Ins"/>
    <n v="3288.64"/>
    <n v="3288.64"/>
    <n v="0"/>
    <n v="0.38000000000000256"/>
    <n v="3288.26"/>
  </r>
  <r>
    <s v="250"/>
    <x v="21"/>
    <s v="623201"/>
    <x v="37"/>
    <s v="423000"/>
    <s v="22"/>
    <s v="Medicare"/>
    <n v="769.12"/>
    <n v="769.12"/>
    <n v="0"/>
    <n v="9.9999999999999645E-2"/>
    <n v="769.02"/>
  </r>
  <r>
    <s v="250"/>
    <x v="21"/>
    <s v="626101"/>
    <x v="37"/>
    <s v="423000"/>
    <s v="22"/>
    <s v="W/C &amp; Unemploy Comp - FTE"/>
    <n v="1538.23"/>
    <n v="1538.23"/>
    <n v="0"/>
    <n v="0"/>
    <n v="1538.23"/>
  </r>
  <r>
    <s v="250"/>
    <x v="11"/>
    <s v="613101"/>
    <x v="37"/>
    <s v="423000"/>
    <s v="22"/>
    <s v="Extra Service Pay"/>
    <n v="0"/>
    <n v="0"/>
    <n v="0"/>
    <n v="10962.77"/>
    <n v="-10962.77"/>
  </r>
  <r>
    <s v="250"/>
    <x v="11"/>
    <s v="623101"/>
    <x v="37"/>
    <s v="423000"/>
    <s v="22"/>
    <s v="Old Age, Surv and Disabil Ins"/>
    <n v="0"/>
    <n v="0"/>
    <n v="0"/>
    <n v="647.40000000000009"/>
    <n v="-647.40000000000009"/>
  </r>
  <r>
    <s v="250"/>
    <x v="11"/>
    <s v="623201"/>
    <x v="37"/>
    <s v="423000"/>
    <s v="22"/>
    <s v="Medicare"/>
    <n v="0"/>
    <n v="0"/>
    <n v="0"/>
    <n v="151.41"/>
    <n v="-151.41"/>
  </r>
  <r>
    <s v="250"/>
    <x v="11"/>
    <s v="626101"/>
    <x v="37"/>
    <s v="423000"/>
    <s v="22"/>
    <s v="W/C &amp; Unemploy Comp - FTE"/>
    <n v="0"/>
    <n v="0"/>
    <n v="0"/>
    <n v="310.65999999999997"/>
    <n v="-310.65999999999997"/>
  </r>
  <r>
    <s v="250"/>
    <x v="14"/>
    <s v="623101"/>
    <x v="37"/>
    <s v="423000"/>
    <s v="22"/>
    <s v="Old Age, Surv and Disabil Ins"/>
    <n v="0"/>
    <n v="0"/>
    <n v="0"/>
    <n v="644.28000000000009"/>
    <n v="-644.28000000000009"/>
  </r>
  <r>
    <s v="250"/>
    <x v="14"/>
    <s v="623201"/>
    <x v="37"/>
    <s v="423000"/>
    <s v="22"/>
    <s v="Medicare"/>
    <n v="0"/>
    <n v="0"/>
    <n v="0"/>
    <n v="150.67000000000002"/>
    <n v="-150.67000000000002"/>
  </r>
  <r>
    <s v="250"/>
    <x v="14"/>
    <s v="626101"/>
    <x v="37"/>
    <s v="423000"/>
    <s v="22"/>
    <s v="W/C &amp; Unemploy Comp - FTE"/>
    <n v="0"/>
    <n v="0"/>
    <n v="0"/>
    <n v="302.90999999999997"/>
    <n v="-302.90999999999997"/>
  </r>
  <r>
    <s v="250"/>
    <x v="5"/>
    <s v="613102"/>
    <x v="37"/>
    <s v="423000"/>
    <s v="22"/>
    <s v="Extra Service - Profess Dev"/>
    <n v="0"/>
    <n v="0"/>
    <n v="0"/>
    <n v="1090.94"/>
    <n v="-1090.94"/>
  </r>
  <r>
    <s v="250"/>
    <x v="5"/>
    <s v="623101"/>
    <x v="37"/>
    <s v="423000"/>
    <s v="22"/>
    <s v="Old Age, Surv and Disabil Ins"/>
    <n v="0"/>
    <n v="0"/>
    <n v="0"/>
    <n v="67.319999999999993"/>
    <n v="-67.319999999999993"/>
  </r>
  <r>
    <s v="250"/>
    <x v="5"/>
    <s v="623201"/>
    <x v="37"/>
    <s v="423000"/>
    <s v="22"/>
    <s v="Medicare"/>
    <n v="0"/>
    <n v="0"/>
    <n v="0"/>
    <n v="15.74"/>
    <n v="-15.74"/>
  </r>
  <r>
    <s v="250"/>
    <x v="5"/>
    <s v="626101"/>
    <x v="37"/>
    <s v="423000"/>
    <s v="22"/>
    <s v="W/C &amp; Unemploy Comp - FTE"/>
    <n v="0"/>
    <n v="0"/>
    <n v="0"/>
    <n v="31.64"/>
    <n v="-31.64"/>
  </r>
  <r>
    <s v="250"/>
    <x v="8"/>
    <s v="613101"/>
    <x v="37"/>
    <s v="423000"/>
    <s v="22"/>
    <s v="Extra Service Pay"/>
    <n v="0"/>
    <n v="0"/>
    <n v="0"/>
    <n v="422.35"/>
    <n v="-422.35"/>
  </r>
  <r>
    <s v="250"/>
    <x v="8"/>
    <s v="623101"/>
    <x v="37"/>
    <s v="423000"/>
    <s v="22"/>
    <s v="Old Age, Surv and Disabil Ins"/>
    <n v="0"/>
    <n v="0"/>
    <n v="0"/>
    <n v="25.06"/>
    <n v="-25.06"/>
  </r>
  <r>
    <s v="250"/>
    <x v="8"/>
    <s v="623201"/>
    <x v="37"/>
    <s v="423000"/>
    <s v="22"/>
    <s v="Medicare"/>
    <n v="0"/>
    <n v="0"/>
    <n v="0"/>
    <n v="5.86"/>
    <n v="-5.86"/>
  </r>
  <r>
    <s v="250"/>
    <x v="8"/>
    <s v="626101"/>
    <x v="37"/>
    <s v="423000"/>
    <s v="22"/>
    <s v="W/C &amp; Unemploy Comp - FTE"/>
    <n v="0"/>
    <n v="0"/>
    <n v="0"/>
    <n v="12.08"/>
    <n v="-12.08"/>
  </r>
  <r>
    <s v="250"/>
    <x v="9"/>
    <s v="613101"/>
    <x v="37"/>
    <s v="423000"/>
    <s v="22"/>
    <s v="Extra Service Pay"/>
    <n v="0"/>
    <n v="0"/>
    <n v="0"/>
    <n v="132.99"/>
    <n v="-132.99"/>
  </r>
  <r>
    <s v="250"/>
    <x v="9"/>
    <s v="623101"/>
    <x v="37"/>
    <s v="423000"/>
    <s v="22"/>
    <s v="Old Age, Surv and Disabil Ins"/>
    <n v="0"/>
    <n v="0"/>
    <n v="0"/>
    <n v="7.39"/>
    <n v="-7.39"/>
  </r>
  <r>
    <s v="250"/>
    <x v="9"/>
    <s v="623201"/>
    <x v="37"/>
    <s v="423000"/>
    <s v="22"/>
    <s v="Medicare"/>
    <n v="0"/>
    <n v="0"/>
    <n v="0"/>
    <n v="1.73"/>
    <n v="-1.73"/>
  </r>
  <r>
    <s v="250"/>
    <x v="9"/>
    <s v="626101"/>
    <x v="37"/>
    <s v="423000"/>
    <s v="22"/>
    <s v="W/C &amp; Unemploy Comp - FTE"/>
    <n v="0"/>
    <n v="0"/>
    <n v="0"/>
    <n v="3.57"/>
    <n v="-3.57"/>
  </r>
  <r>
    <s v="450"/>
    <x v="21"/>
    <s v="654102"/>
    <x v="37"/>
    <s v="423000"/>
    <s v="22"/>
    <s v="Furniture $1,000+"/>
    <n v="0"/>
    <n v="43582.84"/>
    <n v="5238"/>
    <n v="37489.25"/>
    <n v="855.58999999999651"/>
  </r>
  <r>
    <s v="150"/>
    <x v="21"/>
    <s v="615108"/>
    <x v="38"/>
    <s v="423000"/>
    <s v="22"/>
    <s v="Secretary/Clerical Sal OT"/>
    <n v="0"/>
    <n v="2.78"/>
    <n v="0"/>
    <n v="2.78"/>
    <n v="0"/>
  </r>
  <r>
    <s v="150"/>
    <x v="21"/>
    <s v="623101"/>
    <x v="38"/>
    <s v="423000"/>
    <s v="22"/>
    <s v="Old Age, Surv and Disabil Ins"/>
    <n v="0"/>
    <n v="0"/>
    <n v="0"/>
    <n v="0.14000000000000001"/>
    <n v="-0.14000000000000001"/>
  </r>
  <r>
    <s v="150"/>
    <x v="21"/>
    <s v="623201"/>
    <x v="38"/>
    <s v="423000"/>
    <s v="22"/>
    <s v="Medicare"/>
    <n v="0"/>
    <n v="0"/>
    <n v="0"/>
    <n v="0.03"/>
    <n v="-0.03"/>
  </r>
  <r>
    <s v="150"/>
    <x v="21"/>
    <s v="626101"/>
    <x v="38"/>
    <s v="423000"/>
    <s v="22"/>
    <s v="W/C &amp; Unemploy Comp - FTE"/>
    <n v="0"/>
    <n v="0"/>
    <n v="0"/>
    <n v="0.08"/>
    <n v="-0.08"/>
  </r>
  <r>
    <s v="150"/>
    <x v="21"/>
    <s v="639103"/>
    <x v="38"/>
    <s v="423000"/>
    <s v="22"/>
    <s v="Field Trip Admission"/>
    <n v="0"/>
    <n v="1535.6"/>
    <n v="0"/>
    <n v="1535.6"/>
    <n v="0"/>
  </r>
  <r>
    <s v="150"/>
    <x v="21"/>
    <s v="639802"/>
    <x v="38"/>
    <s v="423000"/>
    <s v="22"/>
    <s v="Operating Supplement"/>
    <n v="21372.19"/>
    <n v="21372.19"/>
    <n v="0"/>
    <n v="0"/>
    <n v="21372.19"/>
  </r>
  <r>
    <s v="150"/>
    <x v="21"/>
    <s v="641101"/>
    <x v="38"/>
    <s v="423000"/>
    <s v="22"/>
    <s v="General Supplies"/>
    <n v="112558.51"/>
    <n v="105038.99999999999"/>
    <n v="0"/>
    <n v="664.05"/>
    <n v="104374.94999999998"/>
  </r>
  <r>
    <s v="150"/>
    <x v="21"/>
    <s v="641108"/>
    <x v="38"/>
    <s v="423000"/>
    <s v="22"/>
    <s v="Instructional Supplies"/>
    <n v="25322.5"/>
    <n v="25322.5"/>
    <n v="7692.48"/>
    <n v="15484.4"/>
    <n v="2145.6200000000008"/>
  </r>
  <r>
    <s v="150"/>
    <x v="21"/>
    <s v="641109"/>
    <x v="38"/>
    <s v="423000"/>
    <s v="22"/>
    <s v="Furn. Under $1,000"/>
    <n v="12661.25"/>
    <n v="12661.25"/>
    <n v="1389.77"/>
    <n v="6453.76"/>
    <n v="4817.7199999999993"/>
  </r>
  <r>
    <s v="150"/>
    <x v="21"/>
    <s v="641202"/>
    <x v="38"/>
    <s v="423000"/>
    <s v="22"/>
    <s v="Technology Supplies"/>
    <n v="25322.5"/>
    <n v="25322.5"/>
    <n v="0"/>
    <n v="1087.3499999999999"/>
    <n v="24235.15"/>
  </r>
  <r>
    <s v="150"/>
    <x v="11"/>
    <s v="615108"/>
    <x v="38"/>
    <s v="423000"/>
    <s v="22"/>
    <s v="Secretary/Clerical Sal OT"/>
    <n v="0"/>
    <n v="373.88"/>
    <n v="0"/>
    <n v="373.88"/>
    <n v="0"/>
  </r>
  <r>
    <s v="150"/>
    <x v="11"/>
    <s v="623101"/>
    <x v="38"/>
    <s v="423000"/>
    <s v="22"/>
    <s v="Old Age, Surv and Disabil Ins"/>
    <n v="0"/>
    <n v="0"/>
    <n v="0"/>
    <n v="23.760000000000005"/>
    <n v="-23.760000000000005"/>
  </r>
  <r>
    <s v="150"/>
    <x v="11"/>
    <s v="623201"/>
    <x v="38"/>
    <s v="423000"/>
    <s v="22"/>
    <s v="Medicare"/>
    <n v="0"/>
    <n v="0"/>
    <n v="0"/>
    <n v="5.56"/>
    <n v="-5.56"/>
  </r>
  <r>
    <s v="150"/>
    <x v="11"/>
    <s v="626101"/>
    <x v="38"/>
    <s v="423000"/>
    <s v="22"/>
    <s v="W/C &amp; Unemploy Comp - FTE"/>
    <n v="0"/>
    <n v="0"/>
    <n v="0"/>
    <n v="11.139999999999999"/>
    <n v="-11.139999999999999"/>
  </r>
  <r>
    <s v="150"/>
    <x v="22"/>
    <s v="615108"/>
    <x v="38"/>
    <s v="423000"/>
    <s v="22"/>
    <s v="Secretary/Clerical Sal OT"/>
    <n v="0"/>
    <n v="4696.4799999999996"/>
    <n v="0"/>
    <n v="4696.4800000000005"/>
    <n v="-9.0949470177292824E-13"/>
  </r>
  <r>
    <s v="150"/>
    <x v="22"/>
    <s v="615113"/>
    <x v="38"/>
    <s v="423000"/>
    <s v="22"/>
    <s v="Non-instructional Teacher Aide"/>
    <n v="0"/>
    <n v="4136.49"/>
    <n v="0"/>
    <n v="4136.49"/>
    <n v="0"/>
  </r>
  <r>
    <s v="150"/>
    <x v="22"/>
    <s v="623101"/>
    <x v="38"/>
    <s v="423000"/>
    <s v="22"/>
    <s v="Old Age, Surv and Disabil Ins"/>
    <n v="0"/>
    <n v="0"/>
    <n v="0"/>
    <n v="610.67999999999995"/>
    <n v="-610.67999999999995"/>
  </r>
  <r>
    <s v="150"/>
    <x v="22"/>
    <s v="623201"/>
    <x v="38"/>
    <s v="423000"/>
    <s v="22"/>
    <s v="Medicare"/>
    <n v="0"/>
    <n v="0"/>
    <n v="0"/>
    <n v="142.83000000000004"/>
    <n v="-142.83000000000004"/>
  </r>
  <r>
    <s v="150"/>
    <x v="22"/>
    <s v="626101"/>
    <x v="38"/>
    <s v="423000"/>
    <s v="22"/>
    <s v="W/C &amp; Unemploy Comp - FTE"/>
    <n v="0"/>
    <n v="0"/>
    <n v="0"/>
    <n v="285.68"/>
    <n v="-285.68"/>
  </r>
  <r>
    <s v="150"/>
    <x v="13"/>
    <s v="615113"/>
    <x v="38"/>
    <s v="423000"/>
    <s v="22"/>
    <s v="Non-instructional Teacher Aide"/>
    <n v="0"/>
    <n v="111.08"/>
    <n v="0"/>
    <n v="111.08"/>
    <n v="0"/>
  </r>
  <r>
    <s v="150"/>
    <x v="13"/>
    <s v="623101"/>
    <x v="38"/>
    <s v="423000"/>
    <s v="22"/>
    <s v="Old Age, Surv and Disabil Ins"/>
    <n v="0"/>
    <n v="0"/>
    <n v="0"/>
    <n v="99.52"/>
    <n v="-99.52"/>
  </r>
  <r>
    <s v="150"/>
    <x v="13"/>
    <s v="623201"/>
    <x v="38"/>
    <s v="423000"/>
    <s v="22"/>
    <s v="Medicare"/>
    <n v="0"/>
    <n v="0"/>
    <n v="0"/>
    <n v="23.28"/>
    <n v="-23.28"/>
  </r>
  <r>
    <s v="150"/>
    <x v="13"/>
    <s v="626101"/>
    <x v="38"/>
    <s v="423000"/>
    <s v="22"/>
    <s v="W/C &amp; Unemploy Comp - FTE"/>
    <n v="0"/>
    <n v="0"/>
    <n v="0"/>
    <n v="46.559999999999995"/>
    <n v="-46.559999999999995"/>
  </r>
  <r>
    <s v="150"/>
    <x v="0"/>
    <s v="615108"/>
    <x v="38"/>
    <s v="423000"/>
    <s v="22"/>
    <s v="Secretary/Clerical Sal OT"/>
    <n v="0"/>
    <n v="0"/>
    <n v="0"/>
    <n v="11.36"/>
    <n v="-11.36"/>
  </r>
  <r>
    <s v="150"/>
    <x v="0"/>
    <s v="615117"/>
    <x v="38"/>
    <s v="423000"/>
    <s v="22"/>
    <s v="Safety Officers Over Time"/>
    <n v="0"/>
    <n v="0"/>
    <n v="0"/>
    <n v="5.88"/>
    <n v="-5.88"/>
  </r>
  <r>
    <s v="150"/>
    <x v="0"/>
    <s v="623101"/>
    <x v="38"/>
    <s v="423000"/>
    <s v="22"/>
    <s v="Old Age, Surv and Disabil Ins"/>
    <n v="0"/>
    <n v="0"/>
    <n v="0"/>
    <n v="1.07"/>
    <n v="-1.07"/>
  </r>
  <r>
    <s v="150"/>
    <x v="0"/>
    <s v="623201"/>
    <x v="38"/>
    <s v="423000"/>
    <s v="22"/>
    <s v="Medicare"/>
    <n v="0"/>
    <n v="0"/>
    <n v="0"/>
    <n v="0.25"/>
    <n v="-0.25"/>
  </r>
  <r>
    <s v="150"/>
    <x v="0"/>
    <s v="626101"/>
    <x v="38"/>
    <s v="423000"/>
    <s v="22"/>
    <s v="W/C &amp; Unemploy Comp - FTE"/>
    <n v="0"/>
    <n v="0"/>
    <n v="0"/>
    <n v="0.5"/>
    <n v="-0.5"/>
  </r>
  <r>
    <s v="150"/>
    <x v="0"/>
    <s v="643101"/>
    <x v="38"/>
    <s v="423000"/>
    <s v="22"/>
    <s v="T/Books Direct Purchase"/>
    <n v="0"/>
    <n v="0"/>
    <n v="0"/>
    <n v="10420.530000000001"/>
    <n v="-10420.530000000001"/>
  </r>
  <r>
    <s v="150"/>
    <x v="3"/>
    <s v="641202"/>
    <x v="38"/>
    <s v="423000"/>
    <s v="22"/>
    <s v="Technology Supplies"/>
    <n v="0"/>
    <n v="0"/>
    <n v="0"/>
    <n v="1235.21"/>
    <n v="-1235.21"/>
  </r>
  <r>
    <s v="150"/>
    <x v="4"/>
    <s v="615112"/>
    <x v="38"/>
    <s v="423000"/>
    <s v="22"/>
    <s v="Prof &amp; Tech Sal Over Time"/>
    <n v="0"/>
    <n v="0"/>
    <n v="0"/>
    <n v="5.34"/>
    <n v="-5.34"/>
  </r>
  <r>
    <s v="150"/>
    <x v="4"/>
    <s v="623101"/>
    <x v="38"/>
    <s v="423000"/>
    <s v="22"/>
    <s v="Old Age, Surv and Disabil Ins"/>
    <n v="0"/>
    <n v="0"/>
    <n v="0"/>
    <n v="0.28999999999999998"/>
    <n v="-0.28999999999999998"/>
  </r>
  <r>
    <s v="150"/>
    <x v="4"/>
    <s v="623201"/>
    <x v="38"/>
    <s v="423000"/>
    <s v="22"/>
    <s v="Medicare"/>
    <n v="0"/>
    <n v="0"/>
    <n v="0"/>
    <n v="7.0000000000000007E-2"/>
    <n v="-7.0000000000000007E-2"/>
  </r>
  <r>
    <s v="150"/>
    <x v="4"/>
    <s v="626101"/>
    <x v="38"/>
    <s v="423000"/>
    <s v="22"/>
    <s v="W/C &amp; Unemploy Comp - FTE"/>
    <n v="0"/>
    <n v="0"/>
    <n v="0"/>
    <n v="0.15"/>
    <n v="-0.15"/>
  </r>
  <r>
    <s v="150"/>
    <x v="5"/>
    <s v="631902"/>
    <x v="38"/>
    <s v="423000"/>
    <s v="22"/>
    <s v="Other Prof &amp; Tech"/>
    <n v="0"/>
    <n v="0"/>
    <n v="0"/>
    <n v="143.31"/>
    <n v="-143.31"/>
  </r>
  <r>
    <s v="150"/>
    <x v="5"/>
    <s v="641101"/>
    <x v="38"/>
    <s v="423000"/>
    <s v="22"/>
    <s v="General Supplies"/>
    <n v="0"/>
    <n v="0"/>
    <n v="0"/>
    <n v="79.849999999999994"/>
    <n v="-79.849999999999994"/>
  </r>
  <r>
    <s v="150"/>
    <x v="6"/>
    <s v="615112"/>
    <x v="38"/>
    <s v="423000"/>
    <s v="22"/>
    <s v="Prof &amp; Tech Sal Over Time"/>
    <n v="0"/>
    <n v="0"/>
    <n v="0"/>
    <n v="1.1000000000000001"/>
    <n v="-1.1000000000000001"/>
  </r>
  <r>
    <s v="150"/>
    <x v="6"/>
    <s v="623101"/>
    <x v="38"/>
    <s v="423000"/>
    <s v="22"/>
    <s v="Old Age, Surv and Disabil Ins"/>
    <n v="0"/>
    <n v="0"/>
    <n v="0"/>
    <n v="7.0000000000000007E-2"/>
    <n v="-7.0000000000000007E-2"/>
  </r>
  <r>
    <s v="150"/>
    <x v="6"/>
    <s v="623201"/>
    <x v="38"/>
    <s v="423000"/>
    <s v="22"/>
    <s v="Medicare"/>
    <n v="0"/>
    <n v="0"/>
    <n v="0"/>
    <n v="0.02"/>
    <n v="-0.02"/>
  </r>
  <r>
    <s v="150"/>
    <x v="6"/>
    <s v="626101"/>
    <x v="38"/>
    <s v="423000"/>
    <s v="22"/>
    <s v="W/C &amp; Unemploy Comp - FTE"/>
    <n v="0"/>
    <n v="0"/>
    <n v="0"/>
    <n v="0.03"/>
    <n v="-0.03"/>
  </r>
  <r>
    <s v="150"/>
    <x v="7"/>
    <s v="641101"/>
    <x v="38"/>
    <s v="423000"/>
    <s v="22"/>
    <s v="General Supplies"/>
    <n v="0"/>
    <n v="0"/>
    <n v="0"/>
    <n v="989.84"/>
    <n v="-989.84"/>
  </r>
  <r>
    <s v="150"/>
    <x v="8"/>
    <s v="623101"/>
    <x v="38"/>
    <s v="423000"/>
    <s v="22"/>
    <s v="Old Age, Surv and Disabil Ins"/>
    <n v="0"/>
    <n v="0"/>
    <n v="0"/>
    <n v="0.33"/>
    <n v="-0.33"/>
  </r>
  <r>
    <s v="150"/>
    <x v="8"/>
    <s v="623201"/>
    <x v="38"/>
    <s v="423000"/>
    <s v="22"/>
    <s v="Medicare"/>
    <n v="0"/>
    <n v="0"/>
    <n v="0"/>
    <n v="0.08"/>
    <n v="-0.08"/>
  </r>
  <r>
    <s v="150"/>
    <x v="8"/>
    <s v="626101"/>
    <x v="38"/>
    <s v="423000"/>
    <s v="22"/>
    <s v="W/C &amp; Unemploy Comp - FTE"/>
    <n v="0"/>
    <n v="0"/>
    <n v="0"/>
    <n v="0.16"/>
    <n v="-0.16"/>
  </r>
  <r>
    <s v="150"/>
    <x v="9"/>
    <s v="615108"/>
    <x v="38"/>
    <s v="423000"/>
    <s v="22"/>
    <s v="Secretary/Clerical Sal OT"/>
    <n v="0"/>
    <n v="0"/>
    <n v="0"/>
    <n v="0.45"/>
    <n v="-0.45"/>
  </r>
  <r>
    <s v="150"/>
    <x v="9"/>
    <s v="615112"/>
    <x v="38"/>
    <s v="423000"/>
    <s v="22"/>
    <s v="Prof &amp; Tech Sal Over Time"/>
    <n v="0"/>
    <n v="0"/>
    <n v="0"/>
    <n v="0.36"/>
    <n v="-0.36"/>
  </r>
  <r>
    <s v="150"/>
    <x v="9"/>
    <s v="615113"/>
    <x v="38"/>
    <s v="423000"/>
    <s v="22"/>
    <s v="Non-instructional Teacher Aide"/>
    <n v="0"/>
    <n v="0"/>
    <n v="0"/>
    <n v="5.95"/>
    <n v="-5.95"/>
  </r>
  <r>
    <s v="150"/>
    <x v="9"/>
    <s v="623101"/>
    <x v="38"/>
    <s v="423000"/>
    <s v="22"/>
    <s v="Old Age, Surv and Disabil Ins"/>
    <n v="0"/>
    <n v="0"/>
    <n v="0"/>
    <n v="0.95"/>
    <n v="-0.95"/>
  </r>
  <r>
    <s v="150"/>
    <x v="9"/>
    <s v="623201"/>
    <x v="38"/>
    <s v="423000"/>
    <s v="22"/>
    <s v="Medicare"/>
    <n v="0"/>
    <n v="0"/>
    <n v="0"/>
    <n v="0.22"/>
    <n v="-0.22"/>
  </r>
  <r>
    <s v="150"/>
    <x v="9"/>
    <s v="626101"/>
    <x v="38"/>
    <s v="423000"/>
    <s v="22"/>
    <s v="W/C &amp; Unemploy Comp - FTE"/>
    <n v="0"/>
    <n v="0"/>
    <n v="0"/>
    <n v="0.46"/>
    <n v="-0.46"/>
  </r>
  <r>
    <s v="150"/>
    <x v="9"/>
    <s v="631101"/>
    <x v="38"/>
    <s v="423000"/>
    <s v="22"/>
    <s v="Purchased Instructional Servic"/>
    <n v="0"/>
    <n v="0"/>
    <n v="0"/>
    <n v="3368.14"/>
    <n v="-3368.14"/>
  </r>
  <r>
    <s v="150"/>
    <x v="9"/>
    <s v="631201"/>
    <x v="38"/>
    <s v="423000"/>
    <s v="22"/>
    <s v="Instructional Prog Impr Srvc"/>
    <n v="0"/>
    <n v="0"/>
    <n v="0"/>
    <n v="54.14"/>
    <n v="-54.14"/>
  </r>
  <r>
    <s v="150"/>
    <x v="9"/>
    <s v="641101"/>
    <x v="38"/>
    <s v="423000"/>
    <s v="22"/>
    <s v="General Supplies"/>
    <n v="0"/>
    <n v="0"/>
    <n v="0"/>
    <n v="8707.85"/>
    <n v="-8707.85"/>
  </r>
  <r>
    <s v="150"/>
    <x v="9"/>
    <s v="641202"/>
    <x v="38"/>
    <s v="423000"/>
    <s v="22"/>
    <s v="Technology Supplies"/>
    <n v="0"/>
    <n v="0"/>
    <n v="0"/>
    <n v="14.51"/>
    <n v="-14.51"/>
  </r>
  <r>
    <s v="150"/>
    <x v="10"/>
    <s v="615108"/>
    <x v="38"/>
    <s v="423000"/>
    <s v="22"/>
    <s v="Secretary/Clerical Sal OT"/>
    <n v="0"/>
    <n v="0"/>
    <n v="0"/>
    <n v="0.23"/>
    <n v="-0.23"/>
  </r>
  <r>
    <s v="150"/>
    <x v="10"/>
    <s v="623101"/>
    <x v="38"/>
    <s v="423000"/>
    <s v="22"/>
    <s v="Old Age, Surv and Disabil Ins"/>
    <n v="0"/>
    <n v="0"/>
    <n v="0"/>
    <n v="0.01"/>
    <n v="-0.01"/>
  </r>
  <r>
    <s v="150"/>
    <x v="10"/>
    <s v="626101"/>
    <x v="38"/>
    <s v="423000"/>
    <s v="22"/>
    <s v="W/C &amp; Unemploy Comp - FTE"/>
    <n v="0"/>
    <n v="0"/>
    <n v="0"/>
    <n v="0.01"/>
    <n v="-0.01"/>
  </r>
  <r>
    <s v="150"/>
    <x v="10"/>
    <s v="631201"/>
    <x v="38"/>
    <s v="423000"/>
    <s v="22"/>
    <s v="Instructional Prog Impr Srvc"/>
    <n v="0"/>
    <n v="0"/>
    <n v="0"/>
    <n v="514.79999999999995"/>
    <n v="-514.79999999999995"/>
  </r>
  <r>
    <s v="150"/>
    <x v="24"/>
    <s v="615113"/>
    <x v="38"/>
    <s v="423000"/>
    <s v="22"/>
    <s v="Non-instructional Teacher Aide"/>
    <n v="0"/>
    <n v="0"/>
    <n v="0"/>
    <n v="18.3"/>
    <n v="-18.3"/>
  </r>
  <r>
    <s v="150"/>
    <x v="24"/>
    <s v="623101"/>
    <x v="38"/>
    <s v="423000"/>
    <s v="22"/>
    <s v="Old Age, Surv and Disabil Ins"/>
    <n v="0"/>
    <n v="0"/>
    <n v="0"/>
    <n v="1.1299999999999999"/>
    <n v="-1.1299999999999999"/>
  </r>
  <r>
    <s v="150"/>
    <x v="24"/>
    <s v="623201"/>
    <x v="38"/>
    <s v="423000"/>
    <s v="22"/>
    <s v="Medicare"/>
    <n v="0"/>
    <n v="0"/>
    <n v="0"/>
    <n v="0.27"/>
    <n v="-0.27"/>
  </r>
  <r>
    <s v="150"/>
    <x v="24"/>
    <s v="626101"/>
    <x v="38"/>
    <s v="423000"/>
    <s v="22"/>
    <s v="W/C &amp; Unemploy Comp - FTE"/>
    <n v="0"/>
    <n v="0"/>
    <n v="0"/>
    <n v="0.53"/>
    <n v="-0.53"/>
  </r>
  <r>
    <s v="150"/>
    <x v="24"/>
    <s v="641202"/>
    <x v="38"/>
    <s v="423000"/>
    <s v="22"/>
    <s v="Technology Supplies"/>
    <n v="0"/>
    <n v="0"/>
    <n v="0"/>
    <n v="186.84"/>
    <n v="-186.84"/>
  </r>
  <r>
    <s v="150"/>
    <x v="23"/>
    <s v="615108"/>
    <x v="38"/>
    <s v="423000"/>
    <s v="22"/>
    <s v="Secretary/Clerical Sal OT"/>
    <n v="0"/>
    <n v="0"/>
    <n v="0"/>
    <n v="0.6"/>
    <n v="-0.6"/>
  </r>
  <r>
    <s v="150"/>
    <x v="23"/>
    <s v="623101"/>
    <x v="38"/>
    <s v="423000"/>
    <s v="22"/>
    <s v="Old Age, Surv and Disabil Ins"/>
    <n v="0"/>
    <n v="0"/>
    <n v="0"/>
    <n v="0.04"/>
    <n v="-0.04"/>
  </r>
  <r>
    <s v="150"/>
    <x v="23"/>
    <s v="623201"/>
    <x v="38"/>
    <s v="423000"/>
    <s v="22"/>
    <s v="Medicare"/>
    <n v="0"/>
    <n v="0"/>
    <n v="0"/>
    <n v="0.01"/>
    <n v="-0.01"/>
  </r>
  <r>
    <s v="150"/>
    <x v="23"/>
    <s v="626101"/>
    <x v="38"/>
    <s v="423000"/>
    <s v="22"/>
    <s v="W/C &amp; Unemploy Comp - FTE"/>
    <n v="0"/>
    <n v="0"/>
    <n v="0"/>
    <n v="0.02"/>
    <n v="-0.02"/>
  </r>
  <r>
    <s v="250"/>
    <x v="21"/>
    <s v="613101"/>
    <x v="38"/>
    <s v="423000"/>
    <s v="22"/>
    <s v="Extra Service Pay"/>
    <n v="50645"/>
    <n v="50645"/>
    <n v="0"/>
    <n v="3520"/>
    <n v="47125"/>
  </r>
  <r>
    <s v="250"/>
    <x v="21"/>
    <s v="623101"/>
    <x v="38"/>
    <s v="423000"/>
    <s v="22"/>
    <s v="Old Age, Surv and Disabil Ins"/>
    <n v="3139.99"/>
    <n v="3139.99"/>
    <n v="0"/>
    <n v="218.26000000000002"/>
    <n v="2921.7299999999996"/>
  </r>
  <r>
    <s v="250"/>
    <x v="21"/>
    <s v="623201"/>
    <x v="38"/>
    <s v="423000"/>
    <s v="22"/>
    <s v="Medicare"/>
    <n v="734.35"/>
    <n v="734.35"/>
    <n v="0"/>
    <n v="51.04"/>
    <n v="683.31"/>
  </r>
  <r>
    <s v="250"/>
    <x v="21"/>
    <s v="626101"/>
    <x v="38"/>
    <s v="423000"/>
    <s v="22"/>
    <s v="W/C &amp; Unemploy Comp - FTE"/>
    <n v="1468.71"/>
    <n v="1468.71"/>
    <n v="0"/>
    <n v="102.08"/>
    <n v="1366.63"/>
  </r>
  <r>
    <s v="250"/>
    <x v="22"/>
    <s v="613101"/>
    <x v="38"/>
    <s v="423000"/>
    <s v="22"/>
    <s v="Extra Service Pay"/>
    <n v="0"/>
    <n v="0"/>
    <n v="0"/>
    <n v="46745.600000000006"/>
    <n v="-46745.600000000006"/>
  </r>
  <r>
    <s v="250"/>
    <x v="22"/>
    <s v="623101"/>
    <x v="38"/>
    <s v="423000"/>
    <s v="22"/>
    <s v="Old Age, Surv and Disabil Ins"/>
    <n v="0"/>
    <n v="0"/>
    <n v="0"/>
    <n v="2759.54"/>
    <n v="-2759.54"/>
  </r>
  <r>
    <s v="250"/>
    <x v="22"/>
    <s v="623201"/>
    <x v="38"/>
    <s v="423000"/>
    <s v="22"/>
    <s v="Medicare"/>
    <n v="0"/>
    <n v="0"/>
    <n v="0"/>
    <n v="645.4"/>
    <n v="-645.4"/>
  </r>
  <r>
    <s v="250"/>
    <x v="22"/>
    <s v="626101"/>
    <x v="38"/>
    <s v="423000"/>
    <s v="22"/>
    <s v="W/C &amp; Unemploy Comp - FTE"/>
    <n v="0"/>
    <n v="0"/>
    <n v="0"/>
    <n v="1330.76"/>
    <n v="-1330.76"/>
  </r>
  <r>
    <s v="250"/>
    <x v="11"/>
    <s v="613101"/>
    <x v="38"/>
    <s v="423000"/>
    <s v="22"/>
    <s v="Extra Service Pay"/>
    <n v="0"/>
    <n v="0"/>
    <n v="0"/>
    <n v="5308.35"/>
    <n v="-5308.35"/>
  </r>
  <r>
    <s v="250"/>
    <x v="11"/>
    <s v="623101"/>
    <x v="38"/>
    <s v="423000"/>
    <s v="22"/>
    <s v="Old Age, Surv and Disabil Ins"/>
    <n v="0"/>
    <n v="0"/>
    <n v="0"/>
    <n v="327.11"/>
    <n v="-327.11"/>
  </r>
  <r>
    <s v="250"/>
    <x v="11"/>
    <s v="623201"/>
    <x v="38"/>
    <s v="423000"/>
    <s v="22"/>
    <s v="Medicare"/>
    <n v="0"/>
    <n v="0"/>
    <n v="0"/>
    <n v="76.53"/>
    <n v="-76.53"/>
  </r>
  <r>
    <s v="250"/>
    <x v="11"/>
    <s v="626101"/>
    <x v="38"/>
    <s v="423000"/>
    <s v="22"/>
    <s v="W/C &amp; Unemploy Comp - FTE"/>
    <n v="0"/>
    <n v="0"/>
    <n v="0"/>
    <n v="153.66"/>
    <n v="-153.66"/>
  </r>
  <r>
    <s v="250"/>
    <x v="13"/>
    <s v="613101"/>
    <x v="38"/>
    <s v="423000"/>
    <s v="22"/>
    <s v="Extra Service Pay"/>
    <n v="0"/>
    <n v="0"/>
    <n v="0"/>
    <n v="1494.24"/>
    <n v="-1494.24"/>
  </r>
  <r>
    <s v="250"/>
    <x v="5"/>
    <s v="613102"/>
    <x v="38"/>
    <s v="423000"/>
    <s v="22"/>
    <s v="Extra Service - Profess Dev"/>
    <n v="0"/>
    <n v="0"/>
    <n v="0"/>
    <n v="1020.88"/>
    <n v="-1020.88"/>
  </r>
  <r>
    <s v="250"/>
    <x v="5"/>
    <s v="623101"/>
    <x v="38"/>
    <s v="423000"/>
    <s v="22"/>
    <s v="Old Age, Surv and Disabil Ins"/>
    <n v="0"/>
    <n v="0"/>
    <n v="0"/>
    <n v="63"/>
    <n v="-63"/>
  </r>
  <r>
    <s v="250"/>
    <x v="5"/>
    <s v="623201"/>
    <x v="38"/>
    <s v="423000"/>
    <s v="22"/>
    <s v="Medicare"/>
    <n v="0"/>
    <n v="0"/>
    <n v="0"/>
    <n v="14.73"/>
    <n v="-14.73"/>
  </r>
  <r>
    <s v="250"/>
    <x v="5"/>
    <s v="626101"/>
    <x v="38"/>
    <s v="423000"/>
    <s v="22"/>
    <s v="W/C &amp; Unemploy Comp - FTE"/>
    <n v="0"/>
    <n v="0"/>
    <n v="0"/>
    <n v="29.61"/>
    <n v="-29.61"/>
  </r>
  <r>
    <s v="250"/>
    <x v="8"/>
    <s v="613101"/>
    <x v="38"/>
    <s v="423000"/>
    <s v="22"/>
    <s v="Extra Service Pay"/>
    <n v="0"/>
    <n v="0"/>
    <n v="0"/>
    <n v="395.22"/>
    <n v="-395.22"/>
  </r>
  <r>
    <s v="250"/>
    <x v="8"/>
    <s v="623101"/>
    <x v="38"/>
    <s v="423000"/>
    <s v="22"/>
    <s v="Old Age, Surv and Disabil Ins"/>
    <n v="0"/>
    <n v="0"/>
    <n v="0"/>
    <n v="23.45"/>
    <n v="-23.45"/>
  </r>
  <r>
    <s v="250"/>
    <x v="8"/>
    <s v="623201"/>
    <x v="38"/>
    <s v="423000"/>
    <s v="22"/>
    <s v="Medicare"/>
    <n v="0"/>
    <n v="0"/>
    <n v="0"/>
    <n v="5.49"/>
    <n v="-5.49"/>
  </r>
  <r>
    <s v="250"/>
    <x v="8"/>
    <s v="626101"/>
    <x v="38"/>
    <s v="423000"/>
    <s v="22"/>
    <s v="W/C &amp; Unemploy Comp - FTE"/>
    <n v="0"/>
    <n v="0"/>
    <n v="0"/>
    <n v="11.3"/>
    <n v="-11.3"/>
  </r>
  <r>
    <s v="250"/>
    <x v="9"/>
    <s v="613101"/>
    <x v="38"/>
    <s v="423000"/>
    <s v="22"/>
    <s v="Extra Service Pay"/>
    <n v="0"/>
    <n v="0"/>
    <n v="0"/>
    <n v="124.45"/>
    <n v="-124.45"/>
  </r>
  <r>
    <s v="250"/>
    <x v="9"/>
    <s v="623101"/>
    <x v="38"/>
    <s v="423000"/>
    <s v="22"/>
    <s v="Old Age, Surv and Disabil Ins"/>
    <n v="0"/>
    <n v="0"/>
    <n v="0"/>
    <n v="6.92"/>
    <n v="-6.92"/>
  </r>
  <r>
    <s v="250"/>
    <x v="9"/>
    <s v="623201"/>
    <x v="38"/>
    <s v="423000"/>
    <s v="22"/>
    <s v="Medicare"/>
    <n v="0"/>
    <n v="0"/>
    <n v="0"/>
    <n v="1.62"/>
    <n v="-1.62"/>
  </r>
  <r>
    <s v="250"/>
    <x v="9"/>
    <s v="626101"/>
    <x v="38"/>
    <s v="423000"/>
    <s v="22"/>
    <s v="W/C &amp; Unemploy Comp - FTE"/>
    <n v="0"/>
    <n v="0"/>
    <n v="0"/>
    <n v="3.34"/>
    <n v="-3.34"/>
  </r>
  <r>
    <s v="450"/>
    <x v="21"/>
    <s v="654101"/>
    <x v="38"/>
    <s v="423000"/>
    <s v="22"/>
    <s v="Equipment &gt; $1,000"/>
    <n v="0"/>
    <n v="2500"/>
    <n v="2447"/>
    <n v="0"/>
    <n v="53"/>
  </r>
  <r>
    <s v="150"/>
    <x v="11"/>
    <s v="615108"/>
    <x v="39"/>
    <s v="423000"/>
    <s v="22"/>
    <s v="Secretary/Clerical Sal OT"/>
    <n v="0"/>
    <n v="86.36"/>
    <n v="0"/>
    <n v="86.36"/>
    <n v="0"/>
  </r>
  <r>
    <s v="150"/>
    <x v="11"/>
    <s v="623101"/>
    <x v="39"/>
    <s v="423000"/>
    <s v="22"/>
    <s v="Old Age, Surv and Disabil Ins"/>
    <n v="0"/>
    <n v="0"/>
    <n v="0"/>
    <n v="5.75"/>
    <n v="-5.75"/>
  </r>
  <r>
    <s v="150"/>
    <x v="11"/>
    <s v="623201"/>
    <x v="39"/>
    <s v="423000"/>
    <s v="22"/>
    <s v="Medicare"/>
    <n v="0"/>
    <n v="0"/>
    <n v="0"/>
    <n v="1.35"/>
    <n v="-1.35"/>
  </r>
  <r>
    <s v="150"/>
    <x v="11"/>
    <s v="626101"/>
    <x v="39"/>
    <s v="423000"/>
    <s v="22"/>
    <s v="W/C &amp; Unemploy Comp - FTE"/>
    <n v="0"/>
    <n v="0"/>
    <n v="0"/>
    <n v="2.71"/>
    <n v="-2.71"/>
  </r>
  <r>
    <s v="150"/>
    <x v="21"/>
    <s v="639802"/>
    <x v="39"/>
    <s v="423000"/>
    <s v="22"/>
    <s v="Operating Supplement"/>
    <n v="17317.830000000002"/>
    <n v="17317.830000000002"/>
    <n v="0"/>
    <n v="0"/>
    <n v="17317.830000000002"/>
  </r>
  <r>
    <s v="150"/>
    <x v="21"/>
    <s v="641101"/>
    <x v="39"/>
    <s v="423000"/>
    <s v="22"/>
    <s v="General Supplies"/>
    <n v="91205.84"/>
    <n v="65427.439999999995"/>
    <n v="8980"/>
    <n v="15945.03"/>
    <n v="40502.409999999996"/>
  </r>
  <r>
    <s v="150"/>
    <x v="21"/>
    <s v="641108"/>
    <x v="39"/>
    <s v="423000"/>
    <s v="22"/>
    <s v="Instructional Supplies"/>
    <n v="20518.75"/>
    <n v="20518.75"/>
    <n v="0"/>
    <n v="902.25"/>
    <n v="19616.5"/>
  </r>
  <r>
    <s v="150"/>
    <x v="21"/>
    <s v="641109"/>
    <x v="39"/>
    <s v="423000"/>
    <s v="22"/>
    <s v="Furn. Under $1,000"/>
    <n v="10259.379999999999"/>
    <n v="36037.78"/>
    <n v="5255.11"/>
    <n v="13432.32"/>
    <n v="17350.349999999999"/>
  </r>
  <r>
    <s v="150"/>
    <x v="21"/>
    <s v="641202"/>
    <x v="39"/>
    <s v="423000"/>
    <s v="22"/>
    <s v="Technology Supplies"/>
    <n v="20518.75"/>
    <n v="20518.75"/>
    <n v="0"/>
    <n v="0"/>
    <n v="20518.75"/>
  </r>
  <r>
    <s v="150"/>
    <x v="22"/>
    <s v="615108"/>
    <x v="39"/>
    <s v="423000"/>
    <s v="22"/>
    <s v="Secretary/Clerical Sal OT"/>
    <n v="0"/>
    <n v="315.99"/>
    <n v="0"/>
    <n v="315.99"/>
    <n v="0"/>
  </r>
  <r>
    <s v="150"/>
    <x v="22"/>
    <s v="615113"/>
    <x v="39"/>
    <s v="423000"/>
    <s v="22"/>
    <s v="Non-instructional Teacher Aide"/>
    <n v="0"/>
    <n v="7670.06"/>
    <n v="0"/>
    <n v="7670.06"/>
    <n v="0"/>
  </r>
  <r>
    <s v="150"/>
    <x v="22"/>
    <s v="623101"/>
    <x v="39"/>
    <s v="423000"/>
    <s v="22"/>
    <s v="Old Age, Surv and Disabil Ins"/>
    <n v="0"/>
    <n v="0"/>
    <n v="0"/>
    <n v="494.27999999999992"/>
    <n v="-494.27999999999992"/>
  </r>
  <r>
    <s v="150"/>
    <x v="22"/>
    <s v="623201"/>
    <x v="39"/>
    <s v="423000"/>
    <s v="22"/>
    <s v="Medicare"/>
    <n v="0"/>
    <n v="0"/>
    <n v="0"/>
    <n v="115.61"/>
    <n v="-115.61"/>
  </r>
  <r>
    <s v="150"/>
    <x v="22"/>
    <s v="626101"/>
    <x v="39"/>
    <s v="423000"/>
    <s v="22"/>
    <s v="W/C &amp; Unemploy Comp - FTE"/>
    <n v="0"/>
    <n v="0"/>
    <n v="0"/>
    <n v="231.58"/>
    <n v="-231.58"/>
  </r>
  <r>
    <s v="150"/>
    <x v="18"/>
    <s v="615113"/>
    <x v="39"/>
    <s v="423000"/>
    <s v="22"/>
    <s v="Non-instructional Teacher Aide"/>
    <n v="0"/>
    <n v="83.83"/>
    <n v="0"/>
    <n v="83.83"/>
    <n v="0"/>
  </r>
  <r>
    <s v="150"/>
    <x v="18"/>
    <s v="623101"/>
    <x v="39"/>
    <s v="423000"/>
    <s v="22"/>
    <s v="Old Age, Surv and Disabil Ins"/>
    <n v="0"/>
    <n v="0"/>
    <n v="0"/>
    <n v="5.19"/>
    <n v="-5.19"/>
  </r>
  <r>
    <s v="150"/>
    <x v="18"/>
    <s v="623201"/>
    <x v="39"/>
    <s v="423000"/>
    <s v="22"/>
    <s v="Medicare"/>
    <n v="0"/>
    <n v="0"/>
    <n v="0"/>
    <n v="1.22"/>
    <n v="-1.22"/>
  </r>
  <r>
    <s v="150"/>
    <x v="18"/>
    <s v="626101"/>
    <x v="39"/>
    <s v="423000"/>
    <s v="22"/>
    <s v="W/C &amp; Unemploy Comp - FTE"/>
    <n v="0"/>
    <n v="0"/>
    <n v="0"/>
    <n v="2.41"/>
    <n v="-2.41"/>
  </r>
  <r>
    <s v="150"/>
    <x v="0"/>
    <s v="615108"/>
    <x v="39"/>
    <s v="423000"/>
    <s v="22"/>
    <s v="Secretary/Clerical Sal OT"/>
    <n v="0"/>
    <n v="0"/>
    <n v="0"/>
    <n v="8.57"/>
    <n v="-8.57"/>
  </r>
  <r>
    <s v="150"/>
    <x v="0"/>
    <s v="615117"/>
    <x v="39"/>
    <s v="423000"/>
    <s v="22"/>
    <s v="Safety Officers Over Time"/>
    <n v="0"/>
    <n v="0"/>
    <n v="0"/>
    <n v="4.4400000000000004"/>
    <n v="-4.4400000000000004"/>
  </r>
  <r>
    <s v="150"/>
    <x v="0"/>
    <s v="623101"/>
    <x v="39"/>
    <s v="423000"/>
    <s v="22"/>
    <s v="Old Age, Surv and Disabil Ins"/>
    <n v="0"/>
    <n v="0"/>
    <n v="0"/>
    <n v="0.81"/>
    <n v="-0.81"/>
  </r>
  <r>
    <s v="150"/>
    <x v="0"/>
    <s v="623201"/>
    <x v="39"/>
    <s v="423000"/>
    <s v="22"/>
    <s v="Medicare"/>
    <n v="0"/>
    <n v="0"/>
    <n v="0"/>
    <n v="0.19"/>
    <n v="-0.19"/>
  </r>
  <r>
    <s v="150"/>
    <x v="0"/>
    <s v="626101"/>
    <x v="39"/>
    <s v="423000"/>
    <s v="22"/>
    <s v="W/C &amp; Unemploy Comp - FTE"/>
    <n v="0"/>
    <n v="0"/>
    <n v="0"/>
    <n v="0.38"/>
    <n v="-0.38"/>
  </r>
  <r>
    <s v="150"/>
    <x v="0"/>
    <s v="643101"/>
    <x v="39"/>
    <s v="423000"/>
    <s v="22"/>
    <s v="T/Books Direct Purchase"/>
    <n v="0"/>
    <n v="0"/>
    <n v="0"/>
    <n v="7866.48"/>
    <n v="-7866.48"/>
  </r>
  <r>
    <s v="150"/>
    <x v="3"/>
    <s v="641202"/>
    <x v="39"/>
    <s v="423000"/>
    <s v="22"/>
    <s v="Technology Supplies"/>
    <n v="0"/>
    <n v="0"/>
    <n v="0"/>
    <n v="932.46"/>
    <n v="-932.46"/>
  </r>
  <r>
    <s v="150"/>
    <x v="4"/>
    <s v="615112"/>
    <x v="39"/>
    <s v="423000"/>
    <s v="22"/>
    <s v="Prof &amp; Tech Sal Over Time"/>
    <n v="0"/>
    <n v="0"/>
    <n v="0"/>
    <n v="4.03"/>
    <n v="-4.03"/>
  </r>
  <r>
    <s v="150"/>
    <x v="4"/>
    <s v="623101"/>
    <x v="39"/>
    <s v="423000"/>
    <s v="22"/>
    <s v="Old Age, Surv and Disabil Ins"/>
    <n v="0"/>
    <n v="0"/>
    <n v="0"/>
    <n v="0.22"/>
    <n v="-0.22"/>
  </r>
  <r>
    <s v="150"/>
    <x v="4"/>
    <s v="623201"/>
    <x v="39"/>
    <s v="423000"/>
    <s v="22"/>
    <s v="Medicare"/>
    <n v="0"/>
    <n v="0"/>
    <n v="0"/>
    <n v="0.05"/>
    <n v="-0.05"/>
  </r>
  <r>
    <s v="150"/>
    <x v="4"/>
    <s v="626101"/>
    <x v="39"/>
    <s v="423000"/>
    <s v="22"/>
    <s v="W/C &amp; Unemploy Comp - FTE"/>
    <n v="0"/>
    <n v="0"/>
    <n v="0"/>
    <n v="0.12"/>
    <n v="-0.12"/>
  </r>
  <r>
    <s v="150"/>
    <x v="5"/>
    <s v="631902"/>
    <x v="39"/>
    <s v="423000"/>
    <s v="22"/>
    <s v="Other Prof &amp; Tech"/>
    <n v="0"/>
    <n v="0"/>
    <n v="0"/>
    <n v="108.18"/>
    <n v="-108.18"/>
  </r>
  <r>
    <s v="150"/>
    <x v="5"/>
    <s v="641101"/>
    <x v="39"/>
    <s v="423000"/>
    <s v="22"/>
    <s v="General Supplies"/>
    <n v="0"/>
    <n v="0"/>
    <n v="0"/>
    <n v="60.28"/>
    <n v="-60.28"/>
  </r>
  <r>
    <s v="150"/>
    <x v="6"/>
    <s v="615112"/>
    <x v="39"/>
    <s v="423000"/>
    <s v="22"/>
    <s v="Prof &amp; Tech Sal Over Time"/>
    <n v="0"/>
    <n v="0"/>
    <n v="0"/>
    <n v="0.83"/>
    <n v="-0.83"/>
  </r>
  <r>
    <s v="150"/>
    <x v="6"/>
    <s v="623101"/>
    <x v="39"/>
    <s v="423000"/>
    <s v="22"/>
    <s v="Old Age, Surv and Disabil Ins"/>
    <n v="0"/>
    <n v="0"/>
    <n v="0"/>
    <n v="0.05"/>
    <n v="-0.05"/>
  </r>
  <r>
    <s v="150"/>
    <x v="6"/>
    <s v="623201"/>
    <x v="39"/>
    <s v="423000"/>
    <s v="22"/>
    <s v="Medicare"/>
    <n v="0"/>
    <n v="0"/>
    <n v="0"/>
    <n v="0.01"/>
    <n v="-0.01"/>
  </r>
  <r>
    <s v="150"/>
    <x v="6"/>
    <s v="626101"/>
    <x v="39"/>
    <s v="423000"/>
    <s v="22"/>
    <s v="W/C &amp; Unemploy Comp - FTE"/>
    <n v="0"/>
    <n v="0"/>
    <n v="0"/>
    <n v="0.02"/>
    <n v="-0.02"/>
  </r>
  <r>
    <s v="150"/>
    <x v="7"/>
    <s v="641101"/>
    <x v="39"/>
    <s v="423000"/>
    <s v="22"/>
    <s v="General Supplies"/>
    <n v="0"/>
    <n v="0"/>
    <n v="0"/>
    <n v="747.23"/>
    <n v="-747.23"/>
  </r>
  <r>
    <s v="150"/>
    <x v="8"/>
    <s v="623101"/>
    <x v="39"/>
    <s v="423000"/>
    <s v="22"/>
    <s v="Old Age, Surv and Disabil Ins"/>
    <n v="0"/>
    <n v="0"/>
    <n v="0"/>
    <n v="0.25"/>
    <n v="-0.25"/>
  </r>
  <r>
    <s v="150"/>
    <x v="8"/>
    <s v="623201"/>
    <x v="39"/>
    <s v="423000"/>
    <s v="22"/>
    <s v="Medicare"/>
    <n v="0"/>
    <n v="0"/>
    <n v="0"/>
    <n v="0.06"/>
    <n v="-0.06"/>
  </r>
  <r>
    <s v="150"/>
    <x v="8"/>
    <s v="626101"/>
    <x v="39"/>
    <s v="423000"/>
    <s v="22"/>
    <s v="W/C &amp; Unemploy Comp - FTE"/>
    <n v="0"/>
    <n v="0"/>
    <n v="0"/>
    <n v="0.12"/>
    <n v="-0.12"/>
  </r>
  <r>
    <s v="150"/>
    <x v="9"/>
    <s v="615108"/>
    <x v="39"/>
    <s v="423000"/>
    <s v="22"/>
    <s v="Secretary/Clerical Sal OT"/>
    <n v="0"/>
    <n v="0"/>
    <n v="0"/>
    <n v="0.34"/>
    <n v="-0.34"/>
  </r>
  <r>
    <s v="150"/>
    <x v="9"/>
    <s v="615112"/>
    <x v="39"/>
    <s v="423000"/>
    <s v="22"/>
    <s v="Prof &amp; Tech Sal Over Time"/>
    <n v="0"/>
    <n v="0"/>
    <n v="0"/>
    <n v="0.27"/>
    <n v="-0.27"/>
  </r>
  <r>
    <s v="150"/>
    <x v="9"/>
    <s v="615113"/>
    <x v="39"/>
    <s v="423000"/>
    <s v="22"/>
    <s v="Non-instructional Teacher Aide"/>
    <n v="0"/>
    <n v="0"/>
    <n v="0"/>
    <n v="4.49"/>
    <n v="-4.49"/>
  </r>
  <r>
    <s v="150"/>
    <x v="9"/>
    <s v="623101"/>
    <x v="39"/>
    <s v="423000"/>
    <s v="22"/>
    <s v="Old Age, Surv and Disabil Ins"/>
    <n v="0"/>
    <n v="0"/>
    <n v="0"/>
    <n v="0.71"/>
    <n v="-0.71"/>
  </r>
  <r>
    <s v="150"/>
    <x v="9"/>
    <s v="623201"/>
    <x v="39"/>
    <s v="423000"/>
    <s v="22"/>
    <s v="Medicare"/>
    <n v="0"/>
    <n v="0"/>
    <n v="0"/>
    <n v="0.16"/>
    <n v="-0.16"/>
  </r>
  <r>
    <s v="150"/>
    <x v="9"/>
    <s v="626101"/>
    <x v="39"/>
    <s v="423000"/>
    <s v="22"/>
    <s v="W/C &amp; Unemploy Comp - FTE"/>
    <n v="0"/>
    <n v="0"/>
    <n v="0"/>
    <n v="0.35"/>
    <n v="-0.35"/>
  </r>
  <r>
    <s v="150"/>
    <x v="9"/>
    <s v="631101"/>
    <x v="39"/>
    <s v="423000"/>
    <s v="22"/>
    <s v="Purchased Instructional Servic"/>
    <n v="0"/>
    <n v="0"/>
    <n v="0"/>
    <n v="2542.62"/>
    <n v="-2542.62"/>
  </r>
  <r>
    <s v="150"/>
    <x v="9"/>
    <s v="631201"/>
    <x v="39"/>
    <s v="423000"/>
    <s v="22"/>
    <s v="Instructional Prog Impr Srvc"/>
    <n v="0"/>
    <n v="0"/>
    <n v="0"/>
    <n v="40.869999999999997"/>
    <n v="-40.869999999999997"/>
  </r>
  <r>
    <s v="150"/>
    <x v="9"/>
    <s v="641101"/>
    <x v="39"/>
    <s v="423000"/>
    <s v="22"/>
    <s v="General Supplies"/>
    <n v="0"/>
    <n v="0"/>
    <n v="0"/>
    <n v="6573.57"/>
    <n v="-6573.57"/>
  </r>
  <r>
    <s v="150"/>
    <x v="9"/>
    <s v="641202"/>
    <x v="39"/>
    <s v="423000"/>
    <s v="22"/>
    <s v="Technology Supplies"/>
    <n v="0"/>
    <n v="0"/>
    <n v="0"/>
    <n v="10.95"/>
    <n v="-10.95"/>
  </r>
  <r>
    <s v="150"/>
    <x v="10"/>
    <s v="615108"/>
    <x v="39"/>
    <s v="423000"/>
    <s v="22"/>
    <s v="Secretary/Clerical Sal OT"/>
    <n v="0"/>
    <n v="0"/>
    <n v="0"/>
    <n v="0.17"/>
    <n v="-0.17"/>
  </r>
  <r>
    <s v="150"/>
    <x v="10"/>
    <s v="623101"/>
    <x v="39"/>
    <s v="423000"/>
    <s v="22"/>
    <s v="Old Age, Surv and Disabil Ins"/>
    <n v="0"/>
    <n v="0"/>
    <n v="0"/>
    <n v="0.01"/>
    <n v="-0.01"/>
  </r>
  <r>
    <s v="150"/>
    <x v="10"/>
    <s v="626101"/>
    <x v="39"/>
    <s v="423000"/>
    <s v="22"/>
    <s v="W/C &amp; Unemploy Comp - FTE"/>
    <n v="0"/>
    <n v="0"/>
    <n v="0"/>
    <n v="0.01"/>
    <n v="-0.01"/>
  </r>
  <r>
    <s v="150"/>
    <x v="10"/>
    <s v="631201"/>
    <x v="39"/>
    <s v="423000"/>
    <s v="22"/>
    <s v="Instructional Prog Impr Srvc"/>
    <n v="0"/>
    <n v="0"/>
    <n v="0"/>
    <n v="388.63"/>
    <n v="-388.63"/>
  </r>
  <r>
    <s v="150"/>
    <x v="24"/>
    <s v="615113"/>
    <x v="39"/>
    <s v="423000"/>
    <s v="22"/>
    <s v="Non-instructional Teacher Aide"/>
    <n v="0"/>
    <n v="0"/>
    <n v="0"/>
    <n v="13.82"/>
    <n v="-13.82"/>
  </r>
  <r>
    <s v="150"/>
    <x v="24"/>
    <s v="623101"/>
    <x v="39"/>
    <s v="423000"/>
    <s v="22"/>
    <s v="Old Age, Surv and Disabil Ins"/>
    <n v="0"/>
    <n v="0"/>
    <n v="0"/>
    <n v="0.86"/>
    <n v="-0.86"/>
  </r>
  <r>
    <s v="150"/>
    <x v="24"/>
    <s v="623201"/>
    <x v="39"/>
    <s v="423000"/>
    <s v="22"/>
    <s v="Medicare"/>
    <n v="0"/>
    <n v="0"/>
    <n v="0"/>
    <n v="0.2"/>
    <n v="-0.2"/>
  </r>
  <r>
    <s v="150"/>
    <x v="24"/>
    <s v="626101"/>
    <x v="39"/>
    <s v="423000"/>
    <s v="22"/>
    <s v="W/C &amp; Unemploy Comp - FTE"/>
    <n v="0"/>
    <n v="0"/>
    <n v="0"/>
    <n v="0.4"/>
    <n v="-0.4"/>
  </r>
  <r>
    <s v="150"/>
    <x v="24"/>
    <s v="641202"/>
    <x v="39"/>
    <s v="423000"/>
    <s v="22"/>
    <s v="Technology Supplies"/>
    <n v="0"/>
    <n v="0"/>
    <n v="0"/>
    <n v="141.04"/>
    <n v="-141.04"/>
  </r>
  <r>
    <s v="150"/>
    <x v="23"/>
    <s v="615108"/>
    <x v="39"/>
    <s v="423000"/>
    <s v="22"/>
    <s v="Secretary/Clerical Sal OT"/>
    <n v="0"/>
    <n v="0"/>
    <n v="0"/>
    <n v="0.46"/>
    <n v="-0.46"/>
  </r>
  <r>
    <s v="150"/>
    <x v="23"/>
    <s v="623101"/>
    <x v="39"/>
    <s v="423000"/>
    <s v="22"/>
    <s v="Old Age, Surv and Disabil Ins"/>
    <n v="0"/>
    <n v="0"/>
    <n v="0"/>
    <n v="0.03"/>
    <n v="-0.03"/>
  </r>
  <r>
    <s v="150"/>
    <x v="23"/>
    <s v="623201"/>
    <x v="39"/>
    <s v="423000"/>
    <s v="22"/>
    <s v="Medicare"/>
    <n v="0"/>
    <n v="0"/>
    <n v="0"/>
    <n v="0.01"/>
    <n v="-0.01"/>
  </r>
  <r>
    <s v="150"/>
    <x v="23"/>
    <s v="626101"/>
    <x v="39"/>
    <s v="423000"/>
    <s v="22"/>
    <s v="W/C &amp; Unemploy Comp - FTE"/>
    <n v="0"/>
    <n v="0"/>
    <n v="0"/>
    <n v="0.01"/>
    <n v="-0.01"/>
  </r>
  <r>
    <s v="250"/>
    <x v="21"/>
    <s v="613101"/>
    <x v="39"/>
    <s v="423000"/>
    <s v="22"/>
    <s v="Extra Service Pay"/>
    <n v="41037.5"/>
    <n v="41037.5"/>
    <n v="0"/>
    <n v="0"/>
    <n v="41037.5"/>
  </r>
  <r>
    <s v="250"/>
    <x v="21"/>
    <s v="623101"/>
    <x v="39"/>
    <s v="423000"/>
    <s v="22"/>
    <s v="Old Age, Surv and Disabil Ins"/>
    <n v="2544.33"/>
    <n v="2544.33"/>
    <n v="0"/>
    <n v="0"/>
    <n v="2544.33"/>
  </r>
  <r>
    <s v="250"/>
    <x v="21"/>
    <s v="623201"/>
    <x v="39"/>
    <s v="423000"/>
    <s v="22"/>
    <s v="Medicare"/>
    <n v="595.04"/>
    <n v="595.04"/>
    <n v="0"/>
    <n v="0"/>
    <n v="595.04"/>
  </r>
  <r>
    <s v="250"/>
    <x v="21"/>
    <s v="626101"/>
    <x v="39"/>
    <s v="423000"/>
    <s v="22"/>
    <s v="W/C &amp; Unemploy Comp - FTE"/>
    <n v="1190.0899999999999"/>
    <n v="1190.0899999999999"/>
    <n v="0"/>
    <n v="0"/>
    <n v="1190.0899999999999"/>
  </r>
  <r>
    <s v="250"/>
    <x v="11"/>
    <s v="613101"/>
    <x v="39"/>
    <s v="423000"/>
    <s v="22"/>
    <s v="Extra Service Pay"/>
    <n v="0"/>
    <n v="0"/>
    <n v="0"/>
    <n v="391.2"/>
    <n v="-391.2"/>
  </r>
  <r>
    <s v="250"/>
    <x v="11"/>
    <s v="623101"/>
    <x v="39"/>
    <s v="423000"/>
    <s v="22"/>
    <s v="Old Age, Surv and Disabil Ins"/>
    <n v="0"/>
    <n v="0"/>
    <n v="0"/>
    <n v="22.63"/>
    <n v="-22.63"/>
  </r>
  <r>
    <s v="250"/>
    <x v="11"/>
    <s v="623201"/>
    <x v="39"/>
    <s v="423000"/>
    <s v="22"/>
    <s v="Medicare"/>
    <n v="0"/>
    <n v="0"/>
    <n v="0"/>
    <n v="5.29"/>
    <n v="-5.29"/>
  </r>
  <r>
    <s v="250"/>
    <x v="11"/>
    <s v="626101"/>
    <x v="39"/>
    <s v="423000"/>
    <s v="22"/>
    <s v="W/C &amp; Unemploy Comp - FTE"/>
    <n v="0"/>
    <n v="0"/>
    <n v="0"/>
    <n v="11.13"/>
    <n v="-11.13"/>
  </r>
  <r>
    <s v="250"/>
    <x v="22"/>
    <s v="613101"/>
    <x v="39"/>
    <s v="423000"/>
    <s v="22"/>
    <s v="Extra Service Pay"/>
    <n v="0"/>
    <n v="0"/>
    <n v="0"/>
    <n v="23508.799999999999"/>
    <n v="-23508.799999999999"/>
  </r>
  <r>
    <s v="250"/>
    <x v="22"/>
    <s v="623101"/>
    <x v="39"/>
    <s v="423000"/>
    <s v="22"/>
    <s v="Old Age, Surv and Disabil Ins"/>
    <n v="0"/>
    <n v="0"/>
    <n v="0"/>
    <n v="1405.41"/>
    <n v="-1405.41"/>
  </r>
  <r>
    <s v="250"/>
    <x v="22"/>
    <s v="623201"/>
    <x v="39"/>
    <s v="423000"/>
    <s v="22"/>
    <s v="Medicare"/>
    <n v="0"/>
    <n v="0"/>
    <n v="0"/>
    <n v="328.7"/>
    <n v="-328.7"/>
  </r>
  <r>
    <s v="250"/>
    <x v="22"/>
    <s v="626101"/>
    <x v="39"/>
    <s v="423000"/>
    <s v="22"/>
    <s v="W/C &amp; Unemploy Comp - FTE"/>
    <n v="0"/>
    <n v="0"/>
    <n v="0"/>
    <n v="681.7600000000001"/>
    <n v="-681.7600000000001"/>
  </r>
  <r>
    <s v="250"/>
    <x v="5"/>
    <s v="613102"/>
    <x v="39"/>
    <s v="423000"/>
    <s v="22"/>
    <s v="Extra Service - Profess Dev"/>
    <n v="0"/>
    <n v="0"/>
    <n v="0"/>
    <n v="770.66"/>
    <n v="-770.66"/>
  </r>
  <r>
    <s v="250"/>
    <x v="5"/>
    <s v="623101"/>
    <x v="39"/>
    <s v="423000"/>
    <s v="22"/>
    <s v="Old Age, Surv and Disabil Ins"/>
    <n v="0"/>
    <n v="0"/>
    <n v="0"/>
    <n v="47.56"/>
    <n v="-47.56"/>
  </r>
  <r>
    <s v="250"/>
    <x v="5"/>
    <s v="623201"/>
    <x v="39"/>
    <s v="423000"/>
    <s v="22"/>
    <s v="Medicare"/>
    <n v="0"/>
    <n v="0"/>
    <n v="0"/>
    <n v="11.12"/>
    <n v="-11.12"/>
  </r>
  <r>
    <s v="250"/>
    <x v="5"/>
    <s v="626101"/>
    <x v="39"/>
    <s v="423000"/>
    <s v="22"/>
    <s v="W/C &amp; Unemploy Comp - FTE"/>
    <n v="0"/>
    <n v="0"/>
    <n v="0"/>
    <n v="22.35"/>
    <n v="-22.35"/>
  </r>
  <r>
    <s v="250"/>
    <x v="8"/>
    <s v="613101"/>
    <x v="39"/>
    <s v="423000"/>
    <s v="22"/>
    <s v="Extra Service Pay"/>
    <n v="0"/>
    <n v="0"/>
    <n v="0"/>
    <n v="298.35000000000002"/>
    <n v="-298.35000000000002"/>
  </r>
  <r>
    <s v="250"/>
    <x v="8"/>
    <s v="623101"/>
    <x v="39"/>
    <s v="423000"/>
    <s v="22"/>
    <s v="Old Age, Surv and Disabil Ins"/>
    <n v="0"/>
    <n v="0"/>
    <n v="0"/>
    <n v="17.71"/>
    <n v="-17.71"/>
  </r>
  <r>
    <s v="250"/>
    <x v="8"/>
    <s v="623201"/>
    <x v="39"/>
    <s v="423000"/>
    <s v="22"/>
    <s v="Medicare"/>
    <n v="0"/>
    <n v="0"/>
    <n v="0"/>
    <n v="4.1399999999999997"/>
    <n v="-4.1399999999999997"/>
  </r>
  <r>
    <s v="250"/>
    <x v="8"/>
    <s v="626101"/>
    <x v="39"/>
    <s v="423000"/>
    <s v="22"/>
    <s v="W/C &amp; Unemploy Comp - FTE"/>
    <n v="0"/>
    <n v="0"/>
    <n v="0"/>
    <n v="8.5299999999999994"/>
    <n v="-8.5299999999999994"/>
  </r>
  <r>
    <s v="250"/>
    <x v="9"/>
    <s v="613101"/>
    <x v="39"/>
    <s v="423000"/>
    <s v="22"/>
    <s v="Extra Service Pay"/>
    <n v="0"/>
    <n v="0"/>
    <n v="0"/>
    <n v="93.95"/>
    <n v="-93.95"/>
  </r>
  <r>
    <s v="250"/>
    <x v="9"/>
    <s v="623101"/>
    <x v="39"/>
    <s v="423000"/>
    <s v="22"/>
    <s v="Old Age, Surv and Disabil Ins"/>
    <n v="0"/>
    <n v="0"/>
    <n v="0"/>
    <n v="5.22"/>
    <n v="-5.22"/>
  </r>
  <r>
    <s v="250"/>
    <x v="9"/>
    <s v="623201"/>
    <x v="39"/>
    <s v="423000"/>
    <s v="22"/>
    <s v="Medicare"/>
    <n v="0"/>
    <n v="0"/>
    <n v="0"/>
    <n v="1.22"/>
    <n v="-1.22"/>
  </r>
  <r>
    <s v="250"/>
    <x v="9"/>
    <s v="626101"/>
    <x v="39"/>
    <s v="423000"/>
    <s v="22"/>
    <s v="W/C &amp; Unemploy Comp - FTE"/>
    <n v="0"/>
    <n v="0"/>
    <n v="0"/>
    <n v="2.52"/>
    <n v="-2.52"/>
  </r>
  <r>
    <s v="150"/>
    <x v="21"/>
    <s v="639802"/>
    <x v="40"/>
    <s v="423000"/>
    <s v="22"/>
    <s v="Operating Supplement"/>
    <n v="16510.05"/>
    <n v="0"/>
    <n v="0"/>
    <n v="0"/>
    <n v="0"/>
  </r>
  <r>
    <s v="150"/>
    <x v="21"/>
    <s v="641101"/>
    <x v="40"/>
    <s v="423000"/>
    <s v="22"/>
    <s v="General Supplies"/>
    <n v="86951.64"/>
    <n v="66074.989999999991"/>
    <n v="42960.53"/>
    <n v="8450.49"/>
    <n v="14663.969999999994"/>
  </r>
  <r>
    <s v="150"/>
    <x v="21"/>
    <s v="641108"/>
    <x v="40"/>
    <s v="423000"/>
    <s v="22"/>
    <s v="Instructional Supplies"/>
    <n v="19561.669999999998"/>
    <n v="31561.67"/>
    <n v="0"/>
    <n v="29567.02"/>
    <n v="1994.6499999999978"/>
  </r>
  <r>
    <s v="150"/>
    <x v="21"/>
    <s v="641109"/>
    <x v="40"/>
    <s v="423000"/>
    <s v="22"/>
    <s v="Furn. Under $1,000"/>
    <n v="9780.84"/>
    <n v="69342.509999999995"/>
    <n v="68161.08"/>
    <n v="0"/>
    <n v="1181.429999999993"/>
  </r>
  <r>
    <s v="150"/>
    <x v="21"/>
    <s v="641202"/>
    <x v="40"/>
    <s v="423000"/>
    <s v="22"/>
    <s v="Technology Supplies"/>
    <n v="19561.669999999998"/>
    <n v="0"/>
    <n v="0"/>
    <n v="0"/>
    <n v="0"/>
  </r>
  <r>
    <s v="150"/>
    <x v="3"/>
    <s v="641202"/>
    <x v="40"/>
    <s v="423000"/>
    <s v="22"/>
    <s v="Technology Supplies"/>
    <n v="0"/>
    <n v="0"/>
    <n v="0"/>
    <n v="865.86"/>
    <n v="-865.86"/>
  </r>
  <r>
    <s v="150"/>
    <x v="4"/>
    <s v="615112"/>
    <x v="40"/>
    <s v="423000"/>
    <s v="22"/>
    <s v="Prof &amp; Tech Sal Over Time"/>
    <n v="0"/>
    <n v="0"/>
    <n v="0"/>
    <n v="3.74"/>
    <n v="-3.74"/>
  </r>
  <r>
    <s v="150"/>
    <x v="4"/>
    <s v="623101"/>
    <x v="40"/>
    <s v="423000"/>
    <s v="22"/>
    <s v="Old Age, Surv and Disabil Ins"/>
    <n v="0"/>
    <n v="0"/>
    <n v="0"/>
    <n v="0.2"/>
    <n v="-0.2"/>
  </r>
  <r>
    <s v="150"/>
    <x v="4"/>
    <s v="623201"/>
    <x v="40"/>
    <s v="423000"/>
    <s v="22"/>
    <s v="Medicare"/>
    <n v="0"/>
    <n v="0"/>
    <n v="0"/>
    <n v="0.05"/>
    <n v="-0.05"/>
  </r>
  <r>
    <s v="150"/>
    <x v="4"/>
    <s v="626101"/>
    <x v="40"/>
    <s v="423000"/>
    <s v="22"/>
    <s v="W/C &amp; Unemploy Comp - FTE"/>
    <n v="0"/>
    <n v="0"/>
    <n v="0"/>
    <n v="0.11"/>
    <n v="-0.11"/>
  </r>
  <r>
    <s v="150"/>
    <x v="5"/>
    <s v="631902"/>
    <x v="40"/>
    <s v="423000"/>
    <s v="22"/>
    <s v="Other Prof &amp; Tech"/>
    <n v="0"/>
    <n v="0"/>
    <n v="0"/>
    <n v="100.46"/>
    <n v="-100.46"/>
  </r>
  <r>
    <s v="150"/>
    <x v="5"/>
    <s v="641101"/>
    <x v="40"/>
    <s v="423000"/>
    <s v="22"/>
    <s v="General Supplies"/>
    <n v="0"/>
    <n v="0"/>
    <n v="0"/>
    <n v="55.97"/>
    <n v="-55.97"/>
  </r>
  <r>
    <s v="150"/>
    <x v="6"/>
    <s v="615112"/>
    <x v="40"/>
    <s v="423000"/>
    <s v="22"/>
    <s v="Prof &amp; Tech Sal Over Time"/>
    <n v="0"/>
    <n v="0"/>
    <n v="0"/>
    <n v="0.77"/>
    <n v="-0.77"/>
  </r>
  <r>
    <s v="150"/>
    <x v="6"/>
    <s v="623101"/>
    <x v="40"/>
    <s v="423000"/>
    <s v="22"/>
    <s v="Old Age, Surv and Disabil Ins"/>
    <n v="0"/>
    <n v="0"/>
    <n v="0"/>
    <n v="0.05"/>
    <n v="-0.05"/>
  </r>
  <r>
    <s v="150"/>
    <x v="6"/>
    <s v="623201"/>
    <x v="40"/>
    <s v="423000"/>
    <s v="22"/>
    <s v="Medicare"/>
    <n v="0"/>
    <n v="0"/>
    <n v="0"/>
    <n v="0.01"/>
    <n v="-0.01"/>
  </r>
  <r>
    <s v="150"/>
    <x v="6"/>
    <s v="626101"/>
    <x v="40"/>
    <s v="423000"/>
    <s v="22"/>
    <s v="W/C &amp; Unemploy Comp - FTE"/>
    <n v="0"/>
    <n v="0"/>
    <n v="0"/>
    <n v="0.02"/>
    <n v="-0.02"/>
  </r>
  <r>
    <s v="150"/>
    <x v="7"/>
    <s v="641101"/>
    <x v="40"/>
    <s v="423000"/>
    <s v="22"/>
    <s v="General Supplies"/>
    <n v="0"/>
    <n v="0"/>
    <n v="0"/>
    <n v="693.86"/>
    <n v="-693.86"/>
  </r>
  <r>
    <s v="150"/>
    <x v="8"/>
    <s v="623101"/>
    <x v="40"/>
    <s v="423000"/>
    <s v="22"/>
    <s v="Old Age, Surv and Disabil Ins"/>
    <n v="0"/>
    <n v="0"/>
    <n v="0"/>
    <n v="0.23"/>
    <n v="-0.23"/>
  </r>
  <r>
    <s v="150"/>
    <x v="8"/>
    <s v="623201"/>
    <x v="40"/>
    <s v="423000"/>
    <s v="22"/>
    <s v="Medicare"/>
    <n v="0"/>
    <n v="0"/>
    <n v="0"/>
    <n v="0.05"/>
    <n v="-0.05"/>
  </r>
  <r>
    <s v="150"/>
    <x v="8"/>
    <s v="626101"/>
    <x v="40"/>
    <s v="423000"/>
    <s v="22"/>
    <s v="W/C &amp; Unemploy Comp - FTE"/>
    <n v="0"/>
    <n v="0"/>
    <n v="0"/>
    <n v="0.11"/>
    <n v="-0.11"/>
  </r>
  <r>
    <s v="150"/>
    <x v="9"/>
    <s v="615108"/>
    <x v="40"/>
    <s v="423000"/>
    <s v="22"/>
    <s v="Secretary/Clerical Sal OT"/>
    <n v="0"/>
    <n v="0"/>
    <n v="0"/>
    <n v="0.32"/>
    <n v="-0.32"/>
  </r>
  <r>
    <s v="150"/>
    <x v="9"/>
    <s v="615112"/>
    <x v="40"/>
    <s v="423000"/>
    <s v="22"/>
    <s v="Prof &amp; Tech Sal Over Time"/>
    <n v="0"/>
    <n v="0"/>
    <n v="0"/>
    <n v="0.25"/>
    <n v="-0.25"/>
  </r>
  <r>
    <s v="150"/>
    <x v="9"/>
    <s v="615113"/>
    <x v="40"/>
    <s v="423000"/>
    <s v="22"/>
    <s v="Non-instructional Teacher Aide"/>
    <n v="0"/>
    <n v="0"/>
    <n v="0"/>
    <n v="4.17"/>
    <n v="-4.17"/>
  </r>
  <r>
    <s v="150"/>
    <x v="9"/>
    <s v="623101"/>
    <x v="40"/>
    <s v="423000"/>
    <s v="22"/>
    <s v="Old Age, Surv and Disabil Ins"/>
    <n v="0"/>
    <n v="0"/>
    <n v="0"/>
    <n v="0.66"/>
    <n v="-0.66"/>
  </r>
  <r>
    <s v="150"/>
    <x v="9"/>
    <s v="623201"/>
    <x v="40"/>
    <s v="423000"/>
    <s v="22"/>
    <s v="Medicare"/>
    <n v="0"/>
    <n v="0"/>
    <n v="0"/>
    <n v="0.15"/>
    <n v="-0.15"/>
  </r>
  <r>
    <s v="150"/>
    <x v="9"/>
    <s v="626101"/>
    <x v="40"/>
    <s v="423000"/>
    <s v="22"/>
    <s v="W/C &amp; Unemploy Comp - FTE"/>
    <n v="0"/>
    <n v="0"/>
    <n v="0"/>
    <n v="0.33"/>
    <n v="-0.33"/>
  </r>
  <r>
    <s v="150"/>
    <x v="9"/>
    <s v="631101"/>
    <x v="40"/>
    <s v="423000"/>
    <s v="22"/>
    <s v="Purchased Instructional Servic"/>
    <n v="0"/>
    <n v="0"/>
    <n v="0"/>
    <n v="2361"/>
    <n v="-2361"/>
  </r>
  <r>
    <s v="150"/>
    <x v="9"/>
    <s v="631201"/>
    <x v="40"/>
    <s v="423000"/>
    <s v="22"/>
    <s v="Instructional Prog Impr Srvc"/>
    <n v="0"/>
    <n v="0"/>
    <n v="0"/>
    <n v="37.950000000000003"/>
    <n v="-37.950000000000003"/>
  </r>
  <r>
    <s v="150"/>
    <x v="9"/>
    <s v="641101"/>
    <x v="40"/>
    <s v="423000"/>
    <s v="22"/>
    <s v="General Supplies"/>
    <n v="0"/>
    <n v="0"/>
    <n v="0"/>
    <n v="6104.03"/>
    <n v="-6104.03"/>
  </r>
  <r>
    <s v="150"/>
    <x v="9"/>
    <s v="641202"/>
    <x v="40"/>
    <s v="423000"/>
    <s v="22"/>
    <s v="Technology Supplies"/>
    <n v="0"/>
    <n v="0"/>
    <n v="0"/>
    <n v="10.17"/>
    <n v="-10.17"/>
  </r>
  <r>
    <s v="150"/>
    <x v="10"/>
    <s v="615108"/>
    <x v="40"/>
    <s v="423000"/>
    <s v="22"/>
    <s v="Secretary/Clerical Sal OT"/>
    <n v="0"/>
    <n v="0"/>
    <n v="0"/>
    <n v="0.16"/>
    <n v="-0.16"/>
  </r>
  <r>
    <s v="150"/>
    <x v="10"/>
    <s v="623101"/>
    <x v="40"/>
    <s v="423000"/>
    <s v="22"/>
    <s v="Old Age, Surv and Disabil Ins"/>
    <n v="0"/>
    <n v="0"/>
    <n v="0"/>
    <n v="0.01"/>
    <n v="-0.01"/>
  </r>
  <r>
    <s v="150"/>
    <x v="10"/>
    <s v="631201"/>
    <x v="40"/>
    <s v="423000"/>
    <s v="22"/>
    <s v="Instructional Prog Impr Srvc"/>
    <n v="0"/>
    <n v="0"/>
    <n v="0"/>
    <n v="360.87"/>
    <n v="-360.87"/>
  </r>
  <r>
    <s v="150"/>
    <x v="11"/>
    <s v="623101"/>
    <x v="40"/>
    <s v="423000"/>
    <s v="22"/>
    <s v="Old Age, Surv and Disabil Ins"/>
    <n v="0"/>
    <n v="0"/>
    <n v="0"/>
    <n v="0.42"/>
    <n v="-0.42"/>
  </r>
  <r>
    <s v="150"/>
    <x v="11"/>
    <s v="623201"/>
    <x v="40"/>
    <s v="423000"/>
    <s v="22"/>
    <s v="Medicare"/>
    <n v="0"/>
    <n v="0"/>
    <n v="0"/>
    <n v="0.1"/>
    <n v="-0.1"/>
  </r>
  <r>
    <s v="150"/>
    <x v="11"/>
    <s v="626101"/>
    <x v="40"/>
    <s v="423000"/>
    <s v="22"/>
    <s v="W/C &amp; Unemploy Comp - FTE"/>
    <n v="0"/>
    <n v="0"/>
    <n v="0"/>
    <n v="0.2"/>
    <n v="-0.2"/>
  </r>
  <r>
    <s v="150"/>
    <x v="24"/>
    <s v="615113"/>
    <x v="40"/>
    <s v="423000"/>
    <s v="22"/>
    <s v="Non-instructional Teacher Aide"/>
    <n v="0"/>
    <n v="0"/>
    <n v="0"/>
    <n v="12.83"/>
    <n v="-12.83"/>
  </r>
  <r>
    <s v="150"/>
    <x v="24"/>
    <s v="623101"/>
    <x v="40"/>
    <s v="423000"/>
    <s v="22"/>
    <s v="Old Age, Surv and Disabil Ins"/>
    <n v="0"/>
    <n v="0"/>
    <n v="0"/>
    <n v="0.79"/>
    <n v="-0.79"/>
  </r>
  <r>
    <s v="150"/>
    <x v="24"/>
    <s v="623201"/>
    <x v="40"/>
    <s v="423000"/>
    <s v="22"/>
    <s v="Medicare"/>
    <n v="0"/>
    <n v="0"/>
    <n v="0"/>
    <n v="0.19"/>
    <n v="-0.19"/>
  </r>
  <r>
    <s v="150"/>
    <x v="24"/>
    <s v="626101"/>
    <x v="40"/>
    <s v="423000"/>
    <s v="22"/>
    <s v="W/C &amp; Unemploy Comp - FTE"/>
    <n v="0"/>
    <n v="0"/>
    <n v="0"/>
    <n v="0.37"/>
    <n v="-0.37"/>
  </r>
  <r>
    <s v="150"/>
    <x v="24"/>
    <s v="641202"/>
    <x v="40"/>
    <s v="423000"/>
    <s v="22"/>
    <s v="Technology Supplies"/>
    <n v="0"/>
    <n v="0"/>
    <n v="0"/>
    <n v="130.97"/>
    <n v="-130.97"/>
  </r>
  <r>
    <s v="150"/>
    <x v="23"/>
    <s v="615108"/>
    <x v="40"/>
    <s v="423000"/>
    <s v="22"/>
    <s v="Secretary/Clerical Sal OT"/>
    <n v="0"/>
    <n v="0"/>
    <n v="0"/>
    <n v="0.42"/>
    <n v="-0.42"/>
  </r>
  <r>
    <s v="150"/>
    <x v="23"/>
    <s v="623101"/>
    <x v="40"/>
    <s v="423000"/>
    <s v="22"/>
    <s v="Old Age, Surv and Disabil Ins"/>
    <n v="0"/>
    <n v="0"/>
    <n v="0"/>
    <n v="0.03"/>
    <n v="-0.03"/>
  </r>
  <r>
    <s v="150"/>
    <x v="23"/>
    <s v="623201"/>
    <x v="40"/>
    <s v="423000"/>
    <s v="22"/>
    <s v="Medicare"/>
    <n v="0"/>
    <n v="0"/>
    <n v="0"/>
    <n v="0.01"/>
    <n v="-0.01"/>
  </r>
  <r>
    <s v="150"/>
    <x v="23"/>
    <s v="626101"/>
    <x v="40"/>
    <s v="423000"/>
    <s v="22"/>
    <s v="W/C &amp; Unemploy Comp - FTE"/>
    <n v="0"/>
    <n v="0"/>
    <n v="0"/>
    <n v="0.01"/>
    <n v="-0.01"/>
  </r>
  <r>
    <s v="250"/>
    <x v="21"/>
    <s v="613101"/>
    <x v="40"/>
    <s v="423000"/>
    <s v="22"/>
    <s v="Extra Service Pay"/>
    <n v="39123.35"/>
    <n v="0"/>
    <n v="0"/>
    <n v="0"/>
    <n v="0"/>
  </r>
  <r>
    <s v="250"/>
    <x v="21"/>
    <s v="623101"/>
    <x v="40"/>
    <s v="423000"/>
    <s v="22"/>
    <s v="Old Age, Surv and Disabil Ins"/>
    <n v="2425.65"/>
    <n v="2425.65"/>
    <n v="0"/>
    <n v="0"/>
    <n v="2425.65"/>
  </r>
  <r>
    <s v="250"/>
    <x v="21"/>
    <s v="623201"/>
    <x v="40"/>
    <s v="423000"/>
    <s v="22"/>
    <s v="Medicare"/>
    <n v="567.29"/>
    <n v="567.29"/>
    <n v="0"/>
    <n v="0"/>
    <n v="567.29"/>
  </r>
  <r>
    <s v="250"/>
    <x v="21"/>
    <s v="626101"/>
    <x v="40"/>
    <s v="423000"/>
    <s v="22"/>
    <s v="W/C &amp; Unemploy Comp - FTE"/>
    <n v="1134.58"/>
    <n v="1134.58"/>
    <n v="0"/>
    <n v="0"/>
    <n v="1134.58"/>
  </r>
  <r>
    <s v="250"/>
    <x v="5"/>
    <s v="613102"/>
    <x v="40"/>
    <s v="423000"/>
    <s v="22"/>
    <s v="Extra Service - Profess Dev"/>
    <n v="0"/>
    <n v="0"/>
    <n v="0"/>
    <n v="715.62"/>
    <n v="-715.62"/>
  </r>
  <r>
    <s v="250"/>
    <x v="5"/>
    <s v="623101"/>
    <x v="40"/>
    <s v="423000"/>
    <s v="22"/>
    <s v="Old Age, Surv and Disabil Ins"/>
    <n v="0"/>
    <n v="0"/>
    <n v="0"/>
    <n v="44.16"/>
    <n v="-44.16"/>
  </r>
  <r>
    <s v="250"/>
    <x v="5"/>
    <s v="623201"/>
    <x v="40"/>
    <s v="423000"/>
    <s v="22"/>
    <s v="Medicare"/>
    <n v="0"/>
    <n v="0"/>
    <n v="0"/>
    <n v="10.33"/>
    <n v="-10.33"/>
  </r>
  <r>
    <s v="250"/>
    <x v="5"/>
    <s v="626101"/>
    <x v="40"/>
    <s v="423000"/>
    <s v="22"/>
    <s v="W/C &amp; Unemploy Comp - FTE"/>
    <n v="0"/>
    <n v="0"/>
    <n v="0"/>
    <n v="20.75"/>
    <n v="-20.75"/>
  </r>
  <r>
    <s v="250"/>
    <x v="8"/>
    <s v="613101"/>
    <x v="40"/>
    <s v="423000"/>
    <s v="22"/>
    <s v="Extra Service Pay"/>
    <n v="0"/>
    <n v="0"/>
    <n v="0"/>
    <n v="277.04000000000002"/>
    <n v="-277.04000000000002"/>
  </r>
  <r>
    <s v="250"/>
    <x v="8"/>
    <s v="623101"/>
    <x v="40"/>
    <s v="423000"/>
    <s v="22"/>
    <s v="Old Age, Surv and Disabil Ins"/>
    <n v="0"/>
    <n v="0"/>
    <n v="0"/>
    <n v="16.440000000000001"/>
    <n v="-16.440000000000001"/>
  </r>
  <r>
    <s v="250"/>
    <x v="8"/>
    <s v="623201"/>
    <x v="40"/>
    <s v="423000"/>
    <s v="22"/>
    <s v="Medicare"/>
    <n v="0"/>
    <n v="0"/>
    <n v="0"/>
    <n v="3.85"/>
    <n v="-3.85"/>
  </r>
  <r>
    <s v="250"/>
    <x v="8"/>
    <s v="626101"/>
    <x v="40"/>
    <s v="423000"/>
    <s v="22"/>
    <s v="W/C &amp; Unemploy Comp - FTE"/>
    <n v="0"/>
    <n v="0"/>
    <n v="0"/>
    <n v="7.92"/>
    <n v="-7.92"/>
  </r>
  <r>
    <s v="250"/>
    <x v="9"/>
    <s v="613101"/>
    <x v="40"/>
    <s v="423000"/>
    <s v="22"/>
    <s v="Extra Service Pay"/>
    <n v="0"/>
    <n v="0"/>
    <n v="0"/>
    <n v="87.24"/>
    <n v="-87.24"/>
  </r>
  <r>
    <s v="250"/>
    <x v="9"/>
    <s v="623101"/>
    <x v="40"/>
    <s v="423000"/>
    <s v="22"/>
    <s v="Old Age, Surv and Disabil Ins"/>
    <n v="0"/>
    <n v="0"/>
    <n v="0"/>
    <n v="4.8499999999999996"/>
    <n v="-4.8499999999999996"/>
  </r>
  <r>
    <s v="250"/>
    <x v="9"/>
    <s v="623201"/>
    <x v="40"/>
    <s v="423000"/>
    <s v="22"/>
    <s v="Medicare"/>
    <n v="0"/>
    <n v="0"/>
    <n v="0"/>
    <n v="1.1299999999999999"/>
    <n v="-1.1299999999999999"/>
  </r>
  <r>
    <s v="250"/>
    <x v="9"/>
    <s v="626101"/>
    <x v="40"/>
    <s v="423000"/>
    <s v="22"/>
    <s v="W/C &amp; Unemploy Comp - FTE"/>
    <n v="0"/>
    <n v="0"/>
    <n v="0"/>
    <n v="2.34"/>
    <n v="-2.34"/>
  </r>
  <r>
    <s v="250"/>
    <x v="11"/>
    <s v="613101"/>
    <x v="40"/>
    <s v="423000"/>
    <s v="22"/>
    <s v="Extra Service Pay"/>
    <n v="0"/>
    <n v="0"/>
    <n v="0"/>
    <n v="10.4"/>
    <n v="-10.4"/>
  </r>
  <r>
    <s v="250"/>
    <x v="11"/>
    <s v="623101"/>
    <x v="40"/>
    <s v="423000"/>
    <s v="22"/>
    <s v="Old Age, Surv and Disabil Ins"/>
    <n v="0"/>
    <n v="0"/>
    <n v="0"/>
    <n v="0.23"/>
    <n v="-0.23"/>
  </r>
  <r>
    <s v="250"/>
    <x v="11"/>
    <s v="623201"/>
    <x v="40"/>
    <s v="423000"/>
    <s v="22"/>
    <s v="Medicare"/>
    <n v="0"/>
    <n v="0"/>
    <n v="0"/>
    <n v="0.05"/>
    <n v="-0.05"/>
  </r>
  <r>
    <s v="250"/>
    <x v="11"/>
    <s v="626101"/>
    <x v="40"/>
    <s v="423000"/>
    <s v="22"/>
    <s v="W/C &amp; Unemploy Comp - FTE"/>
    <n v="0"/>
    <n v="0"/>
    <n v="0"/>
    <n v="0.11"/>
    <n v="-0.11"/>
  </r>
  <r>
    <s v="450"/>
    <x v="21"/>
    <s v="654102"/>
    <x v="40"/>
    <s v="423000"/>
    <s v="22"/>
    <s v="Furniture $1,000+"/>
    <n v="0"/>
    <n v="24510.05"/>
    <n v="17843.849999999999"/>
    <n v="0"/>
    <n v="6666.2000000000007"/>
  </r>
  <r>
    <s v="150"/>
    <x v="21"/>
    <s v="634301"/>
    <x v="41"/>
    <s v="423000"/>
    <s v="22"/>
    <s v="Out of Town Travel &amp; Conf Exp"/>
    <n v="0"/>
    <n v="10000"/>
    <n v="0"/>
    <n v="0"/>
    <n v="10000"/>
  </r>
  <r>
    <s v="150"/>
    <x v="21"/>
    <s v="639802"/>
    <x v="41"/>
    <s v="423000"/>
    <s v="22"/>
    <s v="Operating Supplement"/>
    <n v="12598.81"/>
    <n v="0"/>
    <n v="0"/>
    <n v="0"/>
    <n v="0"/>
  </r>
  <r>
    <s v="150"/>
    <x v="21"/>
    <s v="641101"/>
    <x v="41"/>
    <s v="423000"/>
    <s v="22"/>
    <s v="General Supplies"/>
    <n v="66352.740000000005"/>
    <n v="11095.330000000002"/>
    <n v="384.48"/>
    <n v="7527.4"/>
    <n v="3183.4500000000021"/>
  </r>
  <r>
    <s v="150"/>
    <x v="21"/>
    <s v="641108"/>
    <x v="41"/>
    <s v="423000"/>
    <s v="22"/>
    <s v="Instructional Supplies"/>
    <n v="14927.5"/>
    <n v="14927.5"/>
    <n v="0"/>
    <n v="175"/>
    <n v="14752.5"/>
  </r>
  <r>
    <s v="150"/>
    <x v="21"/>
    <s v="641109"/>
    <x v="41"/>
    <s v="423000"/>
    <s v="22"/>
    <s v="Furn. Under $1,000"/>
    <n v="7463.75"/>
    <n v="15979.7"/>
    <n v="905.95"/>
    <n v="0"/>
    <n v="15073.75"/>
  </r>
  <r>
    <s v="150"/>
    <x v="21"/>
    <s v="641202"/>
    <x v="41"/>
    <s v="423000"/>
    <s v="22"/>
    <s v="Technology Supplies"/>
    <n v="14927.5"/>
    <n v="14927.5"/>
    <n v="0"/>
    <n v="6941.3"/>
    <n v="7986.2"/>
  </r>
  <r>
    <s v="150"/>
    <x v="21"/>
    <s v="654102"/>
    <x v="41"/>
    <s v="423000"/>
    <s v="22"/>
    <s v="Furniture $1,000+"/>
    <n v="0"/>
    <n v="25000"/>
    <n v="0"/>
    <n v="0"/>
    <n v="25000"/>
  </r>
  <r>
    <s v="150"/>
    <x v="22"/>
    <s v="615113"/>
    <x v="41"/>
    <s v="423000"/>
    <s v="22"/>
    <s v="Non-instructional Teacher Aide"/>
    <n v="0"/>
    <n v="1073.17"/>
    <n v="0"/>
    <n v="1073.17"/>
    <n v="0"/>
  </r>
  <r>
    <s v="150"/>
    <x v="22"/>
    <s v="623101"/>
    <x v="41"/>
    <s v="423000"/>
    <s v="22"/>
    <s v="Old Age, Surv and Disabil Ins"/>
    <n v="0"/>
    <n v="0"/>
    <n v="0"/>
    <n v="647.65"/>
    <n v="-647.65"/>
  </r>
  <r>
    <s v="150"/>
    <x v="22"/>
    <s v="623201"/>
    <x v="41"/>
    <s v="423000"/>
    <s v="22"/>
    <s v="Medicare"/>
    <n v="0"/>
    <n v="0"/>
    <n v="0"/>
    <n v="151.48000000000002"/>
    <n v="-151.48000000000002"/>
  </r>
  <r>
    <s v="150"/>
    <x v="22"/>
    <s v="626101"/>
    <x v="41"/>
    <s v="423000"/>
    <s v="22"/>
    <s v="W/C &amp; Unemploy Comp - FTE"/>
    <n v="0"/>
    <n v="0"/>
    <n v="0"/>
    <n v="306.38"/>
    <n v="-306.38"/>
  </r>
  <r>
    <s v="150"/>
    <x v="3"/>
    <s v="641202"/>
    <x v="41"/>
    <s v="423000"/>
    <s v="22"/>
    <s v="Technology Supplies"/>
    <n v="0"/>
    <n v="0"/>
    <n v="0"/>
    <n v="762.92"/>
    <n v="-762.92"/>
  </r>
  <r>
    <s v="150"/>
    <x v="4"/>
    <s v="615112"/>
    <x v="41"/>
    <s v="423000"/>
    <s v="22"/>
    <s v="Prof &amp; Tech Sal Over Time"/>
    <n v="0"/>
    <n v="0"/>
    <n v="0"/>
    <n v="3.3"/>
    <n v="-3.3"/>
  </r>
  <r>
    <s v="150"/>
    <x v="4"/>
    <s v="623101"/>
    <x v="41"/>
    <s v="423000"/>
    <s v="22"/>
    <s v="Old Age, Surv and Disabil Ins"/>
    <n v="0"/>
    <n v="0"/>
    <n v="0"/>
    <n v="0.18"/>
    <n v="-0.18"/>
  </r>
  <r>
    <s v="150"/>
    <x v="4"/>
    <s v="623201"/>
    <x v="41"/>
    <s v="423000"/>
    <s v="22"/>
    <s v="Medicare"/>
    <n v="0"/>
    <n v="0"/>
    <n v="0"/>
    <n v="0.04"/>
    <n v="-0.04"/>
  </r>
  <r>
    <s v="150"/>
    <x v="4"/>
    <s v="626101"/>
    <x v="41"/>
    <s v="423000"/>
    <s v="22"/>
    <s v="W/C &amp; Unemploy Comp - FTE"/>
    <n v="0"/>
    <n v="0"/>
    <n v="0"/>
    <n v="0.1"/>
    <n v="-0.1"/>
  </r>
  <r>
    <s v="150"/>
    <x v="5"/>
    <s v="631902"/>
    <x v="41"/>
    <s v="423000"/>
    <s v="22"/>
    <s v="Other Prof &amp; Tech"/>
    <n v="0"/>
    <n v="0"/>
    <n v="0"/>
    <n v="88.51"/>
    <n v="-88.51"/>
  </r>
  <r>
    <s v="150"/>
    <x v="5"/>
    <s v="641101"/>
    <x v="41"/>
    <s v="423000"/>
    <s v="22"/>
    <s v="General Supplies"/>
    <n v="0"/>
    <n v="0"/>
    <n v="0"/>
    <n v="49.32"/>
    <n v="-49.32"/>
  </r>
  <r>
    <s v="150"/>
    <x v="6"/>
    <s v="615112"/>
    <x v="41"/>
    <s v="423000"/>
    <s v="22"/>
    <s v="Prof &amp; Tech Sal Over Time"/>
    <n v="0"/>
    <n v="0"/>
    <n v="0"/>
    <n v="0.68"/>
    <n v="-0.68"/>
  </r>
  <r>
    <s v="150"/>
    <x v="6"/>
    <s v="623101"/>
    <x v="41"/>
    <s v="423000"/>
    <s v="22"/>
    <s v="Old Age, Surv and Disabil Ins"/>
    <n v="0"/>
    <n v="0"/>
    <n v="0"/>
    <n v="0.04"/>
    <n v="-0.04"/>
  </r>
  <r>
    <s v="150"/>
    <x v="6"/>
    <s v="623201"/>
    <x v="41"/>
    <s v="423000"/>
    <s v="22"/>
    <s v="Medicare"/>
    <n v="0"/>
    <n v="0"/>
    <n v="0"/>
    <n v="0.01"/>
    <n v="-0.01"/>
  </r>
  <r>
    <s v="150"/>
    <x v="6"/>
    <s v="626101"/>
    <x v="41"/>
    <s v="423000"/>
    <s v="22"/>
    <s v="W/C &amp; Unemploy Comp - FTE"/>
    <n v="0"/>
    <n v="0"/>
    <n v="0"/>
    <n v="0.02"/>
    <n v="-0.02"/>
  </r>
  <r>
    <s v="150"/>
    <x v="7"/>
    <s v="641101"/>
    <x v="41"/>
    <s v="423000"/>
    <s v="22"/>
    <s v="General Supplies"/>
    <n v="0"/>
    <n v="0"/>
    <n v="0"/>
    <n v="611.37"/>
    <n v="-611.37"/>
  </r>
  <r>
    <s v="150"/>
    <x v="8"/>
    <s v="623101"/>
    <x v="41"/>
    <s v="423000"/>
    <s v="22"/>
    <s v="Old Age, Surv and Disabil Ins"/>
    <n v="0"/>
    <n v="0"/>
    <n v="0"/>
    <n v="0.21"/>
    <n v="-0.21"/>
  </r>
  <r>
    <s v="150"/>
    <x v="8"/>
    <s v="623201"/>
    <x v="41"/>
    <s v="423000"/>
    <s v="22"/>
    <s v="Medicare"/>
    <n v="0"/>
    <n v="0"/>
    <n v="0"/>
    <n v="0.05"/>
    <n v="-0.05"/>
  </r>
  <r>
    <s v="150"/>
    <x v="8"/>
    <s v="626101"/>
    <x v="41"/>
    <s v="423000"/>
    <s v="22"/>
    <s v="W/C &amp; Unemploy Comp - FTE"/>
    <n v="0"/>
    <n v="0"/>
    <n v="0"/>
    <n v="0.1"/>
    <n v="-0.1"/>
  </r>
  <r>
    <s v="150"/>
    <x v="9"/>
    <s v="615108"/>
    <x v="41"/>
    <s v="423000"/>
    <s v="22"/>
    <s v="Secretary/Clerical Sal OT"/>
    <n v="0"/>
    <n v="0"/>
    <n v="0"/>
    <n v="0.28000000000000003"/>
    <n v="-0.28000000000000003"/>
  </r>
  <r>
    <s v="150"/>
    <x v="9"/>
    <s v="615112"/>
    <x v="41"/>
    <s v="423000"/>
    <s v="22"/>
    <s v="Prof &amp; Tech Sal Over Time"/>
    <n v="0"/>
    <n v="0"/>
    <n v="0"/>
    <n v="0.22"/>
    <n v="-0.22"/>
  </r>
  <r>
    <s v="150"/>
    <x v="9"/>
    <s v="615113"/>
    <x v="41"/>
    <s v="423000"/>
    <s v="22"/>
    <s v="Non-instructional Teacher Aide"/>
    <n v="0"/>
    <n v="0"/>
    <n v="0"/>
    <n v="3.68"/>
    <n v="-3.68"/>
  </r>
  <r>
    <s v="150"/>
    <x v="9"/>
    <s v="623101"/>
    <x v="41"/>
    <s v="423000"/>
    <s v="22"/>
    <s v="Old Age, Surv and Disabil Ins"/>
    <n v="0"/>
    <n v="0"/>
    <n v="0"/>
    <n v="0.59"/>
    <n v="-0.59"/>
  </r>
  <r>
    <s v="150"/>
    <x v="9"/>
    <s v="623201"/>
    <x v="41"/>
    <s v="423000"/>
    <s v="22"/>
    <s v="Medicare"/>
    <n v="0"/>
    <n v="0"/>
    <n v="0"/>
    <n v="0.13"/>
    <n v="-0.13"/>
  </r>
  <r>
    <s v="150"/>
    <x v="9"/>
    <s v="626101"/>
    <x v="41"/>
    <s v="423000"/>
    <s v="22"/>
    <s v="W/C &amp; Unemploy Comp - FTE"/>
    <n v="0"/>
    <n v="0"/>
    <n v="0"/>
    <n v="0.28999999999999998"/>
    <n v="-0.28999999999999998"/>
  </r>
  <r>
    <s v="150"/>
    <x v="9"/>
    <s v="631101"/>
    <x v="41"/>
    <s v="423000"/>
    <s v="22"/>
    <s v="Purchased Instructional Servic"/>
    <n v="0"/>
    <n v="0"/>
    <n v="0"/>
    <n v="2080.3200000000002"/>
    <n v="-2080.3200000000002"/>
  </r>
  <r>
    <s v="150"/>
    <x v="9"/>
    <s v="631201"/>
    <x v="41"/>
    <s v="423000"/>
    <s v="22"/>
    <s v="Instructional Prog Impr Srvc"/>
    <n v="0"/>
    <n v="0"/>
    <n v="0"/>
    <n v="33.44"/>
    <n v="-33.44"/>
  </r>
  <r>
    <s v="150"/>
    <x v="9"/>
    <s v="641101"/>
    <x v="41"/>
    <s v="423000"/>
    <s v="22"/>
    <s v="General Supplies"/>
    <n v="0"/>
    <n v="0"/>
    <n v="0"/>
    <n v="5378.38"/>
    <n v="-5378.38"/>
  </r>
  <r>
    <s v="150"/>
    <x v="9"/>
    <s v="641202"/>
    <x v="41"/>
    <s v="423000"/>
    <s v="22"/>
    <s v="Technology Supplies"/>
    <n v="0"/>
    <n v="0"/>
    <n v="0"/>
    <n v="8.9600000000000009"/>
    <n v="-8.9600000000000009"/>
  </r>
  <r>
    <s v="150"/>
    <x v="10"/>
    <s v="615108"/>
    <x v="41"/>
    <s v="423000"/>
    <s v="22"/>
    <s v="Secretary/Clerical Sal OT"/>
    <n v="0"/>
    <n v="0"/>
    <n v="0"/>
    <n v="0.14000000000000001"/>
    <n v="-0.14000000000000001"/>
  </r>
  <r>
    <s v="150"/>
    <x v="10"/>
    <s v="623101"/>
    <x v="41"/>
    <s v="423000"/>
    <s v="22"/>
    <s v="Old Age, Surv and Disabil Ins"/>
    <n v="0"/>
    <n v="0"/>
    <n v="0"/>
    <n v="0.01"/>
    <n v="-0.01"/>
  </r>
  <r>
    <s v="150"/>
    <x v="10"/>
    <s v="631201"/>
    <x v="41"/>
    <s v="423000"/>
    <s v="22"/>
    <s v="Instructional Prog Impr Srvc"/>
    <n v="0"/>
    <n v="0"/>
    <n v="0"/>
    <n v="317.97000000000003"/>
    <n v="-317.97000000000003"/>
  </r>
  <r>
    <s v="150"/>
    <x v="11"/>
    <s v="623101"/>
    <x v="41"/>
    <s v="423000"/>
    <s v="22"/>
    <s v="Old Age, Surv and Disabil Ins"/>
    <n v="0"/>
    <n v="0"/>
    <n v="0"/>
    <n v="0.37"/>
    <n v="-0.37"/>
  </r>
  <r>
    <s v="150"/>
    <x v="11"/>
    <s v="623201"/>
    <x v="41"/>
    <s v="423000"/>
    <s v="22"/>
    <s v="Medicare"/>
    <n v="0"/>
    <n v="0"/>
    <n v="0"/>
    <n v="0.09"/>
    <n v="-0.09"/>
  </r>
  <r>
    <s v="150"/>
    <x v="11"/>
    <s v="626101"/>
    <x v="41"/>
    <s v="423000"/>
    <s v="22"/>
    <s v="W/C &amp; Unemploy Comp - FTE"/>
    <n v="0"/>
    <n v="0"/>
    <n v="0"/>
    <n v="0.17"/>
    <n v="-0.17"/>
  </r>
  <r>
    <s v="150"/>
    <x v="24"/>
    <s v="615113"/>
    <x v="41"/>
    <s v="423000"/>
    <s v="22"/>
    <s v="Non-instructional Teacher Aide"/>
    <n v="0"/>
    <n v="0"/>
    <n v="0"/>
    <n v="11.31"/>
    <n v="-11.31"/>
  </r>
  <r>
    <s v="150"/>
    <x v="24"/>
    <s v="623101"/>
    <x v="41"/>
    <s v="423000"/>
    <s v="22"/>
    <s v="Old Age, Surv and Disabil Ins"/>
    <n v="0"/>
    <n v="0"/>
    <n v="0"/>
    <n v="0.7"/>
    <n v="-0.7"/>
  </r>
  <r>
    <s v="150"/>
    <x v="24"/>
    <s v="623201"/>
    <x v="41"/>
    <s v="423000"/>
    <s v="22"/>
    <s v="Medicare"/>
    <n v="0"/>
    <n v="0"/>
    <n v="0"/>
    <n v="0.16"/>
    <n v="-0.16"/>
  </r>
  <r>
    <s v="150"/>
    <x v="24"/>
    <s v="626101"/>
    <x v="41"/>
    <s v="423000"/>
    <s v="22"/>
    <s v="W/C &amp; Unemploy Comp - FTE"/>
    <n v="0"/>
    <n v="0"/>
    <n v="0"/>
    <n v="0.33"/>
    <n v="-0.33"/>
  </r>
  <r>
    <s v="150"/>
    <x v="24"/>
    <s v="641202"/>
    <x v="41"/>
    <s v="423000"/>
    <s v="22"/>
    <s v="Technology Supplies"/>
    <n v="0"/>
    <n v="0"/>
    <n v="0"/>
    <n v="115.4"/>
    <n v="-115.4"/>
  </r>
  <r>
    <s v="150"/>
    <x v="23"/>
    <s v="615108"/>
    <x v="41"/>
    <s v="423000"/>
    <s v="22"/>
    <s v="Secretary/Clerical Sal OT"/>
    <n v="0"/>
    <n v="0"/>
    <n v="0"/>
    <n v="0.37"/>
    <n v="-0.37"/>
  </r>
  <r>
    <s v="150"/>
    <x v="23"/>
    <s v="623101"/>
    <x v="41"/>
    <s v="423000"/>
    <s v="22"/>
    <s v="Old Age, Surv and Disabil Ins"/>
    <n v="0"/>
    <n v="0"/>
    <n v="0"/>
    <n v="0.02"/>
    <n v="-0.02"/>
  </r>
  <r>
    <s v="150"/>
    <x v="23"/>
    <s v="623201"/>
    <x v="41"/>
    <s v="423000"/>
    <s v="22"/>
    <s v="Medicare"/>
    <n v="0"/>
    <n v="0"/>
    <n v="0"/>
    <n v="0.01"/>
    <n v="-0.01"/>
  </r>
  <r>
    <s v="150"/>
    <x v="23"/>
    <s v="626101"/>
    <x v="41"/>
    <s v="423000"/>
    <s v="22"/>
    <s v="W/C &amp; Unemploy Comp - FTE"/>
    <n v="0"/>
    <n v="0"/>
    <n v="0"/>
    <n v="0.01"/>
    <n v="-0.01"/>
  </r>
  <r>
    <s v="250"/>
    <x v="21"/>
    <s v="613101"/>
    <x v="41"/>
    <s v="423000"/>
    <s v="22"/>
    <s v="Extra Service Pay"/>
    <n v="29855"/>
    <n v="19855"/>
    <n v="0"/>
    <n v="0"/>
    <n v="19855"/>
  </r>
  <r>
    <s v="250"/>
    <x v="21"/>
    <s v="623101"/>
    <x v="41"/>
    <s v="423000"/>
    <s v="22"/>
    <s v="Old Age, Surv and Disabil Ins"/>
    <n v="1851.01"/>
    <n v="1851.01"/>
    <n v="0"/>
    <n v="-7.1054273576010019E-15"/>
    <n v="1851.01"/>
  </r>
  <r>
    <s v="250"/>
    <x v="21"/>
    <s v="623201"/>
    <x v="41"/>
    <s v="423000"/>
    <s v="22"/>
    <s v="Medicare"/>
    <n v="432.9"/>
    <n v="432.9"/>
    <n v="0"/>
    <n v="1.7763568394002505E-15"/>
    <n v="432.9"/>
  </r>
  <r>
    <s v="250"/>
    <x v="21"/>
    <s v="626101"/>
    <x v="41"/>
    <s v="423000"/>
    <s v="22"/>
    <s v="W/C &amp; Unemploy Comp - FTE"/>
    <n v="865.8"/>
    <n v="865.8"/>
    <n v="0"/>
    <n v="1.4099999999999966"/>
    <n v="864.39"/>
  </r>
  <r>
    <s v="250"/>
    <x v="22"/>
    <s v="613101"/>
    <x v="41"/>
    <s v="423000"/>
    <s v="22"/>
    <s v="Extra Service Pay"/>
    <n v="0"/>
    <n v="0"/>
    <n v="0"/>
    <n v="55431.199999999997"/>
    <n v="-55431.199999999997"/>
  </r>
  <r>
    <s v="250"/>
    <x v="22"/>
    <s v="623101"/>
    <x v="41"/>
    <s v="423000"/>
    <s v="22"/>
    <s v="Old Age, Surv and Disabil Ins"/>
    <n v="0"/>
    <n v="0"/>
    <n v="0"/>
    <n v="2832.01"/>
    <n v="-2832.01"/>
  </r>
  <r>
    <s v="250"/>
    <x v="22"/>
    <s v="623201"/>
    <x v="41"/>
    <s v="423000"/>
    <s v="22"/>
    <s v="Medicare"/>
    <n v="0"/>
    <n v="0"/>
    <n v="0"/>
    <n v="662.37999999999988"/>
    <n v="-662.37999999999988"/>
  </r>
  <r>
    <s v="250"/>
    <x v="22"/>
    <s v="626101"/>
    <x v="41"/>
    <s v="423000"/>
    <s v="22"/>
    <s v="W/C &amp; Unemploy Comp - FTE"/>
    <n v="0"/>
    <n v="0"/>
    <n v="0"/>
    <n v="1332.56"/>
    <n v="-1332.56"/>
  </r>
  <r>
    <s v="250"/>
    <x v="11"/>
    <s v="613101"/>
    <x v="41"/>
    <s v="423000"/>
    <s v="22"/>
    <s v="Extra Service Pay"/>
    <n v="0"/>
    <n v="0"/>
    <n v="0"/>
    <n v="4843"/>
    <n v="-4843"/>
  </r>
  <r>
    <s v="250"/>
    <x v="11"/>
    <s v="623101"/>
    <x v="41"/>
    <s v="423000"/>
    <s v="22"/>
    <s v="Old Age, Surv and Disabil Ins"/>
    <n v="0"/>
    <n v="0"/>
    <n v="0"/>
    <n v="299.54000000000002"/>
    <n v="-299.54000000000002"/>
  </r>
  <r>
    <s v="250"/>
    <x v="11"/>
    <s v="623201"/>
    <x v="41"/>
    <s v="423000"/>
    <s v="22"/>
    <s v="Medicare"/>
    <n v="0"/>
    <n v="0"/>
    <n v="0"/>
    <n v="70.06"/>
    <n v="-70.06"/>
  </r>
  <r>
    <s v="250"/>
    <x v="11"/>
    <s v="626101"/>
    <x v="41"/>
    <s v="423000"/>
    <s v="22"/>
    <s v="W/C &amp; Unemploy Comp - FTE"/>
    <n v="0"/>
    <n v="0"/>
    <n v="0"/>
    <n v="138.86000000000001"/>
    <n v="-138.86000000000001"/>
  </r>
  <r>
    <s v="250"/>
    <x v="5"/>
    <s v="613102"/>
    <x v="41"/>
    <s v="423000"/>
    <s v="22"/>
    <s v="Extra Service - Profess Dev"/>
    <n v="0"/>
    <n v="0"/>
    <n v="0"/>
    <n v="630.54"/>
    <n v="-630.54"/>
  </r>
  <r>
    <s v="250"/>
    <x v="5"/>
    <s v="623101"/>
    <x v="41"/>
    <s v="423000"/>
    <s v="22"/>
    <s v="Old Age, Surv and Disabil Ins"/>
    <n v="0"/>
    <n v="0"/>
    <n v="0"/>
    <n v="38.909999999999997"/>
    <n v="-38.909999999999997"/>
  </r>
  <r>
    <s v="250"/>
    <x v="5"/>
    <s v="623201"/>
    <x v="41"/>
    <s v="423000"/>
    <s v="22"/>
    <s v="Medicare"/>
    <n v="0"/>
    <n v="0"/>
    <n v="0"/>
    <n v="9.1"/>
    <n v="-9.1"/>
  </r>
  <r>
    <s v="250"/>
    <x v="5"/>
    <s v="626101"/>
    <x v="41"/>
    <s v="423000"/>
    <s v="22"/>
    <s v="W/C &amp; Unemploy Comp - FTE"/>
    <n v="0"/>
    <n v="0"/>
    <n v="0"/>
    <n v="18.29"/>
    <n v="-18.29"/>
  </r>
  <r>
    <s v="250"/>
    <x v="8"/>
    <s v="613101"/>
    <x v="41"/>
    <s v="423000"/>
    <s v="22"/>
    <s v="Extra Service Pay"/>
    <n v="0"/>
    <n v="0"/>
    <n v="0"/>
    <n v="244.11"/>
    <n v="-244.11"/>
  </r>
  <r>
    <s v="250"/>
    <x v="8"/>
    <s v="623101"/>
    <x v="41"/>
    <s v="423000"/>
    <s v="22"/>
    <s v="Old Age, Surv and Disabil Ins"/>
    <n v="0"/>
    <n v="0"/>
    <n v="0"/>
    <n v="14.49"/>
    <n v="-14.49"/>
  </r>
  <r>
    <s v="250"/>
    <x v="8"/>
    <s v="623201"/>
    <x v="41"/>
    <s v="423000"/>
    <s v="22"/>
    <s v="Medicare"/>
    <n v="0"/>
    <n v="0"/>
    <n v="0"/>
    <n v="3.39"/>
    <n v="-3.39"/>
  </r>
  <r>
    <s v="250"/>
    <x v="8"/>
    <s v="626101"/>
    <x v="41"/>
    <s v="423000"/>
    <s v="22"/>
    <s v="W/C &amp; Unemploy Comp - FTE"/>
    <n v="0"/>
    <n v="0"/>
    <n v="0"/>
    <n v="6.98"/>
    <n v="-6.98"/>
  </r>
  <r>
    <s v="250"/>
    <x v="9"/>
    <s v="613101"/>
    <x v="41"/>
    <s v="423000"/>
    <s v="22"/>
    <s v="Extra Service Pay"/>
    <n v="0"/>
    <n v="0"/>
    <n v="0"/>
    <n v="76.87"/>
    <n v="-76.87"/>
  </r>
  <r>
    <s v="250"/>
    <x v="9"/>
    <s v="623101"/>
    <x v="41"/>
    <s v="423000"/>
    <s v="22"/>
    <s v="Old Age, Surv and Disabil Ins"/>
    <n v="0"/>
    <n v="0"/>
    <n v="0"/>
    <n v="4.2699999999999996"/>
    <n v="-4.2699999999999996"/>
  </r>
  <r>
    <s v="250"/>
    <x v="9"/>
    <s v="623201"/>
    <x v="41"/>
    <s v="423000"/>
    <s v="22"/>
    <s v="Medicare"/>
    <n v="0"/>
    <n v="0"/>
    <n v="0"/>
    <n v="1"/>
    <n v="-1"/>
  </r>
  <r>
    <s v="250"/>
    <x v="9"/>
    <s v="626101"/>
    <x v="41"/>
    <s v="423000"/>
    <s v="22"/>
    <s v="W/C &amp; Unemploy Comp - FTE"/>
    <n v="0"/>
    <n v="0"/>
    <n v="0"/>
    <n v="2.06"/>
    <n v="-2.06"/>
  </r>
  <r>
    <s v="450"/>
    <x v="21"/>
    <s v="654102"/>
    <x v="41"/>
    <s v="423000"/>
    <s v="22"/>
    <s v="Furniture $1,000+"/>
    <n v="0"/>
    <n v="4082.86"/>
    <n v="0"/>
    <n v="0"/>
    <n v="4082.86"/>
  </r>
  <r>
    <s v="450"/>
    <x v="21"/>
    <s v="654301"/>
    <x v="41"/>
    <s v="423000"/>
    <s v="22"/>
    <s v="Technology Related - Hard $1K+"/>
    <n v="0"/>
    <n v="30257.41"/>
    <n v="28625"/>
    <n v="0"/>
    <n v="1632.41"/>
  </r>
  <r>
    <s v="150"/>
    <x v="11"/>
    <s v="615108"/>
    <x v="42"/>
    <s v="423000"/>
    <s v="22"/>
    <s v="Secretary/Clerical Sal OT"/>
    <n v="0"/>
    <n v="421.9"/>
    <n v="0"/>
    <n v="421.9"/>
    <n v="0"/>
  </r>
  <r>
    <s v="150"/>
    <x v="11"/>
    <s v="623101"/>
    <x v="42"/>
    <s v="423000"/>
    <s v="22"/>
    <s v="Old Age, Surv and Disabil Ins"/>
    <n v="0"/>
    <n v="0"/>
    <n v="0"/>
    <n v="26.51"/>
    <n v="-26.51"/>
  </r>
  <r>
    <s v="150"/>
    <x v="11"/>
    <s v="623201"/>
    <x v="42"/>
    <s v="423000"/>
    <s v="22"/>
    <s v="Medicare"/>
    <n v="0"/>
    <n v="0"/>
    <n v="0"/>
    <n v="6.1999999999999993"/>
    <n v="-6.1999999999999993"/>
  </r>
  <r>
    <s v="150"/>
    <x v="11"/>
    <s v="626101"/>
    <x v="42"/>
    <s v="423000"/>
    <s v="22"/>
    <s v="W/C &amp; Unemploy Comp - FTE"/>
    <n v="0"/>
    <n v="0"/>
    <n v="0"/>
    <n v="12.42"/>
    <n v="-12.42"/>
  </r>
  <r>
    <s v="150"/>
    <x v="21"/>
    <s v="615108"/>
    <x v="42"/>
    <s v="423000"/>
    <s v="22"/>
    <s v="Secretary/Clerical Sal OT"/>
    <n v="0"/>
    <n v="195.92"/>
    <n v="0"/>
    <n v="195.92"/>
    <n v="0"/>
  </r>
  <r>
    <s v="150"/>
    <x v="21"/>
    <s v="623101"/>
    <x v="42"/>
    <s v="423000"/>
    <s v="22"/>
    <s v="Old Age, Surv and Disabil Ins"/>
    <n v="0"/>
    <n v="0"/>
    <n v="0"/>
    <n v="12.12"/>
    <n v="-12.12"/>
  </r>
  <r>
    <s v="150"/>
    <x v="21"/>
    <s v="623201"/>
    <x v="42"/>
    <s v="423000"/>
    <s v="22"/>
    <s v="Medicare"/>
    <n v="0"/>
    <n v="0"/>
    <n v="0"/>
    <n v="2.84"/>
    <n v="-2.84"/>
  </r>
  <r>
    <s v="150"/>
    <x v="21"/>
    <s v="626101"/>
    <x v="42"/>
    <s v="423000"/>
    <s v="22"/>
    <s v="W/C &amp; Unemploy Comp - FTE"/>
    <n v="0"/>
    <n v="0"/>
    <n v="0"/>
    <n v="5.67"/>
    <n v="-5.67"/>
  </r>
  <r>
    <s v="150"/>
    <x v="21"/>
    <s v="639802"/>
    <x v="42"/>
    <s v="423000"/>
    <s v="22"/>
    <s v="Operating Supplement"/>
    <n v="11217.82"/>
    <n v="11217.82"/>
    <n v="0"/>
    <n v="0"/>
    <n v="11217.82"/>
  </r>
  <r>
    <s v="150"/>
    <x v="21"/>
    <s v="641101"/>
    <x v="42"/>
    <s v="423000"/>
    <s v="22"/>
    <s v="General Supplies"/>
    <n v="59079.61"/>
    <n v="6276.739999999998"/>
    <n v="1445.78"/>
    <n v="4081.54"/>
    <n v="749.41999999999803"/>
  </r>
  <r>
    <s v="150"/>
    <x v="21"/>
    <s v="641108"/>
    <x v="42"/>
    <s v="423000"/>
    <s v="22"/>
    <s v="Instructional Supplies"/>
    <n v="13291.25"/>
    <n v="13291.25"/>
    <n v="0"/>
    <n v="0"/>
    <n v="13291.25"/>
  </r>
  <r>
    <s v="150"/>
    <x v="21"/>
    <s v="641109"/>
    <x v="42"/>
    <s v="423000"/>
    <s v="22"/>
    <s v="Furn. Under $1,000"/>
    <n v="6645.63"/>
    <n v="53150.5"/>
    <n v="15763.98"/>
    <n v="18800.150000000001"/>
    <n v="18586.37"/>
  </r>
  <r>
    <s v="150"/>
    <x v="21"/>
    <s v="641202"/>
    <x v="42"/>
    <s v="423000"/>
    <s v="22"/>
    <s v="Technology Supplies"/>
    <n v="13291.25"/>
    <n v="5549.25"/>
    <n v="1450"/>
    <n v="0"/>
    <n v="4099.25"/>
  </r>
  <r>
    <s v="150"/>
    <x v="19"/>
    <s v="634201"/>
    <x v="42"/>
    <s v="423000"/>
    <s v="22"/>
    <s v="Cntr Ppl Trnsp-Field Trip"/>
    <n v="0"/>
    <n v="5742"/>
    <n v="0"/>
    <n v="1995.61"/>
    <n v="3746.39"/>
  </r>
  <r>
    <s v="150"/>
    <x v="19"/>
    <s v="634904"/>
    <x v="42"/>
    <s v="423000"/>
    <s v="22"/>
    <s v="Field Trip Admission"/>
    <n v="0"/>
    <n v="2000"/>
    <n v="0"/>
    <n v="590"/>
    <n v="1410"/>
  </r>
  <r>
    <s v="150"/>
    <x v="3"/>
    <s v="641202"/>
    <x v="42"/>
    <s v="423000"/>
    <s v="22"/>
    <s v="Technology Supplies"/>
    <n v="0"/>
    <n v="0"/>
    <n v="0"/>
    <n v="720.54"/>
    <n v="-720.54"/>
  </r>
  <r>
    <s v="150"/>
    <x v="4"/>
    <s v="615112"/>
    <x v="42"/>
    <s v="423000"/>
    <s v="22"/>
    <s v="Prof &amp; Tech Sal Over Time"/>
    <n v="0"/>
    <n v="0"/>
    <n v="0"/>
    <n v="3.11"/>
    <n v="-3.11"/>
  </r>
  <r>
    <s v="150"/>
    <x v="4"/>
    <s v="623101"/>
    <x v="42"/>
    <s v="423000"/>
    <s v="22"/>
    <s v="Old Age, Surv and Disabil Ins"/>
    <n v="0"/>
    <n v="0"/>
    <n v="0"/>
    <n v="0.17"/>
    <n v="-0.17"/>
  </r>
  <r>
    <s v="150"/>
    <x v="4"/>
    <s v="623201"/>
    <x v="42"/>
    <s v="423000"/>
    <s v="22"/>
    <s v="Medicare"/>
    <n v="0"/>
    <n v="0"/>
    <n v="0"/>
    <n v="0.04"/>
    <n v="-0.04"/>
  </r>
  <r>
    <s v="150"/>
    <x v="4"/>
    <s v="626101"/>
    <x v="42"/>
    <s v="423000"/>
    <s v="22"/>
    <s v="W/C &amp; Unemploy Comp - FTE"/>
    <n v="0"/>
    <n v="0"/>
    <n v="0"/>
    <n v="0.09"/>
    <n v="-0.09"/>
  </r>
  <r>
    <s v="150"/>
    <x v="5"/>
    <s v="631902"/>
    <x v="42"/>
    <s v="423000"/>
    <s v="22"/>
    <s v="Other Prof &amp; Tech"/>
    <n v="0"/>
    <n v="0"/>
    <n v="0"/>
    <n v="83.6"/>
    <n v="-83.6"/>
  </r>
  <r>
    <s v="150"/>
    <x v="5"/>
    <s v="641101"/>
    <x v="42"/>
    <s v="423000"/>
    <s v="22"/>
    <s v="General Supplies"/>
    <n v="0"/>
    <n v="0"/>
    <n v="0"/>
    <n v="46.58"/>
    <n v="-46.58"/>
  </r>
  <r>
    <s v="150"/>
    <x v="6"/>
    <s v="615112"/>
    <x v="42"/>
    <s v="423000"/>
    <s v="22"/>
    <s v="Prof &amp; Tech Sal Over Time"/>
    <n v="0"/>
    <n v="0"/>
    <n v="0"/>
    <n v="0.64"/>
    <n v="-0.64"/>
  </r>
  <r>
    <s v="150"/>
    <x v="6"/>
    <s v="623101"/>
    <x v="42"/>
    <s v="423000"/>
    <s v="22"/>
    <s v="Old Age, Surv and Disabil Ins"/>
    <n v="0"/>
    <n v="0"/>
    <n v="0"/>
    <n v="0.04"/>
    <n v="-0.04"/>
  </r>
  <r>
    <s v="150"/>
    <x v="6"/>
    <s v="623201"/>
    <x v="42"/>
    <s v="423000"/>
    <s v="22"/>
    <s v="Medicare"/>
    <n v="0"/>
    <n v="0"/>
    <n v="0"/>
    <n v="0.01"/>
    <n v="-0.01"/>
  </r>
  <r>
    <s v="150"/>
    <x v="6"/>
    <s v="626101"/>
    <x v="42"/>
    <s v="423000"/>
    <s v="22"/>
    <s v="W/C &amp; Unemploy Comp - FTE"/>
    <n v="0"/>
    <n v="0"/>
    <n v="0"/>
    <n v="0.02"/>
    <n v="-0.02"/>
  </r>
  <r>
    <s v="150"/>
    <x v="7"/>
    <s v="641101"/>
    <x v="42"/>
    <s v="423000"/>
    <s v="22"/>
    <s v="General Supplies"/>
    <n v="0"/>
    <n v="0"/>
    <n v="0"/>
    <n v="577.41"/>
    <n v="-577.41"/>
  </r>
  <r>
    <s v="150"/>
    <x v="8"/>
    <s v="623101"/>
    <x v="42"/>
    <s v="423000"/>
    <s v="22"/>
    <s v="Old Age, Surv and Disabil Ins"/>
    <n v="0"/>
    <n v="0"/>
    <n v="0"/>
    <n v="0.19"/>
    <n v="-0.19"/>
  </r>
  <r>
    <s v="150"/>
    <x v="8"/>
    <s v="623201"/>
    <x v="42"/>
    <s v="423000"/>
    <s v="22"/>
    <s v="Medicare"/>
    <n v="0"/>
    <n v="0"/>
    <n v="0"/>
    <n v="0.05"/>
    <n v="-0.05"/>
  </r>
  <r>
    <s v="150"/>
    <x v="8"/>
    <s v="626101"/>
    <x v="42"/>
    <s v="423000"/>
    <s v="22"/>
    <s v="W/C &amp; Unemploy Comp - FTE"/>
    <n v="0"/>
    <n v="0"/>
    <n v="0"/>
    <n v="0.09"/>
    <n v="-0.09"/>
  </r>
  <r>
    <s v="150"/>
    <x v="9"/>
    <s v="615108"/>
    <x v="42"/>
    <s v="423000"/>
    <s v="22"/>
    <s v="Secretary/Clerical Sal OT"/>
    <n v="0"/>
    <n v="0"/>
    <n v="0"/>
    <n v="0.26"/>
    <n v="-0.26"/>
  </r>
  <r>
    <s v="150"/>
    <x v="9"/>
    <s v="615112"/>
    <x v="42"/>
    <s v="423000"/>
    <s v="22"/>
    <s v="Prof &amp; Tech Sal Over Time"/>
    <n v="0"/>
    <n v="0"/>
    <n v="0"/>
    <n v="0.21"/>
    <n v="-0.21"/>
  </r>
  <r>
    <s v="150"/>
    <x v="9"/>
    <s v="615113"/>
    <x v="42"/>
    <s v="423000"/>
    <s v="22"/>
    <s v="Non-instructional Teacher Aide"/>
    <n v="0"/>
    <n v="0"/>
    <n v="0"/>
    <n v="3.47"/>
    <n v="-3.47"/>
  </r>
  <r>
    <s v="150"/>
    <x v="9"/>
    <s v="623101"/>
    <x v="42"/>
    <s v="423000"/>
    <s v="22"/>
    <s v="Old Age, Surv and Disabil Ins"/>
    <n v="0"/>
    <n v="0"/>
    <n v="0"/>
    <n v="0.56000000000000005"/>
    <n v="-0.56000000000000005"/>
  </r>
  <r>
    <s v="150"/>
    <x v="9"/>
    <s v="623201"/>
    <x v="42"/>
    <s v="423000"/>
    <s v="22"/>
    <s v="Medicare"/>
    <n v="0"/>
    <n v="0"/>
    <n v="0"/>
    <n v="0.13"/>
    <n v="-0.13"/>
  </r>
  <r>
    <s v="150"/>
    <x v="9"/>
    <s v="626101"/>
    <x v="42"/>
    <s v="423000"/>
    <s v="22"/>
    <s v="W/C &amp; Unemploy Comp - FTE"/>
    <n v="0"/>
    <n v="0"/>
    <n v="0"/>
    <n v="0.27"/>
    <n v="-0.27"/>
  </r>
  <r>
    <s v="150"/>
    <x v="9"/>
    <s v="631101"/>
    <x v="42"/>
    <s v="423000"/>
    <s v="22"/>
    <s v="Purchased Instructional Servic"/>
    <n v="0"/>
    <n v="0"/>
    <n v="0"/>
    <n v="1964.75"/>
    <n v="-1964.75"/>
  </r>
  <r>
    <s v="150"/>
    <x v="9"/>
    <s v="631201"/>
    <x v="42"/>
    <s v="423000"/>
    <s v="22"/>
    <s v="Instructional Prog Impr Srvc"/>
    <n v="0"/>
    <n v="0"/>
    <n v="0"/>
    <n v="31.58"/>
    <n v="-31.58"/>
  </r>
  <r>
    <s v="150"/>
    <x v="9"/>
    <s v="641101"/>
    <x v="42"/>
    <s v="423000"/>
    <s v="22"/>
    <s v="General Supplies"/>
    <n v="0"/>
    <n v="0"/>
    <n v="0"/>
    <n v="5079.58"/>
    <n v="-5079.58"/>
  </r>
  <r>
    <s v="150"/>
    <x v="9"/>
    <s v="641202"/>
    <x v="42"/>
    <s v="423000"/>
    <s v="22"/>
    <s v="Technology Supplies"/>
    <n v="0"/>
    <n v="0"/>
    <n v="0"/>
    <n v="8.4600000000000009"/>
    <n v="-8.4600000000000009"/>
  </r>
  <r>
    <s v="150"/>
    <x v="10"/>
    <s v="615108"/>
    <x v="42"/>
    <s v="423000"/>
    <s v="22"/>
    <s v="Secretary/Clerical Sal OT"/>
    <n v="0"/>
    <n v="0"/>
    <n v="0"/>
    <n v="0.13"/>
    <n v="-0.13"/>
  </r>
  <r>
    <s v="150"/>
    <x v="10"/>
    <s v="623101"/>
    <x v="42"/>
    <s v="423000"/>
    <s v="22"/>
    <s v="Old Age, Surv and Disabil Ins"/>
    <n v="0"/>
    <n v="0"/>
    <n v="0"/>
    <n v="0.01"/>
    <n v="-0.01"/>
  </r>
  <r>
    <s v="150"/>
    <x v="10"/>
    <s v="631201"/>
    <x v="42"/>
    <s v="423000"/>
    <s v="22"/>
    <s v="Instructional Prog Impr Srvc"/>
    <n v="0"/>
    <n v="0"/>
    <n v="0"/>
    <n v="300.3"/>
    <n v="-300.3"/>
  </r>
  <r>
    <s v="150"/>
    <x v="24"/>
    <s v="615113"/>
    <x v="42"/>
    <s v="423000"/>
    <s v="22"/>
    <s v="Non-instructional Teacher Aide"/>
    <n v="0"/>
    <n v="0"/>
    <n v="0"/>
    <n v="10.68"/>
    <n v="-10.68"/>
  </r>
  <r>
    <s v="150"/>
    <x v="24"/>
    <s v="623101"/>
    <x v="42"/>
    <s v="423000"/>
    <s v="22"/>
    <s v="Old Age, Surv and Disabil Ins"/>
    <n v="0"/>
    <n v="0"/>
    <n v="0"/>
    <n v="0.66"/>
    <n v="-0.66"/>
  </r>
  <r>
    <s v="150"/>
    <x v="24"/>
    <s v="623201"/>
    <x v="42"/>
    <s v="423000"/>
    <s v="22"/>
    <s v="Medicare"/>
    <n v="0"/>
    <n v="0"/>
    <n v="0"/>
    <n v="0.15"/>
    <n v="-0.15"/>
  </r>
  <r>
    <s v="150"/>
    <x v="24"/>
    <s v="626101"/>
    <x v="42"/>
    <s v="423000"/>
    <s v="22"/>
    <s v="W/C &amp; Unemploy Comp - FTE"/>
    <n v="0"/>
    <n v="0"/>
    <n v="0"/>
    <n v="0.31"/>
    <n v="-0.31"/>
  </r>
  <r>
    <s v="150"/>
    <x v="24"/>
    <s v="641202"/>
    <x v="42"/>
    <s v="423000"/>
    <s v="22"/>
    <s v="Technology Supplies"/>
    <n v="0"/>
    <n v="0"/>
    <n v="0"/>
    <n v="108.99"/>
    <n v="-108.99"/>
  </r>
  <r>
    <s v="150"/>
    <x v="23"/>
    <s v="615108"/>
    <x v="42"/>
    <s v="423000"/>
    <s v="22"/>
    <s v="Secretary/Clerical Sal OT"/>
    <n v="0"/>
    <n v="0"/>
    <n v="0"/>
    <n v="0.35"/>
    <n v="-0.35"/>
  </r>
  <r>
    <s v="150"/>
    <x v="23"/>
    <s v="623101"/>
    <x v="42"/>
    <s v="423000"/>
    <s v="22"/>
    <s v="Old Age, Surv and Disabil Ins"/>
    <n v="0"/>
    <n v="0"/>
    <n v="0"/>
    <n v="0.02"/>
    <n v="-0.02"/>
  </r>
  <r>
    <s v="150"/>
    <x v="23"/>
    <s v="626101"/>
    <x v="42"/>
    <s v="423000"/>
    <s v="22"/>
    <s v="W/C &amp; Unemploy Comp - FTE"/>
    <n v="0"/>
    <n v="0"/>
    <n v="0"/>
    <n v="0.01"/>
    <n v="-0.01"/>
  </r>
  <r>
    <s v="250"/>
    <x v="21"/>
    <s v="613101"/>
    <x v="42"/>
    <s v="423000"/>
    <s v="22"/>
    <s v="Extra Service Pay"/>
    <n v="26582.5"/>
    <n v="26582.5"/>
    <n v="0"/>
    <n v="0"/>
    <n v="26582.5"/>
  </r>
  <r>
    <s v="250"/>
    <x v="21"/>
    <s v="623101"/>
    <x v="42"/>
    <s v="423000"/>
    <s v="22"/>
    <s v="Old Age, Surv and Disabil Ins"/>
    <n v="1648.12"/>
    <n v="1648.12"/>
    <n v="0"/>
    <n v="0"/>
    <n v="1648.12"/>
  </r>
  <r>
    <s v="250"/>
    <x v="21"/>
    <s v="623201"/>
    <x v="42"/>
    <s v="423000"/>
    <s v="22"/>
    <s v="Medicare"/>
    <n v="385.45"/>
    <n v="385.45"/>
    <n v="0"/>
    <n v="0"/>
    <n v="385.45"/>
  </r>
  <r>
    <s v="250"/>
    <x v="21"/>
    <s v="626101"/>
    <x v="42"/>
    <s v="423000"/>
    <s v="22"/>
    <s v="W/C &amp; Unemploy Comp - FTE"/>
    <n v="770.89"/>
    <n v="770.89"/>
    <n v="0"/>
    <n v="0"/>
    <n v="770.89"/>
  </r>
  <r>
    <s v="250"/>
    <x v="5"/>
    <s v="613102"/>
    <x v="42"/>
    <s v="423000"/>
    <s v="22"/>
    <s v="Extra Service - Profess Dev"/>
    <n v="0"/>
    <n v="0"/>
    <n v="0"/>
    <n v="595.51"/>
    <n v="-595.51"/>
  </r>
  <r>
    <s v="250"/>
    <x v="5"/>
    <s v="623101"/>
    <x v="42"/>
    <s v="423000"/>
    <s v="22"/>
    <s v="Old Age, Surv and Disabil Ins"/>
    <n v="0"/>
    <n v="0"/>
    <n v="0"/>
    <n v="36.75"/>
    <n v="-36.75"/>
  </r>
  <r>
    <s v="250"/>
    <x v="5"/>
    <s v="623201"/>
    <x v="42"/>
    <s v="423000"/>
    <s v="22"/>
    <s v="Medicare"/>
    <n v="0"/>
    <n v="0"/>
    <n v="0"/>
    <n v="8.59"/>
    <n v="-8.59"/>
  </r>
  <r>
    <s v="250"/>
    <x v="5"/>
    <s v="626101"/>
    <x v="42"/>
    <s v="423000"/>
    <s v="22"/>
    <s v="W/C &amp; Unemploy Comp - FTE"/>
    <n v="0"/>
    <n v="0"/>
    <n v="0"/>
    <n v="17.27"/>
    <n v="-17.27"/>
  </r>
  <r>
    <s v="250"/>
    <x v="8"/>
    <s v="613101"/>
    <x v="42"/>
    <s v="423000"/>
    <s v="22"/>
    <s v="Extra Service Pay"/>
    <n v="0"/>
    <n v="0"/>
    <n v="0"/>
    <n v="230.55"/>
    <n v="-230.55"/>
  </r>
  <r>
    <s v="250"/>
    <x v="8"/>
    <s v="623101"/>
    <x v="42"/>
    <s v="423000"/>
    <s v="22"/>
    <s v="Old Age, Surv and Disabil Ins"/>
    <n v="0"/>
    <n v="0"/>
    <n v="0"/>
    <n v="13.68"/>
    <n v="-13.68"/>
  </r>
  <r>
    <s v="250"/>
    <x v="8"/>
    <s v="623201"/>
    <x v="42"/>
    <s v="423000"/>
    <s v="22"/>
    <s v="Medicare"/>
    <n v="0"/>
    <n v="0"/>
    <n v="0"/>
    <n v="3.2"/>
    <n v="-3.2"/>
  </r>
  <r>
    <s v="250"/>
    <x v="8"/>
    <s v="626101"/>
    <x v="42"/>
    <s v="423000"/>
    <s v="22"/>
    <s v="W/C &amp; Unemploy Comp - FTE"/>
    <n v="0"/>
    <n v="0"/>
    <n v="0"/>
    <n v="6.59"/>
    <n v="-6.59"/>
  </r>
  <r>
    <s v="250"/>
    <x v="9"/>
    <s v="613101"/>
    <x v="42"/>
    <s v="423000"/>
    <s v="22"/>
    <s v="Extra Service Pay"/>
    <n v="0"/>
    <n v="0"/>
    <n v="0"/>
    <n v="72.599999999999994"/>
    <n v="-72.599999999999994"/>
  </r>
  <r>
    <s v="250"/>
    <x v="9"/>
    <s v="623101"/>
    <x v="42"/>
    <s v="423000"/>
    <s v="22"/>
    <s v="Old Age, Surv and Disabil Ins"/>
    <n v="0"/>
    <n v="0"/>
    <n v="0"/>
    <n v="4.03"/>
    <n v="-4.03"/>
  </r>
  <r>
    <s v="250"/>
    <x v="9"/>
    <s v="623201"/>
    <x v="42"/>
    <s v="423000"/>
    <s v="22"/>
    <s v="Medicare"/>
    <n v="0"/>
    <n v="0"/>
    <n v="0"/>
    <n v="0.94"/>
    <n v="-0.94"/>
  </r>
  <r>
    <s v="250"/>
    <x v="9"/>
    <s v="626101"/>
    <x v="42"/>
    <s v="423000"/>
    <s v="22"/>
    <s v="W/C &amp; Unemploy Comp - FTE"/>
    <n v="0"/>
    <n v="0"/>
    <n v="0"/>
    <n v="1.95"/>
    <n v="-1.95"/>
  </r>
  <r>
    <s v="250"/>
    <x v="11"/>
    <s v="613101"/>
    <x v="42"/>
    <s v="423000"/>
    <s v="22"/>
    <s v="Extra Service Pay"/>
    <n v="0"/>
    <n v="0"/>
    <n v="0"/>
    <n v="8.65"/>
    <n v="-8.65"/>
  </r>
  <r>
    <s v="250"/>
    <x v="11"/>
    <s v="623101"/>
    <x v="42"/>
    <s v="423000"/>
    <s v="22"/>
    <s v="Old Age, Surv and Disabil Ins"/>
    <n v="0"/>
    <n v="0"/>
    <n v="0"/>
    <n v="0.19"/>
    <n v="-0.19"/>
  </r>
  <r>
    <s v="250"/>
    <x v="11"/>
    <s v="623201"/>
    <x v="42"/>
    <s v="423000"/>
    <s v="22"/>
    <s v="Medicare"/>
    <n v="0"/>
    <n v="0"/>
    <n v="0"/>
    <n v="0.04"/>
    <n v="-0.04"/>
  </r>
  <r>
    <s v="250"/>
    <x v="11"/>
    <s v="626101"/>
    <x v="42"/>
    <s v="423000"/>
    <s v="22"/>
    <s v="W/C &amp; Unemploy Comp - FTE"/>
    <n v="0"/>
    <n v="0"/>
    <n v="0"/>
    <n v="0.09"/>
    <n v="-0.09"/>
  </r>
  <r>
    <s v="450"/>
    <x v="21"/>
    <s v="654102"/>
    <x v="42"/>
    <s v="423000"/>
    <s v="22"/>
    <s v="Furniture $1,000+"/>
    <n v="0"/>
    <n v="2749"/>
    <n v="2749"/>
    <n v="0"/>
    <n v="0"/>
  </r>
  <r>
    <s v="450"/>
    <x v="21"/>
    <s v="654301"/>
    <x v="42"/>
    <s v="423000"/>
    <s v="22"/>
    <s v="Technology Related - Hard $1K+"/>
    <n v="0"/>
    <n v="3549"/>
    <n v="3549"/>
    <n v="0"/>
    <n v="0"/>
  </r>
  <r>
    <s v="150"/>
    <x v="21"/>
    <s v="634301"/>
    <x v="43"/>
    <s v="423000"/>
    <s v="22"/>
    <s v="Out of Town Travel &amp; Conf Exp"/>
    <n v="0"/>
    <n v="6000"/>
    <n v="0"/>
    <n v="5584.96"/>
    <n v="415.04"/>
  </r>
  <r>
    <s v="150"/>
    <x v="21"/>
    <s v="639802"/>
    <x v="43"/>
    <s v="423000"/>
    <s v="22"/>
    <s v="Operating Supplement"/>
    <n v="20381.25"/>
    <n v="14381.25"/>
    <n v="0"/>
    <n v="0"/>
    <n v="14381.25"/>
  </r>
  <r>
    <s v="150"/>
    <x v="21"/>
    <s v="641101"/>
    <x v="43"/>
    <s v="423000"/>
    <s v="22"/>
    <s v="General Supplies"/>
    <n v="107339.66"/>
    <n v="105050.79"/>
    <n v="4303.26"/>
    <n v="8563.25"/>
    <n v="92184.280000000013"/>
  </r>
  <r>
    <s v="150"/>
    <x v="21"/>
    <s v="641108"/>
    <x v="43"/>
    <s v="423000"/>
    <s v="22"/>
    <s v="Instructional Supplies"/>
    <n v="24148.400000000001"/>
    <n v="22948.41"/>
    <n v="3404.23"/>
    <n v="2978.43"/>
    <n v="16565.75"/>
  </r>
  <r>
    <s v="150"/>
    <x v="21"/>
    <s v="641109"/>
    <x v="43"/>
    <s v="423000"/>
    <s v="22"/>
    <s v="Furn. Under $1,000"/>
    <n v="12074.2"/>
    <n v="12074.2"/>
    <n v="978.9"/>
    <n v="10650.23"/>
    <n v="445.07000000000119"/>
  </r>
  <r>
    <s v="150"/>
    <x v="21"/>
    <s v="641202"/>
    <x v="43"/>
    <s v="423000"/>
    <s v="22"/>
    <s v="Technology Supplies"/>
    <n v="24148.400000000001"/>
    <n v="24148.400000000001"/>
    <n v="7216.69"/>
    <n v="16127.34"/>
    <n v="804.37000000000171"/>
  </r>
  <r>
    <s v="150"/>
    <x v="21"/>
    <s v="649101"/>
    <x v="43"/>
    <s v="423000"/>
    <s v="22"/>
    <s v="Equipment &lt; $1,000"/>
    <n v="0"/>
    <n v="1199.99"/>
    <n v="1199.99"/>
    <n v="0"/>
    <n v="0"/>
  </r>
  <r>
    <s v="150"/>
    <x v="14"/>
    <s v="616101"/>
    <x v="43"/>
    <s v="423000"/>
    <s v="22"/>
    <s v="Temp Sal Discretionary"/>
    <n v="0"/>
    <n v="0"/>
    <n v="0"/>
    <n v="4780"/>
    <n v="-4780"/>
  </r>
  <r>
    <s v="150"/>
    <x v="3"/>
    <s v="641202"/>
    <x v="43"/>
    <s v="423000"/>
    <s v="22"/>
    <s v="Technology Supplies"/>
    <n v="0"/>
    <n v="0"/>
    <n v="0"/>
    <n v="1586.39"/>
    <n v="-1586.39"/>
  </r>
  <r>
    <s v="150"/>
    <x v="4"/>
    <s v="615112"/>
    <x v="43"/>
    <s v="423000"/>
    <s v="22"/>
    <s v="Prof &amp; Tech Sal Over Time"/>
    <n v="0"/>
    <n v="0"/>
    <n v="0"/>
    <n v="6.86"/>
    <n v="-6.86"/>
  </r>
  <r>
    <s v="150"/>
    <x v="4"/>
    <s v="623101"/>
    <x v="43"/>
    <s v="423000"/>
    <s v="22"/>
    <s v="Old Age, Surv and Disabil Ins"/>
    <n v="0"/>
    <n v="0"/>
    <n v="0"/>
    <n v="0.37"/>
    <n v="-0.37"/>
  </r>
  <r>
    <s v="150"/>
    <x v="4"/>
    <s v="623201"/>
    <x v="43"/>
    <s v="423000"/>
    <s v="22"/>
    <s v="Medicare"/>
    <n v="0"/>
    <n v="0"/>
    <n v="0"/>
    <n v="0.09"/>
    <n v="-0.09"/>
  </r>
  <r>
    <s v="150"/>
    <x v="4"/>
    <s v="626101"/>
    <x v="43"/>
    <s v="423000"/>
    <s v="22"/>
    <s v="W/C &amp; Unemploy Comp - FTE"/>
    <n v="0"/>
    <n v="0"/>
    <n v="0"/>
    <n v="0.2"/>
    <n v="-0.2"/>
  </r>
  <r>
    <s v="150"/>
    <x v="5"/>
    <s v="631902"/>
    <x v="43"/>
    <s v="423000"/>
    <s v="22"/>
    <s v="Other Prof &amp; Tech"/>
    <n v="0"/>
    <n v="0"/>
    <n v="0"/>
    <n v="184.05"/>
    <n v="-184.05"/>
  </r>
  <r>
    <s v="150"/>
    <x v="5"/>
    <s v="641101"/>
    <x v="43"/>
    <s v="423000"/>
    <s v="22"/>
    <s v="General Supplies"/>
    <n v="0"/>
    <n v="0"/>
    <n v="0"/>
    <n v="102.55"/>
    <n v="-102.55"/>
  </r>
  <r>
    <s v="150"/>
    <x v="6"/>
    <s v="615112"/>
    <x v="43"/>
    <s v="423000"/>
    <s v="22"/>
    <s v="Prof &amp; Tech Sal Over Time"/>
    <n v="0"/>
    <n v="0"/>
    <n v="0"/>
    <n v="1.41"/>
    <n v="-1.41"/>
  </r>
  <r>
    <s v="150"/>
    <x v="6"/>
    <s v="623101"/>
    <x v="43"/>
    <s v="423000"/>
    <s v="22"/>
    <s v="Old Age, Surv and Disabil Ins"/>
    <n v="0"/>
    <n v="0"/>
    <n v="0"/>
    <n v="0.08"/>
    <n v="-0.08"/>
  </r>
  <r>
    <s v="150"/>
    <x v="6"/>
    <s v="623201"/>
    <x v="43"/>
    <s v="423000"/>
    <s v="22"/>
    <s v="Medicare"/>
    <n v="0"/>
    <n v="0"/>
    <n v="0"/>
    <n v="0.02"/>
    <n v="-0.02"/>
  </r>
  <r>
    <s v="150"/>
    <x v="6"/>
    <s v="626101"/>
    <x v="43"/>
    <s v="423000"/>
    <s v="22"/>
    <s v="W/C &amp; Unemploy Comp - FTE"/>
    <n v="0"/>
    <n v="0"/>
    <n v="0"/>
    <n v="0.04"/>
    <n v="-0.04"/>
  </r>
  <r>
    <s v="150"/>
    <x v="7"/>
    <s v="641101"/>
    <x v="43"/>
    <s v="423000"/>
    <s v="22"/>
    <s v="General Supplies"/>
    <n v="0"/>
    <n v="0"/>
    <n v="0"/>
    <n v="1271.27"/>
    <n v="-1271.27"/>
  </r>
  <r>
    <s v="150"/>
    <x v="8"/>
    <s v="623101"/>
    <x v="43"/>
    <s v="423000"/>
    <s v="22"/>
    <s v="Old Age, Surv and Disabil Ins"/>
    <n v="0"/>
    <n v="0"/>
    <n v="0"/>
    <n v="0.43"/>
    <n v="-0.43"/>
  </r>
  <r>
    <s v="150"/>
    <x v="8"/>
    <s v="623201"/>
    <x v="43"/>
    <s v="423000"/>
    <s v="22"/>
    <s v="Medicare"/>
    <n v="0"/>
    <n v="0"/>
    <n v="0"/>
    <n v="0.1"/>
    <n v="-0.1"/>
  </r>
  <r>
    <s v="150"/>
    <x v="8"/>
    <s v="626101"/>
    <x v="43"/>
    <s v="423000"/>
    <s v="22"/>
    <s v="W/C &amp; Unemploy Comp - FTE"/>
    <n v="0"/>
    <n v="0"/>
    <n v="0"/>
    <n v="0.2"/>
    <n v="-0.2"/>
  </r>
  <r>
    <s v="150"/>
    <x v="9"/>
    <s v="615108"/>
    <x v="43"/>
    <s v="423000"/>
    <s v="22"/>
    <s v="Secretary/Clerical Sal OT"/>
    <n v="0"/>
    <n v="0"/>
    <n v="0"/>
    <n v="0.57999999999999996"/>
    <n v="-0.57999999999999996"/>
  </r>
  <r>
    <s v="150"/>
    <x v="9"/>
    <s v="615112"/>
    <x v="43"/>
    <s v="423000"/>
    <s v="22"/>
    <s v="Prof &amp; Tech Sal Over Time"/>
    <n v="0"/>
    <n v="0"/>
    <n v="0"/>
    <n v="0.46"/>
    <n v="-0.46"/>
  </r>
  <r>
    <s v="150"/>
    <x v="9"/>
    <s v="615113"/>
    <x v="43"/>
    <s v="423000"/>
    <s v="22"/>
    <s v="Non-instructional Teacher Aide"/>
    <n v="0"/>
    <n v="0"/>
    <n v="0"/>
    <n v="7.65"/>
    <n v="-7.65"/>
  </r>
  <r>
    <s v="150"/>
    <x v="9"/>
    <s v="623101"/>
    <x v="43"/>
    <s v="423000"/>
    <s v="22"/>
    <s v="Old Age, Surv and Disabil Ins"/>
    <n v="0"/>
    <n v="0"/>
    <n v="0"/>
    <n v="1.22"/>
    <n v="-1.22"/>
  </r>
  <r>
    <s v="150"/>
    <x v="9"/>
    <s v="623201"/>
    <x v="43"/>
    <s v="423000"/>
    <s v="22"/>
    <s v="Medicare"/>
    <n v="0"/>
    <n v="0"/>
    <n v="0"/>
    <n v="0.28999999999999998"/>
    <n v="-0.28999999999999998"/>
  </r>
  <r>
    <s v="150"/>
    <x v="9"/>
    <s v="626101"/>
    <x v="43"/>
    <s v="423000"/>
    <s v="22"/>
    <s v="W/C &amp; Unemploy Comp - FTE"/>
    <n v="0"/>
    <n v="0"/>
    <n v="0"/>
    <n v="0.6"/>
    <n v="-0.6"/>
  </r>
  <r>
    <s v="150"/>
    <x v="9"/>
    <s v="631101"/>
    <x v="43"/>
    <s v="423000"/>
    <s v="22"/>
    <s v="Purchased Instructional Servic"/>
    <n v="0"/>
    <n v="0"/>
    <n v="0"/>
    <n v="4325.75"/>
    <n v="-4325.75"/>
  </r>
  <r>
    <s v="150"/>
    <x v="9"/>
    <s v="631201"/>
    <x v="43"/>
    <s v="423000"/>
    <s v="22"/>
    <s v="Instructional Prog Impr Srvc"/>
    <n v="0"/>
    <n v="0"/>
    <n v="0"/>
    <n v="69.53"/>
    <n v="-69.53"/>
  </r>
  <r>
    <s v="150"/>
    <x v="9"/>
    <s v="641101"/>
    <x v="43"/>
    <s v="423000"/>
    <s v="22"/>
    <s v="General Supplies"/>
    <n v="0"/>
    <n v="0"/>
    <n v="0"/>
    <n v="11183.62"/>
    <n v="-11183.62"/>
  </r>
  <r>
    <s v="150"/>
    <x v="9"/>
    <s v="641202"/>
    <x v="43"/>
    <s v="423000"/>
    <s v="22"/>
    <s v="Technology Supplies"/>
    <n v="0"/>
    <n v="0"/>
    <n v="0"/>
    <n v="18.63"/>
    <n v="-18.63"/>
  </r>
  <r>
    <s v="150"/>
    <x v="10"/>
    <s v="615108"/>
    <x v="43"/>
    <s v="423000"/>
    <s v="22"/>
    <s v="Secretary/Clerical Sal OT"/>
    <n v="0"/>
    <n v="0"/>
    <n v="0"/>
    <n v="0.28999999999999998"/>
    <n v="-0.28999999999999998"/>
  </r>
  <r>
    <s v="150"/>
    <x v="10"/>
    <s v="623101"/>
    <x v="43"/>
    <s v="423000"/>
    <s v="22"/>
    <s v="Old Age, Surv and Disabil Ins"/>
    <n v="0"/>
    <n v="0"/>
    <n v="0"/>
    <n v="0.02"/>
    <n v="-0.02"/>
  </r>
  <r>
    <s v="150"/>
    <x v="10"/>
    <s v="626101"/>
    <x v="43"/>
    <s v="423000"/>
    <s v="22"/>
    <s v="W/C &amp; Unemploy Comp - FTE"/>
    <n v="0"/>
    <n v="0"/>
    <n v="0"/>
    <n v="0.01"/>
    <n v="-0.01"/>
  </r>
  <r>
    <s v="150"/>
    <x v="10"/>
    <s v="631201"/>
    <x v="43"/>
    <s v="423000"/>
    <s v="22"/>
    <s v="Instructional Prog Impr Srvc"/>
    <n v="0"/>
    <n v="0"/>
    <n v="0"/>
    <n v="661.17"/>
    <n v="-661.17"/>
  </r>
  <r>
    <s v="150"/>
    <x v="11"/>
    <s v="623101"/>
    <x v="43"/>
    <s v="423000"/>
    <s v="22"/>
    <s v="Old Age, Surv and Disabil Ins"/>
    <n v="0"/>
    <n v="0"/>
    <n v="0"/>
    <n v="0.77"/>
    <n v="-0.77"/>
  </r>
  <r>
    <s v="150"/>
    <x v="11"/>
    <s v="623201"/>
    <x v="43"/>
    <s v="423000"/>
    <s v="22"/>
    <s v="Medicare"/>
    <n v="0"/>
    <n v="0"/>
    <n v="0"/>
    <n v="0.18"/>
    <n v="-0.18"/>
  </r>
  <r>
    <s v="150"/>
    <x v="11"/>
    <s v="626101"/>
    <x v="43"/>
    <s v="423000"/>
    <s v="22"/>
    <s v="W/C &amp; Unemploy Comp - FTE"/>
    <n v="0"/>
    <n v="0"/>
    <n v="0"/>
    <n v="0.36"/>
    <n v="-0.36"/>
  </r>
  <r>
    <s v="150"/>
    <x v="24"/>
    <s v="615113"/>
    <x v="43"/>
    <s v="423000"/>
    <s v="22"/>
    <s v="Non-instructional Teacher Aide"/>
    <n v="0"/>
    <n v="0"/>
    <n v="0"/>
    <n v="23.51"/>
    <n v="-23.51"/>
  </r>
  <r>
    <s v="150"/>
    <x v="24"/>
    <s v="623101"/>
    <x v="43"/>
    <s v="423000"/>
    <s v="22"/>
    <s v="Old Age, Surv and Disabil Ins"/>
    <n v="0"/>
    <n v="0"/>
    <n v="0"/>
    <n v="1.46"/>
    <n v="-1.46"/>
  </r>
  <r>
    <s v="150"/>
    <x v="24"/>
    <s v="623201"/>
    <x v="43"/>
    <s v="423000"/>
    <s v="22"/>
    <s v="Medicare"/>
    <n v="0"/>
    <n v="0"/>
    <n v="0"/>
    <n v="0.34"/>
    <n v="-0.34"/>
  </r>
  <r>
    <s v="150"/>
    <x v="24"/>
    <s v="626101"/>
    <x v="43"/>
    <s v="423000"/>
    <s v="22"/>
    <s v="W/C &amp; Unemploy Comp - FTE"/>
    <n v="0"/>
    <n v="0"/>
    <n v="0"/>
    <n v="0.68"/>
    <n v="-0.68"/>
  </r>
  <r>
    <s v="150"/>
    <x v="24"/>
    <s v="641202"/>
    <x v="43"/>
    <s v="423000"/>
    <s v="22"/>
    <s v="Technology Supplies"/>
    <n v="0"/>
    <n v="0"/>
    <n v="0"/>
    <n v="239.95"/>
    <n v="-239.95"/>
  </r>
  <r>
    <s v="150"/>
    <x v="23"/>
    <s v="615108"/>
    <x v="43"/>
    <s v="423000"/>
    <s v="22"/>
    <s v="Secretary/Clerical Sal OT"/>
    <n v="0"/>
    <n v="0"/>
    <n v="0"/>
    <n v="0.77"/>
    <n v="-0.77"/>
  </r>
  <r>
    <s v="150"/>
    <x v="23"/>
    <s v="623101"/>
    <x v="43"/>
    <s v="423000"/>
    <s v="22"/>
    <s v="Old Age, Surv and Disabil Ins"/>
    <n v="0"/>
    <n v="0"/>
    <n v="0"/>
    <n v="0.05"/>
    <n v="-0.05"/>
  </r>
  <r>
    <s v="150"/>
    <x v="23"/>
    <s v="623201"/>
    <x v="43"/>
    <s v="423000"/>
    <s v="22"/>
    <s v="Medicare"/>
    <n v="0"/>
    <n v="0"/>
    <n v="0"/>
    <n v="0.01"/>
    <n v="-0.01"/>
  </r>
  <r>
    <s v="150"/>
    <x v="23"/>
    <s v="626101"/>
    <x v="43"/>
    <s v="423000"/>
    <s v="22"/>
    <s v="W/C &amp; Unemploy Comp - FTE"/>
    <n v="0"/>
    <n v="0"/>
    <n v="0"/>
    <n v="0.02"/>
    <n v="-0.02"/>
  </r>
  <r>
    <s v="250"/>
    <x v="21"/>
    <s v="613101"/>
    <x v="43"/>
    <s v="423000"/>
    <s v="22"/>
    <s v="Extra Service Pay"/>
    <n v="48296.81"/>
    <n v="48296.81"/>
    <n v="0"/>
    <n v="0"/>
    <n v="48296.81"/>
  </r>
  <r>
    <s v="250"/>
    <x v="21"/>
    <s v="623101"/>
    <x v="43"/>
    <s v="423000"/>
    <s v="22"/>
    <s v="Old Age, Surv and Disabil Ins"/>
    <n v="2994.4"/>
    <n v="2994.4"/>
    <n v="0"/>
    <n v="4.0000000000000036E-2"/>
    <n v="2994.36"/>
  </r>
  <r>
    <s v="250"/>
    <x v="21"/>
    <s v="623201"/>
    <x v="43"/>
    <s v="423000"/>
    <s v="22"/>
    <s v="Medicare"/>
    <n v="700.3"/>
    <n v="700.3"/>
    <n v="0"/>
    <n v="1.0000000000000009E-2"/>
    <n v="700.29"/>
  </r>
  <r>
    <s v="250"/>
    <x v="21"/>
    <s v="626101"/>
    <x v="43"/>
    <s v="423000"/>
    <s v="22"/>
    <s v="W/C &amp; Unemploy Comp - FTE"/>
    <n v="1400.61"/>
    <n v="1400.61"/>
    <n v="0"/>
    <n v="0"/>
    <n v="1400.61"/>
  </r>
  <r>
    <s v="250"/>
    <x v="11"/>
    <s v="613101"/>
    <x v="43"/>
    <s v="423000"/>
    <s v="22"/>
    <s v="Extra Service Pay"/>
    <n v="0"/>
    <n v="0"/>
    <n v="0"/>
    <n v="1967.41"/>
    <n v="-1967.41"/>
  </r>
  <r>
    <s v="250"/>
    <x v="11"/>
    <s v="623101"/>
    <x v="43"/>
    <s v="423000"/>
    <s v="22"/>
    <s v="Old Age, Surv and Disabil Ins"/>
    <n v="0"/>
    <n v="0"/>
    <n v="0"/>
    <n v="111.26"/>
    <n v="-111.26"/>
  </r>
  <r>
    <s v="250"/>
    <x v="11"/>
    <s v="623201"/>
    <x v="43"/>
    <s v="423000"/>
    <s v="22"/>
    <s v="Medicare"/>
    <n v="0"/>
    <n v="0"/>
    <n v="0"/>
    <n v="26.03"/>
    <n v="-26.03"/>
  </r>
  <r>
    <s v="250"/>
    <x v="11"/>
    <s v="626101"/>
    <x v="43"/>
    <s v="423000"/>
    <s v="22"/>
    <s v="W/C &amp; Unemploy Comp - FTE"/>
    <n v="0"/>
    <n v="0"/>
    <n v="0"/>
    <n v="56.69"/>
    <n v="-56.69"/>
  </r>
  <r>
    <s v="250"/>
    <x v="14"/>
    <s v="623101"/>
    <x v="43"/>
    <s v="423000"/>
    <s v="22"/>
    <s v="Old Age, Surv and Disabil Ins"/>
    <n v="0"/>
    <n v="0"/>
    <n v="0"/>
    <n v="294.20000000000005"/>
    <n v="-294.20000000000005"/>
  </r>
  <r>
    <s v="250"/>
    <x v="14"/>
    <s v="623201"/>
    <x v="43"/>
    <s v="423000"/>
    <s v="22"/>
    <s v="Medicare"/>
    <n v="0"/>
    <n v="0"/>
    <n v="0"/>
    <n v="68.8"/>
    <n v="-68.8"/>
  </r>
  <r>
    <s v="250"/>
    <x v="14"/>
    <s v="626101"/>
    <x v="43"/>
    <s v="423000"/>
    <s v="22"/>
    <s v="W/C &amp; Unemploy Comp - FTE"/>
    <n v="0"/>
    <n v="0"/>
    <n v="0"/>
    <n v="138.62"/>
    <n v="-138.62"/>
  </r>
  <r>
    <s v="250"/>
    <x v="5"/>
    <s v="613102"/>
    <x v="43"/>
    <s v="423000"/>
    <s v="22"/>
    <s v="Extra Service - Profess Dev"/>
    <n v="0"/>
    <n v="0"/>
    <n v="0"/>
    <n v="1311.13"/>
    <n v="-1311.13"/>
  </r>
  <r>
    <s v="250"/>
    <x v="5"/>
    <s v="623101"/>
    <x v="43"/>
    <s v="423000"/>
    <s v="22"/>
    <s v="Old Age, Surv and Disabil Ins"/>
    <n v="0"/>
    <n v="0"/>
    <n v="0"/>
    <n v="80.91"/>
    <n v="-80.91"/>
  </r>
  <r>
    <s v="250"/>
    <x v="5"/>
    <s v="623201"/>
    <x v="43"/>
    <s v="423000"/>
    <s v="22"/>
    <s v="Medicare"/>
    <n v="0"/>
    <n v="0"/>
    <n v="0"/>
    <n v="18.920000000000002"/>
    <n v="-18.920000000000002"/>
  </r>
  <r>
    <s v="250"/>
    <x v="5"/>
    <s v="626101"/>
    <x v="43"/>
    <s v="423000"/>
    <s v="22"/>
    <s v="W/C &amp; Unemploy Comp - FTE"/>
    <n v="0"/>
    <n v="0"/>
    <n v="0"/>
    <n v="38.020000000000003"/>
    <n v="-38.020000000000003"/>
  </r>
  <r>
    <s v="250"/>
    <x v="8"/>
    <s v="613101"/>
    <x v="43"/>
    <s v="423000"/>
    <s v="22"/>
    <s v="Extra Service Pay"/>
    <n v="0"/>
    <n v="0"/>
    <n v="0"/>
    <n v="507.59"/>
    <n v="-507.59"/>
  </r>
  <r>
    <s v="250"/>
    <x v="8"/>
    <s v="623101"/>
    <x v="43"/>
    <s v="423000"/>
    <s v="22"/>
    <s v="Old Age, Surv and Disabil Ins"/>
    <n v="0"/>
    <n v="0"/>
    <n v="0"/>
    <n v="30.12"/>
    <n v="-30.12"/>
  </r>
  <r>
    <s v="250"/>
    <x v="8"/>
    <s v="623201"/>
    <x v="43"/>
    <s v="423000"/>
    <s v="22"/>
    <s v="Medicare"/>
    <n v="0"/>
    <n v="0"/>
    <n v="0"/>
    <n v="7.04"/>
    <n v="-7.04"/>
  </r>
  <r>
    <s v="250"/>
    <x v="8"/>
    <s v="626101"/>
    <x v="43"/>
    <s v="423000"/>
    <s v="22"/>
    <s v="W/C &amp; Unemploy Comp - FTE"/>
    <n v="0"/>
    <n v="0"/>
    <n v="0"/>
    <n v="14.52"/>
    <n v="-14.52"/>
  </r>
  <r>
    <s v="250"/>
    <x v="9"/>
    <s v="613101"/>
    <x v="43"/>
    <s v="423000"/>
    <s v="22"/>
    <s v="Extra Service Pay"/>
    <n v="0"/>
    <n v="0"/>
    <n v="0"/>
    <n v="159.84"/>
    <n v="-159.84"/>
  </r>
  <r>
    <s v="250"/>
    <x v="9"/>
    <s v="623101"/>
    <x v="43"/>
    <s v="423000"/>
    <s v="22"/>
    <s v="Old Age, Surv and Disabil Ins"/>
    <n v="0"/>
    <n v="0"/>
    <n v="0"/>
    <n v="8.8800000000000008"/>
    <n v="-8.8800000000000008"/>
  </r>
  <r>
    <s v="250"/>
    <x v="9"/>
    <s v="623201"/>
    <x v="43"/>
    <s v="423000"/>
    <s v="22"/>
    <s v="Medicare"/>
    <n v="0"/>
    <n v="0"/>
    <n v="0"/>
    <n v="2.08"/>
    <n v="-2.08"/>
  </r>
  <r>
    <s v="250"/>
    <x v="9"/>
    <s v="626101"/>
    <x v="43"/>
    <s v="423000"/>
    <s v="22"/>
    <s v="W/C &amp; Unemploy Comp - FTE"/>
    <n v="0"/>
    <n v="0"/>
    <n v="0"/>
    <n v="4.29"/>
    <n v="-4.29"/>
  </r>
  <r>
    <s v="450"/>
    <x v="21"/>
    <s v="654301"/>
    <x v="43"/>
    <s v="423000"/>
    <s v="22"/>
    <s v="Technology Related - Hard $1K+"/>
    <n v="0"/>
    <n v="2288.87"/>
    <n v="2288.87"/>
    <n v="0"/>
    <n v="0"/>
  </r>
  <r>
    <s v="150"/>
    <x v="11"/>
    <s v="615113"/>
    <x v="44"/>
    <s v="423000"/>
    <s v="22"/>
    <s v="Non-instructional Teacher Aide"/>
    <n v="0"/>
    <n v="249.69"/>
    <n v="0"/>
    <n v="249.69"/>
    <n v="0"/>
  </r>
  <r>
    <s v="150"/>
    <x v="11"/>
    <s v="623101"/>
    <x v="44"/>
    <s v="423000"/>
    <s v="22"/>
    <s v="Old Age, Surv and Disabil Ins"/>
    <n v="0"/>
    <n v="0"/>
    <n v="0"/>
    <n v="16.149999999999999"/>
    <n v="-16.149999999999999"/>
  </r>
  <r>
    <s v="150"/>
    <x v="11"/>
    <s v="623201"/>
    <x v="44"/>
    <s v="423000"/>
    <s v="22"/>
    <s v="Medicare"/>
    <n v="0"/>
    <n v="0"/>
    <n v="0"/>
    <n v="3.7900000000000005"/>
    <n v="-3.7900000000000005"/>
  </r>
  <r>
    <s v="150"/>
    <x v="11"/>
    <s v="626101"/>
    <x v="44"/>
    <s v="423000"/>
    <s v="22"/>
    <s v="W/C &amp; Unemploy Comp - FTE"/>
    <n v="0"/>
    <n v="0"/>
    <n v="0"/>
    <n v="7.5500000000000007"/>
    <n v="-7.5500000000000007"/>
  </r>
  <r>
    <s v="150"/>
    <x v="21"/>
    <s v="639802"/>
    <x v="44"/>
    <s v="423000"/>
    <s v="22"/>
    <s v="Operating Supplement"/>
    <n v="21246.65"/>
    <n v="21246.65"/>
    <n v="0"/>
    <n v="0"/>
    <n v="21246.65"/>
  </r>
  <r>
    <s v="150"/>
    <x v="21"/>
    <s v="641101"/>
    <x v="44"/>
    <s v="423000"/>
    <s v="22"/>
    <s v="General Supplies"/>
    <n v="111897.32"/>
    <n v="108931.83"/>
    <n v="2651.49"/>
    <n v="6153.71"/>
    <n v="100126.62999999999"/>
  </r>
  <r>
    <s v="150"/>
    <x v="21"/>
    <s v="641108"/>
    <x v="44"/>
    <s v="423000"/>
    <s v="22"/>
    <s v="Instructional Supplies"/>
    <n v="25173.75"/>
    <n v="25173.75"/>
    <n v="4332.78"/>
    <n v="20637.05"/>
    <n v="203.92000000000098"/>
  </r>
  <r>
    <s v="150"/>
    <x v="21"/>
    <s v="641109"/>
    <x v="44"/>
    <s v="423000"/>
    <s v="22"/>
    <s v="Furn. Under $1,000"/>
    <n v="12586.88"/>
    <n v="12586.88"/>
    <n v="2917.74"/>
    <n v="7089.51"/>
    <n v="2579.6299999999992"/>
  </r>
  <r>
    <s v="150"/>
    <x v="21"/>
    <s v="641202"/>
    <x v="44"/>
    <s v="423000"/>
    <s v="22"/>
    <s v="Technology Supplies"/>
    <n v="25173.75"/>
    <n v="25173.75"/>
    <n v="0"/>
    <n v="1400.99"/>
    <n v="23772.76"/>
  </r>
  <r>
    <s v="150"/>
    <x v="13"/>
    <s v="615113"/>
    <x v="44"/>
    <s v="423000"/>
    <s v="22"/>
    <s v="Non-instructional Teacher Aide"/>
    <n v="0"/>
    <n v="99.61"/>
    <n v="0"/>
    <n v="99.61"/>
    <n v="0"/>
  </r>
  <r>
    <s v="150"/>
    <x v="13"/>
    <s v="623101"/>
    <x v="44"/>
    <s v="423000"/>
    <s v="22"/>
    <s v="Old Age, Surv and Disabil Ins"/>
    <n v="0"/>
    <n v="0"/>
    <n v="0"/>
    <n v="6.13"/>
    <n v="-6.13"/>
  </r>
  <r>
    <s v="150"/>
    <x v="13"/>
    <s v="623201"/>
    <x v="44"/>
    <s v="423000"/>
    <s v="22"/>
    <s v="Medicare"/>
    <n v="0"/>
    <n v="0"/>
    <n v="0"/>
    <n v="1.4300000000000002"/>
    <n v="-1.4300000000000002"/>
  </r>
  <r>
    <s v="150"/>
    <x v="13"/>
    <s v="626101"/>
    <x v="44"/>
    <s v="423000"/>
    <s v="22"/>
    <s v="W/C &amp; Unemploy Comp - FTE"/>
    <n v="0"/>
    <n v="0"/>
    <n v="0"/>
    <n v="2.89"/>
    <n v="-2.89"/>
  </r>
  <r>
    <s v="150"/>
    <x v="3"/>
    <s v="641202"/>
    <x v="44"/>
    <s v="423000"/>
    <s v="22"/>
    <s v="Technology Supplies"/>
    <n v="0"/>
    <n v="0"/>
    <n v="0"/>
    <n v="1386.58"/>
    <n v="-1386.58"/>
  </r>
  <r>
    <s v="150"/>
    <x v="4"/>
    <s v="615112"/>
    <x v="44"/>
    <s v="423000"/>
    <s v="22"/>
    <s v="Prof &amp; Tech Sal Over Time"/>
    <n v="0"/>
    <n v="0"/>
    <n v="0"/>
    <n v="5.99"/>
    <n v="-5.99"/>
  </r>
  <r>
    <s v="150"/>
    <x v="4"/>
    <s v="623101"/>
    <x v="44"/>
    <s v="423000"/>
    <s v="22"/>
    <s v="Old Age, Surv and Disabil Ins"/>
    <n v="0"/>
    <n v="0"/>
    <n v="0"/>
    <n v="0.32"/>
    <n v="-0.32"/>
  </r>
  <r>
    <s v="150"/>
    <x v="4"/>
    <s v="623201"/>
    <x v="44"/>
    <s v="423000"/>
    <s v="22"/>
    <s v="Medicare"/>
    <n v="0"/>
    <n v="0"/>
    <n v="0"/>
    <n v="0.08"/>
    <n v="-0.08"/>
  </r>
  <r>
    <s v="150"/>
    <x v="4"/>
    <s v="626101"/>
    <x v="44"/>
    <s v="423000"/>
    <s v="22"/>
    <s v="W/C &amp; Unemploy Comp - FTE"/>
    <n v="0"/>
    <n v="0"/>
    <n v="0"/>
    <n v="0.17"/>
    <n v="-0.17"/>
  </r>
  <r>
    <s v="150"/>
    <x v="5"/>
    <s v="631902"/>
    <x v="44"/>
    <s v="423000"/>
    <s v="22"/>
    <s v="Other Prof &amp; Tech"/>
    <n v="0"/>
    <n v="0"/>
    <n v="0"/>
    <n v="160.87"/>
    <n v="-160.87"/>
  </r>
  <r>
    <s v="150"/>
    <x v="5"/>
    <s v="641101"/>
    <x v="44"/>
    <s v="423000"/>
    <s v="22"/>
    <s v="General Supplies"/>
    <n v="0"/>
    <n v="0"/>
    <n v="0"/>
    <n v="89.63"/>
    <n v="-89.63"/>
  </r>
  <r>
    <s v="150"/>
    <x v="6"/>
    <s v="615112"/>
    <x v="44"/>
    <s v="423000"/>
    <s v="22"/>
    <s v="Prof &amp; Tech Sal Over Time"/>
    <n v="0"/>
    <n v="0"/>
    <n v="0"/>
    <n v="1.23"/>
    <n v="-1.23"/>
  </r>
  <r>
    <s v="150"/>
    <x v="6"/>
    <s v="623101"/>
    <x v="44"/>
    <s v="423000"/>
    <s v="22"/>
    <s v="Old Age, Surv and Disabil Ins"/>
    <n v="0"/>
    <n v="0"/>
    <n v="0"/>
    <n v="7.0000000000000007E-2"/>
    <n v="-7.0000000000000007E-2"/>
  </r>
  <r>
    <s v="150"/>
    <x v="6"/>
    <s v="623201"/>
    <x v="44"/>
    <s v="423000"/>
    <s v="22"/>
    <s v="Medicare"/>
    <n v="0"/>
    <n v="0"/>
    <n v="0"/>
    <n v="0.02"/>
    <n v="-0.02"/>
  </r>
  <r>
    <s v="150"/>
    <x v="6"/>
    <s v="626101"/>
    <x v="44"/>
    <s v="423000"/>
    <s v="22"/>
    <s v="W/C &amp; Unemploy Comp - FTE"/>
    <n v="0"/>
    <n v="0"/>
    <n v="0"/>
    <n v="0.04"/>
    <n v="-0.04"/>
  </r>
  <r>
    <s v="150"/>
    <x v="7"/>
    <s v="641101"/>
    <x v="44"/>
    <s v="423000"/>
    <s v="22"/>
    <s v="General Supplies"/>
    <n v="0"/>
    <n v="0"/>
    <n v="0"/>
    <n v="1111.1400000000001"/>
    <n v="-1111.1400000000001"/>
  </r>
  <r>
    <s v="150"/>
    <x v="8"/>
    <s v="623101"/>
    <x v="44"/>
    <s v="423000"/>
    <s v="22"/>
    <s v="Old Age, Surv and Disabil Ins"/>
    <n v="0"/>
    <n v="0"/>
    <n v="0"/>
    <n v="0.37"/>
    <n v="-0.37"/>
  </r>
  <r>
    <s v="150"/>
    <x v="8"/>
    <s v="623201"/>
    <x v="44"/>
    <s v="423000"/>
    <s v="22"/>
    <s v="Medicare"/>
    <n v="0"/>
    <n v="0"/>
    <n v="0"/>
    <n v="0.09"/>
    <n v="-0.09"/>
  </r>
  <r>
    <s v="150"/>
    <x v="8"/>
    <s v="626101"/>
    <x v="44"/>
    <s v="423000"/>
    <s v="22"/>
    <s v="W/C &amp; Unemploy Comp - FTE"/>
    <n v="0"/>
    <n v="0"/>
    <n v="0"/>
    <n v="0.18"/>
    <n v="-0.18"/>
  </r>
  <r>
    <s v="150"/>
    <x v="9"/>
    <s v="615108"/>
    <x v="44"/>
    <s v="423000"/>
    <s v="22"/>
    <s v="Secretary/Clerical Sal OT"/>
    <n v="0"/>
    <n v="0"/>
    <n v="0"/>
    <n v="0.51"/>
    <n v="-0.51"/>
  </r>
  <r>
    <s v="150"/>
    <x v="9"/>
    <s v="615112"/>
    <x v="44"/>
    <s v="423000"/>
    <s v="22"/>
    <s v="Prof &amp; Tech Sal Over Time"/>
    <n v="0"/>
    <n v="0"/>
    <n v="0"/>
    <n v="0.4"/>
    <n v="-0.4"/>
  </r>
  <r>
    <s v="150"/>
    <x v="9"/>
    <s v="615113"/>
    <x v="44"/>
    <s v="423000"/>
    <s v="22"/>
    <s v="Non-instructional Teacher Aide"/>
    <n v="0"/>
    <n v="0"/>
    <n v="0"/>
    <n v="6.68"/>
    <n v="-6.68"/>
  </r>
  <r>
    <s v="150"/>
    <x v="9"/>
    <s v="623101"/>
    <x v="44"/>
    <s v="423000"/>
    <s v="22"/>
    <s v="Old Age, Surv and Disabil Ins"/>
    <n v="0"/>
    <n v="0"/>
    <n v="0"/>
    <n v="1.06"/>
    <n v="-1.06"/>
  </r>
  <r>
    <s v="150"/>
    <x v="9"/>
    <s v="623201"/>
    <x v="44"/>
    <s v="423000"/>
    <s v="22"/>
    <s v="Medicare"/>
    <n v="0"/>
    <n v="0"/>
    <n v="0"/>
    <n v="0.25"/>
    <n v="-0.25"/>
  </r>
  <r>
    <s v="150"/>
    <x v="9"/>
    <s v="626101"/>
    <x v="44"/>
    <s v="423000"/>
    <s v="22"/>
    <s v="W/C &amp; Unemploy Comp - FTE"/>
    <n v="0"/>
    <n v="0"/>
    <n v="0"/>
    <n v="0.52"/>
    <n v="-0.52"/>
  </r>
  <r>
    <s v="150"/>
    <x v="9"/>
    <s v="631101"/>
    <x v="44"/>
    <s v="423000"/>
    <s v="22"/>
    <s v="Purchased Instructional Servic"/>
    <n v="0"/>
    <n v="0"/>
    <n v="0"/>
    <n v="3780.91"/>
    <n v="-3780.91"/>
  </r>
  <r>
    <s v="150"/>
    <x v="9"/>
    <s v="631201"/>
    <x v="44"/>
    <s v="423000"/>
    <s v="22"/>
    <s v="Instructional Prog Impr Srvc"/>
    <n v="0"/>
    <n v="0"/>
    <n v="0"/>
    <n v="60.77"/>
    <n v="-60.77"/>
  </r>
  <r>
    <s v="150"/>
    <x v="9"/>
    <s v="641101"/>
    <x v="44"/>
    <s v="423000"/>
    <s v="22"/>
    <s v="General Supplies"/>
    <n v="0"/>
    <n v="0"/>
    <n v="0"/>
    <n v="9774.99"/>
    <n v="-9774.99"/>
  </r>
  <r>
    <s v="150"/>
    <x v="9"/>
    <s v="641202"/>
    <x v="44"/>
    <s v="423000"/>
    <s v="22"/>
    <s v="Technology Supplies"/>
    <n v="0"/>
    <n v="0"/>
    <n v="0"/>
    <n v="16.29"/>
    <n v="-16.29"/>
  </r>
  <r>
    <s v="150"/>
    <x v="10"/>
    <s v="615108"/>
    <x v="44"/>
    <s v="423000"/>
    <s v="22"/>
    <s v="Secretary/Clerical Sal OT"/>
    <n v="0"/>
    <n v="0"/>
    <n v="0"/>
    <n v="0.26"/>
    <n v="-0.26"/>
  </r>
  <r>
    <s v="150"/>
    <x v="10"/>
    <s v="623101"/>
    <x v="44"/>
    <s v="423000"/>
    <s v="22"/>
    <s v="Old Age, Surv and Disabil Ins"/>
    <n v="0"/>
    <n v="0"/>
    <n v="0"/>
    <n v="0.02"/>
    <n v="-0.02"/>
  </r>
  <r>
    <s v="150"/>
    <x v="10"/>
    <s v="626101"/>
    <x v="44"/>
    <s v="423000"/>
    <s v="22"/>
    <s v="W/C &amp; Unemploy Comp - FTE"/>
    <n v="0"/>
    <n v="0"/>
    <n v="0"/>
    <n v="0.01"/>
    <n v="-0.01"/>
  </r>
  <r>
    <s v="150"/>
    <x v="10"/>
    <s v="631201"/>
    <x v="44"/>
    <s v="423000"/>
    <s v="22"/>
    <s v="Instructional Prog Impr Srvc"/>
    <n v="0"/>
    <n v="0"/>
    <n v="0"/>
    <n v="577.89"/>
    <n v="-577.89"/>
  </r>
  <r>
    <s v="150"/>
    <x v="24"/>
    <s v="615113"/>
    <x v="44"/>
    <s v="423000"/>
    <s v="22"/>
    <s v="Non-instructional Teacher Aide"/>
    <n v="0"/>
    <n v="0"/>
    <n v="0"/>
    <n v="20.55"/>
    <n v="-20.55"/>
  </r>
  <r>
    <s v="150"/>
    <x v="24"/>
    <s v="623101"/>
    <x v="44"/>
    <s v="423000"/>
    <s v="22"/>
    <s v="Old Age, Surv and Disabil Ins"/>
    <n v="0"/>
    <n v="0"/>
    <n v="0"/>
    <n v="1.27"/>
    <n v="-1.27"/>
  </r>
  <r>
    <s v="150"/>
    <x v="24"/>
    <s v="623201"/>
    <x v="44"/>
    <s v="423000"/>
    <s v="22"/>
    <s v="Medicare"/>
    <n v="0"/>
    <n v="0"/>
    <n v="0"/>
    <n v="0.3"/>
    <n v="-0.3"/>
  </r>
  <r>
    <s v="150"/>
    <x v="24"/>
    <s v="626101"/>
    <x v="44"/>
    <s v="423000"/>
    <s v="22"/>
    <s v="W/C &amp; Unemploy Comp - FTE"/>
    <n v="0"/>
    <n v="0"/>
    <n v="0"/>
    <n v="0.6"/>
    <n v="-0.6"/>
  </r>
  <r>
    <s v="150"/>
    <x v="24"/>
    <s v="641202"/>
    <x v="44"/>
    <s v="423000"/>
    <s v="22"/>
    <s v="Technology Supplies"/>
    <n v="0"/>
    <n v="0"/>
    <n v="0"/>
    <n v="209.73"/>
    <n v="-209.73"/>
  </r>
  <r>
    <s v="150"/>
    <x v="23"/>
    <s v="615108"/>
    <x v="44"/>
    <s v="423000"/>
    <s v="22"/>
    <s v="Secretary/Clerical Sal OT"/>
    <n v="0"/>
    <n v="0"/>
    <n v="0"/>
    <n v="0.68"/>
    <n v="-0.68"/>
  </r>
  <r>
    <s v="150"/>
    <x v="23"/>
    <s v="623101"/>
    <x v="44"/>
    <s v="423000"/>
    <s v="22"/>
    <s v="Old Age, Surv and Disabil Ins"/>
    <n v="0"/>
    <n v="0"/>
    <n v="0"/>
    <n v="0.04"/>
    <n v="-0.04"/>
  </r>
  <r>
    <s v="150"/>
    <x v="23"/>
    <s v="623201"/>
    <x v="44"/>
    <s v="423000"/>
    <s v="22"/>
    <s v="Medicare"/>
    <n v="0"/>
    <n v="0"/>
    <n v="0"/>
    <n v="0.01"/>
    <n v="-0.01"/>
  </r>
  <r>
    <s v="150"/>
    <x v="23"/>
    <s v="626101"/>
    <x v="44"/>
    <s v="423000"/>
    <s v="22"/>
    <s v="W/C &amp; Unemploy Comp - FTE"/>
    <n v="0"/>
    <n v="0"/>
    <n v="0"/>
    <n v="0.02"/>
    <n v="-0.02"/>
  </r>
  <r>
    <s v="250"/>
    <x v="21"/>
    <s v="613101"/>
    <x v="44"/>
    <s v="423000"/>
    <s v="22"/>
    <s v="Extra Service Pay"/>
    <n v="50347.5"/>
    <n v="50347.5"/>
    <n v="0"/>
    <n v="10744"/>
    <n v="39603.5"/>
  </r>
  <r>
    <s v="250"/>
    <x v="21"/>
    <s v="623101"/>
    <x v="44"/>
    <s v="423000"/>
    <s v="22"/>
    <s v="Old Age, Surv and Disabil Ins"/>
    <n v="3121.55"/>
    <n v="3121.55"/>
    <n v="0"/>
    <n v="644.10000000000014"/>
    <n v="2477.4499999999998"/>
  </r>
  <r>
    <s v="250"/>
    <x v="21"/>
    <s v="623201"/>
    <x v="44"/>
    <s v="423000"/>
    <s v="22"/>
    <s v="Medicare"/>
    <n v="730.04"/>
    <n v="730.04"/>
    <n v="0"/>
    <n v="150.64000000000001"/>
    <n v="579.4"/>
  </r>
  <r>
    <s v="250"/>
    <x v="21"/>
    <s v="626101"/>
    <x v="44"/>
    <s v="423000"/>
    <s v="22"/>
    <s v="W/C &amp; Unemploy Comp - FTE"/>
    <n v="1460.08"/>
    <n v="1460.08"/>
    <n v="0"/>
    <n v="311.95"/>
    <n v="1148.1299999999999"/>
  </r>
  <r>
    <s v="250"/>
    <x v="11"/>
    <s v="613101"/>
    <x v="44"/>
    <s v="423000"/>
    <s v="22"/>
    <s v="Extra Service Pay"/>
    <n v="0"/>
    <n v="0"/>
    <n v="0"/>
    <n v="21818.77"/>
    <n v="-21818.77"/>
  </r>
  <r>
    <s v="250"/>
    <x v="11"/>
    <s v="623101"/>
    <x v="44"/>
    <s v="423000"/>
    <s v="22"/>
    <s v="Old Age, Surv and Disabil Ins"/>
    <n v="0"/>
    <n v="0"/>
    <n v="0"/>
    <n v="1282.0899999999999"/>
    <n v="-1282.0899999999999"/>
  </r>
  <r>
    <s v="250"/>
    <x v="11"/>
    <s v="623201"/>
    <x v="44"/>
    <s v="423000"/>
    <s v="22"/>
    <s v="Medicare"/>
    <n v="0"/>
    <n v="0"/>
    <n v="0"/>
    <n v="299.84000000000003"/>
    <n v="-299.84000000000003"/>
  </r>
  <r>
    <s v="250"/>
    <x v="11"/>
    <s v="626101"/>
    <x v="44"/>
    <s v="423000"/>
    <s v="22"/>
    <s v="W/C &amp; Unemploy Comp - FTE"/>
    <n v="0"/>
    <n v="0"/>
    <n v="0"/>
    <n v="632.05999999999995"/>
    <n v="-632.05999999999995"/>
  </r>
  <r>
    <s v="250"/>
    <x v="5"/>
    <s v="613102"/>
    <x v="44"/>
    <s v="423000"/>
    <s v="22"/>
    <s v="Extra Service - Profess Dev"/>
    <n v="0"/>
    <n v="0"/>
    <n v="0"/>
    <n v="1145.99"/>
    <n v="-1145.99"/>
  </r>
  <r>
    <s v="250"/>
    <x v="5"/>
    <s v="623101"/>
    <x v="44"/>
    <s v="423000"/>
    <s v="22"/>
    <s v="Old Age, Surv and Disabil Ins"/>
    <n v="0"/>
    <n v="0"/>
    <n v="0"/>
    <n v="70.72"/>
    <n v="-70.72"/>
  </r>
  <r>
    <s v="250"/>
    <x v="5"/>
    <s v="623201"/>
    <x v="44"/>
    <s v="423000"/>
    <s v="22"/>
    <s v="Medicare"/>
    <n v="0"/>
    <n v="0"/>
    <n v="0"/>
    <n v="16.54"/>
    <n v="-16.54"/>
  </r>
  <r>
    <s v="250"/>
    <x v="5"/>
    <s v="626101"/>
    <x v="44"/>
    <s v="423000"/>
    <s v="22"/>
    <s v="W/C &amp; Unemploy Comp - FTE"/>
    <n v="0"/>
    <n v="0"/>
    <n v="0"/>
    <n v="33.229999999999997"/>
    <n v="-33.229999999999997"/>
  </r>
  <r>
    <s v="250"/>
    <x v="8"/>
    <s v="613101"/>
    <x v="44"/>
    <s v="423000"/>
    <s v="22"/>
    <s v="Extra Service Pay"/>
    <n v="0"/>
    <n v="0"/>
    <n v="0"/>
    <n v="443.66"/>
    <n v="-443.66"/>
  </r>
  <r>
    <s v="250"/>
    <x v="8"/>
    <s v="623101"/>
    <x v="44"/>
    <s v="423000"/>
    <s v="22"/>
    <s v="Old Age, Surv and Disabil Ins"/>
    <n v="0"/>
    <n v="0"/>
    <n v="0"/>
    <n v="26.33"/>
    <n v="-26.33"/>
  </r>
  <r>
    <s v="250"/>
    <x v="8"/>
    <s v="623201"/>
    <x v="44"/>
    <s v="423000"/>
    <s v="22"/>
    <s v="Medicare"/>
    <n v="0"/>
    <n v="0"/>
    <n v="0"/>
    <n v="6.16"/>
    <n v="-6.16"/>
  </r>
  <r>
    <s v="250"/>
    <x v="8"/>
    <s v="626101"/>
    <x v="44"/>
    <s v="423000"/>
    <s v="22"/>
    <s v="W/C &amp; Unemploy Comp - FTE"/>
    <n v="0"/>
    <n v="0"/>
    <n v="0"/>
    <n v="12.69"/>
    <n v="-12.69"/>
  </r>
  <r>
    <s v="250"/>
    <x v="9"/>
    <s v="613101"/>
    <x v="44"/>
    <s v="423000"/>
    <s v="22"/>
    <s v="Extra Service Pay"/>
    <n v="0"/>
    <n v="0"/>
    <n v="0"/>
    <n v="139.69999999999999"/>
    <n v="-139.69999999999999"/>
  </r>
  <r>
    <s v="250"/>
    <x v="9"/>
    <s v="623101"/>
    <x v="44"/>
    <s v="423000"/>
    <s v="22"/>
    <s v="Old Age, Surv and Disabil Ins"/>
    <n v="0"/>
    <n v="0"/>
    <n v="0"/>
    <n v="7.76"/>
    <n v="-7.76"/>
  </r>
  <r>
    <s v="250"/>
    <x v="9"/>
    <s v="623201"/>
    <x v="44"/>
    <s v="423000"/>
    <s v="22"/>
    <s v="Medicare"/>
    <n v="0"/>
    <n v="0"/>
    <n v="0"/>
    <n v="1.82"/>
    <n v="-1.82"/>
  </r>
  <r>
    <s v="250"/>
    <x v="9"/>
    <s v="626101"/>
    <x v="44"/>
    <s v="423000"/>
    <s v="22"/>
    <s v="W/C &amp; Unemploy Comp - FTE"/>
    <n v="0"/>
    <n v="0"/>
    <n v="0"/>
    <n v="3.75"/>
    <n v="-3.75"/>
  </r>
  <r>
    <s v="450"/>
    <x v="21"/>
    <s v="654102"/>
    <x v="44"/>
    <s v="423000"/>
    <s v="22"/>
    <s v="Furniture $1,000+"/>
    <n v="0"/>
    <n v="1835"/>
    <n v="1835"/>
    <n v="0"/>
    <n v="0"/>
  </r>
  <r>
    <s v="450"/>
    <x v="21"/>
    <s v="654301"/>
    <x v="44"/>
    <s v="423000"/>
    <s v="22"/>
    <s v="Technology Related - Hard $1K+"/>
    <n v="0"/>
    <n v="1130.49"/>
    <n v="0"/>
    <n v="1130.49"/>
    <n v="0"/>
  </r>
  <r>
    <s v="150"/>
    <x v="11"/>
    <s v="615108"/>
    <x v="45"/>
    <s v="423000"/>
    <s v="22"/>
    <s v="Secretary/Clerical Sal OT"/>
    <n v="0"/>
    <n v="493.22"/>
    <n v="0"/>
    <n v="493.22"/>
    <n v="0"/>
  </r>
  <r>
    <s v="150"/>
    <x v="11"/>
    <s v="615113"/>
    <x v="45"/>
    <s v="423000"/>
    <s v="22"/>
    <s v="Non-instructional Teacher Aide"/>
    <n v="0"/>
    <n v="732.89"/>
    <n v="0"/>
    <n v="732.8900000000001"/>
    <n v="-1.1368683772161603E-13"/>
  </r>
  <r>
    <s v="150"/>
    <x v="11"/>
    <s v="623101"/>
    <x v="45"/>
    <s v="423000"/>
    <s v="22"/>
    <s v="Old Age, Surv and Disabil Ins"/>
    <n v="0"/>
    <n v="0"/>
    <n v="0"/>
    <n v="200.27"/>
    <n v="-200.27"/>
  </r>
  <r>
    <s v="150"/>
    <x v="11"/>
    <s v="623201"/>
    <x v="45"/>
    <s v="423000"/>
    <s v="22"/>
    <s v="Medicare"/>
    <n v="0"/>
    <n v="0"/>
    <n v="0"/>
    <n v="46.84"/>
    <n v="-46.84"/>
  </r>
  <r>
    <s v="150"/>
    <x v="11"/>
    <s v="626101"/>
    <x v="45"/>
    <s v="423000"/>
    <s v="22"/>
    <s v="W/C &amp; Unemploy Comp - FTE"/>
    <n v="0"/>
    <n v="0"/>
    <n v="0"/>
    <n v="94.36"/>
    <n v="-94.36"/>
  </r>
  <r>
    <s v="150"/>
    <x v="21"/>
    <s v="615113"/>
    <x v="45"/>
    <s v="423000"/>
    <s v="22"/>
    <s v="Non-instructional Teacher Aide"/>
    <n v="0"/>
    <n v="152.47"/>
    <n v="0"/>
    <n v="152.46999999999997"/>
    <n v="2.8421709430404007E-14"/>
  </r>
  <r>
    <s v="150"/>
    <x v="21"/>
    <s v="623101"/>
    <x v="45"/>
    <s v="423000"/>
    <s v="22"/>
    <s v="Old Age, Surv and Disabil Ins"/>
    <n v="0"/>
    <n v="0"/>
    <n v="0"/>
    <n v="27.049999999999997"/>
    <n v="-27.049999999999997"/>
  </r>
  <r>
    <s v="150"/>
    <x v="21"/>
    <s v="623201"/>
    <x v="45"/>
    <s v="423000"/>
    <s v="22"/>
    <s v="Medicare"/>
    <n v="0"/>
    <n v="0"/>
    <n v="0"/>
    <n v="6.32"/>
    <n v="-6.32"/>
  </r>
  <r>
    <s v="150"/>
    <x v="21"/>
    <s v="626101"/>
    <x v="45"/>
    <s v="423000"/>
    <s v="22"/>
    <s v="W/C &amp; Unemploy Comp - FTE"/>
    <n v="0"/>
    <n v="0"/>
    <n v="0"/>
    <n v="12.76"/>
    <n v="-12.76"/>
  </r>
  <r>
    <s v="150"/>
    <x v="21"/>
    <s v="631201"/>
    <x v="45"/>
    <s v="423000"/>
    <s v="22"/>
    <s v="Instructional Prog Impr Srvc"/>
    <n v="0"/>
    <n v="299"/>
    <n v="0"/>
    <n v="299"/>
    <n v="0"/>
  </r>
  <r>
    <s v="150"/>
    <x v="21"/>
    <s v="639802"/>
    <x v="45"/>
    <s v="423000"/>
    <s v="22"/>
    <s v="Operating Supplement"/>
    <n v="26297.99"/>
    <n v="26297.99"/>
    <n v="0"/>
    <n v="0"/>
    <n v="26297.99"/>
  </r>
  <r>
    <s v="150"/>
    <x v="21"/>
    <s v="641101"/>
    <x v="45"/>
    <s v="423000"/>
    <s v="22"/>
    <s v="General Supplies"/>
    <n v="138500.64000000001"/>
    <n v="116801.64000000001"/>
    <n v="0"/>
    <n v="0"/>
    <n v="116801.64000000001"/>
  </r>
  <r>
    <s v="150"/>
    <x v="21"/>
    <s v="641108"/>
    <x v="45"/>
    <s v="423000"/>
    <s v="22"/>
    <s v="Instructional Supplies"/>
    <n v="31158.75"/>
    <n v="31158.75"/>
    <n v="0"/>
    <n v="0"/>
    <n v="31158.75"/>
  </r>
  <r>
    <s v="150"/>
    <x v="21"/>
    <s v="641109"/>
    <x v="45"/>
    <s v="423000"/>
    <s v="22"/>
    <s v="Furn. Under $1,000"/>
    <n v="15579.38"/>
    <n v="15579.38"/>
    <n v="0"/>
    <n v="0"/>
    <n v="15579.38"/>
  </r>
  <r>
    <s v="150"/>
    <x v="21"/>
    <s v="641202"/>
    <x v="45"/>
    <s v="423000"/>
    <s v="22"/>
    <s v="Technology Supplies"/>
    <n v="31158.75"/>
    <n v="31158.75"/>
    <n v="0"/>
    <n v="15398"/>
    <n v="15760.75"/>
  </r>
  <r>
    <s v="150"/>
    <x v="13"/>
    <s v="615113"/>
    <x v="45"/>
    <s v="423000"/>
    <s v="22"/>
    <s v="Non-instructional Teacher Aide"/>
    <n v="0"/>
    <n v="97.87"/>
    <n v="0"/>
    <n v="97.87"/>
    <n v="0"/>
  </r>
  <r>
    <s v="150"/>
    <x v="13"/>
    <s v="623101"/>
    <x v="45"/>
    <s v="423000"/>
    <s v="22"/>
    <s v="Old Age, Surv and Disabil Ins"/>
    <n v="0"/>
    <n v="0"/>
    <n v="0"/>
    <n v="5.9899999999999993"/>
    <n v="-5.9899999999999993"/>
  </r>
  <r>
    <s v="150"/>
    <x v="13"/>
    <s v="623201"/>
    <x v="45"/>
    <s v="423000"/>
    <s v="22"/>
    <s v="Medicare"/>
    <n v="0"/>
    <n v="0"/>
    <n v="0"/>
    <n v="1.4"/>
    <n v="-1.4"/>
  </r>
  <r>
    <s v="150"/>
    <x v="13"/>
    <s v="626101"/>
    <x v="45"/>
    <s v="423000"/>
    <s v="22"/>
    <s v="W/C &amp; Unemploy Comp - FTE"/>
    <n v="0"/>
    <n v="0"/>
    <n v="0"/>
    <n v="2.84"/>
    <n v="-2.84"/>
  </r>
  <r>
    <s v="150"/>
    <x v="22"/>
    <s v="615113"/>
    <x v="45"/>
    <s v="423000"/>
    <s v="22"/>
    <s v="Non-instructional Teacher Aide"/>
    <n v="0"/>
    <n v="4369.76"/>
    <n v="0"/>
    <n v="4369.76"/>
    <n v="0"/>
  </r>
  <r>
    <s v="150"/>
    <x v="22"/>
    <s v="623101"/>
    <x v="45"/>
    <s v="423000"/>
    <s v="22"/>
    <s v="Old Age, Surv and Disabil Ins"/>
    <n v="0"/>
    <n v="0"/>
    <n v="0"/>
    <n v="586.99"/>
    <n v="-586.99"/>
  </r>
  <r>
    <s v="150"/>
    <x v="22"/>
    <s v="623201"/>
    <x v="45"/>
    <s v="423000"/>
    <s v="22"/>
    <s v="Medicare"/>
    <n v="0"/>
    <n v="0"/>
    <n v="0"/>
    <n v="137.25"/>
    <n v="-137.25"/>
  </r>
  <r>
    <s v="150"/>
    <x v="22"/>
    <s v="626101"/>
    <x v="45"/>
    <s v="423000"/>
    <s v="22"/>
    <s v="W/C &amp; Unemploy Comp - FTE"/>
    <n v="0"/>
    <n v="0"/>
    <n v="0"/>
    <n v="275.77999999999997"/>
    <n v="-275.77999999999997"/>
  </r>
  <r>
    <s v="150"/>
    <x v="0"/>
    <s v="615108"/>
    <x v="45"/>
    <s v="423000"/>
    <s v="22"/>
    <s v="Secretary/Clerical Sal OT"/>
    <n v="0"/>
    <n v="0"/>
    <n v="0"/>
    <n v="14.59"/>
    <n v="-14.59"/>
  </r>
  <r>
    <s v="150"/>
    <x v="0"/>
    <s v="615117"/>
    <x v="45"/>
    <s v="423000"/>
    <s v="22"/>
    <s v="Safety Officers Over Time"/>
    <n v="0"/>
    <n v="0"/>
    <n v="0"/>
    <n v="7.55"/>
    <n v="-7.55"/>
  </r>
  <r>
    <s v="150"/>
    <x v="0"/>
    <s v="623101"/>
    <x v="45"/>
    <s v="423000"/>
    <s v="22"/>
    <s v="Old Age, Surv and Disabil Ins"/>
    <n v="0"/>
    <n v="0"/>
    <n v="0"/>
    <n v="1.37"/>
    <n v="-1.37"/>
  </r>
  <r>
    <s v="150"/>
    <x v="0"/>
    <s v="623201"/>
    <x v="45"/>
    <s v="423000"/>
    <s v="22"/>
    <s v="Medicare"/>
    <n v="0"/>
    <n v="0"/>
    <n v="0"/>
    <n v="0.32"/>
    <n v="-0.32"/>
  </r>
  <r>
    <s v="150"/>
    <x v="0"/>
    <s v="626101"/>
    <x v="45"/>
    <s v="423000"/>
    <s v="22"/>
    <s v="W/C &amp; Unemploy Comp - FTE"/>
    <n v="0"/>
    <n v="0"/>
    <n v="0"/>
    <n v="0.64"/>
    <n v="-0.64"/>
  </r>
  <r>
    <s v="150"/>
    <x v="0"/>
    <s v="643101"/>
    <x v="45"/>
    <s v="423000"/>
    <s v="22"/>
    <s v="T/Books Direct Purchase"/>
    <n v="0"/>
    <n v="0"/>
    <n v="0"/>
    <n v="13383.23"/>
    <n v="-13383.23"/>
  </r>
  <r>
    <s v="150"/>
    <x v="3"/>
    <s v="641202"/>
    <x v="45"/>
    <s v="423000"/>
    <s v="22"/>
    <s v="Technology Supplies"/>
    <n v="0"/>
    <n v="0"/>
    <n v="0"/>
    <n v="1586.39"/>
    <n v="-1586.39"/>
  </r>
  <r>
    <s v="150"/>
    <x v="4"/>
    <s v="615112"/>
    <x v="45"/>
    <s v="423000"/>
    <s v="22"/>
    <s v="Prof &amp; Tech Sal Over Time"/>
    <n v="0"/>
    <n v="0"/>
    <n v="0"/>
    <n v="6.86"/>
    <n v="-6.86"/>
  </r>
  <r>
    <s v="150"/>
    <x v="4"/>
    <s v="623101"/>
    <x v="45"/>
    <s v="423000"/>
    <s v="22"/>
    <s v="Old Age, Surv and Disabil Ins"/>
    <n v="0"/>
    <n v="0"/>
    <n v="0"/>
    <n v="0.37"/>
    <n v="-0.37"/>
  </r>
  <r>
    <s v="150"/>
    <x v="4"/>
    <s v="623201"/>
    <x v="45"/>
    <s v="423000"/>
    <s v="22"/>
    <s v="Medicare"/>
    <n v="0"/>
    <n v="0"/>
    <n v="0"/>
    <n v="0.09"/>
    <n v="-0.09"/>
  </r>
  <r>
    <s v="150"/>
    <x v="4"/>
    <s v="626101"/>
    <x v="45"/>
    <s v="423000"/>
    <s v="22"/>
    <s v="W/C &amp; Unemploy Comp - FTE"/>
    <n v="0"/>
    <n v="0"/>
    <n v="0"/>
    <n v="0.2"/>
    <n v="-0.2"/>
  </r>
  <r>
    <s v="150"/>
    <x v="5"/>
    <s v="631902"/>
    <x v="45"/>
    <s v="423000"/>
    <s v="22"/>
    <s v="Other Prof &amp; Tech"/>
    <n v="0"/>
    <n v="0"/>
    <n v="0"/>
    <n v="184.05"/>
    <n v="-184.05"/>
  </r>
  <r>
    <s v="150"/>
    <x v="5"/>
    <s v="641101"/>
    <x v="45"/>
    <s v="423000"/>
    <s v="22"/>
    <s v="General Supplies"/>
    <n v="0"/>
    <n v="0"/>
    <n v="0"/>
    <n v="102.55"/>
    <n v="-102.55"/>
  </r>
  <r>
    <s v="150"/>
    <x v="6"/>
    <s v="615112"/>
    <x v="45"/>
    <s v="423000"/>
    <s v="22"/>
    <s v="Prof &amp; Tech Sal Over Time"/>
    <n v="0"/>
    <n v="0"/>
    <n v="0"/>
    <n v="1.41"/>
    <n v="-1.41"/>
  </r>
  <r>
    <s v="150"/>
    <x v="6"/>
    <s v="623101"/>
    <x v="45"/>
    <s v="423000"/>
    <s v="22"/>
    <s v="Old Age, Surv and Disabil Ins"/>
    <n v="0"/>
    <n v="0"/>
    <n v="0"/>
    <n v="0.08"/>
    <n v="-0.08"/>
  </r>
  <r>
    <s v="150"/>
    <x v="6"/>
    <s v="623201"/>
    <x v="45"/>
    <s v="423000"/>
    <s v="22"/>
    <s v="Medicare"/>
    <n v="0"/>
    <n v="0"/>
    <n v="0"/>
    <n v="0.02"/>
    <n v="-0.02"/>
  </r>
  <r>
    <s v="150"/>
    <x v="6"/>
    <s v="626101"/>
    <x v="45"/>
    <s v="423000"/>
    <s v="22"/>
    <s v="W/C &amp; Unemploy Comp - FTE"/>
    <n v="0"/>
    <n v="0"/>
    <n v="0"/>
    <n v="0.04"/>
    <n v="-0.04"/>
  </r>
  <r>
    <s v="150"/>
    <x v="7"/>
    <s v="641101"/>
    <x v="45"/>
    <s v="423000"/>
    <s v="22"/>
    <s v="General Supplies"/>
    <n v="0"/>
    <n v="0"/>
    <n v="0"/>
    <n v="1271.27"/>
    <n v="-1271.27"/>
  </r>
  <r>
    <s v="150"/>
    <x v="8"/>
    <s v="623101"/>
    <x v="45"/>
    <s v="423000"/>
    <s v="22"/>
    <s v="Old Age, Surv and Disabil Ins"/>
    <n v="0"/>
    <n v="0"/>
    <n v="0"/>
    <n v="0.43"/>
    <n v="-0.43"/>
  </r>
  <r>
    <s v="150"/>
    <x v="8"/>
    <s v="623201"/>
    <x v="45"/>
    <s v="423000"/>
    <s v="22"/>
    <s v="Medicare"/>
    <n v="0"/>
    <n v="0"/>
    <n v="0"/>
    <n v="0.1"/>
    <n v="-0.1"/>
  </r>
  <r>
    <s v="150"/>
    <x v="8"/>
    <s v="626101"/>
    <x v="45"/>
    <s v="423000"/>
    <s v="22"/>
    <s v="W/C &amp; Unemploy Comp - FTE"/>
    <n v="0"/>
    <n v="0"/>
    <n v="0"/>
    <n v="0.2"/>
    <n v="-0.2"/>
  </r>
  <r>
    <s v="150"/>
    <x v="9"/>
    <s v="615108"/>
    <x v="45"/>
    <s v="423000"/>
    <s v="22"/>
    <s v="Secretary/Clerical Sal OT"/>
    <n v="0"/>
    <n v="0"/>
    <n v="0"/>
    <n v="0.57999999999999996"/>
    <n v="-0.57999999999999996"/>
  </r>
  <r>
    <s v="150"/>
    <x v="9"/>
    <s v="615112"/>
    <x v="45"/>
    <s v="423000"/>
    <s v="22"/>
    <s v="Prof &amp; Tech Sal Over Time"/>
    <n v="0"/>
    <n v="0"/>
    <n v="0"/>
    <n v="0.46"/>
    <n v="-0.46"/>
  </r>
  <r>
    <s v="150"/>
    <x v="9"/>
    <s v="615113"/>
    <x v="45"/>
    <s v="423000"/>
    <s v="22"/>
    <s v="Non-instructional Teacher Aide"/>
    <n v="0"/>
    <n v="0"/>
    <n v="0"/>
    <n v="7.65"/>
    <n v="-7.65"/>
  </r>
  <r>
    <s v="150"/>
    <x v="9"/>
    <s v="623101"/>
    <x v="45"/>
    <s v="423000"/>
    <s v="22"/>
    <s v="Old Age, Surv and Disabil Ins"/>
    <n v="0"/>
    <n v="0"/>
    <n v="0"/>
    <n v="1.22"/>
    <n v="-1.22"/>
  </r>
  <r>
    <s v="150"/>
    <x v="9"/>
    <s v="623201"/>
    <x v="45"/>
    <s v="423000"/>
    <s v="22"/>
    <s v="Medicare"/>
    <n v="0"/>
    <n v="0"/>
    <n v="0"/>
    <n v="0.28999999999999998"/>
    <n v="-0.28999999999999998"/>
  </r>
  <r>
    <s v="150"/>
    <x v="9"/>
    <s v="626101"/>
    <x v="45"/>
    <s v="423000"/>
    <s v="22"/>
    <s v="W/C &amp; Unemploy Comp - FTE"/>
    <n v="0"/>
    <n v="0"/>
    <n v="0"/>
    <n v="0.6"/>
    <n v="-0.6"/>
  </r>
  <r>
    <s v="150"/>
    <x v="9"/>
    <s v="631101"/>
    <x v="45"/>
    <s v="423000"/>
    <s v="22"/>
    <s v="Purchased Instructional Servic"/>
    <n v="0"/>
    <n v="0"/>
    <n v="0"/>
    <n v="4325.75"/>
    <n v="-4325.75"/>
  </r>
  <r>
    <s v="150"/>
    <x v="9"/>
    <s v="631201"/>
    <x v="45"/>
    <s v="423000"/>
    <s v="22"/>
    <s v="Instructional Prog Impr Srvc"/>
    <n v="0"/>
    <n v="0"/>
    <n v="0"/>
    <n v="69.53"/>
    <n v="-69.53"/>
  </r>
  <r>
    <s v="150"/>
    <x v="9"/>
    <s v="641101"/>
    <x v="45"/>
    <s v="423000"/>
    <s v="22"/>
    <s v="General Supplies"/>
    <n v="0"/>
    <n v="0"/>
    <n v="0"/>
    <n v="11183.62"/>
    <n v="-11183.62"/>
  </r>
  <r>
    <s v="150"/>
    <x v="9"/>
    <s v="641202"/>
    <x v="45"/>
    <s v="423000"/>
    <s v="22"/>
    <s v="Technology Supplies"/>
    <n v="0"/>
    <n v="0"/>
    <n v="0"/>
    <n v="18.63"/>
    <n v="-18.63"/>
  </r>
  <r>
    <s v="150"/>
    <x v="10"/>
    <s v="615108"/>
    <x v="45"/>
    <s v="423000"/>
    <s v="22"/>
    <s v="Secretary/Clerical Sal OT"/>
    <n v="0"/>
    <n v="0"/>
    <n v="0"/>
    <n v="0.28999999999999998"/>
    <n v="-0.28999999999999998"/>
  </r>
  <r>
    <s v="150"/>
    <x v="10"/>
    <s v="623101"/>
    <x v="45"/>
    <s v="423000"/>
    <s v="22"/>
    <s v="Old Age, Surv and Disabil Ins"/>
    <n v="0"/>
    <n v="0"/>
    <n v="0"/>
    <n v="0.02"/>
    <n v="-0.02"/>
  </r>
  <r>
    <s v="150"/>
    <x v="10"/>
    <s v="626101"/>
    <x v="45"/>
    <s v="423000"/>
    <s v="22"/>
    <s v="W/C &amp; Unemploy Comp - FTE"/>
    <n v="0"/>
    <n v="0"/>
    <n v="0"/>
    <n v="0.01"/>
    <n v="-0.01"/>
  </r>
  <r>
    <s v="150"/>
    <x v="10"/>
    <s v="631201"/>
    <x v="45"/>
    <s v="423000"/>
    <s v="22"/>
    <s v="Instructional Prog Impr Srvc"/>
    <n v="0"/>
    <n v="0"/>
    <n v="0"/>
    <n v="661.17"/>
    <n v="-661.17"/>
  </r>
  <r>
    <s v="150"/>
    <x v="24"/>
    <s v="615113"/>
    <x v="45"/>
    <s v="423000"/>
    <s v="22"/>
    <s v="Non-instructional Teacher Aide"/>
    <n v="0"/>
    <n v="0"/>
    <n v="0"/>
    <n v="23.51"/>
    <n v="-23.51"/>
  </r>
  <r>
    <s v="150"/>
    <x v="24"/>
    <s v="623101"/>
    <x v="45"/>
    <s v="423000"/>
    <s v="22"/>
    <s v="Old Age, Surv and Disabil Ins"/>
    <n v="0"/>
    <n v="0"/>
    <n v="0"/>
    <n v="1.46"/>
    <n v="-1.46"/>
  </r>
  <r>
    <s v="150"/>
    <x v="24"/>
    <s v="623201"/>
    <x v="45"/>
    <s v="423000"/>
    <s v="22"/>
    <s v="Medicare"/>
    <n v="0"/>
    <n v="0"/>
    <n v="0"/>
    <n v="0.34"/>
    <n v="-0.34"/>
  </r>
  <r>
    <s v="150"/>
    <x v="24"/>
    <s v="626101"/>
    <x v="45"/>
    <s v="423000"/>
    <s v="22"/>
    <s v="W/C &amp; Unemploy Comp - FTE"/>
    <n v="0"/>
    <n v="0"/>
    <n v="0"/>
    <n v="0.68"/>
    <n v="-0.68"/>
  </r>
  <r>
    <s v="150"/>
    <x v="24"/>
    <s v="641202"/>
    <x v="45"/>
    <s v="423000"/>
    <s v="22"/>
    <s v="Technology Supplies"/>
    <n v="0"/>
    <n v="0"/>
    <n v="0"/>
    <n v="239.95"/>
    <n v="-239.95"/>
  </r>
  <r>
    <s v="150"/>
    <x v="23"/>
    <s v="615108"/>
    <x v="45"/>
    <s v="423000"/>
    <s v="22"/>
    <s v="Secretary/Clerical Sal OT"/>
    <n v="0"/>
    <n v="0"/>
    <n v="0"/>
    <n v="0.77"/>
    <n v="-0.77"/>
  </r>
  <r>
    <s v="150"/>
    <x v="23"/>
    <s v="623101"/>
    <x v="45"/>
    <s v="423000"/>
    <s v="22"/>
    <s v="Old Age, Surv and Disabil Ins"/>
    <n v="0"/>
    <n v="0"/>
    <n v="0"/>
    <n v="0.05"/>
    <n v="-0.05"/>
  </r>
  <r>
    <s v="150"/>
    <x v="23"/>
    <s v="623201"/>
    <x v="45"/>
    <s v="423000"/>
    <s v="22"/>
    <s v="Medicare"/>
    <n v="0"/>
    <n v="0"/>
    <n v="0"/>
    <n v="0.01"/>
    <n v="-0.01"/>
  </r>
  <r>
    <s v="150"/>
    <x v="23"/>
    <s v="626101"/>
    <x v="45"/>
    <s v="423000"/>
    <s v="22"/>
    <s v="W/C &amp; Unemploy Comp - FTE"/>
    <n v="0"/>
    <n v="0"/>
    <n v="0"/>
    <n v="0.02"/>
    <n v="-0.02"/>
  </r>
  <r>
    <s v="250"/>
    <x v="21"/>
    <s v="613101"/>
    <x v="45"/>
    <s v="423000"/>
    <s v="22"/>
    <s v="Extra Service Pay"/>
    <n v="62317.5"/>
    <n v="58717.5"/>
    <n v="0"/>
    <n v="127.59999999999997"/>
    <n v="58589.9"/>
  </r>
  <r>
    <s v="250"/>
    <x v="21"/>
    <s v="613102"/>
    <x v="45"/>
    <s v="423000"/>
    <s v="22"/>
    <s v="Extra Service - Profess Dev"/>
    <n v="0"/>
    <n v="3600"/>
    <n v="0"/>
    <n v="1710"/>
    <n v="1890"/>
  </r>
  <r>
    <s v="250"/>
    <x v="21"/>
    <s v="623101"/>
    <x v="45"/>
    <s v="423000"/>
    <s v="22"/>
    <s v="Old Age, Surv and Disabil Ins"/>
    <n v="3863.69"/>
    <n v="3863.69"/>
    <n v="0"/>
    <n v="93.86"/>
    <n v="3769.83"/>
  </r>
  <r>
    <s v="250"/>
    <x v="21"/>
    <s v="623201"/>
    <x v="45"/>
    <s v="423000"/>
    <s v="22"/>
    <s v="Medicare"/>
    <n v="903.6"/>
    <n v="903.6"/>
    <n v="0"/>
    <n v="21.94"/>
    <n v="881.66"/>
  </r>
  <r>
    <s v="250"/>
    <x v="21"/>
    <s v="626101"/>
    <x v="45"/>
    <s v="423000"/>
    <s v="22"/>
    <s v="W/C &amp; Unemploy Comp - FTE"/>
    <n v="1807.21"/>
    <n v="1807.21"/>
    <n v="0"/>
    <n v="44.95"/>
    <n v="1762.26"/>
  </r>
  <r>
    <s v="250"/>
    <x v="11"/>
    <s v="613101"/>
    <x v="45"/>
    <s v="423000"/>
    <s v="22"/>
    <s v="Extra Service Pay"/>
    <n v="0"/>
    <n v="0"/>
    <n v="0"/>
    <n v="3361.8500000000004"/>
    <n v="-3361.8500000000004"/>
  </r>
  <r>
    <s v="250"/>
    <x v="11"/>
    <s v="623101"/>
    <x v="45"/>
    <s v="423000"/>
    <s v="22"/>
    <s v="Old Age, Surv and Disabil Ins"/>
    <n v="0"/>
    <n v="0"/>
    <n v="0"/>
    <n v="79.61"/>
    <n v="-79.61"/>
  </r>
  <r>
    <s v="250"/>
    <x v="11"/>
    <s v="623201"/>
    <x v="45"/>
    <s v="423000"/>
    <s v="22"/>
    <s v="Medicare"/>
    <n v="0"/>
    <n v="0"/>
    <n v="0"/>
    <n v="18.63"/>
    <n v="-18.63"/>
  </r>
  <r>
    <s v="250"/>
    <x v="11"/>
    <s v="626101"/>
    <x v="45"/>
    <s v="423000"/>
    <s v="22"/>
    <s v="W/C &amp; Unemploy Comp - FTE"/>
    <n v="0"/>
    <n v="0"/>
    <n v="0"/>
    <n v="38.69"/>
    <n v="-38.69"/>
  </r>
  <r>
    <s v="250"/>
    <x v="22"/>
    <s v="613101"/>
    <x v="45"/>
    <s v="423000"/>
    <s v="22"/>
    <s v="Extra Service Pay"/>
    <n v="0"/>
    <n v="0"/>
    <n v="0"/>
    <n v="38872.400000000001"/>
    <n v="-38872.400000000001"/>
  </r>
  <r>
    <s v="250"/>
    <x v="22"/>
    <s v="623101"/>
    <x v="45"/>
    <s v="423000"/>
    <s v="22"/>
    <s v="Old Age, Surv and Disabil Ins"/>
    <n v="0"/>
    <n v="0"/>
    <n v="0"/>
    <n v="2063.46"/>
    <n v="-2063.46"/>
  </r>
  <r>
    <s v="250"/>
    <x v="22"/>
    <s v="623201"/>
    <x v="45"/>
    <s v="423000"/>
    <s v="22"/>
    <s v="Medicare"/>
    <n v="0"/>
    <n v="0"/>
    <n v="0"/>
    <n v="482.59"/>
    <n v="-482.59"/>
  </r>
  <r>
    <s v="250"/>
    <x v="22"/>
    <s v="626101"/>
    <x v="45"/>
    <s v="423000"/>
    <s v="22"/>
    <s v="W/C &amp; Unemploy Comp - FTE"/>
    <n v="0"/>
    <n v="0"/>
    <n v="0"/>
    <n v="978.24"/>
    <n v="-978.24"/>
  </r>
  <r>
    <s v="250"/>
    <x v="5"/>
    <s v="613102"/>
    <x v="45"/>
    <s v="423000"/>
    <s v="22"/>
    <s v="Extra Service - Profess Dev"/>
    <n v="0"/>
    <n v="0"/>
    <n v="0"/>
    <n v="1311.13"/>
    <n v="-1311.13"/>
  </r>
  <r>
    <s v="250"/>
    <x v="5"/>
    <s v="623101"/>
    <x v="45"/>
    <s v="423000"/>
    <s v="22"/>
    <s v="Old Age, Surv and Disabil Ins"/>
    <n v="0"/>
    <n v="0"/>
    <n v="0"/>
    <n v="80.91"/>
    <n v="-80.91"/>
  </r>
  <r>
    <s v="250"/>
    <x v="5"/>
    <s v="623201"/>
    <x v="45"/>
    <s v="423000"/>
    <s v="22"/>
    <s v="Medicare"/>
    <n v="0"/>
    <n v="0"/>
    <n v="0"/>
    <n v="18.920000000000002"/>
    <n v="-18.920000000000002"/>
  </r>
  <r>
    <s v="250"/>
    <x v="5"/>
    <s v="626101"/>
    <x v="45"/>
    <s v="423000"/>
    <s v="22"/>
    <s v="W/C &amp; Unemploy Comp - FTE"/>
    <n v="0"/>
    <n v="0"/>
    <n v="0"/>
    <n v="38.020000000000003"/>
    <n v="-38.020000000000003"/>
  </r>
  <r>
    <s v="250"/>
    <x v="8"/>
    <s v="613101"/>
    <x v="45"/>
    <s v="423000"/>
    <s v="22"/>
    <s v="Extra Service Pay"/>
    <n v="0"/>
    <n v="0"/>
    <n v="0"/>
    <n v="507.59"/>
    <n v="-507.59"/>
  </r>
  <r>
    <s v="250"/>
    <x v="8"/>
    <s v="623101"/>
    <x v="45"/>
    <s v="423000"/>
    <s v="22"/>
    <s v="Old Age, Surv and Disabil Ins"/>
    <n v="0"/>
    <n v="0"/>
    <n v="0"/>
    <n v="30.12"/>
    <n v="-30.12"/>
  </r>
  <r>
    <s v="250"/>
    <x v="8"/>
    <s v="623201"/>
    <x v="45"/>
    <s v="423000"/>
    <s v="22"/>
    <s v="Medicare"/>
    <n v="0"/>
    <n v="0"/>
    <n v="0"/>
    <n v="7.04"/>
    <n v="-7.04"/>
  </r>
  <r>
    <s v="250"/>
    <x v="8"/>
    <s v="626101"/>
    <x v="45"/>
    <s v="423000"/>
    <s v="22"/>
    <s v="W/C &amp; Unemploy Comp - FTE"/>
    <n v="0"/>
    <n v="0"/>
    <n v="0"/>
    <n v="14.52"/>
    <n v="-14.52"/>
  </r>
  <r>
    <s v="250"/>
    <x v="9"/>
    <s v="613101"/>
    <x v="45"/>
    <s v="423000"/>
    <s v="22"/>
    <s v="Extra Service Pay"/>
    <n v="0"/>
    <n v="0"/>
    <n v="0"/>
    <n v="159.84"/>
    <n v="-159.84"/>
  </r>
  <r>
    <s v="250"/>
    <x v="9"/>
    <s v="623101"/>
    <x v="45"/>
    <s v="423000"/>
    <s v="22"/>
    <s v="Old Age, Surv and Disabil Ins"/>
    <n v="0"/>
    <n v="0"/>
    <n v="0"/>
    <n v="8.8800000000000008"/>
    <n v="-8.8800000000000008"/>
  </r>
  <r>
    <s v="250"/>
    <x v="9"/>
    <s v="623201"/>
    <x v="45"/>
    <s v="423000"/>
    <s v="22"/>
    <s v="Medicare"/>
    <n v="0"/>
    <n v="0"/>
    <n v="0"/>
    <n v="2.08"/>
    <n v="-2.08"/>
  </r>
  <r>
    <s v="250"/>
    <x v="9"/>
    <s v="626101"/>
    <x v="45"/>
    <s v="423000"/>
    <s v="22"/>
    <s v="W/C &amp; Unemploy Comp - FTE"/>
    <n v="0"/>
    <n v="0"/>
    <n v="0"/>
    <n v="4.29"/>
    <n v="-4.29"/>
  </r>
  <r>
    <s v="450"/>
    <x v="21"/>
    <s v="654301"/>
    <x v="45"/>
    <s v="423000"/>
    <s v="22"/>
    <s v="Technology Related - Hard $1K+"/>
    <n v="0"/>
    <n v="21400"/>
    <n v="0"/>
    <n v="8796"/>
    <n v="12604"/>
  </r>
  <r>
    <s v="150"/>
    <x v="21"/>
    <s v="615113"/>
    <x v="46"/>
    <s v="423000"/>
    <s v="22"/>
    <s v="Non-instructional Teacher Aide"/>
    <n v="0"/>
    <n v="112.18"/>
    <n v="0"/>
    <n v="112.18"/>
    <n v="0"/>
  </r>
  <r>
    <s v="150"/>
    <x v="21"/>
    <s v="623101"/>
    <x v="46"/>
    <s v="423000"/>
    <s v="22"/>
    <s v="Old Age, Surv and Disabil Ins"/>
    <n v="0"/>
    <n v="0"/>
    <n v="0"/>
    <n v="6.9600000000000009"/>
    <n v="-6.9600000000000009"/>
  </r>
  <r>
    <s v="150"/>
    <x v="21"/>
    <s v="623201"/>
    <x v="46"/>
    <s v="423000"/>
    <s v="22"/>
    <s v="Medicare"/>
    <n v="0"/>
    <n v="0"/>
    <n v="0"/>
    <n v="1.62"/>
    <n v="-1.62"/>
  </r>
  <r>
    <s v="150"/>
    <x v="21"/>
    <s v="626101"/>
    <x v="46"/>
    <s v="423000"/>
    <s v="22"/>
    <s v="W/C &amp; Unemploy Comp - FTE"/>
    <n v="0"/>
    <n v="0"/>
    <n v="0"/>
    <n v="3.26"/>
    <n v="-3.26"/>
  </r>
  <r>
    <s v="150"/>
    <x v="21"/>
    <s v="631201"/>
    <x v="46"/>
    <s v="423000"/>
    <s v="22"/>
    <s v="Instructional Prog Impr Srvc"/>
    <n v="0"/>
    <n v="3600"/>
    <n v="3600"/>
    <n v="0"/>
    <n v="0"/>
  </r>
  <r>
    <s v="150"/>
    <x v="21"/>
    <s v="639802"/>
    <x v="46"/>
    <s v="423000"/>
    <s v="22"/>
    <s v="Operating Supplement"/>
    <n v="31061.31"/>
    <n v="31061.31"/>
    <n v="0"/>
    <n v="0"/>
    <n v="31061.31"/>
  </r>
  <r>
    <s v="150"/>
    <x v="21"/>
    <s v="641101"/>
    <x v="46"/>
    <s v="423000"/>
    <s v="22"/>
    <s v="General Supplies"/>
    <n v="163587.10999999999"/>
    <n v="103199.60999999999"/>
    <n v="1329.78"/>
    <n v="27546.57"/>
    <n v="74323.25999999998"/>
  </r>
  <r>
    <s v="150"/>
    <x v="21"/>
    <s v="641108"/>
    <x v="46"/>
    <s v="423000"/>
    <s v="22"/>
    <s v="Instructional Supplies"/>
    <n v="36802.5"/>
    <n v="36802.5"/>
    <n v="0"/>
    <n v="0"/>
    <n v="36802.5"/>
  </r>
  <r>
    <s v="150"/>
    <x v="21"/>
    <s v="641109"/>
    <x v="46"/>
    <s v="423000"/>
    <s v="22"/>
    <s v="Furn. Under $1,000"/>
    <n v="18401.25"/>
    <n v="18401.25"/>
    <n v="0"/>
    <n v="0"/>
    <n v="18401.25"/>
  </r>
  <r>
    <s v="150"/>
    <x v="21"/>
    <s v="641201"/>
    <x v="46"/>
    <s v="423000"/>
    <s v="22"/>
    <s v="Technology Hardware &lt; $1K"/>
    <n v="0"/>
    <n v="29697.5"/>
    <n v="0"/>
    <n v="24150"/>
    <n v="5547.5"/>
  </r>
  <r>
    <s v="150"/>
    <x v="21"/>
    <s v="641202"/>
    <x v="46"/>
    <s v="423000"/>
    <s v="22"/>
    <s v="Technology Supplies"/>
    <n v="36802.5"/>
    <n v="63892.5"/>
    <n v="37119.67"/>
    <n v="7342.5"/>
    <n v="19430.330000000002"/>
  </r>
  <r>
    <s v="150"/>
    <x v="11"/>
    <s v="615108"/>
    <x v="46"/>
    <s v="423000"/>
    <s v="22"/>
    <s v="Secretary/Clerical Sal OT"/>
    <n v="0"/>
    <n v="394.69"/>
    <n v="0"/>
    <n v="394.69"/>
    <n v="0"/>
  </r>
  <r>
    <s v="150"/>
    <x v="11"/>
    <s v="623101"/>
    <x v="46"/>
    <s v="423000"/>
    <s v="22"/>
    <s v="Old Age, Surv and Disabil Ins"/>
    <n v="0"/>
    <n v="0"/>
    <n v="0"/>
    <n v="25.12"/>
    <n v="-25.12"/>
  </r>
  <r>
    <s v="150"/>
    <x v="11"/>
    <s v="623201"/>
    <x v="46"/>
    <s v="423000"/>
    <s v="22"/>
    <s v="Medicare"/>
    <n v="0"/>
    <n v="0"/>
    <n v="0"/>
    <n v="5.8800000000000008"/>
    <n v="-5.8800000000000008"/>
  </r>
  <r>
    <s v="150"/>
    <x v="11"/>
    <s v="626101"/>
    <x v="46"/>
    <s v="423000"/>
    <s v="22"/>
    <s v="W/C &amp; Unemploy Comp - FTE"/>
    <n v="0"/>
    <n v="0"/>
    <n v="0"/>
    <n v="11.85"/>
    <n v="-11.85"/>
  </r>
  <r>
    <s v="150"/>
    <x v="22"/>
    <s v="615108"/>
    <x v="46"/>
    <s v="423000"/>
    <s v="22"/>
    <s v="Secretary/Clerical Sal OT"/>
    <n v="0"/>
    <n v="5959.17"/>
    <n v="0"/>
    <n v="5959.17"/>
    <n v="0"/>
  </r>
  <r>
    <s v="150"/>
    <x v="22"/>
    <s v="615113"/>
    <x v="46"/>
    <s v="423000"/>
    <s v="22"/>
    <s v="Non-instructional Teacher Aide"/>
    <n v="0"/>
    <n v="30371"/>
    <n v="0"/>
    <n v="30370.999999999996"/>
    <n v="3.637978807091713E-12"/>
  </r>
  <r>
    <s v="150"/>
    <x v="22"/>
    <s v="623101"/>
    <x v="46"/>
    <s v="423000"/>
    <s v="22"/>
    <s v="Old Age, Surv and Disabil Ins"/>
    <n v="0"/>
    <n v="0"/>
    <n v="0"/>
    <n v="2231.1400000000003"/>
    <n v="-2231.1400000000003"/>
  </r>
  <r>
    <s v="150"/>
    <x v="22"/>
    <s v="623201"/>
    <x v="46"/>
    <s v="423000"/>
    <s v="22"/>
    <s v="Medicare"/>
    <n v="0"/>
    <n v="0"/>
    <n v="0"/>
    <n v="521.7700000000001"/>
    <n v="-521.7700000000001"/>
  </r>
  <r>
    <s v="150"/>
    <x v="22"/>
    <s v="626101"/>
    <x v="46"/>
    <s v="423000"/>
    <s v="22"/>
    <s v="W/C &amp; Unemploy Comp - FTE"/>
    <n v="0"/>
    <n v="0"/>
    <n v="0"/>
    <n v="1053.5899999999999"/>
    <n v="-1053.5899999999999"/>
  </r>
  <r>
    <s v="150"/>
    <x v="9"/>
    <s v="615108"/>
    <x v="46"/>
    <s v="423000"/>
    <s v="22"/>
    <s v="Secretary/Clerical Sal OT"/>
    <n v="0"/>
    <n v="0"/>
    <n v="0"/>
    <n v="0.65"/>
    <n v="-0.65"/>
  </r>
  <r>
    <s v="150"/>
    <x v="9"/>
    <s v="615112"/>
    <x v="46"/>
    <s v="423000"/>
    <s v="22"/>
    <s v="Prof &amp; Tech Sal Over Time"/>
    <n v="0"/>
    <n v="0"/>
    <n v="0"/>
    <n v="0.51"/>
    <n v="-0.51"/>
  </r>
  <r>
    <s v="150"/>
    <x v="9"/>
    <s v="615113"/>
    <x v="46"/>
    <s v="423000"/>
    <s v="22"/>
    <s v="Non-instructional Teacher Aide"/>
    <n v="0"/>
    <n v="93.2"/>
    <n v="0"/>
    <n v="101.69"/>
    <n v="-8.4899999999999949"/>
  </r>
  <r>
    <s v="150"/>
    <x v="9"/>
    <s v="623101"/>
    <x v="46"/>
    <s v="423000"/>
    <s v="22"/>
    <s v="Old Age, Surv and Disabil Ins"/>
    <n v="0"/>
    <n v="0"/>
    <n v="0"/>
    <n v="6.89"/>
    <n v="-6.89"/>
  </r>
  <r>
    <s v="150"/>
    <x v="9"/>
    <s v="623201"/>
    <x v="46"/>
    <s v="423000"/>
    <s v="22"/>
    <s v="Medicare"/>
    <n v="0"/>
    <n v="0"/>
    <n v="0"/>
    <n v="1.63"/>
    <n v="-1.63"/>
  </r>
  <r>
    <s v="150"/>
    <x v="9"/>
    <s v="626101"/>
    <x v="46"/>
    <s v="423000"/>
    <s v="22"/>
    <s v="W/C &amp; Unemploy Comp - FTE"/>
    <n v="0"/>
    <n v="0"/>
    <n v="0"/>
    <n v="3.37"/>
    <n v="-3.37"/>
  </r>
  <r>
    <s v="150"/>
    <x v="9"/>
    <s v="631101"/>
    <x v="46"/>
    <s v="423000"/>
    <s v="22"/>
    <s v="Purchased Instructional Servic"/>
    <n v="0"/>
    <n v="0"/>
    <n v="0"/>
    <n v="4804.5600000000004"/>
    <n v="-4804.5600000000004"/>
  </r>
  <r>
    <s v="150"/>
    <x v="9"/>
    <s v="631201"/>
    <x v="46"/>
    <s v="423000"/>
    <s v="22"/>
    <s v="Instructional Prog Impr Srvc"/>
    <n v="0"/>
    <n v="0"/>
    <n v="0"/>
    <n v="77.23"/>
    <n v="-77.23"/>
  </r>
  <r>
    <s v="150"/>
    <x v="9"/>
    <s v="641101"/>
    <x v="46"/>
    <s v="423000"/>
    <s v="22"/>
    <s v="General Supplies"/>
    <n v="0"/>
    <n v="0"/>
    <n v="0"/>
    <n v="12421.5"/>
    <n v="-12421.5"/>
  </r>
  <r>
    <s v="150"/>
    <x v="9"/>
    <s v="641202"/>
    <x v="46"/>
    <s v="423000"/>
    <s v="22"/>
    <s v="Technology Supplies"/>
    <n v="0"/>
    <n v="0"/>
    <n v="0"/>
    <n v="20.7"/>
    <n v="-20.7"/>
  </r>
  <r>
    <s v="150"/>
    <x v="15"/>
    <s v="615113"/>
    <x v="46"/>
    <s v="423000"/>
    <s v="22"/>
    <s v="Non-instructional Teacher Aide"/>
    <n v="0"/>
    <n v="32.49"/>
    <n v="0"/>
    <n v="32.49"/>
    <n v="0"/>
  </r>
  <r>
    <s v="150"/>
    <x v="15"/>
    <s v="623101"/>
    <x v="46"/>
    <s v="423000"/>
    <s v="22"/>
    <s v="Old Age, Surv and Disabil Ins"/>
    <n v="0"/>
    <n v="0"/>
    <n v="0"/>
    <n v="2.0099999999999998"/>
    <n v="-2.0099999999999998"/>
  </r>
  <r>
    <s v="150"/>
    <x v="15"/>
    <s v="623201"/>
    <x v="46"/>
    <s v="423000"/>
    <s v="22"/>
    <s v="Medicare"/>
    <n v="0"/>
    <n v="0"/>
    <n v="0"/>
    <n v="0.47"/>
    <n v="-0.47"/>
  </r>
  <r>
    <s v="150"/>
    <x v="15"/>
    <s v="626101"/>
    <x v="46"/>
    <s v="423000"/>
    <s v="22"/>
    <s v="W/C &amp; Unemploy Comp - FTE"/>
    <n v="0"/>
    <n v="0"/>
    <n v="0"/>
    <n v="0.94"/>
    <n v="-0.94"/>
  </r>
  <r>
    <s v="150"/>
    <x v="0"/>
    <s v="615108"/>
    <x v="46"/>
    <s v="423000"/>
    <s v="22"/>
    <s v="Secretary/Clerical Sal OT"/>
    <n v="0"/>
    <n v="0"/>
    <n v="0"/>
    <n v="16.2"/>
    <n v="-16.2"/>
  </r>
  <r>
    <s v="150"/>
    <x v="0"/>
    <s v="615117"/>
    <x v="46"/>
    <s v="423000"/>
    <s v="22"/>
    <s v="Safety Officers Over Time"/>
    <n v="0"/>
    <n v="0"/>
    <n v="0"/>
    <n v="8.39"/>
    <n v="-8.39"/>
  </r>
  <r>
    <s v="150"/>
    <x v="0"/>
    <s v="623101"/>
    <x v="46"/>
    <s v="423000"/>
    <s v="22"/>
    <s v="Old Age, Surv and Disabil Ins"/>
    <n v="0"/>
    <n v="0"/>
    <n v="0"/>
    <n v="1.52"/>
    <n v="-1.52"/>
  </r>
  <r>
    <s v="150"/>
    <x v="0"/>
    <s v="623201"/>
    <x v="46"/>
    <s v="423000"/>
    <s v="22"/>
    <s v="Medicare"/>
    <n v="0"/>
    <n v="0"/>
    <n v="0"/>
    <n v="0.36"/>
    <n v="-0.36"/>
  </r>
  <r>
    <s v="150"/>
    <x v="0"/>
    <s v="626101"/>
    <x v="46"/>
    <s v="423000"/>
    <s v="22"/>
    <s v="W/C &amp; Unemploy Comp - FTE"/>
    <n v="0"/>
    <n v="0"/>
    <n v="0"/>
    <n v="0.71"/>
    <n v="-0.71"/>
  </r>
  <r>
    <s v="150"/>
    <x v="0"/>
    <s v="643101"/>
    <x v="46"/>
    <s v="423000"/>
    <s v="22"/>
    <s v="T/Books Direct Purchase"/>
    <n v="0"/>
    <n v="0"/>
    <n v="0"/>
    <n v="14864.58"/>
    <n v="-14864.58"/>
  </r>
  <r>
    <s v="150"/>
    <x v="3"/>
    <s v="641202"/>
    <x v="46"/>
    <s v="423000"/>
    <s v="22"/>
    <s v="Technology Supplies"/>
    <n v="0"/>
    <n v="0"/>
    <n v="0"/>
    <n v="1761.99"/>
    <n v="-1761.99"/>
  </r>
  <r>
    <s v="150"/>
    <x v="4"/>
    <s v="615112"/>
    <x v="46"/>
    <s v="423000"/>
    <s v="22"/>
    <s v="Prof &amp; Tech Sal Over Time"/>
    <n v="0"/>
    <n v="0"/>
    <n v="0"/>
    <n v="7.61"/>
    <n v="-7.61"/>
  </r>
  <r>
    <s v="150"/>
    <x v="4"/>
    <s v="623101"/>
    <x v="46"/>
    <s v="423000"/>
    <s v="22"/>
    <s v="Old Age, Surv and Disabil Ins"/>
    <n v="0"/>
    <n v="0"/>
    <n v="0"/>
    <n v="0.41"/>
    <n v="-0.41"/>
  </r>
  <r>
    <s v="150"/>
    <x v="4"/>
    <s v="623201"/>
    <x v="46"/>
    <s v="423000"/>
    <s v="22"/>
    <s v="Medicare"/>
    <n v="0"/>
    <n v="0"/>
    <n v="0"/>
    <n v="0.1"/>
    <n v="-0.1"/>
  </r>
  <r>
    <s v="150"/>
    <x v="4"/>
    <s v="626101"/>
    <x v="46"/>
    <s v="423000"/>
    <s v="22"/>
    <s v="W/C &amp; Unemploy Comp - FTE"/>
    <n v="0"/>
    <n v="0"/>
    <n v="0"/>
    <n v="0.22"/>
    <n v="-0.22"/>
  </r>
  <r>
    <s v="150"/>
    <x v="5"/>
    <s v="631902"/>
    <x v="46"/>
    <s v="423000"/>
    <s v="22"/>
    <s v="Other Prof &amp; Tech"/>
    <n v="0"/>
    <n v="0"/>
    <n v="0"/>
    <n v="204.43"/>
    <n v="-204.43"/>
  </r>
  <r>
    <s v="150"/>
    <x v="5"/>
    <s v="641101"/>
    <x v="46"/>
    <s v="423000"/>
    <s v="22"/>
    <s v="General Supplies"/>
    <n v="0"/>
    <n v="0"/>
    <n v="0"/>
    <n v="113.9"/>
    <n v="-113.9"/>
  </r>
  <r>
    <s v="150"/>
    <x v="6"/>
    <s v="615112"/>
    <x v="46"/>
    <s v="423000"/>
    <s v="22"/>
    <s v="Prof &amp; Tech Sal Over Time"/>
    <n v="0"/>
    <n v="0"/>
    <n v="0"/>
    <n v="1.56"/>
    <n v="-1.56"/>
  </r>
  <r>
    <s v="150"/>
    <x v="6"/>
    <s v="623101"/>
    <x v="46"/>
    <s v="423000"/>
    <s v="22"/>
    <s v="Old Age, Surv and Disabil Ins"/>
    <n v="0"/>
    <n v="0"/>
    <n v="0"/>
    <n v="0.09"/>
    <n v="-0.09"/>
  </r>
  <r>
    <s v="150"/>
    <x v="6"/>
    <s v="623201"/>
    <x v="46"/>
    <s v="423000"/>
    <s v="22"/>
    <s v="Medicare"/>
    <n v="0"/>
    <n v="0"/>
    <n v="0"/>
    <n v="0.02"/>
    <n v="-0.02"/>
  </r>
  <r>
    <s v="150"/>
    <x v="6"/>
    <s v="626101"/>
    <x v="46"/>
    <s v="423000"/>
    <s v="22"/>
    <s v="W/C &amp; Unemploy Comp - FTE"/>
    <n v="0"/>
    <n v="0"/>
    <n v="0"/>
    <n v="0.05"/>
    <n v="-0.05"/>
  </r>
  <r>
    <s v="150"/>
    <x v="7"/>
    <s v="641101"/>
    <x v="46"/>
    <s v="423000"/>
    <s v="22"/>
    <s v="General Supplies"/>
    <n v="0"/>
    <n v="0"/>
    <n v="0"/>
    <n v="1411.98"/>
    <n v="-1411.98"/>
  </r>
  <r>
    <s v="150"/>
    <x v="8"/>
    <s v="623101"/>
    <x v="46"/>
    <s v="423000"/>
    <s v="22"/>
    <s v="Old Age, Surv and Disabil Ins"/>
    <n v="0"/>
    <n v="0"/>
    <n v="0"/>
    <n v="0.47"/>
    <n v="-0.47"/>
  </r>
  <r>
    <s v="150"/>
    <x v="8"/>
    <s v="623201"/>
    <x v="46"/>
    <s v="423000"/>
    <s v="22"/>
    <s v="Medicare"/>
    <n v="0"/>
    <n v="0"/>
    <n v="0"/>
    <n v="0.11"/>
    <n v="-0.11"/>
  </r>
  <r>
    <s v="150"/>
    <x v="8"/>
    <s v="626101"/>
    <x v="46"/>
    <s v="423000"/>
    <s v="22"/>
    <s v="W/C &amp; Unemploy Comp - FTE"/>
    <n v="0"/>
    <n v="0"/>
    <n v="0"/>
    <n v="0.22"/>
    <n v="-0.22"/>
  </r>
  <r>
    <s v="150"/>
    <x v="10"/>
    <s v="615108"/>
    <x v="46"/>
    <s v="423000"/>
    <s v="22"/>
    <s v="Secretary/Clerical Sal OT"/>
    <n v="0"/>
    <n v="0"/>
    <n v="0"/>
    <n v="0.33"/>
    <n v="-0.33"/>
  </r>
  <r>
    <s v="150"/>
    <x v="10"/>
    <s v="623101"/>
    <x v="46"/>
    <s v="423000"/>
    <s v="22"/>
    <s v="Old Age, Surv and Disabil Ins"/>
    <n v="0"/>
    <n v="0"/>
    <n v="0"/>
    <n v="0.02"/>
    <n v="-0.02"/>
  </r>
  <r>
    <s v="150"/>
    <x v="10"/>
    <s v="626101"/>
    <x v="46"/>
    <s v="423000"/>
    <s v="22"/>
    <s v="W/C &amp; Unemploy Comp - FTE"/>
    <n v="0"/>
    <n v="0"/>
    <n v="0"/>
    <n v="0.01"/>
    <n v="-0.01"/>
  </r>
  <r>
    <s v="150"/>
    <x v="10"/>
    <s v="631201"/>
    <x v="46"/>
    <s v="423000"/>
    <s v="22"/>
    <s v="Instructional Prog Impr Srvc"/>
    <n v="0"/>
    <n v="0"/>
    <n v="0"/>
    <n v="734.35"/>
    <n v="-734.35"/>
  </r>
  <r>
    <s v="150"/>
    <x v="24"/>
    <s v="615113"/>
    <x v="46"/>
    <s v="423000"/>
    <s v="22"/>
    <s v="Non-instructional Teacher Aide"/>
    <n v="0"/>
    <n v="0"/>
    <n v="0"/>
    <n v="26.11"/>
    <n v="-26.11"/>
  </r>
  <r>
    <s v="150"/>
    <x v="24"/>
    <s v="623101"/>
    <x v="46"/>
    <s v="423000"/>
    <s v="22"/>
    <s v="Old Age, Surv and Disabil Ins"/>
    <n v="0"/>
    <n v="0"/>
    <n v="0"/>
    <n v="1.62"/>
    <n v="-1.62"/>
  </r>
  <r>
    <s v="150"/>
    <x v="24"/>
    <s v="623201"/>
    <x v="46"/>
    <s v="423000"/>
    <s v="22"/>
    <s v="Medicare"/>
    <n v="0"/>
    <n v="0"/>
    <n v="0"/>
    <n v="0.38"/>
    <n v="-0.38"/>
  </r>
  <r>
    <s v="150"/>
    <x v="24"/>
    <s v="626101"/>
    <x v="46"/>
    <s v="423000"/>
    <s v="22"/>
    <s v="W/C &amp; Unemploy Comp - FTE"/>
    <n v="0"/>
    <n v="0"/>
    <n v="0"/>
    <n v="0.76"/>
    <n v="-0.76"/>
  </r>
  <r>
    <s v="150"/>
    <x v="24"/>
    <s v="641202"/>
    <x v="46"/>
    <s v="423000"/>
    <s v="22"/>
    <s v="Technology Supplies"/>
    <n v="0"/>
    <n v="0"/>
    <n v="0"/>
    <n v="266.51"/>
    <n v="-266.51"/>
  </r>
  <r>
    <s v="150"/>
    <x v="23"/>
    <s v="615108"/>
    <x v="46"/>
    <s v="423000"/>
    <s v="22"/>
    <s v="Secretary/Clerical Sal OT"/>
    <n v="0"/>
    <n v="0"/>
    <n v="0"/>
    <n v="0.86"/>
    <n v="-0.86"/>
  </r>
  <r>
    <s v="150"/>
    <x v="23"/>
    <s v="623101"/>
    <x v="46"/>
    <s v="423000"/>
    <s v="22"/>
    <s v="Old Age, Surv and Disabil Ins"/>
    <n v="0"/>
    <n v="0"/>
    <n v="0"/>
    <n v="0.05"/>
    <n v="-0.05"/>
  </r>
  <r>
    <s v="150"/>
    <x v="23"/>
    <s v="623201"/>
    <x v="46"/>
    <s v="423000"/>
    <s v="22"/>
    <s v="Medicare"/>
    <n v="0"/>
    <n v="0"/>
    <n v="0"/>
    <n v="0.01"/>
    <n v="-0.01"/>
  </r>
  <r>
    <s v="150"/>
    <x v="23"/>
    <s v="626101"/>
    <x v="46"/>
    <s v="423000"/>
    <s v="22"/>
    <s v="W/C &amp; Unemploy Comp - FTE"/>
    <n v="0"/>
    <n v="0"/>
    <n v="0"/>
    <n v="0.02"/>
    <n v="-0.02"/>
  </r>
  <r>
    <s v="250"/>
    <x v="21"/>
    <s v="613101"/>
    <x v="46"/>
    <s v="423000"/>
    <s v="22"/>
    <s v="Extra Service Pay"/>
    <n v="73605"/>
    <n v="73605"/>
    <n v="0"/>
    <n v="800"/>
    <n v="72805"/>
  </r>
  <r>
    <s v="250"/>
    <x v="21"/>
    <s v="623101"/>
    <x v="46"/>
    <s v="423000"/>
    <s v="22"/>
    <s v="Old Age, Surv and Disabil Ins"/>
    <n v="4563.51"/>
    <n v="4563.51"/>
    <n v="0"/>
    <n v="50.36"/>
    <n v="4513.1500000000005"/>
  </r>
  <r>
    <s v="250"/>
    <x v="21"/>
    <s v="623201"/>
    <x v="46"/>
    <s v="423000"/>
    <s v="22"/>
    <s v="Medicare"/>
    <n v="1067.27"/>
    <n v="1067.27"/>
    <n v="0"/>
    <n v="11.78"/>
    <n v="1055.49"/>
  </r>
  <r>
    <s v="250"/>
    <x v="21"/>
    <s v="626101"/>
    <x v="46"/>
    <s v="423000"/>
    <s v="22"/>
    <s v="W/C &amp; Unemploy Comp - FTE"/>
    <n v="2134.5500000000002"/>
    <n v="2134.5500000000002"/>
    <n v="0"/>
    <n v="23.2"/>
    <n v="2111.3500000000004"/>
  </r>
  <r>
    <s v="250"/>
    <x v="11"/>
    <s v="613101"/>
    <x v="46"/>
    <s v="423000"/>
    <s v="22"/>
    <s v="Extra Service Pay"/>
    <n v="0"/>
    <n v="0"/>
    <n v="0"/>
    <n v="2194"/>
    <n v="-2194"/>
  </r>
  <r>
    <s v="250"/>
    <x v="11"/>
    <s v="623101"/>
    <x v="46"/>
    <s v="423000"/>
    <s v="22"/>
    <s v="Old Age, Surv and Disabil Ins"/>
    <n v="0"/>
    <n v="0"/>
    <n v="0"/>
    <n v="127.94"/>
    <n v="-127.94"/>
  </r>
  <r>
    <s v="250"/>
    <x v="11"/>
    <s v="623201"/>
    <x v="46"/>
    <s v="423000"/>
    <s v="22"/>
    <s v="Medicare"/>
    <n v="0"/>
    <n v="0"/>
    <n v="0"/>
    <n v="29.949999999999996"/>
    <n v="-29.949999999999996"/>
  </r>
  <r>
    <s v="250"/>
    <x v="11"/>
    <s v="626101"/>
    <x v="46"/>
    <s v="423000"/>
    <s v="22"/>
    <s v="W/C &amp; Unemploy Comp - FTE"/>
    <n v="0"/>
    <n v="0"/>
    <n v="0"/>
    <n v="63.23"/>
    <n v="-63.23"/>
  </r>
  <r>
    <s v="250"/>
    <x v="22"/>
    <s v="613101"/>
    <x v="46"/>
    <s v="423000"/>
    <s v="22"/>
    <s v="Extra Service Pay"/>
    <n v="0"/>
    <n v="0"/>
    <n v="0"/>
    <n v="34891.599999999999"/>
    <n v="-34891.599999999999"/>
  </r>
  <r>
    <s v="250"/>
    <x v="22"/>
    <s v="623101"/>
    <x v="46"/>
    <s v="423000"/>
    <s v="22"/>
    <s v="Old Age, Surv and Disabil Ins"/>
    <n v="0"/>
    <n v="0"/>
    <n v="0"/>
    <n v="2120.5500000000002"/>
    <n v="-2120.5500000000002"/>
  </r>
  <r>
    <s v="250"/>
    <x v="22"/>
    <s v="623201"/>
    <x v="46"/>
    <s v="423000"/>
    <s v="22"/>
    <s v="Medicare"/>
    <n v="0"/>
    <n v="0"/>
    <n v="0"/>
    <n v="495.87"/>
    <n v="-495.87"/>
  </r>
  <r>
    <s v="250"/>
    <x v="22"/>
    <s v="626101"/>
    <x v="46"/>
    <s v="423000"/>
    <s v="22"/>
    <s v="W/C &amp; Unemploy Comp - FTE"/>
    <n v="0"/>
    <n v="0"/>
    <n v="0"/>
    <n v="1011.86"/>
    <n v="-1011.86"/>
  </r>
  <r>
    <s v="250"/>
    <x v="5"/>
    <s v="613102"/>
    <x v="46"/>
    <s v="423000"/>
    <s v="22"/>
    <s v="Extra Service - Profess Dev"/>
    <n v="0"/>
    <n v="0"/>
    <n v="0"/>
    <n v="1456.25"/>
    <n v="-1456.25"/>
  </r>
  <r>
    <s v="250"/>
    <x v="5"/>
    <s v="623101"/>
    <x v="46"/>
    <s v="423000"/>
    <s v="22"/>
    <s v="Old Age, Surv and Disabil Ins"/>
    <n v="0"/>
    <n v="0"/>
    <n v="0"/>
    <n v="89.87"/>
    <n v="-89.87"/>
  </r>
  <r>
    <s v="250"/>
    <x v="5"/>
    <s v="623201"/>
    <x v="46"/>
    <s v="423000"/>
    <s v="22"/>
    <s v="Medicare"/>
    <n v="0"/>
    <n v="0"/>
    <n v="0"/>
    <n v="21.02"/>
    <n v="-21.02"/>
  </r>
  <r>
    <s v="250"/>
    <x v="5"/>
    <s v="626101"/>
    <x v="46"/>
    <s v="423000"/>
    <s v="22"/>
    <s v="W/C &amp; Unemploy Comp - FTE"/>
    <n v="0"/>
    <n v="0"/>
    <n v="0"/>
    <n v="42.23"/>
    <n v="-42.23"/>
  </r>
  <r>
    <s v="250"/>
    <x v="8"/>
    <s v="613101"/>
    <x v="46"/>
    <s v="423000"/>
    <s v="22"/>
    <s v="Extra Service Pay"/>
    <n v="0"/>
    <n v="0"/>
    <n v="0"/>
    <n v="563.77"/>
    <n v="-563.77"/>
  </r>
  <r>
    <s v="250"/>
    <x v="8"/>
    <s v="623101"/>
    <x v="46"/>
    <s v="423000"/>
    <s v="22"/>
    <s v="Old Age, Surv and Disabil Ins"/>
    <n v="0"/>
    <n v="0"/>
    <n v="0"/>
    <n v="33.46"/>
    <n v="-33.46"/>
  </r>
  <r>
    <s v="250"/>
    <x v="8"/>
    <s v="623201"/>
    <x v="46"/>
    <s v="423000"/>
    <s v="22"/>
    <s v="Medicare"/>
    <n v="0"/>
    <n v="0"/>
    <n v="0"/>
    <n v="7.82"/>
    <n v="-7.82"/>
  </r>
  <r>
    <s v="250"/>
    <x v="8"/>
    <s v="626101"/>
    <x v="46"/>
    <s v="423000"/>
    <s v="22"/>
    <s v="W/C &amp; Unemploy Comp - FTE"/>
    <n v="0"/>
    <n v="0"/>
    <n v="0"/>
    <n v="16.13"/>
    <n v="-16.13"/>
  </r>
  <r>
    <s v="250"/>
    <x v="9"/>
    <s v="613101"/>
    <x v="46"/>
    <s v="423000"/>
    <s v="22"/>
    <s v="Extra Service Pay"/>
    <n v="0"/>
    <n v="0"/>
    <n v="0"/>
    <n v="177.53"/>
    <n v="-177.53"/>
  </r>
  <r>
    <s v="250"/>
    <x v="9"/>
    <s v="623101"/>
    <x v="46"/>
    <s v="423000"/>
    <s v="22"/>
    <s v="Old Age, Surv and Disabil Ins"/>
    <n v="0"/>
    <n v="0"/>
    <n v="0"/>
    <n v="9.86"/>
    <n v="-9.86"/>
  </r>
  <r>
    <s v="250"/>
    <x v="9"/>
    <s v="623201"/>
    <x v="46"/>
    <s v="423000"/>
    <s v="22"/>
    <s v="Medicare"/>
    <n v="0"/>
    <n v="0"/>
    <n v="0"/>
    <n v="2.31"/>
    <n v="-2.31"/>
  </r>
  <r>
    <s v="250"/>
    <x v="9"/>
    <s v="626101"/>
    <x v="46"/>
    <s v="423000"/>
    <s v="22"/>
    <s v="W/C &amp; Unemploy Comp - FTE"/>
    <n v="0"/>
    <n v="0"/>
    <n v="0"/>
    <n v="4.76"/>
    <n v="-4.76"/>
  </r>
  <r>
    <s v="150"/>
    <x v="21"/>
    <s v="615113"/>
    <x v="47"/>
    <s v="423000"/>
    <s v="22"/>
    <s v="Non-instructional Teacher Aide"/>
    <n v="0"/>
    <n v="0.19"/>
    <n v="0"/>
    <n v="0.19"/>
    <n v="0"/>
  </r>
  <r>
    <s v="150"/>
    <x v="21"/>
    <s v="639802"/>
    <x v="47"/>
    <s v="423000"/>
    <s v="22"/>
    <s v="Operating Supplement"/>
    <n v="21807.87"/>
    <n v="21807.87"/>
    <n v="0"/>
    <n v="0"/>
    <n v="21807.87"/>
  </r>
  <r>
    <s v="150"/>
    <x v="21"/>
    <s v="641101"/>
    <x v="47"/>
    <s v="423000"/>
    <s v="22"/>
    <s v="General Supplies"/>
    <n v="114853.05"/>
    <n v="114853.05"/>
    <n v="0"/>
    <n v="0"/>
    <n v="114853.05"/>
  </r>
  <r>
    <s v="150"/>
    <x v="21"/>
    <s v="641108"/>
    <x v="47"/>
    <s v="423000"/>
    <s v="22"/>
    <s v="Instructional Supplies"/>
    <n v="25838.71"/>
    <n v="25838.71"/>
    <n v="0"/>
    <n v="0"/>
    <n v="25838.71"/>
  </r>
  <r>
    <s v="150"/>
    <x v="21"/>
    <s v="641109"/>
    <x v="47"/>
    <s v="423000"/>
    <s v="22"/>
    <s v="Furn. Under $1,000"/>
    <n v="12919.35"/>
    <n v="12919.35"/>
    <n v="0"/>
    <n v="0"/>
    <n v="12919.35"/>
  </r>
  <r>
    <s v="150"/>
    <x v="21"/>
    <s v="641202"/>
    <x v="47"/>
    <s v="423000"/>
    <s v="22"/>
    <s v="Technology Supplies"/>
    <n v="25838.71"/>
    <n v="25838.71"/>
    <n v="0"/>
    <n v="684"/>
    <n v="25154.71"/>
  </r>
  <r>
    <s v="150"/>
    <x v="14"/>
    <s v="615113"/>
    <x v="47"/>
    <s v="423000"/>
    <s v="22"/>
    <s v="Non-instructional Teacher Aide"/>
    <n v="0"/>
    <n v="2245"/>
    <n v="0"/>
    <n v="2245"/>
    <n v="0"/>
  </r>
  <r>
    <s v="150"/>
    <x v="14"/>
    <s v="623101"/>
    <x v="47"/>
    <s v="423000"/>
    <s v="22"/>
    <s v="Old Age, Surv and Disabil Ins"/>
    <n v="0"/>
    <n v="0"/>
    <n v="0"/>
    <n v="139.1"/>
    <n v="-139.1"/>
  </r>
  <r>
    <s v="150"/>
    <x v="14"/>
    <s v="623201"/>
    <x v="47"/>
    <s v="423000"/>
    <s v="22"/>
    <s v="Medicare"/>
    <n v="0"/>
    <n v="0"/>
    <n v="0"/>
    <n v="32.53"/>
    <n v="-32.53"/>
  </r>
  <r>
    <s v="150"/>
    <x v="14"/>
    <s v="626101"/>
    <x v="47"/>
    <s v="423000"/>
    <s v="22"/>
    <s v="W/C &amp; Unemploy Comp - FTE"/>
    <n v="0"/>
    <n v="0"/>
    <n v="0"/>
    <n v="65.11"/>
    <n v="-65.11"/>
  </r>
  <r>
    <s v="150"/>
    <x v="3"/>
    <s v="641202"/>
    <x v="47"/>
    <s v="423000"/>
    <s v="22"/>
    <s v="Technology Supplies"/>
    <n v="0"/>
    <n v="0"/>
    <n v="0"/>
    <n v="1695.38"/>
    <n v="-1695.38"/>
  </r>
  <r>
    <s v="150"/>
    <x v="4"/>
    <s v="615112"/>
    <x v="47"/>
    <s v="423000"/>
    <s v="22"/>
    <s v="Prof &amp; Tech Sal Over Time"/>
    <n v="0"/>
    <n v="0"/>
    <n v="0"/>
    <n v="7.33"/>
    <n v="-7.33"/>
  </r>
  <r>
    <s v="150"/>
    <x v="4"/>
    <s v="623101"/>
    <x v="47"/>
    <s v="423000"/>
    <s v="22"/>
    <s v="Old Age, Surv and Disabil Ins"/>
    <n v="0"/>
    <n v="0"/>
    <n v="0"/>
    <n v="0.4"/>
    <n v="-0.4"/>
  </r>
  <r>
    <s v="150"/>
    <x v="4"/>
    <s v="623201"/>
    <x v="47"/>
    <s v="423000"/>
    <s v="22"/>
    <s v="Medicare"/>
    <n v="0"/>
    <n v="0"/>
    <n v="0"/>
    <n v="0.09"/>
    <n v="-0.09"/>
  </r>
  <r>
    <s v="150"/>
    <x v="4"/>
    <s v="626101"/>
    <x v="47"/>
    <s v="423000"/>
    <s v="22"/>
    <s v="W/C &amp; Unemploy Comp - FTE"/>
    <n v="0"/>
    <n v="0"/>
    <n v="0"/>
    <n v="0.21"/>
    <n v="-0.21"/>
  </r>
  <r>
    <s v="150"/>
    <x v="5"/>
    <s v="631902"/>
    <x v="47"/>
    <s v="423000"/>
    <s v="22"/>
    <s v="Other Prof &amp; Tech"/>
    <n v="0"/>
    <n v="0"/>
    <n v="0"/>
    <n v="196.7"/>
    <n v="-196.7"/>
  </r>
  <r>
    <s v="150"/>
    <x v="5"/>
    <s v="641101"/>
    <x v="47"/>
    <s v="423000"/>
    <s v="22"/>
    <s v="General Supplies"/>
    <n v="0"/>
    <n v="0"/>
    <n v="0"/>
    <n v="109.6"/>
    <n v="-109.6"/>
  </r>
  <r>
    <s v="150"/>
    <x v="6"/>
    <s v="615112"/>
    <x v="47"/>
    <s v="423000"/>
    <s v="22"/>
    <s v="Prof &amp; Tech Sal Over Time"/>
    <n v="0"/>
    <n v="0"/>
    <n v="0"/>
    <n v="1.5"/>
    <n v="-1.5"/>
  </r>
  <r>
    <s v="150"/>
    <x v="6"/>
    <s v="623101"/>
    <x v="47"/>
    <s v="423000"/>
    <s v="22"/>
    <s v="Old Age, Surv and Disabil Ins"/>
    <n v="0"/>
    <n v="0"/>
    <n v="0"/>
    <n v="0.09"/>
    <n v="-0.09"/>
  </r>
  <r>
    <s v="150"/>
    <x v="6"/>
    <s v="623201"/>
    <x v="47"/>
    <s v="423000"/>
    <s v="22"/>
    <s v="Medicare"/>
    <n v="0"/>
    <n v="0"/>
    <n v="0"/>
    <n v="0.02"/>
    <n v="-0.02"/>
  </r>
  <r>
    <s v="150"/>
    <x v="6"/>
    <s v="626101"/>
    <x v="47"/>
    <s v="423000"/>
    <s v="22"/>
    <s v="W/C &amp; Unemploy Comp - FTE"/>
    <n v="0"/>
    <n v="0"/>
    <n v="0"/>
    <n v="0.04"/>
    <n v="-0.04"/>
  </r>
  <r>
    <s v="150"/>
    <x v="7"/>
    <s v="641101"/>
    <x v="47"/>
    <s v="423000"/>
    <s v="22"/>
    <s v="General Supplies"/>
    <n v="0"/>
    <n v="0"/>
    <n v="0"/>
    <n v="1358.61"/>
    <n v="-1358.61"/>
  </r>
  <r>
    <s v="150"/>
    <x v="8"/>
    <s v="623101"/>
    <x v="47"/>
    <s v="423000"/>
    <s v="22"/>
    <s v="Old Age, Surv and Disabil Ins"/>
    <n v="0"/>
    <n v="0"/>
    <n v="0"/>
    <n v="0.46"/>
    <n v="-0.46"/>
  </r>
  <r>
    <s v="150"/>
    <x v="8"/>
    <s v="623201"/>
    <x v="47"/>
    <s v="423000"/>
    <s v="22"/>
    <s v="Medicare"/>
    <n v="0"/>
    <n v="0"/>
    <n v="0"/>
    <n v="0.11"/>
    <n v="-0.11"/>
  </r>
  <r>
    <s v="150"/>
    <x v="8"/>
    <s v="626101"/>
    <x v="47"/>
    <s v="423000"/>
    <s v="22"/>
    <s v="W/C &amp; Unemploy Comp - FTE"/>
    <n v="0"/>
    <n v="0"/>
    <n v="0"/>
    <n v="0.22"/>
    <n v="-0.22"/>
  </r>
  <r>
    <s v="150"/>
    <x v="9"/>
    <s v="615108"/>
    <x v="47"/>
    <s v="423000"/>
    <s v="22"/>
    <s v="Secretary/Clerical Sal OT"/>
    <n v="0"/>
    <n v="0"/>
    <n v="0"/>
    <n v="0.62"/>
    <n v="-0.62"/>
  </r>
  <r>
    <s v="150"/>
    <x v="9"/>
    <s v="615112"/>
    <x v="47"/>
    <s v="423000"/>
    <s v="22"/>
    <s v="Prof &amp; Tech Sal Over Time"/>
    <n v="0"/>
    <n v="0"/>
    <n v="0"/>
    <n v="0.49"/>
    <n v="-0.49"/>
  </r>
  <r>
    <s v="150"/>
    <x v="9"/>
    <s v="615113"/>
    <x v="47"/>
    <s v="423000"/>
    <s v="22"/>
    <s v="Non-instructional Teacher Aide"/>
    <n v="0"/>
    <n v="0"/>
    <n v="0"/>
    <n v="8.17"/>
    <n v="-8.17"/>
  </r>
  <r>
    <s v="150"/>
    <x v="9"/>
    <s v="623101"/>
    <x v="47"/>
    <s v="423000"/>
    <s v="22"/>
    <s v="Old Age, Surv and Disabil Ins"/>
    <n v="0"/>
    <n v="0"/>
    <n v="0"/>
    <n v="1.3"/>
    <n v="-1.3"/>
  </r>
  <r>
    <s v="150"/>
    <x v="9"/>
    <s v="623201"/>
    <x v="47"/>
    <s v="423000"/>
    <s v="22"/>
    <s v="Medicare"/>
    <n v="0"/>
    <n v="0"/>
    <n v="0"/>
    <n v="0.3"/>
    <n v="-0.3"/>
  </r>
  <r>
    <s v="150"/>
    <x v="9"/>
    <s v="626101"/>
    <x v="47"/>
    <s v="423000"/>
    <s v="22"/>
    <s v="W/C &amp; Unemploy Comp - FTE"/>
    <n v="0"/>
    <n v="0"/>
    <n v="0"/>
    <n v="0.64"/>
    <n v="-0.64"/>
  </r>
  <r>
    <s v="150"/>
    <x v="9"/>
    <s v="631101"/>
    <x v="47"/>
    <s v="423000"/>
    <s v="22"/>
    <s v="Purchased Instructional Servic"/>
    <n v="0"/>
    <n v="0"/>
    <n v="0"/>
    <n v="4622.9399999999996"/>
    <n v="-4622.9399999999996"/>
  </r>
  <r>
    <s v="150"/>
    <x v="9"/>
    <s v="631201"/>
    <x v="47"/>
    <s v="423000"/>
    <s v="22"/>
    <s v="Instructional Prog Impr Srvc"/>
    <n v="0"/>
    <n v="0"/>
    <n v="0"/>
    <n v="74.31"/>
    <n v="-74.31"/>
  </r>
  <r>
    <s v="150"/>
    <x v="9"/>
    <s v="641101"/>
    <x v="47"/>
    <s v="423000"/>
    <s v="22"/>
    <s v="General Supplies"/>
    <n v="0"/>
    <n v="0"/>
    <n v="0"/>
    <n v="11951.95"/>
    <n v="-11951.95"/>
  </r>
  <r>
    <s v="150"/>
    <x v="9"/>
    <s v="641202"/>
    <x v="47"/>
    <s v="423000"/>
    <s v="22"/>
    <s v="Technology Supplies"/>
    <n v="0"/>
    <n v="0"/>
    <n v="0"/>
    <n v="19.920000000000002"/>
    <n v="-19.920000000000002"/>
  </r>
  <r>
    <s v="150"/>
    <x v="10"/>
    <s v="615108"/>
    <x v="47"/>
    <s v="423000"/>
    <s v="22"/>
    <s v="Secretary/Clerical Sal OT"/>
    <n v="0"/>
    <n v="0"/>
    <n v="0"/>
    <n v="0.31"/>
    <n v="-0.31"/>
  </r>
  <r>
    <s v="150"/>
    <x v="10"/>
    <s v="623101"/>
    <x v="47"/>
    <s v="423000"/>
    <s v="22"/>
    <s v="Old Age, Surv and Disabil Ins"/>
    <n v="0"/>
    <n v="0"/>
    <n v="0"/>
    <n v="0.02"/>
    <n v="-0.02"/>
  </r>
  <r>
    <s v="150"/>
    <x v="10"/>
    <s v="626101"/>
    <x v="47"/>
    <s v="423000"/>
    <s v="22"/>
    <s v="W/C &amp; Unemploy Comp - FTE"/>
    <n v="0"/>
    <n v="0"/>
    <n v="0"/>
    <n v="0.01"/>
    <n v="-0.01"/>
  </r>
  <r>
    <s v="150"/>
    <x v="10"/>
    <s v="631201"/>
    <x v="47"/>
    <s v="423000"/>
    <s v="22"/>
    <s v="Instructional Prog Impr Srvc"/>
    <n v="0"/>
    <n v="0"/>
    <n v="0"/>
    <n v="706.59"/>
    <n v="-706.59"/>
  </r>
  <r>
    <s v="150"/>
    <x v="11"/>
    <s v="623101"/>
    <x v="47"/>
    <s v="423000"/>
    <s v="22"/>
    <s v="Old Age, Surv and Disabil Ins"/>
    <n v="0"/>
    <n v="0"/>
    <n v="0"/>
    <n v="0.82"/>
    <n v="-0.82"/>
  </r>
  <r>
    <s v="150"/>
    <x v="11"/>
    <s v="623201"/>
    <x v="47"/>
    <s v="423000"/>
    <s v="22"/>
    <s v="Medicare"/>
    <n v="0"/>
    <n v="0"/>
    <n v="0"/>
    <n v="0.19"/>
    <n v="-0.19"/>
  </r>
  <r>
    <s v="150"/>
    <x v="11"/>
    <s v="626101"/>
    <x v="47"/>
    <s v="423000"/>
    <s v="22"/>
    <s v="W/C &amp; Unemploy Comp - FTE"/>
    <n v="0"/>
    <n v="0"/>
    <n v="0"/>
    <n v="0.38"/>
    <n v="-0.38"/>
  </r>
  <r>
    <s v="150"/>
    <x v="24"/>
    <s v="615113"/>
    <x v="47"/>
    <s v="423000"/>
    <s v="22"/>
    <s v="Non-instructional Teacher Aide"/>
    <n v="0"/>
    <n v="0"/>
    <n v="0"/>
    <n v="25.12"/>
    <n v="-25.12"/>
  </r>
  <r>
    <s v="150"/>
    <x v="24"/>
    <s v="623101"/>
    <x v="47"/>
    <s v="423000"/>
    <s v="22"/>
    <s v="Old Age, Surv and Disabil Ins"/>
    <n v="0"/>
    <n v="0"/>
    <n v="0"/>
    <n v="1.56"/>
    <n v="-1.56"/>
  </r>
  <r>
    <s v="150"/>
    <x v="24"/>
    <s v="623201"/>
    <x v="47"/>
    <s v="423000"/>
    <s v="22"/>
    <s v="Medicare"/>
    <n v="0"/>
    <n v="0"/>
    <n v="0"/>
    <n v="0.36"/>
    <n v="-0.36"/>
  </r>
  <r>
    <s v="150"/>
    <x v="24"/>
    <s v="626101"/>
    <x v="47"/>
    <s v="423000"/>
    <s v="22"/>
    <s v="W/C &amp; Unemploy Comp - FTE"/>
    <n v="0"/>
    <n v="0"/>
    <n v="0"/>
    <n v="0.73"/>
    <n v="-0.73"/>
  </r>
  <r>
    <s v="150"/>
    <x v="24"/>
    <s v="641202"/>
    <x v="47"/>
    <s v="423000"/>
    <s v="22"/>
    <s v="Technology Supplies"/>
    <n v="0"/>
    <n v="0"/>
    <n v="0"/>
    <n v="256.44"/>
    <n v="-256.44"/>
  </r>
  <r>
    <s v="150"/>
    <x v="23"/>
    <s v="615108"/>
    <x v="47"/>
    <s v="423000"/>
    <s v="22"/>
    <s v="Secretary/Clerical Sal OT"/>
    <n v="0"/>
    <n v="0"/>
    <n v="0"/>
    <n v="0.83"/>
    <n v="-0.83"/>
  </r>
  <r>
    <s v="150"/>
    <x v="23"/>
    <s v="623101"/>
    <x v="47"/>
    <s v="423000"/>
    <s v="22"/>
    <s v="Old Age, Surv and Disabil Ins"/>
    <n v="0"/>
    <n v="0"/>
    <n v="0"/>
    <n v="0.05"/>
    <n v="-0.05"/>
  </r>
  <r>
    <s v="150"/>
    <x v="23"/>
    <s v="623201"/>
    <x v="47"/>
    <s v="423000"/>
    <s v="22"/>
    <s v="Medicare"/>
    <n v="0"/>
    <n v="0"/>
    <n v="0"/>
    <n v="0.01"/>
    <n v="-0.01"/>
  </r>
  <r>
    <s v="150"/>
    <x v="23"/>
    <s v="626101"/>
    <x v="47"/>
    <s v="423000"/>
    <s v="22"/>
    <s v="W/C &amp; Unemploy Comp - FTE"/>
    <n v="0"/>
    <n v="0"/>
    <n v="0"/>
    <n v="0.02"/>
    <n v="-0.02"/>
  </r>
  <r>
    <s v="250"/>
    <x v="21"/>
    <s v="613101"/>
    <x v="47"/>
    <s v="423000"/>
    <s v="22"/>
    <s v="Extra Service Pay"/>
    <n v="51677.41"/>
    <n v="51677.41"/>
    <n v="0"/>
    <n v="0"/>
    <n v="51677.41"/>
  </r>
  <r>
    <s v="250"/>
    <x v="21"/>
    <s v="623101"/>
    <x v="47"/>
    <s v="423000"/>
    <s v="22"/>
    <s v="Old Age, Surv and Disabil Ins"/>
    <n v="3204"/>
    <n v="3204"/>
    <n v="0"/>
    <n v="7.0000000000000007E-2"/>
    <n v="3203.93"/>
  </r>
  <r>
    <s v="250"/>
    <x v="21"/>
    <s v="623201"/>
    <x v="47"/>
    <s v="423000"/>
    <s v="22"/>
    <s v="Medicare"/>
    <n v="749.32"/>
    <n v="749.32"/>
    <n v="0"/>
    <n v="0.02"/>
    <n v="749.3"/>
  </r>
  <r>
    <s v="250"/>
    <x v="21"/>
    <s v="626101"/>
    <x v="47"/>
    <s v="423000"/>
    <s v="22"/>
    <s v="W/C &amp; Unemploy Comp - FTE"/>
    <n v="1498.64"/>
    <n v="1498.64"/>
    <n v="0"/>
    <n v="0"/>
    <n v="1498.64"/>
  </r>
  <r>
    <s v="250"/>
    <x v="11"/>
    <s v="613101"/>
    <x v="47"/>
    <s v="423000"/>
    <s v="22"/>
    <s v="Extra Service Pay"/>
    <n v="0"/>
    <n v="0"/>
    <n v="0"/>
    <n v="4719.7199999999993"/>
    <n v="-4719.7199999999993"/>
  </r>
  <r>
    <s v="250"/>
    <x v="11"/>
    <s v="623101"/>
    <x v="47"/>
    <s v="423000"/>
    <s v="22"/>
    <s v="Old Age, Surv and Disabil Ins"/>
    <n v="0"/>
    <n v="0"/>
    <n v="0"/>
    <n v="284.41000000000003"/>
    <n v="-284.41000000000003"/>
  </r>
  <r>
    <s v="250"/>
    <x v="11"/>
    <s v="623201"/>
    <x v="47"/>
    <s v="423000"/>
    <s v="22"/>
    <s v="Medicare"/>
    <n v="0"/>
    <n v="0"/>
    <n v="0"/>
    <n v="66.500000000000014"/>
    <n v="-66.500000000000014"/>
  </r>
  <r>
    <s v="250"/>
    <x v="11"/>
    <s v="626101"/>
    <x v="47"/>
    <s v="423000"/>
    <s v="22"/>
    <s v="W/C &amp; Unemploy Comp - FTE"/>
    <n v="0"/>
    <n v="0"/>
    <n v="0"/>
    <n v="136.49"/>
    <n v="-136.49"/>
  </r>
  <r>
    <s v="250"/>
    <x v="5"/>
    <s v="613102"/>
    <x v="47"/>
    <s v="423000"/>
    <s v="22"/>
    <s v="Extra Service - Profess Dev"/>
    <n v="0"/>
    <n v="0"/>
    <n v="0"/>
    <n v="1401.21"/>
    <n v="-1401.21"/>
  </r>
  <r>
    <s v="250"/>
    <x v="5"/>
    <s v="623101"/>
    <x v="47"/>
    <s v="423000"/>
    <s v="22"/>
    <s v="Old Age, Surv and Disabil Ins"/>
    <n v="0"/>
    <n v="0"/>
    <n v="0"/>
    <n v="86.47"/>
    <n v="-86.47"/>
  </r>
  <r>
    <s v="250"/>
    <x v="5"/>
    <s v="623201"/>
    <x v="47"/>
    <s v="423000"/>
    <s v="22"/>
    <s v="Medicare"/>
    <n v="0"/>
    <n v="0"/>
    <n v="0"/>
    <n v="20.22"/>
    <n v="-20.22"/>
  </r>
  <r>
    <s v="250"/>
    <x v="5"/>
    <s v="626101"/>
    <x v="47"/>
    <s v="423000"/>
    <s v="22"/>
    <s v="W/C &amp; Unemploy Comp - FTE"/>
    <n v="0"/>
    <n v="0"/>
    <n v="0"/>
    <n v="40.64"/>
    <n v="-40.64"/>
  </r>
  <r>
    <s v="250"/>
    <x v="8"/>
    <s v="613101"/>
    <x v="47"/>
    <s v="423000"/>
    <s v="22"/>
    <s v="Extra Service Pay"/>
    <n v="0"/>
    <n v="0"/>
    <n v="0"/>
    <n v="542.46"/>
    <n v="-542.46"/>
  </r>
  <r>
    <s v="250"/>
    <x v="8"/>
    <s v="623101"/>
    <x v="47"/>
    <s v="423000"/>
    <s v="22"/>
    <s v="Old Age, Surv and Disabil Ins"/>
    <n v="0"/>
    <n v="0"/>
    <n v="0"/>
    <n v="32.19"/>
    <n v="-32.19"/>
  </r>
  <r>
    <s v="250"/>
    <x v="8"/>
    <s v="623201"/>
    <x v="47"/>
    <s v="423000"/>
    <s v="22"/>
    <s v="Medicare"/>
    <n v="0"/>
    <n v="0"/>
    <n v="0"/>
    <n v="7.53"/>
    <n v="-7.53"/>
  </r>
  <r>
    <s v="250"/>
    <x v="8"/>
    <s v="626101"/>
    <x v="47"/>
    <s v="423000"/>
    <s v="22"/>
    <s v="W/C &amp; Unemploy Comp - FTE"/>
    <n v="0"/>
    <n v="0"/>
    <n v="0"/>
    <n v="15.52"/>
    <n v="-15.52"/>
  </r>
  <r>
    <s v="250"/>
    <x v="9"/>
    <s v="613101"/>
    <x v="47"/>
    <s v="423000"/>
    <s v="22"/>
    <s v="Extra Service Pay"/>
    <n v="0"/>
    <n v="0"/>
    <n v="0"/>
    <n v="170.82"/>
    <n v="-170.82"/>
  </r>
  <r>
    <s v="250"/>
    <x v="9"/>
    <s v="623101"/>
    <x v="47"/>
    <s v="423000"/>
    <s v="22"/>
    <s v="Old Age, Surv and Disabil Ins"/>
    <n v="0"/>
    <n v="0"/>
    <n v="0"/>
    <n v="9.49"/>
    <n v="-9.49"/>
  </r>
  <r>
    <s v="250"/>
    <x v="9"/>
    <s v="623201"/>
    <x v="47"/>
    <s v="423000"/>
    <s v="22"/>
    <s v="Medicare"/>
    <n v="0"/>
    <n v="0"/>
    <n v="0"/>
    <n v="2.2200000000000002"/>
    <n v="-2.2200000000000002"/>
  </r>
  <r>
    <s v="250"/>
    <x v="9"/>
    <s v="626101"/>
    <x v="47"/>
    <s v="423000"/>
    <s v="22"/>
    <s v="W/C &amp; Unemploy Comp - FTE"/>
    <n v="0"/>
    <n v="0"/>
    <n v="0"/>
    <n v="4.58"/>
    <n v="-4.58"/>
  </r>
  <r>
    <s v="150"/>
    <x v="21"/>
    <s v="615113"/>
    <x v="48"/>
    <s v="423000"/>
    <s v="22"/>
    <s v="Non-instructional Teacher Aide"/>
    <n v="0"/>
    <n v="54.88"/>
    <n v="0"/>
    <n v="54.88"/>
    <n v="7.1054273576010019E-15"/>
  </r>
  <r>
    <s v="150"/>
    <x v="21"/>
    <s v="623101"/>
    <x v="48"/>
    <s v="423000"/>
    <s v="22"/>
    <s v="Old Age, Surv and Disabil Ins"/>
    <n v="0"/>
    <n v="0"/>
    <n v="0"/>
    <n v="3.37"/>
    <n v="-3.37"/>
  </r>
  <r>
    <s v="150"/>
    <x v="21"/>
    <s v="623201"/>
    <x v="48"/>
    <s v="423000"/>
    <s v="22"/>
    <s v="Medicare"/>
    <n v="0"/>
    <n v="0"/>
    <n v="0"/>
    <n v="0.78999999999999992"/>
    <n v="-0.78999999999999992"/>
  </r>
  <r>
    <s v="150"/>
    <x v="21"/>
    <s v="626101"/>
    <x v="48"/>
    <s v="423000"/>
    <s v="22"/>
    <s v="W/C &amp; Unemploy Comp - FTE"/>
    <n v="0"/>
    <n v="0"/>
    <n v="0"/>
    <n v="1.5799999999999998"/>
    <n v="-1.5799999999999998"/>
  </r>
  <r>
    <s v="150"/>
    <x v="21"/>
    <s v="639802"/>
    <x v="48"/>
    <s v="423000"/>
    <s v="22"/>
    <s v="Operating Supplement"/>
    <n v="29047.53"/>
    <n v="29047.53"/>
    <n v="0"/>
    <n v="0"/>
    <n v="29047.53"/>
  </r>
  <r>
    <s v="150"/>
    <x v="21"/>
    <s v="641101"/>
    <x v="48"/>
    <s v="423000"/>
    <s v="22"/>
    <s v="General Supplies"/>
    <n v="152981.35"/>
    <n v="152981.35"/>
    <n v="0"/>
    <n v="549"/>
    <n v="152432.35"/>
  </r>
  <r>
    <s v="150"/>
    <x v="21"/>
    <s v="641108"/>
    <x v="48"/>
    <s v="423000"/>
    <s v="22"/>
    <s v="Instructional Supplies"/>
    <n v="34416.5"/>
    <n v="34416.5"/>
    <n v="0"/>
    <n v="0"/>
    <n v="34416.5"/>
  </r>
  <r>
    <s v="150"/>
    <x v="21"/>
    <s v="641109"/>
    <x v="48"/>
    <s v="423000"/>
    <s v="22"/>
    <s v="Furn. Under $1,000"/>
    <n v="17208.25"/>
    <n v="17208.25"/>
    <n v="0"/>
    <n v="9259.9599999999991"/>
    <n v="7948.2900000000009"/>
  </r>
  <r>
    <s v="150"/>
    <x v="21"/>
    <s v="641202"/>
    <x v="48"/>
    <s v="423000"/>
    <s v="22"/>
    <s v="Technology Supplies"/>
    <n v="34416.5"/>
    <n v="34416.5"/>
    <n v="0"/>
    <n v="0"/>
    <n v="34416.5"/>
  </r>
  <r>
    <s v="150"/>
    <x v="15"/>
    <s v="615113"/>
    <x v="48"/>
    <s v="423000"/>
    <s v="22"/>
    <s v="Non-instructional Teacher Aide"/>
    <n v="0"/>
    <n v="707.51"/>
    <n v="0"/>
    <n v="707.51"/>
    <n v="0"/>
  </r>
  <r>
    <s v="150"/>
    <x v="15"/>
    <s v="623101"/>
    <x v="48"/>
    <s v="423000"/>
    <s v="22"/>
    <s v="Old Age, Surv and Disabil Ins"/>
    <n v="0"/>
    <n v="0"/>
    <n v="0"/>
    <n v="43.81"/>
    <n v="-43.81"/>
  </r>
  <r>
    <s v="150"/>
    <x v="15"/>
    <s v="623201"/>
    <x v="48"/>
    <s v="423000"/>
    <s v="22"/>
    <s v="Medicare"/>
    <n v="0"/>
    <n v="0"/>
    <n v="0"/>
    <n v="10.220000000000001"/>
    <n v="-10.220000000000001"/>
  </r>
  <r>
    <s v="150"/>
    <x v="15"/>
    <s v="626101"/>
    <x v="48"/>
    <s v="423000"/>
    <s v="22"/>
    <s v="W/C &amp; Unemploy Comp - FTE"/>
    <n v="0"/>
    <n v="0"/>
    <n v="0"/>
    <n v="20.53"/>
    <n v="-20.53"/>
  </r>
  <r>
    <s v="150"/>
    <x v="22"/>
    <s v="615113"/>
    <x v="48"/>
    <s v="423000"/>
    <s v="22"/>
    <s v="Non-instructional Teacher Aide"/>
    <n v="0"/>
    <n v="448.34"/>
    <n v="0"/>
    <n v="448.34"/>
    <n v="-5.6843418860808015E-14"/>
  </r>
  <r>
    <s v="150"/>
    <x v="22"/>
    <s v="623101"/>
    <x v="48"/>
    <s v="423000"/>
    <s v="22"/>
    <s v="Old Age, Surv and Disabil Ins"/>
    <n v="0"/>
    <n v="0"/>
    <n v="0"/>
    <n v="521.92999999999995"/>
    <n v="-521.92999999999995"/>
  </r>
  <r>
    <s v="150"/>
    <x v="22"/>
    <s v="623201"/>
    <x v="48"/>
    <s v="423000"/>
    <s v="22"/>
    <s v="Medicare"/>
    <n v="0"/>
    <n v="0"/>
    <n v="0"/>
    <n v="122.06"/>
    <n v="-122.06"/>
  </r>
  <r>
    <s v="150"/>
    <x v="22"/>
    <s v="626101"/>
    <x v="48"/>
    <s v="423000"/>
    <s v="22"/>
    <s v="W/C &amp; Unemploy Comp - FTE"/>
    <n v="0"/>
    <n v="0"/>
    <n v="0"/>
    <n v="244.14"/>
    <n v="-244.14"/>
  </r>
  <r>
    <s v="150"/>
    <x v="11"/>
    <s v="623101"/>
    <x v="48"/>
    <s v="423000"/>
    <s v="22"/>
    <s v="Old Age, Surv and Disabil Ins"/>
    <n v="0"/>
    <n v="0"/>
    <n v="0"/>
    <n v="128.53"/>
    <n v="-128.53"/>
  </r>
  <r>
    <s v="150"/>
    <x v="11"/>
    <s v="623201"/>
    <x v="48"/>
    <s v="423000"/>
    <s v="22"/>
    <s v="Medicare"/>
    <n v="0"/>
    <n v="0"/>
    <n v="0"/>
    <n v="30.06"/>
    <n v="-30.06"/>
  </r>
  <r>
    <s v="150"/>
    <x v="11"/>
    <s v="626101"/>
    <x v="48"/>
    <s v="423000"/>
    <s v="22"/>
    <s v="W/C &amp; Unemploy Comp - FTE"/>
    <n v="0"/>
    <n v="0"/>
    <n v="0"/>
    <n v="60.12"/>
    <n v="-60.12"/>
  </r>
  <r>
    <s v="150"/>
    <x v="14"/>
    <s v="615113"/>
    <x v="48"/>
    <s v="423000"/>
    <s v="22"/>
    <s v="Non-instructional Teacher Aide"/>
    <n v="0"/>
    <n v="9144.34"/>
    <n v="0"/>
    <n v="9144.34"/>
    <n v="0"/>
  </r>
  <r>
    <s v="150"/>
    <x v="14"/>
    <s v="623101"/>
    <x v="48"/>
    <s v="423000"/>
    <s v="22"/>
    <s v="Old Age, Surv and Disabil Ins"/>
    <n v="0"/>
    <n v="0"/>
    <n v="0"/>
    <n v="574.13000000000011"/>
    <n v="-574.13000000000011"/>
  </r>
  <r>
    <s v="150"/>
    <x v="14"/>
    <s v="623201"/>
    <x v="48"/>
    <s v="423000"/>
    <s v="22"/>
    <s v="Medicare"/>
    <n v="0"/>
    <n v="0"/>
    <n v="0"/>
    <n v="134.27999999999997"/>
    <n v="-134.27999999999997"/>
  </r>
  <r>
    <s v="150"/>
    <x v="14"/>
    <s v="626101"/>
    <x v="48"/>
    <s v="423000"/>
    <s v="22"/>
    <s v="W/C &amp; Unemploy Comp - FTE"/>
    <n v="0"/>
    <n v="0"/>
    <n v="0"/>
    <n v="268.65999999999997"/>
    <n v="-268.65999999999997"/>
  </r>
  <r>
    <s v="150"/>
    <x v="0"/>
    <s v="615108"/>
    <x v="48"/>
    <s v="423000"/>
    <s v="22"/>
    <s v="Secretary/Clerical Sal OT"/>
    <n v="0"/>
    <n v="0"/>
    <n v="0"/>
    <n v="15.48"/>
    <n v="-15.48"/>
  </r>
  <r>
    <s v="150"/>
    <x v="0"/>
    <s v="615117"/>
    <x v="48"/>
    <s v="423000"/>
    <s v="22"/>
    <s v="Safety Officers Over Time"/>
    <n v="0"/>
    <n v="0"/>
    <n v="0"/>
    <n v="8.01"/>
    <n v="-8.01"/>
  </r>
  <r>
    <s v="150"/>
    <x v="0"/>
    <s v="623101"/>
    <x v="48"/>
    <s v="423000"/>
    <s v="22"/>
    <s v="Old Age, Surv and Disabil Ins"/>
    <n v="0"/>
    <n v="0"/>
    <n v="0"/>
    <n v="1.46"/>
    <n v="-1.46"/>
  </r>
  <r>
    <s v="150"/>
    <x v="0"/>
    <s v="623201"/>
    <x v="48"/>
    <s v="423000"/>
    <s v="22"/>
    <s v="Medicare"/>
    <n v="0"/>
    <n v="0"/>
    <n v="0"/>
    <n v="0.34"/>
    <n v="-0.34"/>
  </r>
  <r>
    <s v="150"/>
    <x v="0"/>
    <s v="626101"/>
    <x v="48"/>
    <s v="423000"/>
    <s v="22"/>
    <s v="W/C &amp; Unemploy Comp - FTE"/>
    <n v="0"/>
    <n v="0"/>
    <n v="0"/>
    <n v="0.68"/>
    <n v="-0.68"/>
  </r>
  <r>
    <s v="150"/>
    <x v="0"/>
    <s v="643101"/>
    <x v="48"/>
    <s v="423000"/>
    <s v="22"/>
    <s v="T/Books Direct Purchase"/>
    <n v="0"/>
    <n v="0"/>
    <n v="0"/>
    <n v="14200.53"/>
    <n v="-14200.53"/>
  </r>
  <r>
    <s v="150"/>
    <x v="3"/>
    <s v="641202"/>
    <x v="48"/>
    <s v="423000"/>
    <s v="22"/>
    <s v="Technology Supplies"/>
    <n v="0"/>
    <n v="0"/>
    <n v="0"/>
    <n v="1683.27"/>
    <n v="-1683.27"/>
  </r>
  <r>
    <s v="150"/>
    <x v="4"/>
    <s v="615112"/>
    <x v="48"/>
    <s v="423000"/>
    <s v="22"/>
    <s v="Prof &amp; Tech Sal Over Time"/>
    <n v="0"/>
    <n v="0"/>
    <n v="0"/>
    <n v="7.27"/>
    <n v="-7.27"/>
  </r>
  <r>
    <s v="150"/>
    <x v="4"/>
    <s v="623101"/>
    <x v="48"/>
    <s v="423000"/>
    <s v="22"/>
    <s v="Old Age, Surv and Disabil Ins"/>
    <n v="0"/>
    <n v="0"/>
    <n v="0"/>
    <n v="0.39"/>
    <n v="-0.39"/>
  </r>
  <r>
    <s v="150"/>
    <x v="4"/>
    <s v="623201"/>
    <x v="48"/>
    <s v="423000"/>
    <s v="22"/>
    <s v="Medicare"/>
    <n v="0"/>
    <n v="0"/>
    <n v="0"/>
    <n v="0.09"/>
    <n v="-0.09"/>
  </r>
  <r>
    <s v="150"/>
    <x v="4"/>
    <s v="626101"/>
    <x v="48"/>
    <s v="423000"/>
    <s v="22"/>
    <s v="W/C &amp; Unemploy Comp - FTE"/>
    <n v="0"/>
    <n v="0"/>
    <n v="0"/>
    <n v="0.21"/>
    <n v="-0.21"/>
  </r>
  <r>
    <s v="150"/>
    <x v="5"/>
    <s v="631902"/>
    <x v="48"/>
    <s v="423000"/>
    <s v="22"/>
    <s v="Other Prof &amp; Tech"/>
    <n v="0"/>
    <n v="0"/>
    <n v="0"/>
    <n v="195.29"/>
    <n v="-195.29"/>
  </r>
  <r>
    <s v="150"/>
    <x v="5"/>
    <s v="641101"/>
    <x v="48"/>
    <s v="423000"/>
    <s v="22"/>
    <s v="General Supplies"/>
    <n v="0"/>
    <n v="0"/>
    <n v="0"/>
    <n v="108.81"/>
    <n v="-108.81"/>
  </r>
  <r>
    <s v="150"/>
    <x v="6"/>
    <s v="615112"/>
    <x v="48"/>
    <s v="423000"/>
    <s v="22"/>
    <s v="Prof &amp; Tech Sal Over Time"/>
    <n v="0"/>
    <n v="0"/>
    <n v="0"/>
    <n v="1.49"/>
    <n v="-1.49"/>
  </r>
  <r>
    <s v="150"/>
    <x v="6"/>
    <s v="623101"/>
    <x v="48"/>
    <s v="423000"/>
    <s v="22"/>
    <s v="Old Age, Surv and Disabil Ins"/>
    <n v="0"/>
    <n v="0"/>
    <n v="0"/>
    <n v="0.09"/>
    <n v="-0.09"/>
  </r>
  <r>
    <s v="150"/>
    <x v="6"/>
    <s v="623201"/>
    <x v="48"/>
    <s v="423000"/>
    <s v="22"/>
    <s v="Medicare"/>
    <n v="0"/>
    <n v="0"/>
    <n v="0"/>
    <n v="0.02"/>
    <n v="-0.02"/>
  </r>
  <r>
    <s v="150"/>
    <x v="6"/>
    <s v="626101"/>
    <x v="48"/>
    <s v="423000"/>
    <s v="22"/>
    <s v="W/C &amp; Unemploy Comp - FTE"/>
    <n v="0"/>
    <n v="0"/>
    <n v="0"/>
    <n v="0.04"/>
    <n v="-0.04"/>
  </r>
  <r>
    <s v="150"/>
    <x v="7"/>
    <s v="641101"/>
    <x v="48"/>
    <s v="423000"/>
    <s v="22"/>
    <s v="General Supplies"/>
    <n v="0"/>
    <n v="0"/>
    <n v="0"/>
    <n v="1348.9"/>
    <n v="-1348.9"/>
  </r>
  <r>
    <s v="150"/>
    <x v="8"/>
    <s v="623101"/>
    <x v="48"/>
    <s v="423000"/>
    <s v="22"/>
    <s v="Old Age, Surv and Disabil Ins"/>
    <n v="0"/>
    <n v="0"/>
    <n v="0"/>
    <n v="0.45"/>
    <n v="-0.45"/>
  </r>
  <r>
    <s v="150"/>
    <x v="8"/>
    <s v="623201"/>
    <x v="48"/>
    <s v="423000"/>
    <s v="22"/>
    <s v="Medicare"/>
    <n v="0"/>
    <n v="0"/>
    <n v="0"/>
    <n v="0.11"/>
    <n v="-0.11"/>
  </r>
  <r>
    <s v="150"/>
    <x v="8"/>
    <s v="626101"/>
    <x v="48"/>
    <s v="423000"/>
    <s v="22"/>
    <s v="W/C &amp; Unemploy Comp - FTE"/>
    <n v="0"/>
    <n v="0"/>
    <n v="0"/>
    <n v="0.21"/>
    <n v="-0.21"/>
  </r>
  <r>
    <s v="150"/>
    <x v="9"/>
    <s v="615108"/>
    <x v="48"/>
    <s v="423000"/>
    <s v="22"/>
    <s v="Secretary/Clerical Sal OT"/>
    <n v="0"/>
    <n v="0"/>
    <n v="0"/>
    <n v="0.62"/>
    <n v="-0.62"/>
  </r>
  <r>
    <s v="150"/>
    <x v="9"/>
    <s v="615112"/>
    <x v="48"/>
    <s v="423000"/>
    <s v="22"/>
    <s v="Prof &amp; Tech Sal Over Time"/>
    <n v="0"/>
    <n v="0"/>
    <n v="0"/>
    <n v="0.49"/>
    <n v="-0.49"/>
  </r>
  <r>
    <s v="150"/>
    <x v="9"/>
    <s v="615113"/>
    <x v="48"/>
    <s v="423000"/>
    <s v="22"/>
    <s v="Non-instructional Teacher Aide"/>
    <n v="0"/>
    <n v="0"/>
    <n v="0"/>
    <n v="8.11"/>
    <n v="-8.11"/>
  </r>
  <r>
    <s v="150"/>
    <x v="9"/>
    <s v="623101"/>
    <x v="48"/>
    <s v="423000"/>
    <s v="22"/>
    <s v="Old Age, Surv and Disabil Ins"/>
    <n v="0"/>
    <n v="0"/>
    <n v="0"/>
    <n v="1.29"/>
    <n v="-1.29"/>
  </r>
  <r>
    <s v="150"/>
    <x v="9"/>
    <s v="623201"/>
    <x v="48"/>
    <s v="423000"/>
    <s v="22"/>
    <s v="Medicare"/>
    <n v="0"/>
    <n v="0"/>
    <n v="0"/>
    <n v="0.3"/>
    <n v="-0.3"/>
  </r>
  <r>
    <s v="150"/>
    <x v="9"/>
    <s v="626101"/>
    <x v="48"/>
    <s v="423000"/>
    <s v="22"/>
    <s v="W/C &amp; Unemploy Comp - FTE"/>
    <n v="0"/>
    <n v="0"/>
    <n v="0"/>
    <n v="0.64"/>
    <n v="-0.64"/>
  </r>
  <r>
    <s v="150"/>
    <x v="9"/>
    <s v="631101"/>
    <x v="48"/>
    <s v="423000"/>
    <s v="22"/>
    <s v="Purchased Instructional Servic"/>
    <n v="0"/>
    <n v="0"/>
    <n v="0"/>
    <n v="4589.92"/>
    <n v="-4589.92"/>
  </r>
  <r>
    <s v="150"/>
    <x v="9"/>
    <s v="631201"/>
    <x v="48"/>
    <s v="423000"/>
    <s v="22"/>
    <s v="Instructional Prog Impr Srvc"/>
    <n v="0"/>
    <n v="0"/>
    <n v="0"/>
    <n v="73.78"/>
    <n v="-73.78"/>
  </r>
  <r>
    <s v="150"/>
    <x v="9"/>
    <s v="641101"/>
    <x v="48"/>
    <s v="423000"/>
    <s v="22"/>
    <s v="General Supplies"/>
    <n v="0"/>
    <n v="0"/>
    <n v="0"/>
    <n v="11866.59"/>
    <n v="-11866.59"/>
  </r>
  <r>
    <s v="150"/>
    <x v="9"/>
    <s v="641202"/>
    <x v="48"/>
    <s v="423000"/>
    <s v="22"/>
    <s v="Technology Supplies"/>
    <n v="0"/>
    <n v="0"/>
    <n v="0"/>
    <n v="19.77"/>
    <n v="-19.77"/>
  </r>
  <r>
    <s v="150"/>
    <x v="10"/>
    <s v="615108"/>
    <x v="48"/>
    <s v="423000"/>
    <s v="22"/>
    <s v="Secretary/Clerical Sal OT"/>
    <n v="0"/>
    <n v="0"/>
    <n v="0"/>
    <n v="0.31"/>
    <n v="-0.31"/>
  </r>
  <r>
    <s v="150"/>
    <x v="10"/>
    <s v="623101"/>
    <x v="48"/>
    <s v="423000"/>
    <s v="22"/>
    <s v="Old Age, Surv and Disabil Ins"/>
    <n v="0"/>
    <n v="0"/>
    <n v="0"/>
    <n v="0.02"/>
    <n v="-0.02"/>
  </r>
  <r>
    <s v="150"/>
    <x v="10"/>
    <s v="626101"/>
    <x v="48"/>
    <s v="423000"/>
    <s v="22"/>
    <s v="W/C &amp; Unemploy Comp - FTE"/>
    <n v="0"/>
    <n v="0"/>
    <n v="0"/>
    <n v="0.01"/>
    <n v="-0.01"/>
  </r>
  <r>
    <s v="150"/>
    <x v="10"/>
    <s v="631201"/>
    <x v="48"/>
    <s v="423000"/>
    <s v="22"/>
    <s v="Instructional Prog Impr Srvc"/>
    <n v="0"/>
    <n v="0"/>
    <n v="0"/>
    <n v="701.55"/>
    <n v="-701.55"/>
  </r>
  <r>
    <s v="150"/>
    <x v="24"/>
    <s v="615113"/>
    <x v="48"/>
    <s v="423000"/>
    <s v="22"/>
    <s v="Non-instructional Teacher Aide"/>
    <n v="0"/>
    <n v="0"/>
    <n v="0"/>
    <n v="24.94"/>
    <n v="-24.94"/>
  </r>
  <r>
    <s v="150"/>
    <x v="24"/>
    <s v="623101"/>
    <x v="48"/>
    <s v="423000"/>
    <s v="22"/>
    <s v="Old Age, Surv and Disabil Ins"/>
    <n v="0"/>
    <n v="0"/>
    <n v="0"/>
    <n v="1.55"/>
    <n v="-1.55"/>
  </r>
  <r>
    <s v="150"/>
    <x v="24"/>
    <s v="623201"/>
    <x v="48"/>
    <s v="423000"/>
    <s v="22"/>
    <s v="Medicare"/>
    <n v="0"/>
    <n v="0"/>
    <n v="0"/>
    <n v="0.36"/>
    <n v="-0.36"/>
  </r>
  <r>
    <s v="150"/>
    <x v="24"/>
    <s v="626101"/>
    <x v="48"/>
    <s v="423000"/>
    <s v="22"/>
    <s v="W/C &amp; Unemploy Comp - FTE"/>
    <n v="0"/>
    <n v="0"/>
    <n v="0"/>
    <n v="0.72"/>
    <n v="-0.72"/>
  </r>
  <r>
    <s v="150"/>
    <x v="24"/>
    <s v="641202"/>
    <x v="48"/>
    <s v="423000"/>
    <s v="22"/>
    <s v="Technology Supplies"/>
    <n v="0"/>
    <n v="0"/>
    <n v="0"/>
    <n v="254.61"/>
    <n v="-254.61"/>
  </r>
  <r>
    <s v="150"/>
    <x v="23"/>
    <s v="615108"/>
    <x v="48"/>
    <s v="423000"/>
    <s v="22"/>
    <s v="Secretary/Clerical Sal OT"/>
    <n v="0"/>
    <n v="0"/>
    <n v="0"/>
    <n v="0.82"/>
    <n v="-0.82"/>
  </r>
  <r>
    <s v="150"/>
    <x v="23"/>
    <s v="623101"/>
    <x v="48"/>
    <s v="423000"/>
    <s v="22"/>
    <s v="Old Age, Surv and Disabil Ins"/>
    <n v="0"/>
    <n v="0"/>
    <n v="0"/>
    <n v="0.05"/>
    <n v="-0.05"/>
  </r>
  <r>
    <s v="150"/>
    <x v="23"/>
    <s v="623201"/>
    <x v="48"/>
    <s v="423000"/>
    <s v="22"/>
    <s v="Medicare"/>
    <n v="0"/>
    <n v="0"/>
    <n v="0"/>
    <n v="0.01"/>
    <n v="-0.01"/>
  </r>
  <r>
    <s v="150"/>
    <x v="23"/>
    <s v="626101"/>
    <x v="48"/>
    <s v="423000"/>
    <s v="22"/>
    <s v="W/C &amp; Unemploy Comp - FTE"/>
    <n v="0"/>
    <n v="0"/>
    <n v="0"/>
    <n v="0.02"/>
    <n v="-0.02"/>
  </r>
  <r>
    <s v="250"/>
    <x v="21"/>
    <s v="613101"/>
    <x v="48"/>
    <s v="423000"/>
    <s v="22"/>
    <s v="Extra Service Pay"/>
    <n v="68833"/>
    <n v="68833"/>
    <n v="0"/>
    <n v="0"/>
    <n v="68833"/>
  </r>
  <r>
    <s v="250"/>
    <x v="21"/>
    <s v="623101"/>
    <x v="48"/>
    <s v="423000"/>
    <s v="22"/>
    <s v="Old Age, Surv and Disabil Ins"/>
    <n v="4267.6499999999996"/>
    <n v="4267.6499999999996"/>
    <n v="0"/>
    <n v="1.3199999999999932"/>
    <n v="4266.33"/>
  </r>
  <r>
    <s v="250"/>
    <x v="21"/>
    <s v="623201"/>
    <x v="48"/>
    <s v="423000"/>
    <s v="22"/>
    <s v="Medicare"/>
    <n v="998.08"/>
    <n v="998.08"/>
    <n v="0"/>
    <n v="0.30999999999999872"/>
    <n v="997.7700000000001"/>
  </r>
  <r>
    <s v="250"/>
    <x v="21"/>
    <s v="626101"/>
    <x v="48"/>
    <s v="423000"/>
    <s v="22"/>
    <s v="W/C &amp; Unemploy Comp - FTE"/>
    <n v="1996.16"/>
    <n v="1996.16"/>
    <n v="0"/>
    <n v="0"/>
    <n v="1996.16"/>
  </r>
  <r>
    <s v="250"/>
    <x v="22"/>
    <s v="613101"/>
    <x v="48"/>
    <s v="423000"/>
    <s v="22"/>
    <s v="Extra Service Pay"/>
    <n v="0"/>
    <n v="0"/>
    <n v="0"/>
    <n v="58304.4"/>
    <n v="-58304.4"/>
  </r>
  <r>
    <s v="250"/>
    <x v="22"/>
    <s v="623101"/>
    <x v="48"/>
    <s v="423000"/>
    <s v="22"/>
    <s v="Old Age, Surv and Disabil Ins"/>
    <n v="0"/>
    <n v="0"/>
    <n v="0"/>
    <n v="3040.2"/>
    <n v="-3040.2"/>
  </r>
  <r>
    <s v="250"/>
    <x v="22"/>
    <s v="623201"/>
    <x v="48"/>
    <s v="423000"/>
    <s v="22"/>
    <s v="Medicare"/>
    <n v="0"/>
    <n v="0"/>
    <n v="0"/>
    <n v="711.04"/>
    <n v="-711.04"/>
  </r>
  <r>
    <s v="250"/>
    <x v="22"/>
    <s v="626101"/>
    <x v="48"/>
    <s v="423000"/>
    <s v="22"/>
    <s v="W/C &amp; Unemploy Comp - FTE"/>
    <n v="0"/>
    <n v="0"/>
    <n v="0"/>
    <n v="1459.7"/>
    <n v="-1459.7"/>
  </r>
  <r>
    <s v="250"/>
    <x v="11"/>
    <s v="613101"/>
    <x v="48"/>
    <s v="423000"/>
    <s v="22"/>
    <s v="Extra Service Pay"/>
    <n v="0"/>
    <n v="0"/>
    <n v="0"/>
    <n v="8383.42"/>
    <n v="-8383.42"/>
  </r>
  <r>
    <s v="250"/>
    <x v="11"/>
    <s v="623101"/>
    <x v="48"/>
    <s v="423000"/>
    <s v="22"/>
    <s v="Old Age, Surv and Disabil Ins"/>
    <n v="0"/>
    <n v="0"/>
    <n v="0"/>
    <n v="383.12"/>
    <n v="-383.12"/>
  </r>
  <r>
    <s v="250"/>
    <x v="11"/>
    <s v="623201"/>
    <x v="48"/>
    <s v="423000"/>
    <s v="22"/>
    <s v="Medicare"/>
    <n v="0"/>
    <n v="0"/>
    <n v="0"/>
    <n v="89.61"/>
    <n v="-89.61"/>
  </r>
  <r>
    <s v="250"/>
    <x v="11"/>
    <s v="626101"/>
    <x v="48"/>
    <s v="423000"/>
    <s v="22"/>
    <s v="W/C &amp; Unemploy Comp - FTE"/>
    <n v="0"/>
    <n v="0"/>
    <n v="0"/>
    <n v="183"/>
    <n v="-183"/>
  </r>
  <r>
    <s v="250"/>
    <x v="14"/>
    <s v="612102"/>
    <x v="48"/>
    <s v="423000"/>
    <s v="22"/>
    <s v="Reg Teacher Performing as Sub"/>
    <n v="0"/>
    <n v="0"/>
    <n v="0"/>
    <n v="120"/>
    <n v="-120"/>
  </r>
  <r>
    <s v="250"/>
    <x v="5"/>
    <s v="613102"/>
    <x v="48"/>
    <s v="423000"/>
    <s v="22"/>
    <s v="Extra Service - Profess Dev"/>
    <n v="0"/>
    <n v="0"/>
    <n v="0"/>
    <n v="1391.2"/>
    <n v="-1391.2"/>
  </r>
  <r>
    <s v="250"/>
    <x v="5"/>
    <s v="623101"/>
    <x v="48"/>
    <s v="423000"/>
    <s v="22"/>
    <s v="Old Age, Surv and Disabil Ins"/>
    <n v="0"/>
    <n v="0"/>
    <n v="0"/>
    <n v="85.85"/>
    <n v="-85.85"/>
  </r>
  <r>
    <s v="250"/>
    <x v="5"/>
    <s v="623201"/>
    <x v="48"/>
    <s v="423000"/>
    <s v="22"/>
    <s v="Medicare"/>
    <n v="0"/>
    <n v="0"/>
    <n v="0"/>
    <n v="20.079999999999998"/>
    <n v="-20.079999999999998"/>
  </r>
  <r>
    <s v="250"/>
    <x v="5"/>
    <s v="626101"/>
    <x v="48"/>
    <s v="423000"/>
    <s v="22"/>
    <s v="W/C &amp; Unemploy Comp - FTE"/>
    <n v="0"/>
    <n v="0"/>
    <n v="0"/>
    <n v="40.340000000000003"/>
    <n v="-40.340000000000003"/>
  </r>
  <r>
    <s v="250"/>
    <x v="8"/>
    <s v="613101"/>
    <x v="48"/>
    <s v="423000"/>
    <s v="22"/>
    <s v="Extra Service Pay"/>
    <n v="0"/>
    <n v="0"/>
    <n v="0"/>
    <n v="538.59"/>
    <n v="-538.59"/>
  </r>
  <r>
    <s v="250"/>
    <x v="8"/>
    <s v="623101"/>
    <x v="48"/>
    <s v="423000"/>
    <s v="22"/>
    <s v="Old Age, Surv and Disabil Ins"/>
    <n v="0"/>
    <n v="0"/>
    <n v="0"/>
    <n v="31.96"/>
    <n v="-31.96"/>
  </r>
  <r>
    <s v="250"/>
    <x v="8"/>
    <s v="623201"/>
    <x v="48"/>
    <s v="423000"/>
    <s v="22"/>
    <s v="Medicare"/>
    <n v="0"/>
    <n v="0"/>
    <n v="0"/>
    <n v="7.48"/>
    <n v="-7.48"/>
  </r>
  <r>
    <s v="250"/>
    <x v="8"/>
    <s v="626101"/>
    <x v="48"/>
    <s v="423000"/>
    <s v="22"/>
    <s v="W/C &amp; Unemploy Comp - FTE"/>
    <n v="0"/>
    <n v="0"/>
    <n v="0"/>
    <n v="15.41"/>
    <n v="-15.41"/>
  </r>
  <r>
    <s v="250"/>
    <x v="9"/>
    <s v="613101"/>
    <x v="48"/>
    <s v="423000"/>
    <s v="22"/>
    <s v="Extra Service Pay"/>
    <n v="0"/>
    <n v="0"/>
    <n v="0"/>
    <n v="169.6"/>
    <n v="-169.6"/>
  </r>
  <r>
    <s v="250"/>
    <x v="9"/>
    <s v="623101"/>
    <x v="48"/>
    <s v="423000"/>
    <s v="22"/>
    <s v="Old Age, Surv and Disabil Ins"/>
    <n v="0"/>
    <n v="0"/>
    <n v="0"/>
    <n v="9.42"/>
    <n v="-9.42"/>
  </r>
  <r>
    <s v="250"/>
    <x v="9"/>
    <s v="623201"/>
    <x v="48"/>
    <s v="423000"/>
    <s v="22"/>
    <s v="Medicare"/>
    <n v="0"/>
    <n v="0"/>
    <n v="0"/>
    <n v="2.2000000000000002"/>
    <n v="-2.2000000000000002"/>
  </r>
  <r>
    <s v="250"/>
    <x v="9"/>
    <s v="626101"/>
    <x v="48"/>
    <s v="423000"/>
    <s v="22"/>
    <s v="W/C &amp; Unemploy Comp - FTE"/>
    <n v="0"/>
    <n v="0"/>
    <n v="0"/>
    <n v="4.55"/>
    <n v="-4.55"/>
  </r>
  <r>
    <s v="150"/>
    <x v="21"/>
    <s v="615113"/>
    <x v="49"/>
    <s v="423000"/>
    <s v="22"/>
    <s v="Non-instructional Teacher Aide"/>
    <n v="0"/>
    <n v="16.5"/>
    <n v="0"/>
    <n v="16.5"/>
    <n v="0"/>
  </r>
  <r>
    <s v="150"/>
    <x v="21"/>
    <s v="639802"/>
    <x v="49"/>
    <s v="423000"/>
    <s v="22"/>
    <s v="Operating Supplement"/>
    <n v="39338.28"/>
    <n v="39338.28"/>
    <n v="0"/>
    <n v="0"/>
    <n v="39338.28"/>
  </r>
  <r>
    <s v="150"/>
    <x v="21"/>
    <s v="641101"/>
    <x v="49"/>
    <s v="423000"/>
    <s v="22"/>
    <s v="General Supplies"/>
    <n v="207178.51"/>
    <n v="69178.510000000009"/>
    <n v="0"/>
    <n v="5051"/>
    <n v="64127.510000000009"/>
  </r>
  <r>
    <s v="150"/>
    <x v="21"/>
    <s v="641108"/>
    <x v="49"/>
    <s v="423000"/>
    <s v="22"/>
    <s v="Instructional Supplies"/>
    <n v="46609.34"/>
    <n v="46609.34"/>
    <n v="0"/>
    <n v="0"/>
    <n v="46609.34"/>
  </r>
  <r>
    <s v="150"/>
    <x v="21"/>
    <s v="641109"/>
    <x v="49"/>
    <s v="423000"/>
    <s v="22"/>
    <s v="Furn. Under $1,000"/>
    <n v="23304.67"/>
    <n v="159477.77000000002"/>
    <n v="16787.52"/>
    <n v="0"/>
    <n v="142690.25000000003"/>
  </r>
  <r>
    <s v="150"/>
    <x v="21"/>
    <s v="641202"/>
    <x v="49"/>
    <s v="423000"/>
    <s v="22"/>
    <s v="Technology Supplies"/>
    <n v="46609.34"/>
    <n v="46609.34"/>
    <n v="0"/>
    <n v="0"/>
    <n v="46609.34"/>
  </r>
  <r>
    <s v="150"/>
    <x v="22"/>
    <s v="615108"/>
    <x v="49"/>
    <s v="423000"/>
    <s v="22"/>
    <s v="Secretary/Clerical Sal OT"/>
    <n v="0"/>
    <n v="4134.32"/>
    <n v="0"/>
    <n v="4134.32"/>
    <n v="0"/>
  </r>
  <r>
    <s v="150"/>
    <x v="22"/>
    <s v="615113"/>
    <x v="49"/>
    <s v="423000"/>
    <s v="22"/>
    <s v="Non-instructional Teacher Aide"/>
    <n v="0"/>
    <n v="5137.67"/>
    <n v="0"/>
    <n v="5137.67"/>
    <n v="0"/>
  </r>
  <r>
    <s v="150"/>
    <x v="22"/>
    <s v="623101"/>
    <x v="49"/>
    <s v="423000"/>
    <s v="22"/>
    <s v="Old Age, Surv and Disabil Ins"/>
    <n v="0"/>
    <n v="0"/>
    <n v="0"/>
    <n v="569.29"/>
    <n v="-569.29"/>
  </r>
  <r>
    <s v="150"/>
    <x v="22"/>
    <s v="623201"/>
    <x v="49"/>
    <s v="423000"/>
    <s v="22"/>
    <s v="Medicare"/>
    <n v="0"/>
    <n v="0"/>
    <n v="0"/>
    <n v="133.13"/>
    <n v="-133.13"/>
  </r>
  <r>
    <s v="150"/>
    <x v="22"/>
    <s v="626101"/>
    <x v="49"/>
    <s v="423000"/>
    <s v="22"/>
    <s v="W/C &amp; Unemploy Comp - FTE"/>
    <n v="0"/>
    <n v="0"/>
    <n v="0"/>
    <n v="268.87"/>
    <n v="-268.87"/>
  </r>
  <r>
    <s v="150"/>
    <x v="11"/>
    <s v="615108"/>
    <x v="49"/>
    <s v="423000"/>
    <s v="22"/>
    <s v="Secretary/Clerical Sal OT"/>
    <n v="0"/>
    <n v="923.64"/>
    <n v="0"/>
    <n v="923.64"/>
    <n v="0"/>
  </r>
  <r>
    <s v="150"/>
    <x v="11"/>
    <s v="623101"/>
    <x v="49"/>
    <s v="423000"/>
    <s v="22"/>
    <s v="Old Age, Surv and Disabil Ins"/>
    <n v="0"/>
    <n v="0"/>
    <n v="0"/>
    <n v="58.45"/>
    <n v="-58.45"/>
  </r>
  <r>
    <s v="150"/>
    <x v="11"/>
    <s v="623201"/>
    <x v="49"/>
    <s v="423000"/>
    <s v="22"/>
    <s v="Medicare"/>
    <n v="0"/>
    <n v="0"/>
    <n v="0"/>
    <n v="13.690000000000001"/>
    <n v="-13.690000000000001"/>
  </r>
  <r>
    <s v="150"/>
    <x v="11"/>
    <s v="626101"/>
    <x v="49"/>
    <s v="423000"/>
    <s v="22"/>
    <s v="W/C &amp; Unemploy Comp - FTE"/>
    <n v="0"/>
    <n v="0"/>
    <n v="0"/>
    <n v="27.340000000000003"/>
    <n v="-27.340000000000003"/>
  </r>
  <r>
    <s v="150"/>
    <x v="15"/>
    <s v="615113"/>
    <x v="49"/>
    <s v="423000"/>
    <s v="22"/>
    <s v="Non-instructional Teacher Aide"/>
    <n v="0"/>
    <n v="195.74"/>
    <n v="0"/>
    <n v="195.74"/>
    <n v="0"/>
  </r>
  <r>
    <s v="150"/>
    <x v="15"/>
    <s v="623101"/>
    <x v="49"/>
    <s v="423000"/>
    <s v="22"/>
    <s v="Old Age, Surv and Disabil Ins"/>
    <n v="0"/>
    <n v="0"/>
    <n v="0"/>
    <n v="8.98"/>
    <n v="-8.98"/>
  </r>
  <r>
    <s v="150"/>
    <x v="15"/>
    <s v="623201"/>
    <x v="49"/>
    <s v="423000"/>
    <s v="22"/>
    <s v="Medicare"/>
    <n v="0"/>
    <n v="0"/>
    <n v="0"/>
    <n v="2.1"/>
    <n v="-2.1"/>
  </r>
  <r>
    <s v="150"/>
    <x v="15"/>
    <s v="626101"/>
    <x v="49"/>
    <s v="423000"/>
    <s v="22"/>
    <s v="W/C &amp; Unemploy Comp - FTE"/>
    <n v="0"/>
    <n v="0"/>
    <n v="0"/>
    <n v="4.3"/>
    <n v="-4.3"/>
  </r>
  <r>
    <s v="150"/>
    <x v="0"/>
    <s v="615108"/>
    <x v="49"/>
    <s v="423000"/>
    <s v="22"/>
    <s v="Secretary/Clerical Sal OT"/>
    <n v="0"/>
    <n v="0"/>
    <n v="0"/>
    <n v="22.61"/>
    <n v="-22.61"/>
  </r>
  <r>
    <s v="150"/>
    <x v="0"/>
    <s v="615117"/>
    <x v="49"/>
    <s v="423000"/>
    <s v="22"/>
    <s v="Safety Officers Over Time"/>
    <n v="0"/>
    <n v="0"/>
    <n v="0"/>
    <n v="11.7"/>
    <n v="-11.7"/>
  </r>
  <r>
    <s v="150"/>
    <x v="0"/>
    <s v="623101"/>
    <x v="49"/>
    <s v="423000"/>
    <s v="22"/>
    <s v="Old Age, Surv and Disabil Ins"/>
    <n v="0"/>
    <n v="0"/>
    <n v="0"/>
    <n v="2.13"/>
    <n v="-2.13"/>
  </r>
  <r>
    <s v="150"/>
    <x v="0"/>
    <s v="623201"/>
    <x v="49"/>
    <s v="423000"/>
    <s v="22"/>
    <s v="Medicare"/>
    <n v="0"/>
    <n v="0"/>
    <n v="0"/>
    <n v="0.5"/>
    <n v="-0.5"/>
  </r>
  <r>
    <s v="150"/>
    <x v="0"/>
    <s v="626101"/>
    <x v="49"/>
    <s v="423000"/>
    <s v="22"/>
    <s v="W/C &amp; Unemploy Comp - FTE"/>
    <n v="0"/>
    <n v="0"/>
    <n v="0"/>
    <n v="0.99"/>
    <n v="-0.99"/>
  </r>
  <r>
    <s v="150"/>
    <x v="0"/>
    <s v="643101"/>
    <x v="49"/>
    <s v="423000"/>
    <s v="22"/>
    <s v="T/Books Direct Purchase"/>
    <n v="0"/>
    <n v="0"/>
    <n v="0"/>
    <n v="20738.900000000001"/>
    <n v="-20738.900000000001"/>
  </r>
  <r>
    <s v="150"/>
    <x v="3"/>
    <s v="641202"/>
    <x v="49"/>
    <s v="423000"/>
    <s v="22"/>
    <s v="Technology Supplies"/>
    <n v="0"/>
    <n v="0"/>
    <n v="0"/>
    <n v="2458.3000000000002"/>
    <n v="-2458.3000000000002"/>
  </r>
  <r>
    <s v="150"/>
    <x v="4"/>
    <s v="615112"/>
    <x v="49"/>
    <s v="423000"/>
    <s v="22"/>
    <s v="Prof &amp; Tech Sal Over Time"/>
    <n v="0"/>
    <n v="0"/>
    <n v="0"/>
    <n v="10.62"/>
    <n v="-10.62"/>
  </r>
  <r>
    <s v="150"/>
    <x v="4"/>
    <s v="623101"/>
    <x v="49"/>
    <s v="423000"/>
    <s v="22"/>
    <s v="Old Age, Surv and Disabil Ins"/>
    <n v="0"/>
    <n v="0"/>
    <n v="0"/>
    <n v="0.56999999999999995"/>
    <n v="-0.56999999999999995"/>
  </r>
  <r>
    <s v="150"/>
    <x v="4"/>
    <s v="623201"/>
    <x v="49"/>
    <s v="423000"/>
    <s v="22"/>
    <s v="Medicare"/>
    <n v="0"/>
    <n v="0"/>
    <n v="0"/>
    <n v="0.13"/>
    <n v="-0.13"/>
  </r>
  <r>
    <s v="150"/>
    <x v="4"/>
    <s v="626101"/>
    <x v="49"/>
    <s v="423000"/>
    <s v="22"/>
    <s v="W/C &amp; Unemploy Comp - FTE"/>
    <n v="0"/>
    <n v="0"/>
    <n v="0"/>
    <n v="0.31"/>
    <n v="-0.31"/>
  </r>
  <r>
    <s v="150"/>
    <x v="5"/>
    <s v="631902"/>
    <x v="49"/>
    <s v="423000"/>
    <s v="22"/>
    <s v="Other Prof &amp; Tech"/>
    <n v="0"/>
    <n v="0"/>
    <n v="0"/>
    <n v="285.20999999999998"/>
    <n v="-285.20999999999998"/>
  </r>
  <r>
    <s v="150"/>
    <x v="5"/>
    <s v="641101"/>
    <x v="49"/>
    <s v="423000"/>
    <s v="22"/>
    <s v="General Supplies"/>
    <n v="0"/>
    <n v="0"/>
    <n v="0"/>
    <n v="158.91"/>
    <n v="-158.91"/>
  </r>
  <r>
    <s v="150"/>
    <x v="6"/>
    <s v="615112"/>
    <x v="49"/>
    <s v="423000"/>
    <s v="22"/>
    <s v="Prof &amp; Tech Sal Over Time"/>
    <n v="0"/>
    <n v="0"/>
    <n v="0"/>
    <n v="2.1800000000000002"/>
    <n v="-2.1800000000000002"/>
  </r>
  <r>
    <s v="150"/>
    <x v="6"/>
    <s v="623101"/>
    <x v="49"/>
    <s v="423000"/>
    <s v="22"/>
    <s v="Old Age, Surv and Disabil Ins"/>
    <n v="0"/>
    <n v="0"/>
    <n v="0"/>
    <n v="0.13"/>
    <n v="-0.13"/>
  </r>
  <r>
    <s v="150"/>
    <x v="6"/>
    <s v="623201"/>
    <x v="49"/>
    <s v="423000"/>
    <s v="22"/>
    <s v="Medicare"/>
    <n v="0"/>
    <n v="0"/>
    <n v="0"/>
    <n v="0.03"/>
    <n v="-0.03"/>
  </r>
  <r>
    <s v="150"/>
    <x v="6"/>
    <s v="626101"/>
    <x v="49"/>
    <s v="423000"/>
    <s v="22"/>
    <s v="W/C &amp; Unemploy Comp - FTE"/>
    <n v="0"/>
    <n v="0"/>
    <n v="0"/>
    <n v="0.06"/>
    <n v="-0.06"/>
  </r>
  <r>
    <s v="150"/>
    <x v="7"/>
    <s v="641101"/>
    <x v="49"/>
    <s v="423000"/>
    <s v="22"/>
    <s v="General Supplies"/>
    <n v="0"/>
    <n v="0"/>
    <n v="0"/>
    <n v="1969.98"/>
    <n v="-1969.98"/>
  </r>
  <r>
    <s v="150"/>
    <x v="8"/>
    <s v="623101"/>
    <x v="49"/>
    <s v="423000"/>
    <s v="22"/>
    <s v="Old Age, Surv and Disabil Ins"/>
    <n v="0"/>
    <n v="0"/>
    <n v="0"/>
    <n v="0.66"/>
    <n v="-0.66"/>
  </r>
  <r>
    <s v="150"/>
    <x v="8"/>
    <s v="623201"/>
    <x v="49"/>
    <s v="423000"/>
    <s v="22"/>
    <s v="Medicare"/>
    <n v="0"/>
    <n v="0"/>
    <n v="0"/>
    <n v="0.15"/>
    <n v="-0.15"/>
  </r>
  <r>
    <s v="150"/>
    <x v="8"/>
    <s v="626101"/>
    <x v="49"/>
    <s v="423000"/>
    <s v="22"/>
    <s v="W/C &amp; Unemploy Comp - FTE"/>
    <n v="0"/>
    <n v="0"/>
    <n v="0"/>
    <n v="0.31"/>
    <n v="-0.31"/>
  </r>
  <r>
    <s v="150"/>
    <x v="9"/>
    <s v="615108"/>
    <x v="49"/>
    <s v="423000"/>
    <s v="22"/>
    <s v="Secretary/Clerical Sal OT"/>
    <n v="0"/>
    <n v="0"/>
    <n v="0"/>
    <n v="0.9"/>
    <n v="-0.9"/>
  </r>
  <r>
    <s v="150"/>
    <x v="9"/>
    <s v="615112"/>
    <x v="49"/>
    <s v="423000"/>
    <s v="22"/>
    <s v="Prof &amp; Tech Sal Over Time"/>
    <n v="0"/>
    <n v="0"/>
    <n v="0"/>
    <n v="0.71"/>
    <n v="-0.71"/>
  </r>
  <r>
    <s v="150"/>
    <x v="9"/>
    <s v="615113"/>
    <x v="49"/>
    <s v="423000"/>
    <s v="22"/>
    <s v="Non-instructional Teacher Aide"/>
    <n v="0"/>
    <n v="0"/>
    <n v="0"/>
    <n v="11.85"/>
    <n v="-11.85"/>
  </r>
  <r>
    <s v="150"/>
    <x v="9"/>
    <s v="623101"/>
    <x v="49"/>
    <s v="423000"/>
    <s v="22"/>
    <s v="Old Age, Surv and Disabil Ins"/>
    <n v="0"/>
    <n v="0"/>
    <n v="0"/>
    <n v="1.89"/>
    <n v="-1.89"/>
  </r>
  <r>
    <s v="150"/>
    <x v="9"/>
    <s v="623201"/>
    <x v="49"/>
    <s v="423000"/>
    <s v="22"/>
    <s v="Medicare"/>
    <n v="0"/>
    <n v="0"/>
    <n v="0"/>
    <n v="0.44"/>
    <n v="-0.44"/>
  </r>
  <r>
    <s v="150"/>
    <x v="9"/>
    <s v="626101"/>
    <x v="49"/>
    <s v="423000"/>
    <s v="22"/>
    <s v="W/C &amp; Unemploy Comp - FTE"/>
    <n v="0"/>
    <n v="0"/>
    <n v="0"/>
    <n v="0.93"/>
    <n v="-0.93"/>
  </r>
  <r>
    <s v="150"/>
    <x v="9"/>
    <s v="631101"/>
    <x v="49"/>
    <s v="423000"/>
    <s v="22"/>
    <s v="Purchased Instructional Servic"/>
    <n v="0"/>
    <n v="0"/>
    <n v="0"/>
    <n v="6703.27"/>
    <n v="-6703.27"/>
  </r>
  <r>
    <s v="150"/>
    <x v="9"/>
    <s v="631201"/>
    <x v="49"/>
    <s v="423000"/>
    <s v="22"/>
    <s v="Instructional Prog Impr Srvc"/>
    <n v="0"/>
    <n v="0"/>
    <n v="0"/>
    <n v="107.75"/>
    <n v="-107.75"/>
  </r>
  <r>
    <s v="150"/>
    <x v="9"/>
    <s v="641101"/>
    <x v="49"/>
    <s v="423000"/>
    <s v="22"/>
    <s v="General Supplies"/>
    <n v="0"/>
    <n v="0"/>
    <n v="0"/>
    <n v="17330.34"/>
    <n v="-17330.34"/>
  </r>
  <r>
    <s v="150"/>
    <x v="9"/>
    <s v="641202"/>
    <x v="49"/>
    <s v="423000"/>
    <s v="22"/>
    <s v="Technology Supplies"/>
    <n v="0"/>
    <n v="0"/>
    <n v="0"/>
    <n v="28.88"/>
    <n v="-28.88"/>
  </r>
  <r>
    <s v="150"/>
    <x v="10"/>
    <s v="615108"/>
    <x v="49"/>
    <s v="423000"/>
    <s v="22"/>
    <s v="Secretary/Clerical Sal OT"/>
    <n v="0"/>
    <n v="0"/>
    <n v="0"/>
    <n v="0.46"/>
    <n v="-0.46"/>
  </r>
  <r>
    <s v="150"/>
    <x v="10"/>
    <s v="623101"/>
    <x v="49"/>
    <s v="423000"/>
    <s v="22"/>
    <s v="Old Age, Surv and Disabil Ins"/>
    <n v="0"/>
    <n v="0"/>
    <n v="0"/>
    <n v="0.03"/>
    <n v="-0.03"/>
  </r>
  <r>
    <s v="150"/>
    <x v="10"/>
    <s v="623201"/>
    <x v="49"/>
    <s v="423000"/>
    <s v="22"/>
    <s v="Medicare"/>
    <n v="0"/>
    <n v="0"/>
    <n v="0"/>
    <n v="0.01"/>
    <n v="-0.01"/>
  </r>
  <r>
    <s v="150"/>
    <x v="10"/>
    <s v="626101"/>
    <x v="49"/>
    <s v="423000"/>
    <s v="22"/>
    <s v="W/C &amp; Unemploy Comp - FTE"/>
    <n v="0"/>
    <n v="0"/>
    <n v="0"/>
    <n v="0.01"/>
    <n v="-0.01"/>
  </r>
  <r>
    <s v="150"/>
    <x v="10"/>
    <s v="631201"/>
    <x v="49"/>
    <s v="423000"/>
    <s v="22"/>
    <s v="Instructional Prog Impr Srvc"/>
    <n v="0"/>
    <n v="0"/>
    <n v="0"/>
    <n v="1024.56"/>
    <n v="-1024.56"/>
  </r>
  <r>
    <s v="150"/>
    <x v="24"/>
    <s v="615113"/>
    <x v="49"/>
    <s v="423000"/>
    <s v="22"/>
    <s v="Non-instructional Teacher Aide"/>
    <n v="0"/>
    <n v="0"/>
    <n v="0"/>
    <n v="36.43"/>
    <n v="-36.43"/>
  </r>
  <r>
    <s v="150"/>
    <x v="24"/>
    <s v="623101"/>
    <x v="49"/>
    <s v="423000"/>
    <s v="22"/>
    <s v="Old Age, Surv and Disabil Ins"/>
    <n v="0"/>
    <n v="0"/>
    <n v="0"/>
    <n v="2.2599999999999998"/>
    <n v="-2.2599999999999998"/>
  </r>
  <r>
    <s v="150"/>
    <x v="24"/>
    <s v="623201"/>
    <x v="49"/>
    <s v="423000"/>
    <s v="22"/>
    <s v="Medicare"/>
    <n v="0"/>
    <n v="0"/>
    <n v="0"/>
    <n v="0.53"/>
    <n v="-0.53"/>
  </r>
  <r>
    <s v="150"/>
    <x v="24"/>
    <s v="626101"/>
    <x v="49"/>
    <s v="423000"/>
    <s v="22"/>
    <s v="W/C &amp; Unemploy Comp - FTE"/>
    <n v="0"/>
    <n v="0"/>
    <n v="0"/>
    <n v="1.06"/>
    <n v="-1.06"/>
  </r>
  <r>
    <s v="150"/>
    <x v="24"/>
    <s v="641202"/>
    <x v="49"/>
    <s v="423000"/>
    <s v="22"/>
    <s v="Technology Supplies"/>
    <n v="0"/>
    <n v="0"/>
    <n v="0"/>
    <n v="371.84"/>
    <n v="-371.84"/>
  </r>
  <r>
    <s v="150"/>
    <x v="23"/>
    <s v="615108"/>
    <x v="49"/>
    <s v="423000"/>
    <s v="22"/>
    <s v="Secretary/Clerical Sal OT"/>
    <n v="0"/>
    <n v="0"/>
    <n v="0"/>
    <n v="1.2"/>
    <n v="-1.2"/>
  </r>
  <r>
    <s v="150"/>
    <x v="23"/>
    <s v="623101"/>
    <x v="49"/>
    <s v="423000"/>
    <s v="22"/>
    <s v="Old Age, Surv and Disabil Ins"/>
    <n v="0"/>
    <n v="0"/>
    <n v="0"/>
    <n v="7.0000000000000007E-2"/>
    <n v="-7.0000000000000007E-2"/>
  </r>
  <r>
    <s v="150"/>
    <x v="23"/>
    <s v="623201"/>
    <x v="49"/>
    <s v="423000"/>
    <s v="22"/>
    <s v="Medicare"/>
    <n v="0"/>
    <n v="0"/>
    <n v="0"/>
    <n v="0.02"/>
    <n v="-0.02"/>
  </r>
  <r>
    <s v="150"/>
    <x v="23"/>
    <s v="626101"/>
    <x v="49"/>
    <s v="423000"/>
    <s v="22"/>
    <s v="W/C &amp; Unemploy Comp - FTE"/>
    <n v="0"/>
    <n v="0"/>
    <n v="0"/>
    <n v="0.03"/>
    <n v="-0.03"/>
  </r>
  <r>
    <s v="250"/>
    <x v="21"/>
    <s v="613101"/>
    <x v="49"/>
    <s v="423000"/>
    <s v="22"/>
    <s v="Extra Service Pay"/>
    <n v="93218.68"/>
    <n v="93218.68"/>
    <n v="0"/>
    <n v="0"/>
    <n v="93218.68"/>
  </r>
  <r>
    <s v="250"/>
    <x v="21"/>
    <s v="623101"/>
    <x v="49"/>
    <s v="423000"/>
    <s v="22"/>
    <s v="Old Age, Surv and Disabil Ins"/>
    <n v="5779.56"/>
    <n v="5779.56"/>
    <n v="0"/>
    <n v="1.0299999999999998"/>
    <n v="5778.5300000000007"/>
  </r>
  <r>
    <s v="250"/>
    <x v="21"/>
    <s v="623201"/>
    <x v="49"/>
    <s v="423000"/>
    <s v="22"/>
    <s v="Medicare"/>
    <n v="1351.67"/>
    <n v="1351.67"/>
    <n v="0"/>
    <n v="0.24"/>
    <n v="1351.43"/>
  </r>
  <r>
    <s v="250"/>
    <x v="21"/>
    <s v="626101"/>
    <x v="49"/>
    <s v="423000"/>
    <s v="22"/>
    <s v="W/C &amp; Unemploy Comp - FTE"/>
    <n v="2703.34"/>
    <n v="2703.34"/>
    <n v="0"/>
    <n v="0.48"/>
    <n v="2702.86"/>
  </r>
  <r>
    <s v="250"/>
    <x v="22"/>
    <s v="613101"/>
    <x v="49"/>
    <s v="423000"/>
    <s v="22"/>
    <s v="Extra Service Pay"/>
    <n v="0"/>
    <n v="0"/>
    <n v="0"/>
    <n v="60295.600000000006"/>
    <n v="-60295.600000000006"/>
  </r>
  <r>
    <s v="250"/>
    <x v="22"/>
    <s v="623101"/>
    <x v="49"/>
    <s v="423000"/>
    <s v="22"/>
    <s v="Old Age, Surv and Disabil Ins"/>
    <n v="0"/>
    <n v="0"/>
    <n v="0"/>
    <n v="3601.49"/>
    <n v="-3601.49"/>
  </r>
  <r>
    <s v="250"/>
    <x v="22"/>
    <s v="623201"/>
    <x v="49"/>
    <s v="423000"/>
    <s v="22"/>
    <s v="Medicare"/>
    <n v="0"/>
    <n v="0"/>
    <n v="0"/>
    <n v="842.2700000000001"/>
    <n v="-842.2700000000001"/>
  </r>
  <r>
    <s v="250"/>
    <x v="22"/>
    <s v="626101"/>
    <x v="49"/>
    <s v="423000"/>
    <s v="22"/>
    <s v="W/C &amp; Unemploy Comp - FTE"/>
    <n v="0"/>
    <n v="0"/>
    <n v="0"/>
    <n v="1749.09"/>
    <n v="-1749.09"/>
  </r>
  <r>
    <s v="250"/>
    <x v="11"/>
    <s v="613101"/>
    <x v="49"/>
    <s v="423000"/>
    <s v="22"/>
    <s v="Extra Service Pay"/>
    <n v="0"/>
    <n v="0"/>
    <n v="0"/>
    <n v="1574.86"/>
    <n v="-1574.86"/>
  </r>
  <r>
    <s v="250"/>
    <x v="11"/>
    <s v="623101"/>
    <x v="49"/>
    <s v="423000"/>
    <s v="22"/>
    <s v="Old Age, Surv and Disabil Ins"/>
    <n v="0"/>
    <n v="0"/>
    <n v="0"/>
    <n v="95.9"/>
    <n v="-95.9"/>
  </r>
  <r>
    <s v="250"/>
    <x v="11"/>
    <s v="623201"/>
    <x v="49"/>
    <s v="423000"/>
    <s v="22"/>
    <s v="Medicare"/>
    <n v="0"/>
    <n v="0"/>
    <n v="0"/>
    <n v="22.43"/>
    <n v="-22.43"/>
  </r>
  <r>
    <s v="250"/>
    <x v="11"/>
    <s v="626101"/>
    <x v="49"/>
    <s v="423000"/>
    <s v="22"/>
    <s v="W/C &amp; Unemploy Comp - FTE"/>
    <n v="0"/>
    <n v="0"/>
    <n v="0"/>
    <n v="45.11"/>
    <n v="-45.11"/>
  </r>
  <r>
    <s v="250"/>
    <x v="15"/>
    <s v="623101"/>
    <x v="49"/>
    <s v="423000"/>
    <s v="22"/>
    <s v="Old Age, Surv and Disabil Ins"/>
    <n v="0"/>
    <n v="0"/>
    <n v="0"/>
    <n v="2.91"/>
    <n v="-2.91"/>
  </r>
  <r>
    <s v="250"/>
    <x v="15"/>
    <s v="623201"/>
    <x v="49"/>
    <s v="423000"/>
    <s v="22"/>
    <s v="Medicare"/>
    <n v="0"/>
    <n v="0"/>
    <n v="0"/>
    <n v="0.68"/>
    <n v="-0.68"/>
  </r>
  <r>
    <s v="250"/>
    <x v="15"/>
    <s v="626101"/>
    <x v="49"/>
    <s v="423000"/>
    <s v="22"/>
    <s v="W/C &amp; Unemploy Comp - FTE"/>
    <n v="0"/>
    <n v="0"/>
    <n v="0"/>
    <n v="1.36"/>
    <n v="-1.36"/>
  </r>
  <r>
    <s v="250"/>
    <x v="5"/>
    <s v="613102"/>
    <x v="49"/>
    <s v="423000"/>
    <s v="22"/>
    <s v="Extra Service - Profess Dev"/>
    <n v="0"/>
    <n v="0"/>
    <n v="0"/>
    <n v="2031.75"/>
    <n v="-2031.75"/>
  </r>
  <r>
    <s v="250"/>
    <x v="5"/>
    <s v="623101"/>
    <x v="49"/>
    <s v="423000"/>
    <s v="22"/>
    <s v="Old Age, Surv and Disabil Ins"/>
    <n v="0"/>
    <n v="0"/>
    <n v="0"/>
    <n v="125.38"/>
    <n v="-125.38"/>
  </r>
  <r>
    <s v="250"/>
    <x v="5"/>
    <s v="623201"/>
    <x v="49"/>
    <s v="423000"/>
    <s v="22"/>
    <s v="Medicare"/>
    <n v="0"/>
    <n v="0"/>
    <n v="0"/>
    <n v="29.32"/>
    <n v="-29.32"/>
  </r>
  <r>
    <s v="250"/>
    <x v="5"/>
    <s v="626101"/>
    <x v="49"/>
    <s v="423000"/>
    <s v="22"/>
    <s v="W/C &amp; Unemploy Comp - FTE"/>
    <n v="0"/>
    <n v="0"/>
    <n v="0"/>
    <n v="58.92"/>
    <n v="-58.92"/>
  </r>
  <r>
    <s v="250"/>
    <x v="8"/>
    <s v="613101"/>
    <x v="49"/>
    <s v="423000"/>
    <s v="22"/>
    <s v="Extra Service Pay"/>
    <n v="0"/>
    <n v="0"/>
    <n v="0"/>
    <n v="786.57"/>
    <n v="-786.57"/>
  </r>
  <r>
    <s v="250"/>
    <x v="8"/>
    <s v="623101"/>
    <x v="49"/>
    <s v="423000"/>
    <s v="22"/>
    <s v="Old Age, Surv and Disabil Ins"/>
    <n v="0"/>
    <n v="0"/>
    <n v="0"/>
    <n v="46.68"/>
    <n v="-46.68"/>
  </r>
  <r>
    <s v="250"/>
    <x v="8"/>
    <s v="623201"/>
    <x v="49"/>
    <s v="423000"/>
    <s v="22"/>
    <s v="Medicare"/>
    <n v="0"/>
    <n v="0"/>
    <n v="0"/>
    <n v="10.92"/>
    <n v="-10.92"/>
  </r>
  <r>
    <s v="250"/>
    <x v="8"/>
    <s v="626101"/>
    <x v="49"/>
    <s v="423000"/>
    <s v="22"/>
    <s v="W/C &amp; Unemploy Comp - FTE"/>
    <n v="0"/>
    <n v="0"/>
    <n v="0"/>
    <n v="22.5"/>
    <n v="-22.5"/>
  </r>
  <r>
    <s v="250"/>
    <x v="9"/>
    <s v="613101"/>
    <x v="49"/>
    <s v="423000"/>
    <s v="22"/>
    <s v="Extra Service Pay"/>
    <n v="0"/>
    <n v="0"/>
    <n v="0"/>
    <n v="247.69"/>
    <n v="-247.69"/>
  </r>
  <r>
    <s v="250"/>
    <x v="9"/>
    <s v="623101"/>
    <x v="49"/>
    <s v="423000"/>
    <s v="22"/>
    <s v="Old Age, Surv and Disabil Ins"/>
    <n v="0"/>
    <n v="0"/>
    <n v="0"/>
    <n v="13.76"/>
    <n v="-13.76"/>
  </r>
  <r>
    <s v="250"/>
    <x v="9"/>
    <s v="623201"/>
    <x v="49"/>
    <s v="423000"/>
    <s v="22"/>
    <s v="Medicare"/>
    <n v="0"/>
    <n v="0"/>
    <n v="0"/>
    <n v="3.22"/>
    <n v="-3.22"/>
  </r>
  <r>
    <s v="250"/>
    <x v="9"/>
    <s v="626101"/>
    <x v="49"/>
    <s v="423000"/>
    <s v="22"/>
    <s v="W/C &amp; Unemploy Comp - FTE"/>
    <n v="0"/>
    <n v="0"/>
    <n v="0"/>
    <n v="6.65"/>
    <n v="-6.65"/>
  </r>
  <r>
    <s v="450"/>
    <x v="21"/>
    <s v="654102"/>
    <x v="49"/>
    <s v="423000"/>
    <s v="22"/>
    <s v="Furniture $1,000+"/>
    <n v="0"/>
    <n v="1826.9"/>
    <n v="1826.9"/>
    <n v="0"/>
    <n v="0"/>
  </r>
  <r>
    <s v="150"/>
    <x v="21"/>
    <s v="631201"/>
    <x v="50"/>
    <s v="423000"/>
    <s v="22"/>
    <s v="Instructional Prog Impr Srvc"/>
    <n v="0"/>
    <n v="15000"/>
    <n v="0"/>
    <n v="15000"/>
    <n v="0"/>
  </r>
  <r>
    <s v="150"/>
    <x v="21"/>
    <s v="634301"/>
    <x v="50"/>
    <s v="423000"/>
    <s v="22"/>
    <s v="Out of Town Travel &amp; Conf Exp"/>
    <n v="0"/>
    <n v="4500"/>
    <n v="0"/>
    <n v="0"/>
    <n v="4500"/>
  </r>
  <r>
    <s v="150"/>
    <x v="21"/>
    <s v="639103"/>
    <x v="50"/>
    <s v="423000"/>
    <s v="22"/>
    <s v="Field Trip Admission"/>
    <n v="0"/>
    <n v="10000"/>
    <n v="0"/>
    <n v="957.5"/>
    <n v="9042.5"/>
  </r>
  <r>
    <s v="150"/>
    <x v="21"/>
    <s v="639802"/>
    <x v="50"/>
    <s v="423000"/>
    <s v="22"/>
    <s v="Operating Supplement"/>
    <n v="21143.26"/>
    <n v="21143.26"/>
    <n v="0"/>
    <n v="0"/>
    <n v="21143.26"/>
  </r>
  <r>
    <s v="150"/>
    <x v="21"/>
    <s v="641101"/>
    <x v="50"/>
    <s v="423000"/>
    <s v="22"/>
    <s v="General Supplies"/>
    <n v="111352.81"/>
    <n v="21852.81"/>
    <n v="3164.4"/>
    <n v="8928.85"/>
    <n v="9759.5599999999977"/>
  </r>
  <r>
    <s v="150"/>
    <x v="21"/>
    <s v="641108"/>
    <x v="50"/>
    <s v="423000"/>
    <s v="22"/>
    <s v="Instructional Supplies"/>
    <n v="25051.25"/>
    <n v="10051.25"/>
    <n v="0"/>
    <n v="0"/>
    <n v="10051.25"/>
  </r>
  <r>
    <s v="150"/>
    <x v="21"/>
    <s v="641109"/>
    <x v="50"/>
    <s v="423000"/>
    <s v="22"/>
    <s v="Furn. Under $1,000"/>
    <n v="12525.63"/>
    <n v="118525.63"/>
    <n v="118224.04"/>
    <n v="0"/>
    <n v="301.59000000001106"/>
  </r>
  <r>
    <s v="150"/>
    <x v="21"/>
    <s v="641202"/>
    <x v="50"/>
    <s v="423000"/>
    <s v="22"/>
    <s v="Technology Supplies"/>
    <n v="25051.25"/>
    <n v="5051.25"/>
    <n v="0"/>
    <n v="0"/>
    <n v="5051.25"/>
  </r>
  <r>
    <s v="150"/>
    <x v="11"/>
    <s v="615108"/>
    <x v="50"/>
    <s v="423000"/>
    <s v="22"/>
    <s v="Secretary/Clerical Sal OT"/>
    <n v="0"/>
    <n v="930.56"/>
    <n v="0"/>
    <n v="930.55999999999983"/>
    <n v="1.1368683772161603E-13"/>
  </r>
  <r>
    <s v="150"/>
    <x v="11"/>
    <s v="623101"/>
    <x v="50"/>
    <s v="423000"/>
    <s v="22"/>
    <s v="Old Age, Surv and Disabil Ins"/>
    <n v="0"/>
    <n v="0"/>
    <n v="0"/>
    <n v="58.29"/>
    <n v="-58.29"/>
  </r>
  <r>
    <s v="150"/>
    <x v="11"/>
    <s v="623201"/>
    <x v="50"/>
    <s v="423000"/>
    <s v="22"/>
    <s v="Medicare"/>
    <n v="0"/>
    <n v="0"/>
    <n v="0"/>
    <n v="13.64"/>
    <n v="-13.64"/>
  </r>
  <r>
    <s v="150"/>
    <x v="11"/>
    <s v="626101"/>
    <x v="50"/>
    <s v="423000"/>
    <s v="22"/>
    <s v="W/C &amp; Unemploy Comp - FTE"/>
    <n v="0"/>
    <n v="0"/>
    <n v="0"/>
    <n v="27.26"/>
    <n v="-27.26"/>
  </r>
  <r>
    <s v="150"/>
    <x v="18"/>
    <s v="615113"/>
    <x v="50"/>
    <s v="423000"/>
    <s v="22"/>
    <s v="Non-instructional Teacher Aide"/>
    <n v="0"/>
    <n v="100.58"/>
    <n v="0"/>
    <n v="100.58"/>
    <n v="0"/>
  </r>
  <r>
    <s v="150"/>
    <x v="18"/>
    <s v="623101"/>
    <x v="50"/>
    <s v="423000"/>
    <s v="22"/>
    <s v="Old Age, Surv and Disabil Ins"/>
    <n v="0"/>
    <n v="0"/>
    <n v="0"/>
    <n v="6.1700000000000008"/>
    <n v="-6.1700000000000008"/>
  </r>
  <r>
    <s v="150"/>
    <x v="18"/>
    <s v="623201"/>
    <x v="50"/>
    <s v="423000"/>
    <s v="22"/>
    <s v="Medicare"/>
    <n v="0"/>
    <n v="0"/>
    <n v="0"/>
    <n v="1.44"/>
    <n v="-1.44"/>
  </r>
  <r>
    <s v="150"/>
    <x v="18"/>
    <s v="626101"/>
    <x v="50"/>
    <s v="423000"/>
    <s v="22"/>
    <s v="W/C &amp; Unemploy Comp - FTE"/>
    <n v="0"/>
    <n v="0"/>
    <n v="0"/>
    <n v="2.91"/>
    <n v="-2.91"/>
  </r>
  <r>
    <s v="150"/>
    <x v="14"/>
    <s v="615108"/>
    <x v="50"/>
    <s v="423000"/>
    <s v="22"/>
    <s v="Secretary/Clerical Sal OT"/>
    <n v="0"/>
    <n v="599.75"/>
    <n v="0"/>
    <n v="599.75"/>
    <n v="0"/>
  </r>
  <r>
    <s v="150"/>
    <x v="14"/>
    <s v="616101"/>
    <x v="50"/>
    <s v="423000"/>
    <s v="22"/>
    <s v="Temp Sal Discretionary"/>
    <n v="0"/>
    <n v="0"/>
    <n v="0"/>
    <n v="420"/>
    <n v="-420"/>
  </r>
  <r>
    <s v="150"/>
    <x v="14"/>
    <s v="623101"/>
    <x v="50"/>
    <s v="423000"/>
    <s v="22"/>
    <s v="Old Age, Surv and Disabil Ins"/>
    <n v="0"/>
    <n v="0"/>
    <n v="0"/>
    <n v="37.19"/>
    <n v="-37.19"/>
  </r>
  <r>
    <s v="150"/>
    <x v="14"/>
    <s v="623201"/>
    <x v="50"/>
    <s v="423000"/>
    <s v="22"/>
    <s v="Medicare"/>
    <n v="0"/>
    <n v="0"/>
    <n v="0"/>
    <n v="8.69"/>
    <n v="-8.69"/>
  </r>
  <r>
    <s v="150"/>
    <x v="14"/>
    <s v="626101"/>
    <x v="50"/>
    <s v="423000"/>
    <s v="22"/>
    <s v="W/C &amp; Unemploy Comp - FTE"/>
    <n v="0"/>
    <n v="0"/>
    <n v="0"/>
    <n v="17.399999999999999"/>
    <n v="-17.399999999999999"/>
  </r>
  <r>
    <s v="150"/>
    <x v="19"/>
    <s v="634201"/>
    <x v="50"/>
    <s v="423000"/>
    <s v="22"/>
    <s v="Cntr Ppl Trnsp-Field Trip"/>
    <n v="0"/>
    <n v="5000"/>
    <n v="0"/>
    <n v="1380"/>
    <n v="3620"/>
  </r>
  <r>
    <s v="150"/>
    <x v="0"/>
    <s v="615108"/>
    <x v="50"/>
    <s v="423000"/>
    <s v="22"/>
    <s v="Secretary/Clerical Sal OT"/>
    <n v="0"/>
    <n v="0"/>
    <n v="0"/>
    <n v="11.19"/>
    <n v="-11.19"/>
  </r>
  <r>
    <s v="150"/>
    <x v="0"/>
    <s v="615117"/>
    <x v="50"/>
    <s v="423000"/>
    <s v="22"/>
    <s v="Safety Officers Over Time"/>
    <n v="0"/>
    <n v="0"/>
    <n v="0"/>
    <n v="5.79"/>
    <n v="-5.79"/>
  </r>
  <r>
    <s v="150"/>
    <x v="0"/>
    <s v="623101"/>
    <x v="50"/>
    <s v="423000"/>
    <s v="22"/>
    <s v="Old Age, Surv and Disabil Ins"/>
    <n v="0"/>
    <n v="0"/>
    <n v="0"/>
    <n v="1.05"/>
    <n v="-1.05"/>
  </r>
  <r>
    <s v="150"/>
    <x v="0"/>
    <s v="623201"/>
    <x v="50"/>
    <s v="423000"/>
    <s v="22"/>
    <s v="Medicare"/>
    <n v="0"/>
    <n v="0"/>
    <n v="0"/>
    <n v="0.25"/>
    <n v="-0.25"/>
  </r>
  <r>
    <s v="150"/>
    <x v="0"/>
    <s v="626101"/>
    <x v="50"/>
    <s v="423000"/>
    <s v="22"/>
    <s v="W/C &amp; Unemploy Comp - FTE"/>
    <n v="0"/>
    <n v="0"/>
    <n v="0"/>
    <n v="0.49"/>
    <n v="-0.49"/>
  </r>
  <r>
    <s v="150"/>
    <x v="0"/>
    <s v="643101"/>
    <x v="50"/>
    <s v="423000"/>
    <s v="22"/>
    <s v="T/Books Direct Purchase"/>
    <n v="0"/>
    <n v="0"/>
    <n v="0"/>
    <n v="10267.290000000001"/>
    <n v="-10267.290000000001"/>
  </r>
  <r>
    <s v="150"/>
    <x v="3"/>
    <s v="641202"/>
    <x v="50"/>
    <s v="423000"/>
    <s v="22"/>
    <s v="Technology Supplies"/>
    <n v="0"/>
    <n v="0"/>
    <n v="0"/>
    <n v="1217.04"/>
    <n v="-1217.04"/>
  </r>
  <r>
    <s v="150"/>
    <x v="4"/>
    <s v="615112"/>
    <x v="50"/>
    <s v="423000"/>
    <s v="22"/>
    <s v="Prof &amp; Tech Sal Over Time"/>
    <n v="0"/>
    <n v="0"/>
    <n v="0"/>
    <n v="5.26"/>
    <n v="-5.26"/>
  </r>
  <r>
    <s v="150"/>
    <x v="4"/>
    <s v="623101"/>
    <x v="50"/>
    <s v="423000"/>
    <s v="22"/>
    <s v="Old Age, Surv and Disabil Ins"/>
    <n v="0"/>
    <n v="0"/>
    <n v="0"/>
    <n v="0.28000000000000003"/>
    <n v="-0.28000000000000003"/>
  </r>
  <r>
    <s v="150"/>
    <x v="4"/>
    <s v="623201"/>
    <x v="50"/>
    <s v="423000"/>
    <s v="22"/>
    <s v="Medicare"/>
    <n v="0"/>
    <n v="0"/>
    <n v="0"/>
    <n v="7.0000000000000007E-2"/>
    <n v="-7.0000000000000007E-2"/>
  </r>
  <r>
    <s v="150"/>
    <x v="4"/>
    <s v="626101"/>
    <x v="50"/>
    <s v="423000"/>
    <s v="22"/>
    <s v="W/C &amp; Unemploy Comp - FTE"/>
    <n v="0"/>
    <n v="0"/>
    <n v="0"/>
    <n v="0.15"/>
    <n v="-0.15"/>
  </r>
  <r>
    <s v="150"/>
    <x v="5"/>
    <s v="631902"/>
    <x v="50"/>
    <s v="423000"/>
    <s v="22"/>
    <s v="Other Prof &amp; Tech"/>
    <n v="0"/>
    <n v="0"/>
    <n v="0"/>
    <n v="141.19999999999999"/>
    <n v="-141.19999999999999"/>
  </r>
  <r>
    <s v="150"/>
    <x v="5"/>
    <s v="641101"/>
    <x v="50"/>
    <s v="423000"/>
    <s v="22"/>
    <s v="General Supplies"/>
    <n v="0"/>
    <n v="0"/>
    <n v="0"/>
    <n v="78.67"/>
    <n v="-78.67"/>
  </r>
  <r>
    <s v="150"/>
    <x v="6"/>
    <s v="615112"/>
    <x v="50"/>
    <s v="423000"/>
    <s v="22"/>
    <s v="Prof &amp; Tech Sal Over Time"/>
    <n v="0"/>
    <n v="0"/>
    <n v="0"/>
    <n v="1.08"/>
    <n v="-1.08"/>
  </r>
  <r>
    <s v="150"/>
    <x v="6"/>
    <s v="623101"/>
    <x v="50"/>
    <s v="423000"/>
    <s v="22"/>
    <s v="Old Age, Surv and Disabil Ins"/>
    <n v="0"/>
    <n v="0"/>
    <n v="0"/>
    <n v="0.06"/>
    <n v="-0.06"/>
  </r>
  <r>
    <s v="150"/>
    <x v="6"/>
    <s v="623201"/>
    <x v="50"/>
    <s v="423000"/>
    <s v="22"/>
    <s v="Medicare"/>
    <n v="0"/>
    <n v="0"/>
    <n v="0"/>
    <n v="0.02"/>
    <n v="-0.02"/>
  </r>
  <r>
    <s v="150"/>
    <x v="6"/>
    <s v="626101"/>
    <x v="50"/>
    <s v="423000"/>
    <s v="22"/>
    <s v="W/C &amp; Unemploy Comp - FTE"/>
    <n v="0"/>
    <n v="0"/>
    <n v="0"/>
    <n v="0.03"/>
    <n v="-0.03"/>
  </r>
  <r>
    <s v="150"/>
    <x v="7"/>
    <s v="641101"/>
    <x v="50"/>
    <s v="423000"/>
    <s v="22"/>
    <s v="General Supplies"/>
    <n v="0"/>
    <n v="0"/>
    <n v="0"/>
    <n v="975.28"/>
    <n v="-975.28"/>
  </r>
  <r>
    <s v="150"/>
    <x v="8"/>
    <s v="623101"/>
    <x v="50"/>
    <s v="423000"/>
    <s v="22"/>
    <s v="Old Age, Surv and Disabil Ins"/>
    <n v="0"/>
    <n v="0"/>
    <n v="0"/>
    <n v="0.33"/>
    <n v="-0.33"/>
  </r>
  <r>
    <s v="150"/>
    <x v="8"/>
    <s v="623201"/>
    <x v="50"/>
    <s v="423000"/>
    <s v="22"/>
    <s v="Medicare"/>
    <n v="0"/>
    <n v="0"/>
    <n v="0"/>
    <n v="0.08"/>
    <n v="-0.08"/>
  </r>
  <r>
    <s v="150"/>
    <x v="8"/>
    <s v="626101"/>
    <x v="50"/>
    <s v="423000"/>
    <s v="22"/>
    <s v="W/C &amp; Unemploy Comp - FTE"/>
    <n v="0"/>
    <n v="0"/>
    <n v="0"/>
    <n v="0.15"/>
    <n v="-0.15"/>
  </r>
  <r>
    <s v="150"/>
    <x v="9"/>
    <s v="615108"/>
    <x v="50"/>
    <s v="423000"/>
    <s v="22"/>
    <s v="Secretary/Clerical Sal OT"/>
    <n v="0"/>
    <n v="0"/>
    <n v="0"/>
    <n v="0.45"/>
    <n v="-0.45"/>
  </r>
  <r>
    <s v="150"/>
    <x v="9"/>
    <s v="615112"/>
    <x v="50"/>
    <s v="423000"/>
    <s v="22"/>
    <s v="Prof &amp; Tech Sal Over Time"/>
    <n v="0"/>
    <n v="0"/>
    <n v="0"/>
    <n v="0.35"/>
    <n v="-0.35"/>
  </r>
  <r>
    <s v="150"/>
    <x v="9"/>
    <s v="615113"/>
    <x v="50"/>
    <s v="423000"/>
    <s v="22"/>
    <s v="Non-instructional Teacher Aide"/>
    <n v="0"/>
    <n v="0"/>
    <n v="0"/>
    <n v="5.87"/>
    <n v="-5.87"/>
  </r>
  <r>
    <s v="150"/>
    <x v="9"/>
    <s v="623101"/>
    <x v="50"/>
    <s v="423000"/>
    <s v="22"/>
    <s v="Old Age, Surv and Disabil Ins"/>
    <n v="0"/>
    <n v="0"/>
    <n v="0"/>
    <n v="0.94"/>
    <n v="-0.94"/>
  </r>
  <r>
    <s v="150"/>
    <x v="9"/>
    <s v="623201"/>
    <x v="50"/>
    <s v="423000"/>
    <s v="22"/>
    <s v="Medicare"/>
    <n v="0"/>
    <n v="0"/>
    <n v="0"/>
    <n v="0.22"/>
    <n v="-0.22"/>
  </r>
  <r>
    <s v="150"/>
    <x v="9"/>
    <s v="626101"/>
    <x v="50"/>
    <s v="423000"/>
    <s v="22"/>
    <s v="W/C &amp; Unemploy Comp - FTE"/>
    <n v="0"/>
    <n v="0"/>
    <n v="0"/>
    <n v="0.46"/>
    <n v="-0.46"/>
  </r>
  <r>
    <s v="150"/>
    <x v="9"/>
    <s v="631101"/>
    <x v="50"/>
    <s v="423000"/>
    <s v="22"/>
    <s v="Purchased Instructional Servic"/>
    <n v="0"/>
    <n v="0"/>
    <n v="0"/>
    <n v="3318.61"/>
    <n v="-3318.61"/>
  </r>
  <r>
    <s v="150"/>
    <x v="9"/>
    <s v="631201"/>
    <x v="50"/>
    <s v="423000"/>
    <s v="22"/>
    <s v="Instructional Prog Impr Srvc"/>
    <n v="0"/>
    <n v="0"/>
    <n v="0"/>
    <n v="53.34"/>
    <n v="-53.34"/>
  </r>
  <r>
    <s v="150"/>
    <x v="9"/>
    <s v="641101"/>
    <x v="50"/>
    <s v="423000"/>
    <s v="22"/>
    <s v="General Supplies"/>
    <n v="0"/>
    <n v="0"/>
    <n v="0"/>
    <n v="8579.7999999999993"/>
    <n v="-8579.7999999999993"/>
  </r>
  <r>
    <s v="150"/>
    <x v="9"/>
    <s v="641202"/>
    <x v="50"/>
    <s v="423000"/>
    <s v="22"/>
    <s v="Technology Supplies"/>
    <n v="0"/>
    <n v="0"/>
    <n v="0"/>
    <n v="14.3"/>
    <n v="-14.3"/>
  </r>
  <r>
    <s v="150"/>
    <x v="10"/>
    <s v="615108"/>
    <x v="50"/>
    <s v="423000"/>
    <s v="22"/>
    <s v="Secretary/Clerical Sal OT"/>
    <n v="0"/>
    <n v="0"/>
    <n v="0"/>
    <n v="0.23"/>
    <n v="-0.23"/>
  </r>
  <r>
    <s v="150"/>
    <x v="10"/>
    <s v="623101"/>
    <x v="50"/>
    <s v="423000"/>
    <s v="22"/>
    <s v="Old Age, Surv and Disabil Ins"/>
    <n v="0"/>
    <n v="0"/>
    <n v="0"/>
    <n v="0.01"/>
    <n v="-0.01"/>
  </r>
  <r>
    <s v="150"/>
    <x v="10"/>
    <s v="626101"/>
    <x v="50"/>
    <s v="423000"/>
    <s v="22"/>
    <s v="W/C &amp; Unemploy Comp - FTE"/>
    <n v="0"/>
    <n v="0"/>
    <n v="0"/>
    <n v="0.01"/>
    <n v="-0.01"/>
  </r>
  <r>
    <s v="150"/>
    <x v="10"/>
    <s v="631201"/>
    <x v="50"/>
    <s v="423000"/>
    <s v="22"/>
    <s v="Instructional Prog Impr Srvc"/>
    <n v="0"/>
    <n v="0"/>
    <n v="0"/>
    <n v="507.23"/>
    <n v="-507.23"/>
  </r>
  <r>
    <s v="150"/>
    <x v="24"/>
    <s v="615113"/>
    <x v="50"/>
    <s v="423000"/>
    <s v="22"/>
    <s v="Non-instructional Teacher Aide"/>
    <n v="0"/>
    <n v="0"/>
    <n v="0"/>
    <n v="18.03"/>
    <n v="-18.03"/>
  </r>
  <r>
    <s v="150"/>
    <x v="24"/>
    <s v="623101"/>
    <x v="50"/>
    <s v="423000"/>
    <s v="22"/>
    <s v="Old Age, Surv and Disabil Ins"/>
    <n v="0"/>
    <n v="0"/>
    <n v="0"/>
    <n v="1.1200000000000001"/>
    <n v="-1.1200000000000001"/>
  </r>
  <r>
    <s v="150"/>
    <x v="24"/>
    <s v="623201"/>
    <x v="50"/>
    <s v="423000"/>
    <s v="22"/>
    <s v="Medicare"/>
    <n v="0"/>
    <n v="0"/>
    <n v="0"/>
    <n v="0.26"/>
    <n v="-0.26"/>
  </r>
  <r>
    <s v="150"/>
    <x v="24"/>
    <s v="626101"/>
    <x v="50"/>
    <s v="423000"/>
    <s v="22"/>
    <s v="W/C &amp; Unemploy Comp - FTE"/>
    <n v="0"/>
    <n v="0"/>
    <n v="0"/>
    <n v="0.52"/>
    <n v="-0.52"/>
  </r>
  <r>
    <s v="150"/>
    <x v="24"/>
    <s v="641202"/>
    <x v="50"/>
    <s v="423000"/>
    <s v="22"/>
    <s v="Technology Supplies"/>
    <n v="0"/>
    <n v="0"/>
    <n v="0"/>
    <n v="184.09"/>
    <n v="-184.09"/>
  </r>
  <r>
    <s v="150"/>
    <x v="23"/>
    <s v="615108"/>
    <x v="50"/>
    <s v="423000"/>
    <s v="22"/>
    <s v="Secretary/Clerical Sal OT"/>
    <n v="0"/>
    <n v="0"/>
    <n v="0"/>
    <n v="0.59"/>
    <n v="-0.59"/>
  </r>
  <r>
    <s v="150"/>
    <x v="23"/>
    <s v="623101"/>
    <x v="50"/>
    <s v="423000"/>
    <s v="22"/>
    <s v="Old Age, Surv and Disabil Ins"/>
    <n v="0"/>
    <n v="0"/>
    <n v="0"/>
    <n v="0.04"/>
    <n v="-0.04"/>
  </r>
  <r>
    <s v="150"/>
    <x v="23"/>
    <s v="623201"/>
    <x v="50"/>
    <s v="423000"/>
    <s v="22"/>
    <s v="Medicare"/>
    <n v="0"/>
    <n v="0"/>
    <n v="0"/>
    <n v="0.01"/>
    <n v="-0.01"/>
  </r>
  <r>
    <s v="150"/>
    <x v="23"/>
    <s v="626101"/>
    <x v="50"/>
    <s v="423000"/>
    <s v="22"/>
    <s v="W/C &amp; Unemploy Comp - FTE"/>
    <n v="0"/>
    <n v="0"/>
    <n v="0"/>
    <n v="0.02"/>
    <n v="-0.02"/>
  </r>
  <r>
    <s v="250"/>
    <x v="21"/>
    <s v="613101"/>
    <x v="50"/>
    <s v="423000"/>
    <s v="22"/>
    <s v="Extra Service Pay"/>
    <n v="50102.5"/>
    <n v="22465"/>
    <n v="0"/>
    <n v="0"/>
    <n v="22465"/>
  </r>
  <r>
    <s v="250"/>
    <x v="21"/>
    <s v="623101"/>
    <x v="50"/>
    <s v="423000"/>
    <s v="22"/>
    <s v="Old Age, Surv and Disabil Ins"/>
    <n v="3106.36"/>
    <n v="3106.36"/>
    <n v="0"/>
    <n v="0"/>
    <n v="3106.36"/>
  </r>
  <r>
    <s v="250"/>
    <x v="21"/>
    <s v="623201"/>
    <x v="50"/>
    <s v="423000"/>
    <s v="22"/>
    <s v="Medicare"/>
    <n v="726.49"/>
    <n v="726.49"/>
    <n v="0"/>
    <n v="0"/>
    <n v="726.49"/>
  </r>
  <r>
    <s v="250"/>
    <x v="21"/>
    <s v="626101"/>
    <x v="50"/>
    <s v="423000"/>
    <s v="22"/>
    <s v="W/C &amp; Unemploy Comp - FTE"/>
    <n v="1452.97"/>
    <n v="1452.97"/>
    <n v="0"/>
    <n v="0"/>
    <n v="1452.97"/>
  </r>
  <r>
    <s v="250"/>
    <x v="11"/>
    <s v="613101"/>
    <x v="50"/>
    <s v="423000"/>
    <s v="22"/>
    <s v="Extra Service Pay"/>
    <n v="0"/>
    <n v="0"/>
    <n v="0"/>
    <n v="1120.1399999999999"/>
    <n v="-1120.1399999999999"/>
  </r>
  <r>
    <s v="250"/>
    <x v="11"/>
    <s v="623101"/>
    <x v="50"/>
    <s v="423000"/>
    <s v="22"/>
    <s v="Old Age, Surv and Disabil Ins"/>
    <n v="0"/>
    <n v="0"/>
    <n v="0"/>
    <n v="68.86"/>
    <n v="-68.86"/>
  </r>
  <r>
    <s v="250"/>
    <x v="11"/>
    <s v="623201"/>
    <x v="50"/>
    <s v="423000"/>
    <s v="22"/>
    <s v="Medicare"/>
    <n v="0"/>
    <n v="0"/>
    <n v="0"/>
    <n v="16.100000000000001"/>
    <n v="-16.100000000000001"/>
  </r>
  <r>
    <s v="250"/>
    <x v="11"/>
    <s v="626101"/>
    <x v="50"/>
    <s v="423000"/>
    <s v="22"/>
    <s v="W/C &amp; Unemploy Comp - FTE"/>
    <n v="0"/>
    <n v="0"/>
    <n v="0"/>
    <n v="32.21"/>
    <n v="-32.21"/>
  </r>
  <r>
    <s v="250"/>
    <x v="14"/>
    <s v="623101"/>
    <x v="50"/>
    <s v="423000"/>
    <s v="22"/>
    <s v="Old Age, Surv and Disabil Ins"/>
    <n v="0"/>
    <n v="0"/>
    <n v="0"/>
    <n v="25.85"/>
    <n v="-25.85"/>
  </r>
  <r>
    <s v="250"/>
    <x v="14"/>
    <s v="623201"/>
    <x v="50"/>
    <s v="423000"/>
    <s v="22"/>
    <s v="Medicare"/>
    <n v="0"/>
    <n v="0"/>
    <n v="0"/>
    <n v="6.05"/>
    <n v="-6.05"/>
  </r>
  <r>
    <s v="250"/>
    <x v="14"/>
    <s v="626101"/>
    <x v="50"/>
    <s v="423000"/>
    <s v="22"/>
    <s v="W/C &amp; Unemploy Comp - FTE"/>
    <n v="0"/>
    <n v="0"/>
    <n v="0"/>
    <n v="12.18"/>
    <n v="-12.18"/>
  </r>
  <r>
    <s v="250"/>
    <x v="5"/>
    <s v="613102"/>
    <x v="50"/>
    <s v="423000"/>
    <s v="22"/>
    <s v="Extra Service - Profess Dev"/>
    <n v="0"/>
    <n v="0"/>
    <n v="0"/>
    <n v="1005.87"/>
    <n v="-1005.87"/>
  </r>
  <r>
    <s v="250"/>
    <x v="5"/>
    <s v="623101"/>
    <x v="50"/>
    <s v="423000"/>
    <s v="22"/>
    <s v="Old Age, Surv and Disabil Ins"/>
    <n v="0"/>
    <n v="0"/>
    <n v="0"/>
    <n v="62.07"/>
    <n v="-62.07"/>
  </r>
  <r>
    <s v="250"/>
    <x v="5"/>
    <s v="623201"/>
    <x v="50"/>
    <s v="423000"/>
    <s v="22"/>
    <s v="Medicare"/>
    <n v="0"/>
    <n v="0"/>
    <n v="0"/>
    <n v="14.52"/>
    <n v="-14.52"/>
  </r>
  <r>
    <s v="250"/>
    <x v="5"/>
    <s v="626101"/>
    <x v="50"/>
    <s v="423000"/>
    <s v="22"/>
    <s v="W/C &amp; Unemploy Comp - FTE"/>
    <n v="0"/>
    <n v="0"/>
    <n v="0"/>
    <n v="29.17"/>
    <n v="-29.17"/>
  </r>
  <r>
    <s v="250"/>
    <x v="8"/>
    <s v="613101"/>
    <x v="50"/>
    <s v="423000"/>
    <s v="22"/>
    <s v="Extra Service Pay"/>
    <n v="0"/>
    <n v="0"/>
    <n v="0"/>
    <n v="389.41"/>
    <n v="-389.41"/>
  </r>
  <r>
    <s v="250"/>
    <x v="8"/>
    <s v="623101"/>
    <x v="50"/>
    <s v="423000"/>
    <s v="22"/>
    <s v="Old Age, Surv and Disabil Ins"/>
    <n v="0"/>
    <n v="0"/>
    <n v="0"/>
    <n v="23.11"/>
    <n v="-23.11"/>
  </r>
  <r>
    <s v="250"/>
    <x v="8"/>
    <s v="623201"/>
    <x v="50"/>
    <s v="423000"/>
    <s v="22"/>
    <s v="Medicare"/>
    <n v="0"/>
    <n v="0"/>
    <n v="0"/>
    <n v="5.4"/>
    <n v="-5.4"/>
  </r>
  <r>
    <s v="250"/>
    <x v="8"/>
    <s v="626101"/>
    <x v="50"/>
    <s v="423000"/>
    <s v="22"/>
    <s v="W/C &amp; Unemploy Comp - FTE"/>
    <n v="0"/>
    <n v="0"/>
    <n v="0"/>
    <n v="11.14"/>
    <n v="-11.14"/>
  </r>
  <r>
    <s v="250"/>
    <x v="9"/>
    <s v="613101"/>
    <x v="50"/>
    <s v="423000"/>
    <s v="22"/>
    <s v="Extra Service Pay"/>
    <n v="0"/>
    <n v="0"/>
    <n v="0"/>
    <n v="122.62"/>
    <n v="-122.62"/>
  </r>
  <r>
    <s v="250"/>
    <x v="9"/>
    <s v="623101"/>
    <x v="50"/>
    <s v="423000"/>
    <s v="22"/>
    <s v="Old Age, Surv and Disabil Ins"/>
    <n v="0"/>
    <n v="0"/>
    <n v="0"/>
    <n v="6.81"/>
    <n v="-6.81"/>
  </r>
  <r>
    <s v="250"/>
    <x v="9"/>
    <s v="623201"/>
    <x v="50"/>
    <s v="423000"/>
    <s v="22"/>
    <s v="Medicare"/>
    <n v="0"/>
    <n v="0"/>
    <n v="0"/>
    <n v="1.59"/>
    <n v="-1.59"/>
  </r>
  <r>
    <s v="250"/>
    <x v="9"/>
    <s v="626101"/>
    <x v="50"/>
    <s v="423000"/>
    <s v="22"/>
    <s v="W/C &amp; Unemploy Comp - FTE"/>
    <n v="0"/>
    <n v="0"/>
    <n v="0"/>
    <n v="3.29"/>
    <n v="-3.29"/>
  </r>
  <r>
    <s v="450"/>
    <x v="21"/>
    <s v="654102"/>
    <x v="50"/>
    <s v="423000"/>
    <s v="22"/>
    <s v="Furniture $1,000+"/>
    <n v="0"/>
    <n v="11637.5"/>
    <n v="0"/>
    <n v="0"/>
    <n v="11637.5"/>
  </r>
  <r>
    <s v="150"/>
    <x v="15"/>
    <s v="615113"/>
    <x v="51"/>
    <s v="423000"/>
    <s v="22"/>
    <s v="Non-instructional Teacher Aide"/>
    <n v="0"/>
    <n v="691.37"/>
    <n v="0"/>
    <n v="691.37"/>
    <n v="0"/>
  </r>
  <r>
    <s v="150"/>
    <x v="15"/>
    <s v="623101"/>
    <x v="51"/>
    <s v="423000"/>
    <s v="22"/>
    <s v="Old Age, Surv and Disabil Ins"/>
    <n v="0"/>
    <n v="0"/>
    <n v="0"/>
    <n v="42.86"/>
    <n v="-42.86"/>
  </r>
  <r>
    <s v="150"/>
    <x v="15"/>
    <s v="623201"/>
    <x v="51"/>
    <s v="423000"/>
    <s v="22"/>
    <s v="Medicare"/>
    <n v="0"/>
    <n v="0"/>
    <n v="0"/>
    <n v="10.02"/>
    <n v="-10.02"/>
  </r>
  <r>
    <s v="150"/>
    <x v="15"/>
    <s v="626101"/>
    <x v="51"/>
    <s v="423000"/>
    <s v="22"/>
    <s v="W/C &amp; Unemploy Comp - FTE"/>
    <n v="0"/>
    <n v="0"/>
    <n v="0"/>
    <n v="20.04"/>
    <n v="-20.04"/>
  </r>
  <r>
    <s v="150"/>
    <x v="15"/>
    <s v="639802"/>
    <x v="51"/>
    <s v="423000"/>
    <s v="22"/>
    <s v="Operating Supplement"/>
    <n v="6606.45"/>
    <n v="6606.45"/>
    <n v="0"/>
    <n v="0"/>
    <n v="6606.45"/>
  </r>
  <r>
    <s v="150"/>
    <x v="15"/>
    <s v="641101"/>
    <x v="51"/>
    <s v="423000"/>
    <s v="22"/>
    <s v="General Supplies"/>
    <n v="34793.43"/>
    <n v="34793.43"/>
    <n v="2536.41"/>
    <n v="327.85"/>
    <n v="31929.17"/>
  </r>
  <r>
    <s v="150"/>
    <x v="15"/>
    <s v="641108"/>
    <x v="51"/>
    <s v="423000"/>
    <s v="22"/>
    <s v="Instructional Supplies"/>
    <n v="7827.54"/>
    <n v="7827.54"/>
    <n v="0"/>
    <n v="0"/>
    <n v="7827.54"/>
  </r>
  <r>
    <s v="150"/>
    <x v="15"/>
    <s v="641109"/>
    <x v="51"/>
    <s v="423000"/>
    <s v="22"/>
    <s v="Furn. Under $1,000"/>
    <n v="3913.77"/>
    <n v="3913.77"/>
    <n v="0"/>
    <n v="0"/>
    <n v="3913.77"/>
  </r>
  <r>
    <s v="150"/>
    <x v="15"/>
    <s v="641202"/>
    <x v="51"/>
    <s v="423000"/>
    <s v="22"/>
    <s v="Technology Supplies"/>
    <n v="7827.54"/>
    <n v="7827.54"/>
    <n v="2421"/>
    <n v="0"/>
    <n v="5406.54"/>
  </r>
  <r>
    <s v="150"/>
    <x v="22"/>
    <s v="615113"/>
    <x v="51"/>
    <s v="423000"/>
    <s v="22"/>
    <s v="Non-instructional Teacher Aide"/>
    <n v="0"/>
    <n v="23018.6"/>
    <n v="0"/>
    <n v="23018.6"/>
    <n v="-3.637978807091713E-12"/>
  </r>
  <r>
    <s v="150"/>
    <x v="22"/>
    <s v="623101"/>
    <x v="51"/>
    <s v="423000"/>
    <s v="22"/>
    <s v="Old Age, Surv and Disabil Ins"/>
    <n v="0"/>
    <n v="0"/>
    <n v="0"/>
    <n v="2044.8200000000002"/>
    <n v="-2044.8200000000002"/>
  </r>
  <r>
    <s v="150"/>
    <x v="22"/>
    <s v="623201"/>
    <x v="51"/>
    <s v="423000"/>
    <s v="22"/>
    <s v="Medicare"/>
    <n v="0"/>
    <n v="0"/>
    <n v="0"/>
    <n v="478.27"/>
    <n v="-478.27"/>
  </r>
  <r>
    <s v="150"/>
    <x v="22"/>
    <s v="626101"/>
    <x v="51"/>
    <s v="423000"/>
    <s v="22"/>
    <s v="W/C &amp; Unemploy Comp - FTE"/>
    <n v="0"/>
    <n v="0"/>
    <n v="0"/>
    <n v="957.04"/>
    <n v="-957.04"/>
  </r>
  <r>
    <s v="150"/>
    <x v="25"/>
    <s v="615113"/>
    <x v="51"/>
    <s v="423000"/>
    <s v="22"/>
    <s v="Non-instructional Teacher Aide"/>
    <n v="0"/>
    <n v="64.239999999999995"/>
    <n v="0"/>
    <n v="64.239999999999995"/>
    <n v="0"/>
  </r>
  <r>
    <s v="150"/>
    <x v="25"/>
    <s v="623101"/>
    <x v="51"/>
    <s v="423000"/>
    <s v="22"/>
    <s v="Old Age, Surv and Disabil Ins"/>
    <n v="0"/>
    <n v="0"/>
    <n v="0"/>
    <n v="3.9899999999999993"/>
    <n v="-3.9899999999999993"/>
  </r>
  <r>
    <s v="150"/>
    <x v="25"/>
    <s v="623201"/>
    <x v="51"/>
    <s v="423000"/>
    <s v="22"/>
    <s v="Medicare"/>
    <n v="0"/>
    <n v="0"/>
    <n v="0"/>
    <n v="0.94"/>
    <n v="-0.94"/>
  </r>
  <r>
    <s v="150"/>
    <x v="25"/>
    <s v="626101"/>
    <x v="51"/>
    <s v="423000"/>
    <s v="22"/>
    <s v="W/C &amp; Unemploy Comp - FTE"/>
    <n v="0"/>
    <n v="0"/>
    <n v="0"/>
    <n v="1.86"/>
    <n v="-1.86"/>
  </r>
  <r>
    <s v="150"/>
    <x v="13"/>
    <s v="615113"/>
    <x v="51"/>
    <s v="423000"/>
    <s v="22"/>
    <s v="Non-instructional Teacher Aide"/>
    <n v="0"/>
    <n v="61.93"/>
    <n v="0"/>
    <n v="61.93"/>
    <n v="0"/>
  </r>
  <r>
    <s v="150"/>
    <x v="13"/>
    <s v="623101"/>
    <x v="51"/>
    <s v="423000"/>
    <s v="22"/>
    <s v="Old Age, Surv and Disabil Ins"/>
    <n v="0"/>
    <n v="0"/>
    <n v="0"/>
    <n v="3.64"/>
    <n v="-3.64"/>
  </r>
  <r>
    <s v="150"/>
    <x v="13"/>
    <s v="623201"/>
    <x v="51"/>
    <s v="423000"/>
    <s v="22"/>
    <s v="Medicare"/>
    <n v="0"/>
    <n v="0"/>
    <n v="0"/>
    <n v="0.85000000000000009"/>
    <n v="-0.85000000000000009"/>
  </r>
  <r>
    <s v="150"/>
    <x v="13"/>
    <s v="626101"/>
    <x v="51"/>
    <s v="423000"/>
    <s v="22"/>
    <s v="W/C &amp; Unemploy Comp - FTE"/>
    <n v="0"/>
    <n v="0"/>
    <n v="0"/>
    <n v="1.7800000000000002"/>
    <n v="-1.7800000000000002"/>
  </r>
  <r>
    <s v="150"/>
    <x v="14"/>
    <s v="615113"/>
    <x v="51"/>
    <s v="423000"/>
    <s v="22"/>
    <s v="Non-instructional Teacher Aide"/>
    <n v="0"/>
    <n v="1542.11"/>
    <n v="0"/>
    <n v="1542.11"/>
    <n v="0"/>
  </r>
  <r>
    <s v="150"/>
    <x v="14"/>
    <s v="623101"/>
    <x v="51"/>
    <s v="423000"/>
    <s v="22"/>
    <s v="Old Age, Surv and Disabil Ins"/>
    <n v="0"/>
    <n v="0"/>
    <n v="0"/>
    <n v="91.62"/>
    <n v="-91.62"/>
  </r>
  <r>
    <s v="150"/>
    <x v="14"/>
    <s v="623201"/>
    <x v="51"/>
    <s v="423000"/>
    <s v="22"/>
    <s v="Medicare"/>
    <n v="0"/>
    <n v="0"/>
    <n v="0"/>
    <n v="21.43"/>
    <n v="-21.43"/>
  </r>
  <r>
    <s v="150"/>
    <x v="14"/>
    <s v="626101"/>
    <x v="51"/>
    <s v="423000"/>
    <s v="22"/>
    <s v="W/C &amp; Unemploy Comp - FTE"/>
    <n v="0"/>
    <n v="0"/>
    <n v="0"/>
    <n v="44.71"/>
    <n v="-44.71"/>
  </r>
  <r>
    <s v="150"/>
    <x v="3"/>
    <s v="641202"/>
    <x v="51"/>
    <s v="423000"/>
    <s v="22"/>
    <s v="Technology Supplies"/>
    <n v="0"/>
    <n v="0"/>
    <n v="0"/>
    <n v="290.64"/>
    <n v="-290.64"/>
  </r>
  <r>
    <s v="150"/>
    <x v="4"/>
    <s v="615112"/>
    <x v="51"/>
    <s v="423000"/>
    <s v="22"/>
    <s v="Prof &amp; Tech Sal Over Time"/>
    <n v="0"/>
    <n v="0"/>
    <n v="0"/>
    <n v="1.26"/>
    <n v="-1.26"/>
  </r>
  <r>
    <s v="150"/>
    <x v="4"/>
    <s v="623101"/>
    <x v="51"/>
    <s v="423000"/>
    <s v="22"/>
    <s v="Old Age, Surv and Disabil Ins"/>
    <n v="0"/>
    <n v="0"/>
    <n v="0"/>
    <n v="7.0000000000000007E-2"/>
    <n v="-7.0000000000000007E-2"/>
  </r>
  <r>
    <s v="150"/>
    <x v="4"/>
    <s v="623201"/>
    <x v="51"/>
    <s v="423000"/>
    <s v="22"/>
    <s v="Medicare"/>
    <n v="0"/>
    <n v="0"/>
    <n v="0"/>
    <n v="0.02"/>
    <n v="-0.02"/>
  </r>
  <r>
    <s v="150"/>
    <x v="4"/>
    <s v="626101"/>
    <x v="51"/>
    <s v="423000"/>
    <s v="22"/>
    <s v="W/C &amp; Unemploy Comp - FTE"/>
    <n v="0"/>
    <n v="0"/>
    <n v="0"/>
    <n v="0.04"/>
    <n v="-0.04"/>
  </r>
  <r>
    <s v="150"/>
    <x v="5"/>
    <s v="631902"/>
    <x v="51"/>
    <s v="423000"/>
    <s v="22"/>
    <s v="Other Prof &amp; Tech"/>
    <n v="0"/>
    <n v="0"/>
    <n v="0"/>
    <n v="33.72"/>
    <n v="-33.72"/>
  </r>
  <r>
    <s v="150"/>
    <x v="5"/>
    <s v="641101"/>
    <x v="51"/>
    <s v="423000"/>
    <s v="22"/>
    <s v="General Supplies"/>
    <n v="0"/>
    <n v="0"/>
    <n v="0"/>
    <n v="18.79"/>
    <n v="-18.79"/>
  </r>
  <r>
    <s v="150"/>
    <x v="6"/>
    <s v="615112"/>
    <x v="51"/>
    <s v="423000"/>
    <s v="22"/>
    <s v="Prof &amp; Tech Sal Over Time"/>
    <n v="0"/>
    <n v="0"/>
    <n v="0"/>
    <n v="0.26"/>
    <n v="-0.26"/>
  </r>
  <r>
    <s v="150"/>
    <x v="6"/>
    <s v="623101"/>
    <x v="51"/>
    <s v="423000"/>
    <s v="22"/>
    <s v="Old Age, Surv and Disabil Ins"/>
    <n v="0"/>
    <n v="0"/>
    <n v="0"/>
    <n v="0.02"/>
    <n v="-0.02"/>
  </r>
  <r>
    <s v="150"/>
    <x v="6"/>
    <s v="626101"/>
    <x v="51"/>
    <s v="423000"/>
    <s v="22"/>
    <s v="W/C &amp; Unemploy Comp - FTE"/>
    <n v="0"/>
    <n v="0"/>
    <n v="0"/>
    <n v="0.01"/>
    <n v="-0.01"/>
  </r>
  <r>
    <s v="150"/>
    <x v="7"/>
    <s v="641101"/>
    <x v="51"/>
    <s v="423000"/>
    <s v="22"/>
    <s v="General Supplies"/>
    <n v="0"/>
    <n v="0"/>
    <n v="0"/>
    <n v="232.9"/>
    <n v="-232.9"/>
  </r>
  <r>
    <s v="150"/>
    <x v="8"/>
    <s v="623101"/>
    <x v="51"/>
    <s v="423000"/>
    <s v="22"/>
    <s v="Old Age, Surv and Disabil Ins"/>
    <n v="0"/>
    <n v="0"/>
    <n v="0"/>
    <n v="0.08"/>
    <n v="-0.08"/>
  </r>
  <r>
    <s v="150"/>
    <x v="8"/>
    <s v="623201"/>
    <x v="51"/>
    <s v="423000"/>
    <s v="22"/>
    <s v="Medicare"/>
    <n v="0"/>
    <n v="0"/>
    <n v="0"/>
    <n v="0.02"/>
    <n v="-0.02"/>
  </r>
  <r>
    <s v="150"/>
    <x v="8"/>
    <s v="626101"/>
    <x v="51"/>
    <s v="423000"/>
    <s v="22"/>
    <s v="W/C &amp; Unemploy Comp - FTE"/>
    <n v="0"/>
    <n v="0"/>
    <n v="0"/>
    <n v="0.04"/>
    <n v="-0.04"/>
  </r>
  <r>
    <s v="150"/>
    <x v="9"/>
    <s v="615108"/>
    <x v="51"/>
    <s v="423000"/>
    <s v="22"/>
    <s v="Secretary/Clerical Sal OT"/>
    <n v="0"/>
    <n v="0"/>
    <n v="0"/>
    <n v="0.11"/>
    <n v="-0.11"/>
  </r>
  <r>
    <s v="150"/>
    <x v="9"/>
    <s v="615112"/>
    <x v="51"/>
    <s v="423000"/>
    <s v="22"/>
    <s v="Prof &amp; Tech Sal Over Time"/>
    <n v="0"/>
    <n v="0"/>
    <n v="0"/>
    <n v="0.08"/>
    <n v="-0.08"/>
  </r>
  <r>
    <s v="150"/>
    <x v="9"/>
    <s v="615113"/>
    <x v="51"/>
    <s v="423000"/>
    <s v="22"/>
    <s v="Non-instructional Teacher Aide"/>
    <n v="0"/>
    <n v="0"/>
    <n v="0"/>
    <n v="1.4"/>
    <n v="-1.4"/>
  </r>
  <r>
    <s v="150"/>
    <x v="9"/>
    <s v="623101"/>
    <x v="51"/>
    <s v="423000"/>
    <s v="22"/>
    <s v="Old Age, Surv and Disabil Ins"/>
    <n v="0"/>
    <n v="0"/>
    <n v="0"/>
    <n v="0.23"/>
    <n v="-0.23"/>
  </r>
  <r>
    <s v="150"/>
    <x v="9"/>
    <s v="623201"/>
    <x v="51"/>
    <s v="423000"/>
    <s v="22"/>
    <s v="Medicare"/>
    <n v="0"/>
    <n v="0"/>
    <n v="0"/>
    <n v="0.05"/>
    <n v="-0.05"/>
  </r>
  <r>
    <s v="150"/>
    <x v="9"/>
    <s v="626101"/>
    <x v="51"/>
    <s v="423000"/>
    <s v="22"/>
    <s v="W/C &amp; Unemploy Comp - FTE"/>
    <n v="0"/>
    <n v="0"/>
    <n v="0"/>
    <n v="0.11"/>
    <n v="-0.11"/>
  </r>
  <r>
    <s v="150"/>
    <x v="9"/>
    <s v="631101"/>
    <x v="51"/>
    <s v="423000"/>
    <s v="22"/>
    <s v="Purchased Instructional Servic"/>
    <n v="0"/>
    <n v="0"/>
    <n v="0"/>
    <n v="792.5"/>
    <n v="-792.5"/>
  </r>
  <r>
    <s v="150"/>
    <x v="9"/>
    <s v="631201"/>
    <x v="51"/>
    <s v="423000"/>
    <s v="22"/>
    <s v="Instructional Prog Impr Srvc"/>
    <n v="0"/>
    <n v="0"/>
    <n v="0"/>
    <n v="12.74"/>
    <n v="-12.74"/>
  </r>
  <r>
    <s v="150"/>
    <x v="9"/>
    <s v="641101"/>
    <x v="51"/>
    <s v="423000"/>
    <s v="22"/>
    <s v="General Supplies"/>
    <n v="0"/>
    <n v="0"/>
    <n v="0"/>
    <n v="2048.9"/>
    <n v="-2048.9"/>
  </r>
  <r>
    <s v="150"/>
    <x v="9"/>
    <s v="641202"/>
    <x v="51"/>
    <s v="423000"/>
    <s v="22"/>
    <s v="Technology Supplies"/>
    <n v="0"/>
    <n v="0"/>
    <n v="0"/>
    <n v="3.41"/>
    <n v="-3.41"/>
  </r>
  <r>
    <s v="150"/>
    <x v="10"/>
    <s v="615108"/>
    <x v="51"/>
    <s v="423000"/>
    <s v="22"/>
    <s v="Secretary/Clerical Sal OT"/>
    <n v="0"/>
    <n v="0"/>
    <n v="0"/>
    <n v="0.05"/>
    <n v="-0.05"/>
  </r>
  <r>
    <s v="150"/>
    <x v="10"/>
    <s v="631201"/>
    <x v="51"/>
    <s v="423000"/>
    <s v="22"/>
    <s v="Instructional Prog Impr Srvc"/>
    <n v="0"/>
    <n v="0"/>
    <n v="0"/>
    <n v="121.13"/>
    <n v="-121.13"/>
  </r>
  <r>
    <s v="150"/>
    <x v="11"/>
    <s v="623101"/>
    <x v="51"/>
    <s v="423000"/>
    <s v="22"/>
    <s v="Old Age, Surv and Disabil Ins"/>
    <n v="0"/>
    <n v="0"/>
    <n v="0"/>
    <n v="0.14000000000000001"/>
    <n v="-0.14000000000000001"/>
  </r>
  <r>
    <s v="150"/>
    <x v="11"/>
    <s v="623201"/>
    <x v="51"/>
    <s v="423000"/>
    <s v="22"/>
    <s v="Medicare"/>
    <n v="0"/>
    <n v="0"/>
    <n v="0"/>
    <n v="0.03"/>
    <n v="-0.03"/>
  </r>
  <r>
    <s v="150"/>
    <x v="11"/>
    <s v="626101"/>
    <x v="51"/>
    <s v="423000"/>
    <s v="22"/>
    <s v="W/C &amp; Unemploy Comp - FTE"/>
    <n v="0"/>
    <n v="0"/>
    <n v="0"/>
    <n v="7.0000000000000007E-2"/>
    <n v="-7.0000000000000007E-2"/>
  </r>
  <r>
    <s v="150"/>
    <x v="24"/>
    <s v="615113"/>
    <x v="51"/>
    <s v="423000"/>
    <s v="22"/>
    <s v="Non-instructional Teacher Aide"/>
    <n v="0"/>
    <n v="0"/>
    <n v="0"/>
    <n v="4.3099999999999996"/>
    <n v="-4.3099999999999996"/>
  </r>
  <r>
    <s v="150"/>
    <x v="24"/>
    <s v="623101"/>
    <x v="51"/>
    <s v="423000"/>
    <s v="22"/>
    <s v="Old Age, Surv and Disabil Ins"/>
    <n v="0"/>
    <n v="0"/>
    <n v="0"/>
    <n v="0.27"/>
    <n v="-0.27"/>
  </r>
  <r>
    <s v="150"/>
    <x v="24"/>
    <s v="623201"/>
    <x v="51"/>
    <s v="423000"/>
    <s v="22"/>
    <s v="Medicare"/>
    <n v="0"/>
    <n v="0"/>
    <n v="0"/>
    <n v="0.06"/>
    <n v="-0.06"/>
  </r>
  <r>
    <s v="150"/>
    <x v="24"/>
    <s v="626101"/>
    <x v="51"/>
    <s v="423000"/>
    <s v="22"/>
    <s v="W/C &amp; Unemploy Comp - FTE"/>
    <n v="0"/>
    <n v="0"/>
    <n v="0"/>
    <n v="0.12"/>
    <n v="-0.12"/>
  </r>
  <r>
    <s v="150"/>
    <x v="24"/>
    <s v="641202"/>
    <x v="51"/>
    <s v="423000"/>
    <s v="22"/>
    <s v="Technology Supplies"/>
    <n v="0"/>
    <n v="0"/>
    <n v="0"/>
    <n v="43.96"/>
    <n v="-43.96"/>
  </r>
  <r>
    <s v="150"/>
    <x v="23"/>
    <s v="615108"/>
    <x v="51"/>
    <s v="423000"/>
    <s v="22"/>
    <s v="Secretary/Clerical Sal OT"/>
    <n v="0"/>
    <n v="0"/>
    <n v="0"/>
    <n v="0.14000000000000001"/>
    <n v="-0.14000000000000001"/>
  </r>
  <r>
    <s v="150"/>
    <x v="23"/>
    <s v="623101"/>
    <x v="51"/>
    <s v="423000"/>
    <s v="22"/>
    <s v="Old Age, Surv and Disabil Ins"/>
    <n v="0"/>
    <n v="0"/>
    <n v="0"/>
    <n v="0.01"/>
    <n v="-0.01"/>
  </r>
  <r>
    <s v="150"/>
    <x v="23"/>
    <s v="626101"/>
    <x v="51"/>
    <s v="423000"/>
    <s v="22"/>
    <s v="W/C &amp; Unemploy Comp - FTE"/>
    <n v="0"/>
    <n v="0"/>
    <n v="0"/>
    <n v="0.02"/>
    <n v="-0.02"/>
  </r>
  <r>
    <s v="250"/>
    <x v="15"/>
    <s v="613101"/>
    <x v="51"/>
    <s v="423000"/>
    <s v="22"/>
    <s v="Extra Service Pay"/>
    <n v="15655.09"/>
    <n v="15655.09"/>
    <n v="0"/>
    <n v="0"/>
    <n v="15655.09"/>
  </r>
  <r>
    <s v="250"/>
    <x v="15"/>
    <s v="623101"/>
    <x v="51"/>
    <s v="423000"/>
    <s v="22"/>
    <s v="Old Age, Surv and Disabil Ins"/>
    <n v="970.62"/>
    <n v="970.62"/>
    <n v="0"/>
    <n v="0"/>
    <n v="970.62"/>
  </r>
  <r>
    <s v="250"/>
    <x v="15"/>
    <s v="623201"/>
    <x v="51"/>
    <s v="423000"/>
    <s v="22"/>
    <s v="Medicare"/>
    <n v="227"/>
    <n v="227"/>
    <n v="0"/>
    <n v="0"/>
    <n v="227"/>
  </r>
  <r>
    <s v="250"/>
    <x v="15"/>
    <s v="626101"/>
    <x v="51"/>
    <s v="423000"/>
    <s v="22"/>
    <s v="W/C &amp; Unemploy Comp - FTE"/>
    <n v="454"/>
    <n v="454"/>
    <n v="0"/>
    <n v="0"/>
    <n v="454"/>
  </r>
  <r>
    <s v="250"/>
    <x v="22"/>
    <s v="613101"/>
    <x v="51"/>
    <s v="423000"/>
    <s v="22"/>
    <s v="Extra Service Pay"/>
    <n v="0"/>
    <n v="0"/>
    <n v="0"/>
    <n v="33359.599999999999"/>
    <n v="-33359.599999999999"/>
  </r>
  <r>
    <s v="250"/>
    <x v="22"/>
    <s v="623101"/>
    <x v="51"/>
    <s v="423000"/>
    <s v="22"/>
    <s v="Old Age, Surv and Disabil Ins"/>
    <n v="0"/>
    <n v="0"/>
    <n v="0"/>
    <n v="1444.25"/>
    <n v="-1444.25"/>
  </r>
  <r>
    <s v="250"/>
    <x v="22"/>
    <s v="623201"/>
    <x v="51"/>
    <s v="423000"/>
    <s v="22"/>
    <s v="Medicare"/>
    <n v="0"/>
    <n v="0"/>
    <n v="0"/>
    <n v="337.75"/>
    <n v="-337.75"/>
  </r>
  <r>
    <s v="250"/>
    <x v="22"/>
    <s v="626101"/>
    <x v="51"/>
    <s v="423000"/>
    <s v="22"/>
    <s v="W/C &amp; Unemploy Comp - FTE"/>
    <n v="0"/>
    <n v="0"/>
    <n v="0"/>
    <n v="677.93999999999983"/>
    <n v="-677.93999999999983"/>
  </r>
  <r>
    <s v="250"/>
    <x v="11"/>
    <s v="613101"/>
    <x v="51"/>
    <s v="423000"/>
    <s v="22"/>
    <s v="Extra Service Pay"/>
    <n v="0"/>
    <n v="0"/>
    <n v="0"/>
    <n v="743.49"/>
    <n v="-743.49"/>
  </r>
  <r>
    <s v="250"/>
    <x v="11"/>
    <s v="623101"/>
    <x v="51"/>
    <s v="423000"/>
    <s v="22"/>
    <s v="Old Age, Surv and Disabil Ins"/>
    <n v="0"/>
    <n v="0"/>
    <n v="0"/>
    <n v="45.64"/>
    <n v="-45.64"/>
  </r>
  <r>
    <s v="250"/>
    <x v="11"/>
    <s v="623201"/>
    <x v="51"/>
    <s v="423000"/>
    <s v="22"/>
    <s v="Medicare"/>
    <n v="0"/>
    <n v="0"/>
    <n v="0"/>
    <n v="10.68"/>
    <n v="-10.68"/>
  </r>
  <r>
    <s v="250"/>
    <x v="11"/>
    <s v="626101"/>
    <x v="51"/>
    <s v="423000"/>
    <s v="22"/>
    <s v="W/C &amp; Unemploy Comp - FTE"/>
    <n v="0"/>
    <n v="0"/>
    <n v="0"/>
    <n v="21.5"/>
    <n v="-21.5"/>
  </r>
  <r>
    <s v="250"/>
    <x v="5"/>
    <s v="613102"/>
    <x v="51"/>
    <s v="423000"/>
    <s v="22"/>
    <s v="Extra Service - Profess Dev"/>
    <n v="0"/>
    <n v="0"/>
    <n v="0"/>
    <n v="240.21"/>
    <n v="-240.21"/>
  </r>
  <r>
    <s v="250"/>
    <x v="5"/>
    <s v="623101"/>
    <x v="51"/>
    <s v="423000"/>
    <s v="22"/>
    <s v="Old Age, Surv and Disabil Ins"/>
    <n v="0"/>
    <n v="0"/>
    <n v="0"/>
    <n v="14.82"/>
    <n v="-14.82"/>
  </r>
  <r>
    <s v="250"/>
    <x v="5"/>
    <s v="623201"/>
    <x v="51"/>
    <s v="423000"/>
    <s v="22"/>
    <s v="Medicare"/>
    <n v="0"/>
    <n v="0"/>
    <n v="0"/>
    <n v="3.47"/>
    <n v="-3.47"/>
  </r>
  <r>
    <s v="250"/>
    <x v="5"/>
    <s v="626101"/>
    <x v="51"/>
    <s v="423000"/>
    <s v="22"/>
    <s v="W/C &amp; Unemploy Comp - FTE"/>
    <n v="0"/>
    <n v="0"/>
    <n v="0"/>
    <n v="6.97"/>
    <n v="-6.97"/>
  </r>
  <r>
    <s v="250"/>
    <x v="8"/>
    <s v="613101"/>
    <x v="51"/>
    <s v="423000"/>
    <s v="22"/>
    <s v="Extra Service Pay"/>
    <n v="0"/>
    <n v="0"/>
    <n v="0"/>
    <n v="92.99"/>
    <n v="-92.99"/>
  </r>
  <r>
    <s v="250"/>
    <x v="8"/>
    <s v="623101"/>
    <x v="51"/>
    <s v="423000"/>
    <s v="22"/>
    <s v="Old Age, Surv and Disabil Ins"/>
    <n v="0"/>
    <n v="0"/>
    <n v="0"/>
    <n v="5.52"/>
    <n v="-5.52"/>
  </r>
  <r>
    <s v="250"/>
    <x v="8"/>
    <s v="623201"/>
    <x v="51"/>
    <s v="423000"/>
    <s v="22"/>
    <s v="Medicare"/>
    <n v="0"/>
    <n v="0"/>
    <n v="0"/>
    <n v="1.29"/>
    <n v="-1.29"/>
  </r>
  <r>
    <s v="250"/>
    <x v="8"/>
    <s v="626101"/>
    <x v="51"/>
    <s v="423000"/>
    <s v="22"/>
    <s v="W/C &amp; Unemploy Comp - FTE"/>
    <n v="0"/>
    <n v="0"/>
    <n v="0"/>
    <n v="2.66"/>
    <n v="-2.66"/>
  </r>
  <r>
    <s v="250"/>
    <x v="9"/>
    <s v="613101"/>
    <x v="51"/>
    <s v="423000"/>
    <s v="22"/>
    <s v="Extra Service Pay"/>
    <n v="0"/>
    <n v="0"/>
    <n v="0"/>
    <n v="29.28"/>
    <n v="-29.28"/>
  </r>
  <r>
    <s v="250"/>
    <x v="9"/>
    <s v="623101"/>
    <x v="51"/>
    <s v="423000"/>
    <s v="22"/>
    <s v="Old Age, Surv and Disabil Ins"/>
    <n v="0"/>
    <n v="0"/>
    <n v="0"/>
    <n v="1.63"/>
    <n v="-1.63"/>
  </r>
  <r>
    <s v="250"/>
    <x v="9"/>
    <s v="623201"/>
    <x v="51"/>
    <s v="423000"/>
    <s v="22"/>
    <s v="Medicare"/>
    <n v="0"/>
    <n v="0"/>
    <n v="0"/>
    <n v="0.38"/>
    <n v="-0.38"/>
  </r>
  <r>
    <s v="250"/>
    <x v="9"/>
    <s v="626101"/>
    <x v="51"/>
    <s v="423000"/>
    <s v="22"/>
    <s v="W/C &amp; Unemploy Comp - FTE"/>
    <n v="0"/>
    <n v="0"/>
    <n v="0"/>
    <n v="0.79"/>
    <n v="-0.79"/>
  </r>
  <r>
    <s v="150"/>
    <x v="21"/>
    <s v="615113"/>
    <x v="52"/>
    <s v="423000"/>
    <s v="22"/>
    <s v="Non-instructional Teacher Aide"/>
    <n v="0"/>
    <n v="15.5"/>
    <n v="0"/>
    <n v="15.5"/>
    <n v="0"/>
  </r>
  <r>
    <s v="150"/>
    <x v="21"/>
    <s v="623101"/>
    <x v="52"/>
    <s v="423000"/>
    <s v="22"/>
    <s v="Old Age, Surv and Disabil Ins"/>
    <n v="0"/>
    <n v="0"/>
    <n v="0"/>
    <n v="0.96"/>
    <n v="-0.96"/>
  </r>
  <r>
    <s v="150"/>
    <x v="21"/>
    <s v="623201"/>
    <x v="52"/>
    <s v="423000"/>
    <s v="22"/>
    <s v="Medicare"/>
    <n v="0"/>
    <n v="0"/>
    <n v="0"/>
    <n v="0.22"/>
    <n v="-0.22"/>
  </r>
  <r>
    <s v="150"/>
    <x v="21"/>
    <s v="626101"/>
    <x v="52"/>
    <s v="423000"/>
    <s v="22"/>
    <s v="W/C &amp; Unemploy Comp - FTE"/>
    <n v="0"/>
    <n v="0"/>
    <n v="0"/>
    <n v="0.44"/>
    <n v="-0.44"/>
  </r>
  <r>
    <s v="150"/>
    <x v="21"/>
    <s v="639103"/>
    <x v="52"/>
    <s v="423000"/>
    <s v="22"/>
    <s v="Field Trip Admission"/>
    <n v="0"/>
    <n v="3300"/>
    <n v="0"/>
    <n v="851"/>
    <n v="2449"/>
  </r>
  <r>
    <s v="150"/>
    <x v="21"/>
    <s v="639802"/>
    <x v="52"/>
    <s v="423000"/>
    <s v="22"/>
    <s v="Operating Supplement"/>
    <n v="22479.94"/>
    <n v="22479.94"/>
    <n v="0"/>
    <n v="0"/>
    <n v="22479.94"/>
  </r>
  <r>
    <s v="150"/>
    <x v="21"/>
    <s v="641101"/>
    <x v="52"/>
    <s v="423000"/>
    <s v="22"/>
    <s v="General Supplies"/>
    <n v="118392.58"/>
    <n v="8392.5800000000017"/>
    <n v="1618.61"/>
    <n v="3223.57"/>
    <n v="3550.4000000000024"/>
  </r>
  <r>
    <s v="150"/>
    <x v="21"/>
    <s v="641108"/>
    <x v="52"/>
    <s v="423000"/>
    <s v="22"/>
    <s v="Instructional Supplies"/>
    <n v="26635"/>
    <n v="26635"/>
    <n v="0"/>
    <n v="0"/>
    <n v="26635"/>
  </r>
  <r>
    <s v="150"/>
    <x v="21"/>
    <s v="641109"/>
    <x v="52"/>
    <s v="423000"/>
    <s v="22"/>
    <s v="Furn. Under $1,000"/>
    <n v="13317.5"/>
    <n v="105779.5"/>
    <n v="52125.39"/>
    <n v="43410.18"/>
    <n v="10243.93"/>
  </r>
  <r>
    <s v="150"/>
    <x v="21"/>
    <s v="641202"/>
    <x v="52"/>
    <s v="423000"/>
    <s v="22"/>
    <s v="Technology Supplies"/>
    <n v="26635"/>
    <n v="11335"/>
    <n v="2299.5"/>
    <n v="9017.52"/>
    <n v="17.979999999999563"/>
  </r>
  <r>
    <s v="150"/>
    <x v="22"/>
    <s v="615113"/>
    <x v="52"/>
    <s v="423000"/>
    <s v="22"/>
    <s v="Non-instructional Teacher Aide"/>
    <n v="0"/>
    <n v="7481.58"/>
    <n v="0"/>
    <n v="7481.579999999999"/>
    <n v="9.0949470177292824E-13"/>
  </r>
  <r>
    <s v="150"/>
    <x v="22"/>
    <s v="623101"/>
    <x v="52"/>
    <s v="423000"/>
    <s v="22"/>
    <s v="Old Age, Surv and Disabil Ins"/>
    <n v="0"/>
    <n v="0"/>
    <n v="0"/>
    <n v="463.85"/>
    <n v="-463.85"/>
  </r>
  <r>
    <s v="150"/>
    <x v="22"/>
    <s v="623201"/>
    <x v="52"/>
    <s v="423000"/>
    <s v="22"/>
    <s v="Medicare"/>
    <n v="0"/>
    <n v="0"/>
    <n v="0"/>
    <n v="108.5"/>
    <n v="-108.5"/>
  </r>
  <r>
    <s v="150"/>
    <x v="22"/>
    <s v="626101"/>
    <x v="52"/>
    <s v="423000"/>
    <s v="22"/>
    <s v="W/C &amp; Unemploy Comp - FTE"/>
    <n v="0"/>
    <n v="0"/>
    <n v="0"/>
    <n v="216.96999999999997"/>
    <n v="-216.96999999999997"/>
  </r>
  <r>
    <s v="150"/>
    <x v="13"/>
    <s v="615113"/>
    <x v="52"/>
    <s v="423000"/>
    <s v="22"/>
    <s v="Non-instructional Teacher Aide"/>
    <n v="0"/>
    <n v="238.45"/>
    <n v="0"/>
    <n v="238.45"/>
    <n v="-2.8421709430404007E-14"/>
  </r>
  <r>
    <s v="150"/>
    <x v="13"/>
    <s v="623101"/>
    <x v="52"/>
    <s v="423000"/>
    <s v="22"/>
    <s v="Old Age, Surv and Disabil Ins"/>
    <n v="0"/>
    <n v="0"/>
    <n v="0"/>
    <n v="14.79"/>
    <n v="-14.79"/>
  </r>
  <r>
    <s v="150"/>
    <x v="13"/>
    <s v="623201"/>
    <x v="52"/>
    <s v="423000"/>
    <s v="22"/>
    <s v="Medicare"/>
    <n v="0"/>
    <n v="0"/>
    <n v="0"/>
    <n v="3.46"/>
    <n v="-3.46"/>
  </r>
  <r>
    <s v="150"/>
    <x v="13"/>
    <s v="626101"/>
    <x v="52"/>
    <s v="423000"/>
    <s v="22"/>
    <s v="W/C &amp; Unemploy Comp - FTE"/>
    <n v="0"/>
    <n v="0"/>
    <n v="0"/>
    <n v="6.92"/>
    <n v="-6.92"/>
  </r>
  <r>
    <s v="150"/>
    <x v="11"/>
    <s v="615108"/>
    <x v="52"/>
    <s v="423000"/>
    <s v="22"/>
    <s v="Secretary/Clerical Sal OT"/>
    <n v="0"/>
    <n v="272.22000000000003"/>
    <n v="0"/>
    <n v="272.22000000000003"/>
    <n v="0"/>
  </r>
  <r>
    <s v="150"/>
    <x v="11"/>
    <s v="615113"/>
    <x v="52"/>
    <s v="423000"/>
    <s v="22"/>
    <s v="Non-instructional Teacher Aide"/>
    <n v="0"/>
    <n v="710"/>
    <n v="0"/>
    <n v="710.00000000000011"/>
    <n v="-1.1368683772161603E-13"/>
  </r>
  <r>
    <s v="150"/>
    <x v="11"/>
    <s v="623101"/>
    <x v="52"/>
    <s v="423000"/>
    <s v="22"/>
    <s v="Old Age, Surv and Disabil Ins"/>
    <n v="0"/>
    <n v="0"/>
    <n v="0"/>
    <n v="59.95"/>
    <n v="-59.95"/>
  </r>
  <r>
    <s v="150"/>
    <x v="11"/>
    <s v="623201"/>
    <x v="52"/>
    <s v="423000"/>
    <s v="22"/>
    <s v="Medicare"/>
    <n v="0"/>
    <n v="0"/>
    <n v="0"/>
    <n v="14.010000000000002"/>
    <n v="-14.010000000000002"/>
  </r>
  <r>
    <s v="150"/>
    <x v="11"/>
    <s v="626101"/>
    <x v="52"/>
    <s v="423000"/>
    <s v="22"/>
    <s v="W/C &amp; Unemploy Comp - FTE"/>
    <n v="0"/>
    <n v="0"/>
    <n v="0"/>
    <n v="28.78"/>
    <n v="-28.78"/>
  </r>
  <r>
    <s v="150"/>
    <x v="19"/>
    <s v="634201"/>
    <x v="52"/>
    <s v="423000"/>
    <s v="22"/>
    <s v="Cntr Ppl Trnsp-Field Trip"/>
    <n v="0"/>
    <n v="5000"/>
    <n v="0"/>
    <n v="0"/>
    <n v="5000"/>
  </r>
  <r>
    <s v="150"/>
    <x v="15"/>
    <s v="615113"/>
    <x v="52"/>
    <s v="423000"/>
    <s v="22"/>
    <s v="Non-instructional Teacher Aide"/>
    <n v="0"/>
    <n v="14.8"/>
    <n v="0"/>
    <n v="14.8"/>
    <n v="1.7763568394002505E-15"/>
  </r>
  <r>
    <s v="150"/>
    <x v="15"/>
    <s v="623101"/>
    <x v="52"/>
    <s v="423000"/>
    <s v="22"/>
    <s v="Old Age, Surv and Disabil Ins"/>
    <n v="0"/>
    <n v="0"/>
    <n v="0"/>
    <n v="0.83"/>
    <n v="-0.83"/>
  </r>
  <r>
    <s v="150"/>
    <x v="15"/>
    <s v="623201"/>
    <x v="52"/>
    <s v="423000"/>
    <s v="22"/>
    <s v="Medicare"/>
    <n v="0"/>
    <n v="0"/>
    <n v="0"/>
    <n v="0.19"/>
    <n v="-0.19"/>
  </r>
  <r>
    <s v="150"/>
    <x v="15"/>
    <s v="626101"/>
    <x v="52"/>
    <s v="423000"/>
    <s v="22"/>
    <s v="W/C &amp; Unemploy Comp - FTE"/>
    <n v="0"/>
    <n v="0"/>
    <n v="0"/>
    <n v="0.43"/>
    <n v="-0.43"/>
  </r>
  <r>
    <s v="150"/>
    <x v="0"/>
    <s v="615108"/>
    <x v="52"/>
    <s v="423000"/>
    <s v="22"/>
    <s v="Secretary/Clerical Sal OT"/>
    <n v="0"/>
    <n v="0"/>
    <n v="0"/>
    <n v="12.64"/>
    <n v="-12.64"/>
  </r>
  <r>
    <s v="150"/>
    <x v="0"/>
    <s v="615117"/>
    <x v="52"/>
    <s v="423000"/>
    <s v="22"/>
    <s v="Safety Officers Over Time"/>
    <n v="0"/>
    <n v="0"/>
    <n v="0"/>
    <n v="6.54"/>
    <n v="-6.54"/>
  </r>
  <r>
    <s v="150"/>
    <x v="0"/>
    <s v="623101"/>
    <x v="52"/>
    <s v="423000"/>
    <s v="22"/>
    <s v="Old Age, Surv and Disabil Ins"/>
    <n v="0"/>
    <n v="0"/>
    <n v="0"/>
    <n v="1.19"/>
    <n v="-1.19"/>
  </r>
  <r>
    <s v="150"/>
    <x v="0"/>
    <s v="623201"/>
    <x v="52"/>
    <s v="423000"/>
    <s v="22"/>
    <s v="Medicare"/>
    <n v="0"/>
    <n v="0"/>
    <n v="0"/>
    <n v="0.28000000000000003"/>
    <n v="-0.28000000000000003"/>
  </r>
  <r>
    <s v="150"/>
    <x v="0"/>
    <s v="626101"/>
    <x v="52"/>
    <s v="423000"/>
    <s v="22"/>
    <s v="W/C &amp; Unemploy Comp - FTE"/>
    <n v="0"/>
    <n v="0"/>
    <n v="0"/>
    <n v="0.56000000000000005"/>
    <n v="-0.56000000000000005"/>
  </r>
  <r>
    <s v="150"/>
    <x v="0"/>
    <s v="643101"/>
    <x v="52"/>
    <s v="423000"/>
    <s v="22"/>
    <s v="T/Books Direct Purchase"/>
    <n v="0"/>
    <n v="0"/>
    <n v="0"/>
    <n v="11595.39"/>
    <n v="-11595.39"/>
  </r>
  <r>
    <s v="150"/>
    <x v="3"/>
    <s v="641202"/>
    <x v="52"/>
    <s v="423000"/>
    <s v="22"/>
    <s v="Technology Supplies"/>
    <n v="0"/>
    <n v="0"/>
    <n v="0"/>
    <n v="1374.47"/>
    <n v="-1374.47"/>
  </r>
  <r>
    <s v="150"/>
    <x v="4"/>
    <s v="615112"/>
    <x v="52"/>
    <s v="423000"/>
    <s v="22"/>
    <s v="Prof &amp; Tech Sal Over Time"/>
    <n v="0"/>
    <n v="0"/>
    <n v="0"/>
    <n v="5.94"/>
    <n v="-5.94"/>
  </r>
  <r>
    <s v="150"/>
    <x v="4"/>
    <s v="623101"/>
    <x v="52"/>
    <s v="423000"/>
    <s v="22"/>
    <s v="Old Age, Surv and Disabil Ins"/>
    <n v="0"/>
    <n v="0"/>
    <n v="0"/>
    <n v="0.32"/>
    <n v="-0.32"/>
  </r>
  <r>
    <s v="150"/>
    <x v="4"/>
    <s v="623201"/>
    <x v="52"/>
    <s v="423000"/>
    <s v="22"/>
    <s v="Medicare"/>
    <n v="0"/>
    <n v="0"/>
    <n v="0"/>
    <n v="0.08"/>
    <n v="-0.08"/>
  </r>
  <r>
    <s v="150"/>
    <x v="4"/>
    <s v="626101"/>
    <x v="52"/>
    <s v="423000"/>
    <s v="22"/>
    <s v="W/C &amp; Unemploy Comp - FTE"/>
    <n v="0"/>
    <n v="0"/>
    <n v="0"/>
    <n v="0.17"/>
    <n v="-0.17"/>
  </r>
  <r>
    <s v="150"/>
    <x v="5"/>
    <s v="631902"/>
    <x v="52"/>
    <s v="423000"/>
    <s v="22"/>
    <s v="Other Prof &amp; Tech"/>
    <n v="0"/>
    <n v="0"/>
    <n v="0"/>
    <n v="159.47"/>
    <n v="-159.47"/>
  </r>
  <r>
    <s v="150"/>
    <x v="5"/>
    <s v="641101"/>
    <x v="52"/>
    <s v="423000"/>
    <s v="22"/>
    <s v="General Supplies"/>
    <n v="0"/>
    <n v="0"/>
    <n v="0"/>
    <n v="88.85"/>
    <n v="-88.85"/>
  </r>
  <r>
    <s v="150"/>
    <x v="6"/>
    <s v="615112"/>
    <x v="52"/>
    <s v="423000"/>
    <s v="22"/>
    <s v="Prof &amp; Tech Sal Over Time"/>
    <n v="0"/>
    <n v="0"/>
    <n v="0"/>
    <n v="1.22"/>
    <n v="-1.22"/>
  </r>
  <r>
    <s v="150"/>
    <x v="6"/>
    <s v="623101"/>
    <x v="52"/>
    <s v="423000"/>
    <s v="22"/>
    <s v="Old Age, Surv and Disabil Ins"/>
    <n v="0"/>
    <n v="0"/>
    <n v="0"/>
    <n v="7.0000000000000007E-2"/>
    <n v="-7.0000000000000007E-2"/>
  </r>
  <r>
    <s v="150"/>
    <x v="6"/>
    <s v="623201"/>
    <x v="52"/>
    <s v="423000"/>
    <s v="22"/>
    <s v="Medicare"/>
    <n v="0"/>
    <n v="0"/>
    <n v="0"/>
    <n v="0.02"/>
    <n v="-0.02"/>
  </r>
  <r>
    <s v="150"/>
    <x v="6"/>
    <s v="626101"/>
    <x v="52"/>
    <s v="423000"/>
    <s v="22"/>
    <s v="W/C &amp; Unemploy Comp - FTE"/>
    <n v="0"/>
    <n v="0"/>
    <n v="0"/>
    <n v="0.04"/>
    <n v="-0.04"/>
  </r>
  <r>
    <s v="150"/>
    <x v="7"/>
    <s v="641101"/>
    <x v="52"/>
    <s v="423000"/>
    <s v="22"/>
    <s v="General Supplies"/>
    <n v="0"/>
    <n v="0"/>
    <n v="0"/>
    <n v="1101.44"/>
    <n v="-1101.44"/>
  </r>
  <r>
    <s v="150"/>
    <x v="8"/>
    <s v="623101"/>
    <x v="52"/>
    <s v="423000"/>
    <s v="22"/>
    <s v="Old Age, Surv and Disabil Ins"/>
    <n v="0"/>
    <n v="0"/>
    <n v="0"/>
    <n v="0.37"/>
    <n v="-0.37"/>
  </r>
  <r>
    <s v="150"/>
    <x v="8"/>
    <s v="623201"/>
    <x v="52"/>
    <s v="423000"/>
    <s v="22"/>
    <s v="Medicare"/>
    <n v="0"/>
    <n v="0"/>
    <n v="0"/>
    <n v="0.09"/>
    <n v="-0.09"/>
  </r>
  <r>
    <s v="150"/>
    <x v="8"/>
    <s v="626101"/>
    <x v="52"/>
    <s v="423000"/>
    <s v="22"/>
    <s v="W/C &amp; Unemploy Comp - FTE"/>
    <n v="0"/>
    <n v="0"/>
    <n v="0"/>
    <n v="0.17"/>
    <n v="-0.17"/>
  </r>
  <r>
    <s v="150"/>
    <x v="9"/>
    <s v="615108"/>
    <x v="52"/>
    <s v="423000"/>
    <s v="22"/>
    <s v="Secretary/Clerical Sal OT"/>
    <n v="0"/>
    <n v="0"/>
    <n v="0"/>
    <n v="0.5"/>
    <n v="-0.5"/>
  </r>
  <r>
    <s v="150"/>
    <x v="9"/>
    <s v="615112"/>
    <x v="52"/>
    <s v="423000"/>
    <s v="22"/>
    <s v="Prof &amp; Tech Sal Over Time"/>
    <n v="0"/>
    <n v="0"/>
    <n v="0"/>
    <n v="0.4"/>
    <n v="-0.4"/>
  </r>
  <r>
    <s v="150"/>
    <x v="9"/>
    <s v="615113"/>
    <x v="52"/>
    <s v="423000"/>
    <s v="22"/>
    <s v="Non-instructional Teacher Aide"/>
    <n v="0"/>
    <n v="0"/>
    <n v="0"/>
    <n v="6.62"/>
    <n v="-6.62"/>
  </r>
  <r>
    <s v="150"/>
    <x v="9"/>
    <s v="623101"/>
    <x v="52"/>
    <s v="423000"/>
    <s v="22"/>
    <s v="Old Age, Surv and Disabil Ins"/>
    <n v="0"/>
    <n v="0"/>
    <n v="0"/>
    <n v="1.05"/>
    <n v="-1.05"/>
  </r>
  <r>
    <s v="150"/>
    <x v="9"/>
    <s v="623201"/>
    <x v="52"/>
    <s v="423000"/>
    <s v="22"/>
    <s v="Medicare"/>
    <n v="0"/>
    <n v="0"/>
    <n v="0"/>
    <n v="0.25"/>
    <n v="-0.25"/>
  </r>
  <r>
    <s v="150"/>
    <x v="9"/>
    <s v="626101"/>
    <x v="52"/>
    <s v="423000"/>
    <s v="22"/>
    <s v="W/C &amp; Unemploy Comp - FTE"/>
    <n v="0"/>
    <n v="0"/>
    <n v="0"/>
    <n v="0.51"/>
    <n v="-0.51"/>
  </r>
  <r>
    <s v="150"/>
    <x v="9"/>
    <s v="631101"/>
    <x v="52"/>
    <s v="423000"/>
    <s v="22"/>
    <s v="Purchased Instructional Servic"/>
    <n v="0"/>
    <n v="0"/>
    <n v="0"/>
    <n v="3747.89"/>
    <n v="-3747.89"/>
  </r>
  <r>
    <s v="150"/>
    <x v="9"/>
    <s v="631201"/>
    <x v="52"/>
    <s v="423000"/>
    <s v="22"/>
    <s v="Instructional Prog Impr Srvc"/>
    <n v="0"/>
    <n v="0"/>
    <n v="0"/>
    <n v="60.24"/>
    <n v="-60.24"/>
  </r>
  <r>
    <s v="150"/>
    <x v="9"/>
    <s v="641101"/>
    <x v="52"/>
    <s v="423000"/>
    <s v="22"/>
    <s v="General Supplies"/>
    <n v="0"/>
    <n v="0"/>
    <n v="0"/>
    <n v="9689.6200000000008"/>
    <n v="-9689.6200000000008"/>
  </r>
  <r>
    <s v="150"/>
    <x v="9"/>
    <s v="641202"/>
    <x v="52"/>
    <s v="423000"/>
    <s v="22"/>
    <s v="Technology Supplies"/>
    <n v="0"/>
    <n v="0"/>
    <n v="0"/>
    <n v="16.149999999999999"/>
    <n v="-16.149999999999999"/>
  </r>
  <r>
    <s v="150"/>
    <x v="10"/>
    <s v="615108"/>
    <x v="52"/>
    <s v="423000"/>
    <s v="22"/>
    <s v="Secretary/Clerical Sal OT"/>
    <n v="0"/>
    <n v="0"/>
    <n v="0"/>
    <n v="0.25"/>
    <n v="-0.25"/>
  </r>
  <r>
    <s v="150"/>
    <x v="10"/>
    <s v="623101"/>
    <x v="52"/>
    <s v="423000"/>
    <s v="22"/>
    <s v="Old Age, Surv and Disabil Ins"/>
    <n v="0"/>
    <n v="0"/>
    <n v="0"/>
    <n v="0.02"/>
    <n v="-0.02"/>
  </r>
  <r>
    <s v="150"/>
    <x v="10"/>
    <s v="626101"/>
    <x v="52"/>
    <s v="423000"/>
    <s v="22"/>
    <s v="W/C &amp; Unemploy Comp - FTE"/>
    <n v="0"/>
    <n v="0"/>
    <n v="0"/>
    <n v="0.01"/>
    <n v="-0.01"/>
  </r>
  <r>
    <s v="150"/>
    <x v="10"/>
    <s v="631201"/>
    <x v="52"/>
    <s v="423000"/>
    <s v="22"/>
    <s v="Instructional Prog Impr Srvc"/>
    <n v="0"/>
    <n v="0"/>
    <n v="0"/>
    <n v="572.85"/>
    <n v="-572.85"/>
  </r>
  <r>
    <s v="150"/>
    <x v="24"/>
    <s v="615113"/>
    <x v="52"/>
    <s v="423000"/>
    <s v="22"/>
    <s v="Non-instructional Teacher Aide"/>
    <n v="0"/>
    <n v="0"/>
    <n v="0"/>
    <n v="20.37"/>
    <n v="-20.37"/>
  </r>
  <r>
    <s v="150"/>
    <x v="24"/>
    <s v="623101"/>
    <x v="52"/>
    <s v="423000"/>
    <s v="22"/>
    <s v="Old Age, Surv and Disabil Ins"/>
    <n v="0"/>
    <n v="0"/>
    <n v="0"/>
    <n v="1.26"/>
    <n v="-1.26"/>
  </r>
  <r>
    <s v="150"/>
    <x v="24"/>
    <s v="623201"/>
    <x v="52"/>
    <s v="423000"/>
    <s v="22"/>
    <s v="Medicare"/>
    <n v="0"/>
    <n v="0"/>
    <n v="0"/>
    <n v="0.28999999999999998"/>
    <n v="-0.28999999999999998"/>
  </r>
  <r>
    <s v="150"/>
    <x v="24"/>
    <s v="626101"/>
    <x v="52"/>
    <s v="423000"/>
    <s v="22"/>
    <s v="W/C &amp; Unemploy Comp - FTE"/>
    <n v="0"/>
    <n v="0"/>
    <n v="0"/>
    <n v="0.59"/>
    <n v="-0.59"/>
  </r>
  <r>
    <s v="150"/>
    <x v="24"/>
    <s v="641202"/>
    <x v="52"/>
    <s v="423000"/>
    <s v="22"/>
    <s v="Technology Supplies"/>
    <n v="0"/>
    <n v="0"/>
    <n v="0"/>
    <n v="207.9"/>
    <n v="-207.9"/>
  </r>
  <r>
    <s v="150"/>
    <x v="23"/>
    <s v="615108"/>
    <x v="52"/>
    <s v="423000"/>
    <s v="22"/>
    <s v="Secretary/Clerical Sal OT"/>
    <n v="0"/>
    <n v="0"/>
    <n v="0"/>
    <n v="0.67"/>
    <n v="-0.67"/>
  </r>
  <r>
    <s v="150"/>
    <x v="23"/>
    <s v="623101"/>
    <x v="52"/>
    <s v="423000"/>
    <s v="22"/>
    <s v="Old Age, Surv and Disabil Ins"/>
    <n v="0"/>
    <n v="0"/>
    <n v="0"/>
    <n v="0.04"/>
    <n v="-0.04"/>
  </r>
  <r>
    <s v="150"/>
    <x v="23"/>
    <s v="623201"/>
    <x v="52"/>
    <s v="423000"/>
    <s v="22"/>
    <s v="Medicare"/>
    <n v="0"/>
    <n v="0"/>
    <n v="0"/>
    <n v="0.01"/>
    <n v="-0.01"/>
  </r>
  <r>
    <s v="150"/>
    <x v="23"/>
    <s v="626101"/>
    <x v="52"/>
    <s v="423000"/>
    <s v="22"/>
    <s v="W/C &amp; Unemploy Comp - FTE"/>
    <n v="0"/>
    <n v="0"/>
    <n v="0"/>
    <n v="0.02"/>
    <n v="-0.02"/>
  </r>
  <r>
    <s v="250"/>
    <x v="21"/>
    <s v="613101"/>
    <x v="52"/>
    <s v="423000"/>
    <s v="22"/>
    <s v="Extra Service Pay"/>
    <n v="53270"/>
    <n v="53270"/>
    <n v="0"/>
    <n v="25.519999999999996"/>
    <n v="53244.480000000003"/>
  </r>
  <r>
    <s v="250"/>
    <x v="21"/>
    <s v="623101"/>
    <x v="52"/>
    <s v="423000"/>
    <s v="22"/>
    <s v="Old Age, Surv and Disabil Ins"/>
    <n v="3302.74"/>
    <n v="3302.74"/>
    <n v="0"/>
    <n v="1.4500000000000002"/>
    <n v="3301.29"/>
  </r>
  <r>
    <s v="250"/>
    <x v="21"/>
    <s v="623201"/>
    <x v="52"/>
    <s v="423000"/>
    <s v="22"/>
    <s v="Medicare"/>
    <n v="772.42"/>
    <n v="772.42"/>
    <n v="0"/>
    <n v="0.35"/>
    <n v="772.07"/>
  </r>
  <r>
    <s v="250"/>
    <x v="21"/>
    <s v="626101"/>
    <x v="52"/>
    <s v="423000"/>
    <s v="22"/>
    <s v="W/C &amp; Unemploy Comp - FTE"/>
    <n v="1544.83"/>
    <n v="1544.83"/>
    <n v="0"/>
    <n v="0.73999999999999977"/>
    <n v="1544.09"/>
  </r>
  <r>
    <s v="250"/>
    <x v="22"/>
    <s v="613101"/>
    <x v="52"/>
    <s v="423000"/>
    <s v="22"/>
    <s v="Extra Service Pay"/>
    <n v="0"/>
    <n v="0"/>
    <n v="0"/>
    <n v="46238.8"/>
    <n v="-46238.8"/>
  </r>
  <r>
    <s v="250"/>
    <x v="22"/>
    <s v="623101"/>
    <x v="52"/>
    <s v="423000"/>
    <s v="22"/>
    <s v="Old Age, Surv and Disabil Ins"/>
    <n v="0"/>
    <n v="0"/>
    <n v="0"/>
    <n v="2757.05"/>
    <n v="-2757.05"/>
  </r>
  <r>
    <s v="250"/>
    <x v="22"/>
    <s v="623201"/>
    <x v="52"/>
    <s v="423000"/>
    <s v="22"/>
    <s v="Medicare"/>
    <n v="0"/>
    <n v="0"/>
    <n v="0"/>
    <n v="644.79"/>
    <n v="-644.79"/>
  </r>
  <r>
    <s v="250"/>
    <x v="22"/>
    <s v="626101"/>
    <x v="52"/>
    <s v="423000"/>
    <s v="22"/>
    <s v="W/C &amp; Unemploy Comp - FTE"/>
    <n v="0"/>
    <n v="0"/>
    <n v="0"/>
    <n v="1342.09"/>
    <n v="-1342.09"/>
  </r>
  <r>
    <s v="250"/>
    <x v="11"/>
    <s v="613101"/>
    <x v="52"/>
    <s v="423000"/>
    <s v="22"/>
    <s v="Extra Service Pay"/>
    <n v="0"/>
    <n v="0"/>
    <n v="0"/>
    <n v="1459.91"/>
    <n v="-1459.91"/>
  </r>
  <r>
    <s v="250"/>
    <x v="11"/>
    <s v="623101"/>
    <x v="52"/>
    <s v="423000"/>
    <s v="22"/>
    <s v="Old Age, Surv and Disabil Ins"/>
    <n v="0"/>
    <n v="0"/>
    <n v="0"/>
    <n v="88.27"/>
    <n v="-88.27"/>
  </r>
  <r>
    <s v="250"/>
    <x v="11"/>
    <s v="623201"/>
    <x v="52"/>
    <s v="423000"/>
    <s v="22"/>
    <s v="Medicare"/>
    <n v="0"/>
    <n v="0"/>
    <n v="0"/>
    <n v="20.61"/>
    <n v="-20.61"/>
  </r>
  <r>
    <s v="250"/>
    <x v="11"/>
    <s v="626101"/>
    <x v="52"/>
    <s v="423000"/>
    <s v="22"/>
    <s v="W/C &amp; Unemploy Comp - FTE"/>
    <n v="0"/>
    <n v="0"/>
    <n v="0"/>
    <n v="42.03"/>
    <n v="-42.03"/>
  </r>
  <r>
    <s v="250"/>
    <x v="5"/>
    <s v="613102"/>
    <x v="52"/>
    <s v="423000"/>
    <s v="22"/>
    <s v="Extra Service - Profess Dev"/>
    <n v="0"/>
    <n v="0"/>
    <n v="0"/>
    <n v="1135.98"/>
    <n v="-1135.98"/>
  </r>
  <r>
    <s v="250"/>
    <x v="5"/>
    <s v="623101"/>
    <x v="52"/>
    <s v="423000"/>
    <s v="22"/>
    <s v="Old Age, Surv and Disabil Ins"/>
    <n v="0"/>
    <n v="0"/>
    <n v="0"/>
    <n v="70.099999999999994"/>
    <n v="-70.099999999999994"/>
  </r>
  <r>
    <s v="250"/>
    <x v="5"/>
    <s v="623201"/>
    <x v="52"/>
    <s v="423000"/>
    <s v="22"/>
    <s v="Medicare"/>
    <n v="0"/>
    <n v="0"/>
    <n v="0"/>
    <n v="16.39"/>
    <n v="-16.39"/>
  </r>
  <r>
    <s v="250"/>
    <x v="5"/>
    <s v="626101"/>
    <x v="52"/>
    <s v="423000"/>
    <s v="22"/>
    <s v="W/C &amp; Unemploy Comp - FTE"/>
    <n v="0"/>
    <n v="0"/>
    <n v="0"/>
    <n v="32.94"/>
    <n v="-32.94"/>
  </r>
  <r>
    <s v="250"/>
    <x v="8"/>
    <s v="613101"/>
    <x v="52"/>
    <s v="423000"/>
    <s v="22"/>
    <s v="Extra Service Pay"/>
    <n v="0"/>
    <n v="0"/>
    <n v="0"/>
    <n v="439.78"/>
    <n v="-439.78"/>
  </r>
  <r>
    <s v="250"/>
    <x v="8"/>
    <s v="623101"/>
    <x v="52"/>
    <s v="423000"/>
    <s v="22"/>
    <s v="Old Age, Surv and Disabil Ins"/>
    <n v="0"/>
    <n v="0"/>
    <n v="0"/>
    <n v="26.1"/>
    <n v="-26.1"/>
  </r>
  <r>
    <s v="250"/>
    <x v="8"/>
    <s v="623201"/>
    <x v="52"/>
    <s v="423000"/>
    <s v="22"/>
    <s v="Medicare"/>
    <n v="0"/>
    <n v="0"/>
    <n v="0"/>
    <n v="6.1"/>
    <n v="-6.1"/>
  </r>
  <r>
    <s v="250"/>
    <x v="8"/>
    <s v="626101"/>
    <x v="52"/>
    <s v="423000"/>
    <s v="22"/>
    <s v="W/C &amp; Unemploy Comp - FTE"/>
    <n v="0"/>
    <n v="0"/>
    <n v="0"/>
    <n v="12.58"/>
    <n v="-12.58"/>
  </r>
  <r>
    <s v="250"/>
    <x v="9"/>
    <s v="613101"/>
    <x v="52"/>
    <s v="423000"/>
    <s v="22"/>
    <s v="Extra Service Pay"/>
    <n v="0"/>
    <n v="0"/>
    <n v="0"/>
    <n v="138.47999999999999"/>
    <n v="-138.47999999999999"/>
  </r>
  <r>
    <s v="250"/>
    <x v="9"/>
    <s v="623101"/>
    <x v="52"/>
    <s v="423000"/>
    <s v="22"/>
    <s v="Old Age, Surv and Disabil Ins"/>
    <n v="0"/>
    <n v="0"/>
    <n v="0"/>
    <n v="7.7"/>
    <n v="-7.7"/>
  </r>
  <r>
    <s v="250"/>
    <x v="9"/>
    <s v="623201"/>
    <x v="52"/>
    <s v="423000"/>
    <s v="22"/>
    <s v="Medicare"/>
    <n v="0"/>
    <n v="0"/>
    <n v="0"/>
    <n v="1.8"/>
    <n v="-1.8"/>
  </r>
  <r>
    <s v="250"/>
    <x v="9"/>
    <s v="626101"/>
    <x v="52"/>
    <s v="423000"/>
    <s v="22"/>
    <s v="W/C &amp; Unemploy Comp - FTE"/>
    <n v="0"/>
    <n v="0"/>
    <n v="0"/>
    <n v="3.72"/>
    <n v="-3.72"/>
  </r>
  <r>
    <s v="450"/>
    <x v="21"/>
    <s v="654102"/>
    <x v="52"/>
    <s v="423000"/>
    <s v="22"/>
    <s v="Furniture $1,000+"/>
    <n v="0"/>
    <n v="24538"/>
    <n v="22576"/>
    <n v="0"/>
    <n v="1962"/>
  </r>
  <r>
    <s v="150"/>
    <x v="21"/>
    <s v="631301"/>
    <x v="53"/>
    <s v="423000"/>
    <s v="22"/>
    <s v="Pupil Services"/>
    <n v="0"/>
    <n v="900"/>
    <n v="0"/>
    <n v="900"/>
    <n v="0"/>
  </r>
  <r>
    <s v="150"/>
    <x v="21"/>
    <s v="634305"/>
    <x v="53"/>
    <s v="423000"/>
    <s v="22"/>
    <s v="In-Town Workshops"/>
    <n v="0"/>
    <n v="3500"/>
    <n v="3436"/>
    <n v="0"/>
    <n v="64"/>
  </r>
  <r>
    <s v="150"/>
    <x v="21"/>
    <s v="639802"/>
    <x v="53"/>
    <s v="423000"/>
    <s v="22"/>
    <s v="Operating Supplement"/>
    <n v="52906.14"/>
    <n v="52906.14"/>
    <n v="0"/>
    <n v="0"/>
    <n v="52906.14"/>
  </r>
  <r>
    <s v="150"/>
    <x v="21"/>
    <s v="641101"/>
    <x v="53"/>
    <s v="423000"/>
    <s v="22"/>
    <s v="General Supplies"/>
    <n v="278634.83"/>
    <n v="127734.83000000002"/>
    <n v="7855.97"/>
    <n v="47344.09"/>
    <n v="72534.770000000019"/>
  </r>
  <r>
    <s v="150"/>
    <x v="21"/>
    <s v="641108"/>
    <x v="53"/>
    <s v="423000"/>
    <s v="22"/>
    <s v="Instructional Supplies"/>
    <n v="62685"/>
    <n v="62685"/>
    <n v="359.29"/>
    <n v="26712.03"/>
    <n v="35613.68"/>
  </r>
  <r>
    <s v="150"/>
    <x v="21"/>
    <s v="641109"/>
    <x v="53"/>
    <s v="423000"/>
    <s v="22"/>
    <s v="Furn. Under $1,000"/>
    <n v="31342.5"/>
    <n v="76342.5"/>
    <n v="43962.9"/>
    <n v="16166.81"/>
    <n v="16212.79"/>
  </r>
  <r>
    <s v="150"/>
    <x v="21"/>
    <s v="641202"/>
    <x v="53"/>
    <s v="423000"/>
    <s v="22"/>
    <s v="Technology Supplies"/>
    <n v="62685"/>
    <n v="26830"/>
    <n v="0"/>
    <n v="0"/>
    <n v="26830"/>
  </r>
  <r>
    <s v="150"/>
    <x v="14"/>
    <s v="615113"/>
    <x v="53"/>
    <s v="423000"/>
    <s v="22"/>
    <s v="Non-instructional Teacher Aide"/>
    <n v="0"/>
    <n v="1360.67"/>
    <n v="0"/>
    <n v="1360.67"/>
    <n v="0"/>
  </r>
  <r>
    <s v="150"/>
    <x v="14"/>
    <s v="616101"/>
    <x v="53"/>
    <s v="423000"/>
    <s v="22"/>
    <s v="Temp Sal Discretionary"/>
    <n v="0"/>
    <n v="0"/>
    <n v="0"/>
    <n v="27602.400000000001"/>
    <n v="-27602.400000000001"/>
  </r>
  <r>
    <s v="150"/>
    <x v="14"/>
    <s v="623101"/>
    <x v="53"/>
    <s v="423000"/>
    <s v="22"/>
    <s v="Old Age, Surv and Disabil Ins"/>
    <n v="0"/>
    <n v="0"/>
    <n v="0"/>
    <n v="84.36"/>
    <n v="-84.36"/>
  </r>
  <r>
    <s v="150"/>
    <x v="14"/>
    <s v="623201"/>
    <x v="53"/>
    <s v="423000"/>
    <s v="22"/>
    <s v="Medicare"/>
    <n v="0"/>
    <n v="0"/>
    <n v="0"/>
    <n v="19.73"/>
    <n v="-19.73"/>
  </r>
  <r>
    <s v="150"/>
    <x v="14"/>
    <s v="626101"/>
    <x v="53"/>
    <s v="423000"/>
    <s v="22"/>
    <s v="W/C &amp; Unemploy Comp - FTE"/>
    <n v="0"/>
    <n v="0"/>
    <n v="0"/>
    <n v="39.46"/>
    <n v="-39.46"/>
  </r>
  <r>
    <s v="150"/>
    <x v="11"/>
    <s v="615108"/>
    <x v="53"/>
    <s v="423000"/>
    <s v="22"/>
    <s v="Secretary/Clerical Sal OT"/>
    <n v="0"/>
    <n v="37.409999999999997"/>
    <n v="0"/>
    <n v="37.409999999999997"/>
    <n v="0"/>
  </r>
  <r>
    <s v="150"/>
    <x v="11"/>
    <s v="615113"/>
    <x v="53"/>
    <s v="423000"/>
    <s v="22"/>
    <s v="Non-instructional Teacher Aide"/>
    <n v="0"/>
    <n v="178.19"/>
    <n v="0"/>
    <n v="178.19"/>
    <n v="0"/>
  </r>
  <r>
    <s v="150"/>
    <x v="11"/>
    <s v="623101"/>
    <x v="53"/>
    <s v="423000"/>
    <s v="22"/>
    <s v="Old Age, Surv and Disabil Ins"/>
    <n v="0"/>
    <n v="0"/>
    <n v="0"/>
    <n v="19.669999999999998"/>
    <n v="-19.669999999999998"/>
  </r>
  <r>
    <s v="150"/>
    <x v="11"/>
    <s v="623201"/>
    <x v="53"/>
    <s v="423000"/>
    <s v="22"/>
    <s v="Medicare"/>
    <n v="0"/>
    <n v="0"/>
    <n v="0"/>
    <n v="4.59"/>
    <n v="-4.59"/>
  </r>
  <r>
    <s v="150"/>
    <x v="11"/>
    <s v="626101"/>
    <x v="53"/>
    <s v="423000"/>
    <s v="22"/>
    <s v="W/C &amp; Unemploy Comp - FTE"/>
    <n v="0"/>
    <n v="0"/>
    <n v="0"/>
    <n v="9.2199999999999989"/>
    <n v="-9.2199999999999989"/>
  </r>
  <r>
    <s v="150"/>
    <x v="13"/>
    <s v="615113"/>
    <x v="53"/>
    <s v="423000"/>
    <s v="22"/>
    <s v="Non-instructional Teacher Aide"/>
    <n v="0"/>
    <n v="256.98"/>
    <n v="0"/>
    <n v="256.98"/>
    <n v="0"/>
  </r>
  <r>
    <s v="150"/>
    <x v="13"/>
    <s v="623101"/>
    <x v="53"/>
    <s v="423000"/>
    <s v="22"/>
    <s v="Old Age, Surv and Disabil Ins"/>
    <n v="0"/>
    <n v="0"/>
    <n v="0"/>
    <n v="13.88"/>
    <n v="-13.88"/>
  </r>
  <r>
    <s v="150"/>
    <x v="13"/>
    <s v="623201"/>
    <x v="53"/>
    <s v="423000"/>
    <s v="22"/>
    <s v="Medicare"/>
    <n v="0"/>
    <n v="0"/>
    <n v="0"/>
    <n v="3.25"/>
    <n v="-3.25"/>
  </r>
  <r>
    <s v="150"/>
    <x v="13"/>
    <s v="626101"/>
    <x v="53"/>
    <s v="423000"/>
    <s v="22"/>
    <s v="W/C &amp; Unemploy Comp - FTE"/>
    <n v="0"/>
    <n v="0"/>
    <n v="0"/>
    <n v="7.4499999999999993"/>
    <n v="-7.4499999999999993"/>
  </r>
  <r>
    <s v="150"/>
    <x v="15"/>
    <s v="615113"/>
    <x v="53"/>
    <s v="423000"/>
    <s v="22"/>
    <s v="Non-instructional Teacher Aide"/>
    <n v="0"/>
    <n v="213.61"/>
    <n v="0"/>
    <n v="213.61"/>
    <n v="0"/>
  </r>
  <r>
    <s v="150"/>
    <x v="15"/>
    <s v="623101"/>
    <x v="53"/>
    <s v="423000"/>
    <s v="22"/>
    <s v="Old Age, Surv and Disabil Ins"/>
    <n v="0"/>
    <n v="0"/>
    <n v="0"/>
    <n v="13.260000000000002"/>
    <n v="-13.260000000000002"/>
  </r>
  <r>
    <s v="150"/>
    <x v="15"/>
    <s v="623201"/>
    <x v="53"/>
    <s v="423000"/>
    <s v="22"/>
    <s v="Medicare"/>
    <n v="0"/>
    <n v="0"/>
    <n v="0"/>
    <n v="3.08"/>
    <n v="-3.08"/>
  </r>
  <r>
    <s v="150"/>
    <x v="15"/>
    <s v="626101"/>
    <x v="53"/>
    <s v="423000"/>
    <s v="22"/>
    <s v="W/C &amp; Unemploy Comp - FTE"/>
    <n v="0"/>
    <n v="0"/>
    <n v="0"/>
    <n v="6.2"/>
    <n v="-6.2"/>
  </r>
  <r>
    <s v="150"/>
    <x v="0"/>
    <s v="615108"/>
    <x v="53"/>
    <s v="423000"/>
    <s v="22"/>
    <s v="Secretary/Clerical Sal OT"/>
    <n v="0"/>
    <n v="0"/>
    <n v="0"/>
    <n v="26.61"/>
    <n v="-26.61"/>
  </r>
  <r>
    <s v="150"/>
    <x v="0"/>
    <s v="615117"/>
    <x v="53"/>
    <s v="423000"/>
    <s v="22"/>
    <s v="Safety Officers Over Time"/>
    <n v="0"/>
    <n v="0"/>
    <n v="0"/>
    <n v="13.78"/>
    <n v="-13.78"/>
  </r>
  <r>
    <s v="150"/>
    <x v="0"/>
    <s v="623101"/>
    <x v="53"/>
    <s v="423000"/>
    <s v="22"/>
    <s v="Old Age, Surv and Disabil Ins"/>
    <n v="0"/>
    <n v="0"/>
    <n v="0"/>
    <n v="2.5"/>
    <n v="-2.5"/>
  </r>
  <r>
    <s v="150"/>
    <x v="0"/>
    <s v="623201"/>
    <x v="53"/>
    <s v="423000"/>
    <s v="22"/>
    <s v="Medicare"/>
    <n v="0"/>
    <n v="0"/>
    <n v="0"/>
    <n v="0.59"/>
    <n v="-0.59"/>
  </r>
  <r>
    <s v="150"/>
    <x v="0"/>
    <s v="626101"/>
    <x v="53"/>
    <s v="423000"/>
    <s v="22"/>
    <s v="W/C &amp; Unemploy Comp - FTE"/>
    <n v="0"/>
    <n v="0"/>
    <n v="0"/>
    <n v="1.17"/>
    <n v="-1.17"/>
  </r>
  <r>
    <s v="150"/>
    <x v="0"/>
    <s v="643101"/>
    <x v="53"/>
    <s v="423000"/>
    <s v="22"/>
    <s v="T/Books Direct Purchase"/>
    <n v="0"/>
    <n v="0"/>
    <n v="0"/>
    <n v="24416.73"/>
    <n v="-24416.73"/>
  </r>
  <r>
    <s v="150"/>
    <x v="3"/>
    <s v="641202"/>
    <x v="53"/>
    <s v="423000"/>
    <s v="22"/>
    <s v="Technology Supplies"/>
    <n v="0"/>
    <n v="0"/>
    <n v="0"/>
    <n v="2894.26"/>
    <n v="-2894.26"/>
  </r>
  <r>
    <s v="150"/>
    <x v="4"/>
    <s v="615112"/>
    <x v="53"/>
    <s v="423000"/>
    <s v="22"/>
    <s v="Prof &amp; Tech Sal Over Time"/>
    <n v="0"/>
    <n v="0"/>
    <n v="0"/>
    <n v="12.51"/>
    <n v="-12.51"/>
  </r>
  <r>
    <s v="150"/>
    <x v="4"/>
    <s v="623101"/>
    <x v="53"/>
    <s v="423000"/>
    <s v="22"/>
    <s v="Old Age, Surv and Disabil Ins"/>
    <n v="0"/>
    <n v="0"/>
    <n v="0"/>
    <n v="0.67"/>
    <n v="-0.67"/>
  </r>
  <r>
    <s v="150"/>
    <x v="4"/>
    <s v="623201"/>
    <x v="53"/>
    <s v="423000"/>
    <s v="22"/>
    <s v="Medicare"/>
    <n v="0"/>
    <n v="0"/>
    <n v="0"/>
    <n v="0.16"/>
    <n v="-0.16"/>
  </r>
  <r>
    <s v="150"/>
    <x v="4"/>
    <s v="626101"/>
    <x v="53"/>
    <s v="423000"/>
    <s v="22"/>
    <s v="W/C &amp; Unemploy Comp - FTE"/>
    <n v="0"/>
    <n v="0"/>
    <n v="0"/>
    <n v="0.36"/>
    <n v="-0.36"/>
  </r>
  <r>
    <s v="150"/>
    <x v="5"/>
    <s v="631902"/>
    <x v="53"/>
    <s v="423000"/>
    <s v="22"/>
    <s v="Other Prof &amp; Tech"/>
    <n v="0"/>
    <n v="0"/>
    <n v="0"/>
    <n v="335.79"/>
    <n v="-335.79"/>
  </r>
  <r>
    <s v="150"/>
    <x v="5"/>
    <s v="641101"/>
    <x v="53"/>
    <s v="423000"/>
    <s v="22"/>
    <s v="General Supplies"/>
    <n v="0"/>
    <n v="0"/>
    <n v="0"/>
    <n v="187.1"/>
    <n v="-187.1"/>
  </r>
  <r>
    <s v="150"/>
    <x v="6"/>
    <s v="615112"/>
    <x v="53"/>
    <s v="423000"/>
    <s v="22"/>
    <s v="Prof &amp; Tech Sal Over Time"/>
    <n v="0"/>
    <n v="0"/>
    <n v="0"/>
    <n v="2.57"/>
    <n v="-2.57"/>
  </r>
  <r>
    <s v="150"/>
    <x v="6"/>
    <s v="623101"/>
    <x v="53"/>
    <s v="423000"/>
    <s v="22"/>
    <s v="Old Age, Surv and Disabil Ins"/>
    <n v="0"/>
    <n v="0"/>
    <n v="0"/>
    <n v="0.15"/>
    <n v="-0.15"/>
  </r>
  <r>
    <s v="150"/>
    <x v="6"/>
    <s v="623201"/>
    <x v="53"/>
    <s v="423000"/>
    <s v="22"/>
    <s v="Medicare"/>
    <n v="0"/>
    <n v="0"/>
    <n v="0"/>
    <n v="0.04"/>
    <n v="-0.04"/>
  </r>
  <r>
    <s v="150"/>
    <x v="6"/>
    <s v="626101"/>
    <x v="53"/>
    <s v="423000"/>
    <s v="22"/>
    <s v="W/C &amp; Unemploy Comp - FTE"/>
    <n v="0"/>
    <n v="0"/>
    <n v="0"/>
    <n v="7.0000000000000007E-2"/>
    <n v="-7.0000000000000007E-2"/>
  </r>
  <r>
    <s v="150"/>
    <x v="7"/>
    <s v="641101"/>
    <x v="53"/>
    <s v="423000"/>
    <s v="22"/>
    <s v="General Supplies"/>
    <n v="0"/>
    <n v="0"/>
    <n v="0"/>
    <n v="2319.33"/>
    <n v="-2319.33"/>
  </r>
  <r>
    <s v="150"/>
    <x v="8"/>
    <s v="623101"/>
    <x v="53"/>
    <s v="423000"/>
    <s v="22"/>
    <s v="Old Age, Surv and Disabil Ins"/>
    <n v="0"/>
    <n v="0"/>
    <n v="0"/>
    <n v="0.78"/>
    <n v="-0.78"/>
  </r>
  <r>
    <s v="150"/>
    <x v="8"/>
    <s v="623201"/>
    <x v="53"/>
    <s v="423000"/>
    <s v="22"/>
    <s v="Medicare"/>
    <n v="0"/>
    <n v="0"/>
    <n v="0"/>
    <n v="0.18"/>
    <n v="-0.18"/>
  </r>
  <r>
    <s v="150"/>
    <x v="8"/>
    <s v="626101"/>
    <x v="53"/>
    <s v="423000"/>
    <s v="22"/>
    <s v="W/C &amp; Unemploy Comp - FTE"/>
    <n v="0"/>
    <n v="0"/>
    <n v="0"/>
    <n v="0.37"/>
    <n v="-0.37"/>
  </r>
  <r>
    <s v="150"/>
    <x v="9"/>
    <s v="615108"/>
    <x v="53"/>
    <s v="423000"/>
    <s v="22"/>
    <s v="Secretary/Clerical Sal OT"/>
    <n v="0"/>
    <n v="0"/>
    <n v="0"/>
    <n v="1.06"/>
    <n v="-1.06"/>
  </r>
  <r>
    <s v="150"/>
    <x v="9"/>
    <s v="615112"/>
    <x v="53"/>
    <s v="423000"/>
    <s v="22"/>
    <s v="Prof &amp; Tech Sal Over Time"/>
    <n v="0"/>
    <n v="0"/>
    <n v="0"/>
    <n v="0.84"/>
    <n v="-0.84"/>
  </r>
  <r>
    <s v="150"/>
    <x v="9"/>
    <s v="615113"/>
    <x v="53"/>
    <s v="423000"/>
    <s v="22"/>
    <s v="Non-instructional Teacher Aide"/>
    <n v="0"/>
    <n v="0"/>
    <n v="0"/>
    <n v="13.95"/>
    <n v="-13.95"/>
  </r>
  <r>
    <s v="150"/>
    <x v="9"/>
    <s v="623101"/>
    <x v="53"/>
    <s v="423000"/>
    <s v="22"/>
    <s v="Old Age, Surv and Disabil Ins"/>
    <n v="0"/>
    <n v="0"/>
    <n v="0"/>
    <n v="2.2200000000000002"/>
    <n v="-2.2200000000000002"/>
  </r>
  <r>
    <s v="150"/>
    <x v="9"/>
    <s v="623201"/>
    <x v="53"/>
    <s v="423000"/>
    <s v="22"/>
    <s v="Medicare"/>
    <n v="0"/>
    <n v="0"/>
    <n v="0"/>
    <n v="0.52"/>
    <n v="-0.52"/>
  </r>
  <r>
    <s v="150"/>
    <x v="9"/>
    <s v="626101"/>
    <x v="53"/>
    <s v="423000"/>
    <s v="22"/>
    <s v="W/C &amp; Unemploy Comp - FTE"/>
    <n v="0"/>
    <n v="0"/>
    <n v="0"/>
    <n v="1.0900000000000001"/>
    <n v="-1.0900000000000001"/>
  </r>
  <r>
    <s v="150"/>
    <x v="9"/>
    <s v="631101"/>
    <x v="53"/>
    <s v="423000"/>
    <s v="22"/>
    <s v="Purchased Instructional Servic"/>
    <n v="0"/>
    <n v="0"/>
    <n v="0"/>
    <n v="7892.02"/>
    <n v="-7892.02"/>
  </r>
  <r>
    <s v="150"/>
    <x v="9"/>
    <s v="631201"/>
    <x v="53"/>
    <s v="423000"/>
    <s v="22"/>
    <s v="Instructional Prog Impr Srvc"/>
    <n v="0"/>
    <n v="0"/>
    <n v="0"/>
    <n v="126.86"/>
    <n v="-126.86"/>
  </r>
  <r>
    <s v="150"/>
    <x v="9"/>
    <s v="641101"/>
    <x v="53"/>
    <s v="423000"/>
    <s v="22"/>
    <s v="General Supplies"/>
    <n v="0"/>
    <n v="0"/>
    <n v="0"/>
    <n v="20403.7"/>
    <n v="-20403.7"/>
  </r>
  <r>
    <s v="150"/>
    <x v="9"/>
    <s v="641202"/>
    <x v="53"/>
    <s v="423000"/>
    <s v="22"/>
    <s v="Technology Supplies"/>
    <n v="0"/>
    <n v="0"/>
    <n v="0"/>
    <n v="34"/>
    <n v="-34"/>
  </r>
  <r>
    <s v="150"/>
    <x v="10"/>
    <s v="615108"/>
    <x v="53"/>
    <s v="423000"/>
    <s v="22"/>
    <s v="Secretary/Clerical Sal OT"/>
    <n v="0"/>
    <n v="0"/>
    <n v="0"/>
    <n v="0.54"/>
    <n v="-0.54"/>
  </r>
  <r>
    <s v="150"/>
    <x v="10"/>
    <s v="623101"/>
    <x v="53"/>
    <s v="423000"/>
    <s v="22"/>
    <s v="Old Age, Surv and Disabil Ins"/>
    <n v="0"/>
    <n v="0"/>
    <n v="0"/>
    <n v="0.03"/>
    <n v="-0.03"/>
  </r>
  <r>
    <s v="150"/>
    <x v="10"/>
    <s v="623201"/>
    <x v="53"/>
    <s v="423000"/>
    <s v="22"/>
    <s v="Medicare"/>
    <n v="0"/>
    <n v="0"/>
    <n v="0"/>
    <n v="0.01"/>
    <n v="-0.01"/>
  </r>
  <r>
    <s v="150"/>
    <x v="10"/>
    <s v="626101"/>
    <x v="53"/>
    <s v="423000"/>
    <s v="22"/>
    <s v="W/C &amp; Unemploy Comp - FTE"/>
    <n v="0"/>
    <n v="0"/>
    <n v="0"/>
    <n v="0.02"/>
    <n v="-0.02"/>
  </r>
  <r>
    <s v="150"/>
    <x v="10"/>
    <s v="631201"/>
    <x v="53"/>
    <s v="423000"/>
    <s v="22"/>
    <s v="Instructional Prog Impr Srvc"/>
    <n v="0"/>
    <n v="0"/>
    <n v="0"/>
    <n v="1206.26"/>
    <n v="-1206.26"/>
  </r>
  <r>
    <s v="150"/>
    <x v="24"/>
    <s v="615113"/>
    <x v="53"/>
    <s v="423000"/>
    <s v="22"/>
    <s v="Non-instructional Teacher Aide"/>
    <n v="0"/>
    <n v="0"/>
    <n v="0"/>
    <n v="42.89"/>
    <n v="-42.89"/>
  </r>
  <r>
    <s v="150"/>
    <x v="24"/>
    <s v="623101"/>
    <x v="53"/>
    <s v="423000"/>
    <s v="22"/>
    <s v="Old Age, Surv and Disabil Ins"/>
    <n v="0"/>
    <n v="0"/>
    <n v="0"/>
    <n v="2.66"/>
    <n v="-2.66"/>
  </r>
  <r>
    <s v="150"/>
    <x v="24"/>
    <s v="623201"/>
    <x v="53"/>
    <s v="423000"/>
    <s v="22"/>
    <s v="Medicare"/>
    <n v="0"/>
    <n v="0"/>
    <n v="0"/>
    <n v="0.62"/>
    <n v="-0.62"/>
  </r>
  <r>
    <s v="150"/>
    <x v="24"/>
    <s v="626101"/>
    <x v="53"/>
    <s v="423000"/>
    <s v="22"/>
    <s v="W/C &amp; Unemploy Comp - FTE"/>
    <n v="0"/>
    <n v="0"/>
    <n v="0"/>
    <n v="1.24"/>
    <n v="-1.24"/>
  </r>
  <r>
    <s v="150"/>
    <x v="24"/>
    <s v="641202"/>
    <x v="53"/>
    <s v="423000"/>
    <s v="22"/>
    <s v="Technology Supplies"/>
    <n v="0"/>
    <n v="0"/>
    <n v="0"/>
    <n v="437.78"/>
    <n v="-437.78"/>
  </r>
  <r>
    <s v="150"/>
    <x v="23"/>
    <s v="615108"/>
    <x v="53"/>
    <s v="423000"/>
    <s v="22"/>
    <s v="Secretary/Clerical Sal OT"/>
    <n v="0"/>
    <n v="0"/>
    <n v="0"/>
    <n v="1.41"/>
    <n v="-1.41"/>
  </r>
  <r>
    <s v="150"/>
    <x v="23"/>
    <s v="623101"/>
    <x v="53"/>
    <s v="423000"/>
    <s v="22"/>
    <s v="Old Age, Surv and Disabil Ins"/>
    <n v="0"/>
    <n v="0"/>
    <n v="0"/>
    <n v="0.09"/>
    <n v="-0.09"/>
  </r>
  <r>
    <s v="150"/>
    <x v="23"/>
    <s v="623201"/>
    <x v="53"/>
    <s v="423000"/>
    <s v="22"/>
    <s v="Medicare"/>
    <n v="0"/>
    <n v="0"/>
    <n v="0"/>
    <n v="0.01"/>
    <n v="-0.01"/>
  </r>
  <r>
    <s v="150"/>
    <x v="23"/>
    <s v="626101"/>
    <x v="53"/>
    <s v="423000"/>
    <s v="22"/>
    <s v="W/C &amp; Unemploy Comp - FTE"/>
    <n v="0"/>
    <n v="0"/>
    <n v="0"/>
    <n v="0.04"/>
    <n v="-0.04"/>
  </r>
  <r>
    <s v="250"/>
    <x v="21"/>
    <s v="613101"/>
    <x v="53"/>
    <s v="423000"/>
    <s v="22"/>
    <s v="Extra Service Pay"/>
    <n v="125370"/>
    <n v="125370"/>
    <n v="0"/>
    <n v="0"/>
    <n v="125370"/>
  </r>
  <r>
    <s v="250"/>
    <x v="21"/>
    <s v="623101"/>
    <x v="53"/>
    <s v="423000"/>
    <s v="22"/>
    <s v="Old Age, Surv and Disabil Ins"/>
    <n v="7772.94"/>
    <n v="7772.94"/>
    <n v="0"/>
    <n v="0.28000000000000114"/>
    <n v="7772.66"/>
  </r>
  <r>
    <s v="250"/>
    <x v="21"/>
    <s v="623201"/>
    <x v="53"/>
    <s v="423000"/>
    <s v="22"/>
    <s v="Medicare"/>
    <n v="1817.87"/>
    <n v="1817.87"/>
    <n v="0"/>
    <n v="4.9999999999998934E-2"/>
    <n v="1817.82"/>
  </r>
  <r>
    <s v="250"/>
    <x v="21"/>
    <s v="626101"/>
    <x v="53"/>
    <s v="423000"/>
    <s v="22"/>
    <s v="W/C &amp; Unemploy Comp - FTE"/>
    <n v="3635.73"/>
    <n v="3635.73"/>
    <n v="0"/>
    <n v="0"/>
    <n v="3635.73"/>
  </r>
  <r>
    <s v="250"/>
    <x v="11"/>
    <s v="613101"/>
    <x v="53"/>
    <s v="423000"/>
    <s v="22"/>
    <s v="Extra Service Pay"/>
    <n v="0"/>
    <n v="0"/>
    <n v="0"/>
    <n v="7679.5"/>
    <n v="-7679.5"/>
  </r>
  <r>
    <s v="250"/>
    <x v="11"/>
    <s v="623101"/>
    <x v="53"/>
    <s v="423000"/>
    <s v="22"/>
    <s v="Old Age, Surv and Disabil Ins"/>
    <n v="0"/>
    <n v="0"/>
    <n v="0"/>
    <n v="454.3"/>
    <n v="-454.3"/>
  </r>
  <r>
    <s v="250"/>
    <x v="11"/>
    <s v="623201"/>
    <x v="53"/>
    <s v="423000"/>
    <s v="22"/>
    <s v="Medicare"/>
    <n v="0"/>
    <n v="0"/>
    <n v="0"/>
    <n v="106.29999999999998"/>
    <n v="-106.29999999999998"/>
  </r>
  <r>
    <s v="250"/>
    <x v="11"/>
    <s v="626101"/>
    <x v="53"/>
    <s v="423000"/>
    <s v="22"/>
    <s v="W/C &amp; Unemploy Comp - FTE"/>
    <n v="0"/>
    <n v="0"/>
    <n v="0"/>
    <n v="219.73"/>
    <n v="-219.73"/>
  </r>
  <r>
    <s v="250"/>
    <x v="14"/>
    <s v="623101"/>
    <x v="53"/>
    <s v="423000"/>
    <s v="22"/>
    <s v="Old Age, Surv and Disabil Ins"/>
    <n v="0"/>
    <n v="0"/>
    <n v="0"/>
    <n v="1672.12"/>
    <n v="-1672.12"/>
  </r>
  <r>
    <s v="250"/>
    <x v="14"/>
    <s v="623201"/>
    <x v="53"/>
    <s v="423000"/>
    <s v="22"/>
    <s v="Medicare"/>
    <n v="0"/>
    <n v="0"/>
    <n v="0"/>
    <n v="391.08"/>
    <n v="-391.08"/>
  </r>
  <r>
    <s v="250"/>
    <x v="14"/>
    <s v="626101"/>
    <x v="53"/>
    <s v="423000"/>
    <s v="22"/>
    <s v="W/C &amp; Unemploy Comp - FTE"/>
    <n v="0"/>
    <n v="0"/>
    <n v="0"/>
    <n v="800.47"/>
    <n v="-800.47"/>
  </r>
  <r>
    <s v="250"/>
    <x v="5"/>
    <s v="613102"/>
    <x v="53"/>
    <s v="423000"/>
    <s v="22"/>
    <s v="Extra Service - Profess Dev"/>
    <n v="0"/>
    <n v="0"/>
    <n v="0"/>
    <n v="2392.06"/>
    <n v="-2392.06"/>
  </r>
  <r>
    <s v="250"/>
    <x v="5"/>
    <s v="623101"/>
    <x v="53"/>
    <s v="423000"/>
    <s v="22"/>
    <s v="Old Age, Surv and Disabil Ins"/>
    <n v="0"/>
    <n v="0"/>
    <n v="0"/>
    <n v="147.61000000000001"/>
    <n v="-147.61000000000001"/>
  </r>
  <r>
    <s v="250"/>
    <x v="5"/>
    <s v="623201"/>
    <x v="53"/>
    <s v="423000"/>
    <s v="22"/>
    <s v="Medicare"/>
    <n v="0"/>
    <n v="0"/>
    <n v="0"/>
    <n v="34.520000000000003"/>
    <n v="-34.520000000000003"/>
  </r>
  <r>
    <s v="250"/>
    <x v="5"/>
    <s v="626101"/>
    <x v="53"/>
    <s v="423000"/>
    <s v="22"/>
    <s v="W/C &amp; Unemploy Comp - FTE"/>
    <n v="0"/>
    <n v="0"/>
    <n v="0"/>
    <n v="69.37"/>
    <n v="-69.37"/>
  </r>
  <r>
    <s v="250"/>
    <x v="8"/>
    <s v="613101"/>
    <x v="53"/>
    <s v="423000"/>
    <s v="22"/>
    <s v="Extra Service Pay"/>
    <n v="0"/>
    <n v="0"/>
    <n v="0"/>
    <n v="926.06"/>
    <n v="-926.06"/>
  </r>
  <r>
    <s v="250"/>
    <x v="8"/>
    <s v="623101"/>
    <x v="53"/>
    <s v="423000"/>
    <s v="22"/>
    <s v="Old Age, Surv and Disabil Ins"/>
    <n v="0"/>
    <n v="0"/>
    <n v="0"/>
    <n v="54.96"/>
    <n v="-54.96"/>
  </r>
  <r>
    <s v="250"/>
    <x v="8"/>
    <s v="623201"/>
    <x v="53"/>
    <s v="423000"/>
    <s v="22"/>
    <s v="Medicare"/>
    <n v="0"/>
    <n v="0"/>
    <n v="0"/>
    <n v="12.85"/>
    <n v="-12.85"/>
  </r>
  <r>
    <s v="250"/>
    <x v="8"/>
    <s v="626101"/>
    <x v="53"/>
    <s v="423000"/>
    <s v="22"/>
    <s v="W/C &amp; Unemploy Comp - FTE"/>
    <n v="0"/>
    <n v="0"/>
    <n v="0"/>
    <n v="26.49"/>
    <n v="-26.49"/>
  </r>
  <r>
    <s v="250"/>
    <x v="9"/>
    <s v="613101"/>
    <x v="53"/>
    <s v="423000"/>
    <s v="22"/>
    <s v="Extra Service Pay"/>
    <n v="0"/>
    <n v="0"/>
    <n v="0"/>
    <n v="291.61"/>
    <n v="-291.61"/>
  </r>
  <r>
    <s v="250"/>
    <x v="9"/>
    <s v="623101"/>
    <x v="53"/>
    <s v="423000"/>
    <s v="22"/>
    <s v="Old Age, Surv and Disabil Ins"/>
    <n v="0"/>
    <n v="0"/>
    <n v="0"/>
    <n v="16.2"/>
    <n v="-16.2"/>
  </r>
  <r>
    <s v="250"/>
    <x v="9"/>
    <s v="623201"/>
    <x v="53"/>
    <s v="423000"/>
    <s v="22"/>
    <s v="Medicare"/>
    <n v="0"/>
    <n v="0"/>
    <n v="0"/>
    <n v="3.79"/>
    <n v="-3.79"/>
  </r>
  <r>
    <s v="250"/>
    <x v="9"/>
    <s v="626101"/>
    <x v="53"/>
    <s v="423000"/>
    <s v="22"/>
    <s v="W/C &amp; Unemploy Comp - FTE"/>
    <n v="0"/>
    <n v="0"/>
    <n v="0"/>
    <n v="7.82"/>
    <n v="-7.82"/>
  </r>
  <r>
    <s v="450"/>
    <x v="21"/>
    <s v="654102"/>
    <x v="53"/>
    <s v="423000"/>
    <s v="22"/>
    <s v="Furniture $1,000+"/>
    <n v="0"/>
    <n v="120000"/>
    <n v="79183.570000000007"/>
    <n v="0"/>
    <n v="40816.429999999993"/>
  </r>
  <r>
    <s v="450"/>
    <x v="21"/>
    <s v="654301"/>
    <x v="53"/>
    <s v="423000"/>
    <s v="22"/>
    <s v="Technology Related - Hard $1K+"/>
    <n v="0"/>
    <n v="17355"/>
    <n v="0"/>
    <n v="0"/>
    <n v="17355"/>
  </r>
  <r>
    <s v="150"/>
    <x v="21"/>
    <s v="615113"/>
    <x v="54"/>
    <s v="423000"/>
    <s v="22"/>
    <s v="Non-instructional Teacher Aide"/>
    <n v="0"/>
    <n v="21.24"/>
    <n v="0"/>
    <n v="21.239999999999995"/>
    <n v="3.5527136788005009E-15"/>
  </r>
  <r>
    <s v="150"/>
    <x v="21"/>
    <s v="623101"/>
    <x v="54"/>
    <s v="423000"/>
    <s v="22"/>
    <s v="Old Age, Surv and Disabil Ins"/>
    <n v="0"/>
    <n v="0"/>
    <n v="0"/>
    <n v="1.32"/>
    <n v="-1.32"/>
  </r>
  <r>
    <s v="150"/>
    <x v="21"/>
    <s v="623201"/>
    <x v="54"/>
    <s v="423000"/>
    <s v="22"/>
    <s v="Medicare"/>
    <n v="0"/>
    <n v="0"/>
    <n v="0"/>
    <n v="0.30999999999999994"/>
    <n v="-0.30999999999999994"/>
  </r>
  <r>
    <s v="150"/>
    <x v="21"/>
    <s v="626101"/>
    <x v="54"/>
    <s v="423000"/>
    <s v="22"/>
    <s v="W/C &amp; Unemploy Comp - FTE"/>
    <n v="0"/>
    <n v="0"/>
    <n v="0"/>
    <n v="0.60999999999999988"/>
    <n v="-0.60999999999999988"/>
  </r>
  <r>
    <s v="150"/>
    <x v="21"/>
    <s v="639802"/>
    <x v="54"/>
    <s v="423000"/>
    <s v="22"/>
    <s v="Operating Supplement"/>
    <n v="24500.639999999999"/>
    <n v="0"/>
    <n v="0"/>
    <n v="0"/>
    <n v="0"/>
  </r>
  <r>
    <s v="150"/>
    <x v="21"/>
    <s v="641101"/>
    <x v="54"/>
    <s v="423000"/>
    <s v="22"/>
    <s v="General Supplies"/>
    <n v="129034.75"/>
    <n v="27419.850000000006"/>
    <n v="0"/>
    <n v="298.3"/>
    <n v="27121.550000000007"/>
  </r>
  <r>
    <s v="150"/>
    <x v="21"/>
    <s v="641108"/>
    <x v="54"/>
    <s v="423000"/>
    <s v="22"/>
    <s v="Instructional Supplies"/>
    <n v="29029.19"/>
    <n v="12371.14"/>
    <n v="1404.49"/>
    <n v="2004.33"/>
    <n v="8962.32"/>
  </r>
  <r>
    <s v="150"/>
    <x v="21"/>
    <s v="641109"/>
    <x v="54"/>
    <s v="423000"/>
    <s v="22"/>
    <s v="Furn. Under $1,000"/>
    <n v="14514.6"/>
    <n v="92129.5"/>
    <n v="7454.67"/>
    <n v="72817.36"/>
    <n v="11857.47"/>
  </r>
  <r>
    <s v="150"/>
    <x v="21"/>
    <s v="641202"/>
    <x v="54"/>
    <s v="423000"/>
    <s v="22"/>
    <s v="Technology Supplies"/>
    <n v="29029.19"/>
    <n v="0"/>
    <n v="0"/>
    <n v="0"/>
    <n v="0"/>
  </r>
  <r>
    <s v="150"/>
    <x v="11"/>
    <s v="615113"/>
    <x v="54"/>
    <s v="423000"/>
    <s v="22"/>
    <s v="Non-instructional Teacher Aide"/>
    <n v="0"/>
    <n v="11.63"/>
    <n v="0"/>
    <n v="11.63"/>
    <n v="0"/>
  </r>
  <r>
    <s v="150"/>
    <x v="11"/>
    <s v="623101"/>
    <x v="54"/>
    <s v="423000"/>
    <s v="22"/>
    <s v="Old Age, Surv and Disabil Ins"/>
    <n v="0"/>
    <n v="0"/>
    <n v="0"/>
    <n v="1.37"/>
    <n v="-1.37"/>
  </r>
  <r>
    <s v="150"/>
    <x v="11"/>
    <s v="623201"/>
    <x v="54"/>
    <s v="423000"/>
    <s v="22"/>
    <s v="Medicare"/>
    <n v="0"/>
    <n v="0"/>
    <n v="0"/>
    <n v="0.32"/>
    <n v="-0.32"/>
  </r>
  <r>
    <s v="150"/>
    <x v="11"/>
    <s v="626101"/>
    <x v="54"/>
    <s v="423000"/>
    <s v="22"/>
    <s v="W/C &amp; Unemploy Comp - FTE"/>
    <n v="0"/>
    <n v="0"/>
    <n v="0"/>
    <n v="0.64"/>
    <n v="-0.64"/>
  </r>
  <r>
    <s v="150"/>
    <x v="19"/>
    <s v="634201"/>
    <x v="54"/>
    <s v="423000"/>
    <s v="22"/>
    <s v="Cntr Ppl Trnsp-Field Trip"/>
    <n v="0"/>
    <n v="1000"/>
    <n v="197.91"/>
    <n v="0"/>
    <n v="802.09"/>
  </r>
  <r>
    <s v="150"/>
    <x v="0"/>
    <s v="615108"/>
    <x v="54"/>
    <s v="423000"/>
    <s v="22"/>
    <s v="Secretary/Clerical Sal OT"/>
    <n v="0"/>
    <n v="0"/>
    <n v="0"/>
    <n v="12.36"/>
    <n v="-12.36"/>
  </r>
  <r>
    <s v="150"/>
    <x v="0"/>
    <s v="615117"/>
    <x v="54"/>
    <s v="423000"/>
    <s v="22"/>
    <s v="Safety Officers Over Time"/>
    <n v="0"/>
    <n v="0"/>
    <n v="0"/>
    <n v="6.4"/>
    <n v="-6.4"/>
  </r>
  <r>
    <s v="150"/>
    <x v="0"/>
    <s v="623101"/>
    <x v="54"/>
    <s v="423000"/>
    <s v="22"/>
    <s v="Old Age, Surv and Disabil Ins"/>
    <n v="0"/>
    <n v="0"/>
    <n v="0"/>
    <n v="1.1599999999999999"/>
    <n v="-1.1599999999999999"/>
  </r>
  <r>
    <s v="150"/>
    <x v="0"/>
    <s v="623201"/>
    <x v="54"/>
    <s v="423000"/>
    <s v="22"/>
    <s v="Medicare"/>
    <n v="0"/>
    <n v="0"/>
    <n v="0"/>
    <n v="0.27"/>
    <n v="-0.27"/>
  </r>
  <r>
    <s v="150"/>
    <x v="0"/>
    <s v="626101"/>
    <x v="54"/>
    <s v="423000"/>
    <s v="22"/>
    <s v="W/C &amp; Unemploy Comp - FTE"/>
    <n v="0"/>
    <n v="0"/>
    <n v="0"/>
    <n v="0.54"/>
    <n v="-0.54"/>
  </r>
  <r>
    <s v="150"/>
    <x v="0"/>
    <s v="643101"/>
    <x v="54"/>
    <s v="423000"/>
    <s v="22"/>
    <s v="T/Books Direct Purchase"/>
    <n v="0"/>
    <n v="0"/>
    <n v="0"/>
    <n v="11339.99"/>
    <n v="-11339.99"/>
  </r>
  <r>
    <s v="150"/>
    <x v="3"/>
    <s v="641202"/>
    <x v="54"/>
    <s v="423000"/>
    <s v="22"/>
    <s v="Technology Supplies"/>
    <n v="0"/>
    <n v="0"/>
    <n v="0"/>
    <n v="1344.2"/>
    <n v="-1344.2"/>
  </r>
  <r>
    <s v="150"/>
    <x v="4"/>
    <s v="615112"/>
    <x v="54"/>
    <s v="423000"/>
    <s v="22"/>
    <s v="Prof &amp; Tech Sal Over Time"/>
    <n v="0"/>
    <n v="0"/>
    <n v="0"/>
    <n v="5.81"/>
    <n v="-5.81"/>
  </r>
  <r>
    <s v="150"/>
    <x v="4"/>
    <s v="623101"/>
    <x v="54"/>
    <s v="423000"/>
    <s v="22"/>
    <s v="Old Age, Surv and Disabil Ins"/>
    <n v="0"/>
    <n v="0"/>
    <n v="0"/>
    <n v="0.31"/>
    <n v="-0.31"/>
  </r>
  <r>
    <s v="150"/>
    <x v="4"/>
    <s v="623201"/>
    <x v="54"/>
    <s v="423000"/>
    <s v="22"/>
    <s v="Medicare"/>
    <n v="0"/>
    <n v="0"/>
    <n v="0"/>
    <n v="7.0000000000000007E-2"/>
    <n v="-7.0000000000000007E-2"/>
  </r>
  <r>
    <s v="150"/>
    <x v="4"/>
    <s v="626101"/>
    <x v="54"/>
    <s v="423000"/>
    <s v="22"/>
    <s v="W/C &amp; Unemploy Comp - FTE"/>
    <n v="0"/>
    <n v="0"/>
    <n v="0"/>
    <n v="0.17"/>
    <n v="-0.17"/>
  </r>
  <r>
    <s v="150"/>
    <x v="5"/>
    <s v="631902"/>
    <x v="54"/>
    <s v="423000"/>
    <s v="22"/>
    <s v="Other Prof &amp; Tech"/>
    <n v="0"/>
    <n v="0"/>
    <n v="0"/>
    <n v="155.94999999999999"/>
    <n v="-155.94999999999999"/>
  </r>
  <r>
    <s v="150"/>
    <x v="5"/>
    <s v="641101"/>
    <x v="54"/>
    <s v="423000"/>
    <s v="22"/>
    <s v="General Supplies"/>
    <n v="0"/>
    <n v="0"/>
    <n v="0"/>
    <n v="86.89"/>
    <n v="-86.89"/>
  </r>
  <r>
    <s v="150"/>
    <x v="6"/>
    <s v="615112"/>
    <x v="54"/>
    <s v="423000"/>
    <s v="22"/>
    <s v="Prof &amp; Tech Sal Over Time"/>
    <n v="0"/>
    <n v="0"/>
    <n v="0"/>
    <n v="1.19"/>
    <n v="-1.19"/>
  </r>
  <r>
    <s v="150"/>
    <x v="6"/>
    <s v="623101"/>
    <x v="54"/>
    <s v="423000"/>
    <s v="22"/>
    <s v="Old Age, Surv and Disabil Ins"/>
    <n v="0"/>
    <n v="0"/>
    <n v="0"/>
    <n v="7.0000000000000007E-2"/>
    <n v="-7.0000000000000007E-2"/>
  </r>
  <r>
    <s v="150"/>
    <x v="6"/>
    <s v="623201"/>
    <x v="54"/>
    <s v="423000"/>
    <s v="22"/>
    <s v="Medicare"/>
    <n v="0"/>
    <n v="0"/>
    <n v="0"/>
    <n v="0.02"/>
    <n v="-0.02"/>
  </r>
  <r>
    <s v="150"/>
    <x v="6"/>
    <s v="626101"/>
    <x v="54"/>
    <s v="423000"/>
    <s v="22"/>
    <s v="W/C &amp; Unemploy Comp - FTE"/>
    <n v="0"/>
    <n v="0"/>
    <n v="0"/>
    <n v="0.03"/>
    <n v="-0.03"/>
  </r>
  <r>
    <s v="150"/>
    <x v="7"/>
    <s v="641101"/>
    <x v="54"/>
    <s v="423000"/>
    <s v="22"/>
    <s v="General Supplies"/>
    <n v="0"/>
    <n v="0"/>
    <n v="0"/>
    <n v="1077.18"/>
    <n v="-1077.18"/>
  </r>
  <r>
    <s v="150"/>
    <x v="8"/>
    <s v="623101"/>
    <x v="54"/>
    <s v="423000"/>
    <s v="22"/>
    <s v="Old Age, Surv and Disabil Ins"/>
    <n v="0"/>
    <n v="0"/>
    <n v="0"/>
    <n v="0.36"/>
    <n v="-0.36"/>
  </r>
  <r>
    <s v="150"/>
    <x v="8"/>
    <s v="623201"/>
    <x v="54"/>
    <s v="423000"/>
    <s v="22"/>
    <s v="Medicare"/>
    <n v="0"/>
    <n v="0"/>
    <n v="0"/>
    <n v="0.08"/>
    <n v="-0.08"/>
  </r>
  <r>
    <s v="150"/>
    <x v="8"/>
    <s v="626101"/>
    <x v="54"/>
    <s v="423000"/>
    <s v="22"/>
    <s v="W/C &amp; Unemploy Comp - FTE"/>
    <n v="0"/>
    <n v="0"/>
    <n v="0"/>
    <n v="0.17"/>
    <n v="-0.17"/>
  </r>
  <r>
    <s v="150"/>
    <x v="9"/>
    <s v="615108"/>
    <x v="54"/>
    <s v="423000"/>
    <s v="22"/>
    <s v="Secretary/Clerical Sal OT"/>
    <n v="0"/>
    <n v="0"/>
    <n v="0"/>
    <n v="0.49"/>
    <n v="-0.49"/>
  </r>
  <r>
    <s v="150"/>
    <x v="9"/>
    <s v="615112"/>
    <x v="54"/>
    <s v="423000"/>
    <s v="22"/>
    <s v="Prof &amp; Tech Sal Over Time"/>
    <n v="0"/>
    <n v="0"/>
    <n v="0"/>
    <n v="0.39"/>
    <n v="-0.39"/>
  </r>
  <r>
    <s v="150"/>
    <x v="9"/>
    <s v="615113"/>
    <x v="54"/>
    <s v="423000"/>
    <s v="22"/>
    <s v="Non-instructional Teacher Aide"/>
    <n v="0"/>
    <n v="0"/>
    <n v="0"/>
    <n v="6.48"/>
    <n v="-6.48"/>
  </r>
  <r>
    <s v="150"/>
    <x v="9"/>
    <s v="623101"/>
    <x v="54"/>
    <s v="423000"/>
    <s v="22"/>
    <s v="Old Age, Surv and Disabil Ins"/>
    <n v="0"/>
    <n v="0"/>
    <n v="0"/>
    <n v="1.03"/>
    <n v="-1.03"/>
  </r>
  <r>
    <s v="150"/>
    <x v="9"/>
    <s v="623201"/>
    <x v="54"/>
    <s v="423000"/>
    <s v="22"/>
    <s v="Medicare"/>
    <n v="0"/>
    <n v="0"/>
    <n v="0"/>
    <n v="0.24"/>
    <n v="-0.24"/>
  </r>
  <r>
    <s v="150"/>
    <x v="9"/>
    <s v="626101"/>
    <x v="54"/>
    <s v="423000"/>
    <s v="22"/>
    <s v="W/C &amp; Unemploy Comp - FTE"/>
    <n v="0"/>
    <n v="0"/>
    <n v="0"/>
    <n v="0.5"/>
    <n v="-0.5"/>
  </r>
  <r>
    <s v="150"/>
    <x v="9"/>
    <s v="631101"/>
    <x v="54"/>
    <s v="423000"/>
    <s v="22"/>
    <s v="Purchased Instructional Servic"/>
    <n v="0"/>
    <n v="0"/>
    <n v="0"/>
    <n v="3665.33"/>
    <n v="-3665.33"/>
  </r>
  <r>
    <s v="150"/>
    <x v="9"/>
    <s v="631201"/>
    <x v="54"/>
    <s v="423000"/>
    <s v="22"/>
    <s v="Instructional Prog Impr Srvc"/>
    <n v="0"/>
    <n v="0"/>
    <n v="0"/>
    <n v="58.92"/>
    <n v="-58.92"/>
  </r>
  <r>
    <s v="150"/>
    <x v="9"/>
    <s v="641101"/>
    <x v="54"/>
    <s v="423000"/>
    <s v="22"/>
    <s v="General Supplies"/>
    <n v="0"/>
    <n v="0"/>
    <n v="0"/>
    <n v="9476.2000000000007"/>
    <n v="-9476.2000000000007"/>
  </r>
  <r>
    <s v="150"/>
    <x v="9"/>
    <s v="641202"/>
    <x v="54"/>
    <s v="423000"/>
    <s v="22"/>
    <s v="Technology Supplies"/>
    <n v="0"/>
    <n v="0"/>
    <n v="0"/>
    <n v="15.79"/>
    <n v="-15.79"/>
  </r>
  <r>
    <s v="150"/>
    <x v="10"/>
    <s v="615108"/>
    <x v="54"/>
    <s v="423000"/>
    <s v="22"/>
    <s v="Secretary/Clerical Sal OT"/>
    <n v="0"/>
    <n v="0"/>
    <n v="0"/>
    <n v="0.25"/>
    <n v="-0.25"/>
  </r>
  <r>
    <s v="150"/>
    <x v="10"/>
    <s v="623101"/>
    <x v="54"/>
    <s v="423000"/>
    <s v="22"/>
    <s v="Old Age, Surv and Disabil Ins"/>
    <n v="0"/>
    <n v="0"/>
    <n v="0"/>
    <n v="0.02"/>
    <n v="-0.02"/>
  </r>
  <r>
    <s v="150"/>
    <x v="10"/>
    <s v="626101"/>
    <x v="54"/>
    <s v="423000"/>
    <s v="22"/>
    <s v="W/C &amp; Unemploy Comp - FTE"/>
    <n v="0"/>
    <n v="0"/>
    <n v="0"/>
    <n v="0.01"/>
    <n v="-0.01"/>
  </r>
  <r>
    <s v="150"/>
    <x v="10"/>
    <s v="631201"/>
    <x v="54"/>
    <s v="423000"/>
    <s v="22"/>
    <s v="Instructional Prog Impr Srvc"/>
    <n v="0"/>
    <n v="0"/>
    <n v="0"/>
    <n v="560.23"/>
    <n v="-560.23"/>
  </r>
  <r>
    <s v="150"/>
    <x v="24"/>
    <s v="615113"/>
    <x v="54"/>
    <s v="423000"/>
    <s v="22"/>
    <s v="Non-instructional Teacher Aide"/>
    <n v="0"/>
    <n v="0"/>
    <n v="0"/>
    <n v="19.920000000000002"/>
    <n v="-19.920000000000002"/>
  </r>
  <r>
    <s v="150"/>
    <x v="24"/>
    <s v="623101"/>
    <x v="54"/>
    <s v="423000"/>
    <s v="22"/>
    <s v="Old Age, Surv and Disabil Ins"/>
    <n v="0"/>
    <n v="0"/>
    <n v="0"/>
    <n v="1.23"/>
    <n v="-1.23"/>
  </r>
  <r>
    <s v="150"/>
    <x v="24"/>
    <s v="623201"/>
    <x v="54"/>
    <s v="423000"/>
    <s v="22"/>
    <s v="Medicare"/>
    <n v="0"/>
    <n v="0"/>
    <n v="0"/>
    <n v="0.28999999999999998"/>
    <n v="-0.28999999999999998"/>
  </r>
  <r>
    <s v="150"/>
    <x v="24"/>
    <s v="626101"/>
    <x v="54"/>
    <s v="423000"/>
    <s v="22"/>
    <s v="W/C &amp; Unemploy Comp - FTE"/>
    <n v="0"/>
    <n v="0"/>
    <n v="0"/>
    <n v="0.57999999999999996"/>
    <n v="-0.57999999999999996"/>
  </r>
  <r>
    <s v="150"/>
    <x v="24"/>
    <s v="641202"/>
    <x v="54"/>
    <s v="423000"/>
    <s v="22"/>
    <s v="Technology Supplies"/>
    <n v="0"/>
    <n v="0"/>
    <n v="0"/>
    <n v="203.32"/>
    <n v="-203.32"/>
  </r>
  <r>
    <s v="150"/>
    <x v="23"/>
    <s v="615108"/>
    <x v="54"/>
    <s v="423000"/>
    <s v="22"/>
    <s v="Secretary/Clerical Sal OT"/>
    <n v="0"/>
    <n v="0"/>
    <n v="0"/>
    <n v="0.66"/>
    <n v="-0.66"/>
  </r>
  <r>
    <s v="150"/>
    <x v="23"/>
    <s v="623101"/>
    <x v="54"/>
    <s v="423000"/>
    <s v="22"/>
    <s v="Old Age, Surv and Disabil Ins"/>
    <n v="0"/>
    <n v="0"/>
    <n v="0"/>
    <n v="0.04"/>
    <n v="-0.04"/>
  </r>
  <r>
    <s v="150"/>
    <x v="23"/>
    <s v="623201"/>
    <x v="54"/>
    <s v="423000"/>
    <s v="22"/>
    <s v="Medicare"/>
    <n v="0"/>
    <n v="0"/>
    <n v="0"/>
    <n v="0.01"/>
    <n v="-0.01"/>
  </r>
  <r>
    <s v="150"/>
    <x v="23"/>
    <s v="626101"/>
    <x v="54"/>
    <s v="423000"/>
    <s v="22"/>
    <s v="W/C &amp; Unemploy Comp - FTE"/>
    <n v="0"/>
    <n v="0"/>
    <n v="0"/>
    <n v="0.02"/>
    <n v="-0.02"/>
  </r>
  <r>
    <s v="250"/>
    <x v="21"/>
    <s v="613101"/>
    <x v="54"/>
    <s v="423000"/>
    <s v="22"/>
    <s v="Extra Service Pay"/>
    <n v="58058.38"/>
    <n v="58058.38"/>
    <n v="0"/>
    <n v="127.59999999999991"/>
    <n v="57930.78"/>
  </r>
  <r>
    <s v="250"/>
    <x v="21"/>
    <s v="623101"/>
    <x v="54"/>
    <s v="423000"/>
    <s v="22"/>
    <s v="Old Age, Surv and Disabil Ins"/>
    <n v="3599.62"/>
    <n v="3599.62"/>
    <n v="0"/>
    <n v="8.2499999999999858"/>
    <n v="3591.37"/>
  </r>
  <r>
    <s v="250"/>
    <x v="21"/>
    <s v="623201"/>
    <x v="54"/>
    <s v="423000"/>
    <s v="22"/>
    <s v="Medicare"/>
    <n v="841.85"/>
    <n v="841.85"/>
    <n v="0"/>
    <n v="1.9299999999999997"/>
    <n v="839.92"/>
  </r>
  <r>
    <s v="250"/>
    <x v="21"/>
    <s v="626101"/>
    <x v="54"/>
    <s v="423000"/>
    <s v="22"/>
    <s v="W/C &amp; Unemploy Comp - FTE"/>
    <n v="1683.69"/>
    <n v="1683.69"/>
    <n v="0"/>
    <n v="3.6999999999999957"/>
    <n v="1679.99"/>
  </r>
  <r>
    <s v="250"/>
    <x v="11"/>
    <s v="613101"/>
    <x v="54"/>
    <s v="423000"/>
    <s v="22"/>
    <s v="Extra Service Pay"/>
    <n v="0"/>
    <n v="0"/>
    <n v="0"/>
    <n v="39970.300000000003"/>
    <n v="-39970.300000000003"/>
  </r>
  <r>
    <s v="250"/>
    <x v="11"/>
    <s v="623101"/>
    <x v="54"/>
    <s v="423000"/>
    <s v="22"/>
    <s v="Old Age, Surv and Disabil Ins"/>
    <n v="0"/>
    <n v="0"/>
    <n v="0"/>
    <n v="2430.5"/>
    <n v="-2430.5"/>
  </r>
  <r>
    <s v="250"/>
    <x v="11"/>
    <s v="623201"/>
    <x v="54"/>
    <s v="423000"/>
    <s v="22"/>
    <s v="Medicare"/>
    <n v="0"/>
    <n v="0"/>
    <n v="0"/>
    <n v="568.36"/>
    <n v="-568.36"/>
  </r>
  <r>
    <s v="250"/>
    <x v="11"/>
    <s v="626101"/>
    <x v="54"/>
    <s v="423000"/>
    <s v="22"/>
    <s v="W/C &amp; Unemploy Comp - FTE"/>
    <n v="0"/>
    <n v="0"/>
    <n v="0"/>
    <n v="1158.8200000000002"/>
    <n v="-1158.8200000000002"/>
  </r>
  <r>
    <s v="250"/>
    <x v="5"/>
    <s v="613102"/>
    <x v="54"/>
    <s v="423000"/>
    <s v="22"/>
    <s v="Extra Service - Profess Dev"/>
    <n v="0"/>
    <n v="0"/>
    <n v="0"/>
    <n v="1110.96"/>
    <n v="-1110.96"/>
  </r>
  <r>
    <s v="250"/>
    <x v="5"/>
    <s v="623101"/>
    <x v="54"/>
    <s v="423000"/>
    <s v="22"/>
    <s v="Old Age, Surv and Disabil Ins"/>
    <n v="0"/>
    <n v="0"/>
    <n v="0"/>
    <n v="68.56"/>
    <n v="-68.56"/>
  </r>
  <r>
    <s v="250"/>
    <x v="5"/>
    <s v="623201"/>
    <x v="54"/>
    <s v="423000"/>
    <s v="22"/>
    <s v="Medicare"/>
    <n v="0"/>
    <n v="0"/>
    <n v="0"/>
    <n v="16.03"/>
    <n v="-16.03"/>
  </r>
  <r>
    <s v="250"/>
    <x v="5"/>
    <s v="626101"/>
    <x v="54"/>
    <s v="423000"/>
    <s v="22"/>
    <s v="W/C &amp; Unemploy Comp - FTE"/>
    <n v="0"/>
    <n v="0"/>
    <n v="0"/>
    <n v="32.22"/>
    <n v="-32.22"/>
  </r>
  <r>
    <s v="250"/>
    <x v="8"/>
    <s v="613101"/>
    <x v="54"/>
    <s v="423000"/>
    <s v="22"/>
    <s v="Extra Service Pay"/>
    <n v="0"/>
    <n v="0"/>
    <n v="0"/>
    <n v="430.1"/>
    <n v="-430.1"/>
  </r>
  <r>
    <s v="250"/>
    <x v="8"/>
    <s v="623101"/>
    <x v="54"/>
    <s v="423000"/>
    <s v="22"/>
    <s v="Old Age, Surv and Disabil Ins"/>
    <n v="0"/>
    <n v="0"/>
    <n v="0"/>
    <n v="25.52"/>
    <n v="-25.52"/>
  </r>
  <r>
    <s v="250"/>
    <x v="8"/>
    <s v="623201"/>
    <x v="54"/>
    <s v="423000"/>
    <s v="22"/>
    <s v="Medicare"/>
    <n v="0"/>
    <n v="0"/>
    <n v="0"/>
    <n v="5.97"/>
    <n v="-5.97"/>
  </r>
  <r>
    <s v="250"/>
    <x v="8"/>
    <s v="626101"/>
    <x v="54"/>
    <s v="423000"/>
    <s v="22"/>
    <s v="W/C &amp; Unemploy Comp - FTE"/>
    <n v="0"/>
    <n v="0"/>
    <n v="0"/>
    <n v="12.3"/>
    <n v="-12.3"/>
  </r>
  <r>
    <s v="250"/>
    <x v="9"/>
    <s v="613101"/>
    <x v="54"/>
    <s v="423000"/>
    <s v="22"/>
    <s v="Extra Service Pay"/>
    <n v="0"/>
    <n v="0"/>
    <n v="0"/>
    <n v="135.43"/>
    <n v="-135.43"/>
  </r>
  <r>
    <s v="250"/>
    <x v="9"/>
    <s v="623101"/>
    <x v="54"/>
    <s v="423000"/>
    <s v="22"/>
    <s v="Old Age, Surv and Disabil Ins"/>
    <n v="0"/>
    <n v="0"/>
    <n v="0"/>
    <n v="7.53"/>
    <n v="-7.53"/>
  </r>
  <r>
    <s v="250"/>
    <x v="9"/>
    <s v="623201"/>
    <x v="54"/>
    <s v="423000"/>
    <s v="22"/>
    <s v="Medicare"/>
    <n v="0"/>
    <n v="0"/>
    <n v="0"/>
    <n v="1.76"/>
    <n v="-1.76"/>
  </r>
  <r>
    <s v="250"/>
    <x v="9"/>
    <s v="626101"/>
    <x v="54"/>
    <s v="423000"/>
    <s v="22"/>
    <s v="W/C &amp; Unemploy Comp - FTE"/>
    <n v="0"/>
    <n v="0"/>
    <n v="0"/>
    <n v="3.63"/>
    <n v="-3.63"/>
  </r>
  <r>
    <s v="450"/>
    <x v="21"/>
    <s v="654102"/>
    <x v="54"/>
    <s v="423000"/>
    <s v="22"/>
    <s v="Furniture $1,000+"/>
    <n v="0"/>
    <n v="93187.88"/>
    <n v="0"/>
    <n v="0"/>
    <n v="93187.88"/>
  </r>
  <r>
    <s v="150"/>
    <x v="21"/>
    <s v="615113"/>
    <x v="55"/>
    <s v="423000"/>
    <s v="22"/>
    <s v="Non-instructional Teacher Aide"/>
    <n v="0"/>
    <n v="28.37"/>
    <n v="0"/>
    <n v="28.369999999999997"/>
    <n v="3.5527136788005009E-15"/>
  </r>
  <r>
    <s v="150"/>
    <x v="21"/>
    <s v="623101"/>
    <x v="55"/>
    <s v="423000"/>
    <s v="22"/>
    <s v="Old Age, Surv and Disabil Ins"/>
    <n v="0"/>
    <n v="0"/>
    <n v="0"/>
    <n v="1.7599999999999998"/>
    <n v="-1.7599999999999998"/>
  </r>
  <r>
    <s v="150"/>
    <x v="21"/>
    <s v="623201"/>
    <x v="55"/>
    <s v="423000"/>
    <s v="22"/>
    <s v="Medicare"/>
    <n v="0"/>
    <n v="0"/>
    <n v="0"/>
    <n v="0.41999999999999993"/>
    <n v="-0.41999999999999993"/>
  </r>
  <r>
    <s v="150"/>
    <x v="21"/>
    <s v="626101"/>
    <x v="55"/>
    <s v="423000"/>
    <s v="22"/>
    <s v="W/C &amp; Unemploy Comp - FTE"/>
    <n v="0"/>
    <n v="0"/>
    <n v="0"/>
    <n v="0.81"/>
    <n v="-0.81"/>
  </r>
  <r>
    <s v="150"/>
    <x v="21"/>
    <s v="631201"/>
    <x v="55"/>
    <s v="423000"/>
    <s v="22"/>
    <s v="Instructional Prog Impr Srvc"/>
    <n v="0"/>
    <n v="19523.75"/>
    <n v="0"/>
    <n v="1500"/>
    <n v="18023.75"/>
  </r>
  <r>
    <s v="150"/>
    <x v="21"/>
    <s v="634301"/>
    <x v="55"/>
    <s v="423000"/>
    <s v="22"/>
    <s v="Out of Town Travel &amp; Conf Exp"/>
    <n v="0"/>
    <n v="20000"/>
    <n v="0"/>
    <n v="4825.8599999999997"/>
    <n v="15174.14"/>
  </r>
  <r>
    <s v="150"/>
    <x v="21"/>
    <s v="639802"/>
    <x v="55"/>
    <s v="423000"/>
    <s v="22"/>
    <s v="Operating Supplement"/>
    <n v="33358.050000000003"/>
    <n v="0"/>
    <n v="0"/>
    <n v="0"/>
    <n v="0"/>
  </r>
  <r>
    <s v="150"/>
    <x v="21"/>
    <s v="641101"/>
    <x v="55"/>
    <s v="423000"/>
    <s v="22"/>
    <s v="General Supplies"/>
    <n v="175683.07"/>
    <n v="134821.12"/>
    <n v="14863.36"/>
    <n v="87172.03"/>
    <n v="32785.729999999996"/>
  </r>
  <r>
    <s v="150"/>
    <x v="21"/>
    <s v="641108"/>
    <x v="55"/>
    <s v="423000"/>
    <s v="22"/>
    <s v="Instructional Supplies"/>
    <n v="39523.75"/>
    <n v="0"/>
    <n v="0"/>
    <n v="0"/>
    <n v="0"/>
  </r>
  <r>
    <s v="150"/>
    <x v="21"/>
    <s v="641109"/>
    <x v="55"/>
    <s v="423000"/>
    <s v="22"/>
    <s v="Furn. Under $1,000"/>
    <n v="19761.88"/>
    <n v="128809.38"/>
    <n v="0"/>
    <n v="117207.79999999999"/>
    <n v="11601.580000000016"/>
  </r>
  <r>
    <s v="150"/>
    <x v="21"/>
    <s v="641202"/>
    <x v="55"/>
    <s v="423000"/>
    <s v="22"/>
    <s v="Technology Supplies"/>
    <n v="39523.75"/>
    <n v="19523.75"/>
    <n v="0"/>
    <n v="8346.5"/>
    <n v="11177.25"/>
  </r>
  <r>
    <s v="150"/>
    <x v="11"/>
    <s v="615108"/>
    <x v="55"/>
    <s v="423000"/>
    <s v="22"/>
    <s v="Secretary/Clerical Sal OT"/>
    <n v="0"/>
    <n v="17.18"/>
    <n v="0"/>
    <n v="17.18"/>
    <n v="0"/>
  </r>
  <r>
    <s v="150"/>
    <x v="11"/>
    <s v="623101"/>
    <x v="55"/>
    <s v="423000"/>
    <s v="22"/>
    <s v="Old Age, Surv and Disabil Ins"/>
    <n v="0"/>
    <n v="0"/>
    <n v="0"/>
    <n v="66.710000000000008"/>
    <n v="-66.710000000000008"/>
  </r>
  <r>
    <s v="150"/>
    <x v="11"/>
    <s v="623201"/>
    <x v="55"/>
    <s v="423000"/>
    <s v="22"/>
    <s v="Medicare"/>
    <n v="0"/>
    <n v="0"/>
    <n v="0"/>
    <n v="15.61"/>
    <n v="-15.61"/>
  </r>
  <r>
    <s v="150"/>
    <x v="11"/>
    <s v="626101"/>
    <x v="55"/>
    <s v="423000"/>
    <s v="22"/>
    <s v="W/C &amp; Unemploy Comp - FTE"/>
    <n v="0"/>
    <n v="0"/>
    <n v="0"/>
    <n v="31.200000000000003"/>
    <n v="-31.200000000000003"/>
  </r>
  <r>
    <s v="150"/>
    <x v="18"/>
    <s v="615113"/>
    <x v="55"/>
    <s v="423000"/>
    <s v="22"/>
    <s v="Non-instructional Teacher Aide"/>
    <n v="0"/>
    <n v="42.96"/>
    <n v="0"/>
    <n v="42.96"/>
    <n v="0"/>
  </r>
  <r>
    <s v="150"/>
    <x v="18"/>
    <s v="623101"/>
    <x v="55"/>
    <s v="423000"/>
    <s v="22"/>
    <s v="Old Age, Surv and Disabil Ins"/>
    <n v="0"/>
    <n v="0"/>
    <n v="0"/>
    <n v="2.65"/>
    <n v="-2.65"/>
  </r>
  <r>
    <s v="150"/>
    <x v="18"/>
    <s v="623201"/>
    <x v="55"/>
    <s v="423000"/>
    <s v="22"/>
    <s v="Medicare"/>
    <n v="0"/>
    <n v="0"/>
    <n v="0"/>
    <n v="0.6100000000000001"/>
    <n v="-0.6100000000000001"/>
  </r>
  <r>
    <s v="150"/>
    <x v="18"/>
    <s v="626101"/>
    <x v="55"/>
    <s v="423000"/>
    <s v="22"/>
    <s v="W/C &amp; Unemploy Comp - FTE"/>
    <n v="0"/>
    <n v="0"/>
    <n v="0"/>
    <n v="1.24"/>
    <n v="-1.24"/>
  </r>
  <r>
    <s v="150"/>
    <x v="22"/>
    <s v="615113"/>
    <x v="55"/>
    <s v="423000"/>
    <s v="22"/>
    <s v="Non-instructional Teacher Aide"/>
    <n v="0"/>
    <n v="20664.240000000002"/>
    <n v="0"/>
    <n v="20664.239999999998"/>
    <n v="3.637978807091713E-12"/>
  </r>
  <r>
    <s v="150"/>
    <x v="22"/>
    <s v="623101"/>
    <x v="55"/>
    <s v="423000"/>
    <s v="22"/>
    <s v="Old Age, Surv and Disabil Ins"/>
    <n v="0"/>
    <n v="0"/>
    <n v="0"/>
    <n v="2474.9299999999998"/>
    <n v="-2474.9299999999998"/>
  </r>
  <r>
    <s v="150"/>
    <x v="22"/>
    <s v="623201"/>
    <x v="55"/>
    <s v="423000"/>
    <s v="22"/>
    <s v="Medicare"/>
    <n v="0"/>
    <n v="0"/>
    <n v="0"/>
    <n v="578.86"/>
    <n v="-578.86"/>
  </r>
  <r>
    <s v="150"/>
    <x v="22"/>
    <s v="626101"/>
    <x v="55"/>
    <s v="423000"/>
    <s v="22"/>
    <s v="W/C &amp; Unemploy Comp - FTE"/>
    <n v="0"/>
    <n v="0"/>
    <n v="0"/>
    <n v="1167.6500000000001"/>
    <n v="-1167.6500000000001"/>
  </r>
  <r>
    <s v="150"/>
    <x v="9"/>
    <s v="615108"/>
    <x v="55"/>
    <s v="423000"/>
    <s v="22"/>
    <s v="Secretary/Clerical Sal OT"/>
    <n v="0"/>
    <n v="0"/>
    <n v="0"/>
    <n v="0.74"/>
    <n v="-0.74"/>
  </r>
  <r>
    <s v="150"/>
    <x v="9"/>
    <s v="615112"/>
    <x v="55"/>
    <s v="423000"/>
    <s v="22"/>
    <s v="Prof &amp; Tech Sal Over Time"/>
    <n v="0"/>
    <n v="0"/>
    <n v="0"/>
    <n v="0.57999999999999996"/>
    <n v="-0.57999999999999996"/>
  </r>
  <r>
    <s v="150"/>
    <x v="9"/>
    <s v="615113"/>
    <x v="55"/>
    <s v="423000"/>
    <s v="22"/>
    <s v="Non-instructional Teacher Aide"/>
    <n v="0"/>
    <n v="316.64"/>
    <n v="0"/>
    <n v="326.39"/>
    <n v="-9.75"/>
  </r>
  <r>
    <s v="150"/>
    <x v="9"/>
    <s v="623101"/>
    <x v="55"/>
    <s v="423000"/>
    <s v="22"/>
    <s v="Old Age, Surv and Disabil Ins"/>
    <n v="0"/>
    <n v="0"/>
    <n v="0"/>
    <n v="20.100000000000001"/>
    <n v="-20.100000000000001"/>
  </r>
  <r>
    <s v="150"/>
    <x v="9"/>
    <s v="623201"/>
    <x v="55"/>
    <s v="423000"/>
    <s v="22"/>
    <s v="Medicare"/>
    <n v="0"/>
    <n v="0"/>
    <n v="0"/>
    <n v="4.6900000000000004"/>
    <n v="-4.6900000000000004"/>
  </r>
  <r>
    <s v="150"/>
    <x v="9"/>
    <s v="626101"/>
    <x v="55"/>
    <s v="423000"/>
    <s v="22"/>
    <s v="W/C &amp; Unemploy Comp - FTE"/>
    <n v="0"/>
    <n v="0"/>
    <n v="0"/>
    <n v="9.9400000000000013"/>
    <n v="-9.9400000000000013"/>
  </r>
  <r>
    <s v="150"/>
    <x v="9"/>
    <s v="631101"/>
    <x v="55"/>
    <s v="423000"/>
    <s v="22"/>
    <s v="Purchased Instructional Servic"/>
    <n v="0"/>
    <n v="0"/>
    <n v="0"/>
    <n v="5514.51"/>
    <n v="-5514.51"/>
  </r>
  <r>
    <s v="150"/>
    <x v="9"/>
    <s v="631201"/>
    <x v="55"/>
    <s v="423000"/>
    <s v="22"/>
    <s v="Instructional Prog Impr Srvc"/>
    <n v="0"/>
    <n v="0"/>
    <n v="0"/>
    <n v="88.64"/>
    <n v="-88.64"/>
  </r>
  <r>
    <s v="150"/>
    <x v="9"/>
    <s v="641101"/>
    <x v="55"/>
    <s v="423000"/>
    <s v="22"/>
    <s v="General Supplies"/>
    <n v="0"/>
    <n v="0"/>
    <n v="0"/>
    <n v="14256.98"/>
    <n v="-14256.98"/>
  </r>
  <r>
    <s v="150"/>
    <x v="9"/>
    <s v="641202"/>
    <x v="55"/>
    <s v="423000"/>
    <s v="22"/>
    <s v="Technology Supplies"/>
    <n v="0"/>
    <n v="0"/>
    <n v="0"/>
    <n v="23.76"/>
    <n v="-23.76"/>
  </r>
  <r>
    <s v="150"/>
    <x v="23"/>
    <s v="615108"/>
    <x v="55"/>
    <s v="423000"/>
    <s v="22"/>
    <s v="Secretary/Clerical Sal OT"/>
    <n v="0"/>
    <n v="0"/>
    <n v="0"/>
    <n v="0.99"/>
    <n v="-0.99"/>
  </r>
  <r>
    <s v="150"/>
    <x v="23"/>
    <s v="615113"/>
    <x v="55"/>
    <s v="423000"/>
    <s v="22"/>
    <s v="Non-instructional Teacher Aide"/>
    <n v="0"/>
    <n v="67.930000000000007"/>
    <n v="0"/>
    <n v="67.929999999999993"/>
    <n v="1.4210854715202004E-14"/>
  </r>
  <r>
    <s v="150"/>
    <x v="23"/>
    <s v="623101"/>
    <x v="55"/>
    <s v="423000"/>
    <s v="22"/>
    <s v="Old Age, Surv and Disabil Ins"/>
    <n v="0"/>
    <n v="0"/>
    <n v="0"/>
    <n v="4.2700000000000005"/>
    <n v="-4.2700000000000005"/>
  </r>
  <r>
    <s v="150"/>
    <x v="23"/>
    <s v="623201"/>
    <x v="55"/>
    <s v="423000"/>
    <s v="22"/>
    <s v="Medicare"/>
    <n v="0"/>
    <n v="0"/>
    <n v="0"/>
    <n v="0.9900000000000001"/>
    <n v="-0.9900000000000001"/>
  </r>
  <r>
    <s v="150"/>
    <x v="23"/>
    <s v="626101"/>
    <x v="55"/>
    <s v="423000"/>
    <s v="22"/>
    <s v="W/C &amp; Unemploy Comp - FTE"/>
    <n v="0"/>
    <n v="0"/>
    <n v="0"/>
    <n v="2"/>
    <n v="-2"/>
  </r>
  <r>
    <s v="150"/>
    <x v="19"/>
    <s v="634201"/>
    <x v="55"/>
    <s v="423000"/>
    <s v="22"/>
    <s v="Cntr Ppl Trnsp-Field Trip"/>
    <n v="0"/>
    <n v="20000"/>
    <n v="0"/>
    <n v="2160.54"/>
    <n v="17839.46"/>
  </r>
  <r>
    <s v="150"/>
    <x v="13"/>
    <s v="615113"/>
    <x v="55"/>
    <s v="423000"/>
    <s v="22"/>
    <s v="Non-instructional Teacher Aide"/>
    <n v="0"/>
    <n v="94.57"/>
    <n v="0"/>
    <n v="94.57"/>
    <n v="0"/>
  </r>
  <r>
    <s v="150"/>
    <x v="13"/>
    <s v="623101"/>
    <x v="55"/>
    <s v="423000"/>
    <s v="22"/>
    <s v="Old Age, Surv and Disabil Ins"/>
    <n v="0"/>
    <n v="0"/>
    <n v="0"/>
    <n v="5.86"/>
    <n v="-5.86"/>
  </r>
  <r>
    <s v="150"/>
    <x v="13"/>
    <s v="623201"/>
    <x v="55"/>
    <s v="423000"/>
    <s v="22"/>
    <s v="Medicare"/>
    <n v="0"/>
    <n v="0"/>
    <n v="0"/>
    <n v="1.37"/>
    <n v="-1.37"/>
  </r>
  <r>
    <s v="150"/>
    <x v="13"/>
    <s v="626101"/>
    <x v="55"/>
    <s v="423000"/>
    <s v="22"/>
    <s v="W/C &amp; Unemploy Comp - FTE"/>
    <n v="0"/>
    <n v="0"/>
    <n v="0"/>
    <n v="2.74"/>
    <n v="-2.74"/>
  </r>
  <r>
    <s v="150"/>
    <x v="0"/>
    <s v="615108"/>
    <x v="55"/>
    <s v="423000"/>
    <s v="22"/>
    <s v="Secretary/Clerical Sal OT"/>
    <n v="0"/>
    <n v="0"/>
    <n v="0"/>
    <n v="18.600000000000001"/>
    <n v="-18.600000000000001"/>
  </r>
  <r>
    <s v="150"/>
    <x v="0"/>
    <s v="615117"/>
    <x v="55"/>
    <s v="423000"/>
    <s v="22"/>
    <s v="Safety Officers Over Time"/>
    <n v="0"/>
    <n v="0"/>
    <n v="0"/>
    <n v="9.6300000000000008"/>
    <n v="-9.6300000000000008"/>
  </r>
  <r>
    <s v="150"/>
    <x v="0"/>
    <s v="623101"/>
    <x v="55"/>
    <s v="423000"/>
    <s v="22"/>
    <s v="Old Age, Surv and Disabil Ins"/>
    <n v="0"/>
    <n v="0"/>
    <n v="0"/>
    <n v="1.75"/>
    <n v="-1.75"/>
  </r>
  <r>
    <s v="150"/>
    <x v="0"/>
    <s v="623201"/>
    <x v="55"/>
    <s v="423000"/>
    <s v="22"/>
    <s v="Medicare"/>
    <n v="0"/>
    <n v="0"/>
    <n v="0"/>
    <n v="0.41"/>
    <n v="-0.41"/>
  </r>
  <r>
    <s v="150"/>
    <x v="0"/>
    <s v="626101"/>
    <x v="55"/>
    <s v="423000"/>
    <s v="22"/>
    <s v="W/C &amp; Unemploy Comp - FTE"/>
    <n v="0"/>
    <n v="0"/>
    <n v="0"/>
    <n v="0.82"/>
    <n v="-0.82"/>
  </r>
  <r>
    <s v="150"/>
    <x v="0"/>
    <s v="643101"/>
    <x v="55"/>
    <s v="423000"/>
    <s v="22"/>
    <s v="T/Books Direct Purchase"/>
    <n v="0"/>
    <n v="0"/>
    <n v="0"/>
    <n v="17061.060000000001"/>
    <n v="-17061.060000000001"/>
  </r>
  <r>
    <s v="150"/>
    <x v="3"/>
    <s v="641202"/>
    <x v="55"/>
    <s v="423000"/>
    <s v="22"/>
    <s v="Technology Supplies"/>
    <n v="0"/>
    <n v="0"/>
    <n v="0"/>
    <n v="2022.35"/>
    <n v="-2022.35"/>
  </r>
  <r>
    <s v="150"/>
    <x v="4"/>
    <s v="615112"/>
    <x v="55"/>
    <s v="423000"/>
    <s v="22"/>
    <s v="Prof &amp; Tech Sal Over Time"/>
    <n v="0"/>
    <n v="0"/>
    <n v="0"/>
    <n v="8.74"/>
    <n v="-8.74"/>
  </r>
  <r>
    <s v="150"/>
    <x v="4"/>
    <s v="623101"/>
    <x v="55"/>
    <s v="423000"/>
    <s v="22"/>
    <s v="Old Age, Surv and Disabil Ins"/>
    <n v="0"/>
    <n v="0"/>
    <n v="0"/>
    <n v="0.47"/>
    <n v="-0.47"/>
  </r>
  <r>
    <s v="150"/>
    <x v="4"/>
    <s v="623201"/>
    <x v="55"/>
    <s v="423000"/>
    <s v="22"/>
    <s v="Medicare"/>
    <n v="0"/>
    <n v="0"/>
    <n v="0"/>
    <n v="0.11"/>
    <n v="-0.11"/>
  </r>
  <r>
    <s v="150"/>
    <x v="4"/>
    <s v="626101"/>
    <x v="55"/>
    <s v="423000"/>
    <s v="22"/>
    <s v="W/C &amp; Unemploy Comp - FTE"/>
    <n v="0"/>
    <n v="0"/>
    <n v="0"/>
    <n v="0.25"/>
    <n v="-0.25"/>
  </r>
  <r>
    <s v="150"/>
    <x v="5"/>
    <s v="631902"/>
    <x v="55"/>
    <s v="423000"/>
    <s v="22"/>
    <s v="Other Prof &amp; Tech"/>
    <n v="0"/>
    <n v="0"/>
    <n v="0"/>
    <n v="234.63"/>
    <n v="-234.63"/>
  </r>
  <r>
    <s v="150"/>
    <x v="5"/>
    <s v="641101"/>
    <x v="55"/>
    <s v="423000"/>
    <s v="22"/>
    <s v="General Supplies"/>
    <n v="0"/>
    <n v="0"/>
    <n v="0"/>
    <n v="130.72999999999999"/>
    <n v="-130.72999999999999"/>
  </r>
  <r>
    <s v="150"/>
    <x v="6"/>
    <s v="615112"/>
    <x v="55"/>
    <s v="423000"/>
    <s v="22"/>
    <s v="Prof &amp; Tech Sal Over Time"/>
    <n v="0"/>
    <n v="0"/>
    <n v="0"/>
    <n v="1.79"/>
    <n v="-1.79"/>
  </r>
  <r>
    <s v="150"/>
    <x v="6"/>
    <s v="623101"/>
    <x v="55"/>
    <s v="423000"/>
    <s v="22"/>
    <s v="Old Age, Surv and Disabil Ins"/>
    <n v="0"/>
    <n v="0"/>
    <n v="0"/>
    <n v="0.11"/>
    <n v="-0.11"/>
  </r>
  <r>
    <s v="150"/>
    <x v="6"/>
    <s v="623201"/>
    <x v="55"/>
    <s v="423000"/>
    <s v="22"/>
    <s v="Medicare"/>
    <n v="0"/>
    <n v="0"/>
    <n v="0"/>
    <n v="0.02"/>
    <n v="-0.02"/>
  </r>
  <r>
    <s v="150"/>
    <x v="6"/>
    <s v="626101"/>
    <x v="55"/>
    <s v="423000"/>
    <s v="22"/>
    <s v="W/C &amp; Unemploy Comp - FTE"/>
    <n v="0"/>
    <n v="0"/>
    <n v="0"/>
    <n v="0.05"/>
    <n v="-0.05"/>
  </r>
  <r>
    <s v="150"/>
    <x v="7"/>
    <s v="641101"/>
    <x v="55"/>
    <s v="423000"/>
    <s v="22"/>
    <s v="General Supplies"/>
    <n v="0"/>
    <n v="0"/>
    <n v="0"/>
    <n v="1620.62"/>
    <n v="-1620.62"/>
  </r>
  <r>
    <s v="150"/>
    <x v="8"/>
    <s v="623101"/>
    <x v="55"/>
    <s v="423000"/>
    <s v="22"/>
    <s v="Old Age, Surv and Disabil Ins"/>
    <n v="0"/>
    <n v="0"/>
    <n v="0"/>
    <n v="0.54"/>
    <n v="-0.54"/>
  </r>
  <r>
    <s v="150"/>
    <x v="8"/>
    <s v="623201"/>
    <x v="55"/>
    <s v="423000"/>
    <s v="22"/>
    <s v="Medicare"/>
    <n v="0"/>
    <n v="0"/>
    <n v="0"/>
    <n v="0.13"/>
    <n v="-0.13"/>
  </r>
  <r>
    <s v="150"/>
    <x v="8"/>
    <s v="626101"/>
    <x v="55"/>
    <s v="423000"/>
    <s v="22"/>
    <s v="W/C &amp; Unemploy Comp - FTE"/>
    <n v="0"/>
    <n v="0"/>
    <n v="0"/>
    <n v="0.26"/>
    <n v="-0.26"/>
  </r>
  <r>
    <s v="150"/>
    <x v="10"/>
    <s v="615108"/>
    <x v="55"/>
    <s v="423000"/>
    <s v="22"/>
    <s v="Secretary/Clerical Sal OT"/>
    <n v="0"/>
    <n v="0"/>
    <n v="0"/>
    <n v="0.37"/>
    <n v="-0.37"/>
  </r>
  <r>
    <s v="150"/>
    <x v="10"/>
    <s v="623101"/>
    <x v="55"/>
    <s v="423000"/>
    <s v="22"/>
    <s v="Old Age, Surv and Disabil Ins"/>
    <n v="0"/>
    <n v="0"/>
    <n v="0"/>
    <n v="0.02"/>
    <n v="-0.02"/>
  </r>
  <r>
    <s v="150"/>
    <x v="10"/>
    <s v="623201"/>
    <x v="55"/>
    <s v="423000"/>
    <s v="22"/>
    <s v="Medicare"/>
    <n v="0"/>
    <n v="0"/>
    <n v="0"/>
    <n v="0.01"/>
    <n v="-0.01"/>
  </r>
  <r>
    <s v="150"/>
    <x v="10"/>
    <s v="626101"/>
    <x v="55"/>
    <s v="423000"/>
    <s v="22"/>
    <s v="W/C &amp; Unemploy Comp - FTE"/>
    <n v="0"/>
    <n v="0"/>
    <n v="0"/>
    <n v="0.01"/>
    <n v="-0.01"/>
  </r>
  <r>
    <s v="150"/>
    <x v="10"/>
    <s v="631201"/>
    <x v="55"/>
    <s v="423000"/>
    <s v="22"/>
    <s v="Instructional Prog Impr Srvc"/>
    <n v="0"/>
    <n v="0"/>
    <n v="0"/>
    <n v="842.87"/>
    <n v="-842.87"/>
  </r>
  <r>
    <s v="150"/>
    <x v="24"/>
    <s v="615113"/>
    <x v="55"/>
    <s v="423000"/>
    <s v="22"/>
    <s v="Non-instructional Teacher Aide"/>
    <n v="0"/>
    <n v="0"/>
    <n v="0"/>
    <n v="29.97"/>
    <n v="-29.97"/>
  </r>
  <r>
    <s v="150"/>
    <x v="24"/>
    <s v="623101"/>
    <x v="55"/>
    <s v="423000"/>
    <s v="22"/>
    <s v="Old Age, Surv and Disabil Ins"/>
    <n v="0"/>
    <n v="0"/>
    <n v="0"/>
    <n v="1.86"/>
    <n v="-1.86"/>
  </r>
  <r>
    <s v="150"/>
    <x v="24"/>
    <s v="623201"/>
    <x v="55"/>
    <s v="423000"/>
    <s v="22"/>
    <s v="Medicare"/>
    <n v="0"/>
    <n v="0"/>
    <n v="0"/>
    <n v="0.43"/>
    <n v="-0.43"/>
  </r>
  <r>
    <s v="150"/>
    <x v="24"/>
    <s v="626101"/>
    <x v="55"/>
    <s v="423000"/>
    <s v="22"/>
    <s v="W/C &amp; Unemploy Comp - FTE"/>
    <n v="0"/>
    <n v="0"/>
    <n v="0"/>
    <n v="0.87"/>
    <n v="-0.87"/>
  </r>
  <r>
    <s v="150"/>
    <x v="24"/>
    <s v="641202"/>
    <x v="55"/>
    <s v="423000"/>
    <s v="22"/>
    <s v="Technology Supplies"/>
    <n v="0"/>
    <n v="0"/>
    <n v="0"/>
    <n v="305.89999999999998"/>
    <n v="-305.89999999999998"/>
  </r>
  <r>
    <s v="250"/>
    <x v="21"/>
    <s v="613101"/>
    <x v="55"/>
    <s v="423000"/>
    <s v="22"/>
    <s v="Extra Service Pay"/>
    <n v="79047.5"/>
    <n v="40000"/>
    <n v="0"/>
    <n v="-5.6843418860808015E-14"/>
    <n v="40000"/>
  </r>
  <r>
    <s v="250"/>
    <x v="21"/>
    <s v="623101"/>
    <x v="55"/>
    <s v="423000"/>
    <s v="22"/>
    <s v="Old Age, Surv and Disabil Ins"/>
    <n v="4900.95"/>
    <n v="7380.95"/>
    <n v="0"/>
    <n v="1.9999999999999574E-2"/>
    <n v="7380.9299999999994"/>
  </r>
  <r>
    <s v="250"/>
    <x v="21"/>
    <s v="623201"/>
    <x v="55"/>
    <s v="423000"/>
    <s v="22"/>
    <s v="Medicare"/>
    <n v="1146.19"/>
    <n v="1726.19"/>
    <n v="0"/>
    <n v="2.0000000000000018E-2"/>
    <n v="1726.17"/>
  </r>
  <r>
    <s v="250"/>
    <x v="21"/>
    <s v="626101"/>
    <x v="55"/>
    <s v="423000"/>
    <s v="22"/>
    <s v="W/C &amp; Unemploy Comp - FTE"/>
    <n v="2292.38"/>
    <n v="3452.38"/>
    <n v="0"/>
    <n v="0"/>
    <n v="3452.38"/>
  </r>
  <r>
    <s v="250"/>
    <x v="22"/>
    <s v="613101"/>
    <x v="55"/>
    <s v="423000"/>
    <s v="22"/>
    <s v="Extra Service Pay"/>
    <n v="0"/>
    <n v="0"/>
    <n v="0"/>
    <n v="50688.4"/>
    <n v="-50688.4"/>
  </r>
  <r>
    <s v="250"/>
    <x v="22"/>
    <s v="623101"/>
    <x v="55"/>
    <s v="423000"/>
    <s v="22"/>
    <s v="Old Age, Surv and Disabil Ins"/>
    <n v="0"/>
    <n v="0"/>
    <n v="0"/>
    <n v="1872.1900000000003"/>
    <n v="-1872.1900000000003"/>
  </r>
  <r>
    <s v="250"/>
    <x v="22"/>
    <s v="623201"/>
    <x v="55"/>
    <s v="423000"/>
    <s v="22"/>
    <s v="Medicare"/>
    <n v="0"/>
    <n v="0"/>
    <n v="0"/>
    <n v="437.85999999999996"/>
    <n v="-437.85999999999996"/>
  </r>
  <r>
    <s v="250"/>
    <x v="22"/>
    <s v="626101"/>
    <x v="55"/>
    <s v="423000"/>
    <s v="22"/>
    <s v="W/C &amp; Unemploy Comp - FTE"/>
    <n v="0"/>
    <n v="0"/>
    <n v="0"/>
    <n v="907.33"/>
    <n v="-907.33"/>
  </r>
  <r>
    <s v="250"/>
    <x v="11"/>
    <s v="613101"/>
    <x v="55"/>
    <s v="423000"/>
    <s v="22"/>
    <s v="Extra Service Pay"/>
    <n v="0"/>
    <n v="0"/>
    <n v="0"/>
    <n v="5678.13"/>
    <n v="-5678.13"/>
  </r>
  <r>
    <s v="250"/>
    <x v="11"/>
    <s v="623101"/>
    <x v="55"/>
    <s v="423000"/>
    <s v="22"/>
    <s v="Old Age, Surv and Disabil Ins"/>
    <n v="0"/>
    <n v="0"/>
    <n v="0"/>
    <n v="277.48999999999995"/>
    <n v="-277.48999999999995"/>
  </r>
  <r>
    <s v="250"/>
    <x v="11"/>
    <s v="623201"/>
    <x v="55"/>
    <s v="423000"/>
    <s v="22"/>
    <s v="Medicare"/>
    <n v="0"/>
    <n v="0"/>
    <n v="0"/>
    <n v="64.89"/>
    <n v="-64.89"/>
  </r>
  <r>
    <s v="250"/>
    <x v="11"/>
    <s v="626101"/>
    <x v="55"/>
    <s v="423000"/>
    <s v="22"/>
    <s v="W/C &amp; Unemploy Comp - FTE"/>
    <n v="0"/>
    <n v="0"/>
    <n v="0"/>
    <n v="133.96"/>
    <n v="-133.96"/>
  </r>
  <r>
    <s v="250"/>
    <x v="5"/>
    <s v="613102"/>
    <x v="55"/>
    <s v="423000"/>
    <s v="22"/>
    <s v="Extra Service - Profess Dev"/>
    <n v="0"/>
    <n v="0"/>
    <n v="0"/>
    <n v="1671.44"/>
    <n v="-1671.44"/>
  </r>
  <r>
    <s v="250"/>
    <x v="5"/>
    <s v="623101"/>
    <x v="55"/>
    <s v="423000"/>
    <s v="22"/>
    <s v="Old Age, Surv and Disabil Ins"/>
    <n v="0"/>
    <n v="0"/>
    <n v="0"/>
    <n v="103.15"/>
    <n v="-103.15"/>
  </r>
  <r>
    <s v="250"/>
    <x v="5"/>
    <s v="623201"/>
    <x v="55"/>
    <s v="423000"/>
    <s v="22"/>
    <s v="Medicare"/>
    <n v="0"/>
    <n v="0"/>
    <n v="0"/>
    <n v="24.12"/>
    <n v="-24.12"/>
  </r>
  <r>
    <s v="250"/>
    <x v="5"/>
    <s v="626101"/>
    <x v="55"/>
    <s v="423000"/>
    <s v="22"/>
    <s v="W/C &amp; Unemploy Comp - FTE"/>
    <n v="0"/>
    <n v="0"/>
    <n v="0"/>
    <n v="48.47"/>
    <n v="-48.47"/>
  </r>
  <r>
    <s v="250"/>
    <x v="8"/>
    <s v="613101"/>
    <x v="55"/>
    <s v="423000"/>
    <s v="22"/>
    <s v="Extra Service Pay"/>
    <n v="0"/>
    <n v="0"/>
    <n v="0"/>
    <n v="647.08000000000004"/>
    <n v="-647.08000000000004"/>
  </r>
  <r>
    <s v="250"/>
    <x v="8"/>
    <s v="623101"/>
    <x v="55"/>
    <s v="423000"/>
    <s v="22"/>
    <s v="Old Age, Surv and Disabil Ins"/>
    <n v="0"/>
    <n v="0"/>
    <n v="0"/>
    <n v="38.4"/>
    <n v="-38.4"/>
  </r>
  <r>
    <s v="250"/>
    <x v="8"/>
    <s v="623201"/>
    <x v="55"/>
    <s v="423000"/>
    <s v="22"/>
    <s v="Medicare"/>
    <n v="0"/>
    <n v="0"/>
    <n v="0"/>
    <n v="8.98"/>
    <n v="-8.98"/>
  </r>
  <r>
    <s v="250"/>
    <x v="8"/>
    <s v="626101"/>
    <x v="55"/>
    <s v="423000"/>
    <s v="22"/>
    <s v="W/C &amp; Unemploy Comp - FTE"/>
    <n v="0"/>
    <n v="0"/>
    <n v="0"/>
    <n v="18.510000000000002"/>
    <n v="-18.510000000000002"/>
  </r>
  <r>
    <s v="250"/>
    <x v="9"/>
    <s v="613101"/>
    <x v="55"/>
    <s v="423000"/>
    <s v="22"/>
    <s v="Extra Service Pay"/>
    <n v="0"/>
    <n v="0"/>
    <n v="0"/>
    <n v="203.76"/>
    <n v="-203.76"/>
  </r>
  <r>
    <s v="250"/>
    <x v="9"/>
    <s v="623101"/>
    <x v="55"/>
    <s v="423000"/>
    <s v="22"/>
    <s v="Old Age, Surv and Disabil Ins"/>
    <n v="0"/>
    <n v="0"/>
    <n v="0"/>
    <n v="11.32"/>
    <n v="-11.32"/>
  </r>
  <r>
    <s v="250"/>
    <x v="9"/>
    <s v="623201"/>
    <x v="55"/>
    <s v="423000"/>
    <s v="22"/>
    <s v="Medicare"/>
    <n v="0"/>
    <n v="0"/>
    <n v="0"/>
    <n v="2.65"/>
    <n v="-2.65"/>
  </r>
  <r>
    <s v="250"/>
    <x v="9"/>
    <s v="626101"/>
    <x v="55"/>
    <s v="423000"/>
    <s v="22"/>
    <s v="W/C &amp; Unemploy Comp - FTE"/>
    <n v="0"/>
    <n v="0"/>
    <n v="0"/>
    <n v="5.47"/>
    <n v="-5.47"/>
  </r>
  <r>
    <s v="150"/>
    <x v="21"/>
    <s v="634904"/>
    <x v="56"/>
    <s v="423000"/>
    <s v="22"/>
    <s v="Field Trip Admission"/>
    <n v="0"/>
    <n v="2500"/>
    <n v="0"/>
    <n v="0"/>
    <n v="2500"/>
  </r>
  <r>
    <s v="150"/>
    <x v="21"/>
    <s v="639103"/>
    <x v="56"/>
    <s v="423000"/>
    <s v="22"/>
    <s v="Field Trip Admission"/>
    <n v="0"/>
    <n v="3000"/>
    <n v="0"/>
    <n v="178"/>
    <n v="2822"/>
  </r>
  <r>
    <s v="150"/>
    <x v="21"/>
    <s v="639802"/>
    <x v="56"/>
    <s v="423000"/>
    <s v="22"/>
    <s v="Operating Supplement"/>
    <n v="14430.29"/>
    <n v="14430.29"/>
    <n v="0"/>
    <n v="0"/>
    <n v="14430.29"/>
  </r>
  <r>
    <s v="150"/>
    <x v="21"/>
    <s v="641101"/>
    <x v="56"/>
    <s v="423000"/>
    <s v="22"/>
    <s v="General Supplies"/>
    <n v="75998.39"/>
    <n v="6198.1999999999971"/>
    <n v="877.96"/>
    <n v="2364.4"/>
    <n v="2955.839999999997"/>
  </r>
  <r>
    <s v="150"/>
    <x v="21"/>
    <s v="641108"/>
    <x v="56"/>
    <s v="423000"/>
    <s v="22"/>
    <s v="Instructional Supplies"/>
    <n v="17097.5"/>
    <n v="17097.5"/>
    <n v="0"/>
    <n v="0"/>
    <n v="17097.5"/>
  </r>
  <r>
    <s v="150"/>
    <x v="21"/>
    <s v="641109"/>
    <x v="56"/>
    <s v="423000"/>
    <s v="22"/>
    <s v="Furn. Under $1,000"/>
    <n v="8548.75"/>
    <n v="73548.75"/>
    <n v="52562.42"/>
    <n v="1493.21"/>
    <n v="19493.119999999995"/>
  </r>
  <r>
    <s v="150"/>
    <x v="21"/>
    <s v="641202"/>
    <x v="56"/>
    <s v="423000"/>
    <s v="22"/>
    <s v="Technology Supplies"/>
    <n v="17097.5"/>
    <n v="6597.5"/>
    <n v="0"/>
    <n v="0"/>
    <n v="6597.5"/>
  </r>
  <r>
    <s v="150"/>
    <x v="11"/>
    <s v="615108"/>
    <x v="56"/>
    <s v="423000"/>
    <s v="22"/>
    <s v="Secretary/Clerical Sal OT"/>
    <n v="0"/>
    <n v="468.37"/>
    <n v="0"/>
    <n v="468.36999999999995"/>
    <n v="5.6843418860808015E-14"/>
  </r>
  <r>
    <s v="150"/>
    <x v="11"/>
    <s v="623101"/>
    <x v="56"/>
    <s v="423000"/>
    <s v="22"/>
    <s v="Old Age, Surv and Disabil Ins"/>
    <n v="0"/>
    <n v="0"/>
    <n v="0"/>
    <n v="29.120000000000005"/>
    <n v="-29.120000000000005"/>
  </r>
  <r>
    <s v="150"/>
    <x v="11"/>
    <s v="623201"/>
    <x v="56"/>
    <s v="423000"/>
    <s v="22"/>
    <s v="Medicare"/>
    <n v="0"/>
    <n v="0"/>
    <n v="0"/>
    <n v="6.8099999999999987"/>
    <n v="-6.8099999999999987"/>
  </r>
  <r>
    <s v="150"/>
    <x v="11"/>
    <s v="626101"/>
    <x v="56"/>
    <s v="423000"/>
    <s v="22"/>
    <s v="W/C &amp; Unemploy Comp - FTE"/>
    <n v="0"/>
    <n v="0"/>
    <n v="0"/>
    <n v="13.78"/>
    <n v="-13.78"/>
  </r>
  <r>
    <s v="150"/>
    <x v="22"/>
    <s v="615108"/>
    <x v="56"/>
    <s v="423000"/>
    <s v="22"/>
    <s v="Secretary/Clerical Sal OT"/>
    <n v="0"/>
    <n v="6091.71"/>
    <n v="0"/>
    <n v="6091.7099999999991"/>
    <n v="9.0949470177292824E-13"/>
  </r>
  <r>
    <s v="150"/>
    <x v="22"/>
    <s v="615113"/>
    <x v="56"/>
    <s v="423000"/>
    <s v="22"/>
    <s v="Non-instructional Teacher Aide"/>
    <n v="0"/>
    <n v="11119.15"/>
    <n v="0"/>
    <n v="11119.15"/>
    <n v="0"/>
  </r>
  <r>
    <s v="150"/>
    <x v="22"/>
    <s v="623101"/>
    <x v="56"/>
    <s v="423000"/>
    <s v="22"/>
    <s v="Old Age, Surv and Disabil Ins"/>
    <n v="0"/>
    <n v="0"/>
    <n v="0"/>
    <n v="1442.4"/>
    <n v="-1442.4"/>
  </r>
  <r>
    <s v="150"/>
    <x v="22"/>
    <s v="623201"/>
    <x v="56"/>
    <s v="423000"/>
    <s v="22"/>
    <s v="Medicare"/>
    <n v="0"/>
    <n v="0"/>
    <n v="0"/>
    <n v="337.32999999999993"/>
    <n v="-337.32999999999993"/>
  </r>
  <r>
    <s v="150"/>
    <x v="22"/>
    <s v="626101"/>
    <x v="56"/>
    <s v="423000"/>
    <s v="22"/>
    <s v="W/C &amp; Unemploy Comp - FTE"/>
    <n v="0"/>
    <n v="0"/>
    <n v="0"/>
    <n v="678.18"/>
    <n v="-678.18"/>
  </r>
  <r>
    <s v="150"/>
    <x v="13"/>
    <s v="615113"/>
    <x v="56"/>
    <s v="423000"/>
    <s v="22"/>
    <s v="Non-instructional Teacher Aide"/>
    <n v="0"/>
    <n v="87.96"/>
    <n v="0"/>
    <n v="87.96"/>
    <n v="0"/>
  </r>
  <r>
    <s v="150"/>
    <x v="13"/>
    <s v="623101"/>
    <x v="56"/>
    <s v="423000"/>
    <s v="22"/>
    <s v="Old Age, Surv and Disabil Ins"/>
    <n v="0"/>
    <n v="0"/>
    <n v="0"/>
    <n v="5.43"/>
    <n v="-5.43"/>
  </r>
  <r>
    <s v="150"/>
    <x v="13"/>
    <s v="623201"/>
    <x v="56"/>
    <s v="423000"/>
    <s v="22"/>
    <s v="Medicare"/>
    <n v="0"/>
    <n v="0"/>
    <n v="0"/>
    <n v="1.27"/>
    <n v="-1.27"/>
  </r>
  <r>
    <s v="150"/>
    <x v="13"/>
    <s v="626101"/>
    <x v="56"/>
    <s v="423000"/>
    <s v="22"/>
    <s v="W/C &amp; Unemploy Comp - FTE"/>
    <n v="0"/>
    <n v="0"/>
    <n v="0"/>
    <n v="2.54"/>
    <n v="-2.54"/>
  </r>
  <r>
    <s v="150"/>
    <x v="19"/>
    <s v="634201"/>
    <x v="56"/>
    <s v="423000"/>
    <s v="22"/>
    <s v="Cntr Ppl Trnsp-Field Trip"/>
    <n v="0"/>
    <n v="5000"/>
    <n v="0"/>
    <n v="1352.39"/>
    <n v="3647.6099999999997"/>
  </r>
  <r>
    <s v="150"/>
    <x v="0"/>
    <s v="615108"/>
    <x v="56"/>
    <s v="423000"/>
    <s v="22"/>
    <s v="Secretary/Clerical Sal OT"/>
    <n v="0"/>
    <n v="0"/>
    <n v="0"/>
    <n v="7.85"/>
    <n v="-7.85"/>
  </r>
  <r>
    <s v="150"/>
    <x v="0"/>
    <s v="615117"/>
    <x v="56"/>
    <s v="423000"/>
    <s v="22"/>
    <s v="Safety Officers Over Time"/>
    <n v="0"/>
    <n v="0"/>
    <n v="0"/>
    <n v="4.0599999999999996"/>
    <n v="-4.0599999999999996"/>
  </r>
  <r>
    <s v="150"/>
    <x v="0"/>
    <s v="623101"/>
    <x v="56"/>
    <s v="423000"/>
    <s v="22"/>
    <s v="Old Age, Surv and Disabil Ins"/>
    <n v="0"/>
    <n v="0"/>
    <n v="0"/>
    <n v="0.74"/>
    <n v="-0.74"/>
  </r>
  <r>
    <s v="150"/>
    <x v="0"/>
    <s v="623201"/>
    <x v="56"/>
    <s v="423000"/>
    <s v="22"/>
    <s v="Medicare"/>
    <n v="0"/>
    <n v="0"/>
    <n v="0"/>
    <n v="0.17"/>
    <n v="-0.17"/>
  </r>
  <r>
    <s v="150"/>
    <x v="0"/>
    <s v="626101"/>
    <x v="56"/>
    <s v="423000"/>
    <s v="22"/>
    <s v="W/C &amp; Unemploy Comp - FTE"/>
    <n v="0"/>
    <n v="0"/>
    <n v="0"/>
    <n v="0.35"/>
    <n v="-0.35"/>
  </r>
  <r>
    <s v="150"/>
    <x v="0"/>
    <s v="643101"/>
    <x v="56"/>
    <s v="423000"/>
    <s v="22"/>
    <s v="T/Books Direct Purchase"/>
    <n v="0"/>
    <n v="0"/>
    <n v="0"/>
    <n v="7202.42"/>
    <n v="-7202.42"/>
  </r>
  <r>
    <s v="150"/>
    <x v="3"/>
    <s v="641202"/>
    <x v="56"/>
    <s v="423000"/>
    <s v="22"/>
    <s v="Technology Supplies"/>
    <n v="0"/>
    <n v="0"/>
    <n v="0"/>
    <n v="853.75"/>
    <n v="-853.75"/>
  </r>
  <r>
    <s v="150"/>
    <x v="4"/>
    <s v="615112"/>
    <x v="56"/>
    <s v="423000"/>
    <s v="22"/>
    <s v="Prof &amp; Tech Sal Over Time"/>
    <n v="0"/>
    <n v="0"/>
    <n v="0"/>
    <n v="3.69"/>
    <n v="-3.69"/>
  </r>
  <r>
    <s v="150"/>
    <x v="4"/>
    <s v="623101"/>
    <x v="56"/>
    <s v="423000"/>
    <s v="22"/>
    <s v="Old Age, Surv and Disabil Ins"/>
    <n v="0"/>
    <n v="0"/>
    <n v="0"/>
    <n v="0.2"/>
    <n v="-0.2"/>
  </r>
  <r>
    <s v="150"/>
    <x v="4"/>
    <s v="623201"/>
    <x v="56"/>
    <s v="423000"/>
    <s v="22"/>
    <s v="Medicare"/>
    <n v="0"/>
    <n v="0"/>
    <n v="0"/>
    <n v="0.05"/>
    <n v="-0.05"/>
  </r>
  <r>
    <s v="150"/>
    <x v="4"/>
    <s v="626101"/>
    <x v="56"/>
    <s v="423000"/>
    <s v="22"/>
    <s v="W/C &amp; Unemploy Comp - FTE"/>
    <n v="0"/>
    <n v="0"/>
    <n v="0"/>
    <n v="0.11"/>
    <n v="-0.11"/>
  </r>
  <r>
    <s v="150"/>
    <x v="5"/>
    <s v="631902"/>
    <x v="56"/>
    <s v="423000"/>
    <s v="22"/>
    <s v="Other Prof &amp; Tech"/>
    <n v="0"/>
    <n v="0"/>
    <n v="0"/>
    <n v="99.05"/>
    <n v="-99.05"/>
  </r>
  <r>
    <s v="150"/>
    <x v="5"/>
    <s v="641101"/>
    <x v="56"/>
    <s v="423000"/>
    <s v="22"/>
    <s v="General Supplies"/>
    <n v="0"/>
    <n v="0"/>
    <n v="0"/>
    <n v="55.19"/>
    <n v="-55.19"/>
  </r>
  <r>
    <s v="150"/>
    <x v="6"/>
    <s v="615112"/>
    <x v="56"/>
    <s v="423000"/>
    <s v="22"/>
    <s v="Prof &amp; Tech Sal Over Time"/>
    <n v="0"/>
    <n v="0"/>
    <n v="0"/>
    <n v="0.76"/>
    <n v="-0.76"/>
  </r>
  <r>
    <s v="150"/>
    <x v="6"/>
    <s v="623101"/>
    <x v="56"/>
    <s v="423000"/>
    <s v="22"/>
    <s v="Old Age, Surv and Disabil Ins"/>
    <n v="0"/>
    <n v="0"/>
    <n v="0"/>
    <n v="0.05"/>
    <n v="-0.05"/>
  </r>
  <r>
    <s v="150"/>
    <x v="6"/>
    <s v="623201"/>
    <x v="56"/>
    <s v="423000"/>
    <s v="22"/>
    <s v="Medicare"/>
    <n v="0"/>
    <n v="0"/>
    <n v="0"/>
    <n v="0.01"/>
    <n v="-0.01"/>
  </r>
  <r>
    <s v="150"/>
    <x v="6"/>
    <s v="626101"/>
    <x v="56"/>
    <s v="423000"/>
    <s v="22"/>
    <s v="W/C &amp; Unemploy Comp - FTE"/>
    <n v="0"/>
    <n v="0"/>
    <n v="0"/>
    <n v="0.02"/>
    <n v="-0.02"/>
  </r>
  <r>
    <s v="150"/>
    <x v="7"/>
    <s v="641101"/>
    <x v="56"/>
    <s v="423000"/>
    <s v="22"/>
    <s v="General Supplies"/>
    <n v="0"/>
    <n v="0"/>
    <n v="0"/>
    <n v="684.15"/>
    <n v="-684.15"/>
  </r>
  <r>
    <s v="150"/>
    <x v="8"/>
    <s v="623101"/>
    <x v="56"/>
    <s v="423000"/>
    <s v="22"/>
    <s v="Old Age, Surv and Disabil Ins"/>
    <n v="0"/>
    <n v="0"/>
    <n v="0"/>
    <n v="0.23"/>
    <n v="-0.23"/>
  </r>
  <r>
    <s v="150"/>
    <x v="8"/>
    <s v="623201"/>
    <x v="56"/>
    <s v="423000"/>
    <s v="22"/>
    <s v="Medicare"/>
    <n v="0"/>
    <n v="0"/>
    <n v="0"/>
    <n v="0.05"/>
    <n v="-0.05"/>
  </r>
  <r>
    <s v="150"/>
    <x v="8"/>
    <s v="626101"/>
    <x v="56"/>
    <s v="423000"/>
    <s v="22"/>
    <s v="W/C &amp; Unemploy Comp - FTE"/>
    <n v="0"/>
    <n v="0"/>
    <n v="0"/>
    <n v="0.11"/>
    <n v="-0.11"/>
  </r>
  <r>
    <s v="150"/>
    <x v="9"/>
    <s v="615108"/>
    <x v="56"/>
    <s v="423000"/>
    <s v="22"/>
    <s v="Secretary/Clerical Sal OT"/>
    <n v="0"/>
    <n v="0"/>
    <n v="0"/>
    <n v="0.31"/>
    <n v="-0.31"/>
  </r>
  <r>
    <s v="150"/>
    <x v="9"/>
    <s v="615112"/>
    <x v="56"/>
    <s v="423000"/>
    <s v="22"/>
    <s v="Prof &amp; Tech Sal Over Time"/>
    <n v="0"/>
    <n v="0"/>
    <n v="0"/>
    <n v="0.25"/>
    <n v="-0.25"/>
  </r>
  <r>
    <s v="150"/>
    <x v="9"/>
    <s v="615113"/>
    <x v="56"/>
    <s v="423000"/>
    <s v="22"/>
    <s v="Non-instructional Teacher Aide"/>
    <n v="0"/>
    <n v="0"/>
    <n v="0"/>
    <n v="4.1100000000000003"/>
    <n v="-4.1100000000000003"/>
  </r>
  <r>
    <s v="150"/>
    <x v="9"/>
    <s v="623101"/>
    <x v="56"/>
    <s v="423000"/>
    <s v="22"/>
    <s v="Old Age, Surv and Disabil Ins"/>
    <n v="0"/>
    <n v="0"/>
    <n v="0"/>
    <n v="0.66"/>
    <n v="-0.66"/>
  </r>
  <r>
    <s v="150"/>
    <x v="9"/>
    <s v="623201"/>
    <x v="56"/>
    <s v="423000"/>
    <s v="22"/>
    <s v="Medicare"/>
    <n v="0"/>
    <n v="0"/>
    <n v="0"/>
    <n v="0.15"/>
    <n v="-0.15"/>
  </r>
  <r>
    <s v="150"/>
    <x v="9"/>
    <s v="626101"/>
    <x v="56"/>
    <s v="423000"/>
    <s v="22"/>
    <s v="W/C &amp; Unemploy Comp - FTE"/>
    <n v="0"/>
    <n v="0"/>
    <n v="0"/>
    <n v="0.32"/>
    <n v="-0.32"/>
  </r>
  <r>
    <s v="150"/>
    <x v="9"/>
    <s v="631101"/>
    <x v="56"/>
    <s v="423000"/>
    <s v="22"/>
    <s v="Purchased Instructional Servic"/>
    <n v="0"/>
    <n v="0"/>
    <n v="0"/>
    <n v="2327.98"/>
    <n v="-2327.98"/>
  </r>
  <r>
    <s v="150"/>
    <x v="9"/>
    <s v="631201"/>
    <x v="56"/>
    <s v="423000"/>
    <s v="22"/>
    <s v="Instructional Prog Impr Srvc"/>
    <n v="0"/>
    <n v="0"/>
    <n v="0"/>
    <n v="37.42"/>
    <n v="-37.42"/>
  </r>
  <r>
    <s v="150"/>
    <x v="9"/>
    <s v="641101"/>
    <x v="56"/>
    <s v="423000"/>
    <s v="22"/>
    <s v="General Supplies"/>
    <n v="0"/>
    <n v="0"/>
    <n v="0"/>
    <n v="6018.66"/>
    <n v="-6018.66"/>
  </r>
  <r>
    <s v="150"/>
    <x v="9"/>
    <s v="641202"/>
    <x v="56"/>
    <s v="423000"/>
    <s v="22"/>
    <s v="Technology Supplies"/>
    <n v="0"/>
    <n v="0"/>
    <n v="0"/>
    <n v="10.029999999999999"/>
    <n v="-10.029999999999999"/>
  </r>
  <r>
    <s v="150"/>
    <x v="10"/>
    <s v="615108"/>
    <x v="56"/>
    <s v="423000"/>
    <s v="22"/>
    <s v="Secretary/Clerical Sal OT"/>
    <n v="0"/>
    <n v="0"/>
    <n v="0"/>
    <n v="0.16"/>
    <n v="-0.16"/>
  </r>
  <r>
    <s v="150"/>
    <x v="10"/>
    <s v="623101"/>
    <x v="56"/>
    <s v="423000"/>
    <s v="22"/>
    <s v="Old Age, Surv and Disabil Ins"/>
    <n v="0"/>
    <n v="0"/>
    <n v="0"/>
    <n v="0.01"/>
    <n v="-0.01"/>
  </r>
  <r>
    <s v="150"/>
    <x v="10"/>
    <s v="631201"/>
    <x v="56"/>
    <s v="423000"/>
    <s v="22"/>
    <s v="Instructional Prog Impr Srvc"/>
    <n v="0"/>
    <n v="0"/>
    <n v="0"/>
    <n v="355.82"/>
    <n v="-355.82"/>
  </r>
  <r>
    <s v="150"/>
    <x v="24"/>
    <s v="615113"/>
    <x v="56"/>
    <s v="423000"/>
    <s v="22"/>
    <s v="Non-instructional Teacher Aide"/>
    <n v="0"/>
    <n v="0"/>
    <n v="0"/>
    <n v="12.65"/>
    <n v="-12.65"/>
  </r>
  <r>
    <s v="150"/>
    <x v="24"/>
    <s v="623101"/>
    <x v="56"/>
    <s v="423000"/>
    <s v="22"/>
    <s v="Old Age, Surv and Disabil Ins"/>
    <n v="0"/>
    <n v="0"/>
    <n v="0"/>
    <n v="0.78"/>
    <n v="-0.78"/>
  </r>
  <r>
    <s v="150"/>
    <x v="24"/>
    <s v="623201"/>
    <x v="56"/>
    <s v="423000"/>
    <s v="22"/>
    <s v="Medicare"/>
    <n v="0"/>
    <n v="0"/>
    <n v="0"/>
    <n v="0.18"/>
    <n v="-0.18"/>
  </r>
  <r>
    <s v="150"/>
    <x v="24"/>
    <s v="626101"/>
    <x v="56"/>
    <s v="423000"/>
    <s v="22"/>
    <s v="W/C &amp; Unemploy Comp - FTE"/>
    <n v="0"/>
    <n v="0"/>
    <n v="0"/>
    <n v="0.37"/>
    <n v="-0.37"/>
  </r>
  <r>
    <s v="150"/>
    <x v="24"/>
    <s v="641202"/>
    <x v="56"/>
    <s v="423000"/>
    <s v="22"/>
    <s v="Technology Supplies"/>
    <n v="0"/>
    <n v="0"/>
    <n v="0"/>
    <n v="129.13999999999999"/>
    <n v="-129.13999999999999"/>
  </r>
  <r>
    <s v="150"/>
    <x v="23"/>
    <s v="615108"/>
    <x v="56"/>
    <s v="423000"/>
    <s v="22"/>
    <s v="Secretary/Clerical Sal OT"/>
    <n v="0"/>
    <n v="0"/>
    <n v="0"/>
    <n v="0.42"/>
    <n v="-0.42"/>
  </r>
  <r>
    <s v="150"/>
    <x v="23"/>
    <s v="623101"/>
    <x v="56"/>
    <s v="423000"/>
    <s v="22"/>
    <s v="Old Age, Surv and Disabil Ins"/>
    <n v="0"/>
    <n v="0"/>
    <n v="0"/>
    <n v="0.03"/>
    <n v="-0.03"/>
  </r>
  <r>
    <s v="150"/>
    <x v="23"/>
    <s v="623201"/>
    <x v="56"/>
    <s v="423000"/>
    <s v="22"/>
    <s v="Medicare"/>
    <n v="0"/>
    <n v="0"/>
    <n v="0"/>
    <n v="0.01"/>
    <n v="-0.01"/>
  </r>
  <r>
    <s v="150"/>
    <x v="23"/>
    <s v="626101"/>
    <x v="56"/>
    <s v="423000"/>
    <s v="22"/>
    <s v="W/C &amp; Unemploy Comp - FTE"/>
    <n v="0"/>
    <n v="0"/>
    <n v="0"/>
    <n v="0.01"/>
    <n v="-0.01"/>
  </r>
  <r>
    <s v="250"/>
    <x v="21"/>
    <s v="613101"/>
    <x v="56"/>
    <s v="423000"/>
    <s v="22"/>
    <s v="Extra Service Pay"/>
    <n v="34195"/>
    <n v="34195"/>
    <n v="0"/>
    <n v="0"/>
    <n v="34195"/>
  </r>
  <r>
    <s v="250"/>
    <x v="21"/>
    <s v="623101"/>
    <x v="56"/>
    <s v="423000"/>
    <s v="22"/>
    <s v="Old Age, Surv and Disabil Ins"/>
    <n v="2120.09"/>
    <n v="2120.09"/>
    <n v="0"/>
    <n v="0"/>
    <n v="2120.09"/>
  </r>
  <r>
    <s v="250"/>
    <x v="21"/>
    <s v="623201"/>
    <x v="56"/>
    <s v="423000"/>
    <s v="22"/>
    <s v="Medicare"/>
    <n v="495.83"/>
    <n v="495.83"/>
    <n v="0"/>
    <n v="0"/>
    <n v="495.83"/>
  </r>
  <r>
    <s v="250"/>
    <x v="21"/>
    <s v="626101"/>
    <x v="56"/>
    <s v="423000"/>
    <s v="22"/>
    <s v="W/C &amp; Unemploy Comp - FTE"/>
    <n v="991.66"/>
    <n v="991.66"/>
    <n v="0"/>
    <n v="0"/>
    <n v="991.66"/>
  </r>
  <r>
    <s v="250"/>
    <x v="22"/>
    <s v="613101"/>
    <x v="56"/>
    <s v="423000"/>
    <s v="22"/>
    <s v="Extra Service Pay"/>
    <n v="0"/>
    <n v="0"/>
    <n v="0"/>
    <n v="33413.199999999997"/>
    <n v="-33413.199999999997"/>
  </r>
  <r>
    <s v="250"/>
    <x v="22"/>
    <s v="623101"/>
    <x v="56"/>
    <s v="423000"/>
    <s v="22"/>
    <s v="Old Age, Surv and Disabil Ins"/>
    <n v="0"/>
    <n v="0"/>
    <n v="0"/>
    <n v="1591.74"/>
    <n v="-1591.74"/>
  </r>
  <r>
    <s v="250"/>
    <x v="22"/>
    <s v="623201"/>
    <x v="56"/>
    <s v="423000"/>
    <s v="22"/>
    <s v="Medicare"/>
    <n v="0"/>
    <n v="0"/>
    <n v="0"/>
    <n v="372.23"/>
    <n v="-372.23"/>
  </r>
  <r>
    <s v="250"/>
    <x v="22"/>
    <s v="626101"/>
    <x v="56"/>
    <s v="423000"/>
    <s v="22"/>
    <s v="W/C &amp; Unemploy Comp - FTE"/>
    <n v="0"/>
    <n v="0"/>
    <n v="0"/>
    <n v="789.91"/>
    <n v="-789.91"/>
  </r>
  <r>
    <s v="250"/>
    <x v="5"/>
    <s v="613102"/>
    <x v="56"/>
    <s v="423000"/>
    <s v="22"/>
    <s v="Extra Service - Profess Dev"/>
    <n v="0"/>
    <n v="0"/>
    <n v="0"/>
    <n v="705.61"/>
    <n v="-705.61"/>
  </r>
  <r>
    <s v="250"/>
    <x v="5"/>
    <s v="623101"/>
    <x v="56"/>
    <s v="423000"/>
    <s v="22"/>
    <s v="Old Age, Surv and Disabil Ins"/>
    <n v="0"/>
    <n v="0"/>
    <n v="0"/>
    <n v="43.54"/>
    <n v="-43.54"/>
  </r>
  <r>
    <s v="250"/>
    <x v="5"/>
    <s v="623201"/>
    <x v="56"/>
    <s v="423000"/>
    <s v="22"/>
    <s v="Medicare"/>
    <n v="0"/>
    <n v="0"/>
    <n v="0"/>
    <n v="10.18"/>
    <n v="-10.18"/>
  </r>
  <r>
    <s v="250"/>
    <x v="5"/>
    <s v="626101"/>
    <x v="56"/>
    <s v="423000"/>
    <s v="22"/>
    <s v="W/C &amp; Unemploy Comp - FTE"/>
    <n v="0"/>
    <n v="0"/>
    <n v="0"/>
    <n v="20.46"/>
    <n v="-20.46"/>
  </r>
  <r>
    <s v="250"/>
    <x v="8"/>
    <s v="613101"/>
    <x v="56"/>
    <s v="423000"/>
    <s v="22"/>
    <s v="Extra Service Pay"/>
    <n v="0"/>
    <n v="0"/>
    <n v="0"/>
    <n v="273.17"/>
    <n v="-273.17"/>
  </r>
  <r>
    <s v="250"/>
    <x v="8"/>
    <s v="623101"/>
    <x v="56"/>
    <s v="423000"/>
    <s v="22"/>
    <s v="Old Age, Surv and Disabil Ins"/>
    <n v="0"/>
    <n v="0"/>
    <n v="0"/>
    <n v="16.21"/>
    <n v="-16.21"/>
  </r>
  <r>
    <s v="250"/>
    <x v="8"/>
    <s v="623201"/>
    <x v="56"/>
    <s v="423000"/>
    <s v="22"/>
    <s v="Medicare"/>
    <n v="0"/>
    <n v="0"/>
    <n v="0"/>
    <n v="3.79"/>
    <n v="-3.79"/>
  </r>
  <r>
    <s v="250"/>
    <x v="8"/>
    <s v="626101"/>
    <x v="56"/>
    <s v="423000"/>
    <s v="22"/>
    <s v="W/C &amp; Unemploy Comp - FTE"/>
    <n v="0"/>
    <n v="0"/>
    <n v="0"/>
    <n v="7.81"/>
    <n v="-7.81"/>
  </r>
  <r>
    <s v="250"/>
    <x v="9"/>
    <s v="613101"/>
    <x v="56"/>
    <s v="423000"/>
    <s v="22"/>
    <s v="Extra Service Pay"/>
    <n v="0"/>
    <n v="0"/>
    <n v="0"/>
    <n v="86.02"/>
    <n v="-86.02"/>
  </r>
  <r>
    <s v="250"/>
    <x v="9"/>
    <s v="623101"/>
    <x v="56"/>
    <s v="423000"/>
    <s v="22"/>
    <s v="Old Age, Surv and Disabil Ins"/>
    <n v="0"/>
    <n v="0"/>
    <n v="0"/>
    <n v="4.78"/>
    <n v="-4.78"/>
  </r>
  <r>
    <s v="250"/>
    <x v="9"/>
    <s v="623201"/>
    <x v="56"/>
    <s v="423000"/>
    <s v="22"/>
    <s v="Medicare"/>
    <n v="0"/>
    <n v="0"/>
    <n v="0"/>
    <n v="1.1200000000000001"/>
    <n v="-1.1200000000000001"/>
  </r>
  <r>
    <s v="250"/>
    <x v="9"/>
    <s v="626101"/>
    <x v="56"/>
    <s v="423000"/>
    <s v="22"/>
    <s v="W/C &amp; Unemploy Comp - FTE"/>
    <n v="0"/>
    <n v="0"/>
    <n v="0"/>
    <n v="2.31"/>
    <n v="-2.31"/>
  </r>
  <r>
    <s v="250"/>
    <x v="11"/>
    <s v="613101"/>
    <x v="56"/>
    <s v="423000"/>
    <s v="22"/>
    <s v="Extra Service Pay"/>
    <n v="0"/>
    <n v="0"/>
    <n v="0"/>
    <n v="10.25"/>
    <n v="-10.25"/>
  </r>
  <r>
    <s v="250"/>
    <x v="11"/>
    <s v="623101"/>
    <x v="56"/>
    <s v="423000"/>
    <s v="22"/>
    <s v="Old Age, Surv and Disabil Ins"/>
    <n v="0"/>
    <n v="0"/>
    <n v="0"/>
    <n v="0.22"/>
    <n v="-0.22"/>
  </r>
  <r>
    <s v="250"/>
    <x v="11"/>
    <s v="623201"/>
    <x v="56"/>
    <s v="423000"/>
    <s v="22"/>
    <s v="Medicare"/>
    <n v="0"/>
    <n v="0"/>
    <n v="0"/>
    <n v="0.05"/>
    <n v="-0.05"/>
  </r>
  <r>
    <s v="250"/>
    <x v="11"/>
    <s v="626101"/>
    <x v="56"/>
    <s v="423000"/>
    <s v="22"/>
    <s v="W/C &amp; Unemploy Comp - FTE"/>
    <n v="0"/>
    <n v="0"/>
    <n v="0"/>
    <n v="0.1"/>
    <n v="-0.1"/>
  </r>
  <r>
    <s v="450"/>
    <x v="21"/>
    <s v="654201"/>
    <x v="56"/>
    <s v="423000"/>
    <s v="22"/>
    <s v="Classroom Eqpt"/>
    <n v="0"/>
    <n v="4800.1899999999996"/>
    <n v="4800.1899999999996"/>
    <n v="0"/>
    <n v="0"/>
  </r>
  <r>
    <s v="150"/>
    <x v="21"/>
    <s v="639802"/>
    <x v="57"/>
    <s v="423000"/>
    <s v="22"/>
    <s v="Operating Supplement"/>
    <n v="32575.24"/>
    <n v="4333.2400000000016"/>
    <n v="0"/>
    <n v="0"/>
    <n v="4333.2400000000016"/>
  </r>
  <r>
    <s v="150"/>
    <x v="21"/>
    <s v="641101"/>
    <x v="57"/>
    <s v="423000"/>
    <s v="22"/>
    <s v="General Supplies"/>
    <n v="171560.33"/>
    <n v="16976.329999999987"/>
    <n v="11305.12"/>
    <n v="0"/>
    <n v="5671.2099999999864"/>
  </r>
  <r>
    <s v="150"/>
    <x v="21"/>
    <s v="641108"/>
    <x v="57"/>
    <s v="423000"/>
    <s v="22"/>
    <s v="Instructional Supplies"/>
    <n v="38596.25"/>
    <n v="21620.25"/>
    <n v="0"/>
    <n v="0"/>
    <n v="21620.25"/>
  </r>
  <r>
    <s v="150"/>
    <x v="21"/>
    <s v="641109"/>
    <x v="57"/>
    <s v="423000"/>
    <s v="22"/>
    <s v="Furn. Under $1,000"/>
    <n v="19298.13"/>
    <n v="219100.13"/>
    <n v="0"/>
    <n v="218242.14"/>
    <n v="857.98999999999069"/>
  </r>
  <r>
    <s v="150"/>
    <x v="21"/>
    <s v="641202"/>
    <x v="57"/>
    <s v="423000"/>
    <s v="22"/>
    <s v="Technology Supplies"/>
    <n v="38596.25"/>
    <n v="25881.25"/>
    <n v="1295"/>
    <n v="5495"/>
    <n v="19091.25"/>
  </r>
  <r>
    <s v="150"/>
    <x v="22"/>
    <s v="623101"/>
    <x v="57"/>
    <s v="423000"/>
    <s v="22"/>
    <s v="Old Age, Surv and Disabil Ins"/>
    <n v="0"/>
    <n v="0"/>
    <n v="0"/>
    <n v="244.35"/>
    <n v="-244.35"/>
  </r>
  <r>
    <s v="150"/>
    <x v="22"/>
    <s v="623201"/>
    <x v="57"/>
    <s v="423000"/>
    <s v="22"/>
    <s v="Medicare"/>
    <n v="0"/>
    <n v="0"/>
    <n v="0"/>
    <n v="57.149999999999991"/>
    <n v="-57.149999999999991"/>
  </r>
  <r>
    <s v="150"/>
    <x v="22"/>
    <s v="626101"/>
    <x v="57"/>
    <s v="423000"/>
    <s v="22"/>
    <s v="W/C &amp; Unemploy Comp - FTE"/>
    <n v="0"/>
    <n v="0"/>
    <n v="0"/>
    <n v="114.29"/>
    <n v="-114.29"/>
  </r>
  <r>
    <s v="150"/>
    <x v="0"/>
    <s v="615108"/>
    <x v="57"/>
    <s v="423000"/>
    <s v="22"/>
    <s v="Secretary/Clerical Sal OT"/>
    <n v="0"/>
    <n v="0"/>
    <n v="0"/>
    <n v="17.760000000000002"/>
    <n v="-17.760000000000002"/>
  </r>
  <r>
    <s v="150"/>
    <x v="0"/>
    <s v="615117"/>
    <x v="57"/>
    <s v="423000"/>
    <s v="22"/>
    <s v="Safety Officers Over Time"/>
    <n v="0"/>
    <n v="0"/>
    <n v="0"/>
    <n v="9.1999999999999993"/>
    <n v="-9.1999999999999993"/>
  </r>
  <r>
    <s v="150"/>
    <x v="0"/>
    <s v="623101"/>
    <x v="57"/>
    <s v="423000"/>
    <s v="22"/>
    <s v="Old Age, Surv and Disabil Ins"/>
    <n v="0"/>
    <n v="0"/>
    <n v="0"/>
    <n v="1.67"/>
    <n v="-1.67"/>
  </r>
  <r>
    <s v="150"/>
    <x v="0"/>
    <s v="623201"/>
    <x v="57"/>
    <s v="423000"/>
    <s v="22"/>
    <s v="Medicare"/>
    <n v="0"/>
    <n v="0"/>
    <n v="0"/>
    <n v="0.39"/>
    <n v="-0.39"/>
  </r>
  <r>
    <s v="150"/>
    <x v="0"/>
    <s v="626101"/>
    <x v="57"/>
    <s v="423000"/>
    <s v="22"/>
    <s v="W/C &amp; Unemploy Comp - FTE"/>
    <n v="0"/>
    <n v="0"/>
    <n v="0"/>
    <n v="0.78"/>
    <n v="-0.78"/>
  </r>
  <r>
    <s v="150"/>
    <x v="0"/>
    <s v="643101"/>
    <x v="57"/>
    <s v="423000"/>
    <s v="22"/>
    <s v="T/Books Direct Purchase"/>
    <n v="0"/>
    <n v="0"/>
    <n v="0"/>
    <n v="16294.85"/>
    <n v="-16294.85"/>
  </r>
  <r>
    <s v="150"/>
    <x v="3"/>
    <s v="641202"/>
    <x v="57"/>
    <s v="423000"/>
    <s v="22"/>
    <s v="Technology Supplies"/>
    <n v="0"/>
    <n v="0"/>
    <n v="0"/>
    <n v="1931.52"/>
    <n v="-1931.52"/>
  </r>
  <r>
    <s v="150"/>
    <x v="4"/>
    <s v="615112"/>
    <x v="57"/>
    <s v="423000"/>
    <s v="22"/>
    <s v="Prof &amp; Tech Sal Over Time"/>
    <n v="0"/>
    <n v="0"/>
    <n v="0"/>
    <n v="8.35"/>
    <n v="-8.35"/>
  </r>
  <r>
    <s v="150"/>
    <x v="4"/>
    <s v="623101"/>
    <x v="57"/>
    <s v="423000"/>
    <s v="22"/>
    <s v="Old Age, Surv and Disabil Ins"/>
    <n v="0"/>
    <n v="0"/>
    <n v="0"/>
    <n v="0.45"/>
    <n v="-0.45"/>
  </r>
  <r>
    <s v="150"/>
    <x v="4"/>
    <s v="623201"/>
    <x v="57"/>
    <s v="423000"/>
    <s v="22"/>
    <s v="Medicare"/>
    <n v="0"/>
    <n v="0"/>
    <n v="0"/>
    <n v="0.11"/>
    <n v="-0.11"/>
  </r>
  <r>
    <s v="150"/>
    <x v="4"/>
    <s v="626101"/>
    <x v="57"/>
    <s v="423000"/>
    <s v="22"/>
    <s v="W/C &amp; Unemploy Comp - FTE"/>
    <n v="0"/>
    <n v="0"/>
    <n v="0"/>
    <n v="0.24"/>
    <n v="-0.24"/>
  </r>
  <r>
    <s v="150"/>
    <x v="5"/>
    <s v="631902"/>
    <x v="57"/>
    <s v="423000"/>
    <s v="22"/>
    <s v="Other Prof &amp; Tech"/>
    <n v="0"/>
    <n v="0"/>
    <n v="0"/>
    <n v="224.1"/>
    <n v="-224.1"/>
  </r>
  <r>
    <s v="150"/>
    <x v="5"/>
    <s v="641101"/>
    <x v="57"/>
    <s v="423000"/>
    <s v="22"/>
    <s v="General Supplies"/>
    <n v="0"/>
    <n v="0"/>
    <n v="0"/>
    <n v="124.86"/>
    <n v="-124.86"/>
  </r>
  <r>
    <s v="150"/>
    <x v="6"/>
    <s v="615112"/>
    <x v="57"/>
    <s v="423000"/>
    <s v="22"/>
    <s v="Prof &amp; Tech Sal Over Time"/>
    <n v="0"/>
    <n v="0"/>
    <n v="0"/>
    <n v="1.71"/>
    <n v="-1.71"/>
  </r>
  <r>
    <s v="150"/>
    <x v="6"/>
    <s v="623101"/>
    <x v="57"/>
    <s v="423000"/>
    <s v="22"/>
    <s v="Old Age, Surv and Disabil Ins"/>
    <n v="0"/>
    <n v="0"/>
    <n v="0"/>
    <n v="0.1"/>
    <n v="-0.1"/>
  </r>
  <r>
    <s v="150"/>
    <x v="6"/>
    <s v="623201"/>
    <x v="57"/>
    <s v="423000"/>
    <s v="22"/>
    <s v="Medicare"/>
    <n v="0"/>
    <n v="0"/>
    <n v="0"/>
    <n v="0.02"/>
    <n v="-0.02"/>
  </r>
  <r>
    <s v="150"/>
    <x v="6"/>
    <s v="626101"/>
    <x v="57"/>
    <s v="423000"/>
    <s v="22"/>
    <s v="W/C &amp; Unemploy Comp - FTE"/>
    <n v="0"/>
    <n v="0"/>
    <n v="0"/>
    <n v="0.05"/>
    <n v="-0.05"/>
  </r>
  <r>
    <s v="150"/>
    <x v="7"/>
    <s v="641101"/>
    <x v="57"/>
    <s v="423000"/>
    <s v="22"/>
    <s v="General Supplies"/>
    <n v="0"/>
    <n v="0"/>
    <n v="0"/>
    <n v="1547.84"/>
    <n v="-1547.84"/>
  </r>
  <r>
    <s v="150"/>
    <x v="8"/>
    <s v="623101"/>
    <x v="57"/>
    <s v="423000"/>
    <s v="22"/>
    <s v="Old Age, Surv and Disabil Ins"/>
    <n v="0"/>
    <n v="0"/>
    <n v="0"/>
    <n v="0.52"/>
    <n v="-0.52"/>
  </r>
  <r>
    <s v="150"/>
    <x v="8"/>
    <s v="623201"/>
    <x v="57"/>
    <s v="423000"/>
    <s v="22"/>
    <s v="Medicare"/>
    <n v="0"/>
    <n v="0"/>
    <n v="0"/>
    <n v="0.12"/>
    <n v="-0.12"/>
  </r>
  <r>
    <s v="150"/>
    <x v="8"/>
    <s v="626101"/>
    <x v="57"/>
    <s v="423000"/>
    <s v="22"/>
    <s v="W/C &amp; Unemploy Comp - FTE"/>
    <n v="0"/>
    <n v="0"/>
    <n v="0"/>
    <n v="0.25"/>
    <n v="-0.25"/>
  </r>
  <r>
    <s v="150"/>
    <x v="9"/>
    <s v="615108"/>
    <x v="57"/>
    <s v="423000"/>
    <s v="22"/>
    <s v="Secretary/Clerical Sal OT"/>
    <n v="0"/>
    <n v="0"/>
    <n v="0"/>
    <n v="0.71"/>
    <n v="-0.71"/>
  </r>
  <r>
    <s v="150"/>
    <x v="9"/>
    <s v="615112"/>
    <x v="57"/>
    <s v="423000"/>
    <s v="22"/>
    <s v="Prof &amp; Tech Sal Over Time"/>
    <n v="0"/>
    <n v="0"/>
    <n v="0"/>
    <n v="0.56000000000000005"/>
    <n v="-0.56000000000000005"/>
  </r>
  <r>
    <s v="150"/>
    <x v="9"/>
    <s v="615113"/>
    <x v="57"/>
    <s v="423000"/>
    <s v="22"/>
    <s v="Non-instructional Teacher Aide"/>
    <n v="0"/>
    <n v="0"/>
    <n v="0"/>
    <n v="9.31"/>
    <n v="-9.31"/>
  </r>
  <r>
    <s v="150"/>
    <x v="9"/>
    <s v="623101"/>
    <x v="57"/>
    <s v="423000"/>
    <s v="22"/>
    <s v="Old Age, Surv and Disabil Ins"/>
    <n v="0"/>
    <n v="0"/>
    <n v="0"/>
    <n v="1.48"/>
    <n v="-1.48"/>
  </r>
  <r>
    <s v="150"/>
    <x v="9"/>
    <s v="623201"/>
    <x v="57"/>
    <s v="423000"/>
    <s v="22"/>
    <s v="Medicare"/>
    <n v="0"/>
    <n v="0"/>
    <n v="0"/>
    <n v="0.35"/>
    <n v="-0.35"/>
  </r>
  <r>
    <s v="150"/>
    <x v="9"/>
    <s v="626101"/>
    <x v="57"/>
    <s v="423000"/>
    <s v="22"/>
    <s v="W/C &amp; Unemploy Comp - FTE"/>
    <n v="0"/>
    <n v="0"/>
    <n v="0"/>
    <n v="0.73"/>
    <n v="-0.73"/>
  </r>
  <r>
    <s v="150"/>
    <x v="9"/>
    <s v="631101"/>
    <x v="57"/>
    <s v="423000"/>
    <s v="22"/>
    <s v="Purchased Instructional Servic"/>
    <n v="0"/>
    <n v="0"/>
    <n v="0"/>
    <n v="5266.85"/>
    <n v="-5266.85"/>
  </r>
  <r>
    <s v="150"/>
    <x v="9"/>
    <s v="631201"/>
    <x v="57"/>
    <s v="423000"/>
    <s v="22"/>
    <s v="Instructional Prog Impr Srvc"/>
    <n v="0"/>
    <n v="0"/>
    <n v="0"/>
    <n v="84.66"/>
    <n v="-84.66"/>
  </r>
  <r>
    <s v="150"/>
    <x v="9"/>
    <s v="641101"/>
    <x v="57"/>
    <s v="423000"/>
    <s v="22"/>
    <s v="General Supplies"/>
    <n v="0"/>
    <n v="0"/>
    <n v="0"/>
    <n v="13616.69"/>
    <n v="-13616.69"/>
  </r>
  <r>
    <s v="150"/>
    <x v="9"/>
    <s v="641202"/>
    <x v="57"/>
    <s v="423000"/>
    <s v="22"/>
    <s v="Technology Supplies"/>
    <n v="0"/>
    <n v="0"/>
    <n v="0"/>
    <n v="22.69"/>
    <n v="-22.69"/>
  </r>
  <r>
    <s v="150"/>
    <x v="10"/>
    <s v="615108"/>
    <x v="57"/>
    <s v="423000"/>
    <s v="22"/>
    <s v="Secretary/Clerical Sal OT"/>
    <n v="0"/>
    <n v="0"/>
    <n v="0"/>
    <n v="0.36"/>
    <n v="-0.36"/>
  </r>
  <r>
    <s v="150"/>
    <x v="10"/>
    <s v="623101"/>
    <x v="57"/>
    <s v="423000"/>
    <s v="22"/>
    <s v="Old Age, Surv and Disabil Ins"/>
    <n v="0"/>
    <n v="0"/>
    <n v="0"/>
    <n v="0.02"/>
    <n v="-0.02"/>
  </r>
  <r>
    <s v="150"/>
    <x v="10"/>
    <s v="623201"/>
    <x v="57"/>
    <s v="423000"/>
    <s v="22"/>
    <s v="Medicare"/>
    <n v="0"/>
    <n v="0"/>
    <n v="0"/>
    <n v="0.01"/>
    <n v="-0.01"/>
  </r>
  <r>
    <s v="150"/>
    <x v="10"/>
    <s v="626101"/>
    <x v="57"/>
    <s v="423000"/>
    <s v="22"/>
    <s v="W/C &amp; Unemploy Comp - FTE"/>
    <n v="0"/>
    <n v="0"/>
    <n v="0"/>
    <n v="0.01"/>
    <n v="-0.01"/>
  </r>
  <r>
    <s v="150"/>
    <x v="10"/>
    <s v="631201"/>
    <x v="57"/>
    <s v="423000"/>
    <s v="22"/>
    <s v="Instructional Prog Impr Srvc"/>
    <n v="0"/>
    <n v="0"/>
    <n v="0"/>
    <n v="805.01"/>
    <n v="-805.01"/>
  </r>
  <r>
    <s v="150"/>
    <x v="11"/>
    <s v="623101"/>
    <x v="57"/>
    <s v="423000"/>
    <s v="22"/>
    <s v="Old Age, Surv and Disabil Ins"/>
    <n v="0"/>
    <n v="0"/>
    <n v="0"/>
    <n v="0.93"/>
    <n v="-0.93"/>
  </r>
  <r>
    <s v="150"/>
    <x v="11"/>
    <s v="623201"/>
    <x v="57"/>
    <s v="423000"/>
    <s v="22"/>
    <s v="Medicare"/>
    <n v="0"/>
    <n v="0"/>
    <n v="0"/>
    <n v="0.22"/>
    <n v="-0.22"/>
  </r>
  <r>
    <s v="150"/>
    <x v="11"/>
    <s v="626101"/>
    <x v="57"/>
    <s v="423000"/>
    <s v="22"/>
    <s v="W/C &amp; Unemploy Comp - FTE"/>
    <n v="0"/>
    <n v="0"/>
    <n v="0"/>
    <n v="0.44"/>
    <n v="-0.44"/>
  </r>
  <r>
    <s v="150"/>
    <x v="24"/>
    <s v="615113"/>
    <x v="57"/>
    <s v="423000"/>
    <s v="22"/>
    <s v="Non-instructional Teacher Aide"/>
    <n v="0"/>
    <n v="0"/>
    <n v="0"/>
    <n v="28.62"/>
    <n v="-28.62"/>
  </r>
  <r>
    <s v="150"/>
    <x v="24"/>
    <s v="623101"/>
    <x v="57"/>
    <s v="423000"/>
    <s v="22"/>
    <s v="Old Age, Surv and Disabil Ins"/>
    <n v="0"/>
    <n v="0"/>
    <n v="0"/>
    <n v="1.77"/>
    <n v="-1.77"/>
  </r>
  <r>
    <s v="150"/>
    <x v="24"/>
    <s v="623201"/>
    <x v="57"/>
    <s v="423000"/>
    <s v="22"/>
    <s v="Medicare"/>
    <n v="0"/>
    <n v="0"/>
    <n v="0"/>
    <n v="0.41"/>
    <n v="-0.41"/>
  </r>
  <r>
    <s v="150"/>
    <x v="24"/>
    <s v="626101"/>
    <x v="57"/>
    <s v="423000"/>
    <s v="22"/>
    <s v="W/C &amp; Unemploy Comp - FTE"/>
    <n v="0"/>
    <n v="0"/>
    <n v="0"/>
    <n v="0.83"/>
    <n v="-0.83"/>
  </r>
  <r>
    <s v="150"/>
    <x v="24"/>
    <s v="641202"/>
    <x v="57"/>
    <s v="423000"/>
    <s v="22"/>
    <s v="Technology Supplies"/>
    <n v="0"/>
    <n v="0"/>
    <n v="0"/>
    <n v="292.16000000000003"/>
    <n v="-292.16000000000003"/>
  </r>
  <r>
    <s v="150"/>
    <x v="23"/>
    <s v="615108"/>
    <x v="57"/>
    <s v="423000"/>
    <s v="22"/>
    <s v="Secretary/Clerical Sal OT"/>
    <n v="0"/>
    <n v="0"/>
    <n v="0"/>
    <n v="0.94"/>
    <n v="-0.94"/>
  </r>
  <r>
    <s v="150"/>
    <x v="23"/>
    <s v="623101"/>
    <x v="57"/>
    <s v="423000"/>
    <s v="22"/>
    <s v="Old Age, Surv and Disabil Ins"/>
    <n v="0"/>
    <n v="0"/>
    <n v="0"/>
    <n v="0.06"/>
    <n v="-0.06"/>
  </r>
  <r>
    <s v="150"/>
    <x v="23"/>
    <s v="623201"/>
    <x v="57"/>
    <s v="423000"/>
    <s v="22"/>
    <s v="Medicare"/>
    <n v="0"/>
    <n v="0"/>
    <n v="0"/>
    <n v="0.01"/>
    <n v="-0.01"/>
  </r>
  <r>
    <s v="150"/>
    <x v="23"/>
    <s v="626101"/>
    <x v="57"/>
    <s v="423000"/>
    <s v="22"/>
    <s v="W/C &amp; Unemploy Comp - FTE"/>
    <n v="0"/>
    <n v="0"/>
    <n v="0"/>
    <n v="0.03"/>
    <n v="-0.03"/>
  </r>
  <r>
    <s v="250"/>
    <x v="21"/>
    <s v="613101"/>
    <x v="57"/>
    <s v="423000"/>
    <s v="22"/>
    <s v="Extra Service Pay"/>
    <n v="77192.5"/>
    <n v="77192.5"/>
    <n v="0"/>
    <n v="0"/>
    <n v="77192.5"/>
  </r>
  <r>
    <s v="250"/>
    <x v="21"/>
    <s v="623101"/>
    <x v="57"/>
    <s v="423000"/>
    <s v="22"/>
    <s v="Old Age, Surv and Disabil Ins"/>
    <n v="4785.9399999999996"/>
    <n v="4785.9399999999996"/>
    <n v="0"/>
    <n v="0.26000000000000512"/>
    <n v="4785.6799999999994"/>
  </r>
  <r>
    <s v="250"/>
    <x v="21"/>
    <s v="623201"/>
    <x v="57"/>
    <s v="423000"/>
    <s v="22"/>
    <s v="Medicare"/>
    <n v="1119.29"/>
    <n v="1119.29"/>
    <n v="0"/>
    <n v="5.9999999999999609E-2"/>
    <n v="1119.23"/>
  </r>
  <r>
    <s v="250"/>
    <x v="21"/>
    <s v="626101"/>
    <x v="57"/>
    <s v="423000"/>
    <s v="22"/>
    <s v="W/C &amp; Unemploy Comp - FTE"/>
    <n v="2238.58"/>
    <n v="2238.58"/>
    <n v="0"/>
    <n v="0"/>
    <n v="2238.58"/>
  </r>
  <r>
    <s v="250"/>
    <x v="11"/>
    <s v="613101"/>
    <x v="57"/>
    <s v="423000"/>
    <s v="22"/>
    <s v="Extra Service Pay"/>
    <n v="0"/>
    <n v="0"/>
    <n v="0"/>
    <n v="5727.08"/>
    <n v="-5727.08"/>
  </r>
  <r>
    <s v="250"/>
    <x v="11"/>
    <s v="623101"/>
    <x v="57"/>
    <s v="423000"/>
    <s v="22"/>
    <s v="Old Age, Surv and Disabil Ins"/>
    <n v="0"/>
    <n v="0"/>
    <n v="0"/>
    <n v="342.27000000000004"/>
    <n v="-342.27000000000004"/>
  </r>
  <r>
    <s v="250"/>
    <x v="11"/>
    <s v="623201"/>
    <x v="57"/>
    <s v="423000"/>
    <s v="22"/>
    <s v="Medicare"/>
    <n v="0"/>
    <n v="0"/>
    <n v="0"/>
    <n v="80.070000000000007"/>
    <n v="-80.070000000000007"/>
  </r>
  <r>
    <s v="250"/>
    <x v="11"/>
    <s v="626101"/>
    <x v="57"/>
    <s v="423000"/>
    <s v="22"/>
    <s v="W/C &amp; Unemploy Comp - FTE"/>
    <n v="0"/>
    <n v="0"/>
    <n v="0"/>
    <n v="165.65"/>
    <n v="-165.65"/>
  </r>
  <r>
    <s v="250"/>
    <x v="22"/>
    <s v="613101"/>
    <x v="57"/>
    <s v="423000"/>
    <s v="22"/>
    <s v="Extra Service Pay"/>
    <n v="0"/>
    <n v="0"/>
    <n v="0"/>
    <n v="29210.799999999996"/>
    <n v="-29210.799999999996"/>
  </r>
  <r>
    <s v="250"/>
    <x v="22"/>
    <s v="623101"/>
    <x v="57"/>
    <s v="423000"/>
    <s v="22"/>
    <s v="Old Age, Surv and Disabil Ins"/>
    <n v="0"/>
    <n v="0"/>
    <n v="0"/>
    <n v="1558.6999999999998"/>
    <n v="-1558.6999999999998"/>
  </r>
  <r>
    <s v="250"/>
    <x v="22"/>
    <s v="623201"/>
    <x v="57"/>
    <s v="423000"/>
    <s v="22"/>
    <s v="Medicare"/>
    <n v="0"/>
    <n v="0"/>
    <n v="0"/>
    <n v="364.52"/>
    <n v="-364.52"/>
  </r>
  <r>
    <s v="250"/>
    <x v="22"/>
    <s v="626101"/>
    <x v="57"/>
    <s v="423000"/>
    <s v="22"/>
    <s v="W/C &amp; Unemploy Comp - FTE"/>
    <n v="0"/>
    <n v="0"/>
    <n v="0"/>
    <n v="732.83"/>
    <n v="-732.83"/>
  </r>
  <r>
    <s v="250"/>
    <x v="5"/>
    <s v="613102"/>
    <x v="57"/>
    <s v="423000"/>
    <s v="22"/>
    <s v="Extra Service - Profess Dev"/>
    <n v="0"/>
    <n v="0"/>
    <n v="0"/>
    <n v="1596.37"/>
    <n v="-1596.37"/>
  </r>
  <r>
    <s v="250"/>
    <x v="5"/>
    <s v="623101"/>
    <x v="57"/>
    <s v="423000"/>
    <s v="22"/>
    <s v="Old Age, Surv and Disabil Ins"/>
    <n v="0"/>
    <n v="0"/>
    <n v="0"/>
    <n v="98.51"/>
    <n v="-98.51"/>
  </r>
  <r>
    <s v="250"/>
    <x v="5"/>
    <s v="623201"/>
    <x v="57"/>
    <s v="423000"/>
    <s v="22"/>
    <s v="Medicare"/>
    <n v="0"/>
    <n v="0"/>
    <n v="0"/>
    <n v="23.04"/>
    <n v="-23.04"/>
  </r>
  <r>
    <s v="250"/>
    <x v="5"/>
    <s v="626101"/>
    <x v="57"/>
    <s v="423000"/>
    <s v="22"/>
    <s v="W/C &amp; Unemploy Comp - FTE"/>
    <n v="0"/>
    <n v="0"/>
    <n v="0"/>
    <n v="46.29"/>
    <n v="-46.29"/>
  </r>
  <r>
    <s v="250"/>
    <x v="8"/>
    <s v="613101"/>
    <x v="57"/>
    <s v="423000"/>
    <s v="22"/>
    <s v="Extra Service Pay"/>
    <n v="0"/>
    <n v="0"/>
    <n v="0"/>
    <n v="618.02"/>
    <n v="-618.02"/>
  </r>
  <r>
    <s v="250"/>
    <x v="8"/>
    <s v="623101"/>
    <x v="57"/>
    <s v="423000"/>
    <s v="22"/>
    <s v="Old Age, Surv and Disabil Ins"/>
    <n v="0"/>
    <n v="0"/>
    <n v="0"/>
    <n v="36.68"/>
    <n v="-36.68"/>
  </r>
  <r>
    <s v="250"/>
    <x v="8"/>
    <s v="623201"/>
    <x v="57"/>
    <s v="423000"/>
    <s v="22"/>
    <s v="Medicare"/>
    <n v="0"/>
    <n v="0"/>
    <n v="0"/>
    <n v="8.58"/>
    <n v="-8.58"/>
  </r>
  <r>
    <s v="250"/>
    <x v="8"/>
    <s v="626101"/>
    <x v="57"/>
    <s v="423000"/>
    <s v="22"/>
    <s v="W/C &amp; Unemploy Comp - FTE"/>
    <n v="0"/>
    <n v="0"/>
    <n v="0"/>
    <n v="17.68"/>
    <n v="-17.68"/>
  </r>
  <r>
    <s v="250"/>
    <x v="9"/>
    <s v="613101"/>
    <x v="57"/>
    <s v="423000"/>
    <s v="22"/>
    <s v="Extra Service Pay"/>
    <n v="0"/>
    <n v="0"/>
    <n v="0"/>
    <n v="194.61"/>
    <n v="-194.61"/>
  </r>
  <r>
    <s v="250"/>
    <x v="9"/>
    <s v="623101"/>
    <x v="57"/>
    <s v="423000"/>
    <s v="22"/>
    <s v="Old Age, Surv and Disabil Ins"/>
    <n v="0"/>
    <n v="0"/>
    <n v="0"/>
    <n v="10.81"/>
    <n v="-10.81"/>
  </r>
  <r>
    <s v="250"/>
    <x v="9"/>
    <s v="623201"/>
    <x v="57"/>
    <s v="423000"/>
    <s v="22"/>
    <s v="Medicare"/>
    <n v="0"/>
    <n v="0"/>
    <n v="0"/>
    <n v="2.5299999999999998"/>
    <n v="-2.5299999999999998"/>
  </r>
  <r>
    <s v="250"/>
    <x v="9"/>
    <s v="626101"/>
    <x v="57"/>
    <s v="423000"/>
    <s v="22"/>
    <s v="W/C &amp; Unemploy Comp - FTE"/>
    <n v="0"/>
    <n v="0"/>
    <n v="0"/>
    <n v="5.22"/>
    <n v="-5.22"/>
  </r>
  <r>
    <s v="450"/>
    <x v="21"/>
    <s v="654101"/>
    <x v="57"/>
    <s v="423000"/>
    <s v="22"/>
    <s v="Equipment &gt; $1,000"/>
    <n v="0"/>
    <n v="12715"/>
    <n v="0"/>
    <n v="12715"/>
    <n v="0"/>
  </r>
  <r>
    <s v="150"/>
    <x v="21"/>
    <s v="639802"/>
    <x v="58"/>
    <s v="423000"/>
    <s v="22"/>
    <s v="Operating Supplement"/>
    <n v="15648.82"/>
    <n v="15648.82"/>
    <n v="0"/>
    <n v="0"/>
    <n v="15648.82"/>
  </r>
  <r>
    <s v="150"/>
    <x v="21"/>
    <s v="641101"/>
    <x v="58"/>
    <s v="423000"/>
    <s v="22"/>
    <s v="General Supplies"/>
    <n v="82415.86"/>
    <n v="40415.86"/>
    <n v="0"/>
    <n v="0"/>
    <n v="40415.86"/>
  </r>
  <r>
    <s v="150"/>
    <x v="21"/>
    <s v="641108"/>
    <x v="58"/>
    <s v="423000"/>
    <s v="22"/>
    <s v="Instructional Supplies"/>
    <n v="18541.25"/>
    <n v="18541.25"/>
    <n v="725"/>
    <n v="0"/>
    <n v="17816.25"/>
  </r>
  <r>
    <s v="150"/>
    <x v="21"/>
    <s v="641109"/>
    <x v="58"/>
    <s v="423000"/>
    <s v="22"/>
    <s v="Furn. Under $1,000"/>
    <n v="9270.6299999999992"/>
    <n v="9270.6299999999992"/>
    <n v="0"/>
    <n v="0"/>
    <n v="9270.6299999999992"/>
  </r>
  <r>
    <s v="150"/>
    <x v="21"/>
    <s v="641202"/>
    <x v="58"/>
    <s v="423000"/>
    <s v="22"/>
    <s v="Technology Supplies"/>
    <n v="18541.25"/>
    <n v="18541.25"/>
    <n v="0"/>
    <n v="0"/>
    <n v="18541.25"/>
  </r>
  <r>
    <s v="150"/>
    <x v="0"/>
    <s v="615108"/>
    <x v="58"/>
    <s v="423000"/>
    <s v="22"/>
    <s v="Secretary/Clerical Sal OT"/>
    <n v="0"/>
    <n v="0"/>
    <n v="0"/>
    <n v="8.35"/>
    <n v="-8.35"/>
  </r>
  <r>
    <s v="150"/>
    <x v="0"/>
    <s v="615117"/>
    <x v="58"/>
    <s v="423000"/>
    <s v="22"/>
    <s v="Safety Officers Over Time"/>
    <n v="0"/>
    <n v="0"/>
    <n v="0"/>
    <n v="4.32"/>
    <n v="-4.32"/>
  </r>
  <r>
    <s v="150"/>
    <x v="0"/>
    <s v="623101"/>
    <x v="58"/>
    <s v="423000"/>
    <s v="22"/>
    <s v="Old Age, Surv and Disabil Ins"/>
    <n v="0"/>
    <n v="0"/>
    <n v="0"/>
    <n v="0.79"/>
    <n v="-0.79"/>
  </r>
  <r>
    <s v="150"/>
    <x v="0"/>
    <s v="623201"/>
    <x v="58"/>
    <s v="423000"/>
    <s v="22"/>
    <s v="Medicare"/>
    <n v="0"/>
    <n v="0"/>
    <n v="0"/>
    <n v="0.18"/>
    <n v="-0.18"/>
  </r>
  <r>
    <s v="150"/>
    <x v="0"/>
    <s v="626101"/>
    <x v="58"/>
    <s v="423000"/>
    <s v="22"/>
    <s v="W/C &amp; Unemploy Comp - FTE"/>
    <n v="0"/>
    <n v="0"/>
    <n v="0"/>
    <n v="0.37"/>
    <n v="-0.37"/>
  </r>
  <r>
    <s v="150"/>
    <x v="0"/>
    <s v="643101"/>
    <x v="58"/>
    <s v="423000"/>
    <s v="22"/>
    <s v="T/Books Direct Purchase"/>
    <n v="0"/>
    <n v="0"/>
    <n v="0"/>
    <n v="7662.15"/>
    <n v="-7662.15"/>
  </r>
  <r>
    <s v="150"/>
    <x v="3"/>
    <s v="641202"/>
    <x v="58"/>
    <s v="423000"/>
    <s v="22"/>
    <s v="Technology Supplies"/>
    <n v="0"/>
    <n v="0"/>
    <n v="0"/>
    <n v="908.24"/>
    <n v="-908.24"/>
  </r>
  <r>
    <s v="150"/>
    <x v="4"/>
    <s v="615112"/>
    <x v="58"/>
    <s v="423000"/>
    <s v="22"/>
    <s v="Prof &amp; Tech Sal Over Time"/>
    <n v="0"/>
    <n v="0"/>
    <n v="0"/>
    <n v="3.92"/>
    <n v="-3.92"/>
  </r>
  <r>
    <s v="150"/>
    <x v="4"/>
    <s v="623101"/>
    <x v="58"/>
    <s v="423000"/>
    <s v="22"/>
    <s v="Old Age, Surv and Disabil Ins"/>
    <n v="0"/>
    <n v="0"/>
    <n v="0"/>
    <n v="0.21"/>
    <n v="-0.21"/>
  </r>
  <r>
    <s v="150"/>
    <x v="4"/>
    <s v="623201"/>
    <x v="58"/>
    <s v="423000"/>
    <s v="22"/>
    <s v="Medicare"/>
    <n v="0"/>
    <n v="0"/>
    <n v="0"/>
    <n v="0.05"/>
    <n v="-0.05"/>
  </r>
  <r>
    <s v="150"/>
    <x v="4"/>
    <s v="626101"/>
    <x v="58"/>
    <s v="423000"/>
    <s v="22"/>
    <s v="W/C &amp; Unemploy Comp - FTE"/>
    <n v="0"/>
    <n v="0"/>
    <n v="0"/>
    <n v="0.11"/>
    <n v="-0.11"/>
  </r>
  <r>
    <s v="150"/>
    <x v="5"/>
    <s v="631902"/>
    <x v="58"/>
    <s v="423000"/>
    <s v="22"/>
    <s v="Other Prof &amp; Tech"/>
    <n v="0"/>
    <n v="0"/>
    <n v="0"/>
    <n v="105.37"/>
    <n v="-105.37"/>
  </r>
  <r>
    <s v="150"/>
    <x v="5"/>
    <s v="641101"/>
    <x v="58"/>
    <s v="423000"/>
    <s v="22"/>
    <s v="General Supplies"/>
    <n v="0"/>
    <n v="0"/>
    <n v="0"/>
    <n v="58.71"/>
    <n v="-58.71"/>
  </r>
  <r>
    <s v="150"/>
    <x v="6"/>
    <s v="615112"/>
    <x v="58"/>
    <s v="423000"/>
    <s v="22"/>
    <s v="Prof &amp; Tech Sal Over Time"/>
    <n v="0"/>
    <n v="0"/>
    <n v="0"/>
    <n v="0.81"/>
    <n v="-0.81"/>
  </r>
  <r>
    <s v="150"/>
    <x v="6"/>
    <s v="623101"/>
    <x v="58"/>
    <s v="423000"/>
    <s v="22"/>
    <s v="Old Age, Surv and Disabil Ins"/>
    <n v="0"/>
    <n v="0"/>
    <n v="0"/>
    <n v="0.05"/>
    <n v="-0.05"/>
  </r>
  <r>
    <s v="150"/>
    <x v="6"/>
    <s v="623201"/>
    <x v="58"/>
    <s v="423000"/>
    <s v="22"/>
    <s v="Medicare"/>
    <n v="0"/>
    <n v="0"/>
    <n v="0"/>
    <n v="0.01"/>
    <n v="-0.01"/>
  </r>
  <r>
    <s v="150"/>
    <x v="6"/>
    <s v="626101"/>
    <x v="58"/>
    <s v="423000"/>
    <s v="22"/>
    <s v="W/C &amp; Unemploy Comp - FTE"/>
    <n v="0"/>
    <n v="0"/>
    <n v="0"/>
    <n v="0.02"/>
    <n v="-0.02"/>
  </r>
  <r>
    <s v="150"/>
    <x v="7"/>
    <s v="641101"/>
    <x v="58"/>
    <s v="423000"/>
    <s v="22"/>
    <s v="General Supplies"/>
    <n v="0"/>
    <n v="0"/>
    <n v="0"/>
    <n v="727.82"/>
    <n v="-727.82"/>
  </r>
  <r>
    <s v="150"/>
    <x v="8"/>
    <s v="623101"/>
    <x v="58"/>
    <s v="423000"/>
    <s v="22"/>
    <s v="Old Age, Surv and Disabil Ins"/>
    <n v="0"/>
    <n v="0"/>
    <n v="0"/>
    <n v="0.24"/>
    <n v="-0.24"/>
  </r>
  <r>
    <s v="150"/>
    <x v="8"/>
    <s v="623201"/>
    <x v="58"/>
    <s v="423000"/>
    <s v="22"/>
    <s v="Medicare"/>
    <n v="0"/>
    <n v="0"/>
    <n v="0"/>
    <n v="0.06"/>
    <n v="-0.06"/>
  </r>
  <r>
    <s v="150"/>
    <x v="8"/>
    <s v="626101"/>
    <x v="58"/>
    <s v="423000"/>
    <s v="22"/>
    <s v="W/C &amp; Unemploy Comp - FTE"/>
    <n v="0"/>
    <n v="0"/>
    <n v="0"/>
    <n v="0.12"/>
    <n v="-0.12"/>
  </r>
  <r>
    <s v="150"/>
    <x v="9"/>
    <s v="615108"/>
    <x v="58"/>
    <s v="423000"/>
    <s v="22"/>
    <s v="Secretary/Clerical Sal OT"/>
    <n v="0"/>
    <n v="0"/>
    <n v="0"/>
    <n v="0.33"/>
    <n v="-0.33"/>
  </r>
  <r>
    <s v="150"/>
    <x v="9"/>
    <s v="615112"/>
    <x v="58"/>
    <s v="423000"/>
    <s v="22"/>
    <s v="Prof &amp; Tech Sal Over Time"/>
    <n v="0"/>
    <n v="0"/>
    <n v="0"/>
    <n v="0.26"/>
    <n v="-0.26"/>
  </r>
  <r>
    <s v="150"/>
    <x v="9"/>
    <s v="615113"/>
    <x v="58"/>
    <s v="423000"/>
    <s v="22"/>
    <s v="Non-instructional Teacher Aide"/>
    <n v="0"/>
    <n v="0"/>
    <n v="0"/>
    <n v="4.38"/>
    <n v="-4.38"/>
  </r>
  <r>
    <s v="150"/>
    <x v="9"/>
    <s v="623101"/>
    <x v="58"/>
    <s v="423000"/>
    <s v="22"/>
    <s v="Old Age, Surv and Disabil Ins"/>
    <n v="0"/>
    <n v="0"/>
    <n v="0"/>
    <n v="0.7"/>
    <n v="-0.7"/>
  </r>
  <r>
    <s v="150"/>
    <x v="9"/>
    <s v="623201"/>
    <x v="58"/>
    <s v="423000"/>
    <s v="22"/>
    <s v="Medicare"/>
    <n v="0"/>
    <n v="0"/>
    <n v="0"/>
    <n v="0.16"/>
    <n v="-0.16"/>
  </r>
  <r>
    <s v="150"/>
    <x v="9"/>
    <s v="626101"/>
    <x v="58"/>
    <s v="423000"/>
    <s v="22"/>
    <s v="W/C &amp; Unemploy Comp - FTE"/>
    <n v="0"/>
    <n v="0"/>
    <n v="0"/>
    <n v="0.34"/>
    <n v="-0.34"/>
  </r>
  <r>
    <s v="150"/>
    <x v="9"/>
    <s v="631101"/>
    <x v="58"/>
    <s v="423000"/>
    <s v="22"/>
    <s v="Purchased Instructional Servic"/>
    <n v="0"/>
    <n v="0"/>
    <n v="0"/>
    <n v="2476.58"/>
    <n v="-2476.58"/>
  </r>
  <r>
    <s v="150"/>
    <x v="9"/>
    <s v="631201"/>
    <x v="58"/>
    <s v="423000"/>
    <s v="22"/>
    <s v="Instructional Prog Impr Srvc"/>
    <n v="0"/>
    <n v="0"/>
    <n v="0"/>
    <n v="39.81"/>
    <n v="-39.81"/>
  </r>
  <r>
    <s v="150"/>
    <x v="9"/>
    <s v="641101"/>
    <x v="58"/>
    <s v="423000"/>
    <s v="22"/>
    <s v="General Supplies"/>
    <n v="0"/>
    <n v="0"/>
    <n v="0"/>
    <n v="6402.83"/>
    <n v="-6402.83"/>
  </r>
  <r>
    <s v="150"/>
    <x v="9"/>
    <s v="641202"/>
    <x v="58"/>
    <s v="423000"/>
    <s v="22"/>
    <s v="Technology Supplies"/>
    <n v="0"/>
    <n v="0"/>
    <n v="0"/>
    <n v="10.67"/>
    <n v="-10.67"/>
  </r>
  <r>
    <s v="150"/>
    <x v="10"/>
    <s v="615108"/>
    <x v="58"/>
    <s v="423000"/>
    <s v="22"/>
    <s v="Secretary/Clerical Sal OT"/>
    <n v="0"/>
    <n v="0"/>
    <n v="0"/>
    <n v="0.17"/>
    <n v="-0.17"/>
  </r>
  <r>
    <s v="150"/>
    <x v="10"/>
    <s v="623101"/>
    <x v="58"/>
    <s v="423000"/>
    <s v="22"/>
    <s v="Old Age, Surv and Disabil Ins"/>
    <n v="0"/>
    <n v="0"/>
    <n v="0"/>
    <n v="0.01"/>
    <n v="-0.01"/>
  </r>
  <r>
    <s v="150"/>
    <x v="10"/>
    <s v="631201"/>
    <x v="58"/>
    <s v="423000"/>
    <s v="22"/>
    <s v="Instructional Prog Impr Srvc"/>
    <n v="0"/>
    <n v="0"/>
    <n v="0"/>
    <n v="378.53"/>
    <n v="-378.53"/>
  </r>
  <r>
    <s v="150"/>
    <x v="11"/>
    <s v="623101"/>
    <x v="58"/>
    <s v="423000"/>
    <s v="22"/>
    <s v="Old Age, Surv and Disabil Ins"/>
    <n v="0"/>
    <n v="0"/>
    <n v="0"/>
    <n v="0.44"/>
    <n v="-0.44"/>
  </r>
  <r>
    <s v="150"/>
    <x v="11"/>
    <s v="623201"/>
    <x v="58"/>
    <s v="423000"/>
    <s v="22"/>
    <s v="Medicare"/>
    <n v="0"/>
    <n v="0"/>
    <n v="0"/>
    <n v="0.1"/>
    <n v="-0.1"/>
  </r>
  <r>
    <s v="150"/>
    <x v="11"/>
    <s v="626101"/>
    <x v="58"/>
    <s v="423000"/>
    <s v="22"/>
    <s v="W/C &amp; Unemploy Comp - FTE"/>
    <n v="0"/>
    <n v="0"/>
    <n v="0"/>
    <n v="0.21"/>
    <n v="-0.21"/>
  </r>
  <r>
    <s v="150"/>
    <x v="24"/>
    <s v="615113"/>
    <x v="58"/>
    <s v="423000"/>
    <s v="22"/>
    <s v="Non-instructional Teacher Aide"/>
    <n v="0"/>
    <n v="0"/>
    <n v="0"/>
    <n v="13.46"/>
    <n v="-13.46"/>
  </r>
  <r>
    <s v="150"/>
    <x v="24"/>
    <s v="623101"/>
    <x v="58"/>
    <s v="423000"/>
    <s v="22"/>
    <s v="Old Age, Surv and Disabil Ins"/>
    <n v="0"/>
    <n v="0"/>
    <n v="0"/>
    <n v="0.83"/>
    <n v="-0.83"/>
  </r>
  <r>
    <s v="150"/>
    <x v="24"/>
    <s v="623201"/>
    <x v="58"/>
    <s v="423000"/>
    <s v="22"/>
    <s v="Medicare"/>
    <n v="0"/>
    <n v="0"/>
    <n v="0"/>
    <n v="0.19"/>
    <n v="-0.19"/>
  </r>
  <r>
    <s v="150"/>
    <x v="24"/>
    <s v="626101"/>
    <x v="58"/>
    <s v="423000"/>
    <s v="22"/>
    <s v="W/C &amp; Unemploy Comp - FTE"/>
    <n v="0"/>
    <n v="0"/>
    <n v="0"/>
    <n v="0.39"/>
    <n v="-0.39"/>
  </r>
  <r>
    <s v="150"/>
    <x v="24"/>
    <s v="641202"/>
    <x v="58"/>
    <s v="423000"/>
    <s v="22"/>
    <s v="Technology Supplies"/>
    <n v="0"/>
    <n v="0"/>
    <n v="0"/>
    <n v="137.38"/>
    <n v="-137.38"/>
  </r>
  <r>
    <s v="150"/>
    <x v="23"/>
    <s v="615108"/>
    <x v="58"/>
    <s v="423000"/>
    <s v="22"/>
    <s v="Secretary/Clerical Sal OT"/>
    <n v="0"/>
    <n v="0"/>
    <n v="0"/>
    <n v="0.44"/>
    <n v="-0.44"/>
  </r>
  <r>
    <s v="150"/>
    <x v="23"/>
    <s v="623101"/>
    <x v="58"/>
    <s v="423000"/>
    <s v="22"/>
    <s v="Old Age, Surv and Disabil Ins"/>
    <n v="0"/>
    <n v="0"/>
    <n v="0"/>
    <n v="0.03"/>
    <n v="-0.03"/>
  </r>
  <r>
    <s v="150"/>
    <x v="23"/>
    <s v="623201"/>
    <x v="58"/>
    <s v="423000"/>
    <s v="22"/>
    <s v="Medicare"/>
    <n v="0"/>
    <n v="0"/>
    <n v="0"/>
    <n v="0.01"/>
    <n v="-0.01"/>
  </r>
  <r>
    <s v="150"/>
    <x v="23"/>
    <s v="626101"/>
    <x v="58"/>
    <s v="423000"/>
    <s v="22"/>
    <s v="W/C &amp; Unemploy Comp - FTE"/>
    <n v="0"/>
    <n v="0"/>
    <n v="0"/>
    <n v="0.01"/>
    <n v="-0.01"/>
  </r>
  <r>
    <s v="250"/>
    <x v="21"/>
    <s v="613101"/>
    <x v="58"/>
    <s v="423000"/>
    <s v="22"/>
    <s v="Extra Service Pay"/>
    <n v="37082.5"/>
    <n v="37082.5"/>
    <n v="0"/>
    <n v="0"/>
    <n v="37082.5"/>
  </r>
  <r>
    <s v="250"/>
    <x v="21"/>
    <s v="623101"/>
    <x v="58"/>
    <s v="423000"/>
    <s v="22"/>
    <s v="Old Age, Surv and Disabil Ins"/>
    <n v="2299.12"/>
    <n v="2299.12"/>
    <n v="0"/>
    <n v="0"/>
    <n v="2299.12"/>
  </r>
  <r>
    <s v="250"/>
    <x v="21"/>
    <s v="623201"/>
    <x v="58"/>
    <s v="423000"/>
    <s v="22"/>
    <s v="Medicare"/>
    <n v="537.70000000000005"/>
    <n v="537.70000000000005"/>
    <n v="0"/>
    <n v="0"/>
    <n v="537.70000000000005"/>
  </r>
  <r>
    <s v="250"/>
    <x v="21"/>
    <s v="626101"/>
    <x v="58"/>
    <s v="423000"/>
    <s v="22"/>
    <s v="W/C &amp; Unemploy Comp - FTE"/>
    <n v="1075.3900000000001"/>
    <n v="1075.3900000000001"/>
    <n v="0"/>
    <n v="0"/>
    <n v="1075.3900000000001"/>
  </r>
  <r>
    <s v="250"/>
    <x v="5"/>
    <s v="613102"/>
    <x v="58"/>
    <s v="423000"/>
    <s v="22"/>
    <s v="Extra Service - Profess Dev"/>
    <n v="0"/>
    <n v="0"/>
    <n v="0"/>
    <n v="750.65"/>
    <n v="-750.65"/>
  </r>
  <r>
    <s v="250"/>
    <x v="5"/>
    <s v="623101"/>
    <x v="58"/>
    <s v="423000"/>
    <s v="22"/>
    <s v="Old Age, Surv and Disabil Ins"/>
    <n v="0"/>
    <n v="0"/>
    <n v="0"/>
    <n v="46.32"/>
    <n v="-46.32"/>
  </r>
  <r>
    <s v="250"/>
    <x v="5"/>
    <s v="623201"/>
    <x v="58"/>
    <s v="423000"/>
    <s v="22"/>
    <s v="Medicare"/>
    <n v="0"/>
    <n v="0"/>
    <n v="0"/>
    <n v="10.83"/>
    <n v="-10.83"/>
  </r>
  <r>
    <s v="250"/>
    <x v="5"/>
    <s v="626101"/>
    <x v="58"/>
    <s v="423000"/>
    <s v="22"/>
    <s v="W/C &amp; Unemploy Comp - FTE"/>
    <n v="0"/>
    <n v="0"/>
    <n v="0"/>
    <n v="21.77"/>
    <n v="-21.77"/>
  </r>
  <r>
    <s v="250"/>
    <x v="8"/>
    <s v="613101"/>
    <x v="58"/>
    <s v="423000"/>
    <s v="22"/>
    <s v="Extra Service Pay"/>
    <n v="0"/>
    <n v="0"/>
    <n v="0"/>
    <n v="290.61"/>
    <n v="-290.61"/>
  </r>
  <r>
    <s v="250"/>
    <x v="8"/>
    <s v="623101"/>
    <x v="58"/>
    <s v="423000"/>
    <s v="22"/>
    <s v="Old Age, Surv and Disabil Ins"/>
    <n v="0"/>
    <n v="0"/>
    <n v="0"/>
    <n v="17.25"/>
    <n v="-17.25"/>
  </r>
  <r>
    <s v="250"/>
    <x v="8"/>
    <s v="623201"/>
    <x v="58"/>
    <s v="423000"/>
    <s v="22"/>
    <s v="Medicare"/>
    <n v="0"/>
    <n v="0"/>
    <n v="0"/>
    <n v="4.03"/>
    <n v="-4.03"/>
  </r>
  <r>
    <s v="250"/>
    <x v="8"/>
    <s v="626101"/>
    <x v="58"/>
    <s v="423000"/>
    <s v="22"/>
    <s v="W/C &amp; Unemploy Comp - FTE"/>
    <n v="0"/>
    <n v="0"/>
    <n v="0"/>
    <n v="8.31"/>
    <n v="-8.31"/>
  </r>
  <r>
    <s v="250"/>
    <x v="9"/>
    <s v="613101"/>
    <x v="58"/>
    <s v="423000"/>
    <s v="22"/>
    <s v="Extra Service Pay"/>
    <n v="0"/>
    <n v="0"/>
    <n v="0"/>
    <n v="91.51"/>
    <n v="-91.51"/>
  </r>
  <r>
    <s v="250"/>
    <x v="9"/>
    <s v="623101"/>
    <x v="58"/>
    <s v="423000"/>
    <s v="22"/>
    <s v="Old Age, Surv and Disabil Ins"/>
    <n v="0"/>
    <n v="0"/>
    <n v="0"/>
    <n v="5.09"/>
    <n v="-5.09"/>
  </r>
  <r>
    <s v="250"/>
    <x v="9"/>
    <s v="623201"/>
    <x v="58"/>
    <s v="423000"/>
    <s v="22"/>
    <s v="Medicare"/>
    <n v="0"/>
    <n v="0"/>
    <n v="0"/>
    <n v="1.19"/>
    <n v="-1.19"/>
  </r>
  <r>
    <s v="250"/>
    <x v="9"/>
    <s v="626101"/>
    <x v="58"/>
    <s v="423000"/>
    <s v="22"/>
    <s v="W/C &amp; Unemploy Comp - FTE"/>
    <n v="0"/>
    <n v="0"/>
    <n v="0"/>
    <n v="2.46"/>
    <n v="-2.46"/>
  </r>
  <r>
    <s v="250"/>
    <x v="11"/>
    <s v="613101"/>
    <x v="58"/>
    <s v="423000"/>
    <s v="22"/>
    <s v="Extra Service Pay"/>
    <n v="0"/>
    <n v="0"/>
    <n v="0"/>
    <n v="10.91"/>
    <n v="-10.91"/>
  </r>
  <r>
    <s v="250"/>
    <x v="11"/>
    <s v="623101"/>
    <x v="58"/>
    <s v="423000"/>
    <s v="22"/>
    <s v="Old Age, Surv and Disabil Ins"/>
    <n v="0"/>
    <n v="0"/>
    <n v="0"/>
    <n v="0.24"/>
    <n v="-0.24"/>
  </r>
  <r>
    <s v="250"/>
    <x v="11"/>
    <s v="623201"/>
    <x v="58"/>
    <s v="423000"/>
    <s v="22"/>
    <s v="Medicare"/>
    <n v="0"/>
    <n v="0"/>
    <n v="0"/>
    <n v="0.06"/>
    <n v="-0.06"/>
  </r>
  <r>
    <s v="250"/>
    <x v="11"/>
    <s v="626101"/>
    <x v="58"/>
    <s v="423000"/>
    <s v="22"/>
    <s v="W/C &amp; Unemploy Comp - FTE"/>
    <n v="0"/>
    <n v="0"/>
    <n v="0"/>
    <n v="0.11"/>
    <n v="-0.11"/>
  </r>
  <r>
    <s v="450"/>
    <x v="21"/>
    <s v="654102"/>
    <x v="58"/>
    <s v="423000"/>
    <s v="22"/>
    <s v="Furniture $1,000+"/>
    <n v="0"/>
    <n v="42000"/>
    <n v="0"/>
    <n v="0"/>
    <n v="42000"/>
  </r>
  <r>
    <s v="150"/>
    <x v="21"/>
    <s v="639802"/>
    <x v="59"/>
    <s v="423000"/>
    <s v="22"/>
    <s v="Operating Supplement"/>
    <n v="22871.35"/>
    <n v="0"/>
    <n v="0"/>
    <n v="0"/>
    <n v="0"/>
  </r>
  <r>
    <s v="150"/>
    <x v="21"/>
    <s v="641101"/>
    <x v="59"/>
    <s v="423000"/>
    <s v="22"/>
    <s v="General Supplies"/>
    <n v="120453.94"/>
    <n v="120453.94"/>
    <n v="0"/>
    <n v="24827"/>
    <n v="95626.94"/>
  </r>
  <r>
    <s v="150"/>
    <x v="21"/>
    <s v="641108"/>
    <x v="59"/>
    <s v="423000"/>
    <s v="22"/>
    <s v="Instructional Supplies"/>
    <n v="27098.75"/>
    <n v="22098.75"/>
    <n v="17465.5"/>
    <n v="0"/>
    <n v="4633.25"/>
  </r>
  <r>
    <s v="150"/>
    <x v="21"/>
    <s v="641109"/>
    <x v="59"/>
    <s v="423000"/>
    <s v="22"/>
    <s v="Furn. Under $1,000"/>
    <n v="13549.38"/>
    <n v="61420.73"/>
    <n v="60346"/>
    <n v="0"/>
    <n v="1074.7299999999959"/>
  </r>
  <r>
    <s v="150"/>
    <x v="21"/>
    <s v="641202"/>
    <x v="59"/>
    <s v="423000"/>
    <s v="22"/>
    <s v="Technology Supplies"/>
    <n v="27098.75"/>
    <n v="7098.75"/>
    <n v="0"/>
    <n v="0"/>
    <n v="7098.75"/>
  </r>
  <r>
    <s v="150"/>
    <x v="18"/>
    <s v="615113"/>
    <x v="59"/>
    <s v="423000"/>
    <s v="22"/>
    <s v="Non-instructional Teacher Aide"/>
    <n v="0"/>
    <n v="97.8"/>
    <n v="0"/>
    <n v="97.800000000000011"/>
    <n v="-1.4210854715202004E-14"/>
  </r>
  <r>
    <s v="150"/>
    <x v="18"/>
    <s v="623101"/>
    <x v="59"/>
    <s v="423000"/>
    <s v="22"/>
    <s v="Old Age, Surv and Disabil Ins"/>
    <n v="0"/>
    <n v="0"/>
    <n v="0"/>
    <n v="6.07"/>
    <n v="-6.07"/>
  </r>
  <r>
    <s v="150"/>
    <x v="18"/>
    <s v="623201"/>
    <x v="59"/>
    <s v="423000"/>
    <s v="22"/>
    <s v="Medicare"/>
    <n v="0"/>
    <n v="0"/>
    <n v="0"/>
    <n v="1.42"/>
    <n v="-1.42"/>
  </r>
  <r>
    <s v="150"/>
    <x v="18"/>
    <s v="626101"/>
    <x v="59"/>
    <s v="423000"/>
    <s v="22"/>
    <s v="W/C &amp; Unemploy Comp - FTE"/>
    <n v="0"/>
    <n v="0"/>
    <n v="0"/>
    <n v="2.83"/>
    <n v="-2.83"/>
  </r>
  <r>
    <s v="150"/>
    <x v="22"/>
    <s v="615113"/>
    <x v="59"/>
    <s v="423000"/>
    <s v="22"/>
    <s v="Non-instructional Teacher Aide"/>
    <n v="0"/>
    <n v="2944.32"/>
    <n v="0"/>
    <n v="2944.32"/>
    <n v="4.5474735088646412E-13"/>
  </r>
  <r>
    <s v="150"/>
    <x v="22"/>
    <s v="623101"/>
    <x v="59"/>
    <s v="423000"/>
    <s v="22"/>
    <s v="Old Age, Surv and Disabil Ins"/>
    <n v="0"/>
    <n v="0"/>
    <n v="0"/>
    <n v="182.55"/>
    <n v="-182.55"/>
  </r>
  <r>
    <s v="150"/>
    <x v="22"/>
    <s v="623201"/>
    <x v="59"/>
    <s v="423000"/>
    <s v="22"/>
    <s v="Medicare"/>
    <n v="0"/>
    <n v="0"/>
    <n v="0"/>
    <n v="42.670000000000009"/>
    <n v="-42.670000000000009"/>
  </r>
  <r>
    <s v="150"/>
    <x v="22"/>
    <s v="626101"/>
    <x v="59"/>
    <s v="423000"/>
    <s v="22"/>
    <s v="W/C &amp; Unemploy Comp - FTE"/>
    <n v="0"/>
    <n v="0"/>
    <n v="0"/>
    <n v="85.36999999999999"/>
    <n v="-85.36999999999999"/>
  </r>
  <r>
    <s v="150"/>
    <x v="14"/>
    <s v="616101"/>
    <x v="59"/>
    <s v="423000"/>
    <s v="22"/>
    <s v="Temp Sal Discretionary"/>
    <n v="0"/>
    <n v="0"/>
    <n v="0"/>
    <n v="3161.6000000000004"/>
    <n v="-3161.6000000000004"/>
  </r>
  <r>
    <s v="150"/>
    <x v="0"/>
    <s v="615108"/>
    <x v="59"/>
    <s v="423000"/>
    <s v="22"/>
    <s v="Secretary/Clerical Sal OT"/>
    <n v="0"/>
    <n v="0"/>
    <n v="0"/>
    <n v="11.64"/>
    <n v="-11.64"/>
  </r>
  <r>
    <s v="150"/>
    <x v="0"/>
    <s v="615117"/>
    <x v="59"/>
    <s v="423000"/>
    <s v="22"/>
    <s v="Safety Officers Over Time"/>
    <n v="0"/>
    <n v="0"/>
    <n v="0"/>
    <n v="6.03"/>
    <n v="-6.03"/>
  </r>
  <r>
    <s v="150"/>
    <x v="0"/>
    <s v="623101"/>
    <x v="59"/>
    <s v="423000"/>
    <s v="22"/>
    <s v="Old Age, Surv and Disabil Ins"/>
    <n v="0"/>
    <n v="0"/>
    <n v="0"/>
    <n v="1.0900000000000001"/>
    <n v="-1.0900000000000001"/>
  </r>
  <r>
    <s v="150"/>
    <x v="0"/>
    <s v="623201"/>
    <x v="59"/>
    <s v="423000"/>
    <s v="22"/>
    <s v="Medicare"/>
    <n v="0"/>
    <n v="0"/>
    <n v="0"/>
    <n v="0.26"/>
    <n v="-0.26"/>
  </r>
  <r>
    <s v="150"/>
    <x v="0"/>
    <s v="626101"/>
    <x v="59"/>
    <s v="423000"/>
    <s v="22"/>
    <s v="W/C &amp; Unemploy Comp - FTE"/>
    <n v="0"/>
    <n v="0"/>
    <n v="0"/>
    <n v="0.51"/>
    <n v="-0.51"/>
  </r>
  <r>
    <s v="150"/>
    <x v="0"/>
    <s v="643101"/>
    <x v="59"/>
    <s v="423000"/>
    <s v="22"/>
    <s v="T/Books Direct Purchase"/>
    <n v="0"/>
    <n v="0"/>
    <n v="0"/>
    <n v="10675.93"/>
    <n v="-10675.93"/>
  </r>
  <r>
    <s v="150"/>
    <x v="3"/>
    <s v="641202"/>
    <x v="59"/>
    <s v="423000"/>
    <s v="22"/>
    <s v="Technology Supplies"/>
    <n v="0"/>
    <n v="0"/>
    <n v="0"/>
    <n v="1265.48"/>
    <n v="-1265.48"/>
  </r>
  <r>
    <s v="150"/>
    <x v="4"/>
    <s v="615112"/>
    <x v="59"/>
    <s v="423000"/>
    <s v="22"/>
    <s v="Prof &amp; Tech Sal Over Time"/>
    <n v="0"/>
    <n v="0"/>
    <n v="0"/>
    <n v="5.47"/>
    <n v="-5.47"/>
  </r>
  <r>
    <s v="150"/>
    <x v="4"/>
    <s v="623101"/>
    <x v="59"/>
    <s v="423000"/>
    <s v="22"/>
    <s v="Old Age, Surv and Disabil Ins"/>
    <n v="0"/>
    <n v="0"/>
    <n v="0"/>
    <n v="0.28999999999999998"/>
    <n v="-0.28999999999999998"/>
  </r>
  <r>
    <s v="150"/>
    <x v="4"/>
    <s v="623201"/>
    <x v="59"/>
    <s v="423000"/>
    <s v="22"/>
    <s v="Medicare"/>
    <n v="0"/>
    <n v="0"/>
    <n v="0"/>
    <n v="7.0000000000000007E-2"/>
    <n v="-7.0000000000000007E-2"/>
  </r>
  <r>
    <s v="150"/>
    <x v="4"/>
    <s v="626101"/>
    <x v="59"/>
    <s v="423000"/>
    <s v="22"/>
    <s v="W/C &amp; Unemploy Comp - FTE"/>
    <n v="0"/>
    <n v="0"/>
    <n v="0"/>
    <n v="0.16"/>
    <n v="-0.16"/>
  </r>
  <r>
    <s v="150"/>
    <x v="5"/>
    <s v="631902"/>
    <x v="59"/>
    <s v="423000"/>
    <s v="22"/>
    <s v="Other Prof &amp; Tech"/>
    <n v="0"/>
    <n v="0"/>
    <n v="0"/>
    <n v="146.82"/>
    <n v="-146.82"/>
  </r>
  <r>
    <s v="150"/>
    <x v="5"/>
    <s v="641101"/>
    <x v="59"/>
    <s v="423000"/>
    <s v="22"/>
    <s v="General Supplies"/>
    <n v="0"/>
    <n v="0"/>
    <n v="0"/>
    <n v="81.81"/>
    <n v="-81.81"/>
  </r>
  <r>
    <s v="150"/>
    <x v="6"/>
    <s v="615112"/>
    <x v="59"/>
    <s v="423000"/>
    <s v="22"/>
    <s v="Prof &amp; Tech Sal Over Time"/>
    <n v="0"/>
    <n v="0"/>
    <n v="0"/>
    <n v="1.1200000000000001"/>
    <n v="-1.1200000000000001"/>
  </r>
  <r>
    <s v="150"/>
    <x v="6"/>
    <s v="623101"/>
    <x v="59"/>
    <s v="423000"/>
    <s v="22"/>
    <s v="Old Age, Surv and Disabil Ins"/>
    <n v="0"/>
    <n v="0"/>
    <n v="0"/>
    <n v="7.0000000000000007E-2"/>
    <n v="-7.0000000000000007E-2"/>
  </r>
  <r>
    <s v="150"/>
    <x v="6"/>
    <s v="623201"/>
    <x v="59"/>
    <s v="423000"/>
    <s v="22"/>
    <s v="Medicare"/>
    <n v="0"/>
    <n v="0"/>
    <n v="0"/>
    <n v="0.02"/>
    <n v="-0.02"/>
  </r>
  <r>
    <s v="150"/>
    <x v="6"/>
    <s v="626101"/>
    <x v="59"/>
    <s v="423000"/>
    <s v="22"/>
    <s v="W/C &amp; Unemploy Comp - FTE"/>
    <n v="0"/>
    <n v="0"/>
    <n v="0"/>
    <n v="0.03"/>
    <n v="-0.03"/>
  </r>
  <r>
    <s v="150"/>
    <x v="7"/>
    <s v="641101"/>
    <x v="59"/>
    <s v="423000"/>
    <s v="22"/>
    <s v="General Supplies"/>
    <n v="0"/>
    <n v="0"/>
    <n v="0"/>
    <n v="1014.1"/>
    <n v="-1014.1"/>
  </r>
  <r>
    <s v="150"/>
    <x v="8"/>
    <s v="623101"/>
    <x v="59"/>
    <s v="423000"/>
    <s v="22"/>
    <s v="Old Age, Surv and Disabil Ins"/>
    <n v="0"/>
    <n v="0"/>
    <n v="0"/>
    <n v="0.34"/>
    <n v="-0.34"/>
  </r>
  <r>
    <s v="150"/>
    <x v="8"/>
    <s v="623201"/>
    <x v="59"/>
    <s v="423000"/>
    <s v="22"/>
    <s v="Medicare"/>
    <n v="0"/>
    <n v="0"/>
    <n v="0"/>
    <n v="0.08"/>
    <n v="-0.08"/>
  </r>
  <r>
    <s v="150"/>
    <x v="8"/>
    <s v="626101"/>
    <x v="59"/>
    <s v="423000"/>
    <s v="22"/>
    <s v="W/C &amp; Unemploy Comp - FTE"/>
    <n v="0"/>
    <n v="0"/>
    <n v="0"/>
    <n v="0.16"/>
    <n v="-0.16"/>
  </r>
  <r>
    <s v="150"/>
    <x v="9"/>
    <s v="615108"/>
    <x v="59"/>
    <s v="423000"/>
    <s v="22"/>
    <s v="Secretary/Clerical Sal OT"/>
    <n v="0"/>
    <n v="0"/>
    <n v="0"/>
    <n v="0.46"/>
    <n v="-0.46"/>
  </r>
  <r>
    <s v="150"/>
    <x v="9"/>
    <s v="615112"/>
    <x v="59"/>
    <s v="423000"/>
    <s v="22"/>
    <s v="Prof &amp; Tech Sal Over Time"/>
    <n v="0"/>
    <n v="0"/>
    <n v="0"/>
    <n v="0.37"/>
    <n v="-0.37"/>
  </r>
  <r>
    <s v="150"/>
    <x v="9"/>
    <s v="615113"/>
    <x v="59"/>
    <s v="423000"/>
    <s v="22"/>
    <s v="Non-instructional Teacher Aide"/>
    <n v="0"/>
    <n v="0"/>
    <n v="0"/>
    <n v="6.1"/>
    <n v="-6.1"/>
  </r>
  <r>
    <s v="150"/>
    <x v="9"/>
    <s v="623101"/>
    <x v="59"/>
    <s v="423000"/>
    <s v="22"/>
    <s v="Old Age, Surv and Disabil Ins"/>
    <n v="0"/>
    <n v="0"/>
    <n v="0"/>
    <n v="0.97"/>
    <n v="-0.97"/>
  </r>
  <r>
    <s v="150"/>
    <x v="9"/>
    <s v="623201"/>
    <x v="59"/>
    <s v="423000"/>
    <s v="22"/>
    <s v="Medicare"/>
    <n v="0"/>
    <n v="0"/>
    <n v="0"/>
    <n v="0.23"/>
    <n v="-0.23"/>
  </r>
  <r>
    <s v="150"/>
    <x v="9"/>
    <s v="626101"/>
    <x v="59"/>
    <s v="423000"/>
    <s v="22"/>
    <s v="W/C &amp; Unemploy Comp - FTE"/>
    <n v="0"/>
    <n v="0"/>
    <n v="0"/>
    <n v="0.47"/>
    <n v="-0.47"/>
  </r>
  <r>
    <s v="150"/>
    <x v="9"/>
    <s v="631101"/>
    <x v="59"/>
    <s v="423000"/>
    <s v="22"/>
    <s v="Purchased Instructional Servic"/>
    <n v="0"/>
    <n v="0"/>
    <n v="0"/>
    <n v="3450.7"/>
    <n v="-3450.7"/>
  </r>
  <r>
    <s v="150"/>
    <x v="9"/>
    <s v="631201"/>
    <x v="59"/>
    <s v="423000"/>
    <s v="22"/>
    <s v="Instructional Prog Impr Srvc"/>
    <n v="0"/>
    <n v="0"/>
    <n v="0"/>
    <n v="55.47"/>
    <n v="-55.47"/>
  </r>
  <r>
    <s v="150"/>
    <x v="9"/>
    <s v="641101"/>
    <x v="59"/>
    <s v="423000"/>
    <s v="22"/>
    <s v="General Supplies"/>
    <n v="0"/>
    <n v="0"/>
    <n v="0"/>
    <n v="8921.2800000000007"/>
    <n v="-8921.2800000000007"/>
  </r>
  <r>
    <s v="150"/>
    <x v="9"/>
    <s v="641202"/>
    <x v="59"/>
    <s v="423000"/>
    <s v="22"/>
    <s v="Technology Supplies"/>
    <n v="0"/>
    <n v="0"/>
    <n v="0"/>
    <n v="14.87"/>
    <n v="-14.87"/>
  </r>
  <r>
    <s v="150"/>
    <x v="10"/>
    <s v="615108"/>
    <x v="59"/>
    <s v="423000"/>
    <s v="22"/>
    <s v="Secretary/Clerical Sal OT"/>
    <n v="0"/>
    <n v="0"/>
    <n v="0"/>
    <n v="0.23"/>
    <n v="-0.23"/>
  </r>
  <r>
    <s v="150"/>
    <x v="10"/>
    <s v="623101"/>
    <x v="59"/>
    <s v="423000"/>
    <s v="22"/>
    <s v="Old Age, Surv and Disabil Ins"/>
    <n v="0"/>
    <n v="0"/>
    <n v="0"/>
    <n v="0.01"/>
    <n v="-0.01"/>
  </r>
  <r>
    <s v="150"/>
    <x v="10"/>
    <s v="623201"/>
    <x v="59"/>
    <s v="423000"/>
    <s v="22"/>
    <s v="Medicare"/>
    <n v="0"/>
    <n v="0"/>
    <n v="0"/>
    <n v="0.01"/>
    <n v="-0.01"/>
  </r>
  <r>
    <s v="150"/>
    <x v="10"/>
    <s v="626101"/>
    <x v="59"/>
    <s v="423000"/>
    <s v="22"/>
    <s v="W/C &amp; Unemploy Comp - FTE"/>
    <n v="0"/>
    <n v="0"/>
    <n v="0"/>
    <n v="0.01"/>
    <n v="-0.01"/>
  </r>
  <r>
    <s v="150"/>
    <x v="10"/>
    <s v="631201"/>
    <x v="59"/>
    <s v="423000"/>
    <s v="22"/>
    <s v="Instructional Prog Impr Srvc"/>
    <n v="0"/>
    <n v="0"/>
    <n v="0"/>
    <n v="527.41999999999996"/>
    <n v="-527.41999999999996"/>
  </r>
  <r>
    <s v="150"/>
    <x v="11"/>
    <s v="623101"/>
    <x v="59"/>
    <s v="423000"/>
    <s v="22"/>
    <s v="Old Age, Surv and Disabil Ins"/>
    <n v="0"/>
    <n v="0"/>
    <n v="0"/>
    <n v="0.61"/>
    <n v="-0.61"/>
  </r>
  <r>
    <s v="150"/>
    <x v="11"/>
    <s v="623201"/>
    <x v="59"/>
    <s v="423000"/>
    <s v="22"/>
    <s v="Medicare"/>
    <n v="0"/>
    <n v="0"/>
    <n v="0"/>
    <n v="0.14000000000000001"/>
    <n v="-0.14000000000000001"/>
  </r>
  <r>
    <s v="150"/>
    <x v="11"/>
    <s v="626101"/>
    <x v="59"/>
    <s v="423000"/>
    <s v="22"/>
    <s v="W/C &amp; Unemploy Comp - FTE"/>
    <n v="0"/>
    <n v="0"/>
    <n v="0"/>
    <n v="0.28999999999999998"/>
    <n v="-0.28999999999999998"/>
  </r>
  <r>
    <s v="150"/>
    <x v="24"/>
    <s v="615113"/>
    <x v="59"/>
    <s v="423000"/>
    <s v="22"/>
    <s v="Non-instructional Teacher Aide"/>
    <n v="0"/>
    <n v="0"/>
    <n v="0"/>
    <n v="18.75"/>
    <n v="-18.75"/>
  </r>
  <r>
    <s v="150"/>
    <x v="24"/>
    <s v="623101"/>
    <x v="59"/>
    <s v="423000"/>
    <s v="22"/>
    <s v="Old Age, Surv and Disabil Ins"/>
    <n v="0"/>
    <n v="0"/>
    <n v="0"/>
    <n v="1.1599999999999999"/>
    <n v="-1.1599999999999999"/>
  </r>
  <r>
    <s v="150"/>
    <x v="24"/>
    <s v="623201"/>
    <x v="59"/>
    <s v="423000"/>
    <s v="22"/>
    <s v="Medicare"/>
    <n v="0"/>
    <n v="0"/>
    <n v="0"/>
    <n v="0.27"/>
    <n v="-0.27"/>
  </r>
  <r>
    <s v="150"/>
    <x v="24"/>
    <s v="626101"/>
    <x v="59"/>
    <s v="423000"/>
    <s v="22"/>
    <s v="W/C &amp; Unemploy Comp - FTE"/>
    <n v="0"/>
    <n v="0"/>
    <n v="0"/>
    <n v="0.54"/>
    <n v="-0.54"/>
  </r>
  <r>
    <s v="150"/>
    <x v="24"/>
    <s v="641202"/>
    <x v="59"/>
    <s v="423000"/>
    <s v="22"/>
    <s v="Technology Supplies"/>
    <n v="0"/>
    <n v="0"/>
    <n v="0"/>
    <n v="191.41"/>
    <n v="-191.41"/>
  </r>
  <r>
    <s v="150"/>
    <x v="23"/>
    <s v="615108"/>
    <x v="59"/>
    <s v="423000"/>
    <s v="22"/>
    <s v="Secretary/Clerical Sal OT"/>
    <n v="0"/>
    <n v="0"/>
    <n v="0"/>
    <n v="0.62"/>
    <n v="-0.62"/>
  </r>
  <r>
    <s v="150"/>
    <x v="23"/>
    <s v="623101"/>
    <x v="59"/>
    <s v="423000"/>
    <s v="22"/>
    <s v="Old Age, Surv and Disabil Ins"/>
    <n v="0"/>
    <n v="0"/>
    <n v="0"/>
    <n v="0.04"/>
    <n v="-0.04"/>
  </r>
  <r>
    <s v="150"/>
    <x v="23"/>
    <s v="623201"/>
    <x v="59"/>
    <s v="423000"/>
    <s v="22"/>
    <s v="Medicare"/>
    <n v="0"/>
    <n v="0"/>
    <n v="0"/>
    <n v="0.01"/>
    <n v="-0.01"/>
  </r>
  <r>
    <s v="150"/>
    <x v="23"/>
    <s v="626101"/>
    <x v="59"/>
    <s v="423000"/>
    <s v="22"/>
    <s v="W/C &amp; Unemploy Comp - FTE"/>
    <n v="0"/>
    <n v="0"/>
    <n v="0"/>
    <n v="0.02"/>
    <n v="-0.02"/>
  </r>
  <r>
    <s v="250"/>
    <x v="21"/>
    <s v="613101"/>
    <x v="59"/>
    <s v="423000"/>
    <s v="22"/>
    <s v="Extra Service Pay"/>
    <n v="54197.5"/>
    <n v="54197.5"/>
    <n v="0"/>
    <n v="0"/>
    <n v="54197.5"/>
  </r>
  <r>
    <s v="250"/>
    <x v="21"/>
    <s v="623101"/>
    <x v="59"/>
    <s v="423000"/>
    <s v="22"/>
    <s v="Old Age, Surv and Disabil Ins"/>
    <n v="3360.25"/>
    <n v="3360.25"/>
    <n v="0"/>
    <n v="0"/>
    <n v="3360.25"/>
  </r>
  <r>
    <s v="250"/>
    <x v="21"/>
    <s v="623201"/>
    <x v="59"/>
    <s v="423000"/>
    <s v="22"/>
    <s v="Medicare"/>
    <n v="785.86"/>
    <n v="785.86"/>
    <n v="0"/>
    <n v="0"/>
    <n v="785.86"/>
  </r>
  <r>
    <s v="250"/>
    <x v="21"/>
    <s v="626101"/>
    <x v="59"/>
    <s v="423000"/>
    <s v="22"/>
    <s v="W/C &amp; Unemploy Comp - FTE"/>
    <n v="1571.73"/>
    <n v="1571.73"/>
    <n v="0"/>
    <n v="0"/>
    <n v="1571.73"/>
  </r>
  <r>
    <s v="250"/>
    <x v="22"/>
    <s v="613101"/>
    <x v="59"/>
    <s v="423000"/>
    <s v="22"/>
    <s v="Extra Service Pay"/>
    <n v="0"/>
    <n v="0"/>
    <n v="0"/>
    <n v="22017.199999999997"/>
    <n v="-22017.199999999997"/>
  </r>
  <r>
    <s v="250"/>
    <x v="22"/>
    <s v="623101"/>
    <x v="59"/>
    <s v="423000"/>
    <s v="22"/>
    <s v="Old Age, Surv and Disabil Ins"/>
    <n v="0"/>
    <n v="0"/>
    <n v="0"/>
    <n v="1273.8400000000001"/>
    <n v="-1273.8400000000001"/>
  </r>
  <r>
    <s v="250"/>
    <x v="22"/>
    <s v="623201"/>
    <x v="59"/>
    <s v="423000"/>
    <s v="22"/>
    <s v="Medicare"/>
    <n v="0"/>
    <n v="0"/>
    <n v="0"/>
    <n v="297.93"/>
    <n v="-297.93"/>
  </r>
  <r>
    <s v="250"/>
    <x v="22"/>
    <s v="626101"/>
    <x v="59"/>
    <s v="423000"/>
    <s v="22"/>
    <s v="W/C &amp; Unemploy Comp - FTE"/>
    <n v="0"/>
    <n v="0"/>
    <n v="0"/>
    <n v="638.39"/>
    <n v="-638.39"/>
  </r>
  <r>
    <s v="250"/>
    <x v="11"/>
    <s v="613101"/>
    <x v="59"/>
    <s v="423000"/>
    <s v="22"/>
    <s v="Extra Service Pay"/>
    <n v="0"/>
    <n v="0"/>
    <n v="0"/>
    <n v="175.2"/>
    <n v="-175.2"/>
  </r>
  <r>
    <s v="250"/>
    <x v="11"/>
    <s v="623101"/>
    <x v="59"/>
    <s v="423000"/>
    <s v="22"/>
    <s v="Old Age, Surv and Disabil Ins"/>
    <n v="0"/>
    <n v="0"/>
    <n v="0"/>
    <n v="10.25"/>
    <n v="-10.25"/>
  </r>
  <r>
    <s v="250"/>
    <x v="11"/>
    <s v="623201"/>
    <x v="59"/>
    <s v="423000"/>
    <s v="22"/>
    <s v="Medicare"/>
    <n v="0"/>
    <n v="0"/>
    <n v="0"/>
    <n v="2.4"/>
    <n v="-2.4"/>
  </r>
  <r>
    <s v="250"/>
    <x v="11"/>
    <s v="626101"/>
    <x v="59"/>
    <s v="423000"/>
    <s v="22"/>
    <s v="W/C &amp; Unemploy Comp - FTE"/>
    <n v="0"/>
    <n v="0"/>
    <n v="0"/>
    <n v="4.79"/>
    <n v="-4.79"/>
  </r>
  <r>
    <s v="250"/>
    <x v="14"/>
    <s v="623101"/>
    <x v="59"/>
    <s v="423000"/>
    <s v="22"/>
    <s v="Old Age, Surv and Disabil Ins"/>
    <n v="0"/>
    <n v="0"/>
    <n v="0"/>
    <n v="196.05"/>
    <n v="-196.05"/>
  </r>
  <r>
    <s v="250"/>
    <x v="14"/>
    <s v="623201"/>
    <x v="59"/>
    <s v="423000"/>
    <s v="22"/>
    <s v="Medicare"/>
    <n v="0"/>
    <n v="0"/>
    <n v="0"/>
    <n v="45.83"/>
    <n v="-45.83"/>
  </r>
  <r>
    <s v="250"/>
    <x v="14"/>
    <s v="626101"/>
    <x v="59"/>
    <s v="423000"/>
    <s v="22"/>
    <s v="W/C &amp; Unemploy Comp - FTE"/>
    <n v="0"/>
    <n v="0"/>
    <n v="0"/>
    <n v="91.65"/>
    <n v="-91.65"/>
  </r>
  <r>
    <s v="250"/>
    <x v="5"/>
    <s v="613102"/>
    <x v="59"/>
    <s v="423000"/>
    <s v="22"/>
    <s v="Extra Service - Profess Dev"/>
    <n v="0"/>
    <n v="0"/>
    <n v="0"/>
    <n v="1045.9000000000001"/>
    <n v="-1045.9000000000001"/>
  </r>
  <r>
    <s v="250"/>
    <x v="5"/>
    <s v="623101"/>
    <x v="59"/>
    <s v="423000"/>
    <s v="22"/>
    <s v="Old Age, Surv and Disabil Ins"/>
    <n v="0"/>
    <n v="0"/>
    <n v="0"/>
    <n v="64.540000000000006"/>
    <n v="-64.540000000000006"/>
  </r>
  <r>
    <s v="250"/>
    <x v="5"/>
    <s v="623201"/>
    <x v="59"/>
    <s v="423000"/>
    <s v="22"/>
    <s v="Medicare"/>
    <n v="0"/>
    <n v="0"/>
    <n v="0"/>
    <n v="15.09"/>
    <n v="-15.09"/>
  </r>
  <r>
    <s v="250"/>
    <x v="5"/>
    <s v="626101"/>
    <x v="59"/>
    <s v="423000"/>
    <s v="22"/>
    <s v="W/C &amp; Unemploy Comp - FTE"/>
    <n v="0"/>
    <n v="0"/>
    <n v="0"/>
    <n v="30.33"/>
    <n v="-30.33"/>
  </r>
  <r>
    <s v="250"/>
    <x v="8"/>
    <s v="613101"/>
    <x v="59"/>
    <s v="423000"/>
    <s v="22"/>
    <s v="Extra Service Pay"/>
    <n v="0"/>
    <n v="0"/>
    <n v="0"/>
    <n v="404.91"/>
    <n v="-404.91"/>
  </r>
  <r>
    <s v="250"/>
    <x v="8"/>
    <s v="623101"/>
    <x v="59"/>
    <s v="423000"/>
    <s v="22"/>
    <s v="Old Age, Surv and Disabil Ins"/>
    <n v="0"/>
    <n v="0"/>
    <n v="0"/>
    <n v="24.03"/>
    <n v="-24.03"/>
  </r>
  <r>
    <s v="250"/>
    <x v="8"/>
    <s v="623201"/>
    <x v="59"/>
    <s v="423000"/>
    <s v="22"/>
    <s v="Medicare"/>
    <n v="0"/>
    <n v="0"/>
    <n v="0"/>
    <n v="5.62"/>
    <n v="-5.62"/>
  </r>
  <r>
    <s v="250"/>
    <x v="8"/>
    <s v="626101"/>
    <x v="59"/>
    <s v="423000"/>
    <s v="22"/>
    <s v="W/C &amp; Unemploy Comp - FTE"/>
    <n v="0"/>
    <n v="0"/>
    <n v="0"/>
    <n v="11.58"/>
    <n v="-11.58"/>
  </r>
  <r>
    <s v="250"/>
    <x v="9"/>
    <s v="613101"/>
    <x v="59"/>
    <s v="423000"/>
    <s v="22"/>
    <s v="Extra Service Pay"/>
    <n v="0"/>
    <n v="0"/>
    <n v="0"/>
    <n v="127.5"/>
    <n v="-127.5"/>
  </r>
  <r>
    <s v="250"/>
    <x v="9"/>
    <s v="623101"/>
    <x v="59"/>
    <s v="423000"/>
    <s v="22"/>
    <s v="Old Age, Surv and Disabil Ins"/>
    <n v="0"/>
    <n v="0"/>
    <n v="0"/>
    <n v="7.09"/>
    <n v="-7.09"/>
  </r>
  <r>
    <s v="250"/>
    <x v="9"/>
    <s v="623201"/>
    <x v="59"/>
    <s v="423000"/>
    <s v="22"/>
    <s v="Medicare"/>
    <n v="0"/>
    <n v="0"/>
    <n v="0"/>
    <n v="1.66"/>
    <n v="-1.66"/>
  </r>
  <r>
    <s v="250"/>
    <x v="9"/>
    <s v="626101"/>
    <x v="59"/>
    <s v="423000"/>
    <s v="22"/>
    <s v="W/C &amp; Unemploy Comp - FTE"/>
    <n v="0"/>
    <n v="0"/>
    <n v="0"/>
    <n v="3.42"/>
    <n v="-3.42"/>
  </r>
  <r>
    <s v="150"/>
    <x v="11"/>
    <s v="615108"/>
    <x v="60"/>
    <s v="423000"/>
    <s v="22"/>
    <s v="Secretary/Clerical Sal OT"/>
    <n v="0"/>
    <n v="3392.2"/>
    <n v="0"/>
    <n v="3392.2"/>
    <n v="0"/>
  </r>
  <r>
    <s v="150"/>
    <x v="11"/>
    <s v="615113"/>
    <x v="60"/>
    <s v="423000"/>
    <s v="22"/>
    <s v="Non-instructional Teacher Aide"/>
    <n v="0"/>
    <n v="144.31"/>
    <n v="0"/>
    <n v="144.31"/>
    <n v="0"/>
  </r>
  <r>
    <s v="150"/>
    <x v="11"/>
    <s v="623101"/>
    <x v="60"/>
    <s v="423000"/>
    <s v="22"/>
    <s v="Old Age, Surv and Disabil Ins"/>
    <n v="0"/>
    <n v="0"/>
    <n v="0"/>
    <n v="211.8"/>
    <n v="-211.8"/>
  </r>
  <r>
    <s v="150"/>
    <x v="11"/>
    <s v="623201"/>
    <x v="60"/>
    <s v="423000"/>
    <s v="22"/>
    <s v="Medicare"/>
    <n v="0"/>
    <n v="0"/>
    <n v="0"/>
    <n v="49.52"/>
    <n v="-49.52"/>
  </r>
  <r>
    <s v="150"/>
    <x v="11"/>
    <s v="626101"/>
    <x v="60"/>
    <s v="423000"/>
    <s v="22"/>
    <s v="W/C &amp; Unemploy Comp - FTE"/>
    <n v="0"/>
    <n v="0"/>
    <n v="0"/>
    <n v="108.18"/>
    <n v="-108.18"/>
  </r>
  <r>
    <s v="150"/>
    <x v="15"/>
    <s v="615113"/>
    <x v="60"/>
    <s v="423000"/>
    <s v="22"/>
    <s v="Non-instructional Teacher Aide"/>
    <n v="0"/>
    <n v="1269.9100000000001"/>
    <n v="0"/>
    <n v="1269.9099999999999"/>
    <n v="2.2737367544323206E-13"/>
  </r>
  <r>
    <s v="150"/>
    <x v="15"/>
    <s v="623101"/>
    <x v="60"/>
    <s v="423000"/>
    <s v="22"/>
    <s v="Old Age, Surv and Disabil Ins"/>
    <n v="0"/>
    <n v="0"/>
    <n v="0"/>
    <n v="78.110000000000014"/>
    <n v="-78.110000000000014"/>
  </r>
  <r>
    <s v="150"/>
    <x v="15"/>
    <s v="623201"/>
    <x v="60"/>
    <s v="423000"/>
    <s v="22"/>
    <s v="Medicare"/>
    <n v="0"/>
    <n v="0"/>
    <n v="0"/>
    <n v="18.27"/>
    <n v="-18.27"/>
  </r>
  <r>
    <s v="150"/>
    <x v="15"/>
    <s v="626101"/>
    <x v="60"/>
    <s v="423000"/>
    <s v="22"/>
    <s v="W/C &amp; Unemploy Comp - FTE"/>
    <n v="0"/>
    <n v="0"/>
    <n v="0"/>
    <n v="36.82"/>
    <n v="-36.82"/>
  </r>
  <r>
    <s v="150"/>
    <x v="21"/>
    <s v="615108"/>
    <x v="60"/>
    <s v="423000"/>
    <s v="22"/>
    <s v="Secretary/Clerical Sal OT"/>
    <n v="0"/>
    <n v="152.25"/>
    <n v="0"/>
    <n v="152.25"/>
    <n v="0"/>
  </r>
  <r>
    <s v="150"/>
    <x v="21"/>
    <s v="615113"/>
    <x v="60"/>
    <s v="423000"/>
    <s v="22"/>
    <s v="Non-instructional Teacher Aide"/>
    <n v="0"/>
    <n v="3508.26"/>
    <n v="0"/>
    <n v="3508.26"/>
    <n v="0"/>
  </r>
  <r>
    <s v="150"/>
    <x v="21"/>
    <s v="623101"/>
    <x v="60"/>
    <s v="423000"/>
    <s v="22"/>
    <s v="Old Age, Surv and Disabil Ins"/>
    <n v="0"/>
    <n v="0"/>
    <n v="0"/>
    <n v="225.84"/>
    <n v="-225.84"/>
  </r>
  <r>
    <s v="150"/>
    <x v="21"/>
    <s v="623201"/>
    <x v="60"/>
    <s v="423000"/>
    <s v="22"/>
    <s v="Medicare"/>
    <n v="0"/>
    <n v="0"/>
    <n v="0"/>
    <n v="52.8"/>
    <n v="-52.8"/>
  </r>
  <r>
    <s v="150"/>
    <x v="21"/>
    <s v="626101"/>
    <x v="60"/>
    <s v="423000"/>
    <s v="22"/>
    <s v="W/C &amp; Unemploy Comp - FTE"/>
    <n v="0"/>
    <n v="0"/>
    <n v="0"/>
    <n v="106.16"/>
    <n v="-106.16"/>
  </r>
  <r>
    <s v="150"/>
    <x v="21"/>
    <s v="639802"/>
    <x v="60"/>
    <s v="423000"/>
    <s v="22"/>
    <s v="Operating Supplement"/>
    <n v="47356.67"/>
    <n v="7356.6699999999983"/>
    <n v="0"/>
    <n v="0"/>
    <n v="7356.6699999999983"/>
  </r>
  <r>
    <s v="150"/>
    <x v="21"/>
    <s v="641101"/>
    <x v="60"/>
    <s v="423000"/>
    <s v="22"/>
    <s v="General Supplies"/>
    <n v="249408.07"/>
    <n v="14408.070000000007"/>
    <n v="189.05"/>
    <n v="296.55"/>
    <n v="13922.470000000008"/>
  </r>
  <r>
    <s v="150"/>
    <x v="21"/>
    <s v="641108"/>
    <x v="60"/>
    <s v="423000"/>
    <s v="22"/>
    <s v="Instructional Supplies"/>
    <n v="56109.8"/>
    <n v="56109.8"/>
    <n v="662.89"/>
    <n v="0"/>
    <n v="55446.91"/>
  </r>
  <r>
    <s v="150"/>
    <x v="21"/>
    <s v="641109"/>
    <x v="60"/>
    <s v="423000"/>
    <s v="22"/>
    <s v="Furn. Under $1,000"/>
    <n v="28054.9"/>
    <n v="332843"/>
    <n v="322122.12"/>
    <n v="0"/>
    <n v="10720.880000000005"/>
  </r>
  <r>
    <s v="150"/>
    <x v="21"/>
    <s v="641202"/>
    <x v="60"/>
    <s v="423000"/>
    <s v="22"/>
    <s v="Technology Supplies"/>
    <n v="56109.8"/>
    <n v="6109.8000000000029"/>
    <n v="0"/>
    <n v="5390.01"/>
    <n v="719.79000000000269"/>
  </r>
  <r>
    <s v="150"/>
    <x v="23"/>
    <s v="615108"/>
    <x v="60"/>
    <s v="423000"/>
    <s v="22"/>
    <s v="Secretary/Clerical Sal OT"/>
    <n v="0"/>
    <n v="0"/>
    <n v="0"/>
    <n v="1.45"/>
    <n v="-1.45"/>
  </r>
  <r>
    <s v="150"/>
    <x v="23"/>
    <s v="615113"/>
    <x v="60"/>
    <s v="423000"/>
    <s v="22"/>
    <s v="Non-instructional Teacher Aide"/>
    <n v="0"/>
    <n v="1639.37"/>
    <n v="0"/>
    <n v="1639.37"/>
    <n v="0"/>
  </r>
  <r>
    <s v="150"/>
    <x v="23"/>
    <s v="623101"/>
    <x v="60"/>
    <s v="423000"/>
    <s v="22"/>
    <s v="Old Age, Surv and Disabil Ins"/>
    <n v="0"/>
    <n v="0"/>
    <n v="0"/>
    <n v="101.71"/>
    <n v="-101.71"/>
  </r>
  <r>
    <s v="150"/>
    <x v="23"/>
    <s v="623201"/>
    <x v="60"/>
    <s v="423000"/>
    <s v="22"/>
    <s v="Medicare"/>
    <n v="0"/>
    <n v="0"/>
    <n v="0"/>
    <n v="23.800000000000004"/>
    <n v="-23.800000000000004"/>
  </r>
  <r>
    <s v="150"/>
    <x v="23"/>
    <s v="626101"/>
    <x v="60"/>
    <s v="423000"/>
    <s v="22"/>
    <s v="W/C &amp; Unemploy Comp - FTE"/>
    <n v="0"/>
    <n v="0"/>
    <n v="0"/>
    <n v="47.61"/>
    <n v="-47.61"/>
  </r>
  <r>
    <s v="150"/>
    <x v="14"/>
    <s v="615108"/>
    <x v="60"/>
    <s v="423000"/>
    <s v="22"/>
    <s v="Secretary/Clerical Sal OT"/>
    <n v="0"/>
    <n v="7144.95"/>
    <n v="0"/>
    <n v="7144.9500000000007"/>
    <n v="-9.0949470177292824E-13"/>
  </r>
  <r>
    <s v="150"/>
    <x v="14"/>
    <s v="615113"/>
    <x v="60"/>
    <s v="423000"/>
    <s v="22"/>
    <s v="Non-instructional Teacher Aide"/>
    <n v="0"/>
    <n v="410.31"/>
    <n v="0"/>
    <n v="410.31"/>
    <n v="0"/>
  </r>
  <r>
    <s v="150"/>
    <x v="14"/>
    <s v="616101"/>
    <x v="60"/>
    <s v="423000"/>
    <s v="22"/>
    <s v="Temp Sal Discretionary"/>
    <n v="0"/>
    <n v="0"/>
    <n v="0"/>
    <n v="9297.6"/>
    <n v="-9297.6"/>
  </r>
  <r>
    <s v="150"/>
    <x v="14"/>
    <s v="623101"/>
    <x v="60"/>
    <s v="423000"/>
    <s v="22"/>
    <s v="Old Age, Surv and Disabil Ins"/>
    <n v="0"/>
    <n v="0"/>
    <n v="0"/>
    <n v="427.11"/>
    <n v="-427.11"/>
  </r>
  <r>
    <s v="150"/>
    <x v="14"/>
    <s v="623201"/>
    <x v="60"/>
    <s v="423000"/>
    <s v="22"/>
    <s v="Medicare"/>
    <n v="0"/>
    <n v="0"/>
    <n v="0"/>
    <n v="99.919999999999987"/>
    <n v="-99.919999999999987"/>
  </r>
  <r>
    <s v="150"/>
    <x v="14"/>
    <s v="626101"/>
    <x v="60"/>
    <s v="423000"/>
    <s v="22"/>
    <s v="W/C &amp; Unemploy Comp - FTE"/>
    <n v="0"/>
    <n v="0"/>
    <n v="0"/>
    <n v="219.08"/>
    <n v="-219.08"/>
  </r>
  <r>
    <s v="150"/>
    <x v="22"/>
    <s v="623101"/>
    <x v="60"/>
    <s v="423000"/>
    <s v="22"/>
    <s v="Old Age, Surv and Disabil Ins"/>
    <n v="0"/>
    <n v="0"/>
    <n v="0"/>
    <n v="356.66"/>
    <n v="-356.66"/>
  </r>
  <r>
    <s v="150"/>
    <x v="22"/>
    <s v="623201"/>
    <x v="60"/>
    <s v="423000"/>
    <s v="22"/>
    <s v="Medicare"/>
    <n v="0"/>
    <n v="0"/>
    <n v="0"/>
    <n v="83.41"/>
    <n v="-83.41"/>
  </r>
  <r>
    <s v="150"/>
    <x v="22"/>
    <s v="626101"/>
    <x v="60"/>
    <s v="423000"/>
    <s v="22"/>
    <s v="W/C &amp; Unemploy Comp - FTE"/>
    <n v="0"/>
    <n v="0"/>
    <n v="0"/>
    <n v="166.84000000000003"/>
    <n v="-166.84000000000003"/>
  </r>
  <r>
    <s v="150"/>
    <x v="13"/>
    <s v="615113"/>
    <x v="60"/>
    <s v="423000"/>
    <s v="22"/>
    <s v="Non-instructional Teacher Aide"/>
    <n v="0"/>
    <n v="964.89"/>
    <n v="0"/>
    <n v="964.89"/>
    <n v="0"/>
  </r>
  <r>
    <s v="150"/>
    <x v="13"/>
    <s v="623101"/>
    <x v="60"/>
    <s v="423000"/>
    <s v="22"/>
    <s v="Old Age, Surv and Disabil Ins"/>
    <n v="0"/>
    <n v="0"/>
    <n v="0"/>
    <n v="59.789999999999992"/>
    <n v="-59.789999999999992"/>
  </r>
  <r>
    <s v="150"/>
    <x v="13"/>
    <s v="623201"/>
    <x v="60"/>
    <s v="423000"/>
    <s v="22"/>
    <s v="Medicare"/>
    <n v="0"/>
    <n v="0"/>
    <n v="0"/>
    <n v="13.979999999999999"/>
    <n v="-13.979999999999999"/>
  </r>
  <r>
    <s v="150"/>
    <x v="13"/>
    <s v="626101"/>
    <x v="60"/>
    <s v="423000"/>
    <s v="22"/>
    <s v="W/C &amp; Unemploy Comp - FTE"/>
    <n v="0"/>
    <n v="0"/>
    <n v="0"/>
    <n v="27.99"/>
    <n v="-27.99"/>
  </r>
  <r>
    <s v="150"/>
    <x v="3"/>
    <s v="641202"/>
    <x v="60"/>
    <s v="423000"/>
    <s v="22"/>
    <s v="Technology Supplies"/>
    <n v="0"/>
    <n v="0"/>
    <n v="0"/>
    <n v="2966.92"/>
    <n v="-2966.92"/>
  </r>
  <r>
    <s v="150"/>
    <x v="4"/>
    <s v="615112"/>
    <x v="60"/>
    <s v="423000"/>
    <s v="22"/>
    <s v="Prof &amp; Tech Sal Over Time"/>
    <n v="0"/>
    <n v="0"/>
    <n v="0"/>
    <n v="12.82"/>
    <n v="-12.82"/>
  </r>
  <r>
    <s v="150"/>
    <x v="4"/>
    <s v="623101"/>
    <x v="60"/>
    <s v="423000"/>
    <s v="22"/>
    <s v="Old Age, Surv and Disabil Ins"/>
    <n v="0"/>
    <n v="0"/>
    <n v="0"/>
    <n v="0.69"/>
    <n v="-0.69"/>
  </r>
  <r>
    <s v="150"/>
    <x v="4"/>
    <s v="623201"/>
    <x v="60"/>
    <s v="423000"/>
    <s v="22"/>
    <s v="Medicare"/>
    <n v="0"/>
    <n v="0"/>
    <n v="0"/>
    <n v="0.16"/>
    <n v="-0.16"/>
  </r>
  <r>
    <s v="150"/>
    <x v="4"/>
    <s v="626101"/>
    <x v="60"/>
    <s v="423000"/>
    <s v="22"/>
    <s v="W/C &amp; Unemploy Comp - FTE"/>
    <n v="0"/>
    <n v="0"/>
    <n v="0"/>
    <n v="0.37"/>
    <n v="-0.37"/>
  </r>
  <r>
    <s v="150"/>
    <x v="5"/>
    <s v="631902"/>
    <x v="60"/>
    <s v="423000"/>
    <s v="22"/>
    <s v="Other Prof &amp; Tech"/>
    <n v="0"/>
    <n v="0"/>
    <n v="0"/>
    <n v="344.22"/>
    <n v="-344.22"/>
  </r>
  <r>
    <s v="150"/>
    <x v="5"/>
    <s v="641101"/>
    <x v="60"/>
    <s v="423000"/>
    <s v="22"/>
    <s v="General Supplies"/>
    <n v="0"/>
    <n v="0"/>
    <n v="0"/>
    <n v="191.79"/>
    <n v="-191.79"/>
  </r>
  <r>
    <s v="150"/>
    <x v="6"/>
    <s v="615112"/>
    <x v="60"/>
    <s v="423000"/>
    <s v="22"/>
    <s v="Prof &amp; Tech Sal Over Time"/>
    <n v="0"/>
    <n v="0"/>
    <n v="0"/>
    <n v="2.63"/>
    <n v="-2.63"/>
  </r>
  <r>
    <s v="150"/>
    <x v="6"/>
    <s v="623101"/>
    <x v="60"/>
    <s v="423000"/>
    <s v="22"/>
    <s v="Old Age, Surv and Disabil Ins"/>
    <n v="0"/>
    <n v="0"/>
    <n v="0"/>
    <n v="0.16"/>
    <n v="-0.16"/>
  </r>
  <r>
    <s v="150"/>
    <x v="6"/>
    <s v="623201"/>
    <x v="60"/>
    <s v="423000"/>
    <s v="22"/>
    <s v="Medicare"/>
    <n v="0"/>
    <n v="0"/>
    <n v="0"/>
    <n v="0.04"/>
    <n v="-0.04"/>
  </r>
  <r>
    <s v="150"/>
    <x v="6"/>
    <s v="626101"/>
    <x v="60"/>
    <s v="423000"/>
    <s v="22"/>
    <s v="W/C &amp; Unemploy Comp - FTE"/>
    <n v="0"/>
    <n v="0"/>
    <n v="0"/>
    <n v="0.08"/>
    <n v="-0.08"/>
  </r>
  <r>
    <s v="150"/>
    <x v="7"/>
    <s v="641101"/>
    <x v="60"/>
    <s v="423000"/>
    <s v="22"/>
    <s v="General Supplies"/>
    <n v="0"/>
    <n v="0"/>
    <n v="0"/>
    <n v="2377.56"/>
    <n v="-2377.56"/>
  </r>
  <r>
    <s v="150"/>
    <x v="8"/>
    <s v="623101"/>
    <x v="60"/>
    <s v="423000"/>
    <s v="22"/>
    <s v="Old Age, Surv and Disabil Ins"/>
    <n v="0"/>
    <n v="0"/>
    <n v="0"/>
    <n v="0.8"/>
    <n v="-0.8"/>
  </r>
  <r>
    <s v="150"/>
    <x v="8"/>
    <s v="623201"/>
    <x v="60"/>
    <s v="423000"/>
    <s v="22"/>
    <s v="Medicare"/>
    <n v="0"/>
    <n v="0"/>
    <n v="0"/>
    <n v="0.19"/>
    <n v="-0.19"/>
  </r>
  <r>
    <s v="150"/>
    <x v="8"/>
    <s v="626101"/>
    <x v="60"/>
    <s v="423000"/>
    <s v="22"/>
    <s v="W/C &amp; Unemploy Comp - FTE"/>
    <n v="0"/>
    <n v="0"/>
    <n v="0"/>
    <n v="0.38"/>
    <n v="-0.38"/>
  </r>
  <r>
    <s v="150"/>
    <x v="9"/>
    <s v="615108"/>
    <x v="60"/>
    <s v="423000"/>
    <s v="22"/>
    <s v="Secretary/Clerical Sal OT"/>
    <n v="0"/>
    <n v="0"/>
    <n v="0"/>
    <n v="1.0900000000000001"/>
    <n v="-1.0900000000000001"/>
  </r>
  <r>
    <s v="150"/>
    <x v="9"/>
    <s v="615112"/>
    <x v="60"/>
    <s v="423000"/>
    <s v="22"/>
    <s v="Prof &amp; Tech Sal Over Time"/>
    <n v="0"/>
    <n v="0"/>
    <n v="0"/>
    <n v="0.86"/>
    <n v="-0.86"/>
  </r>
  <r>
    <s v="150"/>
    <x v="9"/>
    <s v="615113"/>
    <x v="60"/>
    <s v="423000"/>
    <s v="22"/>
    <s v="Non-instructional Teacher Aide"/>
    <n v="0"/>
    <n v="0"/>
    <n v="0"/>
    <n v="14.3"/>
    <n v="-14.3"/>
  </r>
  <r>
    <s v="150"/>
    <x v="9"/>
    <s v="623101"/>
    <x v="60"/>
    <s v="423000"/>
    <s v="22"/>
    <s v="Old Age, Surv and Disabil Ins"/>
    <n v="0"/>
    <n v="0"/>
    <n v="0"/>
    <n v="2.2799999999999998"/>
    <n v="-2.2799999999999998"/>
  </r>
  <r>
    <s v="150"/>
    <x v="9"/>
    <s v="623201"/>
    <x v="60"/>
    <s v="423000"/>
    <s v="22"/>
    <s v="Medicare"/>
    <n v="0"/>
    <n v="0"/>
    <n v="0"/>
    <n v="0.54"/>
    <n v="-0.54"/>
  </r>
  <r>
    <s v="150"/>
    <x v="9"/>
    <s v="626101"/>
    <x v="60"/>
    <s v="423000"/>
    <s v="22"/>
    <s v="W/C &amp; Unemploy Comp - FTE"/>
    <n v="0"/>
    <n v="0"/>
    <n v="0"/>
    <n v="1.1200000000000001"/>
    <n v="-1.1200000000000001"/>
  </r>
  <r>
    <s v="150"/>
    <x v="9"/>
    <s v="631101"/>
    <x v="60"/>
    <s v="423000"/>
    <s v="22"/>
    <s v="Purchased Instructional Servic"/>
    <n v="0"/>
    <n v="0"/>
    <n v="0"/>
    <n v="8090.15"/>
    <n v="-8090.15"/>
  </r>
  <r>
    <s v="150"/>
    <x v="9"/>
    <s v="631201"/>
    <x v="60"/>
    <s v="423000"/>
    <s v="22"/>
    <s v="Instructional Prog Impr Srvc"/>
    <n v="0"/>
    <n v="0"/>
    <n v="0"/>
    <n v="130.04"/>
    <n v="-130.04"/>
  </r>
  <r>
    <s v="150"/>
    <x v="9"/>
    <s v="641101"/>
    <x v="60"/>
    <s v="423000"/>
    <s v="22"/>
    <s v="General Supplies"/>
    <n v="0"/>
    <n v="0"/>
    <n v="0"/>
    <n v="20915.93"/>
    <n v="-20915.93"/>
  </r>
  <r>
    <s v="150"/>
    <x v="9"/>
    <s v="641202"/>
    <x v="60"/>
    <s v="423000"/>
    <s v="22"/>
    <s v="Technology Supplies"/>
    <n v="0"/>
    <n v="0"/>
    <n v="0"/>
    <n v="34.85"/>
    <n v="-34.85"/>
  </r>
  <r>
    <s v="150"/>
    <x v="10"/>
    <s v="615108"/>
    <x v="60"/>
    <s v="423000"/>
    <s v="22"/>
    <s v="Secretary/Clerical Sal OT"/>
    <n v="0"/>
    <n v="0"/>
    <n v="0"/>
    <n v="0.55000000000000004"/>
    <n v="-0.55000000000000004"/>
  </r>
  <r>
    <s v="150"/>
    <x v="10"/>
    <s v="623101"/>
    <x v="60"/>
    <s v="423000"/>
    <s v="22"/>
    <s v="Old Age, Surv and Disabil Ins"/>
    <n v="0"/>
    <n v="0"/>
    <n v="0"/>
    <n v="0.03"/>
    <n v="-0.03"/>
  </r>
  <r>
    <s v="150"/>
    <x v="10"/>
    <s v="623201"/>
    <x v="60"/>
    <s v="423000"/>
    <s v="22"/>
    <s v="Medicare"/>
    <n v="0"/>
    <n v="0"/>
    <n v="0"/>
    <n v="0.01"/>
    <n v="-0.01"/>
  </r>
  <r>
    <s v="150"/>
    <x v="10"/>
    <s v="626101"/>
    <x v="60"/>
    <s v="423000"/>
    <s v="22"/>
    <s v="W/C &amp; Unemploy Comp - FTE"/>
    <n v="0"/>
    <n v="0"/>
    <n v="0"/>
    <n v="0.02"/>
    <n v="-0.02"/>
  </r>
  <r>
    <s v="150"/>
    <x v="10"/>
    <s v="631201"/>
    <x v="60"/>
    <s v="423000"/>
    <s v="22"/>
    <s v="Instructional Prog Impr Srvc"/>
    <n v="0"/>
    <n v="0"/>
    <n v="0"/>
    <n v="1236.54"/>
    <n v="-1236.54"/>
  </r>
  <r>
    <s v="150"/>
    <x v="24"/>
    <s v="615113"/>
    <x v="60"/>
    <s v="423000"/>
    <s v="22"/>
    <s v="Non-instructional Teacher Aide"/>
    <n v="0"/>
    <n v="0"/>
    <n v="0"/>
    <n v="43.96"/>
    <n v="-43.96"/>
  </r>
  <r>
    <s v="150"/>
    <x v="24"/>
    <s v="623101"/>
    <x v="60"/>
    <s v="423000"/>
    <s v="22"/>
    <s v="Old Age, Surv and Disabil Ins"/>
    <n v="0"/>
    <n v="0"/>
    <n v="0"/>
    <n v="2.72"/>
    <n v="-2.72"/>
  </r>
  <r>
    <s v="150"/>
    <x v="24"/>
    <s v="623201"/>
    <x v="60"/>
    <s v="423000"/>
    <s v="22"/>
    <s v="Medicare"/>
    <n v="0"/>
    <n v="0"/>
    <n v="0"/>
    <n v="0.64"/>
    <n v="-0.64"/>
  </r>
  <r>
    <s v="150"/>
    <x v="24"/>
    <s v="626101"/>
    <x v="60"/>
    <s v="423000"/>
    <s v="22"/>
    <s v="W/C &amp; Unemploy Comp - FTE"/>
    <n v="0"/>
    <n v="0"/>
    <n v="0"/>
    <n v="1.27"/>
    <n v="-1.27"/>
  </r>
  <r>
    <s v="150"/>
    <x v="24"/>
    <s v="641202"/>
    <x v="60"/>
    <s v="423000"/>
    <s v="22"/>
    <s v="Technology Supplies"/>
    <n v="0"/>
    <n v="0"/>
    <n v="0"/>
    <n v="448.77"/>
    <n v="-448.77"/>
  </r>
  <r>
    <s v="250"/>
    <x v="21"/>
    <s v="613101"/>
    <x v="60"/>
    <s v="423000"/>
    <s v="22"/>
    <s v="Extra Service Pay"/>
    <n v="112219.6"/>
    <n v="112219.6"/>
    <n v="0"/>
    <n v="10965.94"/>
    <n v="101253.66"/>
  </r>
  <r>
    <s v="250"/>
    <x v="21"/>
    <s v="623101"/>
    <x v="60"/>
    <s v="423000"/>
    <s v="22"/>
    <s v="Old Age, Surv and Disabil Ins"/>
    <n v="6957.62"/>
    <n v="6957.62"/>
    <n v="0"/>
    <n v="665.29000000000008"/>
    <n v="6292.33"/>
  </r>
  <r>
    <s v="250"/>
    <x v="21"/>
    <s v="623201"/>
    <x v="60"/>
    <s v="423000"/>
    <s v="22"/>
    <s v="Medicare"/>
    <n v="1627.18"/>
    <n v="1627.18"/>
    <n v="0"/>
    <n v="155.56"/>
    <n v="1471.62"/>
  </r>
  <r>
    <s v="250"/>
    <x v="21"/>
    <s v="626101"/>
    <x v="60"/>
    <s v="423000"/>
    <s v="22"/>
    <s v="W/C &amp; Unemploy Comp - FTE"/>
    <n v="3254.37"/>
    <n v="3254.37"/>
    <n v="0"/>
    <n v="317.98999999999995"/>
    <n v="2936.38"/>
  </r>
  <r>
    <s v="250"/>
    <x v="11"/>
    <s v="613101"/>
    <x v="60"/>
    <s v="423000"/>
    <s v="22"/>
    <s v="Extra Service Pay"/>
    <n v="0"/>
    <n v="0"/>
    <n v="0"/>
    <n v="12845.77"/>
    <n v="-12845.77"/>
  </r>
  <r>
    <s v="250"/>
    <x v="11"/>
    <s v="623101"/>
    <x v="60"/>
    <s v="423000"/>
    <s v="22"/>
    <s v="Old Age, Surv and Disabil Ins"/>
    <n v="0"/>
    <n v="0"/>
    <n v="0"/>
    <n v="754.05"/>
    <n v="-754.05"/>
  </r>
  <r>
    <s v="250"/>
    <x v="11"/>
    <s v="623201"/>
    <x v="60"/>
    <s v="423000"/>
    <s v="22"/>
    <s v="Medicare"/>
    <n v="0"/>
    <n v="0"/>
    <n v="0"/>
    <n v="176.35"/>
    <n v="-176.35"/>
  </r>
  <r>
    <s v="250"/>
    <x v="11"/>
    <s v="626101"/>
    <x v="60"/>
    <s v="423000"/>
    <s v="22"/>
    <s v="W/C &amp; Unemploy Comp - FTE"/>
    <n v="0"/>
    <n v="0"/>
    <n v="0"/>
    <n v="366.96"/>
    <n v="-366.96"/>
  </r>
  <r>
    <s v="250"/>
    <x v="22"/>
    <s v="613101"/>
    <x v="60"/>
    <s v="423000"/>
    <s v="22"/>
    <s v="Extra Service Pay"/>
    <n v="0"/>
    <n v="0"/>
    <n v="0"/>
    <n v="97110.399999999994"/>
    <n v="-97110.399999999994"/>
  </r>
  <r>
    <s v="250"/>
    <x v="22"/>
    <s v="623101"/>
    <x v="60"/>
    <s v="423000"/>
    <s v="22"/>
    <s v="Old Age, Surv and Disabil Ins"/>
    <n v="0"/>
    <n v="0"/>
    <n v="0"/>
    <n v="5555.0800000000008"/>
    <n v="-5555.0800000000008"/>
  </r>
  <r>
    <s v="250"/>
    <x v="22"/>
    <s v="623201"/>
    <x v="60"/>
    <s v="423000"/>
    <s v="22"/>
    <s v="Medicare"/>
    <n v="0"/>
    <n v="0"/>
    <n v="0"/>
    <n v="1299.2100000000003"/>
    <n v="-1299.2100000000003"/>
  </r>
  <r>
    <s v="250"/>
    <x v="22"/>
    <s v="626101"/>
    <x v="60"/>
    <s v="423000"/>
    <s v="22"/>
    <s v="W/C &amp; Unemploy Comp - FTE"/>
    <n v="0"/>
    <n v="0"/>
    <n v="0"/>
    <n v="2649.48"/>
    <n v="-2649.48"/>
  </r>
  <r>
    <s v="250"/>
    <x v="14"/>
    <s v="623101"/>
    <x v="60"/>
    <s v="423000"/>
    <s v="22"/>
    <s v="Old Age, Surv and Disabil Ins"/>
    <n v="0"/>
    <n v="0"/>
    <n v="0"/>
    <n v="576.45000000000005"/>
    <n v="-576.45000000000005"/>
  </r>
  <r>
    <s v="250"/>
    <x v="14"/>
    <s v="623201"/>
    <x v="60"/>
    <s v="423000"/>
    <s v="22"/>
    <s v="Medicare"/>
    <n v="0"/>
    <n v="0"/>
    <n v="0"/>
    <n v="134.82"/>
    <n v="-134.82"/>
  </r>
  <r>
    <s v="250"/>
    <x v="14"/>
    <s v="626101"/>
    <x v="60"/>
    <s v="423000"/>
    <s v="22"/>
    <s v="W/C &amp; Unemploy Comp - FTE"/>
    <n v="0"/>
    <n v="0"/>
    <n v="0"/>
    <n v="269.64"/>
    <n v="-269.64"/>
  </r>
  <r>
    <s v="250"/>
    <x v="5"/>
    <s v="613102"/>
    <x v="60"/>
    <s v="423000"/>
    <s v="22"/>
    <s v="Extra Service - Profess Dev"/>
    <n v="0"/>
    <n v="0"/>
    <n v="0"/>
    <n v="2452.11"/>
    <n v="-2452.11"/>
  </r>
  <r>
    <s v="250"/>
    <x v="5"/>
    <s v="623101"/>
    <x v="60"/>
    <s v="423000"/>
    <s v="22"/>
    <s v="Old Age, Surv and Disabil Ins"/>
    <n v="0"/>
    <n v="0"/>
    <n v="0"/>
    <n v="151.32"/>
    <n v="-151.32"/>
  </r>
  <r>
    <s v="250"/>
    <x v="5"/>
    <s v="623201"/>
    <x v="60"/>
    <s v="423000"/>
    <s v="22"/>
    <s v="Medicare"/>
    <n v="0"/>
    <n v="0"/>
    <n v="0"/>
    <n v="35.39"/>
    <n v="-35.39"/>
  </r>
  <r>
    <s v="250"/>
    <x v="5"/>
    <s v="626101"/>
    <x v="60"/>
    <s v="423000"/>
    <s v="22"/>
    <s v="W/C &amp; Unemploy Comp - FTE"/>
    <n v="0"/>
    <n v="0"/>
    <n v="0"/>
    <n v="71.11"/>
    <n v="-71.11"/>
  </r>
  <r>
    <s v="250"/>
    <x v="8"/>
    <s v="613101"/>
    <x v="60"/>
    <s v="423000"/>
    <s v="22"/>
    <s v="Extra Service Pay"/>
    <n v="0"/>
    <n v="0"/>
    <n v="0"/>
    <n v="949.31"/>
    <n v="-949.31"/>
  </r>
  <r>
    <s v="250"/>
    <x v="8"/>
    <s v="623101"/>
    <x v="60"/>
    <s v="423000"/>
    <s v="22"/>
    <s v="Old Age, Surv and Disabil Ins"/>
    <n v="0"/>
    <n v="0"/>
    <n v="0"/>
    <n v="56.34"/>
    <n v="-56.34"/>
  </r>
  <r>
    <s v="250"/>
    <x v="8"/>
    <s v="623201"/>
    <x v="60"/>
    <s v="423000"/>
    <s v="22"/>
    <s v="Medicare"/>
    <n v="0"/>
    <n v="0"/>
    <n v="0"/>
    <n v="13.18"/>
    <n v="-13.18"/>
  </r>
  <r>
    <s v="250"/>
    <x v="8"/>
    <s v="626101"/>
    <x v="60"/>
    <s v="423000"/>
    <s v="22"/>
    <s v="W/C &amp; Unemploy Comp - FTE"/>
    <n v="0"/>
    <n v="0"/>
    <n v="0"/>
    <n v="27.15"/>
    <n v="-27.15"/>
  </r>
  <r>
    <s v="250"/>
    <x v="9"/>
    <s v="613101"/>
    <x v="60"/>
    <s v="423000"/>
    <s v="22"/>
    <s v="Extra Service Pay"/>
    <n v="0"/>
    <n v="0"/>
    <n v="0"/>
    <n v="298.93"/>
    <n v="-298.93"/>
  </r>
  <r>
    <s v="250"/>
    <x v="9"/>
    <s v="623101"/>
    <x v="60"/>
    <s v="423000"/>
    <s v="22"/>
    <s v="Old Age, Surv and Disabil Ins"/>
    <n v="0"/>
    <n v="0"/>
    <n v="0"/>
    <n v="16.61"/>
    <n v="-16.61"/>
  </r>
  <r>
    <s v="250"/>
    <x v="9"/>
    <s v="623201"/>
    <x v="60"/>
    <s v="423000"/>
    <s v="22"/>
    <s v="Medicare"/>
    <n v="0"/>
    <n v="0"/>
    <n v="0"/>
    <n v="3.88"/>
    <n v="-3.88"/>
  </r>
  <r>
    <s v="250"/>
    <x v="9"/>
    <s v="626101"/>
    <x v="60"/>
    <s v="423000"/>
    <s v="22"/>
    <s v="W/C &amp; Unemploy Comp - FTE"/>
    <n v="0"/>
    <n v="0"/>
    <n v="0"/>
    <n v="8.02"/>
    <n v="-8.02"/>
  </r>
  <r>
    <s v="450"/>
    <x v="21"/>
    <s v="654102"/>
    <x v="60"/>
    <s v="423000"/>
    <s v="22"/>
    <s v="Furniture $1,000+"/>
    <n v="0"/>
    <n v="16232.35"/>
    <n v="13320.45"/>
    <n v="0"/>
    <n v="2911.8999999999996"/>
  </r>
  <r>
    <s v="450"/>
    <x v="21"/>
    <s v="654201"/>
    <x v="60"/>
    <s v="423000"/>
    <s v="22"/>
    <s v="Classroom Eqpt"/>
    <n v="0"/>
    <n v="3979.55"/>
    <n v="3979.55"/>
    <n v="0"/>
    <n v="0"/>
  </r>
  <r>
    <s v="150"/>
    <x v="21"/>
    <s v="639802"/>
    <x v="61"/>
    <s v="423000"/>
    <s v="22"/>
    <s v="Operating Supplement"/>
    <n v="13499.78"/>
    <n v="13499.78"/>
    <n v="0"/>
    <n v="0"/>
    <n v="13499.78"/>
  </r>
  <r>
    <s v="150"/>
    <x v="21"/>
    <s v="641101"/>
    <x v="61"/>
    <s v="423000"/>
    <s v="22"/>
    <s v="General Supplies"/>
    <n v="71097.78"/>
    <n v="11904.78"/>
    <n v="0"/>
    <n v="0"/>
    <n v="11904.78"/>
  </r>
  <r>
    <s v="150"/>
    <x v="21"/>
    <s v="641108"/>
    <x v="61"/>
    <s v="423000"/>
    <s v="22"/>
    <s v="Instructional Supplies"/>
    <n v="15995"/>
    <n v="15995"/>
    <n v="0"/>
    <n v="0"/>
    <n v="15995"/>
  </r>
  <r>
    <s v="150"/>
    <x v="21"/>
    <s v="641109"/>
    <x v="61"/>
    <s v="423000"/>
    <s v="22"/>
    <s v="Furn. Under $1,000"/>
    <n v="7997.5"/>
    <n v="76632.179999999993"/>
    <n v="76631.7"/>
    <n v="0"/>
    <n v="0.47999999999592546"/>
  </r>
  <r>
    <s v="150"/>
    <x v="21"/>
    <s v="641202"/>
    <x v="61"/>
    <s v="423000"/>
    <s v="22"/>
    <s v="Technology Supplies"/>
    <n v="15995"/>
    <n v="15995"/>
    <n v="0"/>
    <n v="0"/>
    <n v="15995"/>
  </r>
  <r>
    <s v="150"/>
    <x v="11"/>
    <s v="623101"/>
    <x v="61"/>
    <s v="423000"/>
    <s v="22"/>
    <s v="Old Age, Surv and Disabil Ins"/>
    <n v="0"/>
    <n v="0"/>
    <n v="0"/>
    <n v="0.41999999999999993"/>
    <n v="-0.41999999999999993"/>
  </r>
  <r>
    <s v="150"/>
    <x v="11"/>
    <s v="623201"/>
    <x v="61"/>
    <s v="423000"/>
    <s v="22"/>
    <s v="Medicare"/>
    <n v="0"/>
    <n v="0"/>
    <n v="0"/>
    <n v="0.10000000000000009"/>
    <n v="-0.10000000000000009"/>
  </r>
  <r>
    <s v="150"/>
    <x v="11"/>
    <s v="626101"/>
    <x v="61"/>
    <s v="423000"/>
    <s v="22"/>
    <s v="W/C &amp; Unemploy Comp - FTE"/>
    <n v="0"/>
    <n v="0"/>
    <n v="0"/>
    <n v="0.19000000000000039"/>
    <n v="-0.19000000000000039"/>
  </r>
  <r>
    <s v="150"/>
    <x v="18"/>
    <s v="615113"/>
    <x v="61"/>
    <s v="423000"/>
    <s v="22"/>
    <s v="Non-instructional Teacher Aide"/>
    <n v="0"/>
    <n v="42.88"/>
    <n v="0"/>
    <n v="42.88"/>
    <n v="0"/>
  </r>
  <r>
    <s v="150"/>
    <x v="18"/>
    <s v="623101"/>
    <x v="61"/>
    <s v="423000"/>
    <s v="22"/>
    <s v="Old Age, Surv and Disabil Ins"/>
    <n v="0"/>
    <n v="0"/>
    <n v="0"/>
    <n v="2.6399999999999997"/>
    <n v="-2.6399999999999997"/>
  </r>
  <r>
    <s v="150"/>
    <x v="18"/>
    <s v="623201"/>
    <x v="61"/>
    <s v="423000"/>
    <s v="22"/>
    <s v="Medicare"/>
    <n v="0"/>
    <n v="0"/>
    <n v="0"/>
    <n v="0.61"/>
    <n v="-0.61"/>
  </r>
  <r>
    <s v="150"/>
    <x v="18"/>
    <s v="626101"/>
    <x v="61"/>
    <s v="423000"/>
    <s v="22"/>
    <s v="W/C &amp; Unemploy Comp - FTE"/>
    <n v="0"/>
    <n v="0"/>
    <n v="0"/>
    <n v="1.25"/>
    <n v="-1.25"/>
  </r>
  <r>
    <s v="150"/>
    <x v="22"/>
    <s v="615113"/>
    <x v="61"/>
    <s v="423000"/>
    <s v="22"/>
    <s v="Non-instructional Teacher Aide"/>
    <n v="0"/>
    <n v="1663.62"/>
    <n v="0"/>
    <n v="1663.62"/>
    <n v="0"/>
  </r>
  <r>
    <s v="150"/>
    <x v="22"/>
    <s v="623101"/>
    <x v="61"/>
    <s v="423000"/>
    <s v="22"/>
    <s v="Old Age, Surv and Disabil Ins"/>
    <n v="0"/>
    <n v="0"/>
    <n v="0"/>
    <n v="715.28"/>
    <n v="-715.28"/>
  </r>
  <r>
    <s v="150"/>
    <x v="22"/>
    <s v="623201"/>
    <x v="61"/>
    <s v="423000"/>
    <s v="22"/>
    <s v="Medicare"/>
    <n v="0"/>
    <n v="0"/>
    <n v="0"/>
    <n v="167.3"/>
    <n v="-167.3"/>
  </r>
  <r>
    <s v="150"/>
    <x v="22"/>
    <s v="626101"/>
    <x v="61"/>
    <s v="423000"/>
    <s v="22"/>
    <s v="W/C &amp; Unemploy Comp - FTE"/>
    <n v="0"/>
    <n v="0"/>
    <n v="0"/>
    <n v="334.72"/>
    <n v="-334.72"/>
  </r>
  <r>
    <s v="150"/>
    <x v="23"/>
    <s v="615108"/>
    <x v="61"/>
    <s v="423000"/>
    <s v="22"/>
    <s v="Secretary/Clerical Sal OT"/>
    <n v="0"/>
    <n v="0"/>
    <n v="0"/>
    <n v="0.42"/>
    <n v="-0.42"/>
  </r>
  <r>
    <s v="150"/>
    <x v="23"/>
    <s v="615113"/>
    <x v="61"/>
    <s v="423000"/>
    <s v="22"/>
    <s v="Non-instructional Teacher Aide"/>
    <n v="0"/>
    <n v="96.22"/>
    <n v="0"/>
    <n v="96.22"/>
    <n v="0"/>
  </r>
  <r>
    <s v="150"/>
    <x v="23"/>
    <s v="623101"/>
    <x v="61"/>
    <s v="423000"/>
    <s v="22"/>
    <s v="Old Age, Surv and Disabil Ins"/>
    <n v="0"/>
    <n v="0"/>
    <n v="0"/>
    <n v="5.99"/>
    <n v="-5.99"/>
  </r>
  <r>
    <s v="150"/>
    <x v="23"/>
    <s v="623201"/>
    <x v="61"/>
    <s v="423000"/>
    <s v="22"/>
    <s v="Medicare"/>
    <n v="0"/>
    <n v="0"/>
    <n v="0"/>
    <n v="1.4"/>
    <n v="-1.4"/>
  </r>
  <r>
    <s v="150"/>
    <x v="23"/>
    <s v="626101"/>
    <x v="61"/>
    <s v="423000"/>
    <s v="22"/>
    <s v="W/C &amp; Unemploy Comp - FTE"/>
    <n v="0"/>
    <n v="0"/>
    <n v="0"/>
    <n v="2.8"/>
    <n v="-2.8"/>
  </r>
  <r>
    <s v="150"/>
    <x v="13"/>
    <s v="615113"/>
    <x v="61"/>
    <s v="423000"/>
    <s v="22"/>
    <s v="Non-instructional Teacher Aide"/>
    <n v="0"/>
    <n v="52.02"/>
    <n v="0"/>
    <n v="52.02"/>
    <n v="7.1054273576010019E-15"/>
  </r>
  <r>
    <s v="150"/>
    <x v="13"/>
    <s v="623101"/>
    <x v="61"/>
    <s v="423000"/>
    <s v="22"/>
    <s v="Old Age, Surv and Disabil Ins"/>
    <n v="0"/>
    <n v="0"/>
    <n v="0"/>
    <n v="3.21"/>
    <n v="-3.21"/>
  </r>
  <r>
    <s v="150"/>
    <x v="13"/>
    <s v="623201"/>
    <x v="61"/>
    <s v="423000"/>
    <s v="22"/>
    <s v="Medicare"/>
    <n v="0"/>
    <n v="0"/>
    <n v="0"/>
    <n v="0.75"/>
    <n v="-0.75"/>
  </r>
  <r>
    <s v="150"/>
    <x v="13"/>
    <s v="626101"/>
    <x v="61"/>
    <s v="423000"/>
    <s v="22"/>
    <s v="W/C &amp; Unemploy Comp - FTE"/>
    <n v="0"/>
    <n v="0"/>
    <n v="0"/>
    <n v="1.5"/>
    <n v="-1.5"/>
  </r>
  <r>
    <s v="150"/>
    <x v="0"/>
    <s v="615108"/>
    <x v="61"/>
    <s v="423000"/>
    <s v="22"/>
    <s v="Secretary/Clerical Sal OT"/>
    <n v="0"/>
    <n v="0"/>
    <n v="0"/>
    <n v="7.91"/>
    <n v="-7.91"/>
  </r>
  <r>
    <s v="150"/>
    <x v="0"/>
    <s v="615117"/>
    <x v="61"/>
    <s v="423000"/>
    <s v="22"/>
    <s v="Safety Officers Over Time"/>
    <n v="0"/>
    <n v="0"/>
    <n v="0"/>
    <n v="4.09"/>
    <n v="-4.09"/>
  </r>
  <r>
    <s v="150"/>
    <x v="0"/>
    <s v="623101"/>
    <x v="61"/>
    <s v="423000"/>
    <s v="22"/>
    <s v="Old Age, Surv and Disabil Ins"/>
    <n v="0"/>
    <n v="0"/>
    <n v="0"/>
    <n v="0.74"/>
    <n v="-0.74"/>
  </r>
  <r>
    <s v="150"/>
    <x v="0"/>
    <s v="623201"/>
    <x v="61"/>
    <s v="423000"/>
    <s v="22"/>
    <s v="Medicare"/>
    <n v="0"/>
    <n v="0"/>
    <n v="0"/>
    <n v="0.17"/>
    <n v="-0.17"/>
  </r>
  <r>
    <s v="150"/>
    <x v="0"/>
    <s v="626101"/>
    <x v="61"/>
    <s v="423000"/>
    <s v="22"/>
    <s v="W/C &amp; Unemploy Comp - FTE"/>
    <n v="0"/>
    <n v="0"/>
    <n v="0"/>
    <n v="0.35"/>
    <n v="-0.35"/>
  </r>
  <r>
    <s v="150"/>
    <x v="0"/>
    <s v="643101"/>
    <x v="61"/>
    <s v="423000"/>
    <s v="22"/>
    <s v="T/Books Direct Purchase"/>
    <n v="0"/>
    <n v="0"/>
    <n v="0"/>
    <n v="7253.51"/>
    <n v="-7253.51"/>
  </r>
  <r>
    <s v="150"/>
    <x v="3"/>
    <s v="641202"/>
    <x v="61"/>
    <s v="423000"/>
    <s v="22"/>
    <s v="Technology Supplies"/>
    <n v="0"/>
    <n v="0"/>
    <n v="0"/>
    <n v="859.8"/>
    <n v="-859.8"/>
  </r>
  <r>
    <s v="150"/>
    <x v="4"/>
    <s v="615112"/>
    <x v="61"/>
    <s v="423000"/>
    <s v="22"/>
    <s v="Prof &amp; Tech Sal Over Time"/>
    <n v="0"/>
    <n v="0"/>
    <n v="0"/>
    <n v="3.72"/>
    <n v="-3.72"/>
  </r>
  <r>
    <s v="150"/>
    <x v="4"/>
    <s v="623101"/>
    <x v="61"/>
    <s v="423000"/>
    <s v="22"/>
    <s v="Old Age, Surv and Disabil Ins"/>
    <n v="0"/>
    <n v="0"/>
    <n v="0"/>
    <n v="0.2"/>
    <n v="-0.2"/>
  </r>
  <r>
    <s v="150"/>
    <x v="4"/>
    <s v="623201"/>
    <x v="61"/>
    <s v="423000"/>
    <s v="22"/>
    <s v="Medicare"/>
    <n v="0"/>
    <n v="0"/>
    <n v="0"/>
    <n v="0.05"/>
    <n v="-0.05"/>
  </r>
  <r>
    <s v="150"/>
    <x v="4"/>
    <s v="626101"/>
    <x v="61"/>
    <s v="423000"/>
    <s v="22"/>
    <s v="W/C &amp; Unemploy Comp - FTE"/>
    <n v="0"/>
    <n v="0"/>
    <n v="0"/>
    <n v="0.11"/>
    <n v="-0.11"/>
  </r>
  <r>
    <s v="150"/>
    <x v="5"/>
    <s v="631902"/>
    <x v="61"/>
    <s v="423000"/>
    <s v="22"/>
    <s v="Other Prof &amp; Tech"/>
    <n v="0"/>
    <n v="0"/>
    <n v="0"/>
    <n v="99.75"/>
    <n v="-99.75"/>
  </r>
  <r>
    <s v="150"/>
    <x v="5"/>
    <s v="641101"/>
    <x v="61"/>
    <s v="423000"/>
    <s v="22"/>
    <s v="General Supplies"/>
    <n v="0"/>
    <n v="0"/>
    <n v="0"/>
    <n v="55.58"/>
    <n v="-55.58"/>
  </r>
  <r>
    <s v="150"/>
    <x v="6"/>
    <s v="615112"/>
    <x v="61"/>
    <s v="423000"/>
    <s v="22"/>
    <s v="Prof &amp; Tech Sal Over Time"/>
    <n v="0"/>
    <n v="0"/>
    <n v="0"/>
    <n v="0.76"/>
    <n v="-0.76"/>
  </r>
  <r>
    <s v="150"/>
    <x v="6"/>
    <s v="623101"/>
    <x v="61"/>
    <s v="423000"/>
    <s v="22"/>
    <s v="Old Age, Surv and Disabil Ins"/>
    <n v="0"/>
    <n v="0"/>
    <n v="0"/>
    <n v="0.05"/>
    <n v="-0.05"/>
  </r>
  <r>
    <s v="150"/>
    <x v="6"/>
    <s v="623201"/>
    <x v="61"/>
    <s v="423000"/>
    <s v="22"/>
    <s v="Medicare"/>
    <n v="0"/>
    <n v="0"/>
    <n v="0"/>
    <n v="0.01"/>
    <n v="-0.01"/>
  </r>
  <r>
    <s v="150"/>
    <x v="6"/>
    <s v="626101"/>
    <x v="61"/>
    <s v="423000"/>
    <s v="22"/>
    <s v="W/C &amp; Unemploy Comp - FTE"/>
    <n v="0"/>
    <n v="0"/>
    <n v="0"/>
    <n v="0.02"/>
    <n v="-0.02"/>
  </r>
  <r>
    <s v="150"/>
    <x v="7"/>
    <s v="641101"/>
    <x v="61"/>
    <s v="423000"/>
    <s v="22"/>
    <s v="General Supplies"/>
    <n v="0"/>
    <n v="0"/>
    <n v="0"/>
    <n v="689.01"/>
    <n v="-689.01"/>
  </r>
  <r>
    <s v="150"/>
    <x v="8"/>
    <s v="623101"/>
    <x v="61"/>
    <s v="423000"/>
    <s v="22"/>
    <s v="Old Age, Surv and Disabil Ins"/>
    <n v="0"/>
    <n v="0"/>
    <n v="0"/>
    <n v="0.23"/>
    <n v="-0.23"/>
  </r>
  <r>
    <s v="150"/>
    <x v="8"/>
    <s v="623201"/>
    <x v="61"/>
    <s v="423000"/>
    <s v="22"/>
    <s v="Medicare"/>
    <n v="0"/>
    <n v="0"/>
    <n v="0"/>
    <n v="0.05"/>
    <n v="-0.05"/>
  </r>
  <r>
    <s v="150"/>
    <x v="8"/>
    <s v="626101"/>
    <x v="61"/>
    <s v="423000"/>
    <s v="22"/>
    <s v="W/C &amp; Unemploy Comp - FTE"/>
    <n v="0"/>
    <n v="0"/>
    <n v="0"/>
    <n v="0.11"/>
    <n v="-0.11"/>
  </r>
  <r>
    <s v="150"/>
    <x v="9"/>
    <s v="615108"/>
    <x v="61"/>
    <s v="423000"/>
    <s v="22"/>
    <s v="Secretary/Clerical Sal OT"/>
    <n v="0"/>
    <n v="0"/>
    <n v="0"/>
    <n v="0.32"/>
    <n v="-0.32"/>
  </r>
  <r>
    <s v="150"/>
    <x v="9"/>
    <s v="615112"/>
    <x v="61"/>
    <s v="423000"/>
    <s v="22"/>
    <s v="Prof &amp; Tech Sal Over Time"/>
    <n v="0"/>
    <n v="0"/>
    <n v="0"/>
    <n v="0.25"/>
    <n v="-0.25"/>
  </r>
  <r>
    <s v="150"/>
    <x v="9"/>
    <s v="615113"/>
    <x v="61"/>
    <s v="423000"/>
    <s v="22"/>
    <s v="Non-instructional Teacher Aide"/>
    <n v="0"/>
    <n v="0"/>
    <n v="0"/>
    <n v="4.1399999999999997"/>
    <n v="-4.1399999999999997"/>
  </r>
  <r>
    <s v="150"/>
    <x v="9"/>
    <s v="623101"/>
    <x v="61"/>
    <s v="423000"/>
    <s v="22"/>
    <s v="Old Age, Surv and Disabil Ins"/>
    <n v="0"/>
    <n v="0"/>
    <n v="0"/>
    <n v="0.66"/>
    <n v="-0.66"/>
  </r>
  <r>
    <s v="150"/>
    <x v="9"/>
    <s v="623201"/>
    <x v="61"/>
    <s v="423000"/>
    <s v="22"/>
    <s v="Medicare"/>
    <n v="0"/>
    <n v="0"/>
    <n v="0"/>
    <n v="0.15"/>
    <n v="-0.15"/>
  </r>
  <r>
    <s v="150"/>
    <x v="9"/>
    <s v="626101"/>
    <x v="61"/>
    <s v="423000"/>
    <s v="22"/>
    <s v="W/C &amp; Unemploy Comp - FTE"/>
    <n v="0"/>
    <n v="0"/>
    <n v="0"/>
    <n v="0.33"/>
    <n v="-0.33"/>
  </r>
  <r>
    <s v="150"/>
    <x v="9"/>
    <s v="631101"/>
    <x v="61"/>
    <s v="423000"/>
    <s v="22"/>
    <s v="Purchased Instructional Servic"/>
    <n v="0"/>
    <n v="0"/>
    <n v="0"/>
    <n v="2344.4899999999998"/>
    <n v="-2344.4899999999998"/>
  </r>
  <r>
    <s v="150"/>
    <x v="9"/>
    <s v="631201"/>
    <x v="61"/>
    <s v="423000"/>
    <s v="22"/>
    <s v="Instructional Prog Impr Srvc"/>
    <n v="0"/>
    <n v="0"/>
    <n v="0"/>
    <n v="37.69"/>
    <n v="-37.69"/>
  </r>
  <r>
    <s v="150"/>
    <x v="9"/>
    <s v="641101"/>
    <x v="61"/>
    <s v="423000"/>
    <s v="22"/>
    <s v="General Supplies"/>
    <n v="0"/>
    <n v="0"/>
    <n v="0"/>
    <n v="6061.35"/>
    <n v="-6061.35"/>
  </r>
  <r>
    <s v="150"/>
    <x v="9"/>
    <s v="641202"/>
    <x v="61"/>
    <s v="423000"/>
    <s v="22"/>
    <s v="Technology Supplies"/>
    <n v="0"/>
    <n v="0"/>
    <n v="0"/>
    <n v="10.1"/>
    <n v="-10.1"/>
  </r>
  <r>
    <s v="150"/>
    <x v="10"/>
    <s v="615108"/>
    <x v="61"/>
    <s v="423000"/>
    <s v="22"/>
    <s v="Secretary/Clerical Sal OT"/>
    <n v="0"/>
    <n v="0"/>
    <n v="0"/>
    <n v="0.16"/>
    <n v="-0.16"/>
  </r>
  <r>
    <s v="150"/>
    <x v="10"/>
    <s v="623101"/>
    <x v="61"/>
    <s v="423000"/>
    <s v="22"/>
    <s v="Old Age, Surv and Disabil Ins"/>
    <n v="0"/>
    <n v="0"/>
    <n v="0"/>
    <n v="0.01"/>
    <n v="-0.01"/>
  </r>
  <r>
    <s v="150"/>
    <x v="10"/>
    <s v="623201"/>
    <x v="61"/>
    <s v="423000"/>
    <s v="22"/>
    <s v="Medicare"/>
    <n v="0"/>
    <n v="0"/>
    <n v="0"/>
    <n v="0.01"/>
    <n v="-0.01"/>
  </r>
  <r>
    <s v="150"/>
    <x v="10"/>
    <s v="631201"/>
    <x v="61"/>
    <s v="423000"/>
    <s v="22"/>
    <s v="Instructional Prog Impr Srvc"/>
    <n v="0"/>
    <n v="0"/>
    <n v="0"/>
    <n v="358.34"/>
    <n v="-358.34"/>
  </r>
  <r>
    <s v="150"/>
    <x v="24"/>
    <s v="615113"/>
    <x v="61"/>
    <s v="423000"/>
    <s v="22"/>
    <s v="Non-instructional Teacher Aide"/>
    <n v="0"/>
    <n v="0"/>
    <n v="0"/>
    <n v="12.74"/>
    <n v="-12.74"/>
  </r>
  <r>
    <s v="150"/>
    <x v="24"/>
    <s v="623101"/>
    <x v="61"/>
    <s v="423000"/>
    <s v="22"/>
    <s v="Old Age, Surv and Disabil Ins"/>
    <n v="0"/>
    <n v="0"/>
    <n v="0"/>
    <n v="0.79"/>
    <n v="-0.79"/>
  </r>
  <r>
    <s v="150"/>
    <x v="24"/>
    <s v="623201"/>
    <x v="61"/>
    <s v="423000"/>
    <s v="22"/>
    <s v="Medicare"/>
    <n v="0"/>
    <n v="0"/>
    <n v="0"/>
    <n v="0.18"/>
    <n v="-0.18"/>
  </r>
  <r>
    <s v="150"/>
    <x v="24"/>
    <s v="626101"/>
    <x v="61"/>
    <s v="423000"/>
    <s v="22"/>
    <s v="W/C &amp; Unemploy Comp - FTE"/>
    <n v="0"/>
    <n v="0"/>
    <n v="0"/>
    <n v="0.37"/>
    <n v="-0.37"/>
  </r>
  <r>
    <s v="150"/>
    <x v="24"/>
    <s v="641202"/>
    <x v="61"/>
    <s v="423000"/>
    <s v="22"/>
    <s v="Technology Supplies"/>
    <n v="0"/>
    <n v="0"/>
    <n v="0"/>
    <n v="130.05000000000001"/>
    <n v="-130.05000000000001"/>
  </r>
  <r>
    <s v="250"/>
    <x v="21"/>
    <s v="613101"/>
    <x v="61"/>
    <s v="423000"/>
    <s v="22"/>
    <s v="Extra Service Pay"/>
    <n v="31990"/>
    <n v="3090"/>
    <n v="0"/>
    <n v="0"/>
    <n v="3090"/>
  </r>
  <r>
    <s v="250"/>
    <x v="21"/>
    <s v="623101"/>
    <x v="61"/>
    <s v="423000"/>
    <s v="22"/>
    <s v="Old Age, Surv and Disabil Ins"/>
    <n v="1983.38"/>
    <n v="1983.38"/>
    <n v="0"/>
    <n v="16.12"/>
    <n v="1967.2600000000002"/>
  </r>
  <r>
    <s v="250"/>
    <x v="21"/>
    <s v="623201"/>
    <x v="61"/>
    <s v="423000"/>
    <s v="22"/>
    <s v="Medicare"/>
    <n v="463.86"/>
    <n v="463.86"/>
    <n v="0"/>
    <n v="3.77"/>
    <n v="460.09"/>
  </r>
  <r>
    <s v="250"/>
    <x v="21"/>
    <s v="626101"/>
    <x v="61"/>
    <s v="423000"/>
    <s v="22"/>
    <s v="W/C &amp; Unemploy Comp - FTE"/>
    <n v="927.71"/>
    <n v="927.71"/>
    <n v="0"/>
    <n v="7.54"/>
    <n v="920.17"/>
  </r>
  <r>
    <s v="250"/>
    <x v="22"/>
    <s v="612102"/>
    <x v="61"/>
    <s v="423000"/>
    <s v="22"/>
    <s v="Reg Teacher Performing as Sub"/>
    <n v="0"/>
    <n v="0"/>
    <n v="0"/>
    <n v="30"/>
    <n v="-30"/>
  </r>
  <r>
    <s v="250"/>
    <x v="22"/>
    <s v="613101"/>
    <x v="61"/>
    <s v="423000"/>
    <s v="22"/>
    <s v="Extra Service Pay"/>
    <n v="0"/>
    <n v="0"/>
    <n v="0"/>
    <n v="47525.2"/>
    <n v="-47525.2"/>
  </r>
  <r>
    <s v="250"/>
    <x v="22"/>
    <s v="623101"/>
    <x v="61"/>
    <s v="423000"/>
    <s v="22"/>
    <s v="Old Age, Surv and Disabil Ins"/>
    <n v="0"/>
    <n v="0"/>
    <n v="0"/>
    <n v="2320"/>
    <n v="-2320"/>
  </r>
  <r>
    <s v="250"/>
    <x v="22"/>
    <s v="623201"/>
    <x v="61"/>
    <s v="423000"/>
    <s v="22"/>
    <s v="Medicare"/>
    <n v="0"/>
    <n v="0"/>
    <n v="0"/>
    <n v="542.62"/>
    <n v="-542.62"/>
  </r>
  <r>
    <s v="250"/>
    <x v="22"/>
    <s v="626101"/>
    <x v="61"/>
    <s v="423000"/>
    <s v="22"/>
    <s v="W/C &amp; Unemploy Comp - FTE"/>
    <n v="0"/>
    <n v="0"/>
    <n v="0"/>
    <n v="1093.5"/>
    <n v="-1093.5"/>
  </r>
  <r>
    <s v="250"/>
    <x v="11"/>
    <s v="613101"/>
    <x v="61"/>
    <s v="423000"/>
    <s v="22"/>
    <s v="Extra Service Pay"/>
    <n v="0"/>
    <n v="0"/>
    <n v="0"/>
    <n v="270.33"/>
    <n v="-270.33"/>
  </r>
  <r>
    <s v="250"/>
    <x v="11"/>
    <s v="623101"/>
    <x v="61"/>
    <s v="423000"/>
    <s v="22"/>
    <s v="Old Age, Surv and Disabil Ins"/>
    <n v="0"/>
    <n v="0"/>
    <n v="0"/>
    <n v="0.22"/>
    <n v="-0.22"/>
  </r>
  <r>
    <s v="250"/>
    <x v="11"/>
    <s v="623201"/>
    <x v="61"/>
    <s v="423000"/>
    <s v="22"/>
    <s v="Medicare"/>
    <n v="0"/>
    <n v="0"/>
    <n v="0"/>
    <n v="0.05"/>
    <n v="-0.05"/>
  </r>
  <r>
    <s v="250"/>
    <x v="11"/>
    <s v="626101"/>
    <x v="61"/>
    <s v="423000"/>
    <s v="22"/>
    <s v="W/C &amp; Unemploy Comp - FTE"/>
    <n v="0"/>
    <n v="0"/>
    <n v="0"/>
    <n v="0.1"/>
    <n v="-0.1"/>
  </r>
  <r>
    <s v="250"/>
    <x v="5"/>
    <s v="613102"/>
    <x v="61"/>
    <s v="423000"/>
    <s v="22"/>
    <s v="Extra Service - Profess Dev"/>
    <n v="0"/>
    <n v="0"/>
    <n v="0"/>
    <n v="710.61"/>
    <n v="-710.61"/>
  </r>
  <r>
    <s v="250"/>
    <x v="5"/>
    <s v="623101"/>
    <x v="61"/>
    <s v="423000"/>
    <s v="22"/>
    <s v="Old Age, Surv and Disabil Ins"/>
    <n v="0"/>
    <n v="0"/>
    <n v="0"/>
    <n v="43.85"/>
    <n v="-43.85"/>
  </r>
  <r>
    <s v="250"/>
    <x v="5"/>
    <s v="623201"/>
    <x v="61"/>
    <s v="423000"/>
    <s v="22"/>
    <s v="Medicare"/>
    <n v="0"/>
    <n v="0"/>
    <n v="0"/>
    <n v="10.26"/>
    <n v="-10.26"/>
  </r>
  <r>
    <s v="250"/>
    <x v="5"/>
    <s v="626101"/>
    <x v="61"/>
    <s v="423000"/>
    <s v="22"/>
    <s v="W/C &amp; Unemploy Comp - FTE"/>
    <n v="0"/>
    <n v="0"/>
    <n v="0"/>
    <n v="20.61"/>
    <n v="-20.61"/>
  </r>
  <r>
    <s v="250"/>
    <x v="8"/>
    <s v="613101"/>
    <x v="61"/>
    <s v="423000"/>
    <s v="22"/>
    <s v="Extra Service Pay"/>
    <n v="0"/>
    <n v="0"/>
    <n v="0"/>
    <n v="275.11"/>
    <n v="-275.11"/>
  </r>
  <r>
    <s v="250"/>
    <x v="8"/>
    <s v="623101"/>
    <x v="61"/>
    <s v="423000"/>
    <s v="22"/>
    <s v="Old Age, Surv and Disabil Ins"/>
    <n v="0"/>
    <n v="0"/>
    <n v="0"/>
    <n v="16.329999999999998"/>
    <n v="-16.329999999999998"/>
  </r>
  <r>
    <s v="250"/>
    <x v="8"/>
    <s v="623201"/>
    <x v="61"/>
    <s v="423000"/>
    <s v="22"/>
    <s v="Medicare"/>
    <n v="0"/>
    <n v="0"/>
    <n v="0"/>
    <n v="3.82"/>
    <n v="-3.82"/>
  </r>
  <r>
    <s v="250"/>
    <x v="8"/>
    <s v="626101"/>
    <x v="61"/>
    <s v="423000"/>
    <s v="22"/>
    <s v="W/C &amp; Unemploy Comp - FTE"/>
    <n v="0"/>
    <n v="0"/>
    <n v="0"/>
    <n v="7.87"/>
    <n v="-7.87"/>
  </r>
  <r>
    <s v="250"/>
    <x v="9"/>
    <s v="613101"/>
    <x v="61"/>
    <s v="423000"/>
    <s v="22"/>
    <s v="Extra Service Pay"/>
    <n v="0"/>
    <n v="0"/>
    <n v="0"/>
    <n v="86.63"/>
    <n v="-86.63"/>
  </r>
  <r>
    <s v="250"/>
    <x v="9"/>
    <s v="623101"/>
    <x v="61"/>
    <s v="423000"/>
    <s v="22"/>
    <s v="Old Age, Surv and Disabil Ins"/>
    <n v="0"/>
    <n v="0"/>
    <n v="0"/>
    <n v="4.8099999999999996"/>
    <n v="-4.8099999999999996"/>
  </r>
  <r>
    <s v="250"/>
    <x v="9"/>
    <s v="623201"/>
    <x v="61"/>
    <s v="423000"/>
    <s v="22"/>
    <s v="Medicare"/>
    <n v="0"/>
    <n v="0"/>
    <n v="0"/>
    <n v="1.1299999999999999"/>
    <n v="-1.1299999999999999"/>
  </r>
  <r>
    <s v="250"/>
    <x v="9"/>
    <s v="626101"/>
    <x v="61"/>
    <s v="423000"/>
    <s v="22"/>
    <s v="W/C &amp; Unemploy Comp - FTE"/>
    <n v="0"/>
    <n v="0"/>
    <n v="0"/>
    <n v="2.3199999999999998"/>
    <n v="-2.3199999999999998"/>
  </r>
  <r>
    <s v="450"/>
    <x v="21"/>
    <s v="654101"/>
    <x v="61"/>
    <s v="423000"/>
    <s v="22"/>
    <s v="Equipment &gt; $1,000"/>
    <n v="0"/>
    <n v="19458.32"/>
    <n v="19458.32"/>
    <n v="0"/>
    <n v="0"/>
  </r>
  <r>
    <s v="150"/>
    <x v="21"/>
    <s v="634301"/>
    <x v="62"/>
    <s v="423000"/>
    <s v="22"/>
    <s v="Out of Town Travel &amp; Conf Exp"/>
    <n v="0"/>
    <n v="25000"/>
    <n v="0"/>
    <n v="17218.32"/>
    <n v="7781.68"/>
  </r>
  <r>
    <s v="150"/>
    <x v="21"/>
    <s v="639103"/>
    <x v="62"/>
    <s v="423000"/>
    <s v="22"/>
    <s v="Field Trip Admission"/>
    <n v="0"/>
    <n v="5000"/>
    <n v="0"/>
    <n v="0"/>
    <n v="5000"/>
  </r>
  <r>
    <s v="150"/>
    <x v="21"/>
    <s v="639802"/>
    <x v="62"/>
    <s v="423000"/>
    <s v="22"/>
    <s v="Operating Supplement"/>
    <n v="40825.72"/>
    <n v="7825.7200000000012"/>
    <n v="0"/>
    <n v="0"/>
    <n v="7825.7200000000012"/>
  </r>
  <r>
    <s v="150"/>
    <x v="21"/>
    <s v="641101"/>
    <x v="62"/>
    <s v="423000"/>
    <s v="22"/>
    <s v="General Supplies"/>
    <n v="215012.23"/>
    <n v="10012.23000000001"/>
    <n v="6315.24"/>
    <n v="3399.27"/>
    <n v="297.72000000001026"/>
  </r>
  <r>
    <s v="150"/>
    <x v="21"/>
    <s v="641108"/>
    <x v="62"/>
    <s v="423000"/>
    <s v="22"/>
    <s v="Instructional Supplies"/>
    <n v="48371.71"/>
    <n v="48371.71"/>
    <n v="36081.78"/>
    <n v="2573.9699999999998"/>
    <n v="9715.9599999999991"/>
  </r>
  <r>
    <s v="150"/>
    <x v="21"/>
    <s v="641109"/>
    <x v="62"/>
    <s v="423000"/>
    <s v="22"/>
    <s v="Furn. Under $1,000"/>
    <n v="24185.85"/>
    <n v="205185.85"/>
    <n v="137663.14000000001"/>
    <n v="34601.43"/>
    <n v="32921.279999999999"/>
  </r>
  <r>
    <s v="150"/>
    <x v="21"/>
    <s v="641202"/>
    <x v="62"/>
    <s v="423000"/>
    <s v="22"/>
    <s v="Technology Supplies"/>
    <n v="48371.71"/>
    <n v="13371.71"/>
    <n v="4204.0600000000004"/>
    <n v="6307.6"/>
    <n v="2860.0499999999984"/>
  </r>
  <r>
    <s v="150"/>
    <x v="21"/>
    <s v="654102"/>
    <x v="62"/>
    <s v="423000"/>
    <s v="22"/>
    <s v="Furniture $1,000+"/>
    <n v="0"/>
    <n v="0"/>
    <n v="0"/>
    <n v="171.85"/>
    <n v="-171.85"/>
  </r>
  <r>
    <s v="150"/>
    <x v="11"/>
    <s v="623101"/>
    <x v="62"/>
    <s v="423000"/>
    <s v="22"/>
    <s v="Old Age, Surv and Disabil Ins"/>
    <n v="0"/>
    <n v="0"/>
    <n v="0"/>
    <n v="20.91"/>
    <n v="-20.91"/>
  </r>
  <r>
    <s v="150"/>
    <x v="11"/>
    <s v="623201"/>
    <x v="62"/>
    <s v="423000"/>
    <s v="22"/>
    <s v="Medicare"/>
    <n v="0"/>
    <n v="0"/>
    <n v="0"/>
    <n v="4.84"/>
    <n v="-4.84"/>
  </r>
  <r>
    <s v="150"/>
    <x v="11"/>
    <s v="626101"/>
    <x v="62"/>
    <s v="423000"/>
    <s v="22"/>
    <s v="W/C &amp; Unemploy Comp - FTE"/>
    <n v="0"/>
    <n v="0"/>
    <n v="0"/>
    <n v="9.7799999999999994"/>
    <n v="-9.7799999999999994"/>
  </r>
  <r>
    <s v="150"/>
    <x v="19"/>
    <s v="634201"/>
    <x v="62"/>
    <s v="423000"/>
    <s v="22"/>
    <s v="Cntr Ppl Trnsp-Field Trip"/>
    <n v="0"/>
    <n v="5000"/>
    <n v="0"/>
    <n v="0"/>
    <n v="5000"/>
  </r>
  <r>
    <s v="150"/>
    <x v="0"/>
    <s v="615108"/>
    <x v="62"/>
    <s v="423000"/>
    <s v="22"/>
    <s v="Secretary/Clerical Sal OT"/>
    <n v="0"/>
    <n v="0"/>
    <n v="0"/>
    <n v="20.27"/>
    <n v="-20.27"/>
  </r>
  <r>
    <s v="150"/>
    <x v="0"/>
    <s v="615117"/>
    <x v="62"/>
    <s v="423000"/>
    <s v="22"/>
    <s v="Safety Officers Over Time"/>
    <n v="0"/>
    <n v="0"/>
    <n v="0"/>
    <n v="10.49"/>
    <n v="-10.49"/>
  </r>
  <r>
    <s v="150"/>
    <x v="0"/>
    <s v="623101"/>
    <x v="62"/>
    <s v="423000"/>
    <s v="22"/>
    <s v="Old Age, Surv and Disabil Ins"/>
    <n v="0"/>
    <n v="0"/>
    <n v="0"/>
    <n v="1.91"/>
    <n v="-1.91"/>
  </r>
  <r>
    <s v="150"/>
    <x v="0"/>
    <s v="623201"/>
    <x v="62"/>
    <s v="423000"/>
    <s v="22"/>
    <s v="Medicare"/>
    <n v="0"/>
    <n v="0"/>
    <n v="0"/>
    <n v="0.45"/>
    <n v="-0.45"/>
  </r>
  <r>
    <s v="150"/>
    <x v="0"/>
    <s v="626101"/>
    <x v="62"/>
    <s v="423000"/>
    <s v="22"/>
    <s v="W/C &amp; Unemploy Comp - FTE"/>
    <n v="0"/>
    <n v="0"/>
    <n v="0"/>
    <n v="0.89"/>
    <n v="-0.89"/>
  </r>
  <r>
    <s v="150"/>
    <x v="0"/>
    <s v="643101"/>
    <x v="62"/>
    <s v="423000"/>
    <s v="22"/>
    <s v="T/Books Direct Purchase"/>
    <n v="0"/>
    <n v="0"/>
    <n v="0"/>
    <n v="18593.490000000002"/>
    <n v="-18593.490000000002"/>
  </r>
  <r>
    <s v="150"/>
    <x v="3"/>
    <s v="641202"/>
    <x v="62"/>
    <s v="423000"/>
    <s v="22"/>
    <s v="Technology Supplies"/>
    <n v="0"/>
    <n v="0"/>
    <n v="0"/>
    <n v="2204"/>
    <n v="-2204"/>
  </r>
  <r>
    <s v="150"/>
    <x v="4"/>
    <s v="615112"/>
    <x v="62"/>
    <s v="423000"/>
    <s v="22"/>
    <s v="Prof &amp; Tech Sal Over Time"/>
    <n v="0"/>
    <n v="0"/>
    <n v="0"/>
    <n v="9.52"/>
    <n v="-9.52"/>
  </r>
  <r>
    <s v="150"/>
    <x v="4"/>
    <s v="623101"/>
    <x v="62"/>
    <s v="423000"/>
    <s v="22"/>
    <s v="Old Age, Surv and Disabil Ins"/>
    <n v="0"/>
    <n v="0"/>
    <n v="0"/>
    <n v="0.51"/>
    <n v="-0.51"/>
  </r>
  <r>
    <s v="150"/>
    <x v="4"/>
    <s v="623201"/>
    <x v="62"/>
    <s v="423000"/>
    <s v="22"/>
    <s v="Medicare"/>
    <n v="0"/>
    <n v="0"/>
    <n v="0"/>
    <n v="0.12"/>
    <n v="-0.12"/>
  </r>
  <r>
    <s v="150"/>
    <x v="4"/>
    <s v="626101"/>
    <x v="62"/>
    <s v="423000"/>
    <s v="22"/>
    <s v="W/C &amp; Unemploy Comp - FTE"/>
    <n v="0"/>
    <n v="0"/>
    <n v="0"/>
    <n v="0.28000000000000003"/>
    <n v="-0.28000000000000003"/>
  </r>
  <r>
    <s v="150"/>
    <x v="5"/>
    <s v="631902"/>
    <x v="62"/>
    <s v="423000"/>
    <s v="22"/>
    <s v="Other Prof &amp; Tech"/>
    <n v="0"/>
    <n v="0"/>
    <n v="0"/>
    <n v="255.71"/>
    <n v="-255.71"/>
  </r>
  <r>
    <s v="150"/>
    <x v="5"/>
    <s v="641101"/>
    <x v="62"/>
    <s v="423000"/>
    <s v="22"/>
    <s v="General Supplies"/>
    <n v="0"/>
    <n v="0"/>
    <n v="0"/>
    <n v="142.47"/>
    <n v="-142.47"/>
  </r>
  <r>
    <s v="150"/>
    <x v="6"/>
    <s v="615112"/>
    <x v="62"/>
    <s v="423000"/>
    <s v="22"/>
    <s v="Prof &amp; Tech Sal Over Time"/>
    <n v="0"/>
    <n v="0"/>
    <n v="0"/>
    <n v="1.95"/>
    <n v="-1.95"/>
  </r>
  <r>
    <s v="150"/>
    <x v="6"/>
    <s v="623101"/>
    <x v="62"/>
    <s v="423000"/>
    <s v="22"/>
    <s v="Old Age, Surv and Disabil Ins"/>
    <n v="0"/>
    <n v="0"/>
    <n v="0"/>
    <n v="0.12"/>
    <n v="-0.12"/>
  </r>
  <r>
    <s v="150"/>
    <x v="6"/>
    <s v="623201"/>
    <x v="62"/>
    <s v="423000"/>
    <s v="22"/>
    <s v="Medicare"/>
    <n v="0"/>
    <n v="0"/>
    <n v="0"/>
    <n v="0.03"/>
    <n v="-0.03"/>
  </r>
  <r>
    <s v="150"/>
    <x v="6"/>
    <s v="626101"/>
    <x v="62"/>
    <s v="423000"/>
    <s v="22"/>
    <s v="W/C &amp; Unemploy Comp - FTE"/>
    <n v="0"/>
    <n v="0"/>
    <n v="0"/>
    <n v="0.06"/>
    <n v="-0.06"/>
  </r>
  <r>
    <s v="150"/>
    <x v="7"/>
    <s v="641101"/>
    <x v="62"/>
    <s v="423000"/>
    <s v="22"/>
    <s v="General Supplies"/>
    <n v="0"/>
    <n v="0"/>
    <n v="0"/>
    <n v="1766.19"/>
    <n v="-1766.19"/>
  </r>
  <r>
    <s v="150"/>
    <x v="8"/>
    <s v="623101"/>
    <x v="62"/>
    <s v="423000"/>
    <s v="22"/>
    <s v="Old Age, Surv and Disabil Ins"/>
    <n v="0"/>
    <n v="0"/>
    <n v="0"/>
    <n v="0.59"/>
    <n v="-0.59"/>
  </r>
  <r>
    <s v="150"/>
    <x v="8"/>
    <s v="623201"/>
    <x v="62"/>
    <s v="423000"/>
    <s v="22"/>
    <s v="Medicare"/>
    <n v="0"/>
    <n v="0"/>
    <n v="0"/>
    <n v="0.14000000000000001"/>
    <n v="-0.14000000000000001"/>
  </r>
  <r>
    <s v="150"/>
    <x v="8"/>
    <s v="626101"/>
    <x v="62"/>
    <s v="423000"/>
    <s v="22"/>
    <s v="W/C &amp; Unemploy Comp - FTE"/>
    <n v="0"/>
    <n v="0"/>
    <n v="0"/>
    <n v="0.28000000000000003"/>
    <n v="-0.28000000000000003"/>
  </r>
  <r>
    <s v="150"/>
    <x v="9"/>
    <s v="615108"/>
    <x v="62"/>
    <s v="423000"/>
    <s v="22"/>
    <s v="Secretary/Clerical Sal OT"/>
    <n v="0"/>
    <n v="0"/>
    <n v="0"/>
    <n v="0.81"/>
    <n v="-0.81"/>
  </r>
  <r>
    <s v="150"/>
    <x v="9"/>
    <s v="615112"/>
    <x v="62"/>
    <s v="423000"/>
    <s v="22"/>
    <s v="Prof &amp; Tech Sal Over Time"/>
    <n v="0"/>
    <n v="0"/>
    <n v="0"/>
    <n v="0.64"/>
    <n v="-0.64"/>
  </r>
  <r>
    <s v="150"/>
    <x v="9"/>
    <s v="615113"/>
    <x v="62"/>
    <s v="423000"/>
    <s v="22"/>
    <s v="Non-instructional Teacher Aide"/>
    <n v="0"/>
    <n v="0"/>
    <n v="0"/>
    <n v="10.62"/>
    <n v="-10.62"/>
  </r>
  <r>
    <s v="150"/>
    <x v="9"/>
    <s v="623101"/>
    <x v="62"/>
    <s v="423000"/>
    <s v="22"/>
    <s v="Old Age, Surv and Disabil Ins"/>
    <n v="0"/>
    <n v="0"/>
    <n v="0"/>
    <n v="1.69"/>
    <n v="-1.69"/>
  </r>
  <r>
    <s v="150"/>
    <x v="9"/>
    <s v="623201"/>
    <x v="62"/>
    <s v="423000"/>
    <s v="22"/>
    <s v="Medicare"/>
    <n v="0"/>
    <n v="0"/>
    <n v="0"/>
    <n v="0.38"/>
    <n v="-0.38"/>
  </r>
  <r>
    <s v="150"/>
    <x v="9"/>
    <s v="626101"/>
    <x v="62"/>
    <s v="423000"/>
    <s v="22"/>
    <s v="W/C &amp; Unemploy Comp - FTE"/>
    <n v="0"/>
    <n v="0"/>
    <n v="0"/>
    <n v="0.83"/>
    <n v="-0.83"/>
  </r>
  <r>
    <s v="150"/>
    <x v="9"/>
    <s v="631101"/>
    <x v="62"/>
    <s v="423000"/>
    <s v="22"/>
    <s v="Purchased Instructional Servic"/>
    <n v="0"/>
    <n v="0"/>
    <n v="0"/>
    <n v="6009.83"/>
    <n v="-6009.83"/>
  </r>
  <r>
    <s v="150"/>
    <x v="9"/>
    <s v="631201"/>
    <x v="62"/>
    <s v="423000"/>
    <s v="22"/>
    <s v="Instructional Prog Impr Srvc"/>
    <n v="0"/>
    <n v="0"/>
    <n v="0"/>
    <n v="96.6"/>
    <n v="-96.6"/>
  </r>
  <r>
    <s v="150"/>
    <x v="9"/>
    <s v="641101"/>
    <x v="62"/>
    <s v="423000"/>
    <s v="22"/>
    <s v="General Supplies"/>
    <n v="0"/>
    <n v="0"/>
    <n v="0"/>
    <n v="15537.55"/>
    <n v="-15537.55"/>
  </r>
  <r>
    <s v="150"/>
    <x v="9"/>
    <s v="641202"/>
    <x v="62"/>
    <s v="423000"/>
    <s v="22"/>
    <s v="Technology Supplies"/>
    <n v="0"/>
    <n v="0"/>
    <n v="0"/>
    <n v="25.89"/>
    <n v="-25.89"/>
  </r>
  <r>
    <s v="150"/>
    <x v="10"/>
    <s v="615108"/>
    <x v="62"/>
    <s v="423000"/>
    <s v="22"/>
    <s v="Secretary/Clerical Sal OT"/>
    <n v="0"/>
    <n v="0"/>
    <n v="0"/>
    <n v="0.41"/>
    <n v="-0.41"/>
  </r>
  <r>
    <s v="150"/>
    <x v="10"/>
    <s v="623101"/>
    <x v="62"/>
    <s v="423000"/>
    <s v="22"/>
    <s v="Old Age, Surv and Disabil Ins"/>
    <n v="0"/>
    <n v="0"/>
    <n v="0"/>
    <n v="0.03"/>
    <n v="-0.03"/>
  </r>
  <r>
    <s v="150"/>
    <x v="10"/>
    <s v="623201"/>
    <x v="62"/>
    <s v="423000"/>
    <s v="22"/>
    <s v="Medicare"/>
    <n v="0"/>
    <n v="0"/>
    <n v="0"/>
    <n v="0.01"/>
    <n v="-0.01"/>
  </r>
  <r>
    <s v="150"/>
    <x v="10"/>
    <s v="626101"/>
    <x v="62"/>
    <s v="423000"/>
    <s v="22"/>
    <s v="W/C &amp; Unemploy Comp - FTE"/>
    <n v="0"/>
    <n v="0"/>
    <n v="0"/>
    <n v="0.01"/>
    <n v="-0.01"/>
  </r>
  <r>
    <s v="150"/>
    <x v="10"/>
    <s v="631201"/>
    <x v="62"/>
    <s v="423000"/>
    <s v="22"/>
    <s v="Instructional Prog Impr Srvc"/>
    <n v="0"/>
    <n v="0"/>
    <n v="0"/>
    <n v="918.57"/>
    <n v="-918.57"/>
  </r>
  <r>
    <s v="150"/>
    <x v="24"/>
    <s v="615113"/>
    <x v="62"/>
    <s v="423000"/>
    <s v="22"/>
    <s v="Non-instructional Teacher Aide"/>
    <n v="0"/>
    <n v="0"/>
    <n v="0"/>
    <n v="32.659999999999997"/>
    <n v="-32.659999999999997"/>
  </r>
  <r>
    <s v="150"/>
    <x v="24"/>
    <s v="623101"/>
    <x v="62"/>
    <s v="423000"/>
    <s v="22"/>
    <s v="Old Age, Surv and Disabil Ins"/>
    <n v="0"/>
    <n v="0"/>
    <n v="0"/>
    <n v="2.02"/>
    <n v="-2.02"/>
  </r>
  <r>
    <s v="150"/>
    <x v="24"/>
    <s v="623201"/>
    <x v="62"/>
    <s v="423000"/>
    <s v="22"/>
    <s v="Medicare"/>
    <n v="0"/>
    <n v="0"/>
    <n v="0"/>
    <n v="0.47"/>
    <n v="-0.47"/>
  </r>
  <r>
    <s v="150"/>
    <x v="24"/>
    <s v="626101"/>
    <x v="62"/>
    <s v="423000"/>
    <s v="22"/>
    <s v="W/C &amp; Unemploy Comp - FTE"/>
    <n v="0"/>
    <n v="0"/>
    <n v="0"/>
    <n v="0.95"/>
    <n v="-0.95"/>
  </r>
  <r>
    <s v="150"/>
    <x v="24"/>
    <s v="641202"/>
    <x v="62"/>
    <s v="423000"/>
    <s v="22"/>
    <s v="Technology Supplies"/>
    <n v="0"/>
    <n v="0"/>
    <n v="0"/>
    <n v="333.37"/>
    <n v="-333.37"/>
  </r>
  <r>
    <s v="150"/>
    <x v="23"/>
    <s v="615108"/>
    <x v="62"/>
    <s v="423000"/>
    <s v="22"/>
    <s v="Secretary/Clerical Sal OT"/>
    <n v="0"/>
    <n v="0"/>
    <n v="0"/>
    <n v="1.08"/>
    <n v="-1.08"/>
  </r>
  <r>
    <s v="150"/>
    <x v="23"/>
    <s v="623101"/>
    <x v="62"/>
    <s v="423000"/>
    <s v="22"/>
    <s v="Old Age, Surv and Disabil Ins"/>
    <n v="0"/>
    <n v="0"/>
    <n v="0"/>
    <n v="0.06"/>
    <n v="-0.06"/>
  </r>
  <r>
    <s v="150"/>
    <x v="23"/>
    <s v="623201"/>
    <x v="62"/>
    <s v="423000"/>
    <s v="22"/>
    <s v="Medicare"/>
    <n v="0"/>
    <n v="0"/>
    <n v="0"/>
    <n v="0.01"/>
    <n v="-0.01"/>
  </r>
  <r>
    <s v="150"/>
    <x v="23"/>
    <s v="626101"/>
    <x v="62"/>
    <s v="423000"/>
    <s v="22"/>
    <s v="W/C &amp; Unemploy Comp - FTE"/>
    <n v="0"/>
    <n v="0"/>
    <n v="0"/>
    <n v="0.03"/>
    <n v="-0.03"/>
  </r>
  <r>
    <s v="250"/>
    <x v="21"/>
    <s v="613101"/>
    <x v="62"/>
    <s v="423000"/>
    <s v="22"/>
    <s v="Extra Service Pay"/>
    <n v="96743.41"/>
    <n v="96743.41"/>
    <n v="0"/>
    <n v="178.64"/>
    <n v="96564.77"/>
  </r>
  <r>
    <s v="250"/>
    <x v="21"/>
    <s v="623101"/>
    <x v="62"/>
    <s v="423000"/>
    <s v="22"/>
    <s v="Old Age, Surv and Disabil Ins"/>
    <n v="5998.09"/>
    <n v="5998.09"/>
    <n v="0"/>
    <n v="14.090000000000005"/>
    <n v="5984"/>
  </r>
  <r>
    <s v="250"/>
    <x v="21"/>
    <s v="623201"/>
    <x v="62"/>
    <s v="423000"/>
    <s v="22"/>
    <s v="Medicare"/>
    <n v="1402.78"/>
    <n v="1402.78"/>
    <n v="0"/>
    <n v="3.3099999999999987"/>
    <n v="1399.47"/>
  </r>
  <r>
    <s v="250"/>
    <x v="21"/>
    <s v="626101"/>
    <x v="62"/>
    <s v="423000"/>
    <s v="22"/>
    <s v="W/C &amp; Unemploy Comp - FTE"/>
    <n v="2805.56"/>
    <n v="2805.56"/>
    <n v="0"/>
    <n v="5.18"/>
    <n v="2800.38"/>
  </r>
  <r>
    <s v="250"/>
    <x v="11"/>
    <s v="613101"/>
    <x v="62"/>
    <s v="423000"/>
    <s v="22"/>
    <s v="Extra Service Pay"/>
    <n v="0"/>
    <n v="0"/>
    <n v="0"/>
    <n v="15496.01"/>
    <n v="-15496.01"/>
  </r>
  <r>
    <s v="250"/>
    <x v="11"/>
    <s v="623101"/>
    <x v="62"/>
    <s v="423000"/>
    <s v="22"/>
    <s v="Old Age, Surv and Disabil Ins"/>
    <n v="0"/>
    <n v="0"/>
    <n v="0"/>
    <n v="911.29000000000008"/>
    <n v="-911.29000000000008"/>
  </r>
  <r>
    <s v="250"/>
    <x v="11"/>
    <s v="623201"/>
    <x v="62"/>
    <s v="423000"/>
    <s v="22"/>
    <s v="Medicare"/>
    <n v="0"/>
    <n v="0"/>
    <n v="0"/>
    <n v="213.12"/>
    <n v="-213.12"/>
  </r>
  <r>
    <s v="250"/>
    <x v="11"/>
    <s v="626101"/>
    <x v="62"/>
    <s v="423000"/>
    <s v="22"/>
    <s v="W/C &amp; Unemploy Comp - FTE"/>
    <n v="0"/>
    <n v="0"/>
    <n v="0"/>
    <n v="439.62000000000006"/>
    <n v="-439.62000000000006"/>
  </r>
  <r>
    <s v="250"/>
    <x v="5"/>
    <s v="613102"/>
    <x v="62"/>
    <s v="423000"/>
    <s v="22"/>
    <s v="Extra Service - Profess Dev"/>
    <n v="0"/>
    <n v="0"/>
    <n v="0"/>
    <n v="1821.57"/>
    <n v="-1821.57"/>
  </r>
  <r>
    <s v="250"/>
    <x v="5"/>
    <s v="623101"/>
    <x v="62"/>
    <s v="423000"/>
    <s v="22"/>
    <s v="Old Age, Surv and Disabil Ins"/>
    <n v="0"/>
    <n v="0"/>
    <n v="0"/>
    <n v="112.41"/>
    <n v="-112.41"/>
  </r>
  <r>
    <s v="250"/>
    <x v="5"/>
    <s v="623201"/>
    <x v="62"/>
    <s v="423000"/>
    <s v="22"/>
    <s v="Medicare"/>
    <n v="0"/>
    <n v="0"/>
    <n v="0"/>
    <n v="26.29"/>
    <n v="-26.29"/>
  </r>
  <r>
    <s v="250"/>
    <x v="5"/>
    <s v="626101"/>
    <x v="62"/>
    <s v="423000"/>
    <s v="22"/>
    <s v="W/C &amp; Unemploy Comp - FTE"/>
    <n v="0"/>
    <n v="0"/>
    <n v="0"/>
    <n v="52.83"/>
    <n v="-52.83"/>
  </r>
  <r>
    <s v="250"/>
    <x v="8"/>
    <s v="613101"/>
    <x v="62"/>
    <s v="423000"/>
    <s v="22"/>
    <s v="Extra Service Pay"/>
    <n v="0"/>
    <n v="0"/>
    <n v="0"/>
    <n v="705.2"/>
    <n v="-705.2"/>
  </r>
  <r>
    <s v="250"/>
    <x v="8"/>
    <s v="623101"/>
    <x v="62"/>
    <s v="423000"/>
    <s v="22"/>
    <s v="Old Age, Surv and Disabil Ins"/>
    <n v="0"/>
    <n v="0"/>
    <n v="0"/>
    <n v="41.85"/>
    <n v="-41.85"/>
  </r>
  <r>
    <s v="250"/>
    <x v="8"/>
    <s v="623201"/>
    <x v="62"/>
    <s v="423000"/>
    <s v="22"/>
    <s v="Medicare"/>
    <n v="0"/>
    <n v="0"/>
    <n v="0"/>
    <n v="9.7899999999999991"/>
    <n v="-9.7899999999999991"/>
  </r>
  <r>
    <s v="250"/>
    <x v="8"/>
    <s v="626101"/>
    <x v="62"/>
    <s v="423000"/>
    <s v="22"/>
    <s v="W/C &amp; Unemploy Comp - FTE"/>
    <n v="0"/>
    <n v="0"/>
    <n v="0"/>
    <n v="20.170000000000002"/>
    <n v="-20.170000000000002"/>
  </r>
  <r>
    <s v="250"/>
    <x v="9"/>
    <s v="613101"/>
    <x v="62"/>
    <s v="423000"/>
    <s v="22"/>
    <s v="Extra Service Pay"/>
    <n v="0"/>
    <n v="0"/>
    <n v="0"/>
    <n v="222.06"/>
    <n v="-222.06"/>
  </r>
  <r>
    <s v="250"/>
    <x v="9"/>
    <s v="623101"/>
    <x v="62"/>
    <s v="423000"/>
    <s v="22"/>
    <s v="Old Age, Surv and Disabil Ins"/>
    <n v="0"/>
    <n v="0"/>
    <n v="0"/>
    <n v="12.34"/>
    <n v="-12.34"/>
  </r>
  <r>
    <s v="250"/>
    <x v="9"/>
    <s v="623201"/>
    <x v="62"/>
    <s v="423000"/>
    <s v="22"/>
    <s v="Medicare"/>
    <n v="0"/>
    <n v="0"/>
    <n v="0"/>
    <n v="2.89"/>
    <n v="-2.89"/>
  </r>
  <r>
    <s v="250"/>
    <x v="9"/>
    <s v="626101"/>
    <x v="62"/>
    <s v="423000"/>
    <s v="22"/>
    <s v="W/C &amp; Unemploy Comp - FTE"/>
    <n v="0"/>
    <n v="0"/>
    <n v="0"/>
    <n v="5.96"/>
    <n v="-5.96"/>
  </r>
  <r>
    <s v="450"/>
    <x v="21"/>
    <s v="654102"/>
    <x v="62"/>
    <s v="423000"/>
    <s v="22"/>
    <s v="Furniture $1,000+"/>
    <n v="0"/>
    <n v="57000"/>
    <n v="47421.74"/>
    <n v="9578.26"/>
    <n v="0"/>
  </r>
  <r>
    <s v="150"/>
    <x v="21"/>
    <s v="615113"/>
    <x v="63"/>
    <s v="423000"/>
    <s v="22"/>
    <s v="Non-instructional Teacher Aide"/>
    <n v="0"/>
    <n v="320.52999999999997"/>
    <n v="0"/>
    <n v="320.52999999999997"/>
    <n v="0"/>
  </r>
  <r>
    <s v="150"/>
    <x v="21"/>
    <s v="623101"/>
    <x v="63"/>
    <s v="423000"/>
    <s v="22"/>
    <s v="Old Age, Surv and Disabil Ins"/>
    <n v="0"/>
    <n v="0"/>
    <n v="0"/>
    <n v="19.88"/>
    <n v="-19.88"/>
  </r>
  <r>
    <s v="150"/>
    <x v="21"/>
    <s v="623201"/>
    <x v="63"/>
    <s v="423000"/>
    <s v="22"/>
    <s v="Medicare"/>
    <n v="0"/>
    <n v="0"/>
    <n v="0"/>
    <n v="4.6400000000000006"/>
    <n v="-4.6400000000000006"/>
  </r>
  <r>
    <s v="150"/>
    <x v="21"/>
    <s v="626101"/>
    <x v="63"/>
    <s v="423000"/>
    <s v="22"/>
    <s v="W/C &amp; Unemploy Comp - FTE"/>
    <n v="0"/>
    <n v="0"/>
    <n v="0"/>
    <n v="9.2899999999999991"/>
    <n v="-9.2899999999999991"/>
  </r>
  <r>
    <s v="150"/>
    <x v="21"/>
    <s v="639802"/>
    <x v="63"/>
    <s v="423000"/>
    <s v="22"/>
    <s v="Operating Supplement"/>
    <n v="31482.26"/>
    <n v="0"/>
    <n v="0"/>
    <n v="0"/>
    <n v="0"/>
  </r>
  <r>
    <s v="150"/>
    <x v="21"/>
    <s v="641101"/>
    <x v="63"/>
    <s v="423000"/>
    <s v="22"/>
    <s v="General Supplies"/>
    <n v="165804.06"/>
    <n v="45294.559999999998"/>
    <n v="5796.9"/>
    <n v="0"/>
    <n v="39497.659999999996"/>
  </r>
  <r>
    <s v="150"/>
    <x v="21"/>
    <s v="641108"/>
    <x v="63"/>
    <s v="423000"/>
    <s v="22"/>
    <s v="Instructional Supplies"/>
    <n v="37301.25"/>
    <n v="37301.25"/>
    <n v="0"/>
    <n v="0"/>
    <n v="37301.25"/>
  </r>
  <r>
    <s v="150"/>
    <x v="21"/>
    <s v="641109"/>
    <x v="63"/>
    <s v="423000"/>
    <s v="22"/>
    <s v="Furn. Under $1,000"/>
    <n v="18650.63"/>
    <n v="170642.39"/>
    <n v="27203.25"/>
    <n v="17601.599999999999"/>
    <n v="125837.54"/>
  </r>
  <r>
    <s v="150"/>
    <x v="21"/>
    <s v="641202"/>
    <x v="63"/>
    <s v="423000"/>
    <s v="22"/>
    <s v="Technology Supplies"/>
    <n v="37301.25"/>
    <n v="37301.25"/>
    <n v="0"/>
    <n v="0"/>
    <n v="37301.25"/>
  </r>
  <r>
    <s v="150"/>
    <x v="15"/>
    <s v="615113"/>
    <x v="63"/>
    <s v="423000"/>
    <s v="22"/>
    <s v="Non-instructional Teacher Aide"/>
    <n v="0"/>
    <n v="161.31"/>
    <n v="0"/>
    <n v="161.31"/>
    <n v="0"/>
  </r>
  <r>
    <s v="150"/>
    <x v="15"/>
    <s v="623101"/>
    <x v="63"/>
    <s v="423000"/>
    <s v="22"/>
    <s v="Old Age, Surv and Disabil Ins"/>
    <n v="0"/>
    <n v="0"/>
    <n v="0"/>
    <n v="7.5"/>
    <n v="-7.5"/>
  </r>
  <r>
    <s v="150"/>
    <x v="15"/>
    <s v="623201"/>
    <x v="63"/>
    <s v="423000"/>
    <s v="22"/>
    <s v="Medicare"/>
    <n v="0"/>
    <n v="0"/>
    <n v="0"/>
    <n v="1.7599999999999998"/>
    <n v="-1.7599999999999998"/>
  </r>
  <r>
    <s v="150"/>
    <x v="15"/>
    <s v="626101"/>
    <x v="63"/>
    <s v="423000"/>
    <s v="22"/>
    <s v="W/C &amp; Unemploy Comp - FTE"/>
    <n v="0"/>
    <n v="0"/>
    <n v="0"/>
    <n v="4.68"/>
    <n v="-4.68"/>
  </r>
  <r>
    <s v="150"/>
    <x v="22"/>
    <s v="615113"/>
    <x v="63"/>
    <s v="423000"/>
    <s v="22"/>
    <s v="Non-instructional Teacher Aide"/>
    <n v="0"/>
    <n v="15733.7"/>
    <n v="0"/>
    <n v="15733.7"/>
    <n v="0"/>
  </r>
  <r>
    <s v="150"/>
    <x v="22"/>
    <s v="623101"/>
    <x v="63"/>
    <s v="423000"/>
    <s v="22"/>
    <s v="Old Age, Surv and Disabil Ins"/>
    <n v="0"/>
    <n v="0"/>
    <n v="0"/>
    <n v="904.95"/>
    <n v="-904.95"/>
  </r>
  <r>
    <s v="150"/>
    <x v="22"/>
    <s v="623201"/>
    <x v="63"/>
    <s v="423000"/>
    <s v="22"/>
    <s v="Medicare"/>
    <n v="0"/>
    <n v="0"/>
    <n v="0"/>
    <n v="211.67"/>
    <n v="-211.67"/>
  </r>
  <r>
    <s v="150"/>
    <x v="22"/>
    <s v="626101"/>
    <x v="63"/>
    <s v="423000"/>
    <s v="22"/>
    <s v="W/C &amp; Unemploy Comp - FTE"/>
    <n v="0"/>
    <n v="0"/>
    <n v="0"/>
    <n v="456.24999999999994"/>
    <n v="-456.24999999999994"/>
  </r>
  <r>
    <s v="150"/>
    <x v="0"/>
    <s v="615108"/>
    <x v="63"/>
    <s v="423000"/>
    <s v="22"/>
    <s v="Secretary/Clerical Sal OT"/>
    <n v="0"/>
    <n v="0"/>
    <n v="0"/>
    <n v="16.87"/>
    <n v="-16.87"/>
  </r>
  <r>
    <s v="150"/>
    <x v="0"/>
    <s v="615117"/>
    <x v="63"/>
    <s v="423000"/>
    <s v="22"/>
    <s v="Safety Officers Over Time"/>
    <n v="0"/>
    <n v="0"/>
    <n v="0"/>
    <n v="8.74"/>
    <n v="-8.74"/>
  </r>
  <r>
    <s v="150"/>
    <x v="0"/>
    <s v="623101"/>
    <x v="63"/>
    <s v="423000"/>
    <s v="22"/>
    <s v="Old Age, Surv and Disabil Ins"/>
    <n v="0"/>
    <n v="0"/>
    <n v="0"/>
    <n v="1.59"/>
    <n v="-1.59"/>
  </r>
  <r>
    <s v="150"/>
    <x v="0"/>
    <s v="623201"/>
    <x v="63"/>
    <s v="423000"/>
    <s v="22"/>
    <s v="Medicare"/>
    <n v="0"/>
    <n v="0"/>
    <n v="0"/>
    <n v="0.37"/>
    <n v="-0.37"/>
  </r>
  <r>
    <s v="150"/>
    <x v="0"/>
    <s v="626101"/>
    <x v="63"/>
    <s v="423000"/>
    <s v="22"/>
    <s v="W/C &amp; Unemploy Comp - FTE"/>
    <n v="0"/>
    <n v="0"/>
    <n v="0"/>
    <n v="0.74"/>
    <n v="-0.74"/>
  </r>
  <r>
    <s v="150"/>
    <x v="0"/>
    <s v="643101"/>
    <x v="63"/>
    <s v="423000"/>
    <s v="22"/>
    <s v="T/Books Direct Purchase"/>
    <n v="0"/>
    <n v="0"/>
    <n v="0"/>
    <n v="15477.55"/>
    <n v="-15477.55"/>
  </r>
  <r>
    <s v="150"/>
    <x v="3"/>
    <s v="641202"/>
    <x v="63"/>
    <s v="423000"/>
    <s v="22"/>
    <s v="Technology Supplies"/>
    <n v="0"/>
    <n v="0"/>
    <n v="0"/>
    <n v="1834.65"/>
    <n v="-1834.65"/>
  </r>
  <r>
    <s v="150"/>
    <x v="4"/>
    <s v="615112"/>
    <x v="63"/>
    <s v="423000"/>
    <s v="22"/>
    <s v="Prof &amp; Tech Sal Over Time"/>
    <n v="0"/>
    <n v="0"/>
    <n v="0"/>
    <n v="7.93"/>
    <n v="-7.93"/>
  </r>
  <r>
    <s v="150"/>
    <x v="4"/>
    <s v="623101"/>
    <x v="63"/>
    <s v="423000"/>
    <s v="22"/>
    <s v="Old Age, Surv and Disabil Ins"/>
    <n v="0"/>
    <n v="0"/>
    <n v="0"/>
    <n v="0.43"/>
    <n v="-0.43"/>
  </r>
  <r>
    <s v="150"/>
    <x v="4"/>
    <s v="623201"/>
    <x v="63"/>
    <s v="423000"/>
    <s v="22"/>
    <s v="Medicare"/>
    <n v="0"/>
    <n v="0"/>
    <n v="0"/>
    <n v="0.1"/>
    <n v="-0.1"/>
  </r>
  <r>
    <s v="150"/>
    <x v="4"/>
    <s v="626101"/>
    <x v="63"/>
    <s v="423000"/>
    <s v="22"/>
    <s v="W/C &amp; Unemploy Comp - FTE"/>
    <n v="0"/>
    <n v="0"/>
    <n v="0"/>
    <n v="0.23"/>
    <n v="-0.23"/>
  </r>
  <r>
    <s v="150"/>
    <x v="5"/>
    <s v="631902"/>
    <x v="63"/>
    <s v="423000"/>
    <s v="22"/>
    <s v="Other Prof &amp; Tech"/>
    <n v="0"/>
    <n v="0"/>
    <n v="0"/>
    <n v="212.86"/>
    <n v="-212.86"/>
  </r>
  <r>
    <s v="150"/>
    <x v="5"/>
    <s v="641101"/>
    <x v="63"/>
    <s v="423000"/>
    <s v="22"/>
    <s v="General Supplies"/>
    <n v="0"/>
    <n v="0"/>
    <n v="0"/>
    <n v="118.6"/>
    <n v="-118.6"/>
  </r>
  <r>
    <s v="150"/>
    <x v="6"/>
    <s v="615112"/>
    <x v="63"/>
    <s v="423000"/>
    <s v="22"/>
    <s v="Prof &amp; Tech Sal Over Time"/>
    <n v="0"/>
    <n v="0"/>
    <n v="0"/>
    <n v="1.63"/>
    <n v="-1.63"/>
  </r>
  <r>
    <s v="150"/>
    <x v="6"/>
    <s v="623101"/>
    <x v="63"/>
    <s v="423000"/>
    <s v="22"/>
    <s v="Old Age, Surv and Disabil Ins"/>
    <n v="0"/>
    <n v="0"/>
    <n v="0"/>
    <n v="0.1"/>
    <n v="-0.1"/>
  </r>
  <r>
    <s v="150"/>
    <x v="6"/>
    <s v="623201"/>
    <x v="63"/>
    <s v="423000"/>
    <s v="22"/>
    <s v="Medicare"/>
    <n v="0"/>
    <n v="0"/>
    <n v="0"/>
    <n v="0.02"/>
    <n v="-0.02"/>
  </r>
  <r>
    <s v="150"/>
    <x v="6"/>
    <s v="626101"/>
    <x v="63"/>
    <s v="423000"/>
    <s v="22"/>
    <s v="W/C &amp; Unemploy Comp - FTE"/>
    <n v="0"/>
    <n v="0"/>
    <n v="0"/>
    <n v="0.05"/>
    <n v="-0.05"/>
  </r>
  <r>
    <s v="150"/>
    <x v="7"/>
    <s v="641101"/>
    <x v="63"/>
    <s v="423000"/>
    <s v="22"/>
    <s v="General Supplies"/>
    <n v="0"/>
    <n v="0"/>
    <n v="0"/>
    <n v="1470.2"/>
    <n v="-1470.2"/>
  </r>
  <r>
    <s v="150"/>
    <x v="8"/>
    <s v="623101"/>
    <x v="63"/>
    <s v="423000"/>
    <s v="22"/>
    <s v="Old Age, Surv and Disabil Ins"/>
    <n v="0"/>
    <n v="0"/>
    <n v="0"/>
    <n v="0.49"/>
    <n v="-0.49"/>
  </r>
  <r>
    <s v="150"/>
    <x v="8"/>
    <s v="623201"/>
    <x v="63"/>
    <s v="423000"/>
    <s v="22"/>
    <s v="Medicare"/>
    <n v="0"/>
    <n v="0"/>
    <n v="0"/>
    <n v="0.12"/>
    <n v="-0.12"/>
  </r>
  <r>
    <s v="150"/>
    <x v="8"/>
    <s v="626101"/>
    <x v="63"/>
    <s v="423000"/>
    <s v="22"/>
    <s v="W/C &amp; Unemploy Comp - FTE"/>
    <n v="0"/>
    <n v="0"/>
    <n v="0"/>
    <n v="0.23"/>
    <n v="-0.23"/>
  </r>
  <r>
    <s v="150"/>
    <x v="9"/>
    <s v="615108"/>
    <x v="63"/>
    <s v="423000"/>
    <s v="22"/>
    <s v="Secretary/Clerical Sal OT"/>
    <n v="0"/>
    <n v="0"/>
    <n v="0"/>
    <n v="0.67"/>
    <n v="-0.67"/>
  </r>
  <r>
    <s v="150"/>
    <x v="9"/>
    <s v="615112"/>
    <x v="63"/>
    <s v="423000"/>
    <s v="22"/>
    <s v="Prof &amp; Tech Sal Over Time"/>
    <n v="0"/>
    <n v="0"/>
    <n v="0"/>
    <n v="0.53"/>
    <n v="-0.53"/>
  </r>
  <r>
    <s v="150"/>
    <x v="9"/>
    <s v="615113"/>
    <x v="63"/>
    <s v="423000"/>
    <s v="22"/>
    <s v="Non-instructional Teacher Aide"/>
    <n v="0"/>
    <n v="0"/>
    <n v="0"/>
    <n v="8.84"/>
    <n v="-8.84"/>
  </r>
  <r>
    <s v="150"/>
    <x v="9"/>
    <s v="623101"/>
    <x v="63"/>
    <s v="423000"/>
    <s v="22"/>
    <s v="Old Age, Surv and Disabil Ins"/>
    <n v="0"/>
    <n v="0"/>
    <n v="0"/>
    <n v="1.4"/>
    <n v="-1.4"/>
  </r>
  <r>
    <s v="150"/>
    <x v="9"/>
    <s v="623201"/>
    <x v="63"/>
    <s v="423000"/>
    <s v="22"/>
    <s v="Medicare"/>
    <n v="0"/>
    <n v="0"/>
    <n v="0"/>
    <n v="0.32"/>
    <n v="-0.32"/>
  </r>
  <r>
    <s v="150"/>
    <x v="9"/>
    <s v="626101"/>
    <x v="63"/>
    <s v="423000"/>
    <s v="22"/>
    <s v="W/C &amp; Unemploy Comp - FTE"/>
    <n v="0"/>
    <n v="0"/>
    <n v="0"/>
    <n v="0.69"/>
    <n v="-0.69"/>
  </r>
  <r>
    <s v="150"/>
    <x v="9"/>
    <s v="631101"/>
    <x v="63"/>
    <s v="423000"/>
    <s v="22"/>
    <s v="Purchased Instructional Servic"/>
    <n v="0"/>
    <n v="0"/>
    <n v="0"/>
    <n v="5002.68"/>
    <n v="-5002.68"/>
  </r>
  <r>
    <s v="150"/>
    <x v="9"/>
    <s v="631201"/>
    <x v="63"/>
    <s v="423000"/>
    <s v="22"/>
    <s v="Instructional Prog Impr Srvc"/>
    <n v="0"/>
    <n v="0"/>
    <n v="0"/>
    <n v="80.41"/>
    <n v="-80.41"/>
  </r>
  <r>
    <s v="150"/>
    <x v="9"/>
    <s v="641101"/>
    <x v="63"/>
    <s v="423000"/>
    <s v="22"/>
    <s v="General Supplies"/>
    <n v="0"/>
    <n v="0"/>
    <n v="0"/>
    <n v="12933.72"/>
    <n v="-12933.72"/>
  </r>
  <r>
    <s v="150"/>
    <x v="9"/>
    <s v="641202"/>
    <x v="63"/>
    <s v="423000"/>
    <s v="22"/>
    <s v="Technology Supplies"/>
    <n v="0"/>
    <n v="0"/>
    <n v="0"/>
    <n v="21.55"/>
    <n v="-21.55"/>
  </r>
  <r>
    <s v="150"/>
    <x v="10"/>
    <s v="615108"/>
    <x v="63"/>
    <s v="423000"/>
    <s v="22"/>
    <s v="Secretary/Clerical Sal OT"/>
    <n v="0"/>
    <n v="0"/>
    <n v="0"/>
    <n v="0.34"/>
    <n v="-0.34"/>
  </r>
  <r>
    <s v="150"/>
    <x v="10"/>
    <s v="623101"/>
    <x v="63"/>
    <s v="423000"/>
    <s v="22"/>
    <s v="Old Age, Surv and Disabil Ins"/>
    <n v="0"/>
    <n v="0"/>
    <n v="0"/>
    <n v="0.02"/>
    <n v="-0.02"/>
  </r>
  <r>
    <s v="150"/>
    <x v="10"/>
    <s v="623201"/>
    <x v="63"/>
    <s v="423000"/>
    <s v="22"/>
    <s v="Medicare"/>
    <n v="0"/>
    <n v="0"/>
    <n v="0"/>
    <n v="0.01"/>
    <n v="-0.01"/>
  </r>
  <r>
    <s v="150"/>
    <x v="10"/>
    <s v="631201"/>
    <x v="63"/>
    <s v="423000"/>
    <s v="22"/>
    <s v="Instructional Prog Impr Srvc"/>
    <n v="0"/>
    <n v="0"/>
    <n v="0"/>
    <n v="764.64"/>
    <n v="-764.64"/>
  </r>
  <r>
    <s v="150"/>
    <x v="11"/>
    <s v="623101"/>
    <x v="63"/>
    <s v="423000"/>
    <s v="22"/>
    <s v="Old Age, Surv and Disabil Ins"/>
    <n v="0"/>
    <n v="0"/>
    <n v="0"/>
    <n v="0.89"/>
    <n v="-0.89"/>
  </r>
  <r>
    <s v="150"/>
    <x v="11"/>
    <s v="623201"/>
    <x v="63"/>
    <s v="423000"/>
    <s v="22"/>
    <s v="Medicare"/>
    <n v="0"/>
    <n v="0"/>
    <n v="0"/>
    <n v="0.21"/>
    <n v="-0.21"/>
  </r>
  <r>
    <s v="150"/>
    <x v="11"/>
    <s v="626101"/>
    <x v="63"/>
    <s v="423000"/>
    <s v="22"/>
    <s v="W/C &amp; Unemploy Comp - FTE"/>
    <n v="0"/>
    <n v="0"/>
    <n v="0"/>
    <n v="0.42"/>
    <n v="-0.42"/>
  </r>
  <r>
    <s v="150"/>
    <x v="24"/>
    <s v="615113"/>
    <x v="63"/>
    <s v="423000"/>
    <s v="22"/>
    <s v="Non-instructional Teacher Aide"/>
    <n v="0"/>
    <n v="0"/>
    <n v="0"/>
    <n v="27.19"/>
    <n v="-27.19"/>
  </r>
  <r>
    <s v="150"/>
    <x v="24"/>
    <s v="623101"/>
    <x v="63"/>
    <s v="423000"/>
    <s v="22"/>
    <s v="Old Age, Surv and Disabil Ins"/>
    <n v="0"/>
    <n v="0"/>
    <n v="0"/>
    <n v="1.68"/>
    <n v="-1.68"/>
  </r>
  <r>
    <s v="150"/>
    <x v="24"/>
    <s v="623201"/>
    <x v="63"/>
    <s v="423000"/>
    <s v="22"/>
    <s v="Medicare"/>
    <n v="0"/>
    <n v="0"/>
    <n v="0"/>
    <n v="0.39"/>
    <n v="-0.39"/>
  </r>
  <r>
    <s v="150"/>
    <x v="24"/>
    <s v="626101"/>
    <x v="63"/>
    <s v="423000"/>
    <s v="22"/>
    <s v="W/C &amp; Unemploy Comp - FTE"/>
    <n v="0"/>
    <n v="0"/>
    <n v="0"/>
    <n v="0.79"/>
    <n v="-0.79"/>
  </r>
  <r>
    <s v="150"/>
    <x v="24"/>
    <s v="641202"/>
    <x v="63"/>
    <s v="423000"/>
    <s v="22"/>
    <s v="Technology Supplies"/>
    <n v="0"/>
    <n v="0"/>
    <n v="0"/>
    <n v="277.5"/>
    <n v="-277.5"/>
  </r>
  <r>
    <s v="150"/>
    <x v="23"/>
    <s v="615108"/>
    <x v="63"/>
    <s v="423000"/>
    <s v="22"/>
    <s v="Secretary/Clerical Sal OT"/>
    <n v="0"/>
    <n v="0"/>
    <n v="0"/>
    <n v="0.9"/>
    <n v="-0.9"/>
  </r>
  <r>
    <s v="150"/>
    <x v="23"/>
    <s v="623101"/>
    <x v="63"/>
    <s v="423000"/>
    <s v="22"/>
    <s v="Old Age, Surv and Disabil Ins"/>
    <n v="0"/>
    <n v="0"/>
    <n v="0"/>
    <n v="0.05"/>
    <n v="-0.05"/>
  </r>
  <r>
    <s v="150"/>
    <x v="23"/>
    <s v="623201"/>
    <x v="63"/>
    <s v="423000"/>
    <s v="22"/>
    <s v="Medicare"/>
    <n v="0"/>
    <n v="0"/>
    <n v="0"/>
    <n v="0.01"/>
    <n v="-0.01"/>
  </r>
  <r>
    <s v="150"/>
    <x v="23"/>
    <s v="626101"/>
    <x v="63"/>
    <s v="423000"/>
    <s v="22"/>
    <s v="W/C &amp; Unemploy Comp - FTE"/>
    <n v="0"/>
    <n v="0"/>
    <n v="0"/>
    <n v="0.03"/>
    <n v="-0.03"/>
  </r>
  <r>
    <s v="250"/>
    <x v="21"/>
    <s v="613101"/>
    <x v="63"/>
    <s v="423000"/>
    <s v="22"/>
    <s v="Extra Service Pay"/>
    <n v="74602.5"/>
    <n v="74602.5"/>
    <n v="0"/>
    <n v="0"/>
    <n v="74602.5"/>
  </r>
  <r>
    <s v="250"/>
    <x v="21"/>
    <s v="623101"/>
    <x v="63"/>
    <s v="423000"/>
    <s v="22"/>
    <s v="Old Age, Surv and Disabil Ins"/>
    <n v="4625.3599999999997"/>
    <n v="4625.3599999999997"/>
    <n v="0"/>
    <n v="0.82000000000000206"/>
    <n v="4624.54"/>
  </r>
  <r>
    <s v="250"/>
    <x v="21"/>
    <s v="623201"/>
    <x v="63"/>
    <s v="423000"/>
    <s v="22"/>
    <s v="Medicare"/>
    <n v="1081.74"/>
    <n v="1081.74"/>
    <n v="0"/>
    <n v="0.19999999999999973"/>
    <n v="1081.54"/>
  </r>
  <r>
    <s v="250"/>
    <x v="21"/>
    <s v="626101"/>
    <x v="63"/>
    <s v="423000"/>
    <s v="22"/>
    <s v="W/C &amp; Unemploy Comp - FTE"/>
    <n v="2163.4699999999998"/>
    <n v="2163.4699999999998"/>
    <n v="0"/>
    <n v="0"/>
    <n v="2163.4699999999998"/>
  </r>
  <r>
    <s v="250"/>
    <x v="11"/>
    <s v="613101"/>
    <x v="63"/>
    <s v="423000"/>
    <s v="22"/>
    <s v="Extra Service Pay"/>
    <n v="0"/>
    <n v="0"/>
    <n v="0"/>
    <n v="12791.25"/>
    <n v="-12791.25"/>
  </r>
  <r>
    <s v="250"/>
    <x v="11"/>
    <s v="623101"/>
    <x v="63"/>
    <s v="423000"/>
    <s v="22"/>
    <s v="Old Age, Surv and Disabil Ins"/>
    <n v="0"/>
    <n v="0"/>
    <n v="0"/>
    <n v="735.5100000000001"/>
    <n v="-735.5100000000001"/>
  </r>
  <r>
    <s v="250"/>
    <x v="11"/>
    <s v="623201"/>
    <x v="63"/>
    <s v="423000"/>
    <s v="22"/>
    <s v="Medicare"/>
    <n v="0"/>
    <n v="0"/>
    <n v="0"/>
    <n v="172"/>
    <n v="-172"/>
  </r>
  <r>
    <s v="250"/>
    <x v="11"/>
    <s v="626101"/>
    <x v="63"/>
    <s v="423000"/>
    <s v="22"/>
    <s v="W/C &amp; Unemploy Comp - FTE"/>
    <n v="0"/>
    <n v="0"/>
    <n v="0"/>
    <n v="370.53"/>
    <n v="-370.53"/>
  </r>
  <r>
    <s v="250"/>
    <x v="22"/>
    <s v="613101"/>
    <x v="63"/>
    <s v="423000"/>
    <s v="22"/>
    <s v="Extra Service Pay"/>
    <n v="0"/>
    <n v="0"/>
    <n v="0"/>
    <n v="70010"/>
    <n v="-70010"/>
  </r>
  <r>
    <s v="250"/>
    <x v="22"/>
    <s v="623101"/>
    <x v="63"/>
    <s v="423000"/>
    <s v="22"/>
    <s v="Old Age, Surv and Disabil Ins"/>
    <n v="0"/>
    <n v="0"/>
    <n v="0"/>
    <n v="4082.83"/>
    <n v="-4082.83"/>
  </r>
  <r>
    <s v="250"/>
    <x v="22"/>
    <s v="623201"/>
    <x v="63"/>
    <s v="423000"/>
    <s v="22"/>
    <s v="Medicare"/>
    <n v="0"/>
    <n v="0"/>
    <n v="0"/>
    <n v="954.90000000000009"/>
    <n v="-954.90000000000009"/>
  </r>
  <r>
    <s v="250"/>
    <x v="22"/>
    <s v="626101"/>
    <x v="63"/>
    <s v="423000"/>
    <s v="22"/>
    <s v="W/C &amp; Unemploy Comp - FTE"/>
    <n v="0"/>
    <n v="0"/>
    <n v="0"/>
    <n v="2030.35"/>
    <n v="-2030.35"/>
  </r>
  <r>
    <s v="250"/>
    <x v="5"/>
    <s v="613102"/>
    <x v="63"/>
    <s v="423000"/>
    <s v="22"/>
    <s v="Extra Service - Profess Dev"/>
    <n v="0"/>
    <n v="0"/>
    <n v="0"/>
    <n v="1516.31"/>
    <n v="-1516.31"/>
  </r>
  <r>
    <s v="250"/>
    <x v="5"/>
    <s v="623101"/>
    <x v="63"/>
    <s v="423000"/>
    <s v="22"/>
    <s v="Old Age, Surv and Disabil Ins"/>
    <n v="0"/>
    <n v="0"/>
    <n v="0"/>
    <n v="93.57"/>
    <n v="-93.57"/>
  </r>
  <r>
    <s v="250"/>
    <x v="5"/>
    <s v="623201"/>
    <x v="63"/>
    <s v="423000"/>
    <s v="22"/>
    <s v="Medicare"/>
    <n v="0"/>
    <n v="0"/>
    <n v="0"/>
    <n v="21.88"/>
    <n v="-21.88"/>
  </r>
  <r>
    <s v="250"/>
    <x v="5"/>
    <s v="626101"/>
    <x v="63"/>
    <s v="423000"/>
    <s v="22"/>
    <s v="W/C &amp; Unemploy Comp - FTE"/>
    <n v="0"/>
    <n v="0"/>
    <n v="0"/>
    <n v="43.97"/>
    <n v="-43.97"/>
  </r>
  <r>
    <s v="250"/>
    <x v="8"/>
    <s v="613101"/>
    <x v="63"/>
    <s v="423000"/>
    <s v="22"/>
    <s v="Extra Service Pay"/>
    <n v="0"/>
    <n v="0"/>
    <n v="0"/>
    <n v="587.02"/>
    <n v="-587.02"/>
  </r>
  <r>
    <s v="250"/>
    <x v="8"/>
    <s v="623101"/>
    <x v="63"/>
    <s v="423000"/>
    <s v="22"/>
    <s v="Old Age, Surv and Disabil Ins"/>
    <n v="0"/>
    <n v="0"/>
    <n v="0"/>
    <n v="34.840000000000003"/>
    <n v="-34.840000000000003"/>
  </r>
  <r>
    <s v="250"/>
    <x v="8"/>
    <s v="623201"/>
    <x v="63"/>
    <s v="423000"/>
    <s v="22"/>
    <s v="Medicare"/>
    <n v="0"/>
    <n v="0"/>
    <n v="0"/>
    <n v="8.15"/>
    <n v="-8.15"/>
  </r>
  <r>
    <s v="250"/>
    <x v="8"/>
    <s v="626101"/>
    <x v="63"/>
    <s v="423000"/>
    <s v="22"/>
    <s v="W/C &amp; Unemploy Comp - FTE"/>
    <n v="0"/>
    <n v="0"/>
    <n v="0"/>
    <n v="16.79"/>
    <n v="-16.79"/>
  </r>
  <r>
    <s v="250"/>
    <x v="9"/>
    <s v="613101"/>
    <x v="63"/>
    <s v="423000"/>
    <s v="22"/>
    <s v="Extra Service Pay"/>
    <n v="0"/>
    <n v="0"/>
    <n v="0"/>
    <n v="184.85"/>
    <n v="-184.85"/>
  </r>
  <r>
    <s v="250"/>
    <x v="9"/>
    <s v="623101"/>
    <x v="63"/>
    <s v="423000"/>
    <s v="22"/>
    <s v="Old Age, Surv and Disabil Ins"/>
    <n v="0"/>
    <n v="0"/>
    <n v="0"/>
    <n v="10.27"/>
    <n v="-10.27"/>
  </r>
  <r>
    <s v="250"/>
    <x v="9"/>
    <s v="623201"/>
    <x v="63"/>
    <s v="423000"/>
    <s v="22"/>
    <s v="Medicare"/>
    <n v="0"/>
    <n v="0"/>
    <n v="0"/>
    <n v="2.4"/>
    <n v="-2.4"/>
  </r>
  <r>
    <s v="250"/>
    <x v="9"/>
    <s v="626101"/>
    <x v="63"/>
    <s v="423000"/>
    <s v="22"/>
    <s v="W/C &amp; Unemploy Comp - FTE"/>
    <n v="0"/>
    <n v="0"/>
    <n v="0"/>
    <n v="4.96"/>
    <n v="-4.96"/>
  </r>
  <r>
    <s v="150"/>
    <x v="18"/>
    <s v="615113"/>
    <x v="64"/>
    <s v="423000"/>
    <s v="22"/>
    <s v="Non-instructional Teacher Aide"/>
    <n v="0"/>
    <n v="279.38"/>
    <n v="0"/>
    <n v="279.38"/>
    <n v="0"/>
  </r>
  <r>
    <s v="150"/>
    <x v="18"/>
    <s v="623101"/>
    <x v="64"/>
    <s v="423000"/>
    <s v="22"/>
    <s v="Old Age, Surv and Disabil Ins"/>
    <n v="0"/>
    <n v="0"/>
    <n v="0"/>
    <n v="17.32"/>
    <n v="-17.32"/>
  </r>
  <r>
    <s v="150"/>
    <x v="18"/>
    <s v="623201"/>
    <x v="64"/>
    <s v="423000"/>
    <s v="22"/>
    <s v="Medicare"/>
    <n v="0"/>
    <n v="0"/>
    <n v="0"/>
    <n v="4.04"/>
    <n v="-4.04"/>
  </r>
  <r>
    <s v="150"/>
    <x v="18"/>
    <s v="626101"/>
    <x v="64"/>
    <s v="423000"/>
    <s v="22"/>
    <s v="W/C &amp; Unemploy Comp - FTE"/>
    <n v="0"/>
    <n v="0"/>
    <n v="0"/>
    <n v="8.11"/>
    <n v="-8.11"/>
  </r>
  <r>
    <s v="150"/>
    <x v="11"/>
    <s v="615108"/>
    <x v="64"/>
    <s v="423000"/>
    <s v="22"/>
    <s v="Secretary/Clerical Sal OT"/>
    <n v="0"/>
    <n v="382.96"/>
    <n v="0"/>
    <n v="382.96"/>
    <n v="0"/>
  </r>
  <r>
    <s v="150"/>
    <x v="11"/>
    <s v="623101"/>
    <x v="64"/>
    <s v="423000"/>
    <s v="22"/>
    <s v="Old Age, Surv and Disabil Ins"/>
    <n v="0"/>
    <n v="0"/>
    <n v="0"/>
    <n v="45.78"/>
    <n v="-45.78"/>
  </r>
  <r>
    <s v="150"/>
    <x v="11"/>
    <s v="623201"/>
    <x v="64"/>
    <s v="423000"/>
    <s v="22"/>
    <s v="Medicare"/>
    <n v="0"/>
    <n v="0"/>
    <n v="0"/>
    <n v="10.71"/>
    <n v="-10.71"/>
  </r>
  <r>
    <s v="150"/>
    <x v="11"/>
    <s v="626101"/>
    <x v="64"/>
    <s v="423000"/>
    <s v="22"/>
    <s v="W/C &amp; Unemploy Comp - FTE"/>
    <n v="0"/>
    <n v="0"/>
    <n v="0"/>
    <n v="22.06"/>
    <n v="-22.06"/>
  </r>
  <r>
    <s v="150"/>
    <x v="23"/>
    <s v="615108"/>
    <x v="64"/>
    <s v="423000"/>
    <s v="22"/>
    <s v="Secretary/Clerical Sal OT"/>
    <n v="0"/>
    <n v="0"/>
    <n v="0"/>
    <n v="0.81"/>
    <n v="-0.81"/>
  </r>
  <r>
    <s v="150"/>
    <x v="23"/>
    <s v="615113"/>
    <x v="64"/>
    <s v="423000"/>
    <s v="22"/>
    <s v="Non-instructional Teacher Aide"/>
    <n v="0"/>
    <n v="1093"/>
    <n v="0"/>
    <n v="1093"/>
    <n v="0"/>
  </r>
  <r>
    <s v="150"/>
    <x v="23"/>
    <s v="623101"/>
    <x v="64"/>
    <s v="423000"/>
    <s v="22"/>
    <s v="Old Age, Surv and Disabil Ins"/>
    <n v="0"/>
    <n v="0"/>
    <n v="0"/>
    <n v="67.789999999999992"/>
    <n v="-67.789999999999992"/>
  </r>
  <r>
    <s v="150"/>
    <x v="23"/>
    <s v="623201"/>
    <x v="64"/>
    <s v="423000"/>
    <s v="22"/>
    <s v="Medicare"/>
    <n v="0"/>
    <n v="0"/>
    <n v="0"/>
    <n v="15.84"/>
    <n v="-15.84"/>
  </r>
  <r>
    <s v="150"/>
    <x v="23"/>
    <s v="626101"/>
    <x v="64"/>
    <s v="423000"/>
    <s v="22"/>
    <s v="W/C &amp; Unemploy Comp - FTE"/>
    <n v="0"/>
    <n v="0"/>
    <n v="0"/>
    <n v="31.73"/>
    <n v="-31.73"/>
  </r>
  <r>
    <s v="150"/>
    <x v="21"/>
    <s v="615113"/>
    <x v="64"/>
    <s v="423000"/>
    <s v="22"/>
    <s v="Non-instructional Teacher Aide"/>
    <n v="0"/>
    <n v="181.6"/>
    <n v="0"/>
    <n v="181.6"/>
    <n v="0"/>
  </r>
  <r>
    <s v="150"/>
    <x v="21"/>
    <s v="623101"/>
    <x v="64"/>
    <s v="423000"/>
    <s v="22"/>
    <s v="Old Age, Surv and Disabil Ins"/>
    <n v="0"/>
    <n v="0"/>
    <n v="0"/>
    <n v="6.3699999999999992"/>
    <n v="-6.3699999999999992"/>
  </r>
  <r>
    <s v="150"/>
    <x v="21"/>
    <s v="623201"/>
    <x v="64"/>
    <s v="423000"/>
    <s v="22"/>
    <s v="Medicare"/>
    <n v="0"/>
    <n v="0"/>
    <n v="0"/>
    <n v="1.4900000000000002"/>
    <n v="-1.4900000000000002"/>
  </r>
  <r>
    <s v="150"/>
    <x v="21"/>
    <s v="626101"/>
    <x v="64"/>
    <s v="423000"/>
    <s v="22"/>
    <s v="W/C &amp; Unemploy Comp - FTE"/>
    <n v="0"/>
    <n v="0"/>
    <n v="0"/>
    <n v="3"/>
    <n v="-3"/>
  </r>
  <r>
    <s v="150"/>
    <x v="21"/>
    <s v="639101"/>
    <x v="64"/>
    <s v="423000"/>
    <s v="22"/>
    <s v="Licenses, Fees and Permits"/>
    <n v="0"/>
    <n v="0"/>
    <n v="0"/>
    <n v="780.25"/>
    <n v="-780.25"/>
  </r>
  <r>
    <s v="150"/>
    <x v="21"/>
    <s v="639103"/>
    <x v="64"/>
    <s v="423000"/>
    <s v="22"/>
    <s v="Field Trip Admission"/>
    <n v="0"/>
    <n v="0"/>
    <n v="0"/>
    <n v="188"/>
    <n v="-188"/>
  </r>
  <r>
    <s v="150"/>
    <x v="21"/>
    <s v="639802"/>
    <x v="64"/>
    <s v="423000"/>
    <s v="22"/>
    <s v="Operating Supplement"/>
    <n v="24261.07"/>
    <n v="21761.07"/>
    <n v="0"/>
    <n v="0"/>
    <n v="21761.07"/>
  </r>
  <r>
    <s v="150"/>
    <x v="21"/>
    <s v="641101"/>
    <x v="64"/>
    <s v="423000"/>
    <s v="22"/>
    <s v="General Supplies"/>
    <n v="127773.05"/>
    <n v="43198.11"/>
    <n v="1095.75"/>
    <n v="18498.22"/>
    <n v="23604.14"/>
  </r>
  <r>
    <s v="150"/>
    <x v="21"/>
    <s v="641108"/>
    <x v="64"/>
    <s v="423000"/>
    <s v="22"/>
    <s v="Instructional Supplies"/>
    <n v="28745.34"/>
    <n v="28745.34"/>
    <n v="1185"/>
    <n v="25700"/>
    <n v="1860.34"/>
  </r>
  <r>
    <s v="150"/>
    <x v="21"/>
    <s v="641109"/>
    <x v="64"/>
    <s v="423000"/>
    <s v="22"/>
    <s v="Furn. Under $1,000"/>
    <n v="14372.67"/>
    <n v="72903.56"/>
    <n v="26371.3"/>
    <n v="11569.99"/>
    <n v="34962.270000000004"/>
  </r>
  <r>
    <s v="150"/>
    <x v="21"/>
    <s v="641202"/>
    <x v="64"/>
    <s v="423000"/>
    <s v="22"/>
    <s v="Technology Supplies"/>
    <n v="28745.34"/>
    <n v="28745.34"/>
    <n v="0"/>
    <n v="2004.72"/>
    <n v="26740.62"/>
  </r>
  <r>
    <s v="150"/>
    <x v="22"/>
    <s v="615108"/>
    <x v="64"/>
    <s v="423000"/>
    <s v="22"/>
    <s v="Secretary/Clerical Sal OT"/>
    <n v="0"/>
    <n v="2826.64"/>
    <n v="0"/>
    <n v="2826.64"/>
    <n v="0"/>
  </r>
  <r>
    <s v="150"/>
    <x v="22"/>
    <s v="615113"/>
    <x v="64"/>
    <s v="423000"/>
    <s v="22"/>
    <s v="Non-instructional Teacher Aide"/>
    <n v="0"/>
    <n v="46925.34"/>
    <n v="0"/>
    <n v="46925.34"/>
    <n v="-7.2759576141834259E-12"/>
  </r>
  <r>
    <s v="150"/>
    <x v="22"/>
    <s v="623101"/>
    <x v="64"/>
    <s v="423000"/>
    <s v="22"/>
    <s v="Old Age, Surv and Disabil Ins"/>
    <n v="0"/>
    <n v="0"/>
    <n v="0"/>
    <n v="3070.68"/>
    <n v="-3070.68"/>
  </r>
  <r>
    <s v="150"/>
    <x v="22"/>
    <s v="623201"/>
    <x v="64"/>
    <s v="423000"/>
    <s v="22"/>
    <s v="Medicare"/>
    <n v="0"/>
    <n v="0"/>
    <n v="0"/>
    <n v="718.11999999999989"/>
    <n v="-718.11999999999989"/>
  </r>
  <r>
    <s v="150"/>
    <x v="22"/>
    <s v="626101"/>
    <x v="64"/>
    <s v="423000"/>
    <s v="22"/>
    <s v="W/C &amp; Unemploy Comp - FTE"/>
    <n v="0"/>
    <n v="0"/>
    <n v="0"/>
    <n v="1442.8100000000002"/>
    <n v="-1442.8100000000002"/>
  </r>
  <r>
    <s v="150"/>
    <x v="25"/>
    <s v="615113"/>
    <x v="64"/>
    <s v="423000"/>
    <s v="22"/>
    <s v="Non-instructional Teacher Aide"/>
    <n v="0"/>
    <n v="79.73"/>
    <n v="0"/>
    <n v="79.73"/>
    <n v="0"/>
  </r>
  <r>
    <s v="150"/>
    <x v="25"/>
    <s v="623101"/>
    <x v="64"/>
    <s v="423000"/>
    <s v="22"/>
    <s v="Old Age, Surv and Disabil Ins"/>
    <n v="0"/>
    <n v="0"/>
    <n v="0"/>
    <n v="4.8099999999999996"/>
    <n v="-4.8099999999999996"/>
  </r>
  <r>
    <s v="150"/>
    <x v="25"/>
    <s v="623201"/>
    <x v="64"/>
    <s v="423000"/>
    <s v="22"/>
    <s v="Medicare"/>
    <n v="0"/>
    <n v="0"/>
    <n v="0"/>
    <n v="1.1299999999999999"/>
    <n v="-1.1299999999999999"/>
  </r>
  <r>
    <s v="150"/>
    <x v="25"/>
    <s v="626101"/>
    <x v="64"/>
    <s v="423000"/>
    <s v="22"/>
    <s v="W/C &amp; Unemploy Comp - FTE"/>
    <n v="0"/>
    <n v="0"/>
    <n v="0"/>
    <n v="2.31"/>
    <n v="-2.31"/>
  </r>
  <r>
    <s v="150"/>
    <x v="15"/>
    <s v="615113"/>
    <x v="64"/>
    <s v="423000"/>
    <s v="22"/>
    <s v="Non-instructional Teacher Aide"/>
    <n v="0"/>
    <n v="58.34"/>
    <n v="0"/>
    <n v="58.34"/>
    <n v="0"/>
  </r>
  <r>
    <s v="150"/>
    <x v="15"/>
    <s v="623101"/>
    <x v="64"/>
    <s v="423000"/>
    <s v="22"/>
    <s v="Old Age, Surv and Disabil Ins"/>
    <n v="0"/>
    <n v="0"/>
    <n v="0"/>
    <n v="3.6199999999999997"/>
    <n v="-3.6199999999999997"/>
  </r>
  <r>
    <s v="150"/>
    <x v="15"/>
    <s v="623201"/>
    <x v="64"/>
    <s v="423000"/>
    <s v="22"/>
    <s v="Medicare"/>
    <n v="0"/>
    <n v="0"/>
    <n v="0"/>
    <n v="0.85"/>
    <n v="-0.85"/>
  </r>
  <r>
    <s v="150"/>
    <x v="15"/>
    <s v="626101"/>
    <x v="64"/>
    <s v="423000"/>
    <s v="22"/>
    <s v="W/C &amp; Unemploy Comp - FTE"/>
    <n v="0"/>
    <n v="0"/>
    <n v="0"/>
    <n v="1.69"/>
    <n v="-1.69"/>
  </r>
  <r>
    <s v="150"/>
    <x v="19"/>
    <s v="634201"/>
    <x v="64"/>
    <s v="423000"/>
    <s v="22"/>
    <s v="Cntr Ppl Trnsp-Field Trip"/>
    <n v="0"/>
    <n v="2500"/>
    <n v="0"/>
    <n v="2473.9"/>
    <n v="26.099999999999909"/>
  </r>
  <r>
    <s v="150"/>
    <x v="0"/>
    <s v="615108"/>
    <x v="64"/>
    <s v="423000"/>
    <s v="22"/>
    <s v="Secretary/Clerical Sal OT"/>
    <n v="0"/>
    <n v="0"/>
    <n v="0"/>
    <n v="15.2"/>
    <n v="-15.2"/>
  </r>
  <r>
    <s v="150"/>
    <x v="0"/>
    <s v="615117"/>
    <x v="64"/>
    <s v="423000"/>
    <s v="22"/>
    <s v="Safety Officers Over Time"/>
    <n v="0"/>
    <n v="0"/>
    <n v="0"/>
    <n v="7.87"/>
    <n v="-7.87"/>
  </r>
  <r>
    <s v="150"/>
    <x v="0"/>
    <s v="623101"/>
    <x v="64"/>
    <s v="423000"/>
    <s v="22"/>
    <s v="Old Age, Surv and Disabil Ins"/>
    <n v="0"/>
    <n v="0"/>
    <n v="0"/>
    <n v="1.43"/>
    <n v="-1.43"/>
  </r>
  <r>
    <s v="150"/>
    <x v="0"/>
    <s v="623201"/>
    <x v="64"/>
    <s v="423000"/>
    <s v="22"/>
    <s v="Medicare"/>
    <n v="0"/>
    <n v="0"/>
    <n v="0"/>
    <n v="0.33"/>
    <n v="-0.33"/>
  </r>
  <r>
    <s v="150"/>
    <x v="0"/>
    <s v="626101"/>
    <x v="64"/>
    <s v="423000"/>
    <s v="22"/>
    <s v="W/C &amp; Unemploy Comp - FTE"/>
    <n v="0"/>
    <n v="0"/>
    <n v="0"/>
    <n v="0.67"/>
    <n v="-0.67"/>
  </r>
  <r>
    <s v="150"/>
    <x v="0"/>
    <s v="643101"/>
    <x v="64"/>
    <s v="423000"/>
    <s v="22"/>
    <s v="T/Books Direct Purchase"/>
    <n v="0"/>
    <n v="0"/>
    <n v="0"/>
    <n v="13945.12"/>
    <n v="-13945.12"/>
  </r>
  <r>
    <s v="150"/>
    <x v="3"/>
    <s v="641202"/>
    <x v="64"/>
    <s v="423000"/>
    <s v="22"/>
    <s v="Technology Supplies"/>
    <n v="0"/>
    <n v="0"/>
    <n v="0"/>
    <n v="1653"/>
    <n v="-1653"/>
  </r>
  <r>
    <s v="150"/>
    <x v="4"/>
    <s v="615112"/>
    <x v="64"/>
    <s v="423000"/>
    <s v="22"/>
    <s v="Prof &amp; Tech Sal Over Time"/>
    <n v="0"/>
    <n v="0"/>
    <n v="0"/>
    <n v="7.14"/>
    <n v="-7.14"/>
  </r>
  <r>
    <s v="150"/>
    <x v="4"/>
    <s v="623101"/>
    <x v="64"/>
    <s v="423000"/>
    <s v="22"/>
    <s v="Old Age, Surv and Disabil Ins"/>
    <n v="0"/>
    <n v="0"/>
    <n v="0"/>
    <n v="0.39"/>
    <n v="-0.39"/>
  </r>
  <r>
    <s v="150"/>
    <x v="4"/>
    <s v="623201"/>
    <x v="64"/>
    <s v="423000"/>
    <s v="22"/>
    <s v="Medicare"/>
    <n v="0"/>
    <n v="0"/>
    <n v="0"/>
    <n v="0.09"/>
    <n v="-0.09"/>
  </r>
  <r>
    <s v="150"/>
    <x v="4"/>
    <s v="626101"/>
    <x v="64"/>
    <s v="423000"/>
    <s v="22"/>
    <s v="W/C &amp; Unemploy Comp - FTE"/>
    <n v="0"/>
    <n v="0"/>
    <n v="0"/>
    <n v="0.21"/>
    <n v="-0.21"/>
  </r>
  <r>
    <s v="150"/>
    <x v="5"/>
    <s v="631902"/>
    <x v="64"/>
    <s v="423000"/>
    <s v="22"/>
    <s v="Other Prof &amp; Tech"/>
    <n v="0"/>
    <n v="0"/>
    <n v="0"/>
    <n v="191.78"/>
    <n v="-191.78"/>
  </r>
  <r>
    <s v="150"/>
    <x v="5"/>
    <s v="641101"/>
    <x v="64"/>
    <s v="423000"/>
    <s v="22"/>
    <s v="General Supplies"/>
    <n v="0"/>
    <n v="0"/>
    <n v="0"/>
    <n v="106.86"/>
    <n v="-106.86"/>
  </r>
  <r>
    <s v="150"/>
    <x v="6"/>
    <s v="615112"/>
    <x v="64"/>
    <s v="423000"/>
    <s v="22"/>
    <s v="Prof &amp; Tech Sal Over Time"/>
    <n v="0"/>
    <n v="0"/>
    <n v="0"/>
    <n v="1.47"/>
    <n v="-1.47"/>
  </r>
  <r>
    <s v="150"/>
    <x v="6"/>
    <s v="623101"/>
    <x v="64"/>
    <s v="423000"/>
    <s v="22"/>
    <s v="Old Age, Surv and Disabil Ins"/>
    <n v="0"/>
    <n v="0"/>
    <n v="0"/>
    <n v="0.09"/>
    <n v="-0.09"/>
  </r>
  <r>
    <s v="150"/>
    <x v="6"/>
    <s v="623201"/>
    <x v="64"/>
    <s v="423000"/>
    <s v="22"/>
    <s v="Medicare"/>
    <n v="0"/>
    <n v="0"/>
    <n v="0"/>
    <n v="0.02"/>
    <n v="-0.02"/>
  </r>
  <r>
    <s v="150"/>
    <x v="6"/>
    <s v="626101"/>
    <x v="64"/>
    <s v="423000"/>
    <s v="22"/>
    <s v="W/C &amp; Unemploy Comp - FTE"/>
    <n v="0"/>
    <n v="0"/>
    <n v="0"/>
    <n v="0.04"/>
    <n v="-0.04"/>
  </r>
  <r>
    <s v="150"/>
    <x v="7"/>
    <s v="641101"/>
    <x v="64"/>
    <s v="423000"/>
    <s v="22"/>
    <s v="General Supplies"/>
    <n v="0"/>
    <n v="0"/>
    <n v="0"/>
    <n v="1324.64"/>
    <n v="-1324.64"/>
  </r>
  <r>
    <s v="150"/>
    <x v="8"/>
    <s v="623101"/>
    <x v="64"/>
    <s v="423000"/>
    <s v="22"/>
    <s v="Old Age, Surv and Disabil Ins"/>
    <n v="0"/>
    <n v="0"/>
    <n v="0"/>
    <n v="0.45"/>
    <n v="-0.45"/>
  </r>
  <r>
    <s v="150"/>
    <x v="8"/>
    <s v="623201"/>
    <x v="64"/>
    <s v="423000"/>
    <s v="22"/>
    <s v="Medicare"/>
    <n v="0"/>
    <n v="0"/>
    <n v="0"/>
    <n v="0.1"/>
    <n v="-0.1"/>
  </r>
  <r>
    <s v="150"/>
    <x v="8"/>
    <s v="626101"/>
    <x v="64"/>
    <s v="423000"/>
    <s v="22"/>
    <s v="W/C &amp; Unemploy Comp - FTE"/>
    <n v="0"/>
    <n v="0"/>
    <n v="0"/>
    <n v="0.21"/>
    <n v="-0.21"/>
  </r>
  <r>
    <s v="150"/>
    <x v="9"/>
    <s v="615108"/>
    <x v="64"/>
    <s v="423000"/>
    <s v="22"/>
    <s v="Secretary/Clerical Sal OT"/>
    <n v="0"/>
    <n v="0"/>
    <n v="0"/>
    <n v="0.61"/>
    <n v="-0.61"/>
  </r>
  <r>
    <s v="150"/>
    <x v="9"/>
    <s v="615112"/>
    <x v="64"/>
    <s v="423000"/>
    <s v="22"/>
    <s v="Prof &amp; Tech Sal Over Time"/>
    <n v="0"/>
    <n v="0"/>
    <n v="0"/>
    <n v="0.48"/>
    <n v="-0.48"/>
  </r>
  <r>
    <s v="150"/>
    <x v="9"/>
    <s v="615113"/>
    <x v="64"/>
    <s v="423000"/>
    <s v="22"/>
    <s v="Non-instructional Teacher Aide"/>
    <n v="0"/>
    <n v="0"/>
    <n v="0"/>
    <n v="7.97"/>
    <n v="-7.97"/>
  </r>
  <r>
    <s v="150"/>
    <x v="9"/>
    <s v="623101"/>
    <x v="64"/>
    <s v="423000"/>
    <s v="22"/>
    <s v="Old Age, Surv and Disabil Ins"/>
    <n v="0"/>
    <n v="0"/>
    <n v="0"/>
    <n v="1.27"/>
    <n v="-1.27"/>
  </r>
  <r>
    <s v="150"/>
    <x v="9"/>
    <s v="623201"/>
    <x v="64"/>
    <s v="423000"/>
    <s v="22"/>
    <s v="Medicare"/>
    <n v="0"/>
    <n v="0"/>
    <n v="0"/>
    <n v="0.28999999999999998"/>
    <n v="-0.28999999999999998"/>
  </r>
  <r>
    <s v="150"/>
    <x v="9"/>
    <s v="626101"/>
    <x v="64"/>
    <s v="423000"/>
    <s v="22"/>
    <s v="W/C &amp; Unemploy Comp - FTE"/>
    <n v="0"/>
    <n v="0"/>
    <n v="0"/>
    <n v="0.63"/>
    <n v="-0.63"/>
  </r>
  <r>
    <s v="150"/>
    <x v="9"/>
    <s v="631101"/>
    <x v="64"/>
    <s v="423000"/>
    <s v="22"/>
    <s v="Purchased Instructional Servic"/>
    <n v="0"/>
    <n v="0"/>
    <n v="0"/>
    <n v="4507.37"/>
    <n v="-4507.37"/>
  </r>
  <r>
    <s v="150"/>
    <x v="9"/>
    <s v="631201"/>
    <x v="64"/>
    <s v="423000"/>
    <s v="22"/>
    <s v="Instructional Prog Impr Srvc"/>
    <n v="0"/>
    <n v="0"/>
    <n v="0"/>
    <n v="72.45"/>
    <n v="-72.45"/>
  </r>
  <r>
    <s v="150"/>
    <x v="9"/>
    <s v="641101"/>
    <x v="64"/>
    <s v="423000"/>
    <s v="22"/>
    <s v="General Supplies"/>
    <n v="0"/>
    <n v="0"/>
    <n v="0"/>
    <n v="11653.16"/>
    <n v="-11653.16"/>
  </r>
  <r>
    <s v="150"/>
    <x v="9"/>
    <s v="641202"/>
    <x v="64"/>
    <s v="423000"/>
    <s v="22"/>
    <s v="Technology Supplies"/>
    <n v="0"/>
    <n v="0"/>
    <n v="0"/>
    <n v="19.420000000000002"/>
    <n v="-19.420000000000002"/>
  </r>
  <r>
    <s v="150"/>
    <x v="10"/>
    <s v="615108"/>
    <x v="64"/>
    <s v="423000"/>
    <s v="22"/>
    <s v="Secretary/Clerical Sal OT"/>
    <n v="0"/>
    <n v="0"/>
    <n v="0"/>
    <n v="0.31"/>
    <n v="-0.31"/>
  </r>
  <r>
    <s v="150"/>
    <x v="10"/>
    <s v="623101"/>
    <x v="64"/>
    <s v="423000"/>
    <s v="22"/>
    <s v="Old Age, Surv and Disabil Ins"/>
    <n v="0"/>
    <n v="0"/>
    <n v="0"/>
    <n v="0.02"/>
    <n v="-0.02"/>
  </r>
  <r>
    <s v="150"/>
    <x v="10"/>
    <s v="623201"/>
    <x v="64"/>
    <s v="423000"/>
    <s v="22"/>
    <s v="Medicare"/>
    <n v="0"/>
    <n v="0"/>
    <n v="0"/>
    <n v="0.01"/>
    <n v="-0.01"/>
  </r>
  <r>
    <s v="150"/>
    <x v="10"/>
    <s v="631201"/>
    <x v="64"/>
    <s v="423000"/>
    <s v="22"/>
    <s v="Instructional Prog Impr Srvc"/>
    <n v="0"/>
    <n v="0"/>
    <n v="0"/>
    <n v="688.93"/>
    <n v="-688.93"/>
  </r>
  <r>
    <s v="150"/>
    <x v="24"/>
    <s v="615113"/>
    <x v="64"/>
    <s v="423000"/>
    <s v="22"/>
    <s v="Non-instructional Teacher Aide"/>
    <n v="0"/>
    <n v="0"/>
    <n v="0"/>
    <n v="24.49"/>
    <n v="-24.49"/>
  </r>
  <r>
    <s v="150"/>
    <x v="24"/>
    <s v="623101"/>
    <x v="64"/>
    <s v="423000"/>
    <s v="22"/>
    <s v="Old Age, Surv and Disabil Ins"/>
    <n v="0"/>
    <n v="0"/>
    <n v="0"/>
    <n v="1.52"/>
    <n v="-1.52"/>
  </r>
  <r>
    <s v="150"/>
    <x v="24"/>
    <s v="623201"/>
    <x v="64"/>
    <s v="423000"/>
    <s v="22"/>
    <s v="Medicare"/>
    <n v="0"/>
    <n v="0"/>
    <n v="0"/>
    <n v="0.35"/>
    <n v="-0.35"/>
  </r>
  <r>
    <s v="150"/>
    <x v="24"/>
    <s v="626101"/>
    <x v="64"/>
    <s v="423000"/>
    <s v="22"/>
    <s v="W/C &amp; Unemploy Comp - FTE"/>
    <n v="0"/>
    <n v="0"/>
    <n v="0"/>
    <n v="0.71"/>
    <n v="-0.71"/>
  </r>
  <r>
    <s v="150"/>
    <x v="24"/>
    <s v="641202"/>
    <x v="64"/>
    <s v="423000"/>
    <s v="22"/>
    <s v="Technology Supplies"/>
    <n v="0"/>
    <n v="0"/>
    <n v="0"/>
    <n v="250.03"/>
    <n v="-250.03"/>
  </r>
  <r>
    <s v="250"/>
    <x v="21"/>
    <s v="613101"/>
    <x v="64"/>
    <s v="423000"/>
    <s v="22"/>
    <s v="Extra Service Pay"/>
    <n v="57490.69"/>
    <n v="57490.69"/>
    <n v="0"/>
    <n v="127.60000000000014"/>
    <n v="57363.09"/>
  </r>
  <r>
    <s v="250"/>
    <x v="21"/>
    <s v="623101"/>
    <x v="64"/>
    <s v="423000"/>
    <s v="22"/>
    <s v="Old Age, Surv and Disabil Ins"/>
    <n v="3564.42"/>
    <n v="3564.42"/>
    <n v="0"/>
    <n v="15.909999999999997"/>
    <n v="3548.51"/>
  </r>
  <r>
    <s v="250"/>
    <x v="21"/>
    <s v="623201"/>
    <x v="64"/>
    <s v="423000"/>
    <s v="22"/>
    <s v="Medicare"/>
    <n v="833.61"/>
    <n v="833.61"/>
    <n v="0"/>
    <n v="3.7199999999999989"/>
    <n v="829.89"/>
  </r>
  <r>
    <s v="250"/>
    <x v="21"/>
    <s v="626101"/>
    <x v="64"/>
    <s v="423000"/>
    <s v="22"/>
    <s v="W/C &amp; Unemploy Comp - FTE"/>
    <n v="1667.23"/>
    <n v="1667.23"/>
    <n v="0"/>
    <n v="7.4000000000000057"/>
    <n v="1659.83"/>
  </r>
  <r>
    <s v="250"/>
    <x v="11"/>
    <s v="613101"/>
    <x v="64"/>
    <s v="423000"/>
    <s v="22"/>
    <s v="Extra Service Pay"/>
    <n v="0"/>
    <n v="0"/>
    <n v="0"/>
    <n v="5455.21"/>
    <n v="-5455.21"/>
  </r>
  <r>
    <s v="250"/>
    <x v="11"/>
    <s v="623101"/>
    <x v="64"/>
    <s v="423000"/>
    <s v="22"/>
    <s v="Old Age, Surv and Disabil Ins"/>
    <n v="0"/>
    <n v="0"/>
    <n v="0"/>
    <n v="301.5"/>
    <n v="-301.5"/>
  </r>
  <r>
    <s v="250"/>
    <x v="11"/>
    <s v="623201"/>
    <x v="64"/>
    <s v="423000"/>
    <s v="22"/>
    <s v="Medicare"/>
    <n v="0"/>
    <n v="0"/>
    <n v="0"/>
    <n v="70.52000000000001"/>
    <n v="-70.52000000000001"/>
  </r>
  <r>
    <s v="250"/>
    <x v="11"/>
    <s v="626101"/>
    <x v="64"/>
    <s v="423000"/>
    <s v="22"/>
    <s v="W/C &amp; Unemploy Comp - FTE"/>
    <n v="0"/>
    <n v="0"/>
    <n v="0"/>
    <n v="145.78"/>
    <n v="-145.78"/>
  </r>
  <r>
    <s v="250"/>
    <x v="22"/>
    <s v="613101"/>
    <x v="64"/>
    <s v="423000"/>
    <s v="22"/>
    <s v="Extra Service Pay"/>
    <n v="0"/>
    <n v="0"/>
    <n v="0"/>
    <n v="53500"/>
    <n v="-53500"/>
  </r>
  <r>
    <s v="250"/>
    <x v="22"/>
    <s v="623101"/>
    <x v="64"/>
    <s v="423000"/>
    <s v="22"/>
    <s v="Old Age, Surv and Disabil Ins"/>
    <n v="0"/>
    <n v="0"/>
    <n v="0"/>
    <n v="3275.1899999999996"/>
    <n v="-3275.1899999999996"/>
  </r>
  <r>
    <s v="250"/>
    <x v="22"/>
    <s v="623201"/>
    <x v="64"/>
    <s v="423000"/>
    <s v="22"/>
    <s v="Medicare"/>
    <n v="0"/>
    <n v="0"/>
    <n v="0"/>
    <n v="765.87"/>
    <n v="-765.87"/>
  </r>
  <r>
    <s v="250"/>
    <x v="22"/>
    <s v="626101"/>
    <x v="64"/>
    <s v="423000"/>
    <s v="22"/>
    <s v="W/C &amp; Unemploy Comp - FTE"/>
    <n v="0"/>
    <n v="0"/>
    <n v="0"/>
    <n v="1551.52"/>
    <n v="-1551.52"/>
  </r>
  <r>
    <s v="250"/>
    <x v="5"/>
    <s v="613102"/>
    <x v="64"/>
    <s v="423000"/>
    <s v="22"/>
    <s v="Extra Service - Profess Dev"/>
    <n v="0"/>
    <n v="0"/>
    <n v="0"/>
    <n v="1366.18"/>
    <n v="-1366.18"/>
  </r>
  <r>
    <s v="250"/>
    <x v="5"/>
    <s v="623101"/>
    <x v="64"/>
    <s v="423000"/>
    <s v="22"/>
    <s v="Old Age, Surv and Disabil Ins"/>
    <n v="0"/>
    <n v="0"/>
    <n v="0"/>
    <n v="84.31"/>
    <n v="-84.31"/>
  </r>
  <r>
    <s v="250"/>
    <x v="5"/>
    <s v="623201"/>
    <x v="64"/>
    <s v="423000"/>
    <s v="22"/>
    <s v="Medicare"/>
    <n v="0"/>
    <n v="0"/>
    <n v="0"/>
    <n v="19.72"/>
    <n v="-19.72"/>
  </r>
  <r>
    <s v="250"/>
    <x v="5"/>
    <s v="626101"/>
    <x v="64"/>
    <s v="423000"/>
    <s v="22"/>
    <s v="W/C &amp; Unemploy Comp - FTE"/>
    <n v="0"/>
    <n v="0"/>
    <n v="0"/>
    <n v="39.619999999999997"/>
    <n v="-39.619999999999997"/>
  </r>
  <r>
    <s v="250"/>
    <x v="8"/>
    <s v="613101"/>
    <x v="64"/>
    <s v="423000"/>
    <s v="22"/>
    <s v="Extra Service Pay"/>
    <n v="0"/>
    <n v="0"/>
    <n v="0"/>
    <n v="528.9"/>
    <n v="-528.9"/>
  </r>
  <r>
    <s v="250"/>
    <x v="8"/>
    <s v="623101"/>
    <x v="64"/>
    <s v="423000"/>
    <s v="22"/>
    <s v="Old Age, Surv and Disabil Ins"/>
    <n v="0"/>
    <n v="0"/>
    <n v="0"/>
    <n v="31.39"/>
    <n v="-31.39"/>
  </r>
  <r>
    <s v="250"/>
    <x v="8"/>
    <s v="623201"/>
    <x v="64"/>
    <s v="423000"/>
    <s v="22"/>
    <s v="Medicare"/>
    <n v="0"/>
    <n v="0"/>
    <n v="0"/>
    <n v="7.34"/>
    <n v="-7.34"/>
  </r>
  <r>
    <s v="250"/>
    <x v="8"/>
    <s v="626101"/>
    <x v="64"/>
    <s v="423000"/>
    <s v="22"/>
    <s v="W/C &amp; Unemploy Comp - FTE"/>
    <n v="0"/>
    <n v="0"/>
    <n v="0"/>
    <n v="15.13"/>
    <n v="-15.13"/>
  </r>
  <r>
    <s v="250"/>
    <x v="9"/>
    <s v="613101"/>
    <x v="64"/>
    <s v="423000"/>
    <s v="22"/>
    <s v="Extra Service Pay"/>
    <n v="0"/>
    <n v="0"/>
    <n v="0"/>
    <n v="166.55"/>
    <n v="-166.55"/>
  </r>
  <r>
    <s v="250"/>
    <x v="9"/>
    <s v="623101"/>
    <x v="64"/>
    <s v="423000"/>
    <s v="22"/>
    <s v="Old Age, Surv and Disabil Ins"/>
    <n v="0"/>
    <n v="0"/>
    <n v="0"/>
    <n v="9.25"/>
    <n v="-9.25"/>
  </r>
  <r>
    <s v="250"/>
    <x v="9"/>
    <s v="623201"/>
    <x v="64"/>
    <s v="423000"/>
    <s v="22"/>
    <s v="Medicare"/>
    <n v="0"/>
    <n v="0"/>
    <n v="0"/>
    <n v="2.16"/>
    <n v="-2.16"/>
  </r>
  <r>
    <s v="250"/>
    <x v="9"/>
    <s v="626101"/>
    <x v="64"/>
    <s v="423000"/>
    <s v="22"/>
    <s v="W/C &amp; Unemploy Comp - FTE"/>
    <n v="0"/>
    <n v="0"/>
    <n v="0"/>
    <n v="4.47"/>
    <n v="-4.47"/>
  </r>
  <r>
    <s v="450"/>
    <x v="21"/>
    <s v="654102"/>
    <x v="64"/>
    <s v="423000"/>
    <s v="22"/>
    <s v="Furniture $1,000+"/>
    <n v="0"/>
    <n v="26044.05"/>
    <n v="20101.349999999999"/>
    <n v="0"/>
    <n v="5942.7000000000007"/>
  </r>
  <r>
    <s v="150"/>
    <x v="21"/>
    <s v="639802"/>
    <x v="65"/>
    <s v="423000"/>
    <s v="22"/>
    <s v="Operating Supplement"/>
    <n v="23787.09"/>
    <n v="0"/>
    <n v="0"/>
    <n v="0"/>
    <n v="0"/>
  </r>
  <r>
    <s v="150"/>
    <x v="21"/>
    <s v="641101"/>
    <x v="65"/>
    <s v="423000"/>
    <s v="22"/>
    <s v="General Supplies"/>
    <n v="125276.77"/>
    <n v="0"/>
    <n v="0"/>
    <n v="0"/>
    <n v="0"/>
  </r>
  <r>
    <s v="150"/>
    <x v="21"/>
    <s v="641108"/>
    <x v="65"/>
    <s v="423000"/>
    <s v="22"/>
    <s v="Instructional Supplies"/>
    <n v="28183.75"/>
    <n v="29522.06"/>
    <n v="119.84"/>
    <n v="29357.22"/>
    <n v="45.000000000000142"/>
  </r>
  <r>
    <s v="150"/>
    <x v="21"/>
    <s v="641109"/>
    <x v="65"/>
    <s v="423000"/>
    <s v="22"/>
    <s v="Furn. Under $1,000"/>
    <n v="14091.88"/>
    <n v="148995.9"/>
    <n v="65353.32"/>
    <n v="79900.960000000006"/>
    <n v="3741.6199999999881"/>
  </r>
  <r>
    <s v="150"/>
    <x v="21"/>
    <s v="641201"/>
    <x v="65"/>
    <s v="423000"/>
    <s v="22"/>
    <s v="Technology Hardware &lt; $1K"/>
    <n v="0"/>
    <n v="13925.1"/>
    <n v="0"/>
    <n v="13925.1"/>
    <n v="0"/>
  </r>
  <r>
    <s v="150"/>
    <x v="21"/>
    <s v="641202"/>
    <x v="65"/>
    <s v="423000"/>
    <s v="22"/>
    <s v="Technology Supplies"/>
    <n v="28183.75"/>
    <n v="14258.65"/>
    <n v="0"/>
    <n v="13618"/>
    <n v="640.64999999999964"/>
  </r>
  <r>
    <s v="150"/>
    <x v="21"/>
    <s v="649101"/>
    <x v="65"/>
    <s v="423000"/>
    <s v="22"/>
    <s v="Equipment &lt; $1,000"/>
    <n v="0"/>
    <n v="0"/>
    <n v="0"/>
    <n v="704.22"/>
    <n v="-704.22"/>
  </r>
  <r>
    <s v="150"/>
    <x v="0"/>
    <s v="615108"/>
    <x v="65"/>
    <s v="423000"/>
    <s v="22"/>
    <s v="Secretary/Clerical Sal OT"/>
    <n v="0"/>
    <n v="0"/>
    <n v="0"/>
    <n v="12.86"/>
    <n v="-12.86"/>
  </r>
  <r>
    <s v="150"/>
    <x v="0"/>
    <s v="615117"/>
    <x v="65"/>
    <s v="423000"/>
    <s v="22"/>
    <s v="Safety Officers Over Time"/>
    <n v="0"/>
    <n v="0"/>
    <n v="0"/>
    <n v="6.66"/>
    <n v="-6.66"/>
  </r>
  <r>
    <s v="150"/>
    <x v="0"/>
    <s v="623101"/>
    <x v="65"/>
    <s v="423000"/>
    <s v="22"/>
    <s v="Old Age, Surv and Disabil Ins"/>
    <n v="0"/>
    <n v="0"/>
    <n v="0"/>
    <n v="1.21"/>
    <n v="-1.21"/>
  </r>
  <r>
    <s v="150"/>
    <x v="0"/>
    <s v="623201"/>
    <x v="65"/>
    <s v="423000"/>
    <s v="22"/>
    <s v="Medicare"/>
    <n v="0"/>
    <n v="0"/>
    <n v="0"/>
    <n v="0.28000000000000003"/>
    <n v="-0.28000000000000003"/>
  </r>
  <r>
    <s v="150"/>
    <x v="0"/>
    <s v="626101"/>
    <x v="65"/>
    <s v="423000"/>
    <s v="22"/>
    <s v="W/C &amp; Unemploy Comp - FTE"/>
    <n v="0"/>
    <n v="0"/>
    <n v="0"/>
    <n v="0.56999999999999995"/>
    <n v="-0.56999999999999995"/>
  </r>
  <r>
    <s v="150"/>
    <x v="0"/>
    <s v="643101"/>
    <x v="65"/>
    <s v="423000"/>
    <s v="22"/>
    <s v="T/Books Direct Purchase"/>
    <n v="0"/>
    <n v="0"/>
    <n v="0"/>
    <n v="11799.72"/>
    <n v="-11799.72"/>
  </r>
  <r>
    <s v="150"/>
    <x v="3"/>
    <s v="641202"/>
    <x v="65"/>
    <s v="423000"/>
    <s v="22"/>
    <s v="Technology Supplies"/>
    <n v="0"/>
    <n v="0"/>
    <n v="0"/>
    <n v="1398.69"/>
    <n v="-1398.69"/>
  </r>
  <r>
    <s v="150"/>
    <x v="4"/>
    <s v="615112"/>
    <x v="65"/>
    <s v="423000"/>
    <s v="22"/>
    <s v="Prof &amp; Tech Sal Over Time"/>
    <n v="0"/>
    <n v="0"/>
    <n v="0"/>
    <n v="6.04"/>
    <n v="-6.04"/>
  </r>
  <r>
    <s v="150"/>
    <x v="4"/>
    <s v="623101"/>
    <x v="65"/>
    <s v="423000"/>
    <s v="22"/>
    <s v="Old Age, Surv and Disabil Ins"/>
    <n v="0"/>
    <n v="0"/>
    <n v="0"/>
    <n v="0.33"/>
    <n v="-0.33"/>
  </r>
  <r>
    <s v="150"/>
    <x v="4"/>
    <s v="623201"/>
    <x v="65"/>
    <s v="423000"/>
    <s v="22"/>
    <s v="Medicare"/>
    <n v="0"/>
    <n v="0"/>
    <n v="0"/>
    <n v="0.08"/>
    <n v="-0.08"/>
  </r>
  <r>
    <s v="150"/>
    <x v="4"/>
    <s v="626101"/>
    <x v="65"/>
    <s v="423000"/>
    <s v="22"/>
    <s v="W/C &amp; Unemploy Comp - FTE"/>
    <n v="0"/>
    <n v="0"/>
    <n v="0"/>
    <n v="0.18"/>
    <n v="-0.18"/>
  </r>
  <r>
    <s v="150"/>
    <x v="5"/>
    <s v="631902"/>
    <x v="65"/>
    <s v="423000"/>
    <s v="22"/>
    <s v="Other Prof &amp; Tech"/>
    <n v="0"/>
    <n v="0"/>
    <n v="0"/>
    <n v="162.28"/>
    <n v="-162.28"/>
  </r>
  <r>
    <s v="150"/>
    <x v="5"/>
    <s v="641101"/>
    <x v="65"/>
    <s v="423000"/>
    <s v="22"/>
    <s v="General Supplies"/>
    <n v="0"/>
    <n v="0"/>
    <n v="0"/>
    <n v="90.42"/>
    <n v="-90.42"/>
  </r>
  <r>
    <s v="150"/>
    <x v="6"/>
    <s v="615112"/>
    <x v="65"/>
    <s v="423000"/>
    <s v="22"/>
    <s v="Prof &amp; Tech Sal Over Time"/>
    <n v="0"/>
    <n v="0"/>
    <n v="0"/>
    <n v="1.2"/>
    <n v="-1.2"/>
  </r>
  <r>
    <s v="150"/>
    <x v="6"/>
    <s v="623101"/>
    <x v="65"/>
    <s v="423000"/>
    <s v="22"/>
    <s v="Old Age, Surv and Disabil Ins"/>
    <n v="0"/>
    <n v="0"/>
    <n v="0"/>
    <n v="7.0000000000000007E-2"/>
    <n v="-7.0000000000000007E-2"/>
  </r>
  <r>
    <s v="150"/>
    <x v="6"/>
    <s v="623201"/>
    <x v="65"/>
    <s v="423000"/>
    <s v="22"/>
    <s v="Medicare"/>
    <n v="0"/>
    <n v="0"/>
    <n v="0"/>
    <n v="0.01"/>
    <n v="-0.01"/>
  </r>
  <r>
    <s v="150"/>
    <x v="6"/>
    <s v="626101"/>
    <x v="65"/>
    <s v="423000"/>
    <s v="22"/>
    <s v="W/C &amp; Unemploy Comp - FTE"/>
    <n v="0"/>
    <n v="0"/>
    <n v="0"/>
    <n v="0.04"/>
    <n v="-0.04"/>
  </r>
  <r>
    <s v="150"/>
    <x v="7"/>
    <s v="641101"/>
    <x v="65"/>
    <s v="423000"/>
    <s v="22"/>
    <s v="General Supplies"/>
    <n v="0"/>
    <n v="0"/>
    <n v="0"/>
    <n v="1120.8499999999999"/>
    <n v="-1120.8499999999999"/>
  </r>
  <r>
    <s v="150"/>
    <x v="8"/>
    <s v="623101"/>
    <x v="65"/>
    <s v="423000"/>
    <s v="22"/>
    <s v="Old Age, Surv and Disabil Ins"/>
    <n v="0"/>
    <n v="0"/>
    <n v="0"/>
    <n v="0.38"/>
    <n v="-0.38"/>
  </r>
  <r>
    <s v="150"/>
    <x v="8"/>
    <s v="623201"/>
    <x v="65"/>
    <s v="423000"/>
    <s v="22"/>
    <s v="Medicare"/>
    <n v="0"/>
    <n v="0"/>
    <n v="0"/>
    <n v="0.09"/>
    <n v="-0.09"/>
  </r>
  <r>
    <s v="150"/>
    <x v="8"/>
    <s v="626101"/>
    <x v="65"/>
    <s v="423000"/>
    <s v="22"/>
    <s v="W/C &amp; Unemploy Comp - FTE"/>
    <n v="0"/>
    <n v="0"/>
    <n v="0"/>
    <n v="0.18"/>
    <n v="-0.18"/>
  </r>
  <r>
    <s v="150"/>
    <x v="9"/>
    <s v="615108"/>
    <x v="65"/>
    <s v="423000"/>
    <s v="22"/>
    <s v="Secretary/Clerical Sal OT"/>
    <n v="0"/>
    <n v="0"/>
    <n v="0"/>
    <n v="0.51"/>
    <n v="-0.51"/>
  </r>
  <r>
    <s v="150"/>
    <x v="9"/>
    <s v="615112"/>
    <x v="65"/>
    <s v="423000"/>
    <s v="22"/>
    <s v="Prof &amp; Tech Sal Over Time"/>
    <n v="0"/>
    <n v="0"/>
    <n v="0"/>
    <n v="0.4"/>
    <n v="-0.4"/>
  </r>
  <r>
    <s v="150"/>
    <x v="9"/>
    <s v="615113"/>
    <x v="65"/>
    <s v="423000"/>
    <s v="22"/>
    <s v="Non-instructional Teacher Aide"/>
    <n v="0"/>
    <n v="0"/>
    <n v="0"/>
    <n v="6.74"/>
    <n v="-6.74"/>
  </r>
  <r>
    <s v="150"/>
    <x v="9"/>
    <s v="623101"/>
    <x v="65"/>
    <s v="423000"/>
    <s v="22"/>
    <s v="Old Age, Surv and Disabil Ins"/>
    <n v="0"/>
    <n v="0"/>
    <n v="0"/>
    <n v="1.07"/>
    <n v="-1.07"/>
  </r>
  <r>
    <s v="150"/>
    <x v="9"/>
    <s v="623201"/>
    <x v="65"/>
    <s v="423000"/>
    <s v="22"/>
    <s v="Medicare"/>
    <n v="0"/>
    <n v="0"/>
    <n v="0"/>
    <n v="0.24"/>
    <n v="-0.24"/>
  </r>
  <r>
    <s v="150"/>
    <x v="9"/>
    <s v="626101"/>
    <x v="65"/>
    <s v="423000"/>
    <s v="22"/>
    <s v="W/C &amp; Unemploy Comp - FTE"/>
    <n v="0"/>
    <n v="0"/>
    <n v="0"/>
    <n v="0.52"/>
    <n v="-0.52"/>
  </r>
  <r>
    <s v="150"/>
    <x v="9"/>
    <s v="631101"/>
    <x v="65"/>
    <s v="423000"/>
    <s v="22"/>
    <s v="Purchased Instructional Servic"/>
    <n v="0"/>
    <n v="0"/>
    <n v="0"/>
    <n v="3813.93"/>
    <n v="-3813.93"/>
  </r>
  <r>
    <s v="150"/>
    <x v="9"/>
    <s v="631201"/>
    <x v="65"/>
    <s v="423000"/>
    <s v="22"/>
    <s v="Instructional Prog Impr Srvc"/>
    <n v="0"/>
    <n v="0"/>
    <n v="0"/>
    <n v="61.35"/>
    <n v="-61.35"/>
  </r>
  <r>
    <s v="150"/>
    <x v="9"/>
    <s v="641101"/>
    <x v="65"/>
    <s v="423000"/>
    <s v="22"/>
    <s v="General Supplies"/>
    <n v="0"/>
    <n v="0"/>
    <n v="0"/>
    <n v="9860.3700000000008"/>
    <n v="-9860.3700000000008"/>
  </r>
  <r>
    <s v="150"/>
    <x v="9"/>
    <s v="641202"/>
    <x v="65"/>
    <s v="423000"/>
    <s v="22"/>
    <s v="Technology Supplies"/>
    <n v="0"/>
    <n v="0"/>
    <n v="0"/>
    <n v="16.43"/>
    <n v="-16.43"/>
  </r>
  <r>
    <s v="150"/>
    <x v="10"/>
    <s v="615108"/>
    <x v="65"/>
    <s v="423000"/>
    <s v="22"/>
    <s v="Secretary/Clerical Sal OT"/>
    <n v="0"/>
    <n v="0"/>
    <n v="0"/>
    <n v="0.26"/>
    <n v="-0.26"/>
  </r>
  <r>
    <s v="150"/>
    <x v="10"/>
    <s v="623201"/>
    <x v="65"/>
    <s v="423000"/>
    <s v="22"/>
    <s v="Medicare"/>
    <n v="0"/>
    <n v="0"/>
    <n v="0"/>
    <n v="0.01"/>
    <n v="-0.01"/>
  </r>
  <r>
    <s v="150"/>
    <x v="10"/>
    <s v="631201"/>
    <x v="65"/>
    <s v="423000"/>
    <s v="22"/>
    <s v="Instructional Prog Impr Srvc"/>
    <n v="0"/>
    <n v="0"/>
    <n v="0"/>
    <n v="582.98"/>
    <n v="-582.98"/>
  </r>
  <r>
    <s v="150"/>
    <x v="11"/>
    <s v="623101"/>
    <x v="65"/>
    <s v="423000"/>
    <s v="22"/>
    <s v="Old Age, Surv and Disabil Ins"/>
    <n v="0"/>
    <n v="0"/>
    <n v="0"/>
    <n v="0.68"/>
    <n v="-0.68"/>
  </r>
  <r>
    <s v="150"/>
    <x v="11"/>
    <s v="623201"/>
    <x v="65"/>
    <s v="423000"/>
    <s v="22"/>
    <s v="Medicare"/>
    <n v="0"/>
    <n v="0"/>
    <n v="0"/>
    <n v="0.16"/>
    <n v="-0.16"/>
  </r>
  <r>
    <s v="150"/>
    <x v="11"/>
    <s v="626101"/>
    <x v="65"/>
    <s v="423000"/>
    <s v="22"/>
    <s v="W/C &amp; Unemploy Comp - FTE"/>
    <n v="0"/>
    <n v="0"/>
    <n v="0"/>
    <n v="0.32"/>
    <n v="-0.32"/>
  </r>
  <r>
    <s v="150"/>
    <x v="24"/>
    <s v="615113"/>
    <x v="65"/>
    <s v="423000"/>
    <s v="22"/>
    <s v="Non-instructional Teacher Aide"/>
    <n v="0"/>
    <n v="0"/>
    <n v="0"/>
    <n v="20.71"/>
    <n v="-20.71"/>
  </r>
  <r>
    <s v="150"/>
    <x v="24"/>
    <s v="623101"/>
    <x v="65"/>
    <s v="423000"/>
    <s v="22"/>
    <s v="Old Age, Surv and Disabil Ins"/>
    <n v="0"/>
    <n v="0"/>
    <n v="0"/>
    <n v="1.3"/>
    <n v="-1.3"/>
  </r>
  <r>
    <s v="150"/>
    <x v="24"/>
    <s v="623201"/>
    <x v="65"/>
    <s v="423000"/>
    <s v="22"/>
    <s v="Medicare"/>
    <n v="0"/>
    <n v="0"/>
    <n v="0"/>
    <n v="0.35"/>
    <n v="-0.35"/>
  </r>
  <r>
    <s v="150"/>
    <x v="24"/>
    <s v="626101"/>
    <x v="65"/>
    <s v="423000"/>
    <s v="22"/>
    <s v="W/C &amp; Unemploy Comp - FTE"/>
    <n v="0"/>
    <n v="0"/>
    <n v="0"/>
    <n v="0.6"/>
    <n v="-0.6"/>
  </r>
  <r>
    <s v="150"/>
    <x v="24"/>
    <s v="641202"/>
    <x v="65"/>
    <s v="423000"/>
    <s v="22"/>
    <s v="Technology Supplies"/>
    <n v="0"/>
    <n v="0"/>
    <n v="0"/>
    <n v="211.56"/>
    <n v="-211.56"/>
  </r>
  <r>
    <s v="150"/>
    <x v="23"/>
    <s v="615108"/>
    <x v="65"/>
    <s v="423000"/>
    <s v="22"/>
    <s v="Secretary/Clerical Sal OT"/>
    <n v="0"/>
    <n v="0"/>
    <n v="0"/>
    <n v="0.68"/>
    <n v="-0.68"/>
  </r>
  <r>
    <s v="150"/>
    <x v="23"/>
    <s v="623101"/>
    <x v="65"/>
    <s v="423000"/>
    <s v="22"/>
    <s v="Old Age, Surv and Disabil Ins"/>
    <n v="0"/>
    <n v="0"/>
    <n v="0"/>
    <n v="0.01"/>
    <n v="-0.01"/>
  </r>
  <r>
    <s v="150"/>
    <x v="23"/>
    <s v="623201"/>
    <x v="65"/>
    <s v="423000"/>
    <s v="22"/>
    <s v="Medicare"/>
    <n v="0"/>
    <n v="0"/>
    <n v="0"/>
    <n v="0.01"/>
    <n v="-0.01"/>
  </r>
  <r>
    <s v="150"/>
    <x v="23"/>
    <s v="626101"/>
    <x v="65"/>
    <s v="423000"/>
    <s v="22"/>
    <s v="W/C &amp; Unemploy Comp - FTE"/>
    <n v="0"/>
    <n v="0"/>
    <n v="0"/>
    <n v="0.02"/>
    <n v="-0.02"/>
  </r>
  <r>
    <s v="250"/>
    <x v="21"/>
    <s v="613101"/>
    <x v="65"/>
    <s v="423000"/>
    <s v="22"/>
    <s v="Extra Service Pay"/>
    <n v="56367.5"/>
    <n v="55262.5"/>
    <n v="0"/>
    <n v="0"/>
    <n v="55262.5"/>
  </r>
  <r>
    <s v="250"/>
    <x v="21"/>
    <s v="623101"/>
    <x v="65"/>
    <s v="423000"/>
    <s v="22"/>
    <s v="Old Age, Surv and Disabil Ins"/>
    <n v="3494.79"/>
    <n v="3494.79"/>
    <n v="0"/>
    <n v="0"/>
    <n v="3494.79"/>
  </r>
  <r>
    <s v="250"/>
    <x v="21"/>
    <s v="623201"/>
    <x v="65"/>
    <s v="423000"/>
    <s v="22"/>
    <s v="Medicare"/>
    <n v="817.33"/>
    <n v="817.33"/>
    <n v="0"/>
    <n v="0"/>
    <n v="817.33"/>
  </r>
  <r>
    <s v="250"/>
    <x v="21"/>
    <s v="626101"/>
    <x v="65"/>
    <s v="423000"/>
    <s v="22"/>
    <s v="W/C &amp; Unemploy Comp - FTE"/>
    <n v="1634.66"/>
    <n v="1634.66"/>
    <n v="0"/>
    <n v="0"/>
    <n v="1634.66"/>
  </r>
  <r>
    <s v="250"/>
    <x v="5"/>
    <s v="613102"/>
    <x v="65"/>
    <s v="423000"/>
    <s v="22"/>
    <s v="Extra Service - Profess Dev"/>
    <n v="0"/>
    <n v="0"/>
    <n v="0"/>
    <n v="1156"/>
    <n v="-1156"/>
  </r>
  <r>
    <s v="250"/>
    <x v="5"/>
    <s v="623101"/>
    <x v="65"/>
    <s v="423000"/>
    <s v="22"/>
    <s v="Old Age, Surv and Disabil Ins"/>
    <n v="0"/>
    <n v="0"/>
    <n v="0"/>
    <n v="71.34"/>
    <n v="-71.34"/>
  </r>
  <r>
    <s v="250"/>
    <x v="5"/>
    <s v="623201"/>
    <x v="65"/>
    <s v="423000"/>
    <s v="22"/>
    <s v="Medicare"/>
    <n v="0"/>
    <n v="0"/>
    <n v="0"/>
    <n v="16.68"/>
    <n v="-16.68"/>
  </r>
  <r>
    <s v="250"/>
    <x v="5"/>
    <s v="626101"/>
    <x v="65"/>
    <s v="423000"/>
    <s v="22"/>
    <s v="W/C &amp; Unemploy Comp - FTE"/>
    <n v="0"/>
    <n v="0"/>
    <n v="0"/>
    <n v="33.520000000000003"/>
    <n v="-33.520000000000003"/>
  </r>
  <r>
    <s v="250"/>
    <x v="8"/>
    <s v="613101"/>
    <x v="65"/>
    <s v="423000"/>
    <s v="22"/>
    <s v="Extra Service Pay"/>
    <n v="0"/>
    <n v="0"/>
    <n v="0"/>
    <n v="447.53"/>
    <n v="-447.53"/>
  </r>
  <r>
    <s v="250"/>
    <x v="8"/>
    <s v="623101"/>
    <x v="65"/>
    <s v="423000"/>
    <s v="22"/>
    <s v="Old Age, Surv and Disabil Ins"/>
    <n v="0"/>
    <n v="0"/>
    <n v="0"/>
    <n v="26.56"/>
    <n v="-26.56"/>
  </r>
  <r>
    <s v="250"/>
    <x v="8"/>
    <s v="623201"/>
    <x v="65"/>
    <s v="423000"/>
    <s v="22"/>
    <s v="Medicare"/>
    <n v="0"/>
    <n v="0"/>
    <n v="0"/>
    <n v="6.21"/>
    <n v="-6.21"/>
  </r>
  <r>
    <s v="250"/>
    <x v="8"/>
    <s v="626101"/>
    <x v="65"/>
    <s v="423000"/>
    <s v="22"/>
    <s v="W/C &amp; Unemploy Comp - FTE"/>
    <n v="0"/>
    <n v="0"/>
    <n v="0"/>
    <n v="12.8"/>
    <n v="-12.8"/>
  </r>
  <r>
    <s v="250"/>
    <x v="9"/>
    <s v="613101"/>
    <x v="65"/>
    <s v="423000"/>
    <s v="22"/>
    <s v="Extra Service Pay"/>
    <n v="0"/>
    <n v="0"/>
    <n v="0"/>
    <n v="140.91999999999999"/>
    <n v="-140.91999999999999"/>
  </r>
  <r>
    <s v="250"/>
    <x v="9"/>
    <s v="623101"/>
    <x v="65"/>
    <s v="423000"/>
    <s v="22"/>
    <s v="Old Age, Surv and Disabil Ins"/>
    <n v="0"/>
    <n v="0"/>
    <n v="0"/>
    <n v="7.83"/>
    <n v="-7.83"/>
  </r>
  <r>
    <s v="250"/>
    <x v="9"/>
    <s v="623201"/>
    <x v="65"/>
    <s v="423000"/>
    <s v="22"/>
    <s v="Medicare"/>
    <n v="0"/>
    <n v="0"/>
    <n v="0"/>
    <n v="1.83"/>
    <n v="-1.83"/>
  </r>
  <r>
    <s v="250"/>
    <x v="9"/>
    <s v="626101"/>
    <x v="65"/>
    <s v="423000"/>
    <s v="22"/>
    <s v="W/C &amp; Unemploy Comp - FTE"/>
    <n v="0"/>
    <n v="0"/>
    <n v="0"/>
    <n v="3.78"/>
    <n v="-3.78"/>
  </r>
  <r>
    <s v="250"/>
    <x v="11"/>
    <s v="613101"/>
    <x v="65"/>
    <s v="423000"/>
    <s v="22"/>
    <s v="Extra Service Pay"/>
    <n v="0"/>
    <n v="0"/>
    <n v="0"/>
    <n v="16.8"/>
    <n v="-16.8"/>
  </r>
  <r>
    <s v="250"/>
    <x v="11"/>
    <s v="623101"/>
    <x v="65"/>
    <s v="423000"/>
    <s v="22"/>
    <s v="Old Age, Surv and Disabil Ins"/>
    <n v="0"/>
    <n v="0"/>
    <n v="0"/>
    <n v="0.36"/>
    <n v="-0.36"/>
  </r>
  <r>
    <s v="250"/>
    <x v="11"/>
    <s v="623201"/>
    <x v="65"/>
    <s v="423000"/>
    <s v="22"/>
    <s v="Medicare"/>
    <n v="0"/>
    <n v="0"/>
    <n v="0"/>
    <n v="0.09"/>
    <n v="-0.09"/>
  </r>
  <r>
    <s v="250"/>
    <x v="11"/>
    <s v="626101"/>
    <x v="65"/>
    <s v="423000"/>
    <s v="22"/>
    <s v="W/C &amp; Unemploy Comp - FTE"/>
    <n v="0"/>
    <n v="0"/>
    <n v="0"/>
    <n v="0.17"/>
    <n v="-0.17"/>
  </r>
  <r>
    <s v="450"/>
    <x v="21"/>
    <s v="654102"/>
    <x v="65"/>
    <s v="423000"/>
    <s v="22"/>
    <s v="Furniture $1,000+"/>
    <n v="0"/>
    <n v="13926.53"/>
    <n v="2590.69"/>
    <n v="11146.44"/>
    <n v="189.40000000000009"/>
  </r>
  <r>
    <s v="150"/>
    <x v="2"/>
    <s v="639802"/>
    <x v="66"/>
    <s v="423000"/>
    <s v="22"/>
    <s v="Operating Supplement"/>
    <n v="332.33"/>
    <n v="332.33"/>
    <n v="0"/>
    <n v="0"/>
    <n v="332.33"/>
  </r>
  <r>
    <s v="150"/>
    <x v="2"/>
    <s v="641101"/>
    <x v="66"/>
    <s v="423000"/>
    <s v="22"/>
    <s v="General Supplies"/>
    <n v="1750.22"/>
    <n v="1750.22"/>
    <n v="0"/>
    <n v="0"/>
    <n v="1750.22"/>
  </r>
  <r>
    <s v="150"/>
    <x v="2"/>
    <s v="641108"/>
    <x v="66"/>
    <s v="423000"/>
    <s v="22"/>
    <s v="Instructional Supplies"/>
    <n v="393.75"/>
    <n v="393.75"/>
    <n v="0"/>
    <n v="0"/>
    <n v="393.75"/>
  </r>
  <r>
    <s v="150"/>
    <x v="2"/>
    <s v="641109"/>
    <x v="66"/>
    <s v="423000"/>
    <s v="22"/>
    <s v="Furn. Under $1,000"/>
    <n v="196.88"/>
    <n v="196.88"/>
    <n v="0"/>
    <n v="0"/>
    <n v="196.88"/>
  </r>
  <r>
    <s v="150"/>
    <x v="2"/>
    <s v="641202"/>
    <x v="66"/>
    <s v="423000"/>
    <s v="22"/>
    <s v="Technology Supplies"/>
    <n v="393.75"/>
    <n v="393.75"/>
    <n v="0"/>
    <n v="0"/>
    <n v="393.75"/>
  </r>
  <r>
    <s v="250"/>
    <x v="2"/>
    <s v="613101"/>
    <x v="66"/>
    <s v="423000"/>
    <s v="22"/>
    <s v="Extra Service Pay"/>
    <n v="787.5"/>
    <n v="787.5"/>
    <n v="0"/>
    <n v="0"/>
    <n v="787.5"/>
  </r>
  <r>
    <s v="250"/>
    <x v="2"/>
    <s v="623101"/>
    <x v="66"/>
    <s v="423000"/>
    <s v="22"/>
    <s v="Old Age, Surv and Disabil Ins"/>
    <n v="48.83"/>
    <n v="48.83"/>
    <n v="0"/>
    <n v="0"/>
    <n v="48.83"/>
  </r>
  <r>
    <s v="250"/>
    <x v="2"/>
    <s v="623201"/>
    <x v="66"/>
    <s v="423000"/>
    <s v="22"/>
    <s v="Medicare"/>
    <n v="11.42"/>
    <n v="11.42"/>
    <n v="0"/>
    <n v="0"/>
    <n v="11.42"/>
  </r>
  <r>
    <s v="250"/>
    <x v="2"/>
    <s v="626101"/>
    <x v="66"/>
    <s v="423000"/>
    <s v="22"/>
    <s v="W/C &amp; Unemploy Comp - FTE"/>
    <n v="22.84"/>
    <n v="22.84"/>
    <n v="0"/>
    <n v="0"/>
    <n v="22.84"/>
  </r>
  <r>
    <s v="150"/>
    <x v="12"/>
    <s v="639802"/>
    <x v="67"/>
    <s v="423000"/>
    <s v="22"/>
    <s v="Operating Supplement"/>
    <n v="9519.27"/>
    <n v="9519.27"/>
    <n v="0"/>
    <n v="0"/>
    <n v="9519.27"/>
  </r>
  <r>
    <s v="150"/>
    <x v="12"/>
    <s v="641101"/>
    <x v="67"/>
    <s v="423000"/>
    <s v="22"/>
    <s v="General Supplies"/>
    <n v="50134.04"/>
    <n v="24855.29"/>
    <n v="2777.61"/>
    <n v="13114.04"/>
    <n v="8963.64"/>
  </r>
  <r>
    <s v="150"/>
    <x v="12"/>
    <s v="641108"/>
    <x v="67"/>
    <s v="423000"/>
    <s v="22"/>
    <s v="Instructional Supplies"/>
    <n v="11278.75"/>
    <n v="15378.75"/>
    <n v="0"/>
    <n v="13023.28"/>
    <n v="2355.4699999999993"/>
  </r>
  <r>
    <s v="150"/>
    <x v="12"/>
    <s v="641109"/>
    <x v="67"/>
    <s v="423000"/>
    <s v="22"/>
    <s v="Furn. Under $1,000"/>
    <n v="5639.38"/>
    <n v="5639.38"/>
    <n v="0"/>
    <n v="2188.9499999999998"/>
    <n v="3450.43"/>
  </r>
  <r>
    <s v="150"/>
    <x v="12"/>
    <s v="641202"/>
    <x v="67"/>
    <s v="423000"/>
    <s v="22"/>
    <s v="Technology Supplies"/>
    <n v="11278.75"/>
    <n v="7457.5"/>
    <n v="0"/>
    <n v="285.12"/>
    <n v="7172.38"/>
  </r>
  <r>
    <s v="250"/>
    <x v="12"/>
    <s v="613101"/>
    <x v="67"/>
    <s v="423000"/>
    <s v="22"/>
    <s v="Extra Service Pay"/>
    <n v="22557.5"/>
    <n v="9557.5"/>
    <n v="0"/>
    <n v="0"/>
    <n v="9557.5"/>
  </r>
  <r>
    <s v="250"/>
    <x v="12"/>
    <s v="623101"/>
    <x v="67"/>
    <s v="423000"/>
    <s v="22"/>
    <s v="Old Age, Surv and Disabil Ins"/>
    <n v="1398.57"/>
    <n v="1398.57"/>
    <n v="0"/>
    <n v="0"/>
    <n v="1398.57"/>
  </r>
  <r>
    <s v="250"/>
    <x v="12"/>
    <s v="623201"/>
    <x v="67"/>
    <s v="423000"/>
    <s v="22"/>
    <s v="Medicare"/>
    <n v="327.08"/>
    <n v="327.08"/>
    <n v="0"/>
    <n v="0"/>
    <n v="327.08"/>
  </r>
  <r>
    <s v="250"/>
    <x v="12"/>
    <s v="626101"/>
    <x v="67"/>
    <s v="423000"/>
    <s v="22"/>
    <s v="W/C &amp; Unemploy Comp - FTE"/>
    <n v="654.16999999999996"/>
    <n v="654.16999999999996"/>
    <n v="0"/>
    <n v="0"/>
    <n v="654.16999999999996"/>
  </r>
  <r>
    <s v="250"/>
    <x v="11"/>
    <s v="613101"/>
    <x v="67"/>
    <s v="423000"/>
    <s v="22"/>
    <s v="Extra Service Pay"/>
    <n v="0"/>
    <n v="0"/>
    <n v="0"/>
    <n v="5980"/>
    <n v="-5980"/>
  </r>
  <r>
    <s v="250"/>
    <x v="11"/>
    <s v="623101"/>
    <x v="67"/>
    <s v="423000"/>
    <s v="22"/>
    <s v="Old Age, Surv and Disabil Ins"/>
    <n v="0"/>
    <n v="0"/>
    <n v="0"/>
    <n v="352.34"/>
    <n v="-352.34"/>
  </r>
  <r>
    <s v="250"/>
    <x v="11"/>
    <s v="623201"/>
    <x v="67"/>
    <s v="423000"/>
    <s v="22"/>
    <s v="Medicare"/>
    <n v="0"/>
    <n v="0"/>
    <n v="0"/>
    <n v="82.4"/>
    <n v="-82.4"/>
  </r>
  <r>
    <s v="250"/>
    <x v="11"/>
    <s v="626101"/>
    <x v="67"/>
    <s v="423000"/>
    <s v="22"/>
    <s v="W/C &amp; Unemploy Comp - FTE"/>
    <n v="0"/>
    <n v="0"/>
    <n v="0"/>
    <n v="173.42"/>
    <n v="-173.42"/>
  </r>
  <r>
    <s v="450"/>
    <x v="12"/>
    <s v="654301"/>
    <x v="67"/>
    <s v="423000"/>
    <s v="22"/>
    <s v="Technology Related - Hard $1K+"/>
    <n v="0"/>
    <n v="38000"/>
    <n v="0"/>
    <n v="36288"/>
    <n v="1712"/>
  </r>
  <r>
    <s v="150"/>
    <x v="2"/>
    <s v="639802"/>
    <x v="68"/>
    <s v="423000"/>
    <s v="22"/>
    <s v="Operating Supplement"/>
    <n v="8175.19"/>
    <n v="8175.19"/>
    <n v="0"/>
    <n v="0"/>
    <n v="8175.19"/>
  </r>
  <r>
    <s v="150"/>
    <x v="2"/>
    <s v="641101"/>
    <x v="68"/>
    <s v="423000"/>
    <s v="22"/>
    <s v="General Supplies"/>
    <n v="43055.38"/>
    <n v="15055.379999999997"/>
    <n v="0"/>
    <n v="9284.7900000000009"/>
    <n v="5770.5899999999965"/>
  </r>
  <r>
    <s v="150"/>
    <x v="2"/>
    <s v="641108"/>
    <x v="68"/>
    <s v="423000"/>
    <s v="22"/>
    <s v="Instructional Supplies"/>
    <n v="9686.25"/>
    <n v="9686.25"/>
    <n v="0"/>
    <n v="0"/>
    <n v="9686.25"/>
  </r>
  <r>
    <s v="150"/>
    <x v="2"/>
    <s v="641109"/>
    <x v="68"/>
    <s v="423000"/>
    <s v="22"/>
    <s v="Furn. Under $1,000"/>
    <n v="4843.13"/>
    <n v="12843.13"/>
    <n v="0"/>
    <n v="1294.75"/>
    <n v="11548.38"/>
  </r>
  <r>
    <s v="150"/>
    <x v="2"/>
    <s v="641202"/>
    <x v="68"/>
    <s v="423000"/>
    <s v="22"/>
    <s v="Technology Supplies"/>
    <n v="9686.25"/>
    <n v="1686.25"/>
    <n v="237.75"/>
    <n v="250.3"/>
    <n v="1198.2"/>
  </r>
  <r>
    <s v="250"/>
    <x v="11"/>
    <s v="613101"/>
    <x v="68"/>
    <s v="423000"/>
    <s v="22"/>
    <s v="Extra Service Pay"/>
    <n v="0"/>
    <n v="0"/>
    <n v="0"/>
    <n v="870"/>
    <n v="-870"/>
  </r>
  <r>
    <s v="250"/>
    <x v="11"/>
    <s v="623101"/>
    <x v="68"/>
    <s v="423000"/>
    <s v="22"/>
    <s v="Old Age, Surv and Disabil Ins"/>
    <n v="0"/>
    <n v="0"/>
    <n v="0"/>
    <n v="53.94"/>
    <n v="-53.94"/>
  </r>
  <r>
    <s v="250"/>
    <x v="11"/>
    <s v="623201"/>
    <x v="68"/>
    <s v="423000"/>
    <s v="22"/>
    <s v="Medicare"/>
    <n v="0"/>
    <n v="0"/>
    <n v="0"/>
    <n v="12.61"/>
    <n v="-12.61"/>
  </r>
  <r>
    <s v="250"/>
    <x v="11"/>
    <s v="626101"/>
    <x v="68"/>
    <s v="423000"/>
    <s v="22"/>
    <s v="W/C &amp; Unemploy Comp - FTE"/>
    <n v="0"/>
    <n v="0"/>
    <n v="0"/>
    <n v="25.229999999999997"/>
    <n v="-25.229999999999997"/>
  </r>
  <r>
    <s v="250"/>
    <x v="2"/>
    <s v="613101"/>
    <x v="68"/>
    <s v="423000"/>
    <s v="22"/>
    <s v="Extra Service Pay"/>
    <n v="19372.5"/>
    <n v="19372.5"/>
    <n v="0"/>
    <n v="0"/>
    <n v="19372.5"/>
  </r>
  <r>
    <s v="250"/>
    <x v="2"/>
    <s v="623101"/>
    <x v="68"/>
    <s v="423000"/>
    <s v="22"/>
    <s v="Old Age, Surv and Disabil Ins"/>
    <n v="1201.0999999999999"/>
    <n v="1201.0999999999999"/>
    <n v="0"/>
    <n v="0"/>
    <n v="1201.0999999999999"/>
  </r>
  <r>
    <s v="250"/>
    <x v="2"/>
    <s v="623201"/>
    <x v="68"/>
    <s v="423000"/>
    <s v="22"/>
    <s v="Medicare"/>
    <n v="280.89999999999998"/>
    <n v="280.89999999999998"/>
    <n v="0"/>
    <n v="0"/>
    <n v="280.89999999999998"/>
  </r>
  <r>
    <s v="250"/>
    <x v="2"/>
    <s v="626101"/>
    <x v="68"/>
    <s v="423000"/>
    <s v="22"/>
    <s v="W/C &amp; Unemploy Comp - FTE"/>
    <n v="561.79999999999995"/>
    <n v="561.79999999999995"/>
    <n v="0"/>
    <n v="0"/>
    <n v="561.79999999999995"/>
  </r>
  <r>
    <s v="450"/>
    <x v="2"/>
    <s v="654301"/>
    <x v="68"/>
    <s v="423000"/>
    <s v="22"/>
    <s v="Technology Related - Hard $1K+"/>
    <n v="0"/>
    <n v="28000"/>
    <n v="0"/>
    <n v="20740"/>
    <n v="7260"/>
  </r>
  <r>
    <s v="150"/>
    <x v="15"/>
    <s v="615113"/>
    <x v="69"/>
    <s v="423000"/>
    <s v="22"/>
    <s v="Non-instructional Teacher Aide"/>
    <n v="0"/>
    <n v="1820.95"/>
    <n v="0"/>
    <n v="0"/>
    <n v="1820.95"/>
  </r>
  <r>
    <s v="150"/>
    <x v="15"/>
    <s v="639802"/>
    <x v="69"/>
    <s v="423000"/>
    <s v="22"/>
    <s v="Operating Supplement"/>
    <n v="8566.6"/>
    <n v="8566.6"/>
    <n v="0"/>
    <n v="0"/>
    <n v="8566.6"/>
  </r>
  <r>
    <s v="150"/>
    <x v="15"/>
    <s v="641101"/>
    <x v="69"/>
    <s v="423000"/>
    <s v="22"/>
    <s v="General Supplies"/>
    <n v="45116.75"/>
    <n v="4559.43"/>
    <n v="0"/>
    <n v="0"/>
    <n v="4559.43"/>
  </r>
  <r>
    <s v="150"/>
    <x v="15"/>
    <s v="641108"/>
    <x v="69"/>
    <s v="423000"/>
    <s v="22"/>
    <s v="Instructional Supplies"/>
    <n v="10150"/>
    <n v="3343"/>
    <n v="329.92"/>
    <n v="0"/>
    <n v="3013.08"/>
  </r>
  <r>
    <s v="150"/>
    <x v="15"/>
    <s v="641109"/>
    <x v="69"/>
    <s v="423000"/>
    <s v="22"/>
    <s v="Furn. Under $1,000"/>
    <n v="5075"/>
    <n v="45632.32"/>
    <n v="40610.65"/>
    <n v="0"/>
    <n v="5021.6699999999983"/>
  </r>
  <r>
    <s v="150"/>
    <x v="15"/>
    <s v="641202"/>
    <x v="69"/>
    <s v="423000"/>
    <s v="22"/>
    <s v="Technology Supplies"/>
    <n v="10150"/>
    <n v="10150"/>
    <n v="0"/>
    <n v="0"/>
    <n v="10150"/>
  </r>
  <r>
    <s v="250"/>
    <x v="15"/>
    <s v="613101"/>
    <x v="69"/>
    <s v="423000"/>
    <s v="22"/>
    <s v="Extra Service Pay"/>
    <n v="20300"/>
    <n v="20300"/>
    <n v="0"/>
    <n v="0"/>
    <n v="20300"/>
  </r>
  <r>
    <s v="250"/>
    <x v="15"/>
    <s v="623101"/>
    <x v="69"/>
    <s v="423000"/>
    <s v="22"/>
    <s v="Old Age, Surv and Disabil Ins"/>
    <n v="1258.5999999999999"/>
    <n v="1258.5999999999999"/>
    <n v="0"/>
    <n v="0"/>
    <n v="1258.5999999999999"/>
  </r>
  <r>
    <s v="250"/>
    <x v="15"/>
    <s v="623201"/>
    <x v="69"/>
    <s v="423000"/>
    <s v="22"/>
    <s v="Medicare"/>
    <n v="294.35000000000002"/>
    <n v="294.35000000000002"/>
    <n v="0"/>
    <n v="0"/>
    <n v="294.35000000000002"/>
  </r>
  <r>
    <s v="250"/>
    <x v="15"/>
    <s v="626101"/>
    <x v="69"/>
    <s v="423000"/>
    <s v="22"/>
    <s v="W/C &amp; Unemploy Comp - FTE"/>
    <n v="588.70000000000005"/>
    <n v="588.70000000000005"/>
    <n v="0"/>
    <n v="0"/>
    <n v="588.70000000000005"/>
  </r>
  <r>
    <s v="450"/>
    <x v="15"/>
    <s v="654102"/>
    <x v="69"/>
    <s v="423000"/>
    <s v="22"/>
    <s v="Furniture $1,000+"/>
    <n v="0"/>
    <n v="6807"/>
    <n v="0"/>
    <n v="0"/>
    <n v="6807"/>
  </r>
  <r>
    <s v="150"/>
    <x v="26"/>
    <s v="615112"/>
    <x v="70"/>
    <s v="423000"/>
    <s v="22"/>
    <s v="Prof &amp; Tech Sal Over Time"/>
    <n v="0"/>
    <n v="677.62"/>
    <n v="0"/>
    <n v="677.62"/>
    <n v="0"/>
  </r>
  <r>
    <s v="150"/>
    <x v="26"/>
    <s v="623101"/>
    <x v="70"/>
    <s v="423000"/>
    <s v="22"/>
    <s v="Old Age, Surv and Disabil Ins"/>
    <n v="0"/>
    <n v="0"/>
    <n v="0"/>
    <n v="39.159999999999997"/>
    <n v="-39.159999999999997"/>
  </r>
  <r>
    <s v="150"/>
    <x v="26"/>
    <s v="623201"/>
    <x v="70"/>
    <s v="423000"/>
    <s v="22"/>
    <s v="Medicare"/>
    <n v="0"/>
    <n v="0"/>
    <n v="0"/>
    <n v="9.1700000000000017"/>
    <n v="-9.1700000000000017"/>
  </r>
  <r>
    <s v="150"/>
    <x v="26"/>
    <s v="626101"/>
    <x v="70"/>
    <s v="423000"/>
    <s v="22"/>
    <s v="W/C &amp; Unemploy Comp - FTE"/>
    <n v="0"/>
    <n v="0"/>
    <n v="0"/>
    <n v="19.660000000000004"/>
    <n v="-19.660000000000004"/>
  </r>
  <r>
    <s v="150"/>
    <x v="0"/>
    <s v="615108"/>
    <x v="71"/>
    <s v="423000"/>
    <s v="22"/>
    <s v="Secretary/Clerical Sal OT"/>
    <n v="0"/>
    <n v="626.16"/>
    <n v="0"/>
    <n v="626.16"/>
    <n v="0"/>
  </r>
  <r>
    <s v="150"/>
    <x v="0"/>
    <s v="623101"/>
    <x v="71"/>
    <s v="423000"/>
    <s v="22"/>
    <s v="Old Age, Surv and Disabil Ins"/>
    <n v="0"/>
    <n v="0"/>
    <n v="0"/>
    <n v="36.299999999999997"/>
    <n v="-36.299999999999997"/>
  </r>
  <r>
    <s v="150"/>
    <x v="0"/>
    <s v="623201"/>
    <x v="71"/>
    <s v="423000"/>
    <s v="22"/>
    <s v="Medicare"/>
    <n v="0"/>
    <n v="0"/>
    <n v="0"/>
    <n v="8.49"/>
    <n v="-8.49"/>
  </r>
  <r>
    <s v="150"/>
    <x v="0"/>
    <s v="626101"/>
    <x v="71"/>
    <s v="423000"/>
    <s v="22"/>
    <s v="W/C &amp; Unemploy Comp - FTE"/>
    <n v="0"/>
    <n v="0"/>
    <n v="0"/>
    <n v="18.170000000000002"/>
    <n v="-18.170000000000002"/>
  </r>
  <r>
    <s v="150"/>
    <x v="10"/>
    <s v="631201"/>
    <x v="71"/>
    <s v="423000"/>
    <s v="22"/>
    <s v="Instructional Prog Impr Srvc"/>
    <n v="0"/>
    <n v="500000"/>
    <n v="22478.27"/>
    <n v="3.637978807091713E-12"/>
    <n v="477521.73"/>
  </r>
  <r>
    <s v="150"/>
    <x v="10"/>
    <s v="639802"/>
    <x v="71"/>
    <s v="423000"/>
    <s v="22"/>
    <s v="Operating Supplement"/>
    <n v="0"/>
    <n v="1495001.75"/>
    <n v="0"/>
    <n v="0"/>
    <n v="1495001.75"/>
  </r>
  <r>
    <s v="150"/>
    <x v="10"/>
    <s v="641101"/>
    <x v="71"/>
    <s v="423000"/>
    <s v="22"/>
    <s v="General Supplies"/>
    <n v="0"/>
    <n v="5552.75"/>
    <n v="0"/>
    <n v="0"/>
    <n v="5552.75"/>
  </r>
  <r>
    <s v="150"/>
    <x v="10"/>
    <s v="641109"/>
    <x v="71"/>
    <s v="423000"/>
    <s v="22"/>
    <s v="Furn. Under $1,000"/>
    <n v="0"/>
    <n v="100000"/>
    <n v="0"/>
    <n v="0"/>
    <n v="100000"/>
  </r>
  <r>
    <s v="150"/>
    <x v="27"/>
    <s v="615108"/>
    <x v="71"/>
    <s v="423000"/>
    <s v="22"/>
    <s v="Secretary/Clerical Sal OT"/>
    <n v="0"/>
    <n v="42.82"/>
    <n v="0"/>
    <n v="42.82"/>
    <n v="0"/>
  </r>
  <r>
    <s v="150"/>
    <x v="27"/>
    <s v="615113"/>
    <x v="71"/>
    <s v="423000"/>
    <s v="22"/>
    <s v="Non-instructional Teacher Aide"/>
    <n v="0"/>
    <n v="59.93"/>
    <n v="0"/>
    <n v="59.93"/>
    <n v="0"/>
  </r>
  <r>
    <s v="150"/>
    <x v="27"/>
    <s v="623101"/>
    <x v="71"/>
    <s v="423000"/>
    <s v="22"/>
    <s v="Old Age, Surv and Disabil Ins"/>
    <n v="0"/>
    <n v="0"/>
    <n v="0"/>
    <n v="6.0399999999999991"/>
    <n v="-6.0399999999999991"/>
  </r>
  <r>
    <s v="150"/>
    <x v="27"/>
    <s v="623201"/>
    <x v="71"/>
    <s v="423000"/>
    <s v="22"/>
    <s v="Medicare"/>
    <n v="0"/>
    <n v="0"/>
    <n v="0"/>
    <n v="1.41"/>
    <n v="-1.41"/>
  </r>
  <r>
    <s v="150"/>
    <x v="27"/>
    <s v="626101"/>
    <x v="71"/>
    <s v="423000"/>
    <s v="22"/>
    <s v="W/C &amp; Unemploy Comp - FTE"/>
    <n v="0"/>
    <n v="0"/>
    <n v="0"/>
    <n v="2.98"/>
    <n v="-2.98"/>
  </r>
  <r>
    <s v="150"/>
    <x v="27"/>
    <s v="641101"/>
    <x v="71"/>
    <s v="423000"/>
    <s v="22"/>
    <s v="General Supplies"/>
    <n v="0"/>
    <n v="1447.25"/>
    <n v="0"/>
    <n v="1447.25"/>
    <n v="0"/>
  </r>
  <r>
    <s v="150"/>
    <x v="15"/>
    <s v="631201"/>
    <x v="71"/>
    <s v="423000"/>
    <s v="22"/>
    <s v="Instructional Prog Impr Srvc"/>
    <n v="0"/>
    <n v="200000"/>
    <n v="0"/>
    <n v="0"/>
    <n v="200000"/>
  </r>
  <r>
    <s v="150"/>
    <x v="15"/>
    <s v="643101"/>
    <x v="71"/>
    <s v="423000"/>
    <s v="22"/>
    <s v="T/Books Direct Purchase"/>
    <n v="0"/>
    <n v="717185"/>
    <n v="0"/>
    <n v="0"/>
    <n v="717185"/>
  </r>
  <r>
    <s v="150"/>
    <x v="5"/>
    <s v="631201"/>
    <x v="71"/>
    <s v="423000"/>
    <s v="22"/>
    <s v="Instructional Prog Impr Srvc"/>
    <n v="0"/>
    <n v="26000"/>
    <n v="0"/>
    <n v="0"/>
    <n v="26000"/>
  </r>
  <r>
    <s v="150"/>
    <x v="5"/>
    <s v="631902"/>
    <x v="71"/>
    <s v="423000"/>
    <s v="22"/>
    <s v="Other Prof &amp; Tech"/>
    <n v="0"/>
    <n v="22110"/>
    <n v="6764.95"/>
    <n v="0"/>
    <n v="15345.05"/>
  </r>
  <r>
    <s v="150"/>
    <x v="5"/>
    <s v="641101"/>
    <x v="71"/>
    <s v="423000"/>
    <s v="22"/>
    <s v="General Supplies"/>
    <n v="0"/>
    <n v="14375"/>
    <n v="0"/>
    <n v="0"/>
    <n v="14375"/>
  </r>
  <r>
    <s v="150"/>
    <x v="16"/>
    <s v="641202"/>
    <x v="71"/>
    <s v="423000"/>
    <s v="22"/>
    <s v="Technology Supplies"/>
    <n v="0"/>
    <n v="40000"/>
    <n v="0"/>
    <n v="0"/>
    <n v="40000"/>
  </r>
  <r>
    <s v="150"/>
    <x v="24"/>
    <s v="631201"/>
    <x v="71"/>
    <s v="423000"/>
    <s v="22"/>
    <s v="Instructional Prog Impr Srvc"/>
    <n v="0"/>
    <n v="25674.240000000002"/>
    <n v="0"/>
    <n v="0"/>
    <n v="25674.240000000002"/>
  </r>
  <r>
    <s v="150"/>
    <x v="24"/>
    <s v="641101"/>
    <x v="71"/>
    <s v="423000"/>
    <s v="22"/>
    <s v="General Supplies"/>
    <n v="0"/>
    <n v="162839.35"/>
    <n v="21468.87"/>
    <n v="0"/>
    <n v="141370.48000000001"/>
  </r>
  <r>
    <s v="150"/>
    <x v="24"/>
    <s v="641109"/>
    <x v="71"/>
    <s v="423000"/>
    <s v="22"/>
    <s v="Furn. Under $1,000"/>
    <n v="0"/>
    <n v="51420.65"/>
    <n v="0"/>
    <n v="0"/>
    <n v="51420.65"/>
  </r>
  <r>
    <s v="150"/>
    <x v="24"/>
    <s v="641202"/>
    <x v="71"/>
    <s v="423000"/>
    <s v="22"/>
    <s v="Technology Supplies"/>
    <n v="0"/>
    <n v="9720"/>
    <n v="0"/>
    <n v="0"/>
    <n v="9720"/>
  </r>
  <r>
    <s v="150"/>
    <x v="3"/>
    <s v="641202"/>
    <x v="71"/>
    <s v="423000"/>
    <s v="22"/>
    <s v="Technology Supplies"/>
    <n v="0"/>
    <n v="394280"/>
    <n v="102585.75"/>
    <n v="0"/>
    <n v="291694.25"/>
  </r>
  <r>
    <s v="250"/>
    <x v="5"/>
    <s v="613101"/>
    <x v="71"/>
    <s v="423000"/>
    <s v="22"/>
    <s v="Extra Service Pay"/>
    <n v="0"/>
    <n v="10000.01"/>
    <n v="0"/>
    <n v="0"/>
    <n v="10000.01"/>
  </r>
  <r>
    <s v="250"/>
    <x v="5"/>
    <s v="613102"/>
    <x v="71"/>
    <s v="423000"/>
    <s v="22"/>
    <s v="Extra Service - Profess Dev"/>
    <n v="0"/>
    <n v="98000"/>
    <n v="0"/>
    <n v="0"/>
    <n v="98000"/>
  </r>
  <r>
    <s v="250"/>
    <x v="5"/>
    <s v="623101"/>
    <x v="71"/>
    <s v="423000"/>
    <s v="22"/>
    <s v="Old Age, Surv and Disabil Ins"/>
    <n v="0"/>
    <n v="6696"/>
    <n v="0"/>
    <n v="0"/>
    <n v="6696"/>
  </r>
  <r>
    <s v="250"/>
    <x v="5"/>
    <s v="623201"/>
    <x v="71"/>
    <s v="423000"/>
    <s v="22"/>
    <s v="Medicare"/>
    <n v="0"/>
    <n v="1566"/>
    <n v="0"/>
    <n v="0"/>
    <n v="1566"/>
  </r>
  <r>
    <s v="250"/>
    <x v="5"/>
    <s v="626101"/>
    <x v="71"/>
    <s v="423000"/>
    <s v="22"/>
    <s v="W/C &amp; Unemploy Comp - FTE"/>
    <n v="0"/>
    <n v="3132"/>
    <n v="0"/>
    <n v="0"/>
    <n v="3132"/>
  </r>
  <r>
    <s v="250"/>
    <x v="5"/>
    <s v="631201"/>
    <x v="71"/>
    <s v="423000"/>
    <s v="22"/>
    <s v="Instructional Prog Impr Srvc"/>
    <n v="0"/>
    <n v="26000"/>
    <n v="0"/>
    <n v="0"/>
    <n v="26000"/>
  </r>
  <r>
    <s v="250"/>
    <x v="16"/>
    <s v="613101"/>
    <x v="71"/>
    <s v="423000"/>
    <s v="22"/>
    <s v="Extra Service Pay"/>
    <n v="0"/>
    <n v="102867.5"/>
    <n v="0"/>
    <n v="0"/>
    <n v="102867.5"/>
  </r>
  <r>
    <s v="250"/>
    <x v="16"/>
    <s v="623101"/>
    <x v="71"/>
    <s v="423000"/>
    <s v="22"/>
    <s v="Old Age, Surv and Disabil Ins"/>
    <n v="0"/>
    <n v="7130"/>
    <n v="0"/>
    <n v="0"/>
    <n v="7130"/>
  </r>
  <r>
    <s v="250"/>
    <x v="16"/>
    <s v="623201"/>
    <x v="71"/>
    <s v="423000"/>
    <s v="22"/>
    <s v="Medicare"/>
    <n v="0"/>
    <n v="1667.5"/>
    <n v="0"/>
    <n v="0"/>
    <n v="1667.5"/>
  </r>
  <r>
    <s v="250"/>
    <x v="16"/>
    <s v="626101"/>
    <x v="71"/>
    <s v="423000"/>
    <s v="22"/>
    <s v="W/C &amp; Unemploy Comp - FTE"/>
    <n v="0"/>
    <n v="3335"/>
    <n v="0"/>
    <n v="0"/>
    <n v="3335"/>
  </r>
  <r>
    <s v="250"/>
    <x v="15"/>
    <s v="613101"/>
    <x v="71"/>
    <s v="423000"/>
    <s v="22"/>
    <s v="Extra Service Pay"/>
    <n v="0"/>
    <n v="26835"/>
    <n v="0"/>
    <n v="0"/>
    <n v="26835"/>
  </r>
  <r>
    <s v="250"/>
    <x v="15"/>
    <s v="623101"/>
    <x v="71"/>
    <s v="423000"/>
    <s v="22"/>
    <s v="Old Age, Surv and Disabil Ins"/>
    <n v="0"/>
    <n v="1860"/>
    <n v="0"/>
    <n v="0"/>
    <n v="1860"/>
  </r>
  <r>
    <s v="250"/>
    <x v="15"/>
    <s v="623201"/>
    <x v="71"/>
    <s v="423000"/>
    <s v="22"/>
    <s v="Medicare"/>
    <n v="0"/>
    <n v="435"/>
    <n v="0"/>
    <n v="0"/>
    <n v="435"/>
  </r>
  <r>
    <s v="250"/>
    <x v="15"/>
    <s v="626101"/>
    <x v="71"/>
    <s v="423000"/>
    <s v="22"/>
    <s v="W/C &amp; Unemploy Comp - FTE"/>
    <n v="0"/>
    <n v="870"/>
    <n v="0"/>
    <n v="0"/>
    <n v="870"/>
  </r>
  <r>
    <s v="250"/>
    <x v="3"/>
    <s v="613102"/>
    <x v="71"/>
    <s v="423000"/>
    <s v="22"/>
    <s v="Extra Service - Profess Dev"/>
    <n v="0"/>
    <n v="75000"/>
    <n v="0"/>
    <n v="0"/>
    <n v="75000"/>
  </r>
  <r>
    <s v="250"/>
    <x v="18"/>
    <s v="641101"/>
    <x v="71"/>
    <s v="423000"/>
    <s v="22"/>
    <s v="General Supplies"/>
    <n v="0"/>
    <n v="10000"/>
    <n v="0"/>
    <n v="0"/>
    <n v="10000"/>
  </r>
  <r>
    <s v="250"/>
    <x v="10"/>
    <s v="613102"/>
    <x v="71"/>
    <s v="423000"/>
    <s v="22"/>
    <s v="Extra Service - Profess Dev"/>
    <n v="0"/>
    <n v="238075"/>
    <n v="0"/>
    <n v="0"/>
    <n v="238075"/>
  </r>
  <r>
    <s v="250"/>
    <x v="10"/>
    <s v="623101"/>
    <x v="71"/>
    <s v="423000"/>
    <s v="22"/>
    <s v="Old Age, Surv and Disabil Ins"/>
    <n v="0"/>
    <n v="21700"/>
    <n v="0"/>
    <n v="0"/>
    <n v="21700"/>
  </r>
  <r>
    <s v="250"/>
    <x v="10"/>
    <s v="623201"/>
    <x v="71"/>
    <s v="423000"/>
    <s v="22"/>
    <s v="Medicare"/>
    <n v="0"/>
    <n v="5075"/>
    <n v="0"/>
    <n v="0"/>
    <n v="5075"/>
  </r>
  <r>
    <s v="250"/>
    <x v="10"/>
    <s v="626101"/>
    <x v="71"/>
    <s v="423000"/>
    <s v="22"/>
    <s v="W/C &amp; Unemploy Comp - FTE"/>
    <n v="0"/>
    <n v="10150"/>
    <n v="0"/>
    <n v="0"/>
    <n v="10150"/>
  </r>
  <r>
    <s v="150"/>
    <x v="26"/>
    <s v="615108"/>
    <x v="72"/>
    <s v="423000"/>
    <s v="22"/>
    <s v="Secretary/Clerical Sal OT"/>
    <n v="0"/>
    <n v="90.96"/>
    <n v="0"/>
    <n v="90.96"/>
    <n v="0"/>
  </r>
  <r>
    <s v="150"/>
    <x v="26"/>
    <s v="623101"/>
    <x v="72"/>
    <s v="423000"/>
    <s v="22"/>
    <s v="Old Age, Surv and Disabil Ins"/>
    <n v="0"/>
    <n v="0"/>
    <n v="0"/>
    <n v="5.64"/>
    <n v="-5.64"/>
  </r>
  <r>
    <s v="150"/>
    <x v="26"/>
    <s v="623201"/>
    <x v="72"/>
    <s v="423000"/>
    <s v="22"/>
    <s v="Medicare"/>
    <n v="0"/>
    <n v="0"/>
    <n v="0"/>
    <n v="1.32"/>
    <n v="-1.32"/>
  </r>
  <r>
    <s v="150"/>
    <x v="26"/>
    <s v="626101"/>
    <x v="72"/>
    <s v="423000"/>
    <s v="22"/>
    <s v="W/C &amp; Unemploy Comp - FTE"/>
    <n v="0"/>
    <n v="0"/>
    <n v="0"/>
    <n v="2.64"/>
    <n v="-2.64"/>
  </r>
  <r>
    <s v="150"/>
    <x v="27"/>
    <s v="615108"/>
    <x v="73"/>
    <s v="423000"/>
    <s v="22"/>
    <s v="Secretary/Clerical Sal OT"/>
    <n v="0"/>
    <n v="65.41"/>
    <n v="0"/>
    <n v="65.410000000000011"/>
    <n v="-1.4210854715202004E-14"/>
  </r>
  <r>
    <s v="150"/>
    <x v="27"/>
    <s v="623101"/>
    <x v="73"/>
    <s v="423000"/>
    <s v="22"/>
    <s v="Old Age, Surv and Disabil Ins"/>
    <n v="0"/>
    <n v="0"/>
    <n v="0"/>
    <n v="4.04"/>
    <n v="-4.04"/>
  </r>
  <r>
    <s v="150"/>
    <x v="27"/>
    <s v="623201"/>
    <x v="73"/>
    <s v="423000"/>
    <s v="22"/>
    <s v="Medicare"/>
    <n v="0"/>
    <n v="0"/>
    <n v="0"/>
    <n v="0.95"/>
    <n v="-0.95"/>
  </r>
  <r>
    <s v="150"/>
    <x v="27"/>
    <s v="626101"/>
    <x v="73"/>
    <s v="423000"/>
    <s v="22"/>
    <s v="W/C &amp; Unemploy Comp - FTE"/>
    <n v="0"/>
    <n v="0"/>
    <n v="0"/>
    <n v="1.89"/>
    <n v="-1.89"/>
  </r>
  <r>
    <s v="150"/>
    <x v="28"/>
    <s v="615112"/>
    <x v="74"/>
    <s v="423000"/>
    <s v="22"/>
    <s v="Prof &amp; Tech Sal Over Time"/>
    <n v="0"/>
    <n v="1156.8599999999999"/>
    <n v="0"/>
    <n v="1156.8600000000001"/>
    <n v="-2.2737367544323206E-13"/>
  </r>
  <r>
    <s v="150"/>
    <x v="28"/>
    <s v="623101"/>
    <x v="74"/>
    <s v="423000"/>
    <s v="22"/>
    <s v="Old Age, Surv and Disabil Ins"/>
    <n v="0"/>
    <n v="0"/>
    <n v="0"/>
    <n v="70.510000000000005"/>
    <n v="-70.510000000000005"/>
  </r>
  <r>
    <s v="150"/>
    <x v="28"/>
    <s v="623201"/>
    <x v="74"/>
    <s v="423000"/>
    <s v="22"/>
    <s v="Medicare"/>
    <n v="0"/>
    <n v="0"/>
    <n v="0"/>
    <n v="16.490000000000002"/>
    <n v="-16.490000000000002"/>
  </r>
  <r>
    <s v="150"/>
    <x v="28"/>
    <s v="626101"/>
    <x v="74"/>
    <s v="423000"/>
    <s v="22"/>
    <s v="W/C &amp; Unemploy Comp - FTE"/>
    <n v="0"/>
    <n v="0"/>
    <n v="0"/>
    <n v="33.539999999999992"/>
    <n v="-33.539999999999992"/>
  </r>
  <r>
    <s v="150"/>
    <x v="9"/>
    <s v="615108"/>
    <x v="74"/>
    <s v="423000"/>
    <s v="22"/>
    <s v="Secretary/Clerical Sal OT"/>
    <n v="0"/>
    <n v="41.87"/>
    <n v="0"/>
    <n v="0"/>
    <n v="41.87"/>
  </r>
  <r>
    <s v="150"/>
    <x v="10"/>
    <s v="615108"/>
    <x v="75"/>
    <s v="423000"/>
    <s v="22"/>
    <s v="Secretary/Clerical Sal OT"/>
    <n v="0"/>
    <n v="21.15"/>
    <n v="0"/>
    <n v="0"/>
    <n v="21.15"/>
  </r>
  <r>
    <s v="150"/>
    <x v="12"/>
    <s v="639101"/>
    <x v="76"/>
    <s v="423000"/>
    <s v="22"/>
    <s v="Licenses, Fees and Permits"/>
    <n v="0"/>
    <n v="10880"/>
    <n v="0"/>
    <n v="0"/>
    <n v="10880"/>
  </r>
  <r>
    <s v="150"/>
    <x v="12"/>
    <s v="641101"/>
    <x v="76"/>
    <s v="423000"/>
    <s v="22"/>
    <s v="General Supplies"/>
    <n v="250000"/>
    <n v="0"/>
    <n v="0"/>
    <n v="0"/>
    <n v="0"/>
  </r>
  <r>
    <s v="150"/>
    <x v="12"/>
    <s v="641109"/>
    <x v="76"/>
    <s v="423000"/>
    <s v="22"/>
    <s v="Furn. Under $1,000"/>
    <n v="0"/>
    <n v="27380.799999999999"/>
    <n v="0"/>
    <n v="-5.4569682106375694E-12"/>
    <n v="27380.800000000003"/>
  </r>
  <r>
    <s v="150"/>
    <x v="12"/>
    <s v="641202"/>
    <x v="76"/>
    <s v="423000"/>
    <s v="22"/>
    <s v="Technology Supplies"/>
    <n v="0"/>
    <n v="44113.440000000002"/>
    <n v="0"/>
    <n v="-1.8189894035458565E-12"/>
    <n v="44113.440000000002"/>
  </r>
  <r>
    <s v="450"/>
    <x v="12"/>
    <s v="654301"/>
    <x v="76"/>
    <s v="423000"/>
    <s v="22"/>
    <s v="Technology Related - Hard $1K+"/>
    <n v="0"/>
    <n v="219300"/>
    <n v="0"/>
    <n v="0"/>
    <n v="219300"/>
  </r>
  <r>
    <s v="150"/>
    <x v="22"/>
    <s v="615108"/>
    <x v="77"/>
    <s v="423000"/>
    <s v="22"/>
    <s v="Secretary/Clerical Sal OT"/>
    <n v="0"/>
    <n v="3966.52"/>
    <n v="0"/>
    <n v="3966.5199999999995"/>
    <n v="4.5474735088646412E-13"/>
  </r>
  <r>
    <s v="150"/>
    <x v="22"/>
    <s v="615112"/>
    <x v="77"/>
    <s v="423000"/>
    <s v="22"/>
    <s v="Prof &amp; Tech Sal Over Time"/>
    <n v="0"/>
    <n v="2589.15"/>
    <n v="0"/>
    <n v="2589.15"/>
    <n v="0"/>
  </r>
  <r>
    <s v="150"/>
    <x v="22"/>
    <s v="615117"/>
    <x v="77"/>
    <s v="423000"/>
    <s v="22"/>
    <s v="Safety Officers Over Time"/>
    <n v="0"/>
    <n v="95205.59"/>
    <n v="0"/>
    <n v="95205.59"/>
    <n v="0"/>
  </r>
  <r>
    <s v="150"/>
    <x v="22"/>
    <s v="623101"/>
    <x v="77"/>
    <s v="423000"/>
    <s v="22"/>
    <s v="Old Age, Surv and Disabil Ins"/>
    <n v="0"/>
    <n v="0"/>
    <n v="0"/>
    <n v="6268.75"/>
    <n v="-6268.75"/>
  </r>
  <r>
    <s v="150"/>
    <x v="22"/>
    <s v="623201"/>
    <x v="77"/>
    <s v="423000"/>
    <s v="22"/>
    <s v="Medicare"/>
    <n v="0"/>
    <n v="0"/>
    <n v="0"/>
    <n v="1466.1600000000003"/>
    <n v="-1466.1600000000003"/>
  </r>
  <r>
    <s v="150"/>
    <x v="22"/>
    <s v="626101"/>
    <x v="77"/>
    <s v="423000"/>
    <s v="22"/>
    <s v="W/C &amp; Unemploy Comp - FTE"/>
    <n v="0"/>
    <n v="0"/>
    <n v="0"/>
    <n v="2951.03"/>
    <n v="-2951.03"/>
  </r>
  <r>
    <s v="150"/>
    <x v="22"/>
    <s v="641101"/>
    <x v="77"/>
    <s v="423000"/>
    <s v="22"/>
    <s v="General Supplies"/>
    <n v="0"/>
    <n v="494470.32"/>
    <n v="14912.68"/>
    <n v="138945.81"/>
    <n v="340611.83"/>
  </r>
  <r>
    <s v="150"/>
    <x v="22"/>
    <s v="641202"/>
    <x v="77"/>
    <s v="423000"/>
    <s v="22"/>
    <s v="Technology Supplies"/>
    <n v="0"/>
    <n v="5529.68"/>
    <n v="0"/>
    <n v="632.85"/>
    <n v="4896.83"/>
  </r>
  <r>
    <s v="150"/>
    <x v="22"/>
    <s v="649101"/>
    <x v="77"/>
    <s v="423000"/>
    <s v="22"/>
    <s v="Equipment &lt; $1,000"/>
    <n v="0"/>
    <n v="0"/>
    <n v="0"/>
    <n v="599.99"/>
    <n v="-599.99"/>
  </r>
  <r>
    <s v="250"/>
    <x v="22"/>
    <s v="611201"/>
    <x v="77"/>
    <s v="423000"/>
    <s v="22"/>
    <s v="Admin Salaries Certified"/>
    <n v="0"/>
    <n v="0"/>
    <n v="0"/>
    <n v="69579.87"/>
    <n v="-69579.87"/>
  </r>
  <r>
    <s v="250"/>
    <x v="22"/>
    <s v="613101"/>
    <x v="77"/>
    <s v="423000"/>
    <s v="22"/>
    <s v="Extra Service Pay"/>
    <n v="0"/>
    <n v="0"/>
    <n v="0"/>
    <n v="43488.569999999992"/>
    <n v="-43488.569999999992"/>
  </r>
  <r>
    <s v="250"/>
    <x v="22"/>
    <s v="621101"/>
    <x v="77"/>
    <s v="423000"/>
    <s v="22"/>
    <s v="Cert Retirement Contr"/>
    <n v="0"/>
    <n v="0"/>
    <n v="0"/>
    <n v="11989.900000000001"/>
    <n v="-11989.900000000001"/>
  </r>
  <r>
    <s v="250"/>
    <x v="22"/>
    <s v="623101"/>
    <x v="77"/>
    <s v="423000"/>
    <s v="22"/>
    <s v="Old Age, Surv and Disabil Ins"/>
    <n v="0"/>
    <n v="0"/>
    <n v="0"/>
    <n v="6952.9599999999991"/>
    <n v="-6952.9599999999991"/>
  </r>
  <r>
    <s v="250"/>
    <x v="22"/>
    <s v="623201"/>
    <x v="77"/>
    <s v="423000"/>
    <s v="22"/>
    <s v="Medicare"/>
    <n v="0"/>
    <n v="0"/>
    <n v="0"/>
    <n v="1626.09"/>
    <n v="-1626.09"/>
  </r>
  <r>
    <s v="250"/>
    <x v="22"/>
    <s v="624101"/>
    <x v="77"/>
    <s v="423000"/>
    <s v="22"/>
    <s v="Group Med Insurance"/>
    <n v="0"/>
    <n v="0"/>
    <n v="0"/>
    <n v="9137.7199999999975"/>
    <n v="-9137.7199999999975"/>
  </r>
  <r>
    <s v="250"/>
    <x v="22"/>
    <s v="624102"/>
    <x v="77"/>
    <s v="423000"/>
    <s v="22"/>
    <s v="Group Dent Insurance"/>
    <n v="0"/>
    <n v="0"/>
    <n v="0"/>
    <n v="292.14"/>
    <n v="-292.14"/>
  </r>
  <r>
    <s v="250"/>
    <x v="22"/>
    <s v="624103"/>
    <x v="77"/>
    <s v="423000"/>
    <s v="22"/>
    <s v="Group Life Insurance"/>
    <n v="0"/>
    <n v="0"/>
    <n v="0"/>
    <n v="103.19999999999999"/>
    <n v="-103.19999999999999"/>
  </r>
  <r>
    <s v="250"/>
    <x v="22"/>
    <s v="624104"/>
    <x v="77"/>
    <s v="423000"/>
    <s v="22"/>
    <s v="Vision Insurance"/>
    <n v="0"/>
    <n v="0"/>
    <n v="0"/>
    <n v="18.000000000000004"/>
    <n v="-18.000000000000004"/>
  </r>
  <r>
    <s v="250"/>
    <x v="22"/>
    <s v="624105"/>
    <x v="77"/>
    <s v="423000"/>
    <s v="22"/>
    <s v="STD Insurance"/>
    <n v="0"/>
    <n v="0"/>
    <n v="0"/>
    <n v="205"/>
    <n v="-205"/>
  </r>
  <r>
    <s v="250"/>
    <x v="22"/>
    <s v="624106"/>
    <x v="77"/>
    <s v="423000"/>
    <s v="22"/>
    <s v="LTD Insurance"/>
    <n v="0"/>
    <n v="0"/>
    <n v="0"/>
    <n v="184.60000000000005"/>
    <n v="-184.60000000000005"/>
  </r>
  <r>
    <s v="250"/>
    <x v="22"/>
    <s v="626101"/>
    <x v="77"/>
    <s v="423000"/>
    <s v="22"/>
    <s v="W/C &amp; Unemploy Comp - FTE"/>
    <n v="0"/>
    <n v="0"/>
    <n v="0"/>
    <n v="3278.95"/>
    <n v="-3278.95"/>
  </r>
  <r>
    <s v="150"/>
    <x v="15"/>
    <s v="615108"/>
    <x v="78"/>
    <s v="423000"/>
    <s v="22"/>
    <s v="Secretary/Clerical Sal OT"/>
    <n v="0"/>
    <n v="781.72"/>
    <n v="0"/>
    <n v="-2.8421709430404007E-14"/>
    <n v="781.72"/>
  </r>
  <r>
    <s v="150"/>
    <x v="15"/>
    <s v="615117"/>
    <x v="78"/>
    <s v="423000"/>
    <s v="22"/>
    <s v="Safety Officers Over Time"/>
    <n v="0"/>
    <n v="404.77"/>
    <n v="0"/>
    <n v="-7.1054273576010019E-14"/>
    <n v="404.77000000000004"/>
  </r>
  <r>
    <s v="150"/>
    <x v="29"/>
    <s v="615108"/>
    <x v="79"/>
    <s v="423000"/>
    <s v="22"/>
    <s v="Secretary/Clerical Sal OT"/>
    <n v="0"/>
    <n v="3199.25"/>
    <n v="0"/>
    <n v="3199.2500000000005"/>
    <n v="-4.5474735088646412E-13"/>
  </r>
  <r>
    <s v="150"/>
    <x v="29"/>
    <s v="615117"/>
    <x v="79"/>
    <s v="423000"/>
    <s v="22"/>
    <s v="Safety Officers Over Time"/>
    <n v="0"/>
    <n v="106643.03"/>
    <n v="0"/>
    <n v="106643.03"/>
    <n v="0"/>
  </r>
  <r>
    <s v="150"/>
    <x v="29"/>
    <s v="623101"/>
    <x v="79"/>
    <s v="423000"/>
    <s v="22"/>
    <s v="Old Age, Surv and Disabil Ins"/>
    <n v="0"/>
    <n v="0"/>
    <n v="0"/>
    <n v="6764.23"/>
    <n v="-6764.23"/>
  </r>
  <r>
    <s v="150"/>
    <x v="29"/>
    <s v="623201"/>
    <x v="79"/>
    <s v="423000"/>
    <s v="22"/>
    <s v="Medicare"/>
    <n v="0"/>
    <n v="0"/>
    <n v="0"/>
    <n v="1581.9499999999998"/>
    <n v="-1581.9499999999998"/>
  </r>
  <r>
    <s v="150"/>
    <x v="29"/>
    <s v="626101"/>
    <x v="79"/>
    <s v="423000"/>
    <s v="22"/>
    <s v="W/C &amp; Unemploy Comp - FTE"/>
    <n v="0"/>
    <n v="0"/>
    <n v="0"/>
    <n v="3185.4600000000005"/>
    <n v="-3185.4600000000005"/>
  </r>
  <r>
    <s v="150"/>
    <x v="29"/>
    <s v="633701"/>
    <x v="79"/>
    <s v="423000"/>
    <s v="22"/>
    <s v="Tech Repairs &amp; Maint"/>
    <n v="0"/>
    <n v="75000"/>
    <n v="0"/>
    <n v="44651.7"/>
    <n v="30348.300000000003"/>
  </r>
  <r>
    <s v="150"/>
    <x v="29"/>
    <s v="641101"/>
    <x v="79"/>
    <s v="423000"/>
    <s v="22"/>
    <s v="General Supplies"/>
    <n v="0"/>
    <n v="25000"/>
    <n v="0"/>
    <n v="12286.81"/>
    <n v="12713.19"/>
  </r>
  <r>
    <s v="150"/>
    <x v="29"/>
    <s v="641202"/>
    <x v="79"/>
    <s v="423000"/>
    <s v="22"/>
    <s v="Technology Supplies"/>
    <n v="0"/>
    <n v="109325"/>
    <n v="0"/>
    <n v="20033.8"/>
    <n v="89291.199999999997"/>
  </r>
  <r>
    <s v="150"/>
    <x v="29"/>
    <s v="649101"/>
    <x v="79"/>
    <s v="423000"/>
    <s v="22"/>
    <s v="Equipment &lt; $1,000"/>
    <n v="0"/>
    <n v="163000"/>
    <n v="84668.6"/>
    <n v="73875.11"/>
    <n v="4456.2899999999936"/>
  </r>
  <r>
    <s v="150"/>
    <x v="14"/>
    <s v="615108"/>
    <x v="79"/>
    <s v="423000"/>
    <s v="22"/>
    <s v="Secretary/Clerical Sal OT"/>
    <n v="0"/>
    <n v="983.98"/>
    <n v="0"/>
    <n v="983.98"/>
    <n v="0"/>
  </r>
  <r>
    <s v="150"/>
    <x v="14"/>
    <s v="623101"/>
    <x v="79"/>
    <s v="423000"/>
    <s v="22"/>
    <s v="Old Age, Surv and Disabil Ins"/>
    <n v="0"/>
    <n v="0"/>
    <n v="0"/>
    <n v="60.61"/>
    <n v="-60.61"/>
  </r>
  <r>
    <s v="150"/>
    <x v="14"/>
    <s v="623201"/>
    <x v="79"/>
    <s v="423000"/>
    <s v="22"/>
    <s v="Medicare"/>
    <n v="0"/>
    <n v="0"/>
    <n v="0"/>
    <n v="14.17"/>
    <n v="-14.17"/>
  </r>
  <r>
    <s v="150"/>
    <x v="14"/>
    <s v="626101"/>
    <x v="79"/>
    <s v="423000"/>
    <s v="22"/>
    <s v="W/C &amp; Unemploy Comp - FTE"/>
    <n v="0"/>
    <n v="0"/>
    <n v="0"/>
    <n v="28.520000000000003"/>
    <n v="-28.520000000000003"/>
  </r>
  <r>
    <s v="450"/>
    <x v="29"/>
    <s v="654101"/>
    <x v="79"/>
    <s v="423000"/>
    <s v="22"/>
    <s v="Equipment &gt; $1,000"/>
    <n v="0"/>
    <n v="355000"/>
    <n v="84400"/>
    <n v="46794.23"/>
    <n v="223805.77"/>
  </r>
  <r>
    <s v="450"/>
    <x v="29"/>
    <s v="654301"/>
    <x v="79"/>
    <s v="423000"/>
    <s v="22"/>
    <s v="Technology Related - Hard $1K+"/>
    <n v="0"/>
    <n v="75000"/>
    <n v="54264"/>
    <n v="0"/>
    <n v="20736"/>
  </r>
  <r>
    <s v="150"/>
    <x v="27"/>
    <s v="615108"/>
    <x v="80"/>
    <s v="423000"/>
    <s v="22"/>
    <s v="Secretary/Clerical Sal OT"/>
    <n v="0"/>
    <n v="85.99"/>
    <n v="0"/>
    <n v="85.99"/>
    <n v="0"/>
  </r>
  <r>
    <s v="150"/>
    <x v="27"/>
    <s v="623101"/>
    <x v="80"/>
    <s v="423000"/>
    <s v="22"/>
    <s v="Old Age, Surv and Disabil Ins"/>
    <n v="0"/>
    <n v="0"/>
    <n v="0"/>
    <n v="5.31"/>
    <n v="-5.31"/>
  </r>
  <r>
    <s v="150"/>
    <x v="27"/>
    <s v="623201"/>
    <x v="80"/>
    <s v="423000"/>
    <s v="22"/>
    <s v="Medicare"/>
    <n v="0"/>
    <n v="0"/>
    <n v="0"/>
    <n v="1.24"/>
    <n v="-1.24"/>
  </r>
  <r>
    <s v="150"/>
    <x v="27"/>
    <s v="626101"/>
    <x v="80"/>
    <s v="423000"/>
    <s v="22"/>
    <s v="W/C &amp; Unemploy Comp - FTE"/>
    <n v="0"/>
    <n v="0"/>
    <n v="0"/>
    <n v="2.48"/>
    <n v="-2.48"/>
  </r>
  <r>
    <s v="150"/>
    <x v="17"/>
    <s v="615108"/>
    <x v="81"/>
    <s v="423000"/>
    <s v="22"/>
    <s v="Secretary/Clerical Sal OT"/>
    <n v="0"/>
    <n v="112.01"/>
    <n v="0"/>
    <n v="0"/>
    <n v="112.01"/>
  </r>
  <r>
    <s v="150"/>
    <x v="16"/>
    <s v="615108"/>
    <x v="82"/>
    <s v="423000"/>
    <s v="22"/>
    <s v="Secretary/Clerical Sal OT"/>
    <n v="0"/>
    <n v="697.28"/>
    <n v="0"/>
    <n v="-1.4210854715202004E-14"/>
    <n v="697.28"/>
  </r>
  <r>
    <s v="150"/>
    <x v="23"/>
    <s v="615108"/>
    <x v="83"/>
    <s v="423000"/>
    <s v="22"/>
    <s v="Secretary/Clerical Sal OT"/>
    <n v="0"/>
    <n v="31.39"/>
    <n v="0"/>
    <n v="0"/>
    <n v="31.39"/>
  </r>
  <r>
    <s v="150"/>
    <x v="24"/>
    <s v="615113"/>
    <x v="84"/>
    <s v="423000"/>
    <s v="22"/>
    <s v="Non-instructional Teacher Aide"/>
    <n v="0"/>
    <n v="952.23"/>
    <n v="0"/>
    <n v="-1.1368683772161603E-13"/>
    <n v="952.23000000000013"/>
  </r>
  <r>
    <s v="150"/>
    <x v="6"/>
    <s v="615112"/>
    <x v="85"/>
    <s v="423000"/>
    <s v="22"/>
    <s v="Prof &amp; Tech Sal Over Time"/>
    <n v="0"/>
    <n v="101.14"/>
    <n v="0"/>
    <n v="0"/>
    <n v="101.14"/>
  </r>
  <r>
    <s v="150"/>
    <x v="9"/>
    <s v="615112"/>
    <x v="86"/>
    <s v="423000"/>
    <s v="22"/>
    <s v="Prof &amp; Tech Sal Over Time"/>
    <n v="0"/>
    <n v="32.950000000000003"/>
    <n v="0"/>
    <n v="0"/>
    <n v="32.950000000000003"/>
  </r>
  <r>
    <s v="150"/>
    <x v="9"/>
    <s v="615113"/>
    <x v="86"/>
    <s v="423000"/>
    <s v="22"/>
    <s v="Non-instructional Teacher Aide"/>
    <n v="0"/>
    <n v="549.80999999999995"/>
    <n v="0"/>
    <n v="0"/>
    <n v="549.80999999999995"/>
  </r>
  <r>
    <s v="150"/>
    <x v="9"/>
    <s v="631101"/>
    <x v="86"/>
    <s v="423000"/>
    <s v="22"/>
    <s v="Purchased Instructional Servic"/>
    <n v="0"/>
    <n v="333000"/>
    <n v="21941.98"/>
    <n v="-1.4551915228366852E-11"/>
    <n v="311058.02"/>
  </r>
  <r>
    <s v="150"/>
    <x v="9"/>
    <s v="631201"/>
    <x v="86"/>
    <s v="423000"/>
    <s v="22"/>
    <s v="Instructional Prog Impr Srvc"/>
    <n v="0"/>
    <n v="5000"/>
    <n v="0"/>
    <n v="0"/>
    <n v="5000"/>
  </r>
  <r>
    <s v="150"/>
    <x v="9"/>
    <s v="641101"/>
    <x v="86"/>
    <s v="423000"/>
    <s v="22"/>
    <s v="General Supplies"/>
    <n v="0"/>
    <n v="23974.85"/>
    <n v="0"/>
    <n v="2.2737367544323206E-12"/>
    <n v="23974.849999999995"/>
  </r>
  <r>
    <s v="150"/>
    <x v="4"/>
    <s v="615112"/>
    <x v="86"/>
    <s v="423000"/>
    <s v="22"/>
    <s v="Prof &amp; Tech Sal Over Time"/>
    <n v="0"/>
    <n v="492.96"/>
    <n v="0"/>
    <n v="-1.4210854715202004E-14"/>
    <n v="492.96"/>
  </r>
  <r>
    <s v="150"/>
    <x v="7"/>
    <s v="641101"/>
    <x v="86"/>
    <s v="423000"/>
    <s v="22"/>
    <s v="General Supplies"/>
    <n v="0"/>
    <n v="94025.15"/>
    <n v="0"/>
    <n v="-1.8189894035458565E-12"/>
    <n v="94025.15"/>
  </r>
  <r>
    <s v="150"/>
    <x v="14"/>
    <s v="615115"/>
    <x v="87"/>
    <s v="423000"/>
    <s v="22"/>
    <s v="Custodial Maintenance OT"/>
    <n v="0"/>
    <n v="165603.78"/>
    <n v="0"/>
    <n v="165603.78000000003"/>
    <n v="-2.9103830456733704E-11"/>
  </r>
  <r>
    <s v="150"/>
    <x v="14"/>
    <s v="615116"/>
    <x v="87"/>
    <s v="423000"/>
    <s v="22"/>
    <s v="Mechanical/Trade Over Time"/>
    <n v="0"/>
    <n v="12136.07"/>
    <n v="0"/>
    <n v="12136.070000000002"/>
    <n v="-1.8189894035458565E-12"/>
  </r>
  <r>
    <s v="150"/>
    <x v="14"/>
    <s v="623101"/>
    <x v="87"/>
    <s v="423000"/>
    <s v="22"/>
    <s v="Old Age, Surv and Disabil Ins"/>
    <n v="0"/>
    <n v="0"/>
    <n v="0"/>
    <n v="10973.26"/>
    <n v="-10973.26"/>
  </r>
  <r>
    <s v="150"/>
    <x v="14"/>
    <s v="623201"/>
    <x v="87"/>
    <s v="423000"/>
    <s v="22"/>
    <s v="Medicare"/>
    <n v="0"/>
    <n v="0"/>
    <n v="0"/>
    <n v="2566.2199999999998"/>
    <n v="-2566.2199999999998"/>
  </r>
  <r>
    <s v="150"/>
    <x v="14"/>
    <s v="626101"/>
    <x v="87"/>
    <s v="423000"/>
    <s v="22"/>
    <s v="W/C &amp; Unemploy Comp - FTE"/>
    <n v="0"/>
    <n v="0"/>
    <n v="0"/>
    <n v="5153.8300000000008"/>
    <n v="-5153.8300000000008"/>
  </r>
  <r>
    <s v="150"/>
    <x v="14"/>
    <s v="633201"/>
    <x v="87"/>
    <s v="423000"/>
    <s v="22"/>
    <s v="Contracted Repairs"/>
    <n v="0"/>
    <n v="750000"/>
    <n v="0"/>
    <n v="749306.43"/>
    <n v="693.56999999994878"/>
  </r>
  <r>
    <s v="150"/>
    <x v="14"/>
    <s v="633202"/>
    <x v="87"/>
    <s v="423000"/>
    <s v="22"/>
    <s v="Repair Maintenance Other"/>
    <n v="0"/>
    <n v="75000"/>
    <n v="14416.17"/>
    <n v="60583.83"/>
    <n v="-1.8189894035458565E-12"/>
  </r>
  <r>
    <s v="150"/>
    <x v="14"/>
    <s v="641103"/>
    <x v="87"/>
    <s v="423000"/>
    <s v="22"/>
    <s v="Operational Supplies-Job Cost"/>
    <n v="0"/>
    <n v="1227000"/>
    <n v="83353.33"/>
    <n v="209373.55"/>
    <n v="934273.12"/>
  </r>
  <r>
    <s v="150"/>
    <x v="30"/>
    <s v="615108"/>
    <x v="87"/>
    <s v="423000"/>
    <s v="22"/>
    <s v="Secretary/Clerical Sal OT"/>
    <n v="0"/>
    <n v="10.3"/>
    <n v="0"/>
    <n v="10.300000000000004"/>
    <n v="-3.5527136788005009E-15"/>
  </r>
  <r>
    <s v="150"/>
    <x v="30"/>
    <s v="623101"/>
    <x v="87"/>
    <s v="423000"/>
    <s v="22"/>
    <s v="Old Age, Surv and Disabil Ins"/>
    <n v="0"/>
    <n v="0"/>
    <n v="0"/>
    <n v="0.63000000000000012"/>
    <n v="-0.63000000000000012"/>
  </r>
  <r>
    <s v="150"/>
    <x v="30"/>
    <s v="623201"/>
    <x v="87"/>
    <s v="423000"/>
    <s v="22"/>
    <s v="Medicare"/>
    <n v="0"/>
    <n v="0"/>
    <n v="0"/>
    <n v="0.15999999999999998"/>
    <n v="-0.15999999999999998"/>
  </r>
  <r>
    <s v="150"/>
    <x v="30"/>
    <s v="626101"/>
    <x v="87"/>
    <s v="423000"/>
    <s v="22"/>
    <s v="W/C &amp; Unemploy Comp - FTE"/>
    <n v="0"/>
    <n v="0"/>
    <n v="0"/>
    <n v="0.29999999999999993"/>
    <n v="-0.29999999999999993"/>
  </r>
  <r>
    <s v="150"/>
    <x v="31"/>
    <s v="641109"/>
    <x v="87"/>
    <s v="423000"/>
    <s v="22"/>
    <s v="Furn. Under $1,000"/>
    <n v="0"/>
    <n v="44059.19"/>
    <n v="0"/>
    <n v="0"/>
    <n v="44059.19"/>
  </r>
  <r>
    <s v="150"/>
    <x v="32"/>
    <s v="641109"/>
    <x v="87"/>
    <s v="423000"/>
    <s v="22"/>
    <s v="Furn. Under $1,000"/>
    <n v="0"/>
    <n v="5940.81"/>
    <n v="0"/>
    <n v="5940.81"/>
    <n v="0"/>
  </r>
  <r>
    <s v="450"/>
    <x v="32"/>
    <s v="654101"/>
    <x v="87"/>
    <s v="423000"/>
    <s v="22"/>
    <s v="Equipment &gt; $1,000"/>
    <n v="0"/>
    <n v="950000"/>
    <n v="586777.63"/>
    <n v="0"/>
    <n v="363222.37"/>
  </r>
  <r>
    <s v="450"/>
    <x v="33"/>
    <s v="654101"/>
    <x v="87"/>
    <s v="423000"/>
    <s v="22"/>
    <s v="Equipment &gt; $1,000"/>
    <n v="0"/>
    <n v="698000"/>
    <n v="93631.84"/>
    <n v="217092"/>
    <n v="387276.16"/>
  </r>
  <r>
    <s v="150"/>
    <x v="34"/>
    <s v="615112"/>
    <x v="88"/>
    <s v="423000"/>
    <s v="22"/>
    <s v="Prof &amp; Tech Sal Over Time"/>
    <n v="0"/>
    <n v="1521.39"/>
    <n v="0"/>
    <n v="1521.39"/>
    <n v="2.2737367544323206E-13"/>
  </r>
  <r>
    <s v="150"/>
    <x v="34"/>
    <s v="623101"/>
    <x v="88"/>
    <s v="423000"/>
    <s v="22"/>
    <s v="Old Age, Surv and Disabil Ins"/>
    <n v="0"/>
    <n v="0"/>
    <n v="0"/>
    <n v="93.699999999999989"/>
    <n v="-93.699999999999989"/>
  </r>
  <r>
    <s v="150"/>
    <x v="34"/>
    <s v="623201"/>
    <x v="88"/>
    <s v="423000"/>
    <s v="22"/>
    <s v="Medicare"/>
    <n v="0"/>
    <n v="0"/>
    <n v="0"/>
    <n v="21.91"/>
    <n v="-21.91"/>
  </r>
  <r>
    <s v="150"/>
    <x v="34"/>
    <s v="626101"/>
    <x v="88"/>
    <s v="423000"/>
    <s v="22"/>
    <s v="W/C &amp; Unemploy Comp - FTE"/>
    <n v="0"/>
    <n v="0"/>
    <n v="0"/>
    <n v="44.1"/>
    <n v="-44.1"/>
  </r>
  <r>
    <s v="150"/>
    <x v="35"/>
    <s v="615112"/>
    <x v="89"/>
    <s v="423000"/>
    <s v="22"/>
    <s v="Prof &amp; Tech Sal Over Time"/>
    <n v="0"/>
    <n v="176.2"/>
    <n v="0"/>
    <n v="176.2"/>
    <n v="0"/>
  </r>
  <r>
    <s v="150"/>
    <x v="35"/>
    <s v="623101"/>
    <x v="89"/>
    <s v="423000"/>
    <s v="22"/>
    <s v="Old Age, Surv and Disabil Ins"/>
    <n v="0"/>
    <n v="0"/>
    <n v="0"/>
    <n v="10.39"/>
    <n v="-10.39"/>
  </r>
  <r>
    <s v="150"/>
    <x v="35"/>
    <s v="623201"/>
    <x v="89"/>
    <s v="423000"/>
    <s v="22"/>
    <s v="Medicare"/>
    <n v="0"/>
    <n v="0"/>
    <n v="0"/>
    <n v="2.42"/>
    <n v="-2.42"/>
  </r>
  <r>
    <s v="150"/>
    <x v="35"/>
    <s v="626101"/>
    <x v="89"/>
    <s v="423000"/>
    <s v="22"/>
    <s v="W/C &amp; Unemploy Comp - FTE"/>
    <n v="0"/>
    <n v="0"/>
    <n v="0"/>
    <n v="5.1100000000000003"/>
    <n v="-5.1100000000000003"/>
  </r>
  <r>
    <s v="150"/>
    <x v="35"/>
    <s v="641101"/>
    <x v="89"/>
    <s v="423000"/>
    <s v="22"/>
    <s v="General Supplies"/>
    <n v="0"/>
    <n v="0"/>
    <n v="2706"/>
    <n v="0"/>
    <n v="-2706"/>
  </r>
  <r>
    <s v="150"/>
    <x v="19"/>
    <s v="615112"/>
    <x v="90"/>
    <s v="423000"/>
    <s v="22"/>
    <s v="Prof &amp; Tech Sal Over Time"/>
    <n v="0"/>
    <n v="2589.1"/>
    <n v="0"/>
    <n v="2589.1"/>
    <n v="0"/>
  </r>
  <r>
    <s v="150"/>
    <x v="19"/>
    <s v="615117"/>
    <x v="90"/>
    <s v="423000"/>
    <s v="22"/>
    <s v="Safety Officers Over Time"/>
    <n v="0"/>
    <n v="919.15"/>
    <n v="0"/>
    <n v="919.15000000000009"/>
    <n v="-1.1368683772161603E-13"/>
  </r>
  <r>
    <s v="150"/>
    <x v="19"/>
    <s v="623101"/>
    <x v="90"/>
    <s v="423000"/>
    <s v="22"/>
    <s v="Old Age, Surv and Disabil Ins"/>
    <n v="0"/>
    <n v="0"/>
    <n v="0"/>
    <n v="216.49"/>
    <n v="-216.49"/>
  </r>
  <r>
    <s v="150"/>
    <x v="19"/>
    <s v="623201"/>
    <x v="90"/>
    <s v="423000"/>
    <s v="22"/>
    <s v="Medicare"/>
    <n v="0"/>
    <n v="0"/>
    <n v="0"/>
    <n v="50.62"/>
    <n v="-50.62"/>
  </r>
  <r>
    <s v="150"/>
    <x v="19"/>
    <s v="626101"/>
    <x v="90"/>
    <s v="423000"/>
    <s v="22"/>
    <s v="W/C &amp; Unemploy Comp - FTE"/>
    <n v="0"/>
    <n v="0"/>
    <n v="0"/>
    <n v="101.75"/>
    <n v="-101.75"/>
  </r>
  <r>
    <s v="150"/>
    <x v="19"/>
    <s v="634203"/>
    <x v="90"/>
    <s v="423000"/>
    <s v="22"/>
    <s v="Contracted Transp After School"/>
    <n v="0"/>
    <n v="250000"/>
    <n v="0"/>
    <n v="154360.01"/>
    <n v="95639.99"/>
  </r>
  <r>
    <s v="150"/>
    <x v="36"/>
    <s v="615108"/>
    <x v="91"/>
    <s v="423000"/>
    <s v="22"/>
    <s v="Secretary/Clerical Sal OT"/>
    <n v="0"/>
    <n v="38.770000000000003"/>
    <n v="0"/>
    <n v="38.769999999999996"/>
    <n v="7.1054273576010019E-15"/>
  </r>
  <r>
    <s v="150"/>
    <x v="36"/>
    <s v="623101"/>
    <x v="91"/>
    <s v="423000"/>
    <s v="22"/>
    <s v="Old Age, Surv and Disabil Ins"/>
    <n v="0"/>
    <n v="0"/>
    <n v="0"/>
    <n v="2.3600000000000003"/>
    <n v="-2.3600000000000003"/>
  </r>
  <r>
    <s v="150"/>
    <x v="36"/>
    <s v="623201"/>
    <x v="91"/>
    <s v="423000"/>
    <s v="22"/>
    <s v="Medicare"/>
    <n v="0"/>
    <n v="0"/>
    <n v="0"/>
    <n v="0.55999999999999994"/>
    <n v="-0.55999999999999994"/>
  </r>
  <r>
    <s v="150"/>
    <x v="36"/>
    <s v="626101"/>
    <x v="91"/>
    <s v="423000"/>
    <s v="22"/>
    <s v="W/C &amp; Unemploy Comp - FTE"/>
    <n v="0"/>
    <n v="0"/>
    <n v="0"/>
    <n v="1.1199999999999999"/>
    <n v="-1.1199999999999999"/>
  </r>
  <r>
    <s v="150"/>
    <x v="9"/>
    <s v="633501"/>
    <x v="92"/>
    <s v="423000"/>
    <s v="22"/>
    <s v="Water Service"/>
    <n v="4791000"/>
    <n v="0"/>
    <n v="0"/>
    <n v="0"/>
    <n v="0"/>
  </r>
  <r>
    <s v="150"/>
    <x v="9"/>
    <s v="633502"/>
    <x v="92"/>
    <s v="423000"/>
    <s v="22"/>
    <s v="Sewer Service"/>
    <n v="1435699"/>
    <n v="0"/>
    <n v="0"/>
    <n v="0"/>
    <n v="0"/>
  </r>
  <r>
    <s v="150"/>
    <x v="9"/>
    <s v="641101"/>
    <x v="92"/>
    <s v="423000"/>
    <s v="22"/>
    <s v="General Supplies"/>
    <n v="8537009.4399999995"/>
    <n v="8421942.25"/>
    <n v="24425"/>
    <n v="-1.4551915228366852E-11"/>
    <n v="8397517.25"/>
  </r>
  <r>
    <s v="150"/>
    <x v="9"/>
    <s v="648101"/>
    <x v="92"/>
    <s v="423000"/>
    <s v="22"/>
    <s v="Electric Service"/>
    <n v="6208000"/>
    <n v="0"/>
    <n v="0"/>
    <n v="0"/>
    <n v="0"/>
  </r>
  <r>
    <s v="150"/>
    <x v="9"/>
    <s v="648201"/>
    <x v="92"/>
    <s v="423000"/>
    <s v="22"/>
    <s v="Natural Gas Service"/>
    <n v="1649000"/>
    <n v="0"/>
    <n v="0"/>
    <n v="0"/>
    <n v="0"/>
  </r>
  <r>
    <s v="150"/>
    <x v="36"/>
    <s v="615108"/>
    <x v="93"/>
    <s v="423000"/>
    <s v="22"/>
    <s v="Secretary/Clerical Sal OT"/>
    <n v="0"/>
    <n v="15.36"/>
    <n v="0"/>
    <n v="15.36"/>
    <n v="0"/>
  </r>
  <r>
    <s v="150"/>
    <x v="36"/>
    <s v="623101"/>
    <x v="93"/>
    <s v="423000"/>
    <s v="22"/>
    <s v="Old Age, Surv and Disabil Ins"/>
    <n v="0"/>
    <n v="0"/>
    <n v="0"/>
    <n v="0.94"/>
    <n v="-0.94"/>
  </r>
  <r>
    <s v="150"/>
    <x v="36"/>
    <s v="623201"/>
    <x v="93"/>
    <s v="423000"/>
    <s v="22"/>
    <s v="Medicare"/>
    <n v="0"/>
    <n v="0"/>
    <n v="0"/>
    <n v="0.22"/>
    <n v="-0.22"/>
  </r>
  <r>
    <s v="150"/>
    <x v="36"/>
    <s v="626101"/>
    <x v="93"/>
    <s v="423000"/>
    <s v="22"/>
    <s v="W/C &amp; Unemploy Comp - FTE"/>
    <n v="0"/>
    <n v="0"/>
    <n v="0"/>
    <n v="0.45"/>
    <n v="-0.45"/>
  </r>
  <r>
    <s v="150"/>
    <x v="37"/>
    <s v="615112"/>
    <x v="93"/>
    <s v="423000"/>
    <s v="22"/>
    <s v="Prof &amp; Tech Sal Over Time"/>
    <n v="0"/>
    <n v="5.7"/>
    <n v="0"/>
    <n v="5.6999999999999993"/>
    <n v="8.8817841970012523E-16"/>
  </r>
  <r>
    <s v="150"/>
    <x v="37"/>
    <s v="623101"/>
    <x v="93"/>
    <s v="423000"/>
    <s v="22"/>
    <s v="Old Age, Surv and Disabil Ins"/>
    <n v="0"/>
    <n v="0"/>
    <n v="0"/>
    <n v="0.35"/>
    <n v="-0.35"/>
  </r>
  <r>
    <s v="150"/>
    <x v="37"/>
    <s v="623201"/>
    <x v="93"/>
    <s v="423000"/>
    <s v="22"/>
    <s v="Medicare"/>
    <n v="0"/>
    <n v="0"/>
    <n v="0"/>
    <n v="0.08"/>
    <n v="-0.08"/>
  </r>
  <r>
    <s v="150"/>
    <x v="37"/>
    <s v="626101"/>
    <x v="93"/>
    <s v="423000"/>
    <s v="22"/>
    <s v="W/C &amp; Unemploy Comp - FTE"/>
    <n v="0"/>
    <n v="0"/>
    <n v="0"/>
    <n v="0.16"/>
    <n v="-0.16"/>
  </r>
  <r>
    <s v="150"/>
    <x v="38"/>
    <s v="615112"/>
    <x v="94"/>
    <s v="423000"/>
    <s v="22"/>
    <s v="Prof &amp; Tech Sal Over Time"/>
    <n v="0"/>
    <n v="3670.24"/>
    <n v="0"/>
    <n v="3670.24"/>
    <n v="-4.5474735088646412E-13"/>
  </r>
  <r>
    <s v="150"/>
    <x v="38"/>
    <s v="623101"/>
    <x v="94"/>
    <s v="423000"/>
    <s v="22"/>
    <s v="Old Age, Surv and Disabil Ins"/>
    <n v="0"/>
    <n v="0"/>
    <n v="0"/>
    <n v="222.42"/>
    <n v="-222.42"/>
  </r>
  <r>
    <s v="150"/>
    <x v="38"/>
    <s v="623201"/>
    <x v="94"/>
    <s v="423000"/>
    <s v="22"/>
    <s v="Medicare"/>
    <n v="0"/>
    <n v="0"/>
    <n v="0"/>
    <n v="52"/>
    <n v="-52"/>
  </r>
  <r>
    <s v="150"/>
    <x v="38"/>
    <s v="626101"/>
    <x v="94"/>
    <s v="423000"/>
    <s v="22"/>
    <s v="W/C &amp; Unemploy Comp - FTE"/>
    <n v="0"/>
    <n v="0"/>
    <n v="0"/>
    <n v="106.45"/>
    <n v="-106.45"/>
  </r>
  <r>
    <s v="150"/>
    <x v="39"/>
    <s v="615101"/>
    <x v="95"/>
    <s v="423000"/>
    <s v="22"/>
    <s v="Classified Admin Salary"/>
    <n v="0"/>
    <n v="129100"/>
    <n v="0"/>
    <n v="0"/>
    <n v="129100"/>
  </r>
  <r>
    <s v="150"/>
    <x v="39"/>
    <s v="615103"/>
    <x v="95"/>
    <s v="423000"/>
    <s v="22"/>
    <s v="Classified Prof &amp; Technicl Sal"/>
    <n v="0"/>
    <n v="162772.5"/>
    <n v="0"/>
    <n v="162772.5"/>
    <n v="0"/>
  </r>
  <r>
    <s v="150"/>
    <x v="39"/>
    <s v="622101"/>
    <x v="95"/>
    <s v="423000"/>
    <s v="22"/>
    <s v="Non Cert Retirement Contrib"/>
    <n v="0"/>
    <n v="18395"/>
    <n v="0"/>
    <n v="32670.45"/>
    <n v="-14275.45"/>
  </r>
  <r>
    <s v="150"/>
    <x v="39"/>
    <s v="623101"/>
    <x v="95"/>
    <s v="423000"/>
    <s v="22"/>
    <s v="Old Age, Surv and Disabil Ins"/>
    <n v="0"/>
    <n v="6002"/>
    <n v="0"/>
    <n v="10091.890000000001"/>
    <n v="-4089.8900000000012"/>
  </r>
  <r>
    <s v="150"/>
    <x v="39"/>
    <s v="623201"/>
    <x v="95"/>
    <s v="423000"/>
    <s v="22"/>
    <s v="Medicare"/>
    <n v="0"/>
    <n v="1403"/>
    <n v="0"/>
    <n v="2360.16"/>
    <n v="-957.15999999999985"/>
  </r>
  <r>
    <s v="150"/>
    <x v="39"/>
    <s v="624101"/>
    <x v="95"/>
    <s v="423000"/>
    <s v="22"/>
    <s v="Group Med Insurance"/>
    <n v="0"/>
    <n v="27565"/>
    <n v="0"/>
    <n v="34549.56"/>
    <n v="-6984.5599999999977"/>
  </r>
  <r>
    <s v="150"/>
    <x v="39"/>
    <s v="624102"/>
    <x v="95"/>
    <s v="423000"/>
    <s v="22"/>
    <s v="Group Dent Insurance"/>
    <n v="0"/>
    <n v="1824"/>
    <n v="0"/>
    <n v="1063.68"/>
    <n v="760.32"/>
  </r>
  <r>
    <s v="150"/>
    <x v="39"/>
    <s v="624103"/>
    <x v="95"/>
    <s v="423000"/>
    <s v="22"/>
    <s v="Group Life Insurance"/>
    <n v="0"/>
    <n v="624"/>
    <n v="0"/>
    <n v="384.42"/>
    <n v="239.58"/>
  </r>
  <r>
    <s v="150"/>
    <x v="39"/>
    <s v="624104"/>
    <x v="95"/>
    <s v="423000"/>
    <s v="22"/>
    <s v="Vision Insurance"/>
    <n v="0"/>
    <n v="108"/>
    <n v="0"/>
    <n v="67.02"/>
    <n v="40.98"/>
  </r>
  <r>
    <s v="150"/>
    <x v="39"/>
    <s v="624105"/>
    <x v="95"/>
    <s v="423000"/>
    <s v="22"/>
    <s v="STD Insurance"/>
    <n v="0"/>
    <n v="1512"/>
    <n v="0"/>
    <n v="854.82"/>
    <n v="657.18"/>
  </r>
  <r>
    <s v="150"/>
    <x v="39"/>
    <s v="624106"/>
    <x v="95"/>
    <s v="423000"/>
    <s v="22"/>
    <s v="LTD Insurance"/>
    <n v="0"/>
    <n v="1038"/>
    <n v="0"/>
    <n v="658.86"/>
    <n v="379.14"/>
  </r>
  <r>
    <s v="150"/>
    <x v="39"/>
    <s v="626101"/>
    <x v="95"/>
    <s v="423000"/>
    <s v="22"/>
    <s v="W/C &amp; Unemploy Comp - FTE"/>
    <n v="0"/>
    <n v="2808"/>
    <n v="0"/>
    <n v="4720.53"/>
    <n v="-1912.5299999999997"/>
  </r>
  <r>
    <s v="150"/>
    <x v="39"/>
    <s v="641101"/>
    <x v="95"/>
    <s v="423000"/>
    <s v="22"/>
    <s v="General Supplies"/>
    <n v="0"/>
    <n v="5395"/>
    <n v="0"/>
    <n v="5395"/>
    <n v="0"/>
  </r>
  <r>
    <s v="150"/>
    <x v="39"/>
    <s v="641201"/>
    <x v="95"/>
    <s v="423000"/>
    <s v="22"/>
    <s v="Technology Hardware &lt; $1K"/>
    <n v="0"/>
    <n v="59552.21"/>
    <n v="0"/>
    <n v="18528.5"/>
    <n v="41023.71"/>
  </r>
  <r>
    <s v="150"/>
    <x v="39"/>
    <s v="641202"/>
    <x v="95"/>
    <s v="423000"/>
    <s v="22"/>
    <s v="Technology Supplies"/>
    <n v="0"/>
    <n v="417052.79"/>
    <n v="0"/>
    <n v="418487.07"/>
    <n v="-1434.2800000000279"/>
  </r>
  <r>
    <s v="450"/>
    <x v="39"/>
    <s v="654301"/>
    <x v="95"/>
    <s v="423000"/>
    <s v="22"/>
    <s v="Technology Related - Hard $1K+"/>
    <n v="0"/>
    <n v="1953000"/>
    <n v="0"/>
    <n v="1938168.65"/>
    <n v="14831.350000000093"/>
  </r>
  <r>
    <s v="150"/>
    <x v="40"/>
    <s v="615108"/>
    <x v="96"/>
    <s v="423000"/>
    <s v="22"/>
    <s v="Secretary/Clerical Sal OT"/>
    <n v="0"/>
    <n v="184.08"/>
    <n v="0"/>
    <n v="184.08"/>
    <n v="2.8421709430404007E-14"/>
  </r>
  <r>
    <s v="150"/>
    <x v="40"/>
    <s v="615112"/>
    <x v="96"/>
    <s v="423000"/>
    <s v="22"/>
    <s v="Prof &amp; Tech Sal Over Time"/>
    <n v="0"/>
    <n v="3462.09"/>
    <n v="0"/>
    <n v="3462.09"/>
    <n v="0"/>
  </r>
  <r>
    <s v="150"/>
    <x v="40"/>
    <s v="623101"/>
    <x v="96"/>
    <s v="423000"/>
    <s v="22"/>
    <s v="Old Age, Surv and Disabil Ins"/>
    <n v="0"/>
    <n v="0"/>
    <n v="0"/>
    <n v="1123.0100000000002"/>
    <n v="-1123.0100000000002"/>
  </r>
  <r>
    <s v="150"/>
    <x v="40"/>
    <s v="623201"/>
    <x v="96"/>
    <s v="423000"/>
    <s v="22"/>
    <s v="Medicare"/>
    <n v="0"/>
    <n v="0"/>
    <n v="0"/>
    <n v="314.46999999999997"/>
    <n v="-314.46999999999997"/>
  </r>
  <r>
    <s v="150"/>
    <x v="40"/>
    <s v="626101"/>
    <x v="96"/>
    <s v="423000"/>
    <s v="22"/>
    <s v="W/C &amp; Unemploy Comp - FTE"/>
    <n v="0"/>
    <n v="0"/>
    <n v="0"/>
    <n v="640.70000000000005"/>
    <n v="-640.70000000000005"/>
  </r>
  <r>
    <s v="250"/>
    <x v="40"/>
    <s v="613101"/>
    <x v="96"/>
    <s v="423000"/>
    <s v="22"/>
    <s v="Extra Service Pay"/>
    <n v="0"/>
    <n v="0"/>
    <n v="0"/>
    <n v="20000"/>
    <n v="-20000"/>
  </r>
  <r>
    <m/>
    <x v="41"/>
    <m/>
    <x v="97"/>
    <m/>
    <m/>
    <m/>
    <m/>
    <m/>
    <m/>
    <m/>
    <m/>
  </r>
  <r>
    <m/>
    <x v="41"/>
    <m/>
    <x v="97"/>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9">
  <r>
    <s v="150"/>
    <s v="1193"/>
    <s v="639802"/>
    <x v="0"/>
    <s v="423000"/>
    <s v="22"/>
    <s v="Operating Supplement"/>
    <n v="1993.95"/>
    <n v="1993.95"/>
    <n v="0"/>
    <n v="0"/>
    <n v="1993.95"/>
  </r>
  <r>
    <s v="150"/>
    <s v="1193"/>
    <s v="641101"/>
    <x v="0"/>
    <s v="423000"/>
    <s v="22"/>
    <s v="General Supplies"/>
    <n v="10501.31"/>
    <n v="10501.31"/>
    <n v="0"/>
    <n v="0"/>
    <n v="10501.31"/>
  </r>
  <r>
    <s v="150"/>
    <s v="1193"/>
    <s v="641108"/>
    <x v="0"/>
    <s v="423000"/>
    <s v="22"/>
    <s v="Instructional Supplies"/>
    <n v="2362.5"/>
    <n v="2362.5"/>
    <n v="0"/>
    <n v="0"/>
    <n v="2362.5"/>
  </r>
  <r>
    <s v="150"/>
    <s v="1193"/>
    <s v="641109"/>
    <x v="0"/>
    <s v="423000"/>
    <s v="22"/>
    <s v="Furn. Under $1,000"/>
    <n v="1181.25"/>
    <n v="1181.25"/>
    <n v="0"/>
    <n v="0"/>
    <n v="1181.25"/>
  </r>
  <r>
    <s v="150"/>
    <s v="1193"/>
    <s v="641202"/>
    <x v="0"/>
    <s v="423000"/>
    <s v="22"/>
    <s v="Technology Supplies"/>
    <n v="2362.5"/>
    <n v="2362.5"/>
    <n v="0"/>
    <n v="0"/>
    <n v="2362.5"/>
  </r>
  <r>
    <s v="250"/>
    <s v="1193"/>
    <s v="613101"/>
    <x v="0"/>
    <s v="423000"/>
    <s v="22"/>
    <s v="Extra Service Pay"/>
    <n v="4725"/>
    <n v="4725"/>
    <n v="0"/>
    <n v="0"/>
    <n v="4725"/>
  </r>
  <r>
    <s v="250"/>
    <s v="1193"/>
    <s v="623101"/>
    <x v="0"/>
    <s v="423000"/>
    <s v="22"/>
    <s v="Old Age, Surv and Disabil Ins"/>
    <n v="292.95"/>
    <n v="292.95"/>
    <n v="0"/>
    <n v="0"/>
    <n v="292.95"/>
  </r>
  <r>
    <s v="250"/>
    <s v="1193"/>
    <s v="623201"/>
    <x v="0"/>
    <s v="423000"/>
    <s v="22"/>
    <s v="Medicare"/>
    <n v="68.510000000000005"/>
    <n v="68.510000000000005"/>
    <n v="0"/>
    <n v="0"/>
    <n v="68.510000000000005"/>
  </r>
  <r>
    <s v="250"/>
    <s v="1193"/>
    <s v="626101"/>
    <x v="0"/>
    <s v="423000"/>
    <s v="22"/>
    <s v="W/C &amp; Unemploy Comp - FTE"/>
    <n v="137.03"/>
    <n v="137.03"/>
    <n v="0"/>
    <n v="0"/>
    <n v="137.03"/>
  </r>
  <r>
    <s v="150"/>
    <s v="1151"/>
    <s v="639802"/>
    <x v="1"/>
    <s v="423000"/>
    <s v="22"/>
    <s v="Operating Supplement"/>
    <n v="63570.080000000002"/>
    <n v="63570.080000000002"/>
    <n v="0"/>
    <n v="0"/>
    <n v="63570.080000000002"/>
  </r>
  <r>
    <s v="150"/>
    <s v="1151"/>
    <s v="641101"/>
    <x v="1"/>
    <s v="423000"/>
    <s v="22"/>
    <s v="General Supplies"/>
    <n v="255785.12"/>
    <n v="237785.12"/>
    <n v="0"/>
    <n v="2819.24"/>
    <n v="234965.88"/>
  </r>
  <r>
    <s v="150"/>
    <s v="1151"/>
    <s v="641108"/>
    <x v="1"/>
    <s v="423000"/>
    <s v="22"/>
    <s v="Instructional Supplies"/>
    <n v="105320"/>
    <n v="105320"/>
    <n v="0"/>
    <n v="0"/>
    <n v="105320"/>
  </r>
  <r>
    <s v="150"/>
    <s v="1151"/>
    <s v="641109"/>
    <x v="1"/>
    <s v="423000"/>
    <s v="22"/>
    <s v="Furn. Under $1,000"/>
    <n v="29200.400000000001"/>
    <n v="29200.400000000001"/>
    <n v="0"/>
    <n v="0"/>
    <n v="29200.400000000001"/>
  </r>
  <r>
    <s v="150"/>
    <s v="1151"/>
    <s v="641202"/>
    <x v="1"/>
    <s v="423000"/>
    <s v="22"/>
    <s v="Technology Supplies"/>
    <n v="75320"/>
    <n v="75320"/>
    <n v="17567.04"/>
    <n v="0"/>
    <n v="57752.959999999999"/>
  </r>
  <r>
    <s v="150"/>
    <s v="1151"/>
    <s v="649101"/>
    <x v="1"/>
    <s v="423000"/>
    <s v="22"/>
    <s v="Equipment &lt; $1,000"/>
    <n v="8500"/>
    <n v="8500"/>
    <n v="0"/>
    <n v="0"/>
    <n v="8500"/>
  </r>
  <r>
    <s v="250"/>
    <s v="1151"/>
    <s v="613101"/>
    <x v="1"/>
    <s v="423000"/>
    <s v="22"/>
    <s v="Extra Service Pay"/>
    <n v="148959.64000000001"/>
    <n v="148959.64000000001"/>
    <n v="0"/>
    <n v="390"/>
    <n v="148569.64000000001"/>
  </r>
  <r>
    <s v="250"/>
    <s v="1151"/>
    <s v="623101"/>
    <x v="1"/>
    <s v="423000"/>
    <s v="22"/>
    <s v="Old Age, Surv and Disabil Ins"/>
    <n v="9339.68"/>
    <n v="9339.68"/>
    <n v="0"/>
    <n v="23.49"/>
    <n v="9316.19"/>
  </r>
  <r>
    <s v="250"/>
    <s v="1151"/>
    <s v="623201"/>
    <x v="1"/>
    <s v="423000"/>
    <s v="22"/>
    <s v="Medicare"/>
    <n v="2184.2800000000002"/>
    <n v="2184.2800000000002"/>
    <n v="0"/>
    <n v="5.49"/>
    <n v="2178.7900000000004"/>
  </r>
  <r>
    <s v="250"/>
    <s v="1151"/>
    <s v="626101"/>
    <x v="1"/>
    <s v="423000"/>
    <s v="22"/>
    <s v="W/C &amp; Unemploy Comp - FTE"/>
    <n v="4368.5600000000004"/>
    <n v="4368.5600000000004"/>
    <n v="0"/>
    <n v="11.31"/>
    <n v="4357.25"/>
  </r>
  <r>
    <s v="450"/>
    <s v="1151"/>
    <s v="654101"/>
    <x v="1"/>
    <s v="423000"/>
    <s v="22"/>
    <s v="Equipment &gt; $1,000"/>
    <n v="34000"/>
    <n v="34000"/>
    <n v="0"/>
    <n v="5287.88"/>
    <n v="28712.12"/>
  </r>
  <r>
    <s v="450"/>
    <s v="1151"/>
    <s v="654401"/>
    <x v="1"/>
    <s v="423000"/>
    <s v="22"/>
    <s v="Computer Software $5,000+"/>
    <n v="0"/>
    <n v="18000"/>
    <n v="17045.28"/>
    <n v="0"/>
    <n v="954.72000000000116"/>
  </r>
  <r>
    <s v="150"/>
    <s v="1151"/>
    <s v="631902"/>
    <x v="2"/>
    <s v="423000"/>
    <s v="22"/>
    <s v="Other Prof &amp; Tech"/>
    <n v="0"/>
    <n v="1077"/>
    <n v="793"/>
    <n v="0"/>
    <n v="284"/>
  </r>
  <r>
    <s v="150"/>
    <s v="1151"/>
    <s v="639802"/>
    <x v="2"/>
    <s v="423000"/>
    <s v="22"/>
    <s v="Operating Supplement"/>
    <n v="72659.179999999993"/>
    <n v="40693.949999999997"/>
    <n v="0"/>
    <n v="0"/>
    <n v="40693.949999999997"/>
  </r>
  <r>
    <s v="150"/>
    <s v="1151"/>
    <s v="641101"/>
    <x v="2"/>
    <s v="423000"/>
    <s v="22"/>
    <s v="General Supplies"/>
    <n v="301420.53000000003"/>
    <n v="213327.97000000003"/>
    <n v="2591"/>
    <n v="2547.8000000000002"/>
    <n v="208189.17000000004"/>
  </r>
  <r>
    <s v="150"/>
    <s v="1151"/>
    <s v="641108"/>
    <x v="2"/>
    <s v="423000"/>
    <s v="22"/>
    <s v="Instructional Supplies"/>
    <n v="132594.48000000001"/>
    <n v="132594.48000000001"/>
    <n v="0"/>
    <n v="0"/>
    <n v="132594.48000000001"/>
  </r>
  <r>
    <s v="150"/>
    <s v="1151"/>
    <s v="641109"/>
    <x v="2"/>
    <s v="423000"/>
    <s v="22"/>
    <s v="Furn. Under $1,000"/>
    <n v="252741.22"/>
    <n v="252741.22"/>
    <n v="37975"/>
    <n v="159038.18"/>
    <n v="55728.040000000008"/>
  </r>
  <r>
    <s v="150"/>
    <s v="1151"/>
    <s v="641202"/>
    <x v="2"/>
    <s v="423000"/>
    <s v="22"/>
    <s v="Technology Supplies"/>
    <n v="47657.01"/>
    <n v="78313.279999999999"/>
    <n v="3618.5"/>
    <n v="28855.14"/>
    <n v="45839.64"/>
  </r>
  <r>
    <s v="150"/>
    <s v="2542"/>
    <s v="616101"/>
    <x v="2"/>
    <s v="423000"/>
    <s v="22"/>
    <s v="Temp Sal Discretionary"/>
    <n v="0"/>
    <n v="0"/>
    <n v="0"/>
    <n v="250"/>
    <n v="-250"/>
  </r>
  <r>
    <s v="150"/>
    <s v="2542"/>
    <s v="623101"/>
    <x v="2"/>
    <s v="423000"/>
    <s v="22"/>
    <s v="Old Age, Surv and Disabil Ins"/>
    <n v="0"/>
    <n v="0"/>
    <n v="0"/>
    <n v="15.5"/>
    <n v="-15.5"/>
  </r>
  <r>
    <s v="150"/>
    <s v="2542"/>
    <s v="623201"/>
    <x v="2"/>
    <s v="423000"/>
    <s v="22"/>
    <s v="Medicare"/>
    <n v="0"/>
    <n v="0"/>
    <n v="0"/>
    <n v="3.63"/>
    <n v="-3.63"/>
  </r>
  <r>
    <s v="150"/>
    <s v="2542"/>
    <s v="626101"/>
    <x v="2"/>
    <s v="423000"/>
    <s v="22"/>
    <s v="W/C &amp; Unemploy Comp - FTE"/>
    <n v="0"/>
    <n v="0"/>
    <n v="0"/>
    <n v="7.25"/>
    <n v="-7.25"/>
  </r>
  <r>
    <s v="250"/>
    <s v="1151"/>
    <s v="613101"/>
    <x v="2"/>
    <s v="423000"/>
    <s v="22"/>
    <s v="Extra Service Pay"/>
    <n v="266964.89"/>
    <n v="266964.89"/>
    <n v="0"/>
    <n v="0"/>
    <n v="266964.89"/>
  </r>
  <r>
    <s v="250"/>
    <s v="1151"/>
    <s v="623101"/>
    <x v="2"/>
    <s v="423000"/>
    <s v="22"/>
    <s v="Old Age, Surv and Disabil Ins"/>
    <n v="16187.26"/>
    <n v="16187.26"/>
    <n v="0"/>
    <n v="0"/>
    <n v="16187.26"/>
  </r>
  <r>
    <s v="250"/>
    <s v="1151"/>
    <s v="623201"/>
    <x v="2"/>
    <s v="423000"/>
    <s v="22"/>
    <s v="Medicare"/>
    <n v="3785.73"/>
    <n v="3785.73"/>
    <n v="0"/>
    <n v="0"/>
    <n v="3785.73"/>
  </r>
  <r>
    <s v="250"/>
    <s v="1151"/>
    <s v="626101"/>
    <x v="2"/>
    <s v="423000"/>
    <s v="22"/>
    <s v="W/C &amp; Unemploy Comp - FTE"/>
    <n v="7571.46"/>
    <n v="7571.46"/>
    <n v="0"/>
    <n v="0"/>
    <n v="7571.46"/>
  </r>
  <r>
    <s v="450"/>
    <s v="1151"/>
    <s v="654101"/>
    <x v="2"/>
    <s v="423000"/>
    <s v="22"/>
    <s v="Equipment &gt; $1,000"/>
    <n v="4484.04"/>
    <n v="6842.04"/>
    <n v="2358"/>
    <n v="0"/>
    <n v="4484.04"/>
  </r>
  <r>
    <s v="450"/>
    <s v="1151"/>
    <s v="654102"/>
    <x v="2"/>
    <s v="423000"/>
    <s v="22"/>
    <s v="Furniture $1,000+"/>
    <n v="96300"/>
    <n v="182266.52"/>
    <n v="37431.9"/>
    <n v="80580.320000000007"/>
    <n v="64254.30000000001"/>
  </r>
  <r>
    <s v="450"/>
    <s v="1151"/>
    <s v="654301"/>
    <x v="2"/>
    <s v="423000"/>
    <s v="22"/>
    <s v="Technology Related - Hard $1K+"/>
    <n v="12000"/>
    <n v="12000"/>
    <n v="0"/>
    <n v="11952.84"/>
    <n v="47.159999999999854"/>
  </r>
  <r>
    <s v="150"/>
    <s v="1221"/>
    <s v="641101"/>
    <x v="3"/>
    <s v="423000"/>
    <s v="22"/>
    <s v="General Supplies"/>
    <n v="22727.22"/>
    <n v="22727.22"/>
    <n v="4885.9799999999996"/>
    <n v="13835.640000000001"/>
    <n v="4005.6000000000004"/>
  </r>
  <r>
    <s v="150"/>
    <s v="1221"/>
    <s v="641108"/>
    <x v="3"/>
    <s v="423000"/>
    <s v="22"/>
    <s v="Instructional Supplies"/>
    <n v="16014.57"/>
    <n v="16014.57"/>
    <n v="120.55"/>
    <n v="4502.1499999999996"/>
    <n v="11391.87"/>
  </r>
  <r>
    <s v="150"/>
    <s v="1221"/>
    <s v="641109"/>
    <x v="3"/>
    <s v="423000"/>
    <s v="22"/>
    <s v="Furn. Under $1,000"/>
    <n v="24760.68"/>
    <n v="24760.68"/>
    <n v="1909.8"/>
    <n v="10959.18"/>
    <n v="11891.7"/>
  </r>
  <r>
    <s v="150"/>
    <s v="1221"/>
    <s v="641202"/>
    <x v="3"/>
    <s v="423000"/>
    <s v="22"/>
    <s v="Technology Supplies"/>
    <n v="414.57"/>
    <n v="414.57"/>
    <n v="215.6"/>
    <n v="0"/>
    <n v="198.97"/>
  </r>
  <r>
    <s v="150"/>
    <s v="1151"/>
    <s v="623101"/>
    <x v="3"/>
    <s v="423000"/>
    <s v="22"/>
    <s v="Old Age, Surv and Disabil Ins"/>
    <n v="0"/>
    <n v="0"/>
    <n v="0"/>
    <n v="10.72"/>
    <n v="-10.72"/>
  </r>
  <r>
    <s v="150"/>
    <s v="1151"/>
    <s v="623201"/>
    <x v="3"/>
    <s v="423000"/>
    <s v="22"/>
    <s v="Medicare"/>
    <n v="0"/>
    <n v="0"/>
    <n v="0"/>
    <n v="2.5099999999999998"/>
    <n v="-2.5099999999999998"/>
  </r>
  <r>
    <s v="150"/>
    <s v="1151"/>
    <s v="626101"/>
    <x v="3"/>
    <s v="423000"/>
    <s v="22"/>
    <s v="W/C &amp; Unemploy Comp - FTE"/>
    <n v="0"/>
    <n v="0"/>
    <n v="0"/>
    <n v="5.01"/>
    <n v="-5.01"/>
  </r>
  <r>
    <s v="250"/>
    <s v="1221"/>
    <s v="613101"/>
    <x v="3"/>
    <s v="423000"/>
    <s v="22"/>
    <s v="Extra Service Pay"/>
    <n v="31929.13"/>
    <n v="26429.13"/>
    <n v="0"/>
    <n v="0"/>
    <n v="26429.13"/>
  </r>
  <r>
    <s v="250"/>
    <s v="1221"/>
    <s v="623101"/>
    <x v="3"/>
    <s v="423000"/>
    <s v="22"/>
    <s v="Old Age, Surv and Disabil Ins"/>
    <n v="1979.61"/>
    <n v="1979.61"/>
    <n v="0"/>
    <n v="0"/>
    <n v="1979.61"/>
  </r>
  <r>
    <s v="250"/>
    <s v="1221"/>
    <s v="623201"/>
    <x v="3"/>
    <s v="423000"/>
    <s v="22"/>
    <s v="Medicare"/>
    <n v="462.97"/>
    <n v="462.97"/>
    <n v="0"/>
    <n v="0"/>
    <n v="462.97"/>
  </r>
  <r>
    <s v="250"/>
    <s v="1221"/>
    <s v="626101"/>
    <x v="3"/>
    <s v="423000"/>
    <s v="22"/>
    <s v="W/C &amp; Unemploy Comp - FTE"/>
    <n v="925.94"/>
    <n v="925.94"/>
    <n v="0"/>
    <n v="0"/>
    <n v="925.94"/>
  </r>
  <r>
    <s v="250"/>
    <s v="1151"/>
    <s v="613101"/>
    <x v="3"/>
    <s v="423000"/>
    <s v="22"/>
    <s v="Extra Service Pay"/>
    <n v="0"/>
    <n v="0"/>
    <n v="0"/>
    <n v="532.89"/>
    <n v="-532.89"/>
  </r>
  <r>
    <s v="250"/>
    <s v="1151"/>
    <s v="623101"/>
    <x v="3"/>
    <s v="423000"/>
    <s v="22"/>
    <s v="Old Age, Surv and Disabil Ins"/>
    <n v="0"/>
    <n v="0"/>
    <n v="0"/>
    <n v="22.15"/>
    <n v="-22.15"/>
  </r>
  <r>
    <s v="250"/>
    <s v="1151"/>
    <s v="623201"/>
    <x v="3"/>
    <s v="423000"/>
    <s v="22"/>
    <s v="Medicare"/>
    <n v="0"/>
    <n v="0"/>
    <n v="0"/>
    <n v="5.18"/>
    <n v="-5.18"/>
  </r>
  <r>
    <s v="250"/>
    <s v="1151"/>
    <s v="626101"/>
    <x v="3"/>
    <s v="423000"/>
    <s v="22"/>
    <s v="W/C &amp; Unemploy Comp - FTE"/>
    <n v="0"/>
    <n v="0"/>
    <n v="0"/>
    <n v="10.44"/>
    <n v="-10.44"/>
  </r>
  <r>
    <s v="450"/>
    <s v="1221"/>
    <s v="654102"/>
    <x v="3"/>
    <s v="423000"/>
    <s v="22"/>
    <s v="Furniture $1,000+"/>
    <n v="0"/>
    <n v="4000"/>
    <n v="3360"/>
    <n v="0"/>
    <n v="640"/>
  </r>
  <r>
    <s v="450"/>
    <s v="1221"/>
    <s v="654201"/>
    <x v="3"/>
    <s v="423000"/>
    <s v="22"/>
    <s v="Classroom Eqpt"/>
    <n v="0"/>
    <n v="1500"/>
    <n v="0"/>
    <n v="1304.0899999999999"/>
    <n v="195.91000000000008"/>
  </r>
  <r>
    <s v="150"/>
    <s v="1151"/>
    <s v="634301"/>
    <x v="4"/>
    <s v="423000"/>
    <s v="22"/>
    <s v="Out of Town Travel &amp; Conf Exp"/>
    <n v="0"/>
    <n v="12000"/>
    <n v="0"/>
    <n v="0"/>
    <n v="12000"/>
  </r>
  <r>
    <s v="150"/>
    <s v="1151"/>
    <s v="634904"/>
    <x v="4"/>
    <s v="423000"/>
    <s v="22"/>
    <s v="Field Trip Admission"/>
    <n v="0"/>
    <n v="10000"/>
    <n v="0"/>
    <n v="0"/>
    <n v="10000"/>
  </r>
  <r>
    <s v="150"/>
    <s v="1151"/>
    <s v="639802"/>
    <x v="4"/>
    <s v="423000"/>
    <s v="22"/>
    <s v="Operating Supplement"/>
    <n v="25974.6"/>
    <n v="10974.599999999999"/>
    <n v="0"/>
    <n v="0"/>
    <n v="10974.599999999999"/>
  </r>
  <r>
    <s v="150"/>
    <s v="1151"/>
    <s v="641101"/>
    <x v="4"/>
    <s v="423000"/>
    <s v="22"/>
    <s v="General Supplies"/>
    <n v="6273.71"/>
    <n v="16273.71"/>
    <n v="9927.4500000000007"/>
    <n v="4482.4400000000005"/>
    <n v="1863.8199999999979"/>
  </r>
  <r>
    <s v="150"/>
    <s v="1151"/>
    <s v="641108"/>
    <x v="4"/>
    <s v="423000"/>
    <s v="22"/>
    <s v="Instructional Supplies"/>
    <n v="29518.09"/>
    <n v="13518.09"/>
    <n v="2814.32"/>
    <n v="2105.25"/>
    <n v="8598.52"/>
  </r>
  <r>
    <s v="150"/>
    <s v="1151"/>
    <s v="641109"/>
    <x v="4"/>
    <s v="423000"/>
    <s v="22"/>
    <s v="Furn. Under $1,000"/>
    <n v="111478.28"/>
    <n v="117478.28"/>
    <n v="0"/>
    <n v="103845.01"/>
    <n v="13633.26999999999"/>
  </r>
  <r>
    <s v="150"/>
    <s v="1151"/>
    <s v="641202"/>
    <x v="4"/>
    <s v="423000"/>
    <s v="22"/>
    <s v="Technology Supplies"/>
    <n v="30775.599999999999"/>
    <n v="30775.599999999999"/>
    <n v="208.07"/>
    <n v="5226.2199999999993"/>
    <n v="25341.31"/>
  </r>
  <r>
    <s v="150"/>
    <s v="1151"/>
    <s v="649101"/>
    <x v="4"/>
    <s v="423000"/>
    <s v="22"/>
    <s v="Equipment &lt; $1,000"/>
    <n v="8399.64"/>
    <n v="8399.64"/>
    <n v="1313.5"/>
    <n v="0"/>
    <n v="7086.14"/>
  </r>
  <r>
    <s v="150"/>
    <s v="2551"/>
    <s v="634201"/>
    <x v="4"/>
    <s v="423000"/>
    <s v="22"/>
    <s v="Cntr Ppl Trnsp-Field Trip"/>
    <n v="0"/>
    <n v="5000"/>
    <n v="0"/>
    <n v="0"/>
    <n v="5000"/>
  </r>
  <r>
    <s v="250"/>
    <s v="1151"/>
    <s v="613101"/>
    <x v="4"/>
    <s v="423000"/>
    <s v="22"/>
    <s v="Extra Service Pay"/>
    <n v="61551.199999999997"/>
    <n v="49551.199999999997"/>
    <n v="0"/>
    <n v="9561.2999999999993"/>
    <n v="39989.899999999994"/>
  </r>
  <r>
    <s v="250"/>
    <s v="1151"/>
    <s v="623101"/>
    <x v="4"/>
    <s v="423000"/>
    <s v="22"/>
    <s v="Old Age, Surv and Disabil Ins"/>
    <n v="3816.17"/>
    <n v="3816.17"/>
    <n v="0"/>
    <n v="585.79999999999995"/>
    <n v="3230.37"/>
  </r>
  <r>
    <s v="250"/>
    <s v="1151"/>
    <s v="623201"/>
    <x v="4"/>
    <s v="423000"/>
    <s v="22"/>
    <s v="Medicare"/>
    <n v="892.49"/>
    <n v="892.49"/>
    <n v="0"/>
    <n v="137.01"/>
    <n v="755.48"/>
  </r>
  <r>
    <s v="250"/>
    <s v="1151"/>
    <s v="626101"/>
    <x v="4"/>
    <s v="423000"/>
    <s v="22"/>
    <s v="W/C &amp; Unemploy Comp - FTE"/>
    <n v="1784.98"/>
    <n v="1784.98"/>
    <n v="0"/>
    <n v="277.32"/>
    <n v="1507.66"/>
  </r>
  <r>
    <s v="450"/>
    <s v="1151"/>
    <s v="654102"/>
    <x v="4"/>
    <s v="423000"/>
    <s v="22"/>
    <s v="Furniture $1,000+"/>
    <n v="20000"/>
    <n v="20000"/>
    <n v="0"/>
    <n v="14427.36"/>
    <n v="5572.64"/>
  </r>
  <r>
    <s v="150"/>
    <s v="1151"/>
    <s v="623101"/>
    <x v="5"/>
    <s v="423000"/>
    <s v="22"/>
    <s v="Old Age, Surv and Disabil Ins"/>
    <n v="0"/>
    <n v="0"/>
    <n v="0"/>
    <n v="8.370000000000001"/>
    <n v="-8.370000000000001"/>
  </r>
  <r>
    <s v="150"/>
    <s v="1151"/>
    <s v="623201"/>
    <x v="5"/>
    <s v="423000"/>
    <s v="22"/>
    <s v="Medicare"/>
    <n v="0"/>
    <n v="0"/>
    <n v="0"/>
    <n v="1.96"/>
    <n v="-1.96"/>
  </r>
  <r>
    <s v="150"/>
    <s v="1151"/>
    <s v="626101"/>
    <x v="5"/>
    <s v="423000"/>
    <s v="22"/>
    <s v="W/C &amp; Unemploy Comp - FTE"/>
    <n v="0"/>
    <n v="0"/>
    <n v="0"/>
    <n v="3.91"/>
    <n v="-3.91"/>
  </r>
  <r>
    <s v="150"/>
    <s v="1151"/>
    <s v="631902"/>
    <x v="5"/>
    <s v="423000"/>
    <s v="22"/>
    <s v="Other Prof &amp; Tech"/>
    <n v="0"/>
    <n v="1500"/>
    <n v="0"/>
    <n v="0"/>
    <n v="1500"/>
  </r>
  <r>
    <s v="150"/>
    <s v="1151"/>
    <s v="639802"/>
    <x v="5"/>
    <s v="423000"/>
    <s v="22"/>
    <s v="Operating Supplement"/>
    <n v="28875.86"/>
    <n v="28875.86"/>
    <n v="0"/>
    <n v="0"/>
    <n v="28875.86"/>
  </r>
  <r>
    <s v="150"/>
    <s v="1151"/>
    <s v="641101"/>
    <x v="5"/>
    <s v="423000"/>
    <s v="22"/>
    <s v="General Supplies"/>
    <n v="67711.789999999994"/>
    <n v="55211.789999999994"/>
    <n v="1801.75"/>
    <n v="0"/>
    <n v="53410.039999999994"/>
  </r>
  <r>
    <s v="150"/>
    <s v="1151"/>
    <s v="641108"/>
    <x v="5"/>
    <s v="423000"/>
    <s v="22"/>
    <s v="Instructional Supplies"/>
    <n v="34213.1"/>
    <n v="32713.1"/>
    <n v="0"/>
    <n v="1072.9100000000001"/>
    <n v="31640.19"/>
  </r>
  <r>
    <s v="150"/>
    <s v="1151"/>
    <s v="641109"/>
    <x v="5"/>
    <s v="423000"/>
    <s v="22"/>
    <s v="Furn. Under $1,000"/>
    <n v="114829.54"/>
    <n v="114829.54"/>
    <n v="30781.08"/>
    <n v="0"/>
    <n v="84048.46"/>
  </r>
  <r>
    <s v="150"/>
    <s v="1151"/>
    <s v="641202"/>
    <x v="5"/>
    <s v="423000"/>
    <s v="22"/>
    <s v="Technology Supplies"/>
    <n v="35019.949999999997"/>
    <n v="32819.949999999997"/>
    <n v="17744.43"/>
    <n v="7344.88"/>
    <n v="7730.6399999999958"/>
  </r>
  <r>
    <s v="250"/>
    <s v="1151"/>
    <s v="613101"/>
    <x v="5"/>
    <s v="423000"/>
    <s v="22"/>
    <s v="Extra Service Pay"/>
    <n v="59452.15"/>
    <n v="59452.15"/>
    <n v="0"/>
    <n v="1650"/>
    <n v="57802.15"/>
  </r>
  <r>
    <s v="250"/>
    <s v="1151"/>
    <s v="623101"/>
    <x v="5"/>
    <s v="423000"/>
    <s v="22"/>
    <s v="Old Age, Surv and Disabil Ins"/>
    <n v="3707.56"/>
    <n v="3707.56"/>
    <n v="0"/>
    <n v="92.71"/>
    <n v="3614.85"/>
  </r>
  <r>
    <s v="250"/>
    <s v="1151"/>
    <s v="623201"/>
    <x v="5"/>
    <s v="423000"/>
    <s v="22"/>
    <s v="Medicare"/>
    <n v="867.1"/>
    <n v="867.1"/>
    <n v="0"/>
    <n v="21.68"/>
    <n v="845.42"/>
  </r>
  <r>
    <s v="250"/>
    <s v="1151"/>
    <s v="626101"/>
    <x v="5"/>
    <s v="423000"/>
    <s v="22"/>
    <s v="W/C &amp; Unemploy Comp - FTE"/>
    <n v="1734.18"/>
    <n v="1734.18"/>
    <n v="0"/>
    <n v="43.94"/>
    <n v="1690.24"/>
  </r>
  <r>
    <s v="450"/>
    <s v="1151"/>
    <s v="654101"/>
    <x v="5"/>
    <s v="423000"/>
    <s v="22"/>
    <s v="Equipment &gt; $1,000"/>
    <n v="0"/>
    <n v="7500"/>
    <n v="0"/>
    <n v="0"/>
    <n v="7500"/>
  </r>
  <r>
    <s v="450"/>
    <s v="1151"/>
    <s v="654102"/>
    <x v="5"/>
    <s v="423000"/>
    <s v="22"/>
    <s v="Furniture $1,000+"/>
    <n v="19556.3"/>
    <n v="19556.3"/>
    <n v="0"/>
    <n v="0"/>
    <n v="19556.3"/>
  </r>
  <r>
    <s v="450"/>
    <s v="1151"/>
    <s v="654301"/>
    <x v="5"/>
    <s v="423000"/>
    <s v="22"/>
    <s v="Technology Related - Hard $1K+"/>
    <n v="0"/>
    <n v="7200"/>
    <n v="0"/>
    <n v="2200"/>
    <n v="5000"/>
  </r>
  <r>
    <s v="150"/>
    <s v="1151"/>
    <s v="623101"/>
    <x v="6"/>
    <s v="423000"/>
    <s v="22"/>
    <s v="Old Age, Surv and Disabil Ins"/>
    <n v="0"/>
    <n v="0"/>
    <n v="0"/>
    <n v="18.329999999999998"/>
    <n v="-18.329999999999998"/>
  </r>
  <r>
    <s v="150"/>
    <s v="1151"/>
    <s v="623201"/>
    <x v="6"/>
    <s v="423000"/>
    <s v="22"/>
    <s v="Medicare"/>
    <n v="0"/>
    <n v="0"/>
    <n v="0"/>
    <n v="4.2799999999999994"/>
    <n v="-4.2799999999999994"/>
  </r>
  <r>
    <s v="150"/>
    <s v="1151"/>
    <s v="626101"/>
    <x v="6"/>
    <s v="423000"/>
    <s v="22"/>
    <s v="W/C &amp; Unemploy Comp - FTE"/>
    <n v="0"/>
    <n v="0"/>
    <n v="0"/>
    <n v="8.83"/>
    <n v="-8.83"/>
  </r>
  <r>
    <s v="150"/>
    <s v="1151"/>
    <s v="631902"/>
    <x v="6"/>
    <s v="423000"/>
    <s v="22"/>
    <s v="Other Prof &amp; Tech"/>
    <n v="0"/>
    <n v="10000"/>
    <n v="1077"/>
    <n v="0"/>
    <n v="8923"/>
  </r>
  <r>
    <s v="150"/>
    <s v="1151"/>
    <s v="634903"/>
    <x v="6"/>
    <s v="423000"/>
    <s v="22"/>
    <s v="Transportation NOC"/>
    <n v="0"/>
    <n v="2000"/>
    <n v="643.04"/>
    <n v="0"/>
    <n v="1356.96"/>
  </r>
  <r>
    <s v="150"/>
    <s v="1151"/>
    <s v="639802"/>
    <x v="6"/>
    <s v="423000"/>
    <s v="22"/>
    <s v="Operating Supplement"/>
    <n v="32853.32"/>
    <n v="30853.32"/>
    <n v="0"/>
    <n v="0"/>
    <n v="30853.32"/>
  </r>
  <r>
    <s v="150"/>
    <s v="1151"/>
    <s v="641101"/>
    <x v="6"/>
    <s v="423000"/>
    <s v="22"/>
    <s v="General Supplies"/>
    <n v="130083.23"/>
    <n v="29725.229999999996"/>
    <n v="487"/>
    <n v="15079.71"/>
    <n v="14158.519999999997"/>
  </r>
  <r>
    <s v="150"/>
    <s v="1151"/>
    <s v="641108"/>
    <x v="6"/>
    <s v="423000"/>
    <s v="22"/>
    <s v="Instructional Supplies"/>
    <n v="28231.84"/>
    <n v="8231.84"/>
    <n v="1229.0899999999999"/>
    <n v="499.67"/>
    <n v="6503.08"/>
  </r>
  <r>
    <s v="150"/>
    <s v="1151"/>
    <s v="641109"/>
    <x v="6"/>
    <s v="423000"/>
    <s v="22"/>
    <s v="Furn. Under $1,000"/>
    <n v="21646.97"/>
    <n v="21646.97"/>
    <n v="0"/>
    <n v="15568.519999999999"/>
    <n v="6078.4500000000025"/>
  </r>
  <r>
    <s v="150"/>
    <s v="1151"/>
    <s v="641201"/>
    <x v="6"/>
    <s v="423000"/>
    <s v="22"/>
    <s v="Technology Hardware &lt; $1K"/>
    <n v="0"/>
    <n v="3000"/>
    <n v="0"/>
    <n v="438"/>
    <n v="2562"/>
  </r>
  <r>
    <s v="150"/>
    <s v="1151"/>
    <s v="641202"/>
    <x v="6"/>
    <s v="423000"/>
    <s v="22"/>
    <s v="Technology Supplies"/>
    <n v="48050.74"/>
    <n v="7077.739999999998"/>
    <n v="1136.55"/>
    <n v="5940.36"/>
    <n v="0.82999999999833562"/>
  </r>
  <r>
    <s v="250"/>
    <s v="1151"/>
    <s v="613101"/>
    <x v="6"/>
    <s v="423000"/>
    <s v="22"/>
    <s v="Extra Service Pay"/>
    <n v="77851.48"/>
    <n v="77851.48"/>
    <n v="0"/>
    <n v="4360.5"/>
    <n v="73490.98"/>
  </r>
  <r>
    <s v="250"/>
    <s v="1151"/>
    <s v="623101"/>
    <x v="6"/>
    <s v="423000"/>
    <s v="22"/>
    <s v="Old Age, Surv and Disabil Ins"/>
    <n v="4826.79"/>
    <n v="4826.79"/>
    <n v="0"/>
    <n v="249.41"/>
    <n v="4577.38"/>
  </r>
  <r>
    <s v="250"/>
    <s v="1151"/>
    <s v="623201"/>
    <x v="6"/>
    <s v="423000"/>
    <s v="22"/>
    <s v="Medicare"/>
    <n v="1128.8499999999999"/>
    <n v="1128.8499999999999"/>
    <n v="0"/>
    <n v="58.349999999999994"/>
    <n v="1070.5"/>
  </r>
  <r>
    <s v="250"/>
    <s v="1151"/>
    <s v="626101"/>
    <x v="6"/>
    <s v="423000"/>
    <s v="22"/>
    <s v="W/C &amp; Unemploy Comp - FTE"/>
    <n v="2257.69"/>
    <n v="2257.69"/>
    <n v="0"/>
    <n v="117.6"/>
    <n v="2140.09"/>
  </r>
  <r>
    <s v="450"/>
    <s v="1151"/>
    <s v="654101"/>
    <x v="6"/>
    <s v="423000"/>
    <s v="22"/>
    <s v="Equipment &gt; $1,000"/>
    <n v="0"/>
    <n v="2358"/>
    <n v="2358"/>
    <n v="0"/>
    <n v="0"/>
  </r>
  <r>
    <s v="450"/>
    <s v="1151"/>
    <s v="654102"/>
    <x v="6"/>
    <s v="423000"/>
    <s v="22"/>
    <s v="Furniture $1,000+"/>
    <n v="0"/>
    <n v="110973"/>
    <n v="0"/>
    <n v="0"/>
    <n v="110973"/>
  </r>
  <r>
    <s v="450"/>
    <s v="1151"/>
    <s v="654301"/>
    <x v="6"/>
    <s v="423000"/>
    <s v="22"/>
    <s v="Technology Related - Hard $1K+"/>
    <n v="0"/>
    <n v="35000"/>
    <n v="0"/>
    <n v="0"/>
    <n v="35000"/>
  </r>
  <r>
    <s v="150"/>
    <s v="1151"/>
    <s v="623101"/>
    <x v="7"/>
    <s v="423000"/>
    <s v="22"/>
    <s v="Old Age, Surv and Disabil Ins"/>
    <n v="0"/>
    <n v="0"/>
    <n v="0"/>
    <n v="87.22999999999999"/>
    <n v="-87.22999999999999"/>
  </r>
  <r>
    <s v="150"/>
    <s v="1151"/>
    <s v="623201"/>
    <x v="7"/>
    <s v="423000"/>
    <s v="22"/>
    <s v="Medicare"/>
    <n v="0"/>
    <n v="0"/>
    <n v="0"/>
    <n v="20.39"/>
    <n v="-20.39"/>
  </r>
  <r>
    <s v="150"/>
    <s v="1151"/>
    <s v="626101"/>
    <x v="7"/>
    <s v="423000"/>
    <s v="22"/>
    <s v="W/C &amp; Unemploy Comp - FTE"/>
    <n v="0"/>
    <n v="0"/>
    <n v="0"/>
    <n v="40.89"/>
    <n v="-40.89"/>
  </r>
  <r>
    <s v="150"/>
    <s v="1151"/>
    <s v="631902"/>
    <x v="7"/>
    <s v="423000"/>
    <s v="22"/>
    <s v="Other Prof &amp; Tech"/>
    <n v="0"/>
    <n v="1077"/>
    <n v="1077"/>
    <n v="0"/>
    <n v="0"/>
  </r>
  <r>
    <s v="150"/>
    <s v="1151"/>
    <s v="639103"/>
    <x v="7"/>
    <s v="423000"/>
    <s v="22"/>
    <s v="Field Trip Admission"/>
    <n v="0"/>
    <n v="11000"/>
    <n v="0"/>
    <n v="840"/>
    <n v="10160"/>
  </r>
  <r>
    <s v="150"/>
    <s v="1151"/>
    <s v="639802"/>
    <x v="7"/>
    <s v="423000"/>
    <s v="22"/>
    <s v="Operating Supplement"/>
    <n v="22699.16"/>
    <n v="15879.01"/>
    <n v="0"/>
    <n v="0"/>
    <n v="15879.01"/>
  </r>
  <r>
    <s v="150"/>
    <s v="1151"/>
    <s v="641101"/>
    <x v="7"/>
    <s v="423000"/>
    <s v="22"/>
    <s v="General Supplies"/>
    <n v="61191.78"/>
    <n v="27555.96"/>
    <n v="6278.63"/>
    <n v="8879.33"/>
    <n v="12397.999999999996"/>
  </r>
  <r>
    <s v="150"/>
    <s v="1151"/>
    <s v="641108"/>
    <x v="7"/>
    <s v="423000"/>
    <s v="22"/>
    <s v="Instructional Supplies"/>
    <n v="26894.74"/>
    <n v="14144.740000000002"/>
    <n v="0"/>
    <n v="0"/>
    <n v="14144.740000000002"/>
  </r>
  <r>
    <s v="150"/>
    <s v="1151"/>
    <s v="641109"/>
    <x v="7"/>
    <s v="423000"/>
    <s v="22"/>
    <s v="Furn. Under $1,000"/>
    <n v="13409.59"/>
    <n v="17759.59"/>
    <n v="0"/>
    <n v="17036.78"/>
    <n v="722.81000000000131"/>
  </r>
  <r>
    <s v="150"/>
    <s v="1151"/>
    <s v="641202"/>
    <x v="7"/>
    <s v="423000"/>
    <s v="22"/>
    <s v="Technology Supplies"/>
    <n v="25559.21"/>
    <n v="39223.03"/>
    <n v="4439.08"/>
    <n v="22720.07"/>
    <n v="12063.88"/>
  </r>
  <r>
    <s v="150"/>
    <s v="2551"/>
    <s v="634201"/>
    <x v="7"/>
    <s v="423000"/>
    <s v="22"/>
    <s v="Cntr Ppl Trnsp-Field Trip"/>
    <n v="0"/>
    <n v="12070.15"/>
    <n v="10500"/>
    <n v="0"/>
    <n v="1570.1499999999996"/>
  </r>
  <r>
    <s v="250"/>
    <s v="1151"/>
    <s v="613101"/>
    <x v="7"/>
    <s v="423000"/>
    <s v="22"/>
    <s v="Extra Service Pay"/>
    <n v="53789.47"/>
    <n v="53789.47"/>
    <n v="0"/>
    <n v="1605"/>
    <n v="52184.47"/>
  </r>
  <r>
    <s v="250"/>
    <s v="1151"/>
    <s v="623101"/>
    <x v="7"/>
    <s v="423000"/>
    <s v="22"/>
    <s v="Old Age, Surv and Disabil Ins"/>
    <n v="3334.95"/>
    <n v="3334.95"/>
    <n v="0"/>
    <n v="12.09"/>
    <n v="3322.8599999999997"/>
  </r>
  <r>
    <s v="250"/>
    <s v="1151"/>
    <s v="623201"/>
    <x v="7"/>
    <s v="423000"/>
    <s v="22"/>
    <s v="Medicare"/>
    <n v="779.95"/>
    <n v="779.95"/>
    <n v="0"/>
    <n v="2.83"/>
    <n v="777.12"/>
  </r>
  <r>
    <s v="250"/>
    <s v="1151"/>
    <s v="626101"/>
    <x v="7"/>
    <s v="423000"/>
    <s v="22"/>
    <s v="W/C &amp; Unemploy Comp - FTE"/>
    <n v="1559.89"/>
    <n v="1559.89"/>
    <n v="0"/>
    <n v="5.66"/>
    <n v="1554.23"/>
  </r>
  <r>
    <s v="250"/>
    <s v="1131"/>
    <s v="613101"/>
    <x v="7"/>
    <s v="423000"/>
    <s v="22"/>
    <s v="Extra Service Pay"/>
    <n v="0"/>
    <n v="0"/>
    <n v="0"/>
    <n v="525"/>
    <n v="-525"/>
  </r>
  <r>
    <s v="250"/>
    <s v="1131"/>
    <s v="623101"/>
    <x v="7"/>
    <s v="423000"/>
    <s v="22"/>
    <s v="Old Age, Surv and Disabil Ins"/>
    <n v="0"/>
    <n v="0"/>
    <n v="0"/>
    <n v="29.36"/>
    <n v="-29.36"/>
  </r>
  <r>
    <s v="250"/>
    <s v="1131"/>
    <s v="623201"/>
    <x v="7"/>
    <s v="423000"/>
    <s v="22"/>
    <s v="Medicare"/>
    <n v="0"/>
    <n v="0"/>
    <n v="0"/>
    <n v="6.87"/>
    <n v="-6.87"/>
  </r>
  <r>
    <s v="250"/>
    <s v="1131"/>
    <s v="626101"/>
    <x v="7"/>
    <s v="423000"/>
    <s v="22"/>
    <s v="W/C &amp; Unemploy Comp - FTE"/>
    <n v="0"/>
    <n v="0"/>
    <n v="0"/>
    <n v="15.21"/>
    <n v="-15.21"/>
  </r>
  <r>
    <s v="450"/>
    <s v="1151"/>
    <s v="654101"/>
    <x v="7"/>
    <s v="423000"/>
    <s v="22"/>
    <s v="Equipment &gt; $1,000"/>
    <n v="0"/>
    <n v="2845"/>
    <n v="0"/>
    <n v="2388.1"/>
    <n v="456.90000000000009"/>
  </r>
  <r>
    <s v="450"/>
    <s v="1151"/>
    <s v="654102"/>
    <x v="7"/>
    <s v="423000"/>
    <s v="22"/>
    <s v="Furniture $1,000+"/>
    <n v="50000"/>
    <n v="50000"/>
    <n v="9531.98"/>
    <n v="26751.39"/>
    <n v="13716.63"/>
  </r>
  <r>
    <s v="450"/>
    <s v="1151"/>
    <s v="654301"/>
    <x v="7"/>
    <s v="423000"/>
    <s v="22"/>
    <s v="Technology Related - Hard $1K+"/>
    <n v="0"/>
    <n v="8200"/>
    <n v="0"/>
    <n v="4253"/>
    <n v="3947"/>
  </r>
  <r>
    <s v="150"/>
    <s v="1151"/>
    <s v="613101"/>
    <x v="8"/>
    <s v="423000"/>
    <s v="22"/>
    <s v="Extra Service Pay"/>
    <n v="0"/>
    <n v="1500"/>
    <n v="0"/>
    <n v="0"/>
    <n v="1500"/>
  </r>
  <r>
    <s v="150"/>
    <s v="1151"/>
    <s v="623101"/>
    <x v="8"/>
    <s v="423000"/>
    <s v="22"/>
    <s v="Old Age, Surv and Disabil Ins"/>
    <n v="0"/>
    <n v="0"/>
    <n v="0"/>
    <n v="14.88"/>
    <n v="-14.88"/>
  </r>
  <r>
    <s v="150"/>
    <s v="1151"/>
    <s v="623201"/>
    <x v="8"/>
    <s v="423000"/>
    <s v="22"/>
    <s v="Medicare"/>
    <n v="0"/>
    <n v="0"/>
    <n v="0"/>
    <n v="3.48"/>
    <n v="-3.48"/>
  </r>
  <r>
    <s v="150"/>
    <s v="1151"/>
    <s v="626101"/>
    <x v="8"/>
    <s v="423000"/>
    <s v="22"/>
    <s v="W/C &amp; Unemploy Comp - FTE"/>
    <n v="0"/>
    <n v="0"/>
    <n v="0"/>
    <n v="6.96"/>
    <n v="-6.96"/>
  </r>
  <r>
    <s v="150"/>
    <s v="1151"/>
    <s v="631201"/>
    <x v="8"/>
    <s v="423000"/>
    <s v="22"/>
    <s v="Instructional Prog Impr Srvc"/>
    <n v="0"/>
    <n v="21300.29"/>
    <n v="0"/>
    <n v="4000"/>
    <n v="17300.29"/>
  </r>
  <r>
    <s v="150"/>
    <s v="1151"/>
    <s v="631902"/>
    <x v="8"/>
    <s v="423000"/>
    <s v="22"/>
    <s v="Other Prof &amp; Tech"/>
    <n v="0"/>
    <n v="1000"/>
    <n v="793"/>
    <n v="0"/>
    <n v="207"/>
  </r>
  <r>
    <s v="150"/>
    <s v="1151"/>
    <s v="641101"/>
    <x v="8"/>
    <s v="423000"/>
    <s v="22"/>
    <s v="General Supplies"/>
    <n v="124206.38"/>
    <n v="63075.180000000008"/>
    <n v="3726.55"/>
    <n v="5106.9599999999991"/>
    <n v="54241.670000000006"/>
  </r>
  <r>
    <s v="150"/>
    <s v="1151"/>
    <s v="641108"/>
    <x v="8"/>
    <s v="423000"/>
    <s v="22"/>
    <s v="Instructional Supplies"/>
    <n v="6203.62"/>
    <n v="7203.62"/>
    <n v="0"/>
    <n v="0"/>
    <n v="7203.62"/>
  </r>
  <r>
    <s v="150"/>
    <s v="1151"/>
    <s v="641109"/>
    <x v="8"/>
    <s v="423000"/>
    <s v="22"/>
    <s v="Furn. Under $1,000"/>
    <n v="128711.03"/>
    <n v="162123.41"/>
    <n v="113299.85"/>
    <n v="18367.48"/>
    <n v="30456.079999999987"/>
  </r>
  <r>
    <s v="150"/>
    <s v="1151"/>
    <s v="641202"/>
    <x v="8"/>
    <s v="423000"/>
    <s v="22"/>
    <s v="Technology Supplies"/>
    <n v="59887.49"/>
    <n v="9787.489999999998"/>
    <n v="577"/>
    <n v="0"/>
    <n v="9210.489999999998"/>
  </r>
  <r>
    <s v="150"/>
    <s v="1151"/>
    <s v="649101"/>
    <x v="8"/>
    <s v="423000"/>
    <s v="22"/>
    <s v="Equipment &lt; $1,000"/>
    <n v="0"/>
    <n v="1000"/>
    <n v="0"/>
    <n v="0"/>
    <n v="1000"/>
  </r>
  <r>
    <s v="150"/>
    <s v="2542"/>
    <s v="615108"/>
    <x v="8"/>
    <s v="423000"/>
    <s v="22"/>
    <s v="Secretary/Clerical Sal OT"/>
    <n v="0"/>
    <n v="0"/>
    <n v="0"/>
    <n v="3509.39"/>
    <n v="-3509.39"/>
  </r>
  <r>
    <s v="150"/>
    <s v="2542"/>
    <s v="623101"/>
    <x v="8"/>
    <s v="423000"/>
    <s v="22"/>
    <s v="Old Age, Surv and Disabil Ins"/>
    <n v="0"/>
    <n v="0"/>
    <n v="0"/>
    <n v="217.58"/>
    <n v="-217.58"/>
  </r>
  <r>
    <s v="150"/>
    <s v="2542"/>
    <s v="623201"/>
    <x v="8"/>
    <s v="423000"/>
    <s v="22"/>
    <s v="Medicare"/>
    <n v="0"/>
    <n v="0"/>
    <n v="0"/>
    <n v="50.89"/>
    <n v="-50.89"/>
  </r>
  <r>
    <s v="150"/>
    <s v="2542"/>
    <s v="626101"/>
    <x v="8"/>
    <s v="423000"/>
    <s v="22"/>
    <s v="W/C &amp; Unemploy Comp - FTE"/>
    <n v="0"/>
    <n v="0"/>
    <n v="0"/>
    <n v="101.77"/>
    <n v="-101.77"/>
  </r>
  <r>
    <s v="250"/>
    <s v="1151"/>
    <s v="613101"/>
    <x v="8"/>
    <s v="423000"/>
    <s v="22"/>
    <s v="Extra Service Pay"/>
    <n v="129552.5"/>
    <n v="129552.5"/>
    <n v="0"/>
    <n v="3113.1"/>
    <n v="126439.4"/>
  </r>
  <r>
    <s v="250"/>
    <s v="1151"/>
    <s v="623101"/>
    <x v="8"/>
    <s v="423000"/>
    <s v="22"/>
    <s v="Old Age, Surv and Disabil Ins"/>
    <n v="8032.26"/>
    <n v="8125.26"/>
    <n v="0"/>
    <n v="173.68"/>
    <n v="7951.58"/>
  </r>
  <r>
    <s v="250"/>
    <s v="1151"/>
    <s v="623201"/>
    <x v="8"/>
    <s v="423000"/>
    <s v="22"/>
    <s v="Medicare"/>
    <n v="1878.51"/>
    <n v="1900.26"/>
    <n v="0"/>
    <n v="40.61"/>
    <n v="1859.65"/>
  </r>
  <r>
    <s v="250"/>
    <s v="1151"/>
    <s v="626101"/>
    <x v="8"/>
    <s v="423000"/>
    <s v="22"/>
    <s v="W/C &amp; Unemploy Comp - FTE"/>
    <n v="3757.02"/>
    <n v="3800.52"/>
    <n v="0"/>
    <n v="83.33"/>
    <n v="3717.19"/>
  </r>
  <r>
    <s v="250"/>
    <s v="1151"/>
    <s v="639103"/>
    <x v="8"/>
    <s v="423000"/>
    <s v="22"/>
    <s v="Field Trip Admission"/>
    <n v="2000"/>
    <n v="2000"/>
    <n v="0"/>
    <n v="0"/>
    <n v="2000"/>
  </r>
  <r>
    <s v="450"/>
    <s v="1151"/>
    <s v="631902"/>
    <x v="8"/>
    <s v="423000"/>
    <s v="22"/>
    <s v="Other Prof &amp; Tech"/>
    <n v="0"/>
    <n v="1077"/>
    <n v="0"/>
    <n v="0"/>
    <n v="1077"/>
  </r>
  <r>
    <s v="450"/>
    <s v="1151"/>
    <s v="654101"/>
    <x v="8"/>
    <s v="423000"/>
    <s v="22"/>
    <s v="Equipment &gt; $1,000"/>
    <n v="275.95"/>
    <n v="6526.46"/>
    <n v="2358"/>
    <n v="0"/>
    <n v="4168.46"/>
  </r>
  <r>
    <s v="450"/>
    <s v="1151"/>
    <s v="654102"/>
    <x v="8"/>
    <s v="423000"/>
    <s v="22"/>
    <s v="Furniture $1,000+"/>
    <n v="19386.59"/>
    <n v="44827.360000000001"/>
    <n v="43412.13"/>
    <n v="0"/>
    <n v="1415.2300000000032"/>
  </r>
  <r>
    <s v="450"/>
    <s v="1151"/>
    <s v="654105"/>
    <x v="8"/>
    <s v="423000"/>
    <s v="22"/>
    <s v="Audio-Visual Equip"/>
    <n v="57000"/>
    <n v="20247"/>
    <n v="20247"/>
    <n v="0"/>
    <n v="0"/>
  </r>
  <r>
    <s v="450"/>
    <s v="1151"/>
    <s v="654201"/>
    <x v="8"/>
    <s v="423000"/>
    <s v="22"/>
    <s v="Classroom Eqpt"/>
    <n v="7610"/>
    <n v="21355"/>
    <n v="2760"/>
    <n v="0"/>
    <n v="18595"/>
  </r>
  <r>
    <s v="450"/>
    <s v="1151"/>
    <s v="654301"/>
    <x v="8"/>
    <s v="423000"/>
    <s v="22"/>
    <s v="Technology Related - Hard $1K+"/>
    <n v="0"/>
    <n v="42100"/>
    <n v="1148.77"/>
    <n v="0"/>
    <n v="40951.230000000003"/>
  </r>
  <r>
    <s v="150"/>
    <s v="1151"/>
    <s v="613102"/>
    <x v="9"/>
    <s v="423000"/>
    <s v="22"/>
    <s v="Extra Service - Profess Dev"/>
    <n v="0"/>
    <n v="15000"/>
    <n v="0"/>
    <n v="0"/>
    <n v="15000"/>
  </r>
  <r>
    <s v="150"/>
    <s v="1151"/>
    <s v="623101"/>
    <x v="9"/>
    <s v="423000"/>
    <s v="22"/>
    <s v="Old Age, Surv and Disabil Ins"/>
    <n v="0"/>
    <n v="930"/>
    <n v="0"/>
    <n v="0"/>
    <n v="930"/>
  </r>
  <r>
    <s v="150"/>
    <s v="1151"/>
    <s v="623201"/>
    <x v="9"/>
    <s v="423000"/>
    <s v="22"/>
    <s v="Medicare"/>
    <n v="0"/>
    <n v="217.5"/>
    <n v="0"/>
    <n v="0"/>
    <n v="217.5"/>
  </r>
  <r>
    <s v="150"/>
    <s v="1151"/>
    <s v="626101"/>
    <x v="9"/>
    <s v="423000"/>
    <s v="22"/>
    <s v="W/C &amp; Unemploy Comp - FTE"/>
    <n v="0"/>
    <n v="435"/>
    <n v="0"/>
    <n v="0"/>
    <n v="435"/>
  </r>
  <r>
    <s v="150"/>
    <s v="1151"/>
    <s v="631201"/>
    <x v="9"/>
    <s v="423000"/>
    <s v="22"/>
    <s v="Instructional Prog Impr Srvc"/>
    <n v="0"/>
    <n v="6000"/>
    <n v="0"/>
    <n v="0"/>
    <n v="6000"/>
  </r>
  <r>
    <s v="150"/>
    <s v="1151"/>
    <s v="631902"/>
    <x v="9"/>
    <s v="423000"/>
    <s v="22"/>
    <s v="Other Prof &amp; Tech"/>
    <n v="0"/>
    <n v="1500"/>
    <n v="1077"/>
    <n v="0"/>
    <n v="423"/>
  </r>
  <r>
    <s v="150"/>
    <s v="1151"/>
    <s v="639802"/>
    <x v="9"/>
    <s v="423000"/>
    <s v="22"/>
    <s v="Operating Supplement"/>
    <n v="10254.219999999999"/>
    <n v="10254.219999999999"/>
    <n v="0"/>
    <n v="0"/>
    <n v="10254.219999999999"/>
  </r>
  <r>
    <s v="150"/>
    <s v="1151"/>
    <s v="641101"/>
    <x v="9"/>
    <s v="423000"/>
    <s v="22"/>
    <s v="General Supplies"/>
    <n v="264804.44"/>
    <n v="149721.94"/>
    <n v="6951.44"/>
    <n v="7285.4599999999991"/>
    <n v="135485.04"/>
  </r>
  <r>
    <s v="150"/>
    <s v="1151"/>
    <s v="641108"/>
    <x v="9"/>
    <s v="423000"/>
    <s v="22"/>
    <s v="Instructional Supplies"/>
    <n v="70683.710000000006"/>
    <n v="70683.710000000006"/>
    <n v="0"/>
    <n v="0"/>
    <n v="70683.710000000006"/>
  </r>
  <r>
    <s v="150"/>
    <s v="1151"/>
    <s v="641109"/>
    <x v="9"/>
    <s v="423000"/>
    <s v="22"/>
    <s v="Furn. Under $1,000"/>
    <n v="35695.629999999997"/>
    <n v="35695.629999999997"/>
    <n v="275.16000000000003"/>
    <n v="1613.97"/>
    <n v="33806.499999999993"/>
  </r>
  <r>
    <s v="150"/>
    <s v="1151"/>
    <s v="641201"/>
    <x v="9"/>
    <s v="423000"/>
    <s v="22"/>
    <s v="Technology Hardware &lt; $1K"/>
    <n v="0"/>
    <n v="40000"/>
    <n v="0"/>
    <n v="0"/>
    <n v="40000"/>
  </r>
  <r>
    <s v="150"/>
    <s v="1151"/>
    <s v="641202"/>
    <x v="9"/>
    <s v="423000"/>
    <s v="22"/>
    <s v="Technology Supplies"/>
    <n v="72923.13"/>
    <n v="72923.13"/>
    <n v="2400"/>
    <n v="3444.62"/>
    <n v="67078.510000000009"/>
  </r>
  <r>
    <s v="150"/>
    <s v="1151"/>
    <s v="649101"/>
    <x v="9"/>
    <s v="423000"/>
    <s v="22"/>
    <s v="Equipment &lt; $1,000"/>
    <n v="4132"/>
    <n v="26132"/>
    <n v="3170.2"/>
    <n v="0"/>
    <n v="22961.8"/>
  </r>
  <r>
    <s v="250"/>
    <s v="1151"/>
    <s v="613101"/>
    <x v="9"/>
    <s v="423000"/>
    <s v="22"/>
    <s v="Extra Service Pay"/>
    <n v="134409.29999999999"/>
    <n v="134409.29999999999"/>
    <n v="0"/>
    <n v="3030"/>
    <n v="131379.29999999999"/>
  </r>
  <r>
    <s v="250"/>
    <s v="1151"/>
    <s v="613102"/>
    <x v="9"/>
    <s v="423000"/>
    <s v="22"/>
    <s v="Extra Service - Profess Dev"/>
    <n v="0"/>
    <n v="0"/>
    <n v="0"/>
    <n v="2512.5"/>
    <n v="-2512.5"/>
  </r>
  <r>
    <s v="250"/>
    <s v="1151"/>
    <s v="623101"/>
    <x v="9"/>
    <s v="423000"/>
    <s v="22"/>
    <s v="Old Age, Surv and Disabil Ins"/>
    <n v="8472.02"/>
    <n v="8472.02"/>
    <n v="0"/>
    <n v="336.92"/>
    <n v="8135.1"/>
  </r>
  <r>
    <s v="250"/>
    <s v="1151"/>
    <s v="623201"/>
    <x v="9"/>
    <s v="423000"/>
    <s v="22"/>
    <s v="Medicare"/>
    <n v="1981.34"/>
    <n v="1981.34"/>
    <n v="0"/>
    <n v="78.800000000000011"/>
    <n v="1902.54"/>
  </r>
  <r>
    <s v="250"/>
    <s v="1151"/>
    <s v="626101"/>
    <x v="9"/>
    <s v="423000"/>
    <s v="22"/>
    <s v="W/C &amp; Unemploy Comp - FTE"/>
    <n v="3958.43"/>
    <n v="3958.43"/>
    <n v="0"/>
    <n v="160.72999999999999"/>
    <n v="3797.7"/>
  </r>
  <r>
    <s v="450"/>
    <s v="1151"/>
    <s v="654101"/>
    <x v="9"/>
    <s v="423000"/>
    <s v="22"/>
    <s v="Equipment &gt; $1,000"/>
    <n v="12839.24"/>
    <n v="41839.24"/>
    <n v="10409.299999999999"/>
    <n v="6501.27"/>
    <n v="24928.67"/>
  </r>
  <r>
    <s v="150"/>
    <s v="1151"/>
    <s v="631201"/>
    <x v="10"/>
    <s v="423000"/>
    <s v="22"/>
    <s v="Instructional Prog Impr Srvc"/>
    <n v="0"/>
    <n v="14812"/>
    <n v="1077"/>
    <n v="8735"/>
    <n v="5000"/>
  </r>
  <r>
    <s v="150"/>
    <s v="1151"/>
    <s v="634904"/>
    <x v="10"/>
    <s v="423000"/>
    <s v="22"/>
    <s v="Field Trip Admission"/>
    <n v="0"/>
    <n v="500"/>
    <n v="0"/>
    <n v="0"/>
    <n v="500"/>
  </r>
  <r>
    <s v="150"/>
    <s v="1151"/>
    <s v="634906"/>
    <x v="10"/>
    <s v="423000"/>
    <s v="22"/>
    <s v="Non Prof Development Travel"/>
    <n v="0"/>
    <n v="14800"/>
    <n v="0"/>
    <n v="0"/>
    <n v="14800"/>
  </r>
  <r>
    <s v="150"/>
    <s v="1151"/>
    <s v="639802"/>
    <x v="10"/>
    <s v="423000"/>
    <s v="22"/>
    <s v="Operating Supplement"/>
    <n v="25832.73"/>
    <n v="0.72999999999956344"/>
    <n v="0"/>
    <n v="0"/>
    <n v="0.72999999999956344"/>
  </r>
  <r>
    <s v="150"/>
    <s v="1151"/>
    <s v="641101"/>
    <x v="10"/>
    <s v="423000"/>
    <s v="22"/>
    <s v="General Supplies"/>
    <n v="17907.2"/>
    <n v="24907.200000000001"/>
    <n v="1343"/>
    <n v="969.04"/>
    <n v="22595.16"/>
  </r>
  <r>
    <s v="150"/>
    <s v="1151"/>
    <s v="641108"/>
    <x v="10"/>
    <s v="423000"/>
    <s v="22"/>
    <s v="Instructional Supplies"/>
    <n v="30607.5"/>
    <n v="7949.5"/>
    <n v="0"/>
    <n v="0"/>
    <n v="7949.5"/>
  </r>
  <r>
    <s v="150"/>
    <s v="1151"/>
    <s v="641109"/>
    <x v="10"/>
    <s v="423000"/>
    <s v="22"/>
    <s v="Furn. Under $1,000"/>
    <n v="45303.75"/>
    <n v="25503.75"/>
    <n v="24245.8"/>
    <n v="0"/>
    <n v="1257.9500000000007"/>
  </r>
  <r>
    <s v="150"/>
    <s v="1151"/>
    <s v="641202"/>
    <x v="10"/>
    <s v="423000"/>
    <s v="22"/>
    <s v="Technology Supplies"/>
    <n v="30008.07"/>
    <n v="9996.07"/>
    <n v="1375"/>
    <n v="7981"/>
    <n v="640.06999999999971"/>
  </r>
  <r>
    <s v="150"/>
    <s v="1151"/>
    <s v="654301"/>
    <x v="10"/>
    <s v="423000"/>
    <s v="22"/>
    <s v="Technology Related - Hard $1K+"/>
    <n v="0"/>
    <n v="1276"/>
    <n v="0"/>
    <n v="0"/>
    <n v="1276"/>
  </r>
  <r>
    <s v="250"/>
    <s v="1151"/>
    <s v="613101"/>
    <x v="10"/>
    <s v="423000"/>
    <s v="22"/>
    <s v="Extra Service Pay"/>
    <n v="61215"/>
    <n v="17215"/>
    <n v="0"/>
    <n v="0"/>
    <n v="17215"/>
  </r>
  <r>
    <s v="250"/>
    <s v="1151"/>
    <s v="623101"/>
    <x v="10"/>
    <s v="423000"/>
    <s v="22"/>
    <s v="Old Age, Surv and Disabil Ins"/>
    <n v="3795.33"/>
    <n v="1067.33"/>
    <n v="0"/>
    <n v="0"/>
    <n v="1067.33"/>
  </r>
  <r>
    <s v="250"/>
    <s v="1151"/>
    <s v="623201"/>
    <x v="10"/>
    <s v="423000"/>
    <s v="22"/>
    <s v="Medicare"/>
    <n v="887.62"/>
    <n v="249.62"/>
    <n v="0"/>
    <n v="0"/>
    <n v="249.62"/>
  </r>
  <r>
    <s v="250"/>
    <s v="1151"/>
    <s v="626101"/>
    <x v="10"/>
    <s v="423000"/>
    <s v="22"/>
    <s v="W/C &amp; Unemploy Comp - FTE"/>
    <n v="1775.24"/>
    <n v="499.24"/>
    <n v="0"/>
    <n v="0"/>
    <n v="499.24"/>
  </r>
  <r>
    <s v="450"/>
    <s v="1151"/>
    <s v="654101"/>
    <x v="10"/>
    <s v="423000"/>
    <s v="22"/>
    <s v="Equipment &gt; $1,000"/>
    <n v="0"/>
    <n v="4858"/>
    <n v="0"/>
    <n v="2358"/>
    <n v="2500"/>
  </r>
  <r>
    <s v="450"/>
    <s v="1151"/>
    <s v="654102"/>
    <x v="10"/>
    <s v="423000"/>
    <s v="22"/>
    <s v="Furniture $1,000+"/>
    <n v="0"/>
    <n v="42469"/>
    <n v="41591"/>
    <n v="0"/>
    <n v="878"/>
  </r>
  <r>
    <s v="450"/>
    <s v="1151"/>
    <s v="654201"/>
    <x v="10"/>
    <s v="423000"/>
    <s v="22"/>
    <s v="Classroom Eqpt"/>
    <n v="38688"/>
    <n v="38688"/>
    <n v="0"/>
    <n v="24068"/>
    <n v="14620"/>
  </r>
  <r>
    <s v="450"/>
    <s v="1151"/>
    <s v="654301"/>
    <x v="10"/>
    <s v="423000"/>
    <s v="22"/>
    <s v="Technology Related - Hard $1K+"/>
    <n v="0"/>
    <n v="51229"/>
    <n v="49228.65"/>
    <n v="0"/>
    <n v="2000.3499999999985"/>
  </r>
  <r>
    <s v="150"/>
    <s v="1151"/>
    <s v="631902"/>
    <x v="11"/>
    <s v="423000"/>
    <s v="22"/>
    <s v="Other Prof &amp; Tech"/>
    <n v="0"/>
    <n v="1200"/>
    <n v="793"/>
    <n v="0"/>
    <n v="407"/>
  </r>
  <r>
    <s v="150"/>
    <s v="1151"/>
    <s v="639801"/>
    <x v="11"/>
    <s v="423000"/>
    <s v="22"/>
    <s v="Operating Supplement"/>
    <n v="3923"/>
    <n v="3923"/>
    <n v="0"/>
    <n v="0"/>
    <n v="3923"/>
  </r>
  <r>
    <s v="150"/>
    <s v="1151"/>
    <s v="639802"/>
    <x v="11"/>
    <s v="423000"/>
    <s v="22"/>
    <s v="Operating Supplement"/>
    <n v="71464.649999999994"/>
    <n v="67764.649999999994"/>
    <n v="0"/>
    <n v="0"/>
    <n v="67764.649999999994"/>
  </r>
  <r>
    <s v="150"/>
    <s v="1151"/>
    <s v="641101"/>
    <x v="11"/>
    <s v="423000"/>
    <s v="22"/>
    <s v="General Supplies"/>
    <n v="62831.519999999997"/>
    <n v="62831.519999999997"/>
    <n v="4262"/>
    <n v="4523"/>
    <n v="54046.52"/>
  </r>
  <r>
    <s v="150"/>
    <s v="1151"/>
    <s v="641108"/>
    <x v="11"/>
    <s v="423000"/>
    <s v="22"/>
    <s v="Instructional Supplies"/>
    <n v="84673.75"/>
    <n v="84673.75"/>
    <n v="0"/>
    <n v="0"/>
    <n v="84673.75"/>
  </r>
  <r>
    <s v="150"/>
    <s v="1151"/>
    <s v="641109"/>
    <x v="11"/>
    <s v="423000"/>
    <s v="22"/>
    <s v="Furn. Under $1,000"/>
    <n v="250000.88"/>
    <n v="250000.88"/>
    <n v="0"/>
    <n v="62596.65"/>
    <n v="187404.23"/>
  </r>
  <r>
    <s v="150"/>
    <s v="1151"/>
    <s v="641202"/>
    <x v="11"/>
    <s v="423000"/>
    <s v="22"/>
    <s v="Technology Supplies"/>
    <n v="76266.8"/>
    <n v="76266.8"/>
    <n v="918"/>
    <n v="749.22"/>
    <n v="74599.58"/>
  </r>
  <r>
    <s v="250"/>
    <s v="1151"/>
    <s v="613101"/>
    <x v="11"/>
    <s v="423000"/>
    <s v="22"/>
    <s v="Extra Service Pay"/>
    <n v="169347.5"/>
    <n v="169347.5"/>
    <n v="0"/>
    <n v="2506.1999999999998"/>
    <n v="166841.29999999999"/>
  </r>
  <r>
    <s v="250"/>
    <s v="1151"/>
    <s v="623101"/>
    <x v="11"/>
    <s v="423000"/>
    <s v="22"/>
    <s v="Old Age, Surv and Disabil Ins"/>
    <n v="10499.55"/>
    <n v="10499.55"/>
    <n v="0"/>
    <n v="155.38"/>
    <n v="10344.17"/>
  </r>
  <r>
    <s v="250"/>
    <s v="1151"/>
    <s v="623201"/>
    <x v="11"/>
    <s v="423000"/>
    <s v="22"/>
    <s v="Medicare"/>
    <n v="2455.54"/>
    <n v="2455.54"/>
    <n v="0"/>
    <n v="36.340000000000003"/>
    <n v="2419.1999999999998"/>
  </r>
  <r>
    <s v="250"/>
    <s v="1151"/>
    <s v="626101"/>
    <x v="11"/>
    <s v="423000"/>
    <s v="22"/>
    <s v="W/C &amp; Unemploy Comp - FTE"/>
    <n v="4911.08"/>
    <n v="4911.08"/>
    <n v="0"/>
    <n v="72.69"/>
    <n v="4838.3900000000003"/>
  </r>
  <r>
    <s v="450"/>
    <s v="1151"/>
    <s v="654101"/>
    <x v="11"/>
    <s v="423000"/>
    <s v="22"/>
    <s v="Equipment &gt; $1,000"/>
    <n v="0"/>
    <n v="2500"/>
    <n v="2358"/>
    <n v="0"/>
    <n v="142"/>
  </r>
  <r>
    <s v="450"/>
    <s v="1151"/>
    <s v="654102"/>
    <x v="11"/>
    <s v="423000"/>
    <s v="22"/>
    <s v="Furniture $1,000+"/>
    <n v="90000"/>
    <n v="90000"/>
    <n v="0"/>
    <n v="0"/>
    <n v="90000"/>
  </r>
  <r>
    <s v="150"/>
    <s v="1151"/>
    <s v="639802"/>
    <x v="12"/>
    <s v="423000"/>
    <s v="22"/>
    <s v="Operating Supplement"/>
    <n v="42985.24"/>
    <n v="42985.24"/>
    <n v="0"/>
    <n v="0"/>
    <n v="42985.24"/>
  </r>
  <r>
    <s v="150"/>
    <s v="1151"/>
    <s v="641101"/>
    <x v="12"/>
    <s v="423000"/>
    <s v="22"/>
    <s v="General Supplies"/>
    <n v="147347.95000000001"/>
    <n v="49347.950000000012"/>
    <n v="3580.55"/>
    <n v="0"/>
    <n v="45767.400000000009"/>
  </r>
  <r>
    <s v="150"/>
    <s v="1151"/>
    <s v="641108"/>
    <x v="12"/>
    <s v="423000"/>
    <s v="22"/>
    <s v="Instructional Supplies"/>
    <n v="50930.38"/>
    <n v="50930.38"/>
    <n v="0"/>
    <n v="0"/>
    <n v="50930.38"/>
  </r>
  <r>
    <s v="150"/>
    <s v="1151"/>
    <s v="641109"/>
    <x v="12"/>
    <s v="423000"/>
    <s v="22"/>
    <s v="Furn. Under $1,000"/>
    <n v="25465.19"/>
    <n v="123465.19"/>
    <n v="95674.5"/>
    <n v="0"/>
    <n v="27790.69"/>
  </r>
  <r>
    <s v="150"/>
    <s v="1151"/>
    <s v="641202"/>
    <x v="12"/>
    <s v="423000"/>
    <s v="22"/>
    <s v="Technology Supplies"/>
    <n v="50930.38"/>
    <n v="50930.38"/>
    <n v="0"/>
    <n v="0"/>
    <n v="50930.38"/>
  </r>
  <r>
    <s v="250"/>
    <s v="1151"/>
    <s v="613101"/>
    <x v="12"/>
    <s v="423000"/>
    <s v="22"/>
    <s v="Extra Service Pay"/>
    <n v="101860.75"/>
    <n v="101860.75"/>
    <n v="0"/>
    <n v="0"/>
    <n v="101860.75"/>
  </r>
  <r>
    <s v="250"/>
    <s v="1151"/>
    <s v="623101"/>
    <x v="12"/>
    <s v="423000"/>
    <s v="22"/>
    <s v="Old Age, Surv and Disabil Ins"/>
    <n v="6315.11"/>
    <n v="6315.11"/>
    <n v="0"/>
    <n v="0"/>
    <n v="6315.11"/>
  </r>
  <r>
    <s v="250"/>
    <s v="1151"/>
    <s v="623201"/>
    <x v="12"/>
    <s v="423000"/>
    <s v="22"/>
    <s v="Medicare"/>
    <n v="1476.93"/>
    <n v="1476.93"/>
    <n v="0"/>
    <n v="0"/>
    <n v="1476.93"/>
  </r>
  <r>
    <s v="250"/>
    <s v="1151"/>
    <s v="626101"/>
    <x v="12"/>
    <s v="423000"/>
    <s v="22"/>
    <s v="W/C &amp; Unemploy Comp - FTE"/>
    <n v="2953.96"/>
    <n v="2953.96"/>
    <n v="0"/>
    <n v="0"/>
    <n v="2953.96"/>
  </r>
  <r>
    <s v="150"/>
    <s v="1131"/>
    <s v="631201"/>
    <x v="13"/>
    <s v="423000"/>
    <s v="22"/>
    <s v="Instructional Prog Impr Srvc"/>
    <n v="0"/>
    <n v="21000"/>
    <n v="0"/>
    <n v="2695"/>
    <n v="18305"/>
  </r>
  <r>
    <s v="150"/>
    <s v="1131"/>
    <s v="631301"/>
    <x v="13"/>
    <s v="423000"/>
    <s v="22"/>
    <s v="Pupil Services"/>
    <n v="0"/>
    <n v="2000"/>
    <n v="2000"/>
    <n v="0"/>
    <n v="0"/>
  </r>
  <r>
    <s v="150"/>
    <s v="1131"/>
    <s v="634301"/>
    <x v="13"/>
    <s v="423000"/>
    <s v="22"/>
    <s v="Out of Town Travel &amp; Conf Exp"/>
    <n v="0"/>
    <n v="20000"/>
    <n v="0"/>
    <n v="0"/>
    <n v="20000"/>
  </r>
  <r>
    <s v="150"/>
    <s v="1131"/>
    <s v="639802"/>
    <x v="13"/>
    <s v="423000"/>
    <s v="22"/>
    <s v="Operating Supplement"/>
    <n v="28661.19"/>
    <n v="28661.19"/>
    <n v="0"/>
    <n v="0"/>
    <n v="28661.19"/>
  </r>
  <r>
    <s v="150"/>
    <s v="1131"/>
    <s v="641101"/>
    <x v="13"/>
    <s v="423000"/>
    <s v="22"/>
    <s v="General Supplies"/>
    <n v="141388.64000000001"/>
    <n v="53388.640000000014"/>
    <n v="6530.1"/>
    <n v="15656.29"/>
    <n v="31202.250000000015"/>
  </r>
  <r>
    <s v="150"/>
    <s v="1131"/>
    <s v="641108"/>
    <x v="13"/>
    <s v="423000"/>
    <s v="22"/>
    <s v="Instructional Supplies"/>
    <n v="33958.75"/>
    <n v="10958.75"/>
    <n v="0"/>
    <n v="0"/>
    <n v="10958.75"/>
  </r>
  <r>
    <s v="150"/>
    <s v="1131"/>
    <s v="641109"/>
    <x v="13"/>
    <s v="423000"/>
    <s v="22"/>
    <s v="Furn. Under $1,000"/>
    <n v="8932.98"/>
    <n v="41932.979999999996"/>
    <n v="15272.32"/>
    <n v="11685.95"/>
    <n v="14974.709999999995"/>
  </r>
  <r>
    <s v="150"/>
    <s v="1131"/>
    <s v="641202"/>
    <x v="13"/>
    <s v="423000"/>
    <s v="22"/>
    <s v="Technology Supplies"/>
    <n v="33958.75"/>
    <n v="58958.75"/>
    <n v="13436.16"/>
    <n v="15821.07"/>
    <n v="29701.52"/>
  </r>
  <r>
    <s v="150"/>
    <s v="1131"/>
    <s v="649101"/>
    <x v="13"/>
    <s v="423000"/>
    <s v="22"/>
    <s v="Equipment &lt; $1,000"/>
    <n v="0"/>
    <n v="0"/>
    <n v="22193.9"/>
    <n v="0"/>
    <n v="-22193.9"/>
  </r>
  <r>
    <s v="150"/>
    <s v="2213"/>
    <s v="641101"/>
    <x v="13"/>
    <s v="423000"/>
    <s v="22"/>
    <s v="General Supplies"/>
    <n v="0"/>
    <n v="0"/>
    <n v="0"/>
    <n v="8324.42"/>
    <n v="-8324.42"/>
  </r>
  <r>
    <s v="250"/>
    <s v="1131"/>
    <s v="613101"/>
    <x v="13"/>
    <s v="423000"/>
    <s v="22"/>
    <s v="Extra Service Pay"/>
    <n v="67917.5"/>
    <n v="67917.5"/>
    <n v="0"/>
    <n v="5880"/>
    <n v="62037.5"/>
  </r>
  <r>
    <s v="250"/>
    <s v="1131"/>
    <s v="623101"/>
    <x v="13"/>
    <s v="423000"/>
    <s v="22"/>
    <s v="Old Age, Surv and Disabil Ins"/>
    <n v="4210.8900000000003"/>
    <n v="4210.8900000000003"/>
    <n v="0"/>
    <n v="363.1"/>
    <n v="3847.7900000000004"/>
  </r>
  <r>
    <s v="250"/>
    <s v="1131"/>
    <s v="623201"/>
    <x v="13"/>
    <s v="423000"/>
    <s v="22"/>
    <s v="Medicare"/>
    <n v="984.8"/>
    <n v="984.8"/>
    <n v="0"/>
    <n v="84.920000000000016"/>
    <n v="899.87999999999988"/>
  </r>
  <r>
    <s v="250"/>
    <s v="1131"/>
    <s v="626101"/>
    <x v="13"/>
    <s v="423000"/>
    <s v="22"/>
    <s v="W/C &amp; Unemploy Comp - FTE"/>
    <n v="1969.61"/>
    <n v="1969.61"/>
    <n v="0"/>
    <n v="170.52"/>
    <n v="1799.09"/>
  </r>
  <r>
    <s v="450"/>
    <s v="1131"/>
    <s v="641109"/>
    <x v="13"/>
    <s v="423000"/>
    <s v="22"/>
    <s v="Furn. Under $1,000"/>
    <n v="0"/>
    <n v="0"/>
    <n v="17888.080000000002"/>
    <n v="0"/>
    <n v="-17888.080000000002"/>
  </r>
  <r>
    <s v="450"/>
    <s v="1131"/>
    <s v="654301"/>
    <x v="13"/>
    <s v="423000"/>
    <s v="22"/>
    <s v="Technology Related - Hard $1K+"/>
    <n v="0"/>
    <n v="10000"/>
    <n v="3549"/>
    <n v="2999"/>
    <n v="3452"/>
  </r>
  <r>
    <s v="150"/>
    <s v="1131"/>
    <s v="639802"/>
    <x v="14"/>
    <s v="423000"/>
    <s v="22"/>
    <s v="Operating Supplement"/>
    <n v="45294.73"/>
    <n v="0"/>
    <n v="0"/>
    <n v="0"/>
    <n v="0"/>
  </r>
  <r>
    <s v="150"/>
    <s v="1131"/>
    <s v="641101"/>
    <x v="14"/>
    <s v="423000"/>
    <s v="22"/>
    <s v="General Supplies"/>
    <n v="78548.69"/>
    <n v="25548.69"/>
    <n v="2894.73"/>
    <n v="1369.83"/>
    <n v="21284.13"/>
  </r>
  <r>
    <s v="150"/>
    <s v="1131"/>
    <s v="641105"/>
    <x v="14"/>
    <s v="423000"/>
    <s v="22"/>
    <s v="Uniforms"/>
    <n v="0"/>
    <n v="1000"/>
    <n v="0"/>
    <n v="0"/>
    <n v="1000"/>
  </r>
  <r>
    <s v="150"/>
    <s v="1131"/>
    <s v="641108"/>
    <x v="14"/>
    <s v="423000"/>
    <s v="22"/>
    <s v="Instructional Supplies"/>
    <n v="53666.75"/>
    <n v="42666.75"/>
    <n v="3331.2"/>
    <n v="4596.4799999999996"/>
    <n v="34739.070000000007"/>
  </r>
  <r>
    <s v="150"/>
    <s v="1131"/>
    <s v="641109"/>
    <x v="14"/>
    <s v="423000"/>
    <s v="22"/>
    <s v="Furn. Under $1,000"/>
    <n v="154578.37"/>
    <n v="249873.09999999998"/>
    <n v="187613.29"/>
    <n v="0"/>
    <n v="62259.809999999969"/>
  </r>
  <r>
    <s v="150"/>
    <s v="1131"/>
    <s v="641202"/>
    <x v="14"/>
    <s v="423000"/>
    <s v="22"/>
    <s v="Technology Supplies"/>
    <n v="41049.75"/>
    <n v="28049.75"/>
    <n v="1000"/>
    <n v="25470"/>
    <n v="1579.75"/>
  </r>
  <r>
    <s v="250"/>
    <s v="1131"/>
    <s v="613101"/>
    <x v="14"/>
    <s v="423000"/>
    <s v="22"/>
    <s v="Extra Service Pay"/>
    <n v="107333.49"/>
    <n v="107333.49"/>
    <n v="0"/>
    <n v="8256"/>
    <n v="99077.49"/>
  </r>
  <r>
    <s v="250"/>
    <s v="1131"/>
    <s v="623101"/>
    <x v="14"/>
    <s v="423000"/>
    <s v="22"/>
    <s v="Old Age, Surv and Disabil Ins"/>
    <n v="6654.65"/>
    <n v="6654.65"/>
    <n v="0"/>
    <n v="507.26"/>
    <n v="6147.39"/>
  </r>
  <r>
    <s v="250"/>
    <s v="1131"/>
    <s v="623201"/>
    <x v="14"/>
    <s v="423000"/>
    <s v="22"/>
    <s v="Medicare"/>
    <n v="1556.32"/>
    <n v="1556.32"/>
    <n v="0"/>
    <n v="118.64"/>
    <n v="1437.6799999999998"/>
  </r>
  <r>
    <s v="250"/>
    <s v="1131"/>
    <s v="626101"/>
    <x v="14"/>
    <s v="423000"/>
    <s v="22"/>
    <s v="W/C &amp; Unemploy Comp - FTE"/>
    <n v="3112.67"/>
    <n v="3112.67"/>
    <n v="0"/>
    <n v="239.49"/>
    <n v="2873.18"/>
  </r>
  <r>
    <s v="450"/>
    <s v="1131"/>
    <s v="654101"/>
    <x v="14"/>
    <s v="423000"/>
    <s v="22"/>
    <s v="Equipment &gt; $1,000"/>
    <n v="1899"/>
    <n v="1899"/>
    <n v="0"/>
    <n v="0"/>
    <n v="1899"/>
  </r>
  <r>
    <s v="450"/>
    <s v="1131"/>
    <s v="654102"/>
    <x v="14"/>
    <s v="423000"/>
    <s v="22"/>
    <s v="Furniture $1,000+"/>
    <n v="2534"/>
    <n v="13534"/>
    <n v="10320.799999999999"/>
    <n v="0"/>
    <n v="3213.2000000000007"/>
  </r>
  <r>
    <s v="450"/>
    <s v="1131"/>
    <s v="654301"/>
    <x v="14"/>
    <s v="423000"/>
    <s v="22"/>
    <s v="Technology Related - Hard $1K+"/>
    <n v="0"/>
    <n v="15000"/>
    <n v="7098"/>
    <n v="0"/>
    <n v="7902"/>
  </r>
  <r>
    <s v="150"/>
    <s v="1131"/>
    <s v="634203"/>
    <x v="15"/>
    <s v="423000"/>
    <s v="22"/>
    <s v="Contracted Transp After School"/>
    <n v="5000"/>
    <n v="5000"/>
    <n v="0"/>
    <n v="0"/>
    <n v="5000"/>
  </r>
  <r>
    <s v="150"/>
    <s v="1131"/>
    <s v="639802"/>
    <x v="15"/>
    <s v="423000"/>
    <s v="22"/>
    <s v="Operating Supplement"/>
    <n v="44.64"/>
    <n v="44.64"/>
    <n v="0"/>
    <n v="0"/>
    <n v="44.64"/>
  </r>
  <r>
    <s v="150"/>
    <s v="1131"/>
    <s v="641101"/>
    <x v="15"/>
    <s v="423000"/>
    <s v="22"/>
    <s v="General Supplies"/>
    <n v="6412.72"/>
    <n v="6412.72"/>
    <n v="107.94"/>
    <n v="665.2"/>
    <n v="5639.5800000000008"/>
  </r>
  <r>
    <s v="150"/>
    <s v="1131"/>
    <s v="641105"/>
    <x v="15"/>
    <s v="423000"/>
    <s v="22"/>
    <s v="Uniforms"/>
    <n v="0"/>
    <n v="10000"/>
    <n v="1672.12"/>
    <n v="0"/>
    <n v="8327.880000000001"/>
  </r>
  <r>
    <s v="150"/>
    <s v="1131"/>
    <s v="641108"/>
    <x v="15"/>
    <s v="423000"/>
    <s v="22"/>
    <s v="Instructional Supplies"/>
    <n v="63560"/>
    <n v="5560"/>
    <n v="0"/>
    <n v="0"/>
    <n v="5560"/>
  </r>
  <r>
    <s v="150"/>
    <s v="1131"/>
    <s v="641109"/>
    <x v="15"/>
    <s v="423000"/>
    <s v="22"/>
    <s v="Furn. Under $1,000"/>
    <n v="332961.78000000003"/>
    <n v="390961.78"/>
    <n v="57946.57"/>
    <n v="325672.15000000002"/>
    <n v="7343.0600000000049"/>
  </r>
  <r>
    <s v="150"/>
    <s v="1131"/>
    <s v="641202"/>
    <x v="15"/>
    <s v="423000"/>
    <s v="22"/>
    <s v="Technology Supplies"/>
    <n v="35.4"/>
    <n v="35.4"/>
    <n v="0"/>
    <n v="0"/>
    <n v="35.4"/>
  </r>
  <r>
    <s v="250"/>
    <s v="1131"/>
    <s v="613101"/>
    <x v="15"/>
    <s v="423000"/>
    <s v="22"/>
    <s v="Extra Service Pay"/>
    <n v="122120"/>
    <n v="122120"/>
    <n v="0"/>
    <n v="0"/>
    <n v="122120"/>
  </r>
  <r>
    <s v="250"/>
    <s v="1131"/>
    <s v="623101"/>
    <x v="15"/>
    <s v="423000"/>
    <s v="22"/>
    <s v="Old Age, Surv and Disabil Ins"/>
    <n v="7881.44"/>
    <n v="7881.44"/>
    <n v="0"/>
    <n v="0"/>
    <n v="7881.44"/>
  </r>
  <r>
    <s v="250"/>
    <s v="1131"/>
    <s v="623201"/>
    <x v="15"/>
    <s v="423000"/>
    <s v="22"/>
    <s v="Medicare"/>
    <n v="1843.24"/>
    <n v="1843.24"/>
    <n v="0"/>
    <n v="0"/>
    <n v="1843.24"/>
  </r>
  <r>
    <s v="250"/>
    <s v="1131"/>
    <s v="626101"/>
    <x v="15"/>
    <s v="423000"/>
    <s v="22"/>
    <s v="W/C &amp; Unemploy Comp - FTE"/>
    <n v="3686.48"/>
    <n v="3686.48"/>
    <n v="0"/>
    <n v="0"/>
    <n v="3686.48"/>
  </r>
  <r>
    <s v="250"/>
    <s v="2546"/>
    <s v="613103"/>
    <x v="15"/>
    <s v="423000"/>
    <s v="22"/>
    <s v="Extra Service - Security"/>
    <n v="0"/>
    <n v="0"/>
    <n v="0"/>
    <n v="2335.1999999999998"/>
    <n v="-2335.1999999999998"/>
  </r>
  <r>
    <s v="250"/>
    <s v="2546"/>
    <s v="623101"/>
    <x v="15"/>
    <s v="423000"/>
    <s v="22"/>
    <s v="Old Age, Surv and Disabil Ins"/>
    <n v="0"/>
    <n v="0"/>
    <n v="0"/>
    <n v="144.76"/>
    <n v="-144.76"/>
  </r>
  <r>
    <s v="250"/>
    <s v="2546"/>
    <s v="623201"/>
    <x v="15"/>
    <s v="423000"/>
    <s v="22"/>
    <s v="Medicare"/>
    <n v="0"/>
    <n v="0"/>
    <n v="0"/>
    <n v="33.86"/>
    <n v="-33.86"/>
  </r>
  <r>
    <s v="250"/>
    <s v="2546"/>
    <s v="626101"/>
    <x v="15"/>
    <s v="423000"/>
    <s v="22"/>
    <s v="W/C &amp; Unemploy Comp - FTE"/>
    <n v="0"/>
    <n v="0"/>
    <n v="0"/>
    <n v="67.7"/>
    <n v="-67.7"/>
  </r>
  <r>
    <s v="450"/>
    <s v="1131"/>
    <s v="654102"/>
    <x v="15"/>
    <s v="423000"/>
    <s v="22"/>
    <s v="Furniture $1,000+"/>
    <n v="92054.3"/>
    <n v="82054.3"/>
    <n v="0"/>
    <n v="40244.85"/>
    <n v="41809.450000000004"/>
  </r>
  <r>
    <s v="150"/>
    <s v="1131"/>
    <s v="639103"/>
    <x v="16"/>
    <s v="423000"/>
    <s v="22"/>
    <s v="Field Trip Admission"/>
    <n v="0"/>
    <n v="11000"/>
    <n v="0"/>
    <n v="0"/>
    <n v="11000"/>
  </r>
  <r>
    <s v="150"/>
    <s v="1131"/>
    <s v="639802"/>
    <x v="16"/>
    <s v="423000"/>
    <s v="22"/>
    <s v="Operating Supplement"/>
    <n v="27102.68"/>
    <n v="7757.0400000000009"/>
    <n v="0"/>
    <n v="0"/>
    <n v="7757.0400000000009"/>
  </r>
  <r>
    <s v="150"/>
    <s v="1131"/>
    <s v="641101"/>
    <x v="16"/>
    <s v="423000"/>
    <s v="22"/>
    <s v="General Supplies"/>
    <n v="137738.66"/>
    <n v="51456.070000000007"/>
    <n v="4563.6499999999996"/>
    <n v="35337.47"/>
    <n v="11554.950000000006"/>
  </r>
  <r>
    <s v="150"/>
    <s v="1131"/>
    <s v="641108"/>
    <x v="16"/>
    <s v="423000"/>
    <s v="22"/>
    <s v="Instructional Supplies"/>
    <n v="32112.19"/>
    <n v="21362.19"/>
    <n v="0"/>
    <n v="0"/>
    <n v="21362.19"/>
  </r>
  <r>
    <s v="150"/>
    <s v="1131"/>
    <s v="641109"/>
    <x v="16"/>
    <s v="423000"/>
    <s v="22"/>
    <s v="Furn. Under $1,000"/>
    <n v="16056.09"/>
    <n v="16056.09"/>
    <n v="0"/>
    <n v="15792.55"/>
    <n v="263.54000000000087"/>
  </r>
  <r>
    <s v="150"/>
    <s v="1131"/>
    <s v="641202"/>
    <x v="16"/>
    <s v="423000"/>
    <s v="22"/>
    <s v="Technology Supplies"/>
    <n v="32112.19"/>
    <n v="26612.19"/>
    <n v="603.64"/>
    <n v="7325.76"/>
    <n v="18682.79"/>
  </r>
  <r>
    <s v="150"/>
    <s v="1131"/>
    <s v="649101"/>
    <x v="16"/>
    <s v="423000"/>
    <s v="22"/>
    <s v="Equipment &lt; $1,000"/>
    <n v="0"/>
    <n v="41282.589999999997"/>
    <n v="2125.2800000000002"/>
    <n v="1839"/>
    <n v="37318.31"/>
  </r>
  <r>
    <s v="150"/>
    <s v="2551"/>
    <s v="634201"/>
    <x v="16"/>
    <s v="423000"/>
    <s v="22"/>
    <s v="Cntr Ppl Trnsp-Field Trip"/>
    <n v="0"/>
    <n v="14776.95"/>
    <n v="10500"/>
    <n v="0"/>
    <n v="4276.9500000000007"/>
  </r>
  <r>
    <s v="250"/>
    <s v="1131"/>
    <s v="613101"/>
    <x v="16"/>
    <s v="423000"/>
    <s v="22"/>
    <s v="Extra Service Pay"/>
    <n v="64224.37"/>
    <n v="64224.37"/>
    <n v="0"/>
    <n v="0"/>
    <n v="64224.37"/>
  </r>
  <r>
    <s v="250"/>
    <s v="1131"/>
    <s v="623101"/>
    <x v="16"/>
    <s v="423000"/>
    <s v="22"/>
    <s v="Old Age, Surv and Disabil Ins"/>
    <n v="3981.91"/>
    <n v="3981.91"/>
    <n v="0"/>
    <n v="0"/>
    <n v="3981.91"/>
  </r>
  <r>
    <s v="250"/>
    <s v="1131"/>
    <s v="623201"/>
    <x v="16"/>
    <s v="423000"/>
    <s v="22"/>
    <s v="Medicare"/>
    <n v="931.25"/>
    <n v="931.25"/>
    <n v="0"/>
    <n v="0"/>
    <n v="931.25"/>
  </r>
  <r>
    <s v="250"/>
    <s v="1131"/>
    <s v="626101"/>
    <x v="16"/>
    <s v="423000"/>
    <s v="22"/>
    <s v="W/C &amp; Unemploy Comp - FTE"/>
    <n v="1862.51"/>
    <n v="1862.51"/>
    <n v="0"/>
    <n v="0"/>
    <n v="1862.51"/>
  </r>
  <r>
    <s v="450"/>
    <s v="1131"/>
    <s v="654101"/>
    <x v="16"/>
    <s v="423000"/>
    <s v="22"/>
    <s v="Equipment &gt; $1,000"/>
    <n v="0"/>
    <n v="54818.69"/>
    <n v="31129.279999999999"/>
    <n v="20382.900000000001"/>
    <n v="3306.510000000002"/>
  </r>
  <r>
    <s v="150"/>
    <s v="1131"/>
    <s v="633701"/>
    <x v="17"/>
    <s v="423000"/>
    <s v="22"/>
    <s v="Tech Repairs &amp; Maint"/>
    <n v="0"/>
    <n v="38000"/>
    <n v="38000"/>
    <n v="0"/>
    <n v="0"/>
  </r>
  <r>
    <s v="150"/>
    <s v="1131"/>
    <s v="641101"/>
    <x v="17"/>
    <s v="423000"/>
    <s v="22"/>
    <s v="General Supplies"/>
    <n v="177049.74"/>
    <n v="102049.74"/>
    <n v="5740"/>
    <n v="985.99"/>
    <n v="95323.749999999985"/>
  </r>
  <r>
    <s v="150"/>
    <s v="1131"/>
    <s v="641108"/>
    <x v="17"/>
    <s v="423000"/>
    <s v="22"/>
    <s v="Instructional Supplies"/>
    <n v="79397.5"/>
    <n v="79397.5"/>
    <n v="0"/>
    <n v="0"/>
    <n v="79397.5"/>
  </r>
  <r>
    <s v="150"/>
    <s v="1131"/>
    <s v="641109"/>
    <x v="17"/>
    <s v="423000"/>
    <s v="22"/>
    <s v="Furn. Under $1,000"/>
    <n v="90337.64"/>
    <n v="90337.64"/>
    <n v="0"/>
    <n v="25986.14"/>
    <n v="64351.5"/>
  </r>
  <r>
    <s v="150"/>
    <s v="1131"/>
    <s v="641201"/>
    <x v="17"/>
    <s v="423000"/>
    <s v="22"/>
    <s v="Technology Hardware &lt; $1K"/>
    <n v="0"/>
    <n v="500"/>
    <n v="436"/>
    <n v="0"/>
    <n v="64"/>
  </r>
  <r>
    <s v="150"/>
    <s v="1131"/>
    <s v="641202"/>
    <x v="17"/>
    <s v="423000"/>
    <s v="22"/>
    <s v="Technology Supplies"/>
    <n v="56233.84"/>
    <n v="56233.84"/>
    <n v="0"/>
    <n v="0"/>
    <n v="56233.84"/>
  </r>
  <r>
    <s v="250"/>
    <s v="1131"/>
    <s v="613101"/>
    <x v="17"/>
    <s v="423000"/>
    <s v="22"/>
    <s v="Extra Service Pay"/>
    <n v="158795"/>
    <n v="14540"/>
    <n v="0"/>
    <n v="9204.2999999999993"/>
    <n v="5335.7000000000007"/>
  </r>
  <r>
    <s v="250"/>
    <s v="1131"/>
    <s v="623101"/>
    <x v="17"/>
    <s v="423000"/>
    <s v="22"/>
    <s v="Old Age, Surv and Disabil Ins"/>
    <n v="9845.2900000000009"/>
    <n v="9845.2900000000009"/>
    <n v="0"/>
    <n v="570.16"/>
    <n v="9275.130000000001"/>
  </r>
  <r>
    <s v="250"/>
    <s v="1131"/>
    <s v="623201"/>
    <x v="17"/>
    <s v="423000"/>
    <s v="22"/>
    <s v="Medicare"/>
    <n v="2302.5300000000002"/>
    <n v="2302.5300000000002"/>
    <n v="0"/>
    <n v="133.34"/>
    <n v="2169.19"/>
  </r>
  <r>
    <s v="250"/>
    <s v="1131"/>
    <s v="626101"/>
    <x v="17"/>
    <s v="423000"/>
    <s v="22"/>
    <s v="W/C &amp; Unemploy Comp - FTE"/>
    <n v="4605.0600000000004"/>
    <n v="4605.0600000000004"/>
    <n v="0"/>
    <n v="266.94"/>
    <n v="4338.1200000000008"/>
  </r>
  <r>
    <s v="450"/>
    <s v="1131"/>
    <s v="654101"/>
    <x v="17"/>
    <s v="423000"/>
    <s v="22"/>
    <s v="Equipment &gt; $1,000"/>
    <n v="41.41"/>
    <n v="36.409999999999997"/>
    <n v="0"/>
    <n v="0"/>
    <n v="36.409999999999997"/>
  </r>
  <r>
    <s v="450"/>
    <s v="1131"/>
    <s v="654102"/>
    <x v="17"/>
    <s v="423000"/>
    <s v="22"/>
    <s v="Furniture $1,000+"/>
    <n v="32423.08"/>
    <n v="43423.08"/>
    <n v="0"/>
    <n v="39346.300000000003"/>
    <n v="4076.7799999999988"/>
  </r>
  <r>
    <s v="450"/>
    <s v="1131"/>
    <s v="654105"/>
    <x v="17"/>
    <s v="423000"/>
    <s v="22"/>
    <s v="Audio-Visual Equip"/>
    <n v="0"/>
    <n v="98109.4"/>
    <n v="98105.36"/>
    <n v="0"/>
    <n v="4.0399999999935972"/>
  </r>
  <r>
    <s v="450"/>
    <s v="1131"/>
    <s v="654301"/>
    <x v="17"/>
    <s v="423000"/>
    <s v="22"/>
    <s v="Technology Related - Hard $1K+"/>
    <n v="1207"/>
    <n v="72857.600000000006"/>
    <n v="71717.8"/>
    <n v="0"/>
    <n v="1139.8000000000029"/>
  </r>
  <r>
    <s v="150"/>
    <s v="1131"/>
    <s v="639802"/>
    <x v="18"/>
    <s v="423000"/>
    <s v="22"/>
    <s v="Operating Supplement"/>
    <n v="25249.32"/>
    <n v="25249.32"/>
    <n v="0"/>
    <n v="0"/>
    <n v="25249.32"/>
  </r>
  <r>
    <s v="150"/>
    <s v="1131"/>
    <s v="641101"/>
    <x v="18"/>
    <s v="423000"/>
    <s v="22"/>
    <s v="General Supplies"/>
    <n v="54112.34"/>
    <n v="2112.3399999999965"/>
    <n v="827.5"/>
    <n v="642.57000000000005"/>
    <n v="642.26999999999634"/>
  </r>
  <r>
    <s v="150"/>
    <s v="1131"/>
    <s v="641108"/>
    <x v="18"/>
    <s v="423000"/>
    <s v="22"/>
    <s v="Instructional Supplies"/>
    <n v="29916.25"/>
    <n v="29916.25"/>
    <n v="0"/>
    <n v="0"/>
    <n v="29916.25"/>
  </r>
  <r>
    <s v="150"/>
    <s v="1131"/>
    <s v="641109"/>
    <x v="18"/>
    <s v="423000"/>
    <s v="22"/>
    <s v="Furn. Under $1,000"/>
    <n v="29976.98"/>
    <n v="81976.98"/>
    <n v="21695"/>
    <n v="2830.42"/>
    <n v="57451.56"/>
  </r>
  <r>
    <s v="150"/>
    <s v="1131"/>
    <s v="641202"/>
    <x v="18"/>
    <s v="423000"/>
    <s v="22"/>
    <s v="Technology Supplies"/>
    <n v="28916.26"/>
    <n v="28916.26"/>
    <n v="1558"/>
    <n v="1698.5"/>
    <n v="25659.759999999998"/>
  </r>
  <r>
    <s v="250"/>
    <s v="1131"/>
    <s v="613101"/>
    <x v="18"/>
    <s v="423000"/>
    <s v="22"/>
    <s v="Extra Service Pay"/>
    <n v="59832.5"/>
    <n v="59832.5"/>
    <n v="0"/>
    <n v="0"/>
    <n v="59832.5"/>
  </r>
  <r>
    <s v="250"/>
    <s v="1131"/>
    <s v="623101"/>
    <x v="18"/>
    <s v="423000"/>
    <s v="22"/>
    <s v="Old Age, Surv and Disabil Ins"/>
    <n v="3709.62"/>
    <n v="3709.62"/>
    <n v="0"/>
    <n v="0"/>
    <n v="3709.62"/>
  </r>
  <r>
    <s v="250"/>
    <s v="1131"/>
    <s v="623201"/>
    <x v="18"/>
    <s v="423000"/>
    <s v="22"/>
    <s v="Medicare"/>
    <n v="867.57"/>
    <n v="867.57"/>
    <n v="0"/>
    <n v="0"/>
    <n v="867.57"/>
  </r>
  <r>
    <s v="250"/>
    <s v="1131"/>
    <s v="626101"/>
    <x v="18"/>
    <s v="423000"/>
    <s v="22"/>
    <s v="W/C &amp; Unemploy Comp - FTE"/>
    <n v="1735.14"/>
    <n v="1735.14"/>
    <n v="0"/>
    <n v="0"/>
    <n v="1735.14"/>
  </r>
  <r>
    <s v="450"/>
    <s v="1131"/>
    <s v="654101"/>
    <x v="18"/>
    <s v="423000"/>
    <s v="22"/>
    <s v="Equipment &gt; $1,000"/>
    <n v="7270"/>
    <n v="7270"/>
    <n v="0"/>
    <n v="0"/>
    <n v="7270"/>
  </r>
  <r>
    <s v="450"/>
    <s v="1131"/>
    <s v="654301"/>
    <x v="18"/>
    <s v="423000"/>
    <s v="22"/>
    <s v="Technology Related - Hard $1K+"/>
    <n v="18841"/>
    <n v="18841"/>
    <n v="0"/>
    <n v="3499"/>
    <n v="15342"/>
  </r>
  <r>
    <s v="150"/>
    <s v="1131"/>
    <s v="623101"/>
    <x v="19"/>
    <s v="423000"/>
    <s v="22"/>
    <s v="Old Age, Surv and Disabil Ins"/>
    <n v="0"/>
    <n v="0"/>
    <n v="0"/>
    <n v="55.8"/>
    <n v="-55.8"/>
  </r>
  <r>
    <s v="150"/>
    <s v="1131"/>
    <s v="623201"/>
    <x v="19"/>
    <s v="423000"/>
    <s v="22"/>
    <s v="Medicare"/>
    <n v="0"/>
    <n v="0"/>
    <n v="0"/>
    <n v="13.05"/>
    <n v="-13.05"/>
  </r>
  <r>
    <s v="150"/>
    <s v="1131"/>
    <s v="626101"/>
    <x v="19"/>
    <s v="423000"/>
    <s v="22"/>
    <s v="W/C &amp; Unemploy Comp - FTE"/>
    <n v="0"/>
    <n v="0"/>
    <n v="0"/>
    <n v="26.1"/>
    <n v="-26.1"/>
  </r>
  <r>
    <s v="150"/>
    <s v="1131"/>
    <s v="639802"/>
    <x v="19"/>
    <s v="423000"/>
    <s v="22"/>
    <s v="Operating Supplement"/>
    <n v="34067.01"/>
    <n v="13067.010000000002"/>
    <n v="0"/>
    <n v="0"/>
    <n v="13067.010000000002"/>
  </r>
  <r>
    <s v="150"/>
    <s v="1131"/>
    <s v="641101"/>
    <x v="19"/>
    <s v="423000"/>
    <s v="22"/>
    <s v="General Supplies"/>
    <n v="95277.37"/>
    <n v="44777.37"/>
    <n v="20036.240000000002"/>
    <n v="10823.21"/>
    <n v="13917.919999999995"/>
  </r>
  <r>
    <s v="150"/>
    <s v="1131"/>
    <s v="641108"/>
    <x v="19"/>
    <s v="423000"/>
    <s v="22"/>
    <s v="Instructional Supplies"/>
    <n v="40363.75"/>
    <n v="40363.75"/>
    <n v="3537.2"/>
    <n v="5664.25"/>
    <n v="31162.3"/>
  </r>
  <r>
    <s v="150"/>
    <s v="1131"/>
    <s v="641109"/>
    <x v="19"/>
    <s v="423000"/>
    <s v="22"/>
    <s v="Furn. Under $1,000"/>
    <n v="95181.88"/>
    <n v="151181.88"/>
    <n v="66427.44"/>
    <n v="37188.06"/>
    <n v="47566.38"/>
  </r>
  <r>
    <s v="150"/>
    <s v="1131"/>
    <s v="641202"/>
    <x v="19"/>
    <s v="423000"/>
    <s v="22"/>
    <s v="Technology Supplies"/>
    <n v="40255.78"/>
    <n v="38255.78"/>
    <n v="0"/>
    <n v="706.01"/>
    <n v="37549.769999999997"/>
  </r>
  <r>
    <s v="150"/>
    <s v="1131"/>
    <s v="654101"/>
    <x v="19"/>
    <s v="423000"/>
    <s v="22"/>
    <s v="Equipment &gt; $1,000"/>
    <n v="0"/>
    <n v="2000"/>
    <n v="0"/>
    <n v="0"/>
    <n v="2000"/>
  </r>
  <r>
    <s v="250"/>
    <s v="1131"/>
    <s v="613101"/>
    <x v="19"/>
    <s v="423000"/>
    <s v="22"/>
    <s v="Extra Service Pay"/>
    <n v="80727.5"/>
    <n v="64145"/>
    <n v="0"/>
    <n v="900"/>
    <n v="63245"/>
  </r>
  <r>
    <s v="250"/>
    <s v="1131"/>
    <s v="623101"/>
    <x v="19"/>
    <s v="423000"/>
    <s v="22"/>
    <s v="Old Age, Surv and Disabil Ins"/>
    <n v="5005.1099999999997"/>
    <n v="5005.1099999999997"/>
    <n v="0"/>
    <n v="0"/>
    <n v="5005.1099999999997"/>
  </r>
  <r>
    <s v="250"/>
    <s v="1131"/>
    <s v="623201"/>
    <x v="19"/>
    <s v="423000"/>
    <s v="22"/>
    <s v="Medicare"/>
    <n v="1170.55"/>
    <n v="1170.55"/>
    <n v="0"/>
    <n v="0"/>
    <n v="1170.55"/>
  </r>
  <r>
    <s v="250"/>
    <s v="1131"/>
    <s v="626101"/>
    <x v="19"/>
    <s v="423000"/>
    <s v="22"/>
    <s v="W/C &amp; Unemploy Comp - FTE"/>
    <n v="2341.1"/>
    <n v="2341.1"/>
    <n v="0"/>
    <n v="0"/>
    <n v="2341.1"/>
  </r>
  <r>
    <s v="250"/>
    <s v="2213"/>
    <s v="613101"/>
    <x v="19"/>
    <s v="423000"/>
    <s v="22"/>
    <s v="Extra Service Pay"/>
    <n v="0"/>
    <n v="0"/>
    <n v="0"/>
    <n v="330"/>
    <n v="-330"/>
  </r>
  <r>
    <s v="250"/>
    <s v="2213"/>
    <s v="613102"/>
    <x v="19"/>
    <s v="423000"/>
    <s v="22"/>
    <s v="Extra Service - Profess Dev"/>
    <n v="0"/>
    <n v="15000"/>
    <n v="0"/>
    <n v="0"/>
    <n v="15000"/>
  </r>
  <r>
    <s v="250"/>
    <s v="2213"/>
    <s v="623101"/>
    <x v="19"/>
    <s v="423000"/>
    <s v="22"/>
    <s v="Old Age, Surv and Disabil Ins"/>
    <n v="0"/>
    <n v="930"/>
    <n v="0"/>
    <n v="20.28"/>
    <n v="909.72"/>
  </r>
  <r>
    <s v="250"/>
    <s v="2213"/>
    <s v="623201"/>
    <x v="19"/>
    <s v="423000"/>
    <s v="22"/>
    <s v="Medicare"/>
    <n v="0"/>
    <n v="217.5"/>
    <n v="0"/>
    <n v="4.74"/>
    <n v="212.76"/>
  </r>
  <r>
    <s v="250"/>
    <s v="2213"/>
    <s v="626101"/>
    <x v="19"/>
    <s v="423000"/>
    <s v="22"/>
    <s v="W/C &amp; Unemploy Comp - FTE"/>
    <n v="0"/>
    <n v="435"/>
    <n v="0"/>
    <n v="9.57"/>
    <n v="425.43"/>
  </r>
  <r>
    <s v="450"/>
    <s v="1131"/>
    <s v="654101"/>
    <x v="19"/>
    <s v="423000"/>
    <s v="22"/>
    <s v="Equipment &gt; $1,000"/>
    <n v="0"/>
    <n v="2000"/>
    <n v="0"/>
    <n v="1799"/>
    <n v="201"/>
  </r>
  <r>
    <s v="450"/>
    <s v="1131"/>
    <s v="654102"/>
    <x v="19"/>
    <s v="423000"/>
    <s v="22"/>
    <s v="Furniture $1,000+"/>
    <n v="4731.59"/>
    <n v="7731.59"/>
    <n v="1809.62"/>
    <n v="5139.5200000000004"/>
    <n v="782.44999999999982"/>
  </r>
  <r>
    <s v="450"/>
    <s v="1131"/>
    <s v="654301"/>
    <x v="19"/>
    <s v="423000"/>
    <s v="22"/>
    <s v="Technology Related - Hard $1K+"/>
    <n v="0"/>
    <n v="10500"/>
    <n v="0"/>
    <n v="8998"/>
    <n v="1502"/>
  </r>
  <r>
    <s v="150"/>
    <s v="1131"/>
    <s v="634201"/>
    <x v="20"/>
    <s v="423000"/>
    <s v="22"/>
    <s v="Cntr Ppl Trnsp-Field Trip"/>
    <n v="4664.1099999999997"/>
    <n v="4664.1099999999997"/>
    <n v="0"/>
    <n v="0"/>
    <n v="4664.1099999999997"/>
  </r>
  <r>
    <s v="150"/>
    <s v="1131"/>
    <s v="634904"/>
    <x v="20"/>
    <s v="423000"/>
    <s v="22"/>
    <s v="Field Trip Admission"/>
    <n v="7370"/>
    <n v="7370"/>
    <n v="0"/>
    <n v="1750"/>
    <n v="5620"/>
  </r>
  <r>
    <s v="150"/>
    <s v="1131"/>
    <s v="639801"/>
    <x v="20"/>
    <s v="423000"/>
    <s v="22"/>
    <s v="Operating Supplement"/>
    <n v="28335.83"/>
    <n v="10120.830000000002"/>
    <n v="0"/>
    <n v="0"/>
    <n v="10120.830000000002"/>
  </r>
  <r>
    <s v="150"/>
    <s v="1131"/>
    <s v="639802"/>
    <x v="20"/>
    <s v="423000"/>
    <s v="22"/>
    <s v="Operating Supplement"/>
    <n v="59611.72"/>
    <n v="0"/>
    <n v="0"/>
    <n v="0"/>
    <n v="0"/>
  </r>
  <r>
    <s v="150"/>
    <s v="1131"/>
    <s v="641101"/>
    <x v="20"/>
    <s v="423000"/>
    <s v="22"/>
    <s v="General Supplies"/>
    <n v="80187.86"/>
    <n v="30170"/>
    <n v="20234.84"/>
    <n v="7398.84"/>
    <n v="2536.3199999999997"/>
  </r>
  <r>
    <s v="150"/>
    <s v="1131"/>
    <s v="641108"/>
    <x v="20"/>
    <s v="423000"/>
    <s v="22"/>
    <s v="Instructional Supplies"/>
    <n v="70630"/>
    <n v="40000"/>
    <n v="1453.43"/>
    <n v="2835.31"/>
    <n v="35711.26"/>
  </r>
  <r>
    <s v="150"/>
    <s v="1131"/>
    <s v="641109"/>
    <x v="20"/>
    <s v="423000"/>
    <s v="22"/>
    <s v="Furn. Under $1,000"/>
    <n v="230562.72"/>
    <n v="255312.72"/>
    <n v="7282.17"/>
    <n v="225410.84000000003"/>
    <n v="22619.709999999977"/>
  </r>
  <r>
    <s v="150"/>
    <s v="1131"/>
    <s v="641202"/>
    <x v="20"/>
    <s v="423000"/>
    <s v="22"/>
    <s v="Technology Supplies"/>
    <n v="68119.259999999995"/>
    <n v="26019.259999999995"/>
    <n v="4278.8999999999996"/>
    <n v="9340.33"/>
    <n v="12400.029999999993"/>
  </r>
  <r>
    <s v="150"/>
    <s v="1131"/>
    <s v="649101"/>
    <x v="20"/>
    <s v="423000"/>
    <s v="22"/>
    <s v="Equipment &lt; $1,000"/>
    <n v="0"/>
    <n v="24310"/>
    <n v="14210"/>
    <n v="7601.96"/>
    <n v="2498.0400000000009"/>
  </r>
  <r>
    <s v="150"/>
    <s v="2551"/>
    <s v="634201"/>
    <x v="20"/>
    <s v="423000"/>
    <s v="22"/>
    <s v="Cntr Ppl Trnsp-Field Trip"/>
    <n v="0"/>
    <n v="10000"/>
    <n v="5301.85"/>
    <n v="4698.1499999999996"/>
    <n v="0"/>
  </r>
  <r>
    <s v="250"/>
    <s v="1131"/>
    <s v="613101"/>
    <x v="20"/>
    <s v="423000"/>
    <s v="22"/>
    <s v="Extra Service Pay"/>
    <n v="141260"/>
    <n v="29175"/>
    <n v="0"/>
    <n v="0"/>
    <n v="29175"/>
  </r>
  <r>
    <s v="250"/>
    <s v="1131"/>
    <s v="623101"/>
    <x v="20"/>
    <s v="423000"/>
    <s v="22"/>
    <s v="Old Age, Surv and Disabil Ins"/>
    <n v="8758.1200000000008"/>
    <n v="4098.1200000000008"/>
    <n v="0"/>
    <n v="0"/>
    <n v="4098.1200000000008"/>
  </r>
  <r>
    <s v="250"/>
    <s v="1131"/>
    <s v="623201"/>
    <x v="20"/>
    <s v="423000"/>
    <s v="22"/>
    <s v="Medicare"/>
    <n v="2048.27"/>
    <n v="963.27"/>
    <n v="0"/>
    <n v="0"/>
    <n v="963.27"/>
  </r>
  <r>
    <s v="250"/>
    <s v="1131"/>
    <s v="626101"/>
    <x v="20"/>
    <s v="423000"/>
    <s v="22"/>
    <s v="W/C &amp; Unemploy Comp - FTE"/>
    <n v="4096.54"/>
    <n v="1926.54"/>
    <n v="0"/>
    <n v="0"/>
    <n v="1926.54"/>
  </r>
  <r>
    <s v="450"/>
    <s v="1131"/>
    <s v="654101"/>
    <x v="20"/>
    <s v="423000"/>
    <s v="22"/>
    <s v="Equipment &gt; $1,000"/>
    <n v="0"/>
    <n v="0"/>
    <n v="26110.48"/>
    <n v="0"/>
    <n v="-26110.48"/>
  </r>
  <r>
    <s v="450"/>
    <s v="1131"/>
    <s v="654102"/>
    <x v="20"/>
    <s v="423000"/>
    <s v="22"/>
    <s v="Furniture $1,000+"/>
    <n v="0"/>
    <n v="59165"/>
    <n v="23161.200000000001"/>
    <n v="0"/>
    <n v="36003.800000000003"/>
  </r>
  <r>
    <s v="450"/>
    <s v="1131"/>
    <s v="654105"/>
    <x v="20"/>
    <s v="423000"/>
    <s v="22"/>
    <s v="Audio-Visual Equip"/>
    <n v="0"/>
    <n v="184429.58"/>
    <n v="0"/>
    <n v="0"/>
    <n v="184429.58"/>
  </r>
  <r>
    <s v="450"/>
    <s v="1131"/>
    <s v="654201"/>
    <x v="20"/>
    <s v="423000"/>
    <s v="22"/>
    <s v="Classroom Eqpt"/>
    <n v="0"/>
    <n v="17920"/>
    <n v="17920"/>
    <n v="0"/>
    <n v="0"/>
  </r>
  <r>
    <s v="150"/>
    <s v="1111"/>
    <s v="639802"/>
    <x v="21"/>
    <s v="423000"/>
    <s v="22"/>
    <s v="Operating Supplement"/>
    <n v="0.3"/>
    <n v="0.3"/>
    <n v="0"/>
    <n v="0"/>
    <n v="0.3"/>
  </r>
  <r>
    <s v="150"/>
    <s v="1111"/>
    <s v="641101"/>
    <x v="21"/>
    <s v="423000"/>
    <s v="22"/>
    <s v="General Supplies"/>
    <n v="79.27"/>
    <n v="79.27"/>
    <n v="0"/>
    <n v="0"/>
    <n v="79.27"/>
  </r>
  <r>
    <s v="150"/>
    <s v="1111"/>
    <s v="641109"/>
    <x v="21"/>
    <s v="423000"/>
    <s v="22"/>
    <s v="Furn. Under $1,000"/>
    <n v="86445.47"/>
    <n v="69245.47"/>
    <n v="24400.15"/>
    <n v="0"/>
    <n v="44845.32"/>
  </r>
  <r>
    <s v="150"/>
    <s v="1111"/>
    <s v="641202"/>
    <x v="21"/>
    <s v="423000"/>
    <s v="22"/>
    <s v="Technology Supplies"/>
    <n v="0"/>
    <n v="5000"/>
    <n v="0"/>
    <n v="0"/>
    <n v="5000"/>
  </r>
  <r>
    <s v="150"/>
    <s v="2551"/>
    <s v="634201"/>
    <x v="21"/>
    <s v="423000"/>
    <s v="22"/>
    <s v="Cntr Ppl Trnsp-Field Trip"/>
    <n v="0"/>
    <n v="2500"/>
    <n v="0"/>
    <n v="0"/>
    <n v="2500"/>
  </r>
  <r>
    <s v="250"/>
    <s v="1111"/>
    <s v="613101"/>
    <x v="21"/>
    <s v="423000"/>
    <s v="22"/>
    <s v="Extra Service Pay"/>
    <n v="45447.5"/>
    <n v="45447.5"/>
    <n v="0"/>
    <n v="0"/>
    <n v="45447.5"/>
  </r>
  <r>
    <s v="250"/>
    <s v="1111"/>
    <s v="623101"/>
    <x v="21"/>
    <s v="423000"/>
    <s v="22"/>
    <s v="Old Age, Surv and Disabil Ins"/>
    <n v="2817.55"/>
    <n v="2817.55"/>
    <n v="0"/>
    <n v="0"/>
    <n v="2817.55"/>
  </r>
  <r>
    <s v="250"/>
    <s v="1111"/>
    <s v="623201"/>
    <x v="21"/>
    <s v="423000"/>
    <s v="22"/>
    <s v="Medicare"/>
    <n v="658.94"/>
    <n v="658.94"/>
    <n v="0"/>
    <n v="0"/>
    <n v="658.94"/>
  </r>
  <r>
    <s v="250"/>
    <s v="1111"/>
    <s v="626101"/>
    <x v="21"/>
    <s v="423000"/>
    <s v="22"/>
    <s v="W/C &amp; Unemploy Comp - FTE"/>
    <n v="1317.98"/>
    <n v="1317.98"/>
    <n v="0"/>
    <n v="0"/>
    <n v="1317.98"/>
  </r>
  <r>
    <s v="450"/>
    <s v="1111"/>
    <s v="654102"/>
    <x v="21"/>
    <s v="423000"/>
    <s v="22"/>
    <s v="Furniture $1,000+"/>
    <n v="54737.27"/>
    <n v="54737.27"/>
    <n v="12477.3"/>
    <n v="24367.1"/>
    <n v="17892.87"/>
  </r>
  <r>
    <s v="450"/>
    <s v="1111"/>
    <s v="654201"/>
    <x v="21"/>
    <s v="423000"/>
    <s v="22"/>
    <s v="Classroom Eqpt"/>
    <n v="0"/>
    <n v="5500"/>
    <n v="0"/>
    <n v="4999"/>
    <n v="501"/>
  </r>
  <r>
    <s v="450"/>
    <s v="1111"/>
    <s v="654301"/>
    <x v="21"/>
    <s v="423000"/>
    <s v="22"/>
    <s v="Technology Related - Hard $1K+"/>
    <n v="0"/>
    <n v="4200"/>
    <n v="0"/>
    <n v="4149"/>
    <n v="51"/>
  </r>
  <r>
    <s v="150"/>
    <s v="1111"/>
    <s v="639802"/>
    <x v="22"/>
    <s v="423000"/>
    <s v="22"/>
    <s v="Operating Supplement"/>
    <n v="20774.009999999998"/>
    <n v="20774.009999999998"/>
    <n v="0"/>
    <n v="0"/>
    <n v="20774.009999999998"/>
  </r>
  <r>
    <s v="150"/>
    <s v="1111"/>
    <s v="641101"/>
    <x v="22"/>
    <s v="423000"/>
    <s v="22"/>
    <s v="General Supplies"/>
    <n v="1408.12"/>
    <n v="1058.2199999999998"/>
    <n v="0"/>
    <n v="0"/>
    <n v="1058.2199999999998"/>
  </r>
  <r>
    <s v="150"/>
    <s v="1111"/>
    <s v="641108"/>
    <x v="22"/>
    <s v="423000"/>
    <s v="22"/>
    <s v="Instructional Supplies"/>
    <n v="12613.75"/>
    <n v="12613.75"/>
    <n v="192.75"/>
    <n v="0"/>
    <n v="12421"/>
  </r>
  <r>
    <s v="150"/>
    <s v="1111"/>
    <s v="641109"/>
    <x v="22"/>
    <s v="423000"/>
    <s v="22"/>
    <s v="Furn. Under $1,000"/>
    <n v="80306.880000000005"/>
    <n v="80306.880000000005"/>
    <n v="0"/>
    <n v="60063.94"/>
    <n v="20242.940000000002"/>
  </r>
  <r>
    <s v="150"/>
    <s v="1111"/>
    <s v="641202"/>
    <x v="22"/>
    <s v="423000"/>
    <s v="22"/>
    <s v="Technology Supplies"/>
    <n v="19613.75"/>
    <n v="14613.75"/>
    <n v="0"/>
    <n v="0"/>
    <n v="14613.75"/>
  </r>
  <r>
    <s v="150"/>
    <s v="2551"/>
    <s v="634201"/>
    <x v="22"/>
    <s v="423000"/>
    <s v="22"/>
    <s v="Cntr Ppl Trnsp-Field Trip"/>
    <n v="0"/>
    <n v="5000"/>
    <n v="0"/>
    <n v="0"/>
    <n v="5000"/>
  </r>
  <r>
    <s v="250"/>
    <s v="1111"/>
    <s v="613101"/>
    <x v="22"/>
    <s v="423000"/>
    <s v="22"/>
    <s v="Extra Service Pay"/>
    <n v="49227.5"/>
    <n v="49227.5"/>
    <n v="0"/>
    <n v="0"/>
    <n v="49227.5"/>
  </r>
  <r>
    <s v="250"/>
    <s v="1111"/>
    <s v="623101"/>
    <x v="22"/>
    <s v="423000"/>
    <s v="22"/>
    <s v="Old Age, Surv and Disabil Ins"/>
    <n v="3052.11"/>
    <n v="3052.11"/>
    <n v="0"/>
    <n v="0"/>
    <n v="3052.11"/>
  </r>
  <r>
    <s v="250"/>
    <s v="1111"/>
    <s v="623201"/>
    <x v="22"/>
    <s v="423000"/>
    <s v="22"/>
    <s v="Medicare"/>
    <n v="713.8"/>
    <n v="713.8"/>
    <n v="0"/>
    <n v="0"/>
    <n v="713.8"/>
  </r>
  <r>
    <s v="250"/>
    <s v="1111"/>
    <s v="626101"/>
    <x v="22"/>
    <s v="423000"/>
    <s v="22"/>
    <s v="W/C &amp; Unemploy Comp - FTE"/>
    <n v="1427.6"/>
    <n v="1427.6"/>
    <n v="0"/>
    <n v="0"/>
    <n v="1427.6"/>
  </r>
  <r>
    <s v="450"/>
    <s v="1111"/>
    <s v="654101"/>
    <x v="22"/>
    <s v="423000"/>
    <s v="22"/>
    <s v="Equipment &gt; $1,000"/>
    <n v="12000"/>
    <n v="12000"/>
    <n v="0"/>
    <n v="0"/>
    <n v="12000"/>
  </r>
  <r>
    <s v="450"/>
    <s v="1111"/>
    <s v="654102"/>
    <x v="22"/>
    <s v="423000"/>
    <s v="22"/>
    <s v="Furniture $1,000+"/>
    <n v="45000"/>
    <n v="45000"/>
    <n v="0"/>
    <n v="43766.28"/>
    <n v="1233.7200000000012"/>
  </r>
  <r>
    <s v="150"/>
    <s v="1111"/>
    <s v="633701"/>
    <x v="23"/>
    <s v="423000"/>
    <s v="22"/>
    <s v="Tech Repairs &amp; Maint"/>
    <n v="0"/>
    <n v="400"/>
    <n v="0"/>
    <n v="400"/>
    <n v="0"/>
  </r>
  <r>
    <s v="150"/>
    <s v="1111"/>
    <s v="639802"/>
    <x v="23"/>
    <s v="423000"/>
    <s v="22"/>
    <s v="Operating Supplement"/>
    <n v="16505.48"/>
    <n v="0"/>
    <n v="0"/>
    <n v="0"/>
    <n v="0"/>
  </r>
  <r>
    <s v="150"/>
    <s v="1111"/>
    <s v="641101"/>
    <x v="23"/>
    <s v="423000"/>
    <s v="22"/>
    <s v="General Supplies"/>
    <n v="5422.65"/>
    <n v="10429.509999999998"/>
    <n v="833.3"/>
    <n v="5602.92"/>
    <n v="3993.2899999999981"/>
  </r>
  <r>
    <s v="150"/>
    <s v="1111"/>
    <s v="641108"/>
    <x v="23"/>
    <s v="423000"/>
    <s v="22"/>
    <s v="Instructional Supplies"/>
    <n v="14831.42"/>
    <n v="9831.42"/>
    <n v="0"/>
    <n v="6503.89"/>
    <n v="3327.53"/>
  </r>
  <r>
    <s v="150"/>
    <s v="1111"/>
    <s v="641109"/>
    <x v="23"/>
    <s v="423000"/>
    <s v="22"/>
    <s v="Furn. Under $1,000"/>
    <n v="159.01"/>
    <n v="19159.009999999998"/>
    <n v="9592.11"/>
    <n v="9417.93"/>
    <n v="148.96999999999753"/>
  </r>
  <r>
    <s v="150"/>
    <s v="1111"/>
    <s v="641201"/>
    <x v="23"/>
    <s v="423000"/>
    <s v="22"/>
    <s v="Technology Hardware &lt; $1K"/>
    <n v="0"/>
    <n v="9440.5300000000007"/>
    <n v="0"/>
    <n v="8509.7000000000007"/>
    <n v="930.83"/>
  </r>
  <r>
    <s v="150"/>
    <s v="1111"/>
    <s v="641202"/>
    <x v="23"/>
    <s v="423000"/>
    <s v="22"/>
    <s v="Technology Supplies"/>
    <n v="2031.43"/>
    <n v="3496.38"/>
    <n v="0"/>
    <n v="3466.06"/>
    <n v="30.320000000000164"/>
  </r>
  <r>
    <s v="250"/>
    <s v="1111"/>
    <s v="613101"/>
    <x v="23"/>
    <s v="423000"/>
    <s v="22"/>
    <s v="Extra Service Pay"/>
    <n v="39112.5"/>
    <n v="6332.39"/>
    <n v="0"/>
    <n v="2880"/>
    <n v="3452.3899999999994"/>
  </r>
  <r>
    <s v="250"/>
    <s v="1111"/>
    <s v="623101"/>
    <x v="23"/>
    <s v="423000"/>
    <s v="22"/>
    <s v="Old Age, Surv and Disabil Ins"/>
    <n v="2424.81"/>
    <n v="392.44000000000005"/>
    <n v="0"/>
    <n v="172.09"/>
    <n v="220.35000000000005"/>
  </r>
  <r>
    <s v="250"/>
    <s v="1111"/>
    <s v="623201"/>
    <x v="23"/>
    <s v="423000"/>
    <s v="22"/>
    <s v="Medicare"/>
    <n v="567.1"/>
    <n v="91.78000000000003"/>
    <n v="0"/>
    <n v="40.22"/>
    <n v="51.560000000000031"/>
  </r>
  <r>
    <s v="250"/>
    <s v="1111"/>
    <s v="626101"/>
    <x v="23"/>
    <s v="423000"/>
    <s v="22"/>
    <s v="W/C &amp; Unemploy Comp - FTE"/>
    <n v="1134.26"/>
    <n v="183.64"/>
    <n v="0"/>
    <n v="83.53"/>
    <n v="100.10999999999999"/>
  </r>
  <r>
    <s v="450"/>
    <s v="1111"/>
    <s v="654101"/>
    <x v="23"/>
    <s v="423000"/>
    <s v="22"/>
    <s v="Equipment &gt; $1,000"/>
    <n v="1558.87"/>
    <n v="1558.87"/>
    <n v="0"/>
    <n v="0"/>
    <n v="1558.87"/>
  </r>
  <r>
    <s v="450"/>
    <s v="1111"/>
    <s v="654301"/>
    <x v="23"/>
    <s v="423000"/>
    <s v="22"/>
    <s v="Technology Related - Hard $1K+"/>
    <n v="0"/>
    <n v="21000"/>
    <n v="7003.96"/>
    <n v="8098"/>
    <n v="5898.04"/>
  </r>
  <r>
    <s v="150"/>
    <s v="1111"/>
    <s v="634301"/>
    <x v="24"/>
    <s v="423000"/>
    <s v="22"/>
    <s v="Out of Town Travel &amp; Conf Exp"/>
    <n v="7637.53"/>
    <n v="9529.68"/>
    <n v="0"/>
    <n v="9529.68"/>
    <n v="0"/>
  </r>
  <r>
    <s v="150"/>
    <s v="1111"/>
    <s v="634904"/>
    <x v="24"/>
    <s v="423000"/>
    <s v="22"/>
    <s v="Field Trip Admission"/>
    <n v="0"/>
    <n v="512"/>
    <n v="0"/>
    <n v="512"/>
    <n v="0"/>
  </r>
  <r>
    <s v="150"/>
    <s v="1111"/>
    <s v="641101"/>
    <x v="24"/>
    <s v="423000"/>
    <s v="22"/>
    <s v="General Supplies"/>
    <n v="10412.89"/>
    <n v="25334.47"/>
    <n v="11933.34"/>
    <n v="7463.18"/>
    <n v="5937.9500000000007"/>
  </r>
  <r>
    <s v="150"/>
    <s v="1111"/>
    <s v="641104"/>
    <x v="24"/>
    <s v="423000"/>
    <s v="22"/>
    <s v="Trophies/Awards/Incentives"/>
    <n v="0"/>
    <n v="3488"/>
    <n v="0"/>
    <n v="0"/>
    <n v="3488"/>
  </r>
  <r>
    <s v="150"/>
    <s v="1111"/>
    <s v="641108"/>
    <x v="24"/>
    <s v="423000"/>
    <s v="22"/>
    <s v="Instructional Supplies"/>
    <n v="46477.97"/>
    <n v="42977.97"/>
    <n v="0"/>
    <n v="33421.370000000003"/>
    <n v="9556.5999999999985"/>
  </r>
  <r>
    <s v="150"/>
    <s v="1111"/>
    <s v="641109"/>
    <x v="24"/>
    <s v="423000"/>
    <s v="22"/>
    <s v="Furn. Under $1,000"/>
    <n v="116605.63"/>
    <n v="117223.91"/>
    <n v="23487.33"/>
    <n v="84542.25"/>
    <n v="9194.3300000000017"/>
  </r>
  <r>
    <s v="150"/>
    <s v="1111"/>
    <s v="641201"/>
    <x v="24"/>
    <s v="423000"/>
    <s v="22"/>
    <s v="Technology Hardware &lt; $1K"/>
    <n v="0"/>
    <n v="314.33"/>
    <n v="0"/>
    <n v="314.33"/>
    <n v="0"/>
  </r>
  <r>
    <s v="150"/>
    <s v="1111"/>
    <s v="641202"/>
    <x v="24"/>
    <s v="423000"/>
    <s v="22"/>
    <s v="Technology Supplies"/>
    <n v="25470.46"/>
    <n v="34924.119999999995"/>
    <n v="13461.24"/>
    <n v="19121.399999999998"/>
    <n v="2341.4799999999977"/>
  </r>
  <r>
    <s v="250"/>
    <s v="1111"/>
    <s v="613101"/>
    <x v="24"/>
    <s v="423000"/>
    <s v="22"/>
    <s v="Extra Service Pay"/>
    <n v="91171.67"/>
    <n v="39971.67"/>
    <n v="0"/>
    <n v="420"/>
    <n v="39551.67"/>
  </r>
  <r>
    <s v="250"/>
    <s v="1111"/>
    <s v="623101"/>
    <x v="24"/>
    <s v="423000"/>
    <s v="22"/>
    <s v="Old Age, Surv and Disabil Ins"/>
    <n v="5652.58"/>
    <n v="5652.58"/>
    <n v="0"/>
    <n v="25.88"/>
    <n v="5626.7"/>
  </r>
  <r>
    <s v="250"/>
    <s v="1111"/>
    <s v="623201"/>
    <x v="24"/>
    <s v="423000"/>
    <s v="22"/>
    <s v="Medicare"/>
    <n v="1321.98"/>
    <n v="1321.98"/>
    <n v="0"/>
    <n v="6.06"/>
    <n v="1315.92"/>
  </r>
  <r>
    <s v="250"/>
    <s v="1111"/>
    <s v="626101"/>
    <x v="24"/>
    <s v="423000"/>
    <s v="22"/>
    <s v="W/C &amp; Unemploy Comp - FTE"/>
    <n v="2643.98"/>
    <n v="2643.98"/>
    <n v="0"/>
    <n v="12.18"/>
    <n v="2631.8"/>
  </r>
  <r>
    <s v="450"/>
    <s v="1111"/>
    <s v="654101"/>
    <x v="24"/>
    <s v="423000"/>
    <s v="22"/>
    <s v="Equipment &gt; $1,000"/>
    <n v="0"/>
    <n v="3500"/>
    <n v="0"/>
    <n v="0"/>
    <n v="3500"/>
  </r>
  <r>
    <s v="450"/>
    <s v="1111"/>
    <s v="654201"/>
    <x v="24"/>
    <s v="423000"/>
    <s v="22"/>
    <s v="Classroom Eqpt"/>
    <n v="4267.96"/>
    <n v="4267.96"/>
    <n v="0"/>
    <n v="0"/>
    <n v="4267.96"/>
  </r>
  <r>
    <s v="450"/>
    <s v="1111"/>
    <s v="654301"/>
    <x v="24"/>
    <s v="423000"/>
    <s v="22"/>
    <s v="Technology Related - Hard $1K+"/>
    <n v="0"/>
    <n v="20000"/>
    <n v="12495"/>
    <n v="0"/>
    <n v="7505"/>
  </r>
  <r>
    <s v="150"/>
    <s v="1111"/>
    <s v="639802"/>
    <x v="25"/>
    <s v="423000"/>
    <s v="22"/>
    <s v="Operating Supplement"/>
    <n v="19636.72"/>
    <n v="0"/>
    <n v="0"/>
    <n v="0"/>
    <n v="0"/>
  </r>
  <r>
    <s v="150"/>
    <s v="1111"/>
    <s v="641101"/>
    <x v="25"/>
    <s v="423000"/>
    <s v="22"/>
    <s v="General Supplies"/>
    <n v="99170.45"/>
    <n v="1434.5399999999936"/>
    <n v="682.5"/>
    <n v="0"/>
    <n v="752.0399999999936"/>
  </r>
  <r>
    <s v="150"/>
    <s v="1111"/>
    <s v="641109"/>
    <x v="25"/>
    <s v="423000"/>
    <s v="22"/>
    <s v="Furn. Under $1,000"/>
    <n v="12437.08"/>
    <n v="129809.71"/>
    <n v="51444"/>
    <n v="6006.85"/>
    <n v="72358.86"/>
  </r>
  <r>
    <s v="250"/>
    <s v="1111"/>
    <s v="613101"/>
    <x v="25"/>
    <s v="423000"/>
    <s v="22"/>
    <s v="Extra Service Pay"/>
    <n v="46532.5"/>
    <n v="46532.5"/>
    <n v="0"/>
    <n v="0"/>
    <n v="46532.5"/>
  </r>
  <r>
    <s v="250"/>
    <s v="1111"/>
    <s v="623101"/>
    <x v="25"/>
    <s v="423000"/>
    <s v="22"/>
    <s v="Old Age, Surv and Disabil Ins"/>
    <n v="2885.02"/>
    <n v="2885.02"/>
    <n v="0"/>
    <n v="0"/>
    <n v="2885.02"/>
  </r>
  <r>
    <s v="250"/>
    <s v="1111"/>
    <s v="623201"/>
    <x v="25"/>
    <s v="423000"/>
    <s v="22"/>
    <s v="Medicare"/>
    <n v="674.72"/>
    <n v="674.72"/>
    <n v="0"/>
    <n v="0"/>
    <n v="674.72"/>
  </r>
  <r>
    <s v="250"/>
    <s v="1111"/>
    <s v="626101"/>
    <x v="25"/>
    <s v="423000"/>
    <s v="22"/>
    <s v="W/C &amp; Unemploy Comp - FTE"/>
    <n v="1349.44"/>
    <n v="1349.44"/>
    <n v="0"/>
    <n v="0"/>
    <n v="1349.44"/>
  </r>
  <r>
    <s v="150"/>
    <s v="1111"/>
    <s v="641101"/>
    <x v="26"/>
    <s v="423000"/>
    <s v="22"/>
    <s v="General Supplies"/>
    <n v="53128.83"/>
    <n v="46128.83"/>
    <n v="9481.2000000000007"/>
    <n v="6101.95"/>
    <n v="30545.680000000004"/>
  </r>
  <r>
    <s v="150"/>
    <s v="1111"/>
    <s v="641102"/>
    <x v="26"/>
    <s v="423000"/>
    <s v="22"/>
    <s v="Standardized Tests"/>
    <n v="500"/>
    <n v="500"/>
    <n v="0"/>
    <n v="0"/>
    <n v="500"/>
  </r>
  <r>
    <s v="150"/>
    <s v="1111"/>
    <s v="641108"/>
    <x v="26"/>
    <s v="423000"/>
    <s v="22"/>
    <s v="Instructional Supplies"/>
    <n v="15106.25"/>
    <n v="15106.25"/>
    <n v="0"/>
    <n v="0"/>
    <n v="15106.25"/>
  </r>
  <r>
    <s v="150"/>
    <s v="1111"/>
    <s v="641109"/>
    <x v="26"/>
    <s v="423000"/>
    <s v="22"/>
    <s v="Furn. Under $1,000"/>
    <n v="184321.06"/>
    <n v="184321.06"/>
    <n v="2610.66"/>
    <n v="0"/>
    <n v="181710.4"/>
  </r>
  <r>
    <s v="150"/>
    <s v="1111"/>
    <s v="641202"/>
    <x v="26"/>
    <s v="423000"/>
    <s v="22"/>
    <s v="Technology Supplies"/>
    <n v="0"/>
    <n v="7000"/>
    <n v="1000"/>
    <n v="1752.64"/>
    <n v="4247.3600000000006"/>
  </r>
  <r>
    <s v="250"/>
    <s v="1111"/>
    <s v="613101"/>
    <x v="26"/>
    <s v="423000"/>
    <s v="22"/>
    <s v="Extra Service Pay"/>
    <n v="76212.5"/>
    <n v="76212.5"/>
    <n v="0"/>
    <n v="975"/>
    <n v="75237.5"/>
  </r>
  <r>
    <s v="250"/>
    <s v="1111"/>
    <s v="623101"/>
    <x v="26"/>
    <s v="423000"/>
    <s v="22"/>
    <s v="Old Age, Surv and Disabil Ins"/>
    <n v="4724.99"/>
    <n v="4724.99"/>
    <n v="0"/>
    <n v="59.61"/>
    <n v="4665.38"/>
  </r>
  <r>
    <s v="250"/>
    <s v="1111"/>
    <s v="623201"/>
    <x v="26"/>
    <s v="423000"/>
    <s v="22"/>
    <s v="Medicare"/>
    <n v="1105.04"/>
    <n v="1105.04"/>
    <n v="0"/>
    <n v="13.94"/>
    <n v="1091.0999999999999"/>
  </r>
  <r>
    <s v="250"/>
    <s v="1111"/>
    <s v="626101"/>
    <x v="26"/>
    <s v="423000"/>
    <s v="22"/>
    <s v="W/C &amp; Unemploy Comp - FTE"/>
    <n v="2210.16"/>
    <n v="2210.16"/>
    <n v="0"/>
    <n v="28.28"/>
    <n v="2181.8799999999997"/>
  </r>
  <r>
    <s v="250"/>
    <s v="3812"/>
    <s v="613101"/>
    <x v="26"/>
    <s v="423000"/>
    <s v="22"/>
    <s v="Extra Service Pay"/>
    <n v="0"/>
    <n v="0"/>
    <n v="0"/>
    <n v="1326.6"/>
    <n v="-1326.6"/>
  </r>
  <r>
    <s v="250"/>
    <s v="3812"/>
    <s v="623101"/>
    <x v="26"/>
    <s v="423000"/>
    <s v="22"/>
    <s v="Old Age, Surv and Disabil Ins"/>
    <n v="0"/>
    <n v="0"/>
    <n v="0"/>
    <n v="81.99"/>
    <n v="-81.99"/>
  </r>
  <r>
    <s v="250"/>
    <s v="3812"/>
    <s v="623201"/>
    <x v="26"/>
    <s v="423000"/>
    <s v="22"/>
    <s v="Medicare"/>
    <n v="0"/>
    <n v="0"/>
    <n v="0"/>
    <n v="19.16"/>
    <n v="-19.16"/>
  </r>
  <r>
    <s v="250"/>
    <s v="3812"/>
    <s v="626101"/>
    <x v="26"/>
    <s v="423000"/>
    <s v="22"/>
    <s v="W/C &amp; Unemploy Comp - FTE"/>
    <n v="0"/>
    <n v="0"/>
    <n v="0"/>
    <n v="38.47"/>
    <n v="-38.47"/>
  </r>
  <r>
    <s v="450"/>
    <s v="1111"/>
    <s v="654101"/>
    <x v="26"/>
    <s v="423000"/>
    <s v="22"/>
    <s v="Equipment &gt; $1,000"/>
    <n v="0"/>
    <n v="1242.5999999999999"/>
    <n v="1242.5999999999999"/>
    <n v="0"/>
    <n v="0"/>
  </r>
  <r>
    <s v="450"/>
    <s v="1111"/>
    <s v="654102"/>
    <x v="26"/>
    <s v="423000"/>
    <s v="22"/>
    <s v="Furniture $1,000+"/>
    <n v="43753.45"/>
    <n v="42510.85"/>
    <n v="0"/>
    <n v="0"/>
    <n v="42510.85"/>
  </r>
  <r>
    <s v="150"/>
    <s v="1111"/>
    <s v="634301"/>
    <x v="27"/>
    <s v="423000"/>
    <s v="22"/>
    <s v="Out of Town Travel &amp; Conf Exp"/>
    <n v="4000"/>
    <n v="4000"/>
    <n v="0"/>
    <n v="0"/>
    <n v="4000"/>
  </r>
  <r>
    <s v="150"/>
    <s v="1111"/>
    <s v="639802"/>
    <x v="27"/>
    <s v="423000"/>
    <s v="22"/>
    <s v="Operating Supplement"/>
    <n v="19149.310000000001"/>
    <n v="19149.310000000001"/>
    <n v="0"/>
    <n v="0"/>
    <n v="19149.310000000001"/>
  </r>
  <r>
    <s v="150"/>
    <s v="1111"/>
    <s v="641101"/>
    <x v="27"/>
    <s v="423000"/>
    <s v="22"/>
    <s v="General Supplies"/>
    <n v="96851.49"/>
    <n v="46852.490000000005"/>
    <n v="0"/>
    <n v="17163.57"/>
    <n v="29688.920000000006"/>
  </r>
  <r>
    <s v="150"/>
    <s v="1111"/>
    <s v="641108"/>
    <x v="27"/>
    <s v="423000"/>
    <s v="22"/>
    <s v="Instructional Supplies"/>
    <n v="22688.75"/>
    <n v="22688.75"/>
    <n v="0"/>
    <n v="2142.12"/>
    <n v="20546.63"/>
  </r>
  <r>
    <s v="150"/>
    <s v="1111"/>
    <s v="641109"/>
    <x v="27"/>
    <s v="423000"/>
    <s v="22"/>
    <s v="Furn. Under $1,000"/>
    <n v="11344.38"/>
    <n v="61343.38"/>
    <n v="1992.15"/>
    <n v="3525.97"/>
    <n v="55825.259999999995"/>
  </r>
  <r>
    <s v="150"/>
    <s v="1111"/>
    <s v="641202"/>
    <x v="27"/>
    <s v="423000"/>
    <s v="22"/>
    <s v="Technology Supplies"/>
    <n v="22688.75"/>
    <n v="22688.75"/>
    <n v="986.05"/>
    <n v="5970.55"/>
    <n v="15732.150000000001"/>
  </r>
  <r>
    <s v="150"/>
    <s v="1111"/>
    <s v="649101"/>
    <x v="27"/>
    <s v="423000"/>
    <s v="22"/>
    <s v="Equipment &lt; $1,000"/>
    <n v="0"/>
    <n v="0"/>
    <n v="0"/>
    <n v="1099.98"/>
    <n v="-1099.98"/>
  </r>
  <r>
    <s v="250"/>
    <s v="1111"/>
    <s v="613101"/>
    <x v="27"/>
    <s v="423000"/>
    <s v="22"/>
    <s v="Extra Service Pay"/>
    <n v="45377.5"/>
    <n v="45377.5"/>
    <n v="0"/>
    <n v="0"/>
    <n v="45377.5"/>
  </r>
  <r>
    <s v="250"/>
    <s v="1111"/>
    <s v="623101"/>
    <x v="27"/>
    <s v="423000"/>
    <s v="22"/>
    <s v="Old Age, Surv and Disabil Ins"/>
    <n v="2813.41"/>
    <n v="2813.41"/>
    <n v="0"/>
    <n v="0"/>
    <n v="2813.41"/>
  </r>
  <r>
    <s v="250"/>
    <s v="1111"/>
    <s v="623201"/>
    <x v="27"/>
    <s v="423000"/>
    <s v="22"/>
    <s v="Medicare"/>
    <n v="657.97"/>
    <n v="657.97"/>
    <n v="0"/>
    <n v="0"/>
    <n v="657.97"/>
  </r>
  <r>
    <s v="250"/>
    <s v="1111"/>
    <s v="626101"/>
    <x v="27"/>
    <s v="423000"/>
    <s v="22"/>
    <s v="W/C &amp; Unemploy Comp - FTE"/>
    <n v="1315.95"/>
    <n v="1315.95"/>
    <n v="0"/>
    <n v="0"/>
    <n v="1315.95"/>
  </r>
  <r>
    <s v="150"/>
    <s v="1111"/>
    <s v="639103"/>
    <x v="28"/>
    <s v="423000"/>
    <s v="22"/>
    <s v="Field Trip Admission"/>
    <n v="1973.75"/>
    <n v="4973.75"/>
    <n v="584"/>
    <n v="0"/>
    <n v="4389.75"/>
  </r>
  <r>
    <s v="150"/>
    <s v="1111"/>
    <s v="639802"/>
    <x v="28"/>
    <s v="423000"/>
    <s v="22"/>
    <s v="Operating Supplement"/>
    <n v="77.989999999999995"/>
    <n v="77.989999999999995"/>
    <n v="0"/>
    <n v="0"/>
    <n v="77.989999999999995"/>
  </r>
  <r>
    <s v="150"/>
    <s v="1111"/>
    <s v="641101"/>
    <x v="28"/>
    <s v="423000"/>
    <s v="22"/>
    <s v="General Supplies"/>
    <n v="46823.45"/>
    <n v="25613.85"/>
    <n v="277.01"/>
    <n v="5738.06"/>
    <n v="19598.78"/>
  </r>
  <r>
    <s v="150"/>
    <s v="1111"/>
    <s v="641108"/>
    <x v="28"/>
    <s v="423000"/>
    <s v="22"/>
    <s v="Instructional Supplies"/>
    <n v="40.270000000000003"/>
    <n v="40.270000000000003"/>
    <n v="0"/>
    <n v="0"/>
    <n v="40.270000000000003"/>
  </r>
  <r>
    <s v="150"/>
    <s v="1111"/>
    <s v="641109"/>
    <x v="28"/>
    <s v="423000"/>
    <s v="22"/>
    <s v="Furn. Under $1,000"/>
    <n v="2309.5100000000002"/>
    <n v="3419.11"/>
    <n v="1109.5999999999999"/>
    <n v="1670.1"/>
    <n v="639.41000000000031"/>
  </r>
  <r>
    <s v="150"/>
    <s v="1111"/>
    <s v="641202"/>
    <x v="28"/>
    <s v="423000"/>
    <s v="22"/>
    <s v="Technology Supplies"/>
    <n v="40.270000000000003"/>
    <n v="40.270000000000003"/>
    <n v="0"/>
    <n v="0"/>
    <n v="40.270000000000003"/>
  </r>
  <r>
    <s v="150"/>
    <s v="2551"/>
    <s v="634201"/>
    <x v="28"/>
    <s v="423000"/>
    <s v="22"/>
    <s v="Cntr Ppl Trnsp-Field Trip"/>
    <n v="0"/>
    <n v="14000"/>
    <n v="0"/>
    <n v="0"/>
    <n v="14000"/>
  </r>
  <r>
    <s v="250"/>
    <s v="1111"/>
    <s v="613101"/>
    <x v="28"/>
    <s v="423000"/>
    <s v="22"/>
    <s v="Extra Service Pay"/>
    <n v="102080.55"/>
    <n v="102080.55"/>
    <n v="0"/>
    <n v="0"/>
    <n v="102080.55"/>
  </r>
  <r>
    <s v="250"/>
    <s v="1111"/>
    <s v="623101"/>
    <x v="28"/>
    <s v="423000"/>
    <s v="22"/>
    <s v="Old Age, Surv and Disabil Ins"/>
    <n v="6328.95"/>
    <n v="6328.95"/>
    <n v="0"/>
    <n v="0"/>
    <n v="6328.95"/>
  </r>
  <r>
    <s v="250"/>
    <s v="1111"/>
    <s v="623201"/>
    <x v="28"/>
    <s v="423000"/>
    <s v="22"/>
    <s v="Medicare"/>
    <n v="1480.15"/>
    <n v="1480.15"/>
    <n v="0"/>
    <n v="0"/>
    <n v="1480.15"/>
  </r>
  <r>
    <s v="250"/>
    <s v="1111"/>
    <s v="626101"/>
    <x v="28"/>
    <s v="423000"/>
    <s v="22"/>
    <s v="W/C &amp; Unemploy Comp - FTE"/>
    <n v="2960.34"/>
    <n v="2960.34"/>
    <n v="0"/>
    <n v="0"/>
    <n v="2960.34"/>
  </r>
  <r>
    <s v="450"/>
    <s v="1111"/>
    <s v="654101"/>
    <x v="28"/>
    <s v="423000"/>
    <s v="22"/>
    <s v="Equipment &gt; $1,000"/>
    <n v="0"/>
    <n v="3100"/>
    <n v="0"/>
    <n v="0"/>
    <n v="3100"/>
  </r>
  <r>
    <s v="450"/>
    <s v="1111"/>
    <s v="654102"/>
    <x v="28"/>
    <s v="423000"/>
    <s v="22"/>
    <s v="Furniture $1,000+"/>
    <n v="35.700000000000003"/>
    <n v="35.700000000000003"/>
    <n v="0"/>
    <n v="0"/>
    <n v="35.700000000000003"/>
  </r>
  <r>
    <s v="150"/>
    <s v="1111"/>
    <s v="631902"/>
    <x v="29"/>
    <s v="423000"/>
    <s v="22"/>
    <s v="Other Prof &amp; Tech"/>
    <n v="0"/>
    <n v="14000"/>
    <n v="14000"/>
    <n v="0"/>
    <n v="0"/>
  </r>
  <r>
    <s v="150"/>
    <s v="1111"/>
    <s v="639802"/>
    <x v="29"/>
    <s v="423000"/>
    <s v="22"/>
    <s v="Operating Supplement"/>
    <n v="15914.68"/>
    <n v="1914.6800000000003"/>
    <n v="0"/>
    <n v="0"/>
    <n v="1914.6800000000003"/>
  </r>
  <r>
    <s v="150"/>
    <s v="1111"/>
    <s v="641101"/>
    <x v="29"/>
    <s v="423000"/>
    <s v="22"/>
    <s v="General Supplies"/>
    <n v="38050.39"/>
    <n v="23550.39"/>
    <n v="696.54"/>
    <n v="158.80000000000001"/>
    <n v="22695.05"/>
  </r>
  <r>
    <s v="150"/>
    <s v="1111"/>
    <s v="641108"/>
    <x v="29"/>
    <s v="423000"/>
    <s v="22"/>
    <s v="Instructional Supplies"/>
    <n v="8060.79"/>
    <n v="8060.79"/>
    <n v="0"/>
    <n v="296.99"/>
    <n v="7763.8"/>
  </r>
  <r>
    <s v="150"/>
    <s v="1111"/>
    <s v="641109"/>
    <x v="29"/>
    <s v="423000"/>
    <s v="22"/>
    <s v="Furn. Under $1,000"/>
    <n v="6649.18"/>
    <n v="6649.18"/>
    <n v="0"/>
    <n v="5371.7999999999993"/>
    <n v="1277.380000000001"/>
  </r>
  <r>
    <s v="150"/>
    <s v="1111"/>
    <s v="641202"/>
    <x v="29"/>
    <s v="423000"/>
    <s v="22"/>
    <s v="Technology Supplies"/>
    <n v="32421.54"/>
    <n v="32421.54"/>
    <n v="0"/>
    <n v="21368.799999999999"/>
    <n v="11052.740000000002"/>
  </r>
  <r>
    <s v="250"/>
    <s v="1111"/>
    <s v="613101"/>
    <x v="29"/>
    <s v="423000"/>
    <s v="22"/>
    <s v="Extra Service Pay"/>
    <n v="37712.5"/>
    <n v="37712.5"/>
    <n v="0"/>
    <n v="0"/>
    <n v="37712.5"/>
  </r>
  <r>
    <s v="250"/>
    <s v="1111"/>
    <s v="623101"/>
    <x v="29"/>
    <s v="423000"/>
    <s v="22"/>
    <s v="Old Age, Surv and Disabil Ins"/>
    <n v="2338.1799999999998"/>
    <n v="2338.1799999999998"/>
    <n v="0"/>
    <n v="0"/>
    <n v="2338.1799999999998"/>
  </r>
  <r>
    <s v="250"/>
    <s v="1111"/>
    <s v="623201"/>
    <x v="29"/>
    <s v="423000"/>
    <s v="22"/>
    <s v="Medicare"/>
    <n v="546.83000000000004"/>
    <n v="546.83000000000004"/>
    <n v="0"/>
    <n v="0"/>
    <n v="546.83000000000004"/>
  </r>
  <r>
    <s v="250"/>
    <s v="1111"/>
    <s v="626101"/>
    <x v="29"/>
    <s v="423000"/>
    <s v="22"/>
    <s v="W/C &amp; Unemploy Comp - FTE"/>
    <n v="1093.6600000000001"/>
    <n v="1093.6600000000001"/>
    <n v="0"/>
    <n v="0"/>
    <n v="1093.6600000000001"/>
  </r>
  <r>
    <s v="450"/>
    <s v="1111"/>
    <s v="654101"/>
    <x v="29"/>
    <s v="423000"/>
    <s v="22"/>
    <s v="Equipment &gt; $1,000"/>
    <n v="1324.99"/>
    <n v="1324.99"/>
    <n v="0"/>
    <n v="1324.99"/>
    <n v="0"/>
  </r>
  <r>
    <s v="450"/>
    <s v="1111"/>
    <s v="654301"/>
    <x v="29"/>
    <s v="423000"/>
    <s v="22"/>
    <s v="Technology Related - Hard $1K+"/>
    <n v="0"/>
    <n v="14500"/>
    <n v="0"/>
    <n v="4999"/>
    <n v="9501"/>
  </r>
  <r>
    <s v="150"/>
    <s v="1111"/>
    <s v="639802"/>
    <x v="30"/>
    <s v="423000"/>
    <s v="22"/>
    <s v="Operating Supplement"/>
    <n v="61805.07"/>
    <n v="61805.07"/>
    <n v="0"/>
    <n v="0"/>
    <n v="61805.07"/>
  </r>
  <r>
    <s v="150"/>
    <s v="1111"/>
    <s v="641101"/>
    <x v="30"/>
    <s v="423000"/>
    <s v="22"/>
    <s v="General Supplies"/>
    <n v="314719.64"/>
    <n v="314719.64"/>
    <n v="0"/>
    <n v="108456"/>
    <n v="206263.64"/>
  </r>
  <r>
    <s v="150"/>
    <s v="1111"/>
    <s v="641108"/>
    <x v="30"/>
    <s v="423000"/>
    <s v="22"/>
    <s v="Instructional Supplies"/>
    <n v="73228.75"/>
    <n v="73228.75"/>
    <n v="0"/>
    <n v="0"/>
    <n v="73228.75"/>
  </r>
  <r>
    <s v="150"/>
    <s v="1111"/>
    <s v="641109"/>
    <x v="30"/>
    <s v="423000"/>
    <s v="22"/>
    <s v="Furn. Under $1,000"/>
    <n v="36614.379999999997"/>
    <n v="36614.379999999997"/>
    <n v="0"/>
    <n v="16307.1"/>
    <n v="20307.28"/>
  </r>
  <r>
    <s v="150"/>
    <s v="1111"/>
    <s v="641202"/>
    <x v="30"/>
    <s v="423000"/>
    <s v="22"/>
    <s v="Technology Supplies"/>
    <n v="19563.75"/>
    <n v="19563.75"/>
    <n v="0"/>
    <n v="0"/>
    <n v="19563.75"/>
  </r>
  <r>
    <s v="250"/>
    <s v="1111"/>
    <s v="613101"/>
    <x v="30"/>
    <s v="423000"/>
    <s v="22"/>
    <s v="Extra Service Pay"/>
    <n v="146457.5"/>
    <n v="146457.5"/>
    <n v="0"/>
    <n v="0"/>
    <n v="146457.5"/>
  </r>
  <r>
    <s v="250"/>
    <s v="1111"/>
    <s v="623101"/>
    <x v="30"/>
    <s v="423000"/>
    <s v="22"/>
    <s v="Old Age, Surv and Disabil Ins"/>
    <n v="9080.3700000000008"/>
    <n v="9080.3700000000008"/>
    <n v="0"/>
    <n v="0"/>
    <n v="9080.3700000000008"/>
  </r>
  <r>
    <s v="250"/>
    <s v="1111"/>
    <s v="623201"/>
    <x v="30"/>
    <s v="423000"/>
    <s v="22"/>
    <s v="Medicare"/>
    <n v="2123.63"/>
    <n v="2123.63"/>
    <n v="0"/>
    <n v="0"/>
    <n v="2123.63"/>
  </r>
  <r>
    <s v="250"/>
    <s v="1111"/>
    <s v="626101"/>
    <x v="30"/>
    <s v="423000"/>
    <s v="22"/>
    <s v="W/C &amp; Unemploy Comp - FTE"/>
    <n v="4247.2700000000004"/>
    <n v="4247.2700000000004"/>
    <n v="0"/>
    <n v="0"/>
    <n v="4247.2700000000004"/>
  </r>
  <r>
    <s v="450"/>
    <s v="1111"/>
    <s v="654301"/>
    <x v="30"/>
    <s v="423000"/>
    <s v="22"/>
    <s v="Technology Related - Hard $1K+"/>
    <n v="17745"/>
    <n v="17745"/>
    <n v="0"/>
    <n v="0"/>
    <n v="17745"/>
  </r>
  <r>
    <s v="150"/>
    <s v="1111"/>
    <s v="639802"/>
    <x v="31"/>
    <s v="423000"/>
    <s v="22"/>
    <s v="Operating Supplement"/>
    <n v="23905.25"/>
    <n v="23905.25"/>
    <n v="0"/>
    <n v="0"/>
    <n v="23905.25"/>
  </r>
  <r>
    <s v="150"/>
    <s v="1111"/>
    <s v="641101"/>
    <x v="31"/>
    <s v="423000"/>
    <s v="22"/>
    <s v="General Supplies"/>
    <n v="37583.56"/>
    <n v="37583.56"/>
    <n v="0"/>
    <n v="329.99"/>
    <n v="37253.57"/>
  </r>
  <r>
    <s v="150"/>
    <s v="1111"/>
    <s v="641108"/>
    <x v="31"/>
    <s v="423000"/>
    <s v="22"/>
    <s v="Instructional Supplies"/>
    <n v="26949.65"/>
    <n v="26949.65"/>
    <n v="0"/>
    <n v="0"/>
    <n v="26949.65"/>
  </r>
  <r>
    <s v="150"/>
    <s v="1111"/>
    <s v="641109"/>
    <x v="31"/>
    <s v="423000"/>
    <s v="22"/>
    <s v="Furn. Under $1,000"/>
    <n v="24002.18"/>
    <n v="51923.740000000005"/>
    <n v="11212.72"/>
    <n v="30918.3"/>
    <n v="9792.7200000000066"/>
  </r>
  <r>
    <s v="150"/>
    <s v="1111"/>
    <s v="641202"/>
    <x v="31"/>
    <s v="423000"/>
    <s v="22"/>
    <s v="Technology Supplies"/>
    <n v="40323.75"/>
    <n v="40323.75"/>
    <n v="540.05999999999995"/>
    <n v="7351.2800000000007"/>
    <n v="32432.41"/>
  </r>
  <r>
    <s v="150"/>
    <s v="1111"/>
    <s v="649101"/>
    <x v="31"/>
    <s v="423000"/>
    <s v="22"/>
    <s v="Equipment &lt; $1,000"/>
    <n v="0"/>
    <n v="0"/>
    <n v="0"/>
    <n v="26877.94"/>
    <n v="-26877.94"/>
  </r>
  <r>
    <s v="250"/>
    <s v="1111"/>
    <s v="613101"/>
    <x v="31"/>
    <s v="423000"/>
    <s v="22"/>
    <s v="Extra Service Pay"/>
    <n v="56647.5"/>
    <n v="56647.5"/>
    <n v="0"/>
    <n v="0"/>
    <n v="56647.5"/>
  </r>
  <r>
    <s v="250"/>
    <s v="1111"/>
    <s v="623101"/>
    <x v="31"/>
    <s v="423000"/>
    <s v="22"/>
    <s v="Old Age, Surv and Disabil Ins"/>
    <n v="3489.29"/>
    <n v="3489.29"/>
    <n v="0"/>
    <n v="0"/>
    <n v="3489.29"/>
  </r>
  <r>
    <s v="250"/>
    <s v="1111"/>
    <s v="623201"/>
    <x v="31"/>
    <s v="423000"/>
    <s v="22"/>
    <s v="Medicare"/>
    <n v="816.04"/>
    <n v="816.04"/>
    <n v="0"/>
    <n v="0"/>
    <n v="816.04"/>
  </r>
  <r>
    <s v="250"/>
    <s v="1111"/>
    <s v="626101"/>
    <x v="31"/>
    <s v="423000"/>
    <s v="22"/>
    <s v="W/C &amp; Unemploy Comp - FTE"/>
    <n v="1632.34"/>
    <n v="1632.34"/>
    <n v="0"/>
    <n v="0"/>
    <n v="1632.34"/>
  </r>
  <r>
    <s v="450"/>
    <s v="1111"/>
    <s v="654101"/>
    <x v="31"/>
    <s v="423000"/>
    <s v="22"/>
    <s v="Equipment &gt; $1,000"/>
    <n v="0"/>
    <n v="5705.18"/>
    <n v="0"/>
    <n v="1675"/>
    <n v="4030.18"/>
  </r>
  <r>
    <s v="450"/>
    <s v="1111"/>
    <s v="654102"/>
    <x v="31"/>
    <s v="423000"/>
    <s v="22"/>
    <s v="Furniture $1,000+"/>
    <n v="57760"/>
    <n v="24133.26"/>
    <n v="8754.68"/>
    <n v="15378.58"/>
    <n v="1.8189894035458565E-12"/>
  </r>
  <r>
    <s v="450"/>
    <s v="1111"/>
    <s v="654201"/>
    <x v="31"/>
    <s v="423000"/>
    <s v="22"/>
    <s v="Classroom Eqpt"/>
    <n v="0"/>
    <n v="0"/>
    <n v="10894.42"/>
    <n v="0"/>
    <n v="-10894.42"/>
  </r>
  <r>
    <s v="150"/>
    <s v="1111"/>
    <s v="631201"/>
    <x v="32"/>
    <s v="423000"/>
    <s v="22"/>
    <s v="Instructional Prog Impr Srvc"/>
    <n v="0"/>
    <n v="1500"/>
    <n v="0"/>
    <n v="0"/>
    <n v="1500"/>
  </r>
  <r>
    <s v="150"/>
    <s v="1111"/>
    <s v="641101"/>
    <x v="32"/>
    <s v="423000"/>
    <s v="22"/>
    <s v="General Supplies"/>
    <n v="232.21"/>
    <n v="3232.21"/>
    <n v="0"/>
    <n v="0"/>
    <n v="3232.21"/>
  </r>
  <r>
    <s v="150"/>
    <s v="1111"/>
    <s v="641108"/>
    <x v="32"/>
    <s v="423000"/>
    <s v="22"/>
    <s v="Instructional Supplies"/>
    <n v="3062.96"/>
    <n v="9062.9599999999991"/>
    <n v="0"/>
    <n v="264.5"/>
    <n v="8798.4599999999991"/>
  </r>
  <r>
    <s v="150"/>
    <s v="1111"/>
    <s v="641109"/>
    <x v="32"/>
    <s v="423000"/>
    <s v="22"/>
    <s v="Furn. Under $1,000"/>
    <n v="21047.47"/>
    <n v="51047.47"/>
    <n v="0"/>
    <n v="19985.46"/>
    <n v="31062.01"/>
  </r>
  <r>
    <s v="150"/>
    <s v="1111"/>
    <s v="641202"/>
    <x v="32"/>
    <s v="423000"/>
    <s v="22"/>
    <s v="Technology Supplies"/>
    <n v="52348.5"/>
    <n v="9848.5"/>
    <n v="0"/>
    <n v="0"/>
    <n v="9848.5"/>
  </r>
  <r>
    <s v="150"/>
    <s v="2551"/>
    <s v="634201"/>
    <x v="32"/>
    <s v="423000"/>
    <s v="22"/>
    <s v="Cntr Ppl Trnsp-Field Trip"/>
    <n v="0"/>
    <n v="2000"/>
    <n v="0"/>
    <n v="0"/>
    <n v="2000"/>
  </r>
  <r>
    <s v="250"/>
    <s v="1111"/>
    <s v="613101"/>
    <x v="32"/>
    <s v="423000"/>
    <s v="22"/>
    <s v="Extra Service Pay"/>
    <n v="53305"/>
    <n v="53065"/>
    <n v="0"/>
    <n v="0"/>
    <n v="53065"/>
  </r>
  <r>
    <s v="250"/>
    <s v="1111"/>
    <s v="613102"/>
    <x v="32"/>
    <s v="423000"/>
    <s v="22"/>
    <s v="Extra Service - Profess Dev"/>
    <n v="0"/>
    <n v="240"/>
    <n v="0"/>
    <n v="240"/>
    <n v="0"/>
  </r>
  <r>
    <s v="250"/>
    <s v="1111"/>
    <s v="623101"/>
    <x v="32"/>
    <s v="423000"/>
    <s v="22"/>
    <s v="Old Age, Surv and Disabil Ins"/>
    <n v="3238.18"/>
    <n v="3238.18"/>
    <n v="0"/>
    <n v="14.88"/>
    <n v="3223.3"/>
  </r>
  <r>
    <s v="250"/>
    <s v="1111"/>
    <s v="623201"/>
    <x v="32"/>
    <s v="423000"/>
    <s v="22"/>
    <s v="Medicare"/>
    <n v="757.32"/>
    <n v="757.32"/>
    <n v="0"/>
    <n v="3.48"/>
    <n v="753.84"/>
  </r>
  <r>
    <s v="250"/>
    <s v="1111"/>
    <s v="626101"/>
    <x v="32"/>
    <s v="423000"/>
    <s v="22"/>
    <s v="W/C &amp; Unemploy Comp - FTE"/>
    <n v="1514.53"/>
    <n v="1514.53"/>
    <n v="0"/>
    <n v="6.96"/>
    <n v="1507.57"/>
  </r>
  <r>
    <s v="450"/>
    <s v="1111"/>
    <s v="654102"/>
    <x v="32"/>
    <s v="423000"/>
    <s v="22"/>
    <s v="Furniture $1,000+"/>
    <n v="10318"/>
    <n v="10318"/>
    <n v="0"/>
    <n v="9802.1"/>
    <n v="515.89999999999964"/>
  </r>
  <r>
    <s v="150"/>
    <s v="1111"/>
    <s v="623101"/>
    <x v="33"/>
    <s v="423000"/>
    <s v="22"/>
    <s v="Old Age, Surv and Disabil Ins"/>
    <n v="0"/>
    <n v="0"/>
    <n v="0"/>
    <n v="21.39"/>
    <n v="-21.39"/>
  </r>
  <r>
    <s v="150"/>
    <s v="1111"/>
    <s v="623201"/>
    <x v="33"/>
    <s v="423000"/>
    <s v="22"/>
    <s v="Medicare"/>
    <n v="0"/>
    <n v="0"/>
    <n v="0"/>
    <n v="5"/>
    <n v="-5"/>
  </r>
  <r>
    <s v="150"/>
    <s v="1111"/>
    <s v="626101"/>
    <x v="33"/>
    <s v="423000"/>
    <s v="22"/>
    <s v="W/C &amp; Unemploy Comp - FTE"/>
    <n v="0"/>
    <n v="0"/>
    <n v="0"/>
    <n v="10.01"/>
    <n v="-10.01"/>
  </r>
  <r>
    <s v="150"/>
    <s v="1111"/>
    <s v="634301"/>
    <x v="33"/>
    <s v="423000"/>
    <s v="22"/>
    <s v="Out of Town Travel &amp; Conf Exp"/>
    <n v="396"/>
    <n v="396"/>
    <n v="0"/>
    <n v="0"/>
    <n v="396"/>
  </r>
  <r>
    <s v="150"/>
    <s v="1111"/>
    <s v="639802"/>
    <x v="33"/>
    <s v="423000"/>
    <s v="22"/>
    <s v="Operating Supplement"/>
    <n v="25670.26"/>
    <n v="25670.26"/>
    <n v="0"/>
    <n v="0"/>
    <n v="25670.26"/>
  </r>
  <r>
    <s v="150"/>
    <s v="1111"/>
    <s v="641101"/>
    <x v="33"/>
    <s v="423000"/>
    <s v="22"/>
    <s v="General Supplies"/>
    <n v="135194.68"/>
    <n v="82194.679999999993"/>
    <n v="758"/>
    <n v="3444.05"/>
    <n v="77992.62999999999"/>
  </r>
  <r>
    <s v="150"/>
    <s v="1111"/>
    <s v="641108"/>
    <x v="33"/>
    <s v="423000"/>
    <s v="22"/>
    <s v="Instructional Supplies"/>
    <n v="30019"/>
    <n v="30019"/>
    <n v="0"/>
    <n v="2207.4900000000002"/>
    <n v="27811.51"/>
  </r>
  <r>
    <s v="150"/>
    <s v="1111"/>
    <s v="641109"/>
    <x v="33"/>
    <s v="423000"/>
    <s v="22"/>
    <s v="Furn. Under $1,000"/>
    <n v="2951.82"/>
    <n v="37761.82"/>
    <n v="19570.97"/>
    <n v="13629.4"/>
    <n v="4561.4499999999971"/>
  </r>
  <r>
    <s v="150"/>
    <s v="1111"/>
    <s v="641202"/>
    <x v="33"/>
    <s v="423000"/>
    <s v="22"/>
    <s v="Technology Supplies"/>
    <n v="30415"/>
    <n v="2415"/>
    <n v="447"/>
    <n v="253.98"/>
    <n v="1714.02"/>
  </r>
  <r>
    <s v="250"/>
    <s v="1111"/>
    <s v="613101"/>
    <x v="33"/>
    <s v="423000"/>
    <s v="22"/>
    <s v="Extra Service Pay"/>
    <n v="60830"/>
    <n v="60830"/>
    <n v="0"/>
    <n v="442.5"/>
    <n v="60387.5"/>
  </r>
  <r>
    <s v="250"/>
    <s v="1111"/>
    <s v="623101"/>
    <x v="33"/>
    <s v="423000"/>
    <s v="22"/>
    <s v="Old Age, Surv and Disabil Ins"/>
    <n v="3769.59"/>
    <n v="3769.59"/>
    <n v="0"/>
    <n v="6.05"/>
    <n v="3763.54"/>
  </r>
  <r>
    <s v="250"/>
    <s v="1111"/>
    <s v="623201"/>
    <x v="33"/>
    <s v="423000"/>
    <s v="22"/>
    <s v="Medicare"/>
    <n v="881.61"/>
    <n v="881.61"/>
    <n v="0"/>
    <n v="1.42"/>
    <n v="880.19"/>
  </r>
  <r>
    <s v="250"/>
    <s v="1111"/>
    <s v="626101"/>
    <x v="33"/>
    <s v="423000"/>
    <s v="22"/>
    <s v="W/C &amp; Unemploy Comp - FTE"/>
    <n v="1764.07"/>
    <n v="1764.07"/>
    <n v="0"/>
    <n v="2.83"/>
    <n v="1761.24"/>
  </r>
  <r>
    <s v="450"/>
    <s v="1111"/>
    <s v="654102"/>
    <x v="33"/>
    <s v="423000"/>
    <s v="22"/>
    <s v="Furniture $1,000+"/>
    <n v="0"/>
    <n v="18190"/>
    <n v="17665.41"/>
    <n v="0"/>
    <n v="524.59000000000015"/>
  </r>
  <r>
    <s v="450"/>
    <s v="1111"/>
    <s v="654301"/>
    <x v="33"/>
    <s v="423000"/>
    <s v="22"/>
    <s v="Technology Related - Hard $1K+"/>
    <n v="0"/>
    <n v="28000"/>
    <n v="22799"/>
    <n v="4999"/>
    <n v="202"/>
  </r>
  <r>
    <s v="150"/>
    <s v="1111"/>
    <s v="639802"/>
    <x v="34"/>
    <s v="423000"/>
    <s v="22"/>
    <s v="Operating Supplement"/>
    <n v="22383.94"/>
    <n v="22383.94"/>
    <n v="0"/>
    <n v="0"/>
    <n v="22383.94"/>
  </r>
  <r>
    <s v="150"/>
    <s v="1111"/>
    <s v="641101"/>
    <x v="34"/>
    <s v="423000"/>
    <s v="22"/>
    <s v="General Supplies"/>
    <n v="4665.82"/>
    <n v="3665.82"/>
    <n v="0"/>
    <n v="642.51"/>
    <n v="3023.3099999999995"/>
  </r>
  <r>
    <s v="150"/>
    <s v="1111"/>
    <s v="641108"/>
    <x v="34"/>
    <s v="423000"/>
    <s v="22"/>
    <s v="Instructional Supplies"/>
    <n v="22617.11"/>
    <n v="22617.11"/>
    <n v="0"/>
    <n v="35.14"/>
    <n v="22581.97"/>
  </r>
  <r>
    <s v="150"/>
    <s v="1111"/>
    <s v="641109"/>
    <x v="34"/>
    <s v="423000"/>
    <s v="22"/>
    <s v="Furn. Under $1,000"/>
    <n v="61059.67"/>
    <n v="61059.67"/>
    <n v="7117.97"/>
    <n v="426.55"/>
    <n v="53515.149999999994"/>
  </r>
  <r>
    <s v="150"/>
    <s v="1111"/>
    <s v="641202"/>
    <x v="34"/>
    <s v="423000"/>
    <s v="22"/>
    <s v="Technology Supplies"/>
    <n v="26521.25"/>
    <n v="26521.25"/>
    <n v="0"/>
    <n v="2898.94"/>
    <n v="23622.31"/>
  </r>
  <r>
    <s v="150"/>
    <s v="2551"/>
    <s v="634201"/>
    <x v="34"/>
    <s v="423000"/>
    <s v="22"/>
    <s v="Cntr Ppl Trnsp-Field Trip"/>
    <n v="0"/>
    <n v="1000"/>
    <n v="0"/>
    <n v="0"/>
    <n v="1000"/>
  </r>
  <r>
    <s v="250"/>
    <s v="1111"/>
    <s v="613101"/>
    <x v="34"/>
    <s v="423000"/>
    <s v="22"/>
    <s v="Extra Service Pay"/>
    <n v="53042.5"/>
    <n v="53042.5"/>
    <n v="0"/>
    <n v="0"/>
    <n v="53042.5"/>
  </r>
  <r>
    <s v="250"/>
    <s v="1111"/>
    <s v="623101"/>
    <x v="34"/>
    <s v="423000"/>
    <s v="22"/>
    <s v="Old Age, Surv and Disabil Ins"/>
    <n v="3288.26"/>
    <n v="3288.26"/>
    <n v="0"/>
    <n v="0"/>
    <n v="3288.26"/>
  </r>
  <r>
    <s v="250"/>
    <s v="1111"/>
    <s v="623201"/>
    <x v="34"/>
    <s v="423000"/>
    <s v="22"/>
    <s v="Medicare"/>
    <n v="769.02"/>
    <n v="769.02"/>
    <n v="0"/>
    <n v="0"/>
    <n v="769.02"/>
  </r>
  <r>
    <s v="250"/>
    <s v="1111"/>
    <s v="626101"/>
    <x v="34"/>
    <s v="423000"/>
    <s v="22"/>
    <s v="W/C &amp; Unemploy Comp - FTE"/>
    <n v="1538.23"/>
    <n v="1538.23"/>
    <n v="0"/>
    <n v="0"/>
    <n v="1538.23"/>
  </r>
  <r>
    <s v="450"/>
    <s v="1111"/>
    <s v="654102"/>
    <x v="34"/>
    <s v="423000"/>
    <s v="22"/>
    <s v="Furniture $1,000+"/>
    <n v="5238"/>
    <n v="5238"/>
    <n v="0"/>
    <n v="4976.1000000000004"/>
    <n v="261.89999999999964"/>
  </r>
  <r>
    <s v="150"/>
    <s v="1111"/>
    <s v="639802"/>
    <x v="35"/>
    <s v="423000"/>
    <s v="22"/>
    <s v="Operating Supplement"/>
    <n v="21372.19"/>
    <n v="21372.19"/>
    <n v="0"/>
    <n v="0"/>
    <n v="21372.19"/>
  </r>
  <r>
    <s v="150"/>
    <s v="1111"/>
    <s v="641101"/>
    <x v="35"/>
    <s v="423000"/>
    <s v="22"/>
    <s v="General Supplies"/>
    <n v="104374.95"/>
    <n v="52374.95"/>
    <n v="4039.99"/>
    <n v="2979.01"/>
    <n v="45355.95"/>
  </r>
  <r>
    <s v="150"/>
    <s v="1111"/>
    <s v="641108"/>
    <x v="35"/>
    <s v="423000"/>
    <s v="22"/>
    <s v="Instructional Supplies"/>
    <n v="9786.24"/>
    <n v="9786.24"/>
    <n v="0"/>
    <n v="5296.65"/>
    <n v="4489.59"/>
  </r>
  <r>
    <s v="150"/>
    <s v="1111"/>
    <s v="641109"/>
    <x v="35"/>
    <s v="423000"/>
    <s v="22"/>
    <s v="Furn. Under $1,000"/>
    <n v="6063.54"/>
    <n v="58063.54"/>
    <n v="500"/>
    <n v="2975.77"/>
    <n v="54587.77"/>
  </r>
  <r>
    <s v="150"/>
    <s v="1111"/>
    <s v="641202"/>
    <x v="35"/>
    <s v="423000"/>
    <s v="22"/>
    <s v="Technology Supplies"/>
    <n v="24235.15"/>
    <n v="14235.150000000001"/>
    <n v="4460.25"/>
    <n v="2954.2499999999995"/>
    <n v="6820.6500000000015"/>
  </r>
  <r>
    <s v="250"/>
    <s v="1111"/>
    <s v="613101"/>
    <x v="35"/>
    <s v="423000"/>
    <s v="22"/>
    <s v="Extra Service Pay"/>
    <n v="47125"/>
    <n v="47125"/>
    <n v="0"/>
    <n v="1467.3"/>
    <n v="45657.7"/>
  </r>
  <r>
    <s v="250"/>
    <s v="1111"/>
    <s v="623101"/>
    <x v="35"/>
    <s v="423000"/>
    <s v="22"/>
    <s v="Old Age, Surv and Disabil Ins"/>
    <n v="2921.73"/>
    <n v="2921.73"/>
    <n v="0"/>
    <n v="90.99"/>
    <n v="2830.74"/>
  </r>
  <r>
    <s v="250"/>
    <s v="1111"/>
    <s v="623201"/>
    <x v="35"/>
    <s v="423000"/>
    <s v="22"/>
    <s v="Medicare"/>
    <n v="683.31"/>
    <n v="683.31"/>
    <n v="0"/>
    <n v="21.28"/>
    <n v="662.03"/>
  </r>
  <r>
    <s v="250"/>
    <s v="1111"/>
    <s v="626101"/>
    <x v="35"/>
    <s v="423000"/>
    <s v="22"/>
    <s v="W/C &amp; Unemploy Comp - FTE"/>
    <n v="1366.63"/>
    <n v="1366.63"/>
    <n v="0"/>
    <n v="42.53"/>
    <n v="1324.1"/>
  </r>
  <r>
    <s v="450"/>
    <s v="1111"/>
    <s v="654101"/>
    <x v="35"/>
    <s v="423000"/>
    <s v="22"/>
    <s v="Equipment &gt; $1,000"/>
    <n v="2500"/>
    <n v="2500"/>
    <n v="0"/>
    <n v="0"/>
    <n v="2500"/>
  </r>
  <r>
    <s v="450"/>
    <s v="1111"/>
    <s v="654301"/>
    <x v="35"/>
    <s v="423000"/>
    <s v="22"/>
    <s v="Technology Related - Hard $1K+"/>
    <n v="0"/>
    <n v="10000"/>
    <n v="3549"/>
    <n v="0"/>
    <n v="6451"/>
  </r>
  <r>
    <s v="150"/>
    <s v="1111"/>
    <s v="639802"/>
    <x v="36"/>
    <s v="423000"/>
    <s v="22"/>
    <s v="Operating Supplement"/>
    <n v="17317.830000000002"/>
    <n v="7317.8300000000017"/>
    <n v="0"/>
    <n v="0"/>
    <n v="7317.8300000000017"/>
  </r>
  <r>
    <s v="150"/>
    <s v="1111"/>
    <s v="641101"/>
    <x v="36"/>
    <s v="423000"/>
    <s v="22"/>
    <s v="General Supplies"/>
    <n v="49989.42"/>
    <n v="39989.42"/>
    <n v="2554.31"/>
    <n v="10852.1"/>
    <n v="26583.01"/>
  </r>
  <r>
    <s v="150"/>
    <s v="1111"/>
    <s v="641108"/>
    <x v="36"/>
    <s v="423000"/>
    <s v="22"/>
    <s v="Instructional Supplies"/>
    <n v="19616.5"/>
    <n v="9616.5"/>
    <n v="1454.36"/>
    <n v="0"/>
    <n v="8162.14"/>
  </r>
  <r>
    <s v="150"/>
    <s v="1111"/>
    <s v="641109"/>
    <x v="36"/>
    <s v="423000"/>
    <s v="22"/>
    <s v="Furn. Under $1,000"/>
    <n v="22605.46"/>
    <n v="54605.46"/>
    <n v="26834.18"/>
    <n v="19563.650000000001"/>
    <n v="8207.6299999999974"/>
  </r>
  <r>
    <s v="150"/>
    <s v="1111"/>
    <s v="641202"/>
    <x v="36"/>
    <s v="423000"/>
    <s v="22"/>
    <s v="Technology Supplies"/>
    <n v="20518.75"/>
    <n v="18518.75"/>
    <n v="6620"/>
    <n v="0"/>
    <n v="11898.75"/>
  </r>
  <r>
    <s v="250"/>
    <s v="1111"/>
    <s v="613101"/>
    <x v="36"/>
    <s v="423000"/>
    <s v="22"/>
    <s v="Extra Service Pay"/>
    <n v="41037.5"/>
    <n v="41037.5"/>
    <n v="0"/>
    <n v="0"/>
    <n v="41037.5"/>
  </r>
  <r>
    <s v="250"/>
    <s v="1111"/>
    <s v="623101"/>
    <x v="36"/>
    <s v="423000"/>
    <s v="22"/>
    <s v="Old Age, Surv and Disabil Ins"/>
    <n v="2544.33"/>
    <n v="2544.33"/>
    <n v="0"/>
    <n v="0"/>
    <n v="2544.33"/>
  </r>
  <r>
    <s v="250"/>
    <s v="1111"/>
    <s v="623201"/>
    <x v="36"/>
    <s v="423000"/>
    <s v="22"/>
    <s v="Medicare"/>
    <n v="595.04"/>
    <n v="595.04"/>
    <n v="0"/>
    <n v="0"/>
    <n v="595.04"/>
  </r>
  <r>
    <s v="250"/>
    <s v="1111"/>
    <s v="626101"/>
    <x v="36"/>
    <s v="423000"/>
    <s v="22"/>
    <s v="W/C &amp; Unemploy Comp - FTE"/>
    <n v="1190.0899999999999"/>
    <n v="1190.0899999999999"/>
    <n v="0"/>
    <n v="0"/>
    <n v="1190.0899999999999"/>
  </r>
  <r>
    <s v="450"/>
    <s v="1111"/>
    <s v="654301"/>
    <x v="36"/>
    <s v="423000"/>
    <s v="22"/>
    <s v="Technology Related - Hard $1K+"/>
    <n v="0"/>
    <n v="0"/>
    <n v="4825"/>
    <n v="0"/>
    <n v="-4825"/>
  </r>
  <r>
    <s v="150"/>
    <s v="1111"/>
    <s v="641101"/>
    <x v="37"/>
    <s v="423000"/>
    <s v="22"/>
    <s v="General Supplies"/>
    <n v="49087.75"/>
    <n v="49087.75"/>
    <n v="0"/>
    <n v="33989.26"/>
    <n v="15098.489999999998"/>
  </r>
  <r>
    <s v="150"/>
    <s v="1111"/>
    <s v="641108"/>
    <x v="37"/>
    <s v="423000"/>
    <s v="22"/>
    <s v="Instructional Supplies"/>
    <n v="1994.65"/>
    <n v="1994.65"/>
    <n v="0"/>
    <n v="0"/>
    <n v="1994.65"/>
  </r>
  <r>
    <s v="150"/>
    <s v="1111"/>
    <s v="641109"/>
    <x v="37"/>
    <s v="423000"/>
    <s v="22"/>
    <s v="Furn. Under $1,000"/>
    <n v="69342.509999999995"/>
    <n v="69342.509999999995"/>
    <n v="0"/>
    <n v="45459.360000000001"/>
    <n v="23883.149999999994"/>
  </r>
  <r>
    <s v="250"/>
    <s v="1111"/>
    <s v="623101"/>
    <x v="37"/>
    <s v="423000"/>
    <s v="22"/>
    <s v="Old Age, Surv and Disabil Ins"/>
    <n v="2425.65"/>
    <n v="2425.65"/>
    <n v="0"/>
    <n v="0"/>
    <n v="2425.65"/>
  </r>
  <r>
    <s v="250"/>
    <s v="1111"/>
    <s v="623201"/>
    <x v="37"/>
    <s v="423000"/>
    <s v="22"/>
    <s v="Medicare"/>
    <n v="567.29"/>
    <n v="567.29"/>
    <n v="0"/>
    <n v="0"/>
    <n v="567.29"/>
  </r>
  <r>
    <s v="250"/>
    <s v="1111"/>
    <s v="626101"/>
    <x v="37"/>
    <s v="423000"/>
    <s v="22"/>
    <s v="W/C &amp; Unemploy Comp - FTE"/>
    <n v="1134.58"/>
    <n v="1134.58"/>
    <n v="0"/>
    <n v="0"/>
    <n v="1134.58"/>
  </r>
  <r>
    <s v="450"/>
    <s v="1111"/>
    <s v="654102"/>
    <x v="37"/>
    <s v="423000"/>
    <s v="22"/>
    <s v="Furniture $1,000+"/>
    <n v="24510.05"/>
    <n v="24510.05"/>
    <n v="0"/>
    <n v="17843.849999999999"/>
    <n v="6666.2000000000007"/>
  </r>
  <r>
    <s v="150"/>
    <s v="1111"/>
    <s v="634301"/>
    <x v="38"/>
    <s v="423000"/>
    <s v="22"/>
    <s v="Out of Town Travel &amp; Conf Exp"/>
    <n v="10000"/>
    <n v="10000"/>
    <n v="0"/>
    <n v="0"/>
    <n v="10000"/>
  </r>
  <r>
    <s v="150"/>
    <s v="1111"/>
    <s v="641101"/>
    <x v="38"/>
    <s v="423000"/>
    <s v="22"/>
    <s v="General Supplies"/>
    <n v="3541.19"/>
    <n v="3541.19"/>
    <n v="1450.99"/>
    <n v="0"/>
    <n v="2090.1999999999998"/>
  </r>
  <r>
    <s v="150"/>
    <s v="1111"/>
    <s v="641105"/>
    <x v="38"/>
    <s v="423000"/>
    <s v="22"/>
    <s v="Uniforms"/>
    <n v="0"/>
    <n v="0"/>
    <n v="1739.96"/>
    <n v="0"/>
    <n v="-1739.96"/>
  </r>
  <r>
    <s v="150"/>
    <s v="1111"/>
    <s v="641108"/>
    <x v="38"/>
    <s v="423000"/>
    <s v="22"/>
    <s v="Instructional Supplies"/>
    <n v="14752.5"/>
    <n v="10328.5"/>
    <n v="0"/>
    <n v="0"/>
    <n v="10328.5"/>
  </r>
  <r>
    <s v="150"/>
    <s v="1111"/>
    <s v="641109"/>
    <x v="38"/>
    <s v="423000"/>
    <s v="22"/>
    <s v="Furn. Under $1,000"/>
    <n v="15979.7"/>
    <n v="15979.7"/>
    <n v="0"/>
    <n v="0"/>
    <n v="15979.7"/>
  </r>
  <r>
    <s v="150"/>
    <s v="1111"/>
    <s v="641202"/>
    <x v="38"/>
    <s v="423000"/>
    <s v="22"/>
    <s v="Technology Supplies"/>
    <n v="7986.2"/>
    <n v="2987.2"/>
    <n v="0"/>
    <n v="1123.4000000000001"/>
    <n v="1863.7999999999997"/>
  </r>
  <r>
    <s v="150"/>
    <s v="1111"/>
    <s v="654102"/>
    <x v="38"/>
    <s v="423000"/>
    <s v="22"/>
    <s v="Furniture $1,000+"/>
    <n v="25000"/>
    <n v="0"/>
    <n v="0"/>
    <n v="0"/>
    <n v="0"/>
  </r>
  <r>
    <s v="150"/>
    <s v="1251"/>
    <s v="634301"/>
    <x v="38"/>
    <s v="423000"/>
    <s v="22"/>
    <s v="Out of Town Travel &amp; Conf Exp"/>
    <n v="0"/>
    <n v="0"/>
    <n v="0"/>
    <n v="942.16"/>
    <n v="-942.16"/>
  </r>
  <r>
    <s v="250"/>
    <s v="1111"/>
    <s v="613101"/>
    <x v="38"/>
    <s v="423000"/>
    <s v="22"/>
    <s v="Extra Service Pay"/>
    <n v="19855"/>
    <n v="19855"/>
    <n v="0"/>
    <n v="0"/>
    <n v="19855"/>
  </r>
  <r>
    <s v="250"/>
    <s v="1111"/>
    <s v="623101"/>
    <x v="38"/>
    <s v="423000"/>
    <s v="22"/>
    <s v="Old Age, Surv and Disabil Ins"/>
    <n v="1851.01"/>
    <n v="1851.01"/>
    <n v="0"/>
    <n v="0"/>
    <n v="1851.01"/>
  </r>
  <r>
    <s v="250"/>
    <s v="1111"/>
    <s v="623201"/>
    <x v="38"/>
    <s v="423000"/>
    <s v="22"/>
    <s v="Medicare"/>
    <n v="432.9"/>
    <n v="432.9"/>
    <n v="0"/>
    <n v="0"/>
    <n v="432.9"/>
  </r>
  <r>
    <s v="250"/>
    <s v="1111"/>
    <s v="626101"/>
    <x v="38"/>
    <s v="423000"/>
    <s v="22"/>
    <s v="W/C &amp; Unemploy Comp - FTE"/>
    <n v="864.39"/>
    <n v="864.39"/>
    <n v="0"/>
    <n v="0"/>
    <n v="864.39"/>
  </r>
  <r>
    <s v="450"/>
    <s v="1111"/>
    <s v="654102"/>
    <x v="38"/>
    <s v="423000"/>
    <s v="22"/>
    <s v="Furniture $1,000+"/>
    <n v="4082.86"/>
    <n v="4082.86"/>
    <n v="0"/>
    <n v="0"/>
    <n v="4082.86"/>
  </r>
  <r>
    <s v="450"/>
    <s v="1111"/>
    <s v="654301"/>
    <x v="38"/>
    <s v="423000"/>
    <s v="22"/>
    <s v="Technology Related - Hard $1K+"/>
    <n v="30257.41"/>
    <n v="64680.41"/>
    <n v="4999"/>
    <n v="28625"/>
    <n v="31056.410000000003"/>
  </r>
  <r>
    <s v="150"/>
    <s v="1111"/>
    <s v="623101"/>
    <x v="39"/>
    <s v="423000"/>
    <s v="22"/>
    <s v="Old Age, Surv and Disabil Ins"/>
    <n v="0"/>
    <n v="0"/>
    <n v="0"/>
    <n v="17.260000000000002"/>
    <n v="-17.260000000000002"/>
  </r>
  <r>
    <s v="150"/>
    <s v="1111"/>
    <s v="623201"/>
    <x v="39"/>
    <s v="423000"/>
    <s v="22"/>
    <s v="Medicare"/>
    <n v="0"/>
    <n v="0"/>
    <n v="0"/>
    <n v="4.04"/>
    <n v="-4.04"/>
  </r>
  <r>
    <s v="150"/>
    <s v="1111"/>
    <s v="626101"/>
    <x v="39"/>
    <s v="423000"/>
    <s v="22"/>
    <s v="W/C &amp; Unemploy Comp - FTE"/>
    <n v="0"/>
    <n v="0"/>
    <n v="0"/>
    <n v="8.6999999999999993"/>
    <n v="-8.6999999999999993"/>
  </r>
  <r>
    <s v="150"/>
    <s v="1111"/>
    <s v="634904"/>
    <x v="39"/>
    <s v="423000"/>
    <s v="22"/>
    <s v="Field Trip Admission"/>
    <n v="0"/>
    <n v="2500"/>
    <n v="735"/>
    <n v="0"/>
    <n v="1765"/>
  </r>
  <r>
    <s v="150"/>
    <s v="1111"/>
    <s v="639802"/>
    <x v="39"/>
    <s v="423000"/>
    <s v="22"/>
    <s v="Operating Supplement"/>
    <n v="11217.82"/>
    <n v="9217.82"/>
    <n v="0"/>
    <n v="0"/>
    <n v="9217.82"/>
  </r>
  <r>
    <s v="150"/>
    <s v="1111"/>
    <s v="641101"/>
    <x v="39"/>
    <s v="423000"/>
    <s v="22"/>
    <s v="General Supplies"/>
    <n v="2195.1999999999998"/>
    <n v="16652"/>
    <n v="4040.16"/>
    <n v="1116.1500000000001"/>
    <n v="11495.69"/>
  </r>
  <r>
    <s v="150"/>
    <s v="1111"/>
    <s v="641108"/>
    <x v="39"/>
    <s v="423000"/>
    <s v="22"/>
    <s v="Instructional Supplies"/>
    <n v="10366.25"/>
    <n v="5366.25"/>
    <n v="0"/>
    <n v="0"/>
    <n v="5366.25"/>
  </r>
  <r>
    <s v="150"/>
    <s v="1111"/>
    <s v="641109"/>
    <x v="39"/>
    <s v="423000"/>
    <s v="22"/>
    <s v="Furn. Under $1,000"/>
    <n v="33422.78"/>
    <n v="16773.48"/>
    <n v="0"/>
    <n v="12031.44"/>
    <n v="4742.0399999999991"/>
  </r>
  <r>
    <s v="150"/>
    <s v="1111"/>
    <s v="641202"/>
    <x v="39"/>
    <s v="423000"/>
    <s v="22"/>
    <s v="Technology Supplies"/>
    <n v="5549.25"/>
    <n v="5549.25"/>
    <n v="1111.1500000000001"/>
    <n v="4434"/>
    <n v="4.0999999999999091"/>
  </r>
  <r>
    <s v="150"/>
    <s v="2551"/>
    <s v="634201"/>
    <x v="39"/>
    <s v="423000"/>
    <s v="22"/>
    <s v="Cntr Ppl Trnsp-Field Trip"/>
    <n v="0"/>
    <n v="2500"/>
    <n v="0"/>
    <n v="0"/>
    <n v="2500"/>
  </r>
  <r>
    <s v="150"/>
    <s v="2213"/>
    <s v="623101"/>
    <x v="39"/>
    <s v="423000"/>
    <s v="22"/>
    <s v="Old Age, Surv and Disabil Ins"/>
    <n v="0"/>
    <n v="0"/>
    <n v="0"/>
    <n v="17.25"/>
    <n v="-17.25"/>
  </r>
  <r>
    <s v="150"/>
    <s v="2213"/>
    <s v="623201"/>
    <x v="39"/>
    <s v="423000"/>
    <s v="22"/>
    <s v="Medicare"/>
    <n v="0"/>
    <n v="0"/>
    <n v="0"/>
    <n v="4.03"/>
    <n v="-4.03"/>
  </r>
  <r>
    <s v="150"/>
    <s v="2213"/>
    <s v="626101"/>
    <x v="39"/>
    <s v="423000"/>
    <s v="22"/>
    <s v="W/C &amp; Unemploy Comp - FTE"/>
    <n v="0"/>
    <n v="0"/>
    <n v="0"/>
    <n v="8.2799999999999994"/>
    <n v="-8.2799999999999994"/>
  </r>
  <r>
    <s v="250"/>
    <s v="1111"/>
    <s v="613101"/>
    <x v="39"/>
    <s v="423000"/>
    <s v="22"/>
    <s v="Extra Service Pay"/>
    <n v="26582.5"/>
    <n v="18200.04"/>
    <n v="0"/>
    <n v="0"/>
    <n v="18200.04"/>
  </r>
  <r>
    <s v="250"/>
    <s v="1111"/>
    <s v="613102"/>
    <x v="39"/>
    <s v="423000"/>
    <s v="22"/>
    <s v="Extra Service - Profess Dev"/>
    <n v="0"/>
    <n v="0"/>
    <n v="0"/>
    <n v="1350"/>
    <n v="-1350"/>
  </r>
  <r>
    <s v="250"/>
    <s v="1111"/>
    <s v="623101"/>
    <x v="39"/>
    <s v="423000"/>
    <s v="22"/>
    <s v="Old Age, Surv and Disabil Ins"/>
    <n v="1648.12"/>
    <n v="1648.12"/>
    <n v="0"/>
    <n v="62.5"/>
    <n v="1585.62"/>
  </r>
  <r>
    <s v="250"/>
    <s v="1111"/>
    <s v="623201"/>
    <x v="39"/>
    <s v="423000"/>
    <s v="22"/>
    <s v="Medicare"/>
    <n v="385.45"/>
    <n v="385.45"/>
    <n v="0"/>
    <n v="14.62"/>
    <n v="370.83"/>
  </r>
  <r>
    <s v="250"/>
    <s v="1111"/>
    <s v="626101"/>
    <x v="39"/>
    <s v="423000"/>
    <s v="22"/>
    <s v="W/C &amp; Unemploy Comp - FTE"/>
    <n v="770.89"/>
    <n v="770.89"/>
    <n v="0"/>
    <n v="30.45"/>
    <n v="740.44"/>
  </r>
  <r>
    <s v="250"/>
    <s v="2213"/>
    <s v="613102"/>
    <x v="39"/>
    <s v="423000"/>
    <s v="22"/>
    <s v="Extra Service - Profess Dev"/>
    <n v="0"/>
    <n v="7582.5"/>
    <n v="0"/>
    <n v="0"/>
    <n v="7582.5"/>
  </r>
  <r>
    <s v="250"/>
    <s v="2213"/>
    <s v="623101"/>
    <x v="39"/>
    <s v="423000"/>
    <s v="22"/>
    <s v="Old Age, Surv and Disabil Ins"/>
    <n v="0"/>
    <n v="470.12"/>
    <n v="0"/>
    <n v="0"/>
    <n v="470.12"/>
  </r>
  <r>
    <s v="250"/>
    <s v="2213"/>
    <s v="623201"/>
    <x v="39"/>
    <s v="423000"/>
    <s v="22"/>
    <s v="Medicare"/>
    <n v="0"/>
    <n v="109.95"/>
    <n v="0"/>
    <n v="0"/>
    <n v="109.95"/>
  </r>
  <r>
    <s v="250"/>
    <s v="2213"/>
    <s v="626101"/>
    <x v="39"/>
    <s v="423000"/>
    <s v="22"/>
    <s v="W/C &amp; Unemploy Comp - FTE"/>
    <n v="0"/>
    <n v="219.89"/>
    <n v="0"/>
    <n v="0"/>
    <n v="219.89"/>
  </r>
  <r>
    <s v="250"/>
    <s v="2213"/>
    <s v="613102"/>
    <x v="39"/>
    <s v="423000"/>
    <s v="22"/>
    <s v="Extra Service - Profess Dev"/>
    <n v="0"/>
    <n v="0"/>
    <n v="0"/>
    <n v="1021.5"/>
    <n v="-1021.5"/>
  </r>
  <r>
    <s v="250"/>
    <s v="2213"/>
    <s v="623101"/>
    <x v="39"/>
    <s v="423000"/>
    <s v="22"/>
    <s v="Old Age, Surv and Disabil Ins"/>
    <n v="0"/>
    <n v="0"/>
    <n v="0"/>
    <n v="43.71"/>
    <n v="-43.71"/>
  </r>
  <r>
    <s v="250"/>
    <s v="2213"/>
    <s v="623201"/>
    <x v="39"/>
    <s v="423000"/>
    <s v="22"/>
    <s v="Medicare"/>
    <n v="0"/>
    <n v="0"/>
    <n v="0"/>
    <n v="10.220000000000001"/>
    <n v="-10.220000000000001"/>
  </r>
  <r>
    <s v="250"/>
    <s v="2213"/>
    <s v="626101"/>
    <x v="39"/>
    <s v="423000"/>
    <s v="22"/>
    <s v="W/C &amp; Unemploy Comp - FTE"/>
    <n v="0"/>
    <n v="0"/>
    <n v="0"/>
    <n v="21.34"/>
    <n v="-21.34"/>
  </r>
  <r>
    <s v="450"/>
    <s v="1111"/>
    <s v="654102"/>
    <x v="39"/>
    <s v="423000"/>
    <s v="22"/>
    <s v="Furniture $1,000+"/>
    <n v="2749"/>
    <n v="2749"/>
    <n v="0"/>
    <n v="2461.6999999999998"/>
    <n v="287.30000000000018"/>
  </r>
  <r>
    <s v="450"/>
    <s v="1111"/>
    <s v="654105"/>
    <x v="39"/>
    <s v="423000"/>
    <s v="22"/>
    <s v="Audio-Visual Equip"/>
    <n v="0"/>
    <n v="0"/>
    <n v="3798"/>
    <n v="0"/>
    <n v="-3798"/>
  </r>
  <r>
    <s v="450"/>
    <s v="1111"/>
    <s v="654301"/>
    <x v="39"/>
    <s v="423000"/>
    <s v="22"/>
    <s v="Technology Related - Hard $1K+"/>
    <n v="3549"/>
    <n v="7741.5"/>
    <n v="2999"/>
    <n v="3549"/>
    <n v="1193.5"/>
  </r>
  <r>
    <s v="150"/>
    <s v="1111"/>
    <s v="634301"/>
    <x v="40"/>
    <s v="423000"/>
    <s v="22"/>
    <s v="Out of Town Travel &amp; Conf Exp"/>
    <n v="4506"/>
    <n v="2606"/>
    <n v="0"/>
    <n v="0"/>
    <n v="2606"/>
  </r>
  <r>
    <s v="150"/>
    <s v="1111"/>
    <s v="639802"/>
    <x v="40"/>
    <s v="423000"/>
    <s v="22"/>
    <s v="Operating Supplement"/>
    <n v="14381.25"/>
    <n v="10081.25"/>
    <n v="0"/>
    <n v="0"/>
    <n v="10081.25"/>
  </r>
  <r>
    <s v="150"/>
    <s v="1111"/>
    <s v="641101"/>
    <x v="40"/>
    <s v="423000"/>
    <s v="22"/>
    <s v="General Supplies"/>
    <n v="96448.77"/>
    <n v="66448.77"/>
    <n v="184.94"/>
    <n v="462.56000000000006"/>
    <n v="65801.27"/>
  </r>
  <r>
    <s v="150"/>
    <s v="1111"/>
    <s v="641108"/>
    <x v="40"/>
    <s v="423000"/>
    <s v="22"/>
    <s v="Instructional Supplies"/>
    <n v="19973.400000000001"/>
    <n v="19973.400000000001"/>
    <n v="925.77"/>
    <n v="3299.4"/>
    <n v="15748.23"/>
  </r>
  <r>
    <s v="150"/>
    <s v="1111"/>
    <s v="641109"/>
    <x v="40"/>
    <s v="423000"/>
    <s v="22"/>
    <s v="Furn. Under $1,000"/>
    <n v="1423.97"/>
    <n v="35723.97"/>
    <n v="29772.2"/>
    <n v="910.8"/>
    <n v="5040.9699999999975"/>
  </r>
  <r>
    <s v="150"/>
    <s v="1111"/>
    <s v="641202"/>
    <x v="40"/>
    <s v="423000"/>
    <s v="22"/>
    <s v="Technology Supplies"/>
    <n v="8021.06"/>
    <n v="8021.06"/>
    <n v="97"/>
    <n v="7261.12"/>
    <n v="662.94000000000051"/>
  </r>
  <r>
    <s v="150"/>
    <s v="1111"/>
    <s v="649101"/>
    <x v="40"/>
    <s v="423000"/>
    <s v="22"/>
    <s v="Equipment &lt; $1,000"/>
    <n v="1199.99"/>
    <n v="1199.99"/>
    <n v="0"/>
    <n v="0"/>
    <n v="1199.99"/>
  </r>
  <r>
    <s v="250"/>
    <s v="1111"/>
    <s v="613101"/>
    <x v="40"/>
    <s v="423000"/>
    <s v="22"/>
    <s v="Extra Service Pay"/>
    <n v="48296.81"/>
    <n v="48296.81"/>
    <n v="0"/>
    <n v="0"/>
    <n v="48296.81"/>
  </r>
  <r>
    <s v="250"/>
    <s v="1111"/>
    <s v="623101"/>
    <x v="40"/>
    <s v="423000"/>
    <s v="22"/>
    <s v="Old Age, Surv and Disabil Ins"/>
    <n v="2994.36"/>
    <n v="2994.36"/>
    <n v="0"/>
    <n v="0"/>
    <n v="2994.36"/>
  </r>
  <r>
    <s v="250"/>
    <s v="1111"/>
    <s v="623201"/>
    <x v="40"/>
    <s v="423000"/>
    <s v="22"/>
    <s v="Medicare"/>
    <n v="700.29"/>
    <n v="700.29"/>
    <n v="0"/>
    <n v="0"/>
    <n v="700.29"/>
  </r>
  <r>
    <s v="250"/>
    <s v="1111"/>
    <s v="626101"/>
    <x v="40"/>
    <s v="423000"/>
    <s v="22"/>
    <s v="W/C &amp; Unemploy Comp - FTE"/>
    <n v="1400.61"/>
    <n v="1400.61"/>
    <n v="0"/>
    <n v="0"/>
    <n v="1400.61"/>
  </r>
  <r>
    <s v="450"/>
    <s v="1111"/>
    <s v="654102"/>
    <x v="40"/>
    <s v="423000"/>
    <s v="22"/>
    <s v="Furniture $1,000+"/>
    <n v="0"/>
    <n v="1900"/>
    <n v="0"/>
    <n v="1833.48"/>
    <n v="66.519999999999982"/>
  </r>
  <r>
    <s v="450"/>
    <s v="1111"/>
    <s v="654301"/>
    <x v="40"/>
    <s v="423000"/>
    <s v="22"/>
    <s v="Technology Related - Hard $1K+"/>
    <n v="2288.87"/>
    <n v="2288.87"/>
    <n v="0"/>
    <n v="0"/>
    <n v="2288.87"/>
  </r>
  <r>
    <s v="150"/>
    <s v="1111"/>
    <s v="639802"/>
    <x v="41"/>
    <s v="423000"/>
    <s v="22"/>
    <s v="Operating Supplement"/>
    <n v="21246.65"/>
    <n v="21246.65"/>
    <n v="0"/>
    <n v="0"/>
    <n v="21246.65"/>
  </r>
  <r>
    <s v="150"/>
    <s v="1111"/>
    <s v="641101"/>
    <x v="41"/>
    <s v="423000"/>
    <s v="22"/>
    <s v="General Supplies"/>
    <n v="102778.12"/>
    <n v="90778.12"/>
    <n v="0"/>
    <n v="682.03"/>
    <n v="90096.09"/>
  </r>
  <r>
    <s v="150"/>
    <s v="1111"/>
    <s v="641108"/>
    <x v="41"/>
    <s v="423000"/>
    <s v="22"/>
    <s v="Instructional Supplies"/>
    <n v="4640.2"/>
    <n v="4640.2"/>
    <n v="0"/>
    <n v="0"/>
    <n v="4640.2"/>
  </r>
  <r>
    <s v="150"/>
    <s v="1111"/>
    <s v="641109"/>
    <x v="41"/>
    <s v="423000"/>
    <s v="22"/>
    <s v="Furn. Under $1,000"/>
    <n v="5497.37"/>
    <n v="5497.37"/>
    <n v="0"/>
    <n v="2707.66"/>
    <n v="2789.71"/>
  </r>
  <r>
    <s v="150"/>
    <s v="1111"/>
    <s v="641202"/>
    <x v="41"/>
    <s v="423000"/>
    <s v="22"/>
    <s v="Technology Supplies"/>
    <n v="23772.76"/>
    <n v="13772.759999999998"/>
    <n v="0"/>
    <n v="0"/>
    <n v="13772.759999999998"/>
  </r>
  <r>
    <s v="150"/>
    <s v="2551"/>
    <s v="634201"/>
    <x v="41"/>
    <s v="423000"/>
    <s v="22"/>
    <s v="Cntr Ppl Trnsp-Field Trip"/>
    <n v="0"/>
    <n v="10000"/>
    <n v="215.79"/>
    <n v="0"/>
    <n v="9784.2099999999991"/>
  </r>
  <r>
    <s v="250"/>
    <s v="1111"/>
    <s v="613101"/>
    <x v="41"/>
    <s v="423000"/>
    <s v="22"/>
    <s v="Extra Service Pay"/>
    <n v="39603.5"/>
    <n v="39603.5"/>
    <n v="0"/>
    <n v="0"/>
    <n v="39603.5"/>
  </r>
  <r>
    <s v="250"/>
    <s v="1111"/>
    <s v="623101"/>
    <x v="41"/>
    <s v="423000"/>
    <s v="22"/>
    <s v="Old Age, Surv and Disabil Ins"/>
    <n v="2477.4499999999998"/>
    <n v="2477.4499999999998"/>
    <n v="0"/>
    <n v="0"/>
    <n v="2477.4499999999998"/>
  </r>
  <r>
    <s v="250"/>
    <s v="1111"/>
    <s v="623201"/>
    <x v="41"/>
    <s v="423000"/>
    <s v="22"/>
    <s v="Medicare"/>
    <n v="579.4"/>
    <n v="579.4"/>
    <n v="0"/>
    <n v="0"/>
    <n v="579.4"/>
  </r>
  <r>
    <s v="250"/>
    <s v="1111"/>
    <s v="626101"/>
    <x v="41"/>
    <s v="423000"/>
    <s v="22"/>
    <s v="W/C &amp; Unemploy Comp - FTE"/>
    <n v="1148.1300000000001"/>
    <n v="1148.1300000000001"/>
    <n v="0"/>
    <n v="0"/>
    <n v="1148.1300000000001"/>
  </r>
  <r>
    <s v="450"/>
    <s v="1111"/>
    <s v="654101"/>
    <x v="41"/>
    <s v="423000"/>
    <s v="22"/>
    <s v="Equipment &gt; $1,000"/>
    <n v="0"/>
    <n v="2000"/>
    <n v="0"/>
    <n v="1631.38"/>
    <n v="368.61999999999989"/>
  </r>
  <r>
    <s v="450"/>
    <s v="1111"/>
    <s v="654102"/>
    <x v="41"/>
    <s v="423000"/>
    <s v="22"/>
    <s v="Furniture $1,000+"/>
    <n v="1835"/>
    <n v="11835"/>
    <n v="0"/>
    <n v="1835"/>
    <n v="10000"/>
  </r>
  <r>
    <s v="150"/>
    <s v="1111"/>
    <s v="623101"/>
    <x v="42"/>
    <s v="423000"/>
    <s v="22"/>
    <s v="Old Age, Surv and Disabil Ins"/>
    <n v="0"/>
    <n v="0"/>
    <n v="0"/>
    <n v="17.5"/>
    <n v="-17.5"/>
  </r>
  <r>
    <s v="150"/>
    <s v="1111"/>
    <s v="623201"/>
    <x v="42"/>
    <s v="423000"/>
    <s v="22"/>
    <s v="Medicare"/>
    <n v="0"/>
    <n v="0"/>
    <n v="0"/>
    <n v="4.09"/>
    <n v="-4.09"/>
  </r>
  <r>
    <s v="150"/>
    <s v="1111"/>
    <s v="626101"/>
    <x v="42"/>
    <s v="423000"/>
    <s v="22"/>
    <s v="W/C &amp; Unemploy Comp - FTE"/>
    <n v="0"/>
    <n v="0"/>
    <n v="0"/>
    <n v="8.19"/>
    <n v="-8.19"/>
  </r>
  <r>
    <s v="150"/>
    <s v="1111"/>
    <s v="634301"/>
    <x v="42"/>
    <s v="423000"/>
    <s v="22"/>
    <s v="Out of Town Travel &amp; Conf Exp"/>
    <n v="0"/>
    <n v="4000"/>
    <n v="0"/>
    <n v="0"/>
    <n v="4000"/>
  </r>
  <r>
    <s v="150"/>
    <s v="1111"/>
    <s v="639802"/>
    <x v="42"/>
    <s v="423000"/>
    <s v="22"/>
    <s v="Operating Supplement"/>
    <n v="26297.99"/>
    <n v="22297.99"/>
    <n v="0"/>
    <n v="0"/>
    <n v="22297.99"/>
  </r>
  <r>
    <s v="150"/>
    <s v="1111"/>
    <s v="641101"/>
    <x v="42"/>
    <s v="423000"/>
    <s v="22"/>
    <s v="General Supplies"/>
    <n v="116801.64"/>
    <n v="84301.64"/>
    <n v="0"/>
    <n v="2176.34"/>
    <n v="82125.3"/>
  </r>
  <r>
    <s v="150"/>
    <s v="1111"/>
    <s v="641108"/>
    <x v="42"/>
    <s v="423000"/>
    <s v="22"/>
    <s v="Instructional Supplies"/>
    <n v="31158.75"/>
    <n v="31158.75"/>
    <n v="6265"/>
    <n v="8339.89"/>
    <n v="16553.86"/>
  </r>
  <r>
    <s v="150"/>
    <s v="1111"/>
    <s v="641109"/>
    <x v="42"/>
    <s v="423000"/>
    <s v="22"/>
    <s v="Furn. Under $1,000"/>
    <n v="15579.38"/>
    <n v="59799.38"/>
    <n v="0"/>
    <n v="39816.82"/>
    <n v="19982.559999999998"/>
  </r>
  <r>
    <s v="150"/>
    <s v="1111"/>
    <s v="641201"/>
    <x v="42"/>
    <s v="423000"/>
    <s v="22"/>
    <s v="Technology Hardware &lt; $1K"/>
    <n v="0"/>
    <n v="27500"/>
    <n v="0"/>
    <n v="25722"/>
    <n v="1778"/>
  </r>
  <r>
    <s v="150"/>
    <s v="1111"/>
    <s v="641202"/>
    <x v="42"/>
    <s v="423000"/>
    <s v="22"/>
    <s v="Technology Supplies"/>
    <n v="15760.75"/>
    <n v="15760.75"/>
    <n v="0"/>
    <n v="5910"/>
    <n v="9850.75"/>
  </r>
  <r>
    <s v="250"/>
    <s v="1111"/>
    <s v="613101"/>
    <x v="42"/>
    <s v="423000"/>
    <s v="22"/>
    <s v="Extra Service Pay"/>
    <n v="58589.9"/>
    <n v="18589.900000000001"/>
    <n v="0"/>
    <n v="2315.6999999999998"/>
    <n v="16274.2"/>
  </r>
  <r>
    <s v="250"/>
    <s v="1111"/>
    <s v="613102"/>
    <x v="42"/>
    <s v="423000"/>
    <s v="22"/>
    <s v="Extra Service - Profess Dev"/>
    <n v="1890"/>
    <n v="1890"/>
    <n v="0"/>
    <n v="0"/>
    <n v="1890"/>
  </r>
  <r>
    <s v="250"/>
    <s v="1111"/>
    <s v="623101"/>
    <x v="42"/>
    <s v="423000"/>
    <s v="22"/>
    <s v="Old Age, Surv and Disabil Ins"/>
    <n v="3769.83"/>
    <n v="1289.83"/>
    <n v="0"/>
    <n v="123.36000000000001"/>
    <n v="1166.4699999999998"/>
  </r>
  <r>
    <s v="250"/>
    <s v="1111"/>
    <s v="623201"/>
    <x v="42"/>
    <s v="423000"/>
    <s v="22"/>
    <s v="Medicare"/>
    <n v="881.66"/>
    <n v="301.65999999999997"/>
    <n v="0"/>
    <n v="28.86"/>
    <n v="272.79999999999995"/>
  </r>
  <r>
    <s v="250"/>
    <s v="1111"/>
    <s v="626101"/>
    <x v="42"/>
    <s v="423000"/>
    <s v="22"/>
    <s v="W/C &amp; Unemploy Comp - FTE"/>
    <n v="1762.26"/>
    <n v="602.26"/>
    <n v="0"/>
    <n v="58.97"/>
    <n v="543.29"/>
  </r>
  <r>
    <s v="450"/>
    <s v="1111"/>
    <s v="654301"/>
    <x v="42"/>
    <s v="423000"/>
    <s v="22"/>
    <s v="Technology Related - Hard $1K+"/>
    <n v="21400"/>
    <n v="26400"/>
    <n v="22795"/>
    <n v="2999"/>
    <n v="606"/>
  </r>
  <r>
    <s v="150"/>
    <s v="1111"/>
    <s v="631201"/>
    <x v="43"/>
    <s v="423000"/>
    <s v="22"/>
    <s v="Instructional Prog Impr Srvc"/>
    <n v="0"/>
    <n v="3600"/>
    <n v="0"/>
    <n v="3600"/>
    <n v="0"/>
  </r>
  <r>
    <s v="150"/>
    <s v="1111"/>
    <s v="639802"/>
    <x v="43"/>
    <s v="423000"/>
    <s v="22"/>
    <s v="Operating Supplement"/>
    <n v="31061.31"/>
    <n v="31061.31"/>
    <n v="0"/>
    <n v="0"/>
    <n v="31061.31"/>
  </r>
  <r>
    <s v="150"/>
    <s v="1111"/>
    <s v="641101"/>
    <x v="43"/>
    <s v="423000"/>
    <s v="22"/>
    <s v="General Supplies"/>
    <n v="74720.41"/>
    <n v="71120.41"/>
    <n v="14170.36"/>
    <n v="2099.75"/>
    <n v="54850.3"/>
  </r>
  <r>
    <s v="150"/>
    <s v="1111"/>
    <s v="641108"/>
    <x v="43"/>
    <s v="423000"/>
    <s v="22"/>
    <s v="Instructional Supplies"/>
    <n v="36802.5"/>
    <n v="36802.5"/>
    <n v="0"/>
    <n v="0"/>
    <n v="36802.5"/>
  </r>
  <r>
    <s v="150"/>
    <s v="1111"/>
    <s v="641109"/>
    <x v="43"/>
    <s v="423000"/>
    <s v="22"/>
    <s v="Furn. Under $1,000"/>
    <n v="18401.25"/>
    <n v="18401.25"/>
    <n v="4928.46"/>
    <n v="0"/>
    <n v="13472.79"/>
  </r>
  <r>
    <s v="150"/>
    <s v="1111"/>
    <s v="641201"/>
    <x v="43"/>
    <s v="423000"/>
    <s v="22"/>
    <s v="Technology Hardware &lt; $1K"/>
    <n v="5547.5"/>
    <n v="5547.5"/>
    <n v="0"/>
    <n v="0"/>
    <n v="5547.5"/>
  </r>
  <r>
    <s v="150"/>
    <s v="1111"/>
    <s v="641202"/>
    <x v="43"/>
    <s v="423000"/>
    <s v="22"/>
    <s v="Technology Supplies"/>
    <n v="62856"/>
    <n v="62856"/>
    <n v="5700"/>
    <n v="33313"/>
    <n v="23843"/>
  </r>
  <r>
    <s v="250"/>
    <s v="1111"/>
    <s v="613101"/>
    <x v="43"/>
    <s v="423000"/>
    <s v="22"/>
    <s v="Extra Service Pay"/>
    <n v="72805"/>
    <n v="72805"/>
    <n v="0"/>
    <n v="0"/>
    <n v="72805"/>
  </r>
  <r>
    <s v="250"/>
    <s v="1111"/>
    <s v="623101"/>
    <x v="43"/>
    <s v="423000"/>
    <s v="22"/>
    <s v="Old Age, Surv and Disabil Ins"/>
    <n v="4513.1499999999996"/>
    <n v="4513.1499999999996"/>
    <n v="0"/>
    <n v="0"/>
    <n v="4513.1499999999996"/>
  </r>
  <r>
    <s v="250"/>
    <s v="1111"/>
    <s v="623201"/>
    <x v="43"/>
    <s v="423000"/>
    <s v="22"/>
    <s v="Medicare"/>
    <n v="1055.49"/>
    <n v="1055.49"/>
    <n v="0"/>
    <n v="0"/>
    <n v="1055.49"/>
  </r>
  <r>
    <s v="250"/>
    <s v="1111"/>
    <s v="626101"/>
    <x v="43"/>
    <s v="423000"/>
    <s v="22"/>
    <s v="W/C &amp; Unemploy Comp - FTE"/>
    <n v="2111.35"/>
    <n v="2111.35"/>
    <n v="0"/>
    <n v="0"/>
    <n v="2111.35"/>
  </r>
  <r>
    <s v="150"/>
    <s v="1111"/>
    <s v="631902"/>
    <x v="44"/>
    <s v="423000"/>
    <s v="22"/>
    <s v="Other Prof &amp; Tech"/>
    <n v="0"/>
    <n v="1500"/>
    <n v="0"/>
    <n v="1500"/>
    <n v="0"/>
  </r>
  <r>
    <s v="150"/>
    <s v="1111"/>
    <s v="639802"/>
    <x v="44"/>
    <s v="423000"/>
    <s v="22"/>
    <s v="Operating Supplement"/>
    <n v="21807.87"/>
    <n v="807.86999999999898"/>
    <n v="0"/>
    <n v="0"/>
    <n v="807.86999999999898"/>
  </r>
  <r>
    <s v="150"/>
    <s v="1111"/>
    <s v="641101"/>
    <x v="44"/>
    <s v="423000"/>
    <s v="22"/>
    <s v="General Supplies"/>
    <n v="114853.05"/>
    <n v="43753.05"/>
    <n v="3663.01"/>
    <n v="9759.93"/>
    <n v="30330.11"/>
  </r>
  <r>
    <s v="150"/>
    <s v="1111"/>
    <s v="641108"/>
    <x v="44"/>
    <s v="423000"/>
    <s v="22"/>
    <s v="Instructional Supplies"/>
    <n v="25838.71"/>
    <n v="25838.71"/>
    <n v="0"/>
    <n v="5700"/>
    <n v="20138.71"/>
  </r>
  <r>
    <s v="150"/>
    <s v="1111"/>
    <s v="641109"/>
    <x v="44"/>
    <s v="423000"/>
    <s v="22"/>
    <s v="Furn. Under $1,000"/>
    <n v="12919.35"/>
    <n v="81019.350000000006"/>
    <n v="69296.990000000005"/>
    <n v="11681.43"/>
    <n v="40.930000000007567"/>
  </r>
  <r>
    <s v="150"/>
    <s v="1111"/>
    <s v="641202"/>
    <x v="44"/>
    <s v="423000"/>
    <s v="22"/>
    <s v="Technology Supplies"/>
    <n v="25154.71"/>
    <n v="12054.71"/>
    <n v="7385"/>
    <n v="2169.83"/>
    <n v="2499.8799999999992"/>
  </r>
  <r>
    <s v="150"/>
    <s v="1111"/>
    <s v="649101"/>
    <x v="44"/>
    <s v="423000"/>
    <s v="22"/>
    <s v="Equipment &lt; $1,000"/>
    <n v="0"/>
    <n v="8600"/>
    <n v="1959.98"/>
    <n v="1169.92"/>
    <n v="5470.1"/>
  </r>
  <r>
    <s v="250"/>
    <s v="1111"/>
    <s v="613101"/>
    <x v="44"/>
    <s v="423000"/>
    <s v="22"/>
    <s v="Extra Service Pay"/>
    <n v="51677.41"/>
    <n v="51677.41"/>
    <n v="0"/>
    <n v="0"/>
    <n v="51677.41"/>
  </r>
  <r>
    <s v="250"/>
    <s v="1111"/>
    <s v="623101"/>
    <x v="44"/>
    <s v="423000"/>
    <s v="22"/>
    <s v="Old Age, Surv and Disabil Ins"/>
    <n v="3203.93"/>
    <n v="3203.93"/>
    <n v="0"/>
    <n v="0"/>
    <n v="3203.93"/>
  </r>
  <r>
    <s v="250"/>
    <s v="1111"/>
    <s v="623201"/>
    <x v="44"/>
    <s v="423000"/>
    <s v="22"/>
    <s v="Medicare"/>
    <n v="749.3"/>
    <n v="749.3"/>
    <n v="0"/>
    <n v="0"/>
    <n v="749.3"/>
  </r>
  <r>
    <s v="250"/>
    <s v="1111"/>
    <s v="626101"/>
    <x v="44"/>
    <s v="423000"/>
    <s v="22"/>
    <s v="W/C &amp; Unemploy Comp - FTE"/>
    <n v="1498.64"/>
    <n v="1498.64"/>
    <n v="0"/>
    <n v="0"/>
    <n v="1498.64"/>
  </r>
  <r>
    <s v="450"/>
    <s v="1111"/>
    <s v="654102"/>
    <x v="44"/>
    <s v="423000"/>
    <s v="22"/>
    <s v="Furniture $1,000+"/>
    <n v="0"/>
    <n v="18000"/>
    <n v="14966.93"/>
    <n v="0"/>
    <n v="3033.07"/>
  </r>
  <r>
    <s v="450"/>
    <s v="1111"/>
    <s v="654301"/>
    <x v="44"/>
    <s v="423000"/>
    <s v="22"/>
    <s v="Technology Related - Hard $1K+"/>
    <n v="0"/>
    <n v="9000"/>
    <n v="7497"/>
    <n v="0"/>
    <n v="1503"/>
  </r>
  <r>
    <s v="150"/>
    <s v="1111"/>
    <s v="639802"/>
    <x v="45"/>
    <s v="423000"/>
    <s v="22"/>
    <s v="Operating Supplement"/>
    <n v="29047.53"/>
    <n v="29047.53"/>
    <n v="0"/>
    <n v="0"/>
    <n v="29047.53"/>
  </r>
  <r>
    <s v="150"/>
    <s v="1111"/>
    <s v="641101"/>
    <x v="45"/>
    <s v="423000"/>
    <s v="22"/>
    <s v="General Supplies"/>
    <n v="152432.35"/>
    <n v="64432.350000000006"/>
    <n v="533.32000000000005"/>
    <n v="4122.3999999999996"/>
    <n v="59776.63"/>
  </r>
  <r>
    <s v="150"/>
    <s v="1111"/>
    <s v="641108"/>
    <x v="45"/>
    <s v="423000"/>
    <s v="22"/>
    <s v="Instructional Supplies"/>
    <n v="34416.5"/>
    <n v="34416.5"/>
    <n v="824.78"/>
    <n v="887.54"/>
    <n v="32704.18"/>
  </r>
  <r>
    <s v="150"/>
    <s v="1111"/>
    <s v="641109"/>
    <x v="45"/>
    <s v="423000"/>
    <s v="22"/>
    <s v="Furn. Under $1,000"/>
    <n v="7595.1"/>
    <n v="87595.1"/>
    <n v="78318.92"/>
    <n v="0"/>
    <n v="9276.1800000000076"/>
  </r>
  <r>
    <s v="150"/>
    <s v="1111"/>
    <s v="641202"/>
    <x v="45"/>
    <s v="423000"/>
    <s v="22"/>
    <s v="Technology Supplies"/>
    <n v="34416.5"/>
    <n v="34416.5"/>
    <n v="0"/>
    <n v="6380"/>
    <n v="28036.5"/>
  </r>
  <r>
    <s v="250"/>
    <s v="1111"/>
    <s v="613101"/>
    <x v="45"/>
    <s v="423000"/>
    <s v="22"/>
    <s v="Extra Service Pay"/>
    <n v="68833"/>
    <n v="68833"/>
    <n v="0"/>
    <n v="0"/>
    <n v="68833"/>
  </r>
  <r>
    <s v="250"/>
    <s v="1111"/>
    <s v="623101"/>
    <x v="45"/>
    <s v="423000"/>
    <s v="22"/>
    <s v="Old Age, Surv and Disabil Ins"/>
    <n v="4266.33"/>
    <n v="4266.33"/>
    <n v="0"/>
    <n v="0"/>
    <n v="4266.33"/>
  </r>
  <r>
    <s v="250"/>
    <s v="1111"/>
    <s v="623201"/>
    <x v="45"/>
    <s v="423000"/>
    <s v="22"/>
    <s v="Medicare"/>
    <n v="997.77"/>
    <n v="997.77"/>
    <n v="0"/>
    <n v="0"/>
    <n v="997.77"/>
  </r>
  <r>
    <s v="250"/>
    <s v="1111"/>
    <s v="626101"/>
    <x v="45"/>
    <s v="423000"/>
    <s v="22"/>
    <s v="W/C &amp; Unemploy Comp - FTE"/>
    <n v="1996.16"/>
    <n v="1996.16"/>
    <n v="0"/>
    <n v="0"/>
    <n v="1996.16"/>
  </r>
  <r>
    <s v="450"/>
    <s v="1111"/>
    <s v="654102"/>
    <x v="45"/>
    <s v="423000"/>
    <s v="22"/>
    <s v="Furniture $1,000+"/>
    <n v="0"/>
    <n v="8000"/>
    <n v="7831.3"/>
    <n v="0"/>
    <n v="168.69999999999982"/>
  </r>
  <r>
    <s v="150"/>
    <s v="1111"/>
    <s v="631201"/>
    <x v="46"/>
    <s v="423000"/>
    <s v="22"/>
    <s v="Instructional Prog Impr Srvc"/>
    <n v="0"/>
    <n v="8000"/>
    <n v="0"/>
    <n v="0"/>
    <n v="8000"/>
  </r>
  <r>
    <s v="150"/>
    <s v="1111"/>
    <s v="639802"/>
    <x v="46"/>
    <s v="423000"/>
    <s v="22"/>
    <s v="Operating Supplement"/>
    <n v="39338.28"/>
    <n v="33338.28"/>
    <n v="0"/>
    <n v="0"/>
    <n v="33338.28"/>
  </r>
  <r>
    <s v="150"/>
    <s v="1111"/>
    <s v="641101"/>
    <x v="46"/>
    <s v="423000"/>
    <s v="22"/>
    <s v="General Supplies"/>
    <n v="64127.51"/>
    <n v="49127.51"/>
    <n v="13080.07"/>
    <n v="3019"/>
    <n v="33028.44"/>
  </r>
  <r>
    <s v="150"/>
    <s v="1111"/>
    <s v="641108"/>
    <x v="46"/>
    <s v="423000"/>
    <s v="22"/>
    <s v="Instructional Supplies"/>
    <n v="46609.34"/>
    <n v="10709.339999999997"/>
    <n v="2536.92"/>
    <n v="3542.43"/>
    <n v="4629.9899999999961"/>
  </r>
  <r>
    <s v="150"/>
    <s v="1111"/>
    <s v="641109"/>
    <x v="46"/>
    <s v="423000"/>
    <s v="22"/>
    <s v="Furn. Under $1,000"/>
    <n v="159477.76999999999"/>
    <n v="56566.009999999995"/>
    <n v="4712.21"/>
    <n v="5081.58"/>
    <n v="46772.219999999994"/>
  </r>
  <r>
    <s v="150"/>
    <s v="1111"/>
    <s v="641202"/>
    <x v="46"/>
    <s v="423000"/>
    <s v="22"/>
    <s v="Technology Supplies"/>
    <n v="46609.34"/>
    <n v="7609.3399999999965"/>
    <n v="0"/>
    <n v="0"/>
    <n v="7609.3399999999965"/>
  </r>
  <r>
    <s v="150"/>
    <s v="1111"/>
    <s v="649101"/>
    <x v="46"/>
    <s v="423000"/>
    <s v="22"/>
    <s v="Equipment &lt; $1,000"/>
    <n v="0"/>
    <n v="788.02"/>
    <n v="0"/>
    <n v="788.02"/>
    <n v="0"/>
  </r>
  <r>
    <s v="150"/>
    <s v="1111"/>
    <s v="654101"/>
    <x v="46"/>
    <s v="423000"/>
    <s v="22"/>
    <s v="Equipment &gt; $1,000"/>
    <n v="0"/>
    <n v="1025.97"/>
    <n v="1025.97"/>
    <n v="0"/>
    <n v="0"/>
  </r>
  <r>
    <s v="250"/>
    <s v="1111"/>
    <s v="613101"/>
    <x v="46"/>
    <s v="423000"/>
    <s v="22"/>
    <s v="Extra Service Pay"/>
    <n v="93218.68"/>
    <n v="93218.68"/>
    <n v="0"/>
    <n v="0"/>
    <n v="93218.68"/>
  </r>
  <r>
    <s v="250"/>
    <s v="1111"/>
    <s v="623101"/>
    <x v="46"/>
    <s v="423000"/>
    <s v="22"/>
    <s v="Old Age, Surv and Disabil Ins"/>
    <n v="5778.53"/>
    <n v="5778.53"/>
    <n v="0"/>
    <n v="0"/>
    <n v="5778.53"/>
  </r>
  <r>
    <s v="250"/>
    <s v="1111"/>
    <s v="623201"/>
    <x v="46"/>
    <s v="423000"/>
    <s v="22"/>
    <s v="Medicare"/>
    <n v="1351.43"/>
    <n v="1351.43"/>
    <n v="0"/>
    <n v="0"/>
    <n v="1351.43"/>
  </r>
  <r>
    <s v="250"/>
    <s v="1111"/>
    <s v="626101"/>
    <x v="46"/>
    <s v="423000"/>
    <s v="22"/>
    <s v="W/C &amp; Unemploy Comp - FTE"/>
    <n v="2702.86"/>
    <n v="2702.86"/>
    <n v="0"/>
    <n v="0"/>
    <n v="2702.86"/>
  </r>
  <r>
    <s v="450"/>
    <s v="1111"/>
    <s v="654101"/>
    <x v="46"/>
    <s v="423000"/>
    <s v="22"/>
    <s v="Equipment &gt; $1,000"/>
    <n v="0"/>
    <n v="84615"/>
    <n v="80714.460000000006"/>
    <n v="0"/>
    <n v="3900.5399999999936"/>
  </r>
  <r>
    <s v="450"/>
    <s v="1111"/>
    <s v="654102"/>
    <x v="46"/>
    <s v="423000"/>
    <s v="22"/>
    <s v="Furniture $1,000+"/>
    <n v="1826.9"/>
    <n v="101109.67"/>
    <n v="99249.69"/>
    <n v="1826.9"/>
    <n v="33.080000000001746"/>
  </r>
  <r>
    <s v="450"/>
    <s v="1111"/>
    <s v="654401"/>
    <x v="46"/>
    <s v="423000"/>
    <s v="22"/>
    <s v="Computer Software $5,000+"/>
    <n v="0"/>
    <n v="5100"/>
    <n v="0"/>
    <n v="5100"/>
    <n v="0"/>
  </r>
  <r>
    <s v="150"/>
    <s v="1111"/>
    <s v="623101"/>
    <x v="47"/>
    <s v="423000"/>
    <s v="22"/>
    <s v="Old Age, Surv and Disabil Ins"/>
    <n v="0"/>
    <n v="0"/>
    <n v="0"/>
    <n v="43.37"/>
    <n v="-43.37"/>
  </r>
  <r>
    <s v="150"/>
    <s v="1111"/>
    <s v="623201"/>
    <x v="47"/>
    <s v="423000"/>
    <s v="22"/>
    <s v="Medicare"/>
    <n v="0"/>
    <n v="0"/>
    <n v="0"/>
    <n v="10.14"/>
    <n v="-10.14"/>
  </r>
  <r>
    <s v="150"/>
    <s v="1111"/>
    <s v="626101"/>
    <x v="47"/>
    <s v="423000"/>
    <s v="22"/>
    <s v="W/C &amp; Unemploy Comp - FTE"/>
    <n v="0"/>
    <n v="0"/>
    <n v="0"/>
    <n v="20.3"/>
    <n v="-20.3"/>
  </r>
  <r>
    <s v="150"/>
    <s v="1111"/>
    <s v="631201"/>
    <x v="47"/>
    <s v="423000"/>
    <s v="22"/>
    <s v="Instructional Prog Impr Srvc"/>
    <n v="15000"/>
    <n v="15000"/>
    <n v="0"/>
    <n v="0"/>
    <n v="15000"/>
  </r>
  <r>
    <s v="150"/>
    <s v="1111"/>
    <s v="634301"/>
    <x v="47"/>
    <s v="423000"/>
    <s v="22"/>
    <s v="Out of Town Travel &amp; Conf Exp"/>
    <n v="4500"/>
    <n v="4500"/>
    <n v="0"/>
    <n v="0"/>
    <n v="4500"/>
  </r>
  <r>
    <s v="150"/>
    <s v="1111"/>
    <s v="639103"/>
    <x v="47"/>
    <s v="423000"/>
    <s v="22"/>
    <s v="Field Trip Admission"/>
    <n v="9042.5"/>
    <n v="9042.5"/>
    <n v="0"/>
    <n v="986"/>
    <n v="8056.5"/>
  </r>
  <r>
    <s v="150"/>
    <s v="1111"/>
    <s v="639802"/>
    <x v="47"/>
    <s v="423000"/>
    <s v="22"/>
    <s v="Operating Supplement"/>
    <n v="21143.26"/>
    <n v="21143.26"/>
    <n v="0"/>
    <n v="0"/>
    <n v="21143.26"/>
  </r>
  <r>
    <s v="150"/>
    <s v="1111"/>
    <s v="641101"/>
    <x v="47"/>
    <s v="423000"/>
    <s v="22"/>
    <s v="General Supplies"/>
    <n v="12870.56"/>
    <n v="12870.56"/>
    <n v="549"/>
    <n v="6730.2999999999993"/>
    <n v="5591.26"/>
  </r>
  <r>
    <s v="150"/>
    <s v="1111"/>
    <s v="641108"/>
    <x v="47"/>
    <s v="423000"/>
    <s v="22"/>
    <s v="Instructional Supplies"/>
    <n v="10051.25"/>
    <n v="10051.25"/>
    <n v="3648.24"/>
    <n v="841.96"/>
    <n v="5561.0500000000011"/>
  </r>
  <r>
    <s v="150"/>
    <s v="1111"/>
    <s v="641109"/>
    <x v="47"/>
    <s v="423000"/>
    <s v="22"/>
    <s v="Furn. Under $1,000"/>
    <n v="118525.63"/>
    <n v="118525.63"/>
    <n v="0"/>
    <n v="0"/>
    <n v="118525.63"/>
  </r>
  <r>
    <s v="150"/>
    <s v="1111"/>
    <s v="641201"/>
    <x v="47"/>
    <s v="423000"/>
    <s v="22"/>
    <s v="Technology Hardware &lt; $1K"/>
    <n v="0"/>
    <n v="850"/>
    <n v="0"/>
    <n v="0"/>
    <n v="850"/>
  </r>
  <r>
    <s v="150"/>
    <s v="1111"/>
    <s v="641202"/>
    <x v="47"/>
    <s v="423000"/>
    <s v="22"/>
    <s v="Technology Supplies"/>
    <n v="5051.25"/>
    <n v="5051.25"/>
    <n v="0"/>
    <n v="0"/>
    <n v="5051.25"/>
  </r>
  <r>
    <s v="150"/>
    <s v="1111"/>
    <s v="649101"/>
    <x v="47"/>
    <s v="423000"/>
    <s v="22"/>
    <s v="Equipment &lt; $1,000"/>
    <n v="0"/>
    <n v="0"/>
    <n v="699.99"/>
    <n v="0"/>
    <n v="-699.99"/>
  </r>
  <r>
    <s v="250"/>
    <s v="1111"/>
    <s v="613101"/>
    <x v="47"/>
    <s v="423000"/>
    <s v="22"/>
    <s v="Extra Service Pay"/>
    <n v="22465"/>
    <n v="22465"/>
    <n v="0"/>
    <n v="4900"/>
    <n v="17565"/>
  </r>
  <r>
    <s v="250"/>
    <s v="1111"/>
    <s v="623101"/>
    <x v="47"/>
    <s v="423000"/>
    <s v="22"/>
    <s v="Old Age, Surv and Disabil Ins"/>
    <n v="3106.36"/>
    <n v="3106.36"/>
    <n v="0"/>
    <n v="253.01"/>
    <n v="2853.3500000000004"/>
  </r>
  <r>
    <s v="250"/>
    <s v="1111"/>
    <s v="623201"/>
    <x v="47"/>
    <s v="423000"/>
    <s v="22"/>
    <s v="Medicare"/>
    <n v="726.49"/>
    <n v="726.49"/>
    <n v="0"/>
    <n v="59.18"/>
    <n v="667.31"/>
  </r>
  <r>
    <s v="250"/>
    <s v="1111"/>
    <s v="626101"/>
    <x v="47"/>
    <s v="423000"/>
    <s v="22"/>
    <s v="W/C &amp; Unemploy Comp - FTE"/>
    <n v="1452.97"/>
    <n v="1452.97"/>
    <n v="0"/>
    <n v="121.81"/>
    <n v="1331.16"/>
  </r>
  <r>
    <s v="450"/>
    <s v="1111"/>
    <s v="654102"/>
    <x v="47"/>
    <s v="423000"/>
    <s v="22"/>
    <s v="Furniture $1,000+"/>
    <n v="11637.5"/>
    <n v="8237.5"/>
    <n v="0"/>
    <n v="0"/>
    <n v="8237.5"/>
  </r>
  <r>
    <s v="450"/>
    <s v="1111"/>
    <s v="654301"/>
    <x v="47"/>
    <s v="423000"/>
    <s v="22"/>
    <s v="Technology Related - Hard $1K+"/>
    <n v="0"/>
    <n v="2550"/>
    <n v="0"/>
    <n v="0"/>
    <n v="2550"/>
  </r>
  <r>
    <s v="150"/>
    <s v="1221"/>
    <s v="634201"/>
    <x v="48"/>
    <s v="423000"/>
    <s v="22"/>
    <s v="Cntr Ppl Trnsp-Field Trip"/>
    <n v="0"/>
    <n v="4000"/>
    <n v="0"/>
    <n v="0"/>
    <n v="4000"/>
  </r>
  <r>
    <s v="150"/>
    <s v="1221"/>
    <s v="639802"/>
    <x v="48"/>
    <s v="423000"/>
    <s v="22"/>
    <s v="Operating Supplement"/>
    <n v="6606.45"/>
    <n v="6606.45"/>
    <n v="0"/>
    <n v="0"/>
    <n v="6606.45"/>
  </r>
  <r>
    <s v="150"/>
    <s v="1221"/>
    <s v="641101"/>
    <x v="48"/>
    <s v="423000"/>
    <s v="22"/>
    <s v="General Supplies"/>
    <n v="31858.799999999999"/>
    <n v="23838.799999999999"/>
    <n v="0"/>
    <n v="5133.17"/>
    <n v="18705.629999999997"/>
  </r>
  <r>
    <s v="150"/>
    <s v="1221"/>
    <s v="641108"/>
    <x v="48"/>
    <s v="423000"/>
    <s v="22"/>
    <s v="Instructional Supplies"/>
    <n v="7827.54"/>
    <n v="7827.54"/>
    <n v="0"/>
    <n v="0"/>
    <n v="7827.54"/>
  </r>
  <r>
    <s v="150"/>
    <s v="1221"/>
    <s v="641109"/>
    <x v="48"/>
    <s v="423000"/>
    <s v="22"/>
    <s v="Furn. Under $1,000"/>
    <n v="3913.77"/>
    <n v="3913.77"/>
    <n v="0"/>
    <n v="513.16999999999996"/>
    <n v="3400.6"/>
  </r>
  <r>
    <s v="150"/>
    <s v="1221"/>
    <s v="641202"/>
    <x v="48"/>
    <s v="423000"/>
    <s v="22"/>
    <s v="Technology Supplies"/>
    <n v="5406.54"/>
    <n v="5406.54"/>
    <n v="0"/>
    <n v="2561.2199999999998"/>
    <n v="2845.32"/>
  </r>
  <r>
    <s v="250"/>
    <s v="1221"/>
    <s v="613101"/>
    <x v="48"/>
    <s v="423000"/>
    <s v="22"/>
    <s v="Extra Service Pay"/>
    <n v="15655.09"/>
    <n v="15655.09"/>
    <n v="0"/>
    <n v="0"/>
    <n v="15655.09"/>
  </r>
  <r>
    <s v="250"/>
    <s v="1221"/>
    <s v="623101"/>
    <x v="48"/>
    <s v="423000"/>
    <s v="22"/>
    <s v="Old Age, Surv and Disabil Ins"/>
    <n v="970.62"/>
    <n v="970.62"/>
    <n v="0"/>
    <n v="0"/>
    <n v="970.62"/>
  </r>
  <r>
    <s v="250"/>
    <s v="1221"/>
    <s v="623201"/>
    <x v="48"/>
    <s v="423000"/>
    <s v="22"/>
    <s v="Medicare"/>
    <n v="227"/>
    <n v="227"/>
    <n v="0"/>
    <n v="0"/>
    <n v="227"/>
  </r>
  <r>
    <s v="250"/>
    <s v="1221"/>
    <s v="626101"/>
    <x v="48"/>
    <s v="423000"/>
    <s v="22"/>
    <s v="W/C &amp; Unemploy Comp - FTE"/>
    <n v="454"/>
    <n v="454"/>
    <n v="0"/>
    <n v="0"/>
    <n v="454"/>
  </r>
  <r>
    <s v="250"/>
    <s v="1111"/>
    <s v="613101"/>
    <x v="48"/>
    <s v="423000"/>
    <s v="22"/>
    <s v="Extra Service Pay"/>
    <n v="0"/>
    <n v="0"/>
    <n v="0"/>
    <n v="861.6"/>
    <n v="-861.6"/>
  </r>
  <r>
    <s v="250"/>
    <s v="1111"/>
    <s v="623101"/>
    <x v="48"/>
    <s v="423000"/>
    <s v="22"/>
    <s v="Old Age, Surv and Disabil Ins"/>
    <n v="0"/>
    <n v="0"/>
    <n v="0"/>
    <n v="53.42"/>
    <n v="-53.42"/>
  </r>
  <r>
    <s v="250"/>
    <s v="1111"/>
    <s v="623201"/>
    <x v="48"/>
    <s v="423000"/>
    <s v="22"/>
    <s v="Medicare"/>
    <n v="0"/>
    <n v="0"/>
    <n v="0"/>
    <n v="12.5"/>
    <n v="-12.5"/>
  </r>
  <r>
    <s v="250"/>
    <s v="1111"/>
    <s v="626101"/>
    <x v="48"/>
    <s v="423000"/>
    <s v="22"/>
    <s v="W/C &amp; Unemploy Comp - FTE"/>
    <n v="0"/>
    <n v="0"/>
    <n v="0"/>
    <n v="24.99"/>
    <n v="-24.99"/>
  </r>
  <r>
    <s v="450"/>
    <s v="1221"/>
    <s v="654301"/>
    <x v="48"/>
    <s v="423000"/>
    <s v="22"/>
    <s v="Technology Related - Hard $1K+"/>
    <n v="0"/>
    <n v="4020"/>
    <n v="0"/>
    <n v="0"/>
    <n v="4020"/>
  </r>
  <r>
    <s v="150"/>
    <s v="1111"/>
    <s v="639103"/>
    <x v="49"/>
    <s v="423000"/>
    <s v="22"/>
    <s v="Field Trip Admission"/>
    <n v="2449"/>
    <n v="2449"/>
    <n v="0"/>
    <n v="0"/>
    <n v="2449"/>
  </r>
  <r>
    <s v="150"/>
    <s v="1111"/>
    <s v="639802"/>
    <x v="49"/>
    <s v="423000"/>
    <s v="22"/>
    <s v="Operating Supplement"/>
    <n v="22479.94"/>
    <n v="5479.9399999999987"/>
    <n v="0"/>
    <n v="0"/>
    <n v="5479.9399999999987"/>
  </r>
  <r>
    <s v="150"/>
    <s v="1111"/>
    <s v="641101"/>
    <x v="49"/>
    <s v="423000"/>
    <s v="22"/>
    <s v="General Supplies"/>
    <n v="5443.19"/>
    <n v="5443.19"/>
    <n v="912"/>
    <n v="4483.95"/>
    <n v="47.239999999999782"/>
  </r>
  <r>
    <s v="150"/>
    <s v="1111"/>
    <s v="641108"/>
    <x v="49"/>
    <s v="423000"/>
    <s v="22"/>
    <s v="Instructional Supplies"/>
    <n v="26635"/>
    <n v="15135"/>
    <n v="2107.1799999999998"/>
    <n v="1092"/>
    <n v="11935.82"/>
  </r>
  <r>
    <s v="150"/>
    <s v="1111"/>
    <s v="641109"/>
    <x v="49"/>
    <s v="423000"/>
    <s v="22"/>
    <s v="Furn. Under $1,000"/>
    <n v="64807.33"/>
    <n v="69007.33"/>
    <n v="16400.080000000002"/>
    <n v="50578.71"/>
    <n v="2028.5400000000009"/>
  </r>
  <r>
    <s v="150"/>
    <s v="1111"/>
    <s v="641202"/>
    <x v="49"/>
    <s v="423000"/>
    <s v="22"/>
    <s v="Technology Supplies"/>
    <n v="2317.48"/>
    <n v="2317.48"/>
    <n v="0"/>
    <n v="189.05"/>
    <n v="2128.4299999999998"/>
  </r>
  <r>
    <s v="250"/>
    <s v="1111"/>
    <s v="613101"/>
    <x v="49"/>
    <s v="423000"/>
    <s v="22"/>
    <s v="Extra Service Pay"/>
    <n v="53244.480000000003"/>
    <n v="53244.480000000003"/>
    <n v="0"/>
    <n v="0"/>
    <n v="53244.480000000003"/>
  </r>
  <r>
    <s v="250"/>
    <s v="1111"/>
    <s v="623101"/>
    <x v="49"/>
    <s v="423000"/>
    <s v="22"/>
    <s v="Old Age, Surv and Disabil Ins"/>
    <n v="3301.29"/>
    <n v="3301.29"/>
    <n v="0"/>
    <n v="0"/>
    <n v="3301.29"/>
  </r>
  <r>
    <s v="250"/>
    <s v="1111"/>
    <s v="623201"/>
    <x v="49"/>
    <s v="423000"/>
    <s v="22"/>
    <s v="Medicare"/>
    <n v="772.07"/>
    <n v="772.07"/>
    <n v="0"/>
    <n v="0"/>
    <n v="772.07"/>
  </r>
  <r>
    <s v="250"/>
    <s v="1111"/>
    <s v="626101"/>
    <x v="49"/>
    <s v="423000"/>
    <s v="22"/>
    <s v="W/C &amp; Unemploy Comp - FTE"/>
    <n v="1544.09"/>
    <n v="1544.09"/>
    <n v="0"/>
    <n v="0"/>
    <n v="1544.09"/>
  </r>
  <r>
    <s v="450"/>
    <s v="1111"/>
    <s v="654101"/>
    <x v="49"/>
    <s v="423000"/>
    <s v="22"/>
    <s v="Equipment &gt; $1,000"/>
    <n v="0"/>
    <n v="0"/>
    <n v="4836.8900000000003"/>
    <n v="0"/>
    <n v="-4836.8900000000003"/>
  </r>
  <r>
    <s v="450"/>
    <s v="1111"/>
    <s v="654102"/>
    <x v="49"/>
    <s v="423000"/>
    <s v="22"/>
    <s v="Furniture $1,000+"/>
    <n v="24538"/>
    <n v="47038"/>
    <n v="21697.37"/>
    <n v="21532.15"/>
    <n v="3808.4799999999996"/>
  </r>
  <r>
    <s v="450"/>
    <s v="1111"/>
    <s v="654301"/>
    <x v="49"/>
    <s v="423000"/>
    <s v="22"/>
    <s v="Technology Related - Hard $1K+"/>
    <n v="0"/>
    <n v="1800"/>
    <n v="0"/>
    <n v="0"/>
    <n v="1800"/>
  </r>
  <r>
    <s v="150"/>
    <s v="1111"/>
    <s v="633701"/>
    <x v="50"/>
    <s v="423000"/>
    <s v="22"/>
    <s v="Tech Repairs &amp; Maint"/>
    <n v="0"/>
    <n v="720"/>
    <n v="720"/>
    <n v="0"/>
    <n v="0"/>
  </r>
  <r>
    <s v="150"/>
    <s v="1111"/>
    <s v="634305"/>
    <x v="50"/>
    <s v="423000"/>
    <s v="22"/>
    <s v="In-Town Workshops"/>
    <n v="3500"/>
    <n v="4380"/>
    <n v="0"/>
    <n v="0"/>
    <n v="4380"/>
  </r>
  <r>
    <s v="150"/>
    <s v="1111"/>
    <s v="634904"/>
    <x v="50"/>
    <s v="423000"/>
    <s v="22"/>
    <s v="Field Trip Admission"/>
    <n v="0"/>
    <n v="2500"/>
    <n v="0"/>
    <n v="1110"/>
    <n v="1390"/>
  </r>
  <r>
    <s v="150"/>
    <s v="1111"/>
    <s v="639802"/>
    <x v="50"/>
    <s v="423000"/>
    <s v="22"/>
    <s v="Operating Supplement"/>
    <n v="52906.14"/>
    <n v="4406.1399999999994"/>
    <n v="0"/>
    <n v="0"/>
    <n v="4406.1399999999994"/>
  </r>
  <r>
    <s v="150"/>
    <s v="1111"/>
    <s v="641101"/>
    <x v="50"/>
    <s v="423000"/>
    <s v="22"/>
    <s v="General Supplies"/>
    <n v="80390.740000000005"/>
    <n v="45790.740000000005"/>
    <n v="1665.67"/>
    <n v="2989.95"/>
    <n v="41135.12000000001"/>
  </r>
  <r>
    <s v="150"/>
    <s v="1111"/>
    <s v="641108"/>
    <x v="50"/>
    <s v="423000"/>
    <s v="22"/>
    <s v="Instructional Supplies"/>
    <n v="35972.97"/>
    <n v="35972.97"/>
    <n v="26468.01"/>
    <n v="2295"/>
    <n v="7209.9600000000028"/>
  </r>
  <r>
    <s v="150"/>
    <s v="1111"/>
    <s v="641109"/>
    <x v="50"/>
    <s v="423000"/>
    <s v="22"/>
    <s v="Furn. Under $1,000"/>
    <n v="59324.800000000003"/>
    <n v="182093.26"/>
    <n v="49265.2"/>
    <n v="0"/>
    <n v="132828.06"/>
  </r>
  <r>
    <s v="150"/>
    <s v="1111"/>
    <s v="641202"/>
    <x v="50"/>
    <s v="423000"/>
    <s v="22"/>
    <s v="Technology Supplies"/>
    <n v="26830"/>
    <n v="26830"/>
    <n v="0"/>
    <n v="23668.19"/>
    <n v="3161.8100000000013"/>
  </r>
  <r>
    <s v="150"/>
    <s v="1111"/>
    <s v="649101"/>
    <x v="50"/>
    <s v="423000"/>
    <s v="22"/>
    <s v="Equipment &lt; $1,000"/>
    <n v="0"/>
    <n v="18000"/>
    <n v="17070.48"/>
    <n v="0"/>
    <n v="929.52000000000044"/>
  </r>
  <r>
    <s v="150"/>
    <s v="1111"/>
    <s v="654101"/>
    <x v="50"/>
    <s v="423000"/>
    <s v="22"/>
    <s v="Equipment &gt; $1,000"/>
    <n v="0"/>
    <n v="0"/>
    <n v="215.07"/>
    <n v="0"/>
    <n v="-215.07"/>
  </r>
  <r>
    <s v="150"/>
    <s v="2551"/>
    <s v="634201"/>
    <x v="50"/>
    <s v="423000"/>
    <s v="22"/>
    <s v="Cntr Ppl Trnsp-Field Trip"/>
    <n v="0"/>
    <n v="600"/>
    <n v="514.42999999999995"/>
    <n v="0"/>
    <n v="85.57000000000005"/>
  </r>
  <r>
    <s v="150"/>
    <s v="2551"/>
    <s v="634202"/>
    <x v="50"/>
    <s v="423000"/>
    <s v="22"/>
    <s v="Contr Transp Other"/>
    <n v="0"/>
    <n v="4000"/>
    <n v="0"/>
    <n v="0"/>
    <n v="4000"/>
  </r>
  <r>
    <s v="250"/>
    <s v="1111"/>
    <s v="613101"/>
    <x v="50"/>
    <s v="423000"/>
    <s v="22"/>
    <s v="Extra Service Pay"/>
    <n v="125370"/>
    <n v="28101.539999999994"/>
    <n v="0"/>
    <n v="0"/>
    <n v="28101.539999999994"/>
  </r>
  <r>
    <s v="250"/>
    <s v="1111"/>
    <s v="623101"/>
    <x v="50"/>
    <s v="423000"/>
    <s v="22"/>
    <s v="Old Age, Surv and Disabil Ins"/>
    <n v="7772.66"/>
    <n v="7772.66"/>
    <n v="0"/>
    <n v="0"/>
    <n v="7772.66"/>
  </r>
  <r>
    <s v="250"/>
    <s v="1111"/>
    <s v="623201"/>
    <x v="50"/>
    <s v="423000"/>
    <s v="22"/>
    <s v="Medicare"/>
    <n v="1817.82"/>
    <n v="1817.82"/>
    <n v="0"/>
    <n v="0"/>
    <n v="1817.82"/>
  </r>
  <r>
    <s v="250"/>
    <s v="1111"/>
    <s v="626101"/>
    <x v="50"/>
    <s v="423000"/>
    <s v="22"/>
    <s v="W/C &amp; Unemploy Comp - FTE"/>
    <n v="3635.73"/>
    <n v="3635.73"/>
    <n v="0"/>
    <n v="0"/>
    <n v="3635.73"/>
  </r>
  <r>
    <s v="450"/>
    <s v="1111"/>
    <s v="641109"/>
    <x v="50"/>
    <s v="423000"/>
    <s v="22"/>
    <s v="Furn. Under $1,000"/>
    <n v="0"/>
    <n v="24000"/>
    <n v="23889.91"/>
    <n v="0"/>
    <n v="110.09000000000015"/>
  </r>
  <r>
    <s v="450"/>
    <s v="1111"/>
    <s v="654101"/>
    <x v="50"/>
    <s v="423000"/>
    <s v="22"/>
    <s v="Equipment &gt; $1,000"/>
    <n v="0"/>
    <n v="2000"/>
    <n v="1433.77"/>
    <n v="0"/>
    <n v="566.23"/>
  </r>
  <r>
    <s v="450"/>
    <s v="1111"/>
    <s v="654102"/>
    <x v="50"/>
    <s v="423000"/>
    <s v="22"/>
    <s v="Furniture $1,000+"/>
    <n v="120000"/>
    <n v="127970"/>
    <n v="30412.65"/>
    <n v="0"/>
    <n v="97557.35"/>
  </r>
  <r>
    <s v="450"/>
    <s v="1111"/>
    <s v="654301"/>
    <x v="50"/>
    <s v="423000"/>
    <s v="22"/>
    <s v="Technology Related - Hard $1K+"/>
    <n v="17355"/>
    <n v="14285"/>
    <n v="2598"/>
    <n v="0"/>
    <n v="11687"/>
  </r>
  <r>
    <s v="150"/>
    <s v="1111"/>
    <s v="623101"/>
    <x v="51"/>
    <s v="423000"/>
    <s v="22"/>
    <s v="Old Age, Surv and Disabil Ins"/>
    <n v="0"/>
    <n v="0"/>
    <n v="0"/>
    <n v="8.86"/>
    <n v="-8.86"/>
  </r>
  <r>
    <s v="150"/>
    <s v="1111"/>
    <s v="623201"/>
    <x v="51"/>
    <s v="423000"/>
    <s v="22"/>
    <s v="Medicare"/>
    <n v="0"/>
    <n v="0"/>
    <n v="0"/>
    <n v="2.0700000000000003"/>
    <n v="-2.0700000000000003"/>
  </r>
  <r>
    <s v="150"/>
    <s v="1111"/>
    <s v="626101"/>
    <x v="51"/>
    <s v="423000"/>
    <s v="22"/>
    <s v="W/C &amp; Unemploy Comp - FTE"/>
    <n v="0"/>
    <n v="0"/>
    <n v="0"/>
    <n v="4.1500000000000004"/>
    <n v="-4.1500000000000004"/>
  </r>
  <r>
    <s v="150"/>
    <s v="1111"/>
    <s v="639103"/>
    <x v="51"/>
    <s v="423000"/>
    <s v="22"/>
    <s v="Field Trip Admission"/>
    <n v="0"/>
    <n v="284"/>
    <n v="0"/>
    <n v="0"/>
    <n v="284"/>
  </r>
  <r>
    <s v="150"/>
    <s v="1111"/>
    <s v="641101"/>
    <x v="51"/>
    <s v="423000"/>
    <s v="22"/>
    <s v="General Supplies"/>
    <n v="27105.85"/>
    <n v="26021.85"/>
    <n v="1382.08"/>
    <n v="0"/>
    <n v="24639.769999999997"/>
  </r>
  <r>
    <s v="150"/>
    <s v="1111"/>
    <s v="641108"/>
    <x v="51"/>
    <s v="423000"/>
    <s v="22"/>
    <s v="Instructional Supplies"/>
    <n v="10366.81"/>
    <n v="9366.81"/>
    <n v="0"/>
    <n v="1234.05"/>
    <n v="8132.7599999999993"/>
  </r>
  <r>
    <s v="150"/>
    <s v="1111"/>
    <s v="641109"/>
    <x v="51"/>
    <s v="423000"/>
    <s v="22"/>
    <s v="Furn. Under $1,000"/>
    <n v="18781.39"/>
    <n v="100581.39"/>
    <n v="0"/>
    <n v="6016.39"/>
    <n v="94565"/>
  </r>
  <r>
    <s v="150"/>
    <s v="2551"/>
    <s v="634201"/>
    <x v="51"/>
    <s v="423000"/>
    <s v="22"/>
    <s v="Cntr Ppl Trnsp-Field Trip"/>
    <n v="0"/>
    <n v="1000"/>
    <n v="0"/>
    <n v="0"/>
    <n v="1000"/>
  </r>
  <r>
    <s v="250"/>
    <s v="1111"/>
    <s v="613101"/>
    <x v="51"/>
    <s v="423000"/>
    <s v="22"/>
    <s v="Extra Service Pay"/>
    <n v="57930.78"/>
    <n v="57930.78"/>
    <n v="0"/>
    <n v="607.20000000000005"/>
    <n v="57323.58"/>
  </r>
  <r>
    <s v="250"/>
    <s v="1111"/>
    <s v="623101"/>
    <x v="51"/>
    <s v="423000"/>
    <s v="22"/>
    <s v="Old Age, Surv and Disabil Ins"/>
    <n v="3591.37"/>
    <n v="3591.37"/>
    <n v="0"/>
    <n v="26.68"/>
    <n v="3564.69"/>
  </r>
  <r>
    <s v="250"/>
    <s v="1111"/>
    <s v="623201"/>
    <x v="51"/>
    <s v="423000"/>
    <s v="22"/>
    <s v="Medicare"/>
    <n v="839.92"/>
    <n v="839.92"/>
    <n v="0"/>
    <n v="6.24"/>
    <n v="833.68"/>
  </r>
  <r>
    <s v="250"/>
    <s v="1111"/>
    <s v="626101"/>
    <x v="51"/>
    <s v="423000"/>
    <s v="22"/>
    <s v="W/C &amp; Unemploy Comp - FTE"/>
    <n v="1679.99"/>
    <n v="1679.99"/>
    <n v="0"/>
    <n v="13.47"/>
    <n v="1666.52"/>
  </r>
  <r>
    <s v="450"/>
    <s v="1111"/>
    <s v="654102"/>
    <x v="51"/>
    <s v="423000"/>
    <s v="22"/>
    <s v="Furniture $1,000+"/>
    <n v="93187.88"/>
    <n v="12187.880000000005"/>
    <n v="0"/>
    <n v="0"/>
    <n v="12187.880000000005"/>
  </r>
  <r>
    <s v="150"/>
    <s v="1111"/>
    <s v="631201"/>
    <x v="52"/>
    <s v="423000"/>
    <s v="22"/>
    <s v="Instructional Prog Impr Srvc"/>
    <n v="18023.75"/>
    <n v="25023.75"/>
    <n v="18215"/>
    <n v="750"/>
    <n v="6058.75"/>
  </r>
  <r>
    <s v="150"/>
    <s v="1111"/>
    <s v="634301"/>
    <x v="52"/>
    <s v="423000"/>
    <s v="22"/>
    <s v="Out of Town Travel &amp; Conf Exp"/>
    <n v="15705.6"/>
    <n v="15705.6"/>
    <n v="0"/>
    <n v="3689"/>
    <n v="12016.6"/>
  </r>
  <r>
    <s v="150"/>
    <s v="1111"/>
    <s v="634904"/>
    <x v="52"/>
    <s v="423000"/>
    <s v="22"/>
    <s v="Field Trip Admission"/>
    <n v="0"/>
    <n v="1500"/>
    <n v="450"/>
    <n v="0"/>
    <n v="1050"/>
  </r>
  <r>
    <s v="150"/>
    <s v="1111"/>
    <s v="639801"/>
    <x v="52"/>
    <s v="423000"/>
    <s v="22"/>
    <s v="Operating Supplement"/>
    <n v="24143.56"/>
    <n v="0"/>
    <n v="0"/>
    <n v="0"/>
    <n v="0"/>
  </r>
  <r>
    <s v="150"/>
    <s v="1111"/>
    <s v="641101"/>
    <x v="52"/>
    <s v="423000"/>
    <s v="22"/>
    <s v="General Supplies"/>
    <n v="47649.09"/>
    <n v="68793.649999999994"/>
    <n v="40556.339999999997"/>
    <n v="6064.9600000000009"/>
    <n v="22172.35"/>
  </r>
  <r>
    <s v="150"/>
    <s v="1111"/>
    <s v="641108"/>
    <x v="52"/>
    <s v="423000"/>
    <s v="22"/>
    <s v="Instructional Supplies"/>
    <n v="0"/>
    <n v="0"/>
    <n v="4414.2700000000004"/>
    <n v="0"/>
    <n v="-4414.2700000000004"/>
  </r>
  <r>
    <s v="150"/>
    <s v="1111"/>
    <s v="641109"/>
    <x v="52"/>
    <s v="423000"/>
    <s v="22"/>
    <s v="Furn. Under $1,000"/>
    <n v="11895.18"/>
    <n v="31919.88"/>
    <n v="26076.55"/>
    <n v="0"/>
    <n v="5843.3300000000017"/>
  </r>
  <r>
    <s v="150"/>
    <s v="1111"/>
    <s v="641202"/>
    <x v="52"/>
    <s v="423000"/>
    <s v="22"/>
    <s v="Technology Supplies"/>
    <n v="11177.25"/>
    <n v="13277.25"/>
    <n v="698.45"/>
    <n v="6675.5"/>
    <n v="5903.3"/>
  </r>
  <r>
    <s v="150"/>
    <s v="1111"/>
    <s v="649101"/>
    <x v="52"/>
    <s v="423000"/>
    <s v="22"/>
    <s v="Equipment &lt; $1,000"/>
    <n v="0"/>
    <n v="0"/>
    <n v="2847.15"/>
    <n v="0"/>
    <n v="-2847.15"/>
  </r>
  <r>
    <s v="150"/>
    <s v="2551"/>
    <s v="634201"/>
    <x v="52"/>
    <s v="423000"/>
    <s v="22"/>
    <s v="Cntr Ppl Trnsp-Field Trip"/>
    <n v="0"/>
    <n v="5000"/>
    <n v="5000"/>
    <n v="0"/>
    <n v="0"/>
  </r>
  <r>
    <s v="150"/>
    <s v="1251"/>
    <s v="641109"/>
    <x v="52"/>
    <s v="423000"/>
    <s v="22"/>
    <s v="Furn. Under $1,000"/>
    <n v="0"/>
    <n v="0"/>
    <n v="0"/>
    <n v="400.24"/>
    <n v="-400.24"/>
  </r>
  <r>
    <s v="250"/>
    <s v="1111"/>
    <s v="613101"/>
    <x v="52"/>
    <s v="423000"/>
    <s v="22"/>
    <s v="Extra Service Pay"/>
    <n v="40000"/>
    <n v="3600"/>
    <n v="0"/>
    <n v="135"/>
    <n v="3465"/>
  </r>
  <r>
    <s v="250"/>
    <s v="1111"/>
    <s v="623101"/>
    <x v="52"/>
    <s v="423000"/>
    <s v="22"/>
    <s v="Old Age, Surv and Disabil Ins"/>
    <n v="7380.93"/>
    <n v="6426.13"/>
    <n v="0"/>
    <n v="8.3699999999999992"/>
    <n v="6417.76"/>
  </r>
  <r>
    <s v="250"/>
    <s v="1111"/>
    <s v="623201"/>
    <x v="52"/>
    <s v="423000"/>
    <s v="22"/>
    <s v="Medicare"/>
    <n v="1726.17"/>
    <n v="1502.87"/>
    <n v="0"/>
    <n v="1.96"/>
    <n v="1500.91"/>
  </r>
  <r>
    <s v="250"/>
    <s v="1111"/>
    <s v="626101"/>
    <x v="52"/>
    <s v="423000"/>
    <s v="22"/>
    <s v="W/C &amp; Unemploy Comp - FTE"/>
    <n v="3452.38"/>
    <n v="3005.78"/>
    <n v="0"/>
    <n v="3.92"/>
    <n v="3001.86"/>
  </r>
  <r>
    <s v="450"/>
    <s v="1111"/>
    <s v="654101"/>
    <x v="52"/>
    <s v="423000"/>
    <s v="22"/>
    <s v="Equipment &gt; $1,000"/>
    <n v="0"/>
    <n v="2999"/>
    <n v="0"/>
    <n v="2999"/>
    <n v="0"/>
  </r>
  <r>
    <s v="450"/>
    <s v="1111"/>
    <s v="654301"/>
    <x v="52"/>
    <s v="423000"/>
    <s v="22"/>
    <s v="Technology Related - Hard $1K+"/>
    <n v="0"/>
    <n v="2400"/>
    <n v="2399"/>
    <n v="0"/>
    <n v="1"/>
  </r>
  <r>
    <s v="150"/>
    <s v="1111"/>
    <s v="631201"/>
    <x v="53"/>
    <s v="423000"/>
    <s v="22"/>
    <s v="Instructional Prog Impr Srvc"/>
    <n v="0"/>
    <n v="0"/>
    <n v="0"/>
    <n v="360"/>
    <n v="-360"/>
  </r>
  <r>
    <s v="150"/>
    <s v="1111"/>
    <s v="634201"/>
    <x v="53"/>
    <s v="423000"/>
    <s v="22"/>
    <s v="Cntr Ppl Trnsp-Field Trip"/>
    <n v="0"/>
    <n v="5000"/>
    <n v="0"/>
    <n v="0"/>
    <n v="5000"/>
  </r>
  <r>
    <s v="150"/>
    <s v="1111"/>
    <s v="634904"/>
    <x v="53"/>
    <s v="423000"/>
    <s v="22"/>
    <s v="Field Trip Admission"/>
    <n v="2500"/>
    <n v="2500"/>
    <n v="0"/>
    <n v="0"/>
    <n v="2500"/>
  </r>
  <r>
    <s v="150"/>
    <s v="1111"/>
    <s v="639103"/>
    <x v="53"/>
    <s v="423000"/>
    <s v="22"/>
    <s v="Field Trip Admission"/>
    <n v="3000"/>
    <n v="3000"/>
    <n v="0"/>
    <n v="0"/>
    <n v="3000"/>
  </r>
  <r>
    <s v="150"/>
    <s v="1111"/>
    <s v="639802"/>
    <x v="53"/>
    <s v="423000"/>
    <s v="22"/>
    <s v="Operating Supplement"/>
    <n v="14430.29"/>
    <n v="14430.29"/>
    <n v="0"/>
    <n v="0"/>
    <n v="14430.29"/>
  </r>
  <r>
    <s v="150"/>
    <s v="1111"/>
    <s v="641101"/>
    <x v="53"/>
    <s v="423000"/>
    <s v="22"/>
    <s v="General Supplies"/>
    <n v="3833.8"/>
    <n v="3833.8"/>
    <n v="0"/>
    <n v="883.07"/>
    <n v="2950.73"/>
  </r>
  <r>
    <s v="150"/>
    <s v="1111"/>
    <s v="641108"/>
    <x v="53"/>
    <s v="423000"/>
    <s v="22"/>
    <s v="Instructional Supplies"/>
    <n v="17097.5"/>
    <n v="17097.5"/>
    <n v="4977.08"/>
    <n v="2612.1600000000003"/>
    <n v="9508.26"/>
  </r>
  <r>
    <s v="150"/>
    <s v="1111"/>
    <s v="641109"/>
    <x v="53"/>
    <s v="423000"/>
    <s v="22"/>
    <s v="Furn. Under $1,000"/>
    <n v="70032.69"/>
    <n v="75032.69"/>
    <n v="17538.37"/>
    <n v="50122.720000000001"/>
    <n v="7371.6000000000022"/>
  </r>
  <r>
    <s v="150"/>
    <s v="1111"/>
    <s v="641201"/>
    <x v="53"/>
    <s v="423000"/>
    <s v="22"/>
    <s v="Technology Hardware &lt; $1K"/>
    <n v="0"/>
    <n v="0"/>
    <n v="0"/>
    <n v="2600"/>
    <n v="-2600"/>
  </r>
  <r>
    <s v="150"/>
    <s v="1111"/>
    <s v="641202"/>
    <x v="53"/>
    <s v="423000"/>
    <s v="22"/>
    <s v="Technology Supplies"/>
    <n v="6597.5"/>
    <n v="11597.5"/>
    <n v="995"/>
    <n v="5453.01"/>
    <n v="5149.49"/>
  </r>
  <r>
    <s v="250"/>
    <s v="1111"/>
    <s v="613101"/>
    <x v="53"/>
    <s v="423000"/>
    <s v="22"/>
    <s v="Extra Service Pay"/>
    <n v="34195"/>
    <n v="19195"/>
    <n v="0"/>
    <n v="0"/>
    <n v="19195"/>
  </r>
  <r>
    <s v="250"/>
    <s v="1111"/>
    <s v="623101"/>
    <x v="53"/>
    <s v="423000"/>
    <s v="22"/>
    <s v="Old Age, Surv and Disabil Ins"/>
    <n v="2120.09"/>
    <n v="2120.09"/>
    <n v="0"/>
    <n v="0"/>
    <n v="2120.09"/>
  </r>
  <r>
    <s v="250"/>
    <s v="1111"/>
    <s v="623201"/>
    <x v="53"/>
    <s v="423000"/>
    <s v="22"/>
    <s v="Medicare"/>
    <n v="495.83"/>
    <n v="495.83"/>
    <n v="0"/>
    <n v="0"/>
    <n v="495.83"/>
  </r>
  <r>
    <s v="250"/>
    <s v="1111"/>
    <s v="626101"/>
    <x v="53"/>
    <s v="423000"/>
    <s v="22"/>
    <s v="W/C &amp; Unemploy Comp - FTE"/>
    <n v="991.66"/>
    <n v="991.66"/>
    <n v="0"/>
    <n v="0"/>
    <n v="991.66"/>
  </r>
  <r>
    <s v="450"/>
    <s v="1111"/>
    <s v="654201"/>
    <x v="53"/>
    <s v="423000"/>
    <s v="22"/>
    <s v="Classroom Eqpt"/>
    <n v="4800.1899999999996"/>
    <n v="4800.1899999999996"/>
    <n v="0"/>
    <n v="0"/>
    <n v="4800.1899999999996"/>
  </r>
  <r>
    <s v="150"/>
    <s v="1111"/>
    <s v="639802"/>
    <x v="54"/>
    <s v="423000"/>
    <s v="22"/>
    <s v="Operating Supplement"/>
    <n v="4333.24"/>
    <n v="4333.24"/>
    <n v="0"/>
    <n v="0"/>
    <n v="4333.24"/>
  </r>
  <r>
    <s v="150"/>
    <s v="1111"/>
    <s v="641101"/>
    <x v="54"/>
    <s v="423000"/>
    <s v="22"/>
    <s v="General Supplies"/>
    <n v="16976.330000000002"/>
    <n v="27976.33"/>
    <n v="16094.48"/>
    <n v="489.95"/>
    <n v="11391.900000000001"/>
  </r>
  <r>
    <s v="150"/>
    <s v="1111"/>
    <s v="641108"/>
    <x v="54"/>
    <s v="423000"/>
    <s v="22"/>
    <s v="Instructional Supplies"/>
    <n v="21620.25"/>
    <n v="11620.25"/>
    <n v="0"/>
    <n v="0"/>
    <n v="11620.25"/>
  </r>
  <r>
    <s v="150"/>
    <s v="1111"/>
    <s v="641109"/>
    <x v="54"/>
    <s v="423000"/>
    <s v="22"/>
    <s v="Furn. Under $1,000"/>
    <n v="857.99"/>
    <n v="857.99"/>
    <n v="0"/>
    <n v="0"/>
    <n v="857.99"/>
  </r>
  <r>
    <s v="150"/>
    <s v="1111"/>
    <s v="641202"/>
    <x v="54"/>
    <s v="423000"/>
    <s v="22"/>
    <s v="Technology Supplies"/>
    <n v="20386.25"/>
    <n v="19386.25"/>
    <n v="0"/>
    <n v="498.27"/>
    <n v="18887.98"/>
  </r>
  <r>
    <s v="250"/>
    <s v="1111"/>
    <s v="613101"/>
    <x v="54"/>
    <s v="423000"/>
    <s v="22"/>
    <s v="Extra Service Pay"/>
    <n v="77192.5"/>
    <n v="77192.5"/>
    <n v="0"/>
    <n v="590"/>
    <n v="76602.5"/>
  </r>
  <r>
    <s v="250"/>
    <s v="1111"/>
    <s v="623101"/>
    <x v="54"/>
    <s v="423000"/>
    <s v="22"/>
    <s v="Old Age, Surv and Disabil Ins"/>
    <n v="4785.68"/>
    <n v="4785.68"/>
    <n v="0"/>
    <n v="36.58"/>
    <n v="4749.1000000000004"/>
  </r>
  <r>
    <s v="250"/>
    <s v="1111"/>
    <s v="623201"/>
    <x v="54"/>
    <s v="423000"/>
    <s v="22"/>
    <s v="Medicare"/>
    <n v="1119.23"/>
    <n v="1119.23"/>
    <n v="0"/>
    <n v="8.56"/>
    <n v="1110.67"/>
  </r>
  <r>
    <s v="250"/>
    <s v="1111"/>
    <s v="626101"/>
    <x v="54"/>
    <s v="423000"/>
    <s v="22"/>
    <s v="W/C &amp; Unemploy Comp - FTE"/>
    <n v="2238.58"/>
    <n v="2238.58"/>
    <n v="0"/>
    <n v="17.11"/>
    <n v="2221.4699999999998"/>
  </r>
  <r>
    <s v="150"/>
    <s v="1111"/>
    <s v="639802"/>
    <x v="55"/>
    <s v="423000"/>
    <s v="22"/>
    <s v="Operating Supplement"/>
    <n v="15648.82"/>
    <n v="15648.82"/>
    <n v="0"/>
    <n v="0"/>
    <n v="15648.82"/>
  </r>
  <r>
    <s v="150"/>
    <s v="1111"/>
    <s v="641101"/>
    <x v="55"/>
    <s v="423000"/>
    <s v="22"/>
    <s v="General Supplies"/>
    <n v="40415.86"/>
    <n v="40415.86"/>
    <n v="341.69"/>
    <n v="138.5"/>
    <n v="39935.67"/>
  </r>
  <r>
    <s v="150"/>
    <s v="1111"/>
    <s v="641108"/>
    <x v="55"/>
    <s v="423000"/>
    <s v="22"/>
    <s v="Instructional Supplies"/>
    <n v="18541.25"/>
    <n v="18541.25"/>
    <n v="105.97"/>
    <n v="0"/>
    <n v="18435.28"/>
  </r>
  <r>
    <s v="150"/>
    <s v="1111"/>
    <s v="641109"/>
    <x v="55"/>
    <s v="423000"/>
    <s v="22"/>
    <s v="Furn. Under $1,000"/>
    <n v="9270.6299999999992"/>
    <n v="9270.6299999999992"/>
    <n v="0"/>
    <n v="0"/>
    <n v="9270.6299999999992"/>
  </r>
  <r>
    <s v="150"/>
    <s v="1111"/>
    <s v="641202"/>
    <x v="55"/>
    <s v="423000"/>
    <s v="22"/>
    <s v="Technology Supplies"/>
    <n v="18541.25"/>
    <n v="18541.25"/>
    <n v="7048"/>
    <n v="33.450000000000003"/>
    <n v="11459.8"/>
  </r>
  <r>
    <s v="250"/>
    <s v="1111"/>
    <s v="613101"/>
    <x v="55"/>
    <s v="423000"/>
    <s v="22"/>
    <s v="Extra Service Pay"/>
    <n v="37082.5"/>
    <n v="37082.5"/>
    <n v="0"/>
    <n v="0"/>
    <n v="37082.5"/>
  </r>
  <r>
    <s v="250"/>
    <s v="1111"/>
    <s v="623101"/>
    <x v="55"/>
    <s v="423000"/>
    <s v="22"/>
    <s v="Old Age, Surv and Disabil Ins"/>
    <n v="2299.12"/>
    <n v="2299.12"/>
    <n v="0"/>
    <n v="0"/>
    <n v="2299.12"/>
  </r>
  <r>
    <s v="250"/>
    <s v="1111"/>
    <s v="623201"/>
    <x v="55"/>
    <s v="423000"/>
    <s v="22"/>
    <s v="Medicare"/>
    <n v="537.70000000000005"/>
    <n v="537.70000000000005"/>
    <n v="0"/>
    <n v="0"/>
    <n v="537.70000000000005"/>
  </r>
  <r>
    <s v="250"/>
    <s v="1111"/>
    <s v="626101"/>
    <x v="55"/>
    <s v="423000"/>
    <s v="22"/>
    <s v="W/C &amp; Unemploy Comp - FTE"/>
    <n v="1075.3900000000001"/>
    <n v="1075.3900000000001"/>
    <n v="0"/>
    <n v="0"/>
    <n v="1075.3900000000001"/>
  </r>
  <r>
    <s v="450"/>
    <s v="1111"/>
    <s v="654102"/>
    <x v="55"/>
    <s v="423000"/>
    <s v="22"/>
    <s v="Furniture $1,000+"/>
    <n v="42000"/>
    <n v="42000"/>
    <n v="0"/>
    <n v="0"/>
    <n v="42000"/>
  </r>
  <r>
    <s v="150"/>
    <s v="1111"/>
    <s v="631201"/>
    <x v="56"/>
    <s v="423000"/>
    <s v="22"/>
    <s v="Instructional Prog Impr Srvc"/>
    <n v="0"/>
    <n v="2500"/>
    <n v="0"/>
    <n v="0"/>
    <n v="2500"/>
  </r>
  <r>
    <s v="150"/>
    <s v="1111"/>
    <s v="641101"/>
    <x v="56"/>
    <s v="423000"/>
    <s v="22"/>
    <s v="General Supplies"/>
    <n v="95626.94"/>
    <n v="35626.94"/>
    <n v="0"/>
    <n v="10724.87"/>
    <n v="24902.07"/>
  </r>
  <r>
    <s v="150"/>
    <s v="1111"/>
    <s v="641108"/>
    <x v="56"/>
    <s v="423000"/>
    <s v="22"/>
    <s v="Instructional Supplies"/>
    <n v="22098.75"/>
    <n v="22098.75"/>
    <n v="0"/>
    <n v="0"/>
    <n v="22098.75"/>
  </r>
  <r>
    <s v="150"/>
    <s v="1111"/>
    <s v="641109"/>
    <x v="56"/>
    <s v="423000"/>
    <s v="22"/>
    <s v="Furn. Under $1,000"/>
    <n v="61420.73"/>
    <n v="171420.84"/>
    <n v="50830"/>
    <n v="0"/>
    <n v="120590.84"/>
  </r>
  <r>
    <s v="150"/>
    <s v="1111"/>
    <s v="641202"/>
    <x v="56"/>
    <s v="423000"/>
    <s v="22"/>
    <s v="Technology Supplies"/>
    <n v="7098.75"/>
    <n v="7098.75"/>
    <n v="3948"/>
    <n v="2006.1"/>
    <n v="1144.6499999999996"/>
  </r>
  <r>
    <s v="250"/>
    <s v="1111"/>
    <s v="613101"/>
    <x v="56"/>
    <s v="423000"/>
    <s v="22"/>
    <s v="Extra Service Pay"/>
    <n v="54197.5"/>
    <n v="6707.5800000000017"/>
    <n v="0"/>
    <n v="0"/>
    <n v="6707.5800000000017"/>
  </r>
  <r>
    <s v="250"/>
    <s v="1111"/>
    <s v="623101"/>
    <x v="56"/>
    <s v="423000"/>
    <s v="22"/>
    <s v="Old Age, Surv and Disabil Ins"/>
    <n v="3360.25"/>
    <n v="415.86999999999989"/>
    <n v="0"/>
    <n v="0"/>
    <n v="415.86999999999989"/>
  </r>
  <r>
    <s v="250"/>
    <s v="1111"/>
    <s v="623201"/>
    <x v="56"/>
    <s v="423000"/>
    <s v="22"/>
    <s v="Medicare"/>
    <n v="785.86"/>
    <n v="97.26"/>
    <n v="0"/>
    <n v="0"/>
    <n v="97.26"/>
  </r>
  <r>
    <s v="250"/>
    <s v="1111"/>
    <s v="626101"/>
    <x v="56"/>
    <s v="423000"/>
    <s v="22"/>
    <s v="W/C &amp; Unemploy Comp - FTE"/>
    <n v="1571.73"/>
    <n v="194.52"/>
    <n v="0"/>
    <n v="0"/>
    <n v="194.52"/>
  </r>
  <r>
    <s v="150"/>
    <s v="1111"/>
    <s v="639802"/>
    <x v="57"/>
    <s v="423000"/>
    <s v="22"/>
    <s v="Operating Supplement"/>
    <n v="7356.67"/>
    <n v="7356.67"/>
    <n v="0"/>
    <n v="0"/>
    <n v="7356.67"/>
  </r>
  <r>
    <s v="150"/>
    <s v="1111"/>
    <s v="641101"/>
    <x v="57"/>
    <s v="423000"/>
    <s v="22"/>
    <s v="General Supplies"/>
    <n v="14111.52"/>
    <n v="14111.52"/>
    <n v="0"/>
    <n v="497.09"/>
    <n v="13614.43"/>
  </r>
  <r>
    <s v="150"/>
    <s v="1111"/>
    <s v="641108"/>
    <x v="57"/>
    <s v="423000"/>
    <s v="22"/>
    <s v="Instructional Supplies"/>
    <n v="56109.8"/>
    <n v="40609.800000000003"/>
    <n v="0"/>
    <n v="629.75"/>
    <n v="39980.050000000003"/>
  </r>
  <r>
    <s v="150"/>
    <s v="1111"/>
    <s v="641109"/>
    <x v="57"/>
    <s v="423000"/>
    <s v="22"/>
    <s v="Furn. Under $1,000"/>
    <n v="332843"/>
    <n v="332843"/>
    <n v="0"/>
    <n v="247633.37"/>
    <n v="85209.63"/>
  </r>
  <r>
    <s v="150"/>
    <s v="1111"/>
    <s v="641202"/>
    <x v="57"/>
    <s v="423000"/>
    <s v="22"/>
    <s v="Technology Supplies"/>
    <n v="719.79"/>
    <n v="719.79"/>
    <n v="0"/>
    <n v="0"/>
    <n v="719.79"/>
  </r>
  <r>
    <s v="250"/>
    <s v="1111"/>
    <s v="613101"/>
    <x v="57"/>
    <s v="423000"/>
    <s v="22"/>
    <s v="Extra Service Pay"/>
    <n v="101253.66"/>
    <n v="89253.66"/>
    <n v="0"/>
    <n v="10802.4"/>
    <n v="78451.260000000009"/>
  </r>
  <r>
    <s v="250"/>
    <s v="1111"/>
    <s v="623101"/>
    <x v="57"/>
    <s v="423000"/>
    <s v="22"/>
    <s v="Old Age, Surv and Disabil Ins"/>
    <n v="6292.33"/>
    <n v="6292.33"/>
    <n v="0"/>
    <n v="654.33000000000004"/>
    <n v="5638"/>
  </r>
  <r>
    <s v="250"/>
    <s v="1111"/>
    <s v="623201"/>
    <x v="57"/>
    <s v="423000"/>
    <s v="22"/>
    <s v="Medicare"/>
    <n v="1471.62"/>
    <n v="1471.62"/>
    <n v="0"/>
    <n v="152.98000000000002"/>
    <n v="1318.64"/>
  </r>
  <r>
    <s v="250"/>
    <s v="1111"/>
    <s v="626101"/>
    <x v="57"/>
    <s v="423000"/>
    <s v="22"/>
    <s v="W/C &amp; Unemploy Comp - FTE"/>
    <n v="2936.38"/>
    <n v="2936.38"/>
    <n v="0"/>
    <n v="313.34000000000003"/>
    <n v="2623.04"/>
  </r>
  <r>
    <s v="450"/>
    <s v="1111"/>
    <s v="654102"/>
    <x v="57"/>
    <s v="423000"/>
    <s v="22"/>
    <s v="Furniture $1,000+"/>
    <n v="16232.35"/>
    <n v="28232.35"/>
    <n v="0"/>
    <n v="12466.4"/>
    <n v="15765.95"/>
  </r>
  <r>
    <s v="450"/>
    <s v="1111"/>
    <s v="654201"/>
    <x v="57"/>
    <s v="423000"/>
    <s v="22"/>
    <s v="Classroom Eqpt"/>
    <n v="3979.55"/>
    <n v="3979.55"/>
    <n v="0"/>
    <n v="0"/>
    <n v="3979.55"/>
  </r>
  <r>
    <s v="450"/>
    <s v="1111"/>
    <s v="654301"/>
    <x v="57"/>
    <s v="423000"/>
    <s v="22"/>
    <s v="Technology Related - Hard $1K+"/>
    <n v="0"/>
    <n v="15500"/>
    <n v="0"/>
    <n v="0"/>
    <n v="15500"/>
  </r>
  <r>
    <s v="150"/>
    <s v="1111"/>
    <s v="639802"/>
    <x v="58"/>
    <s v="423000"/>
    <s v="22"/>
    <s v="Operating Supplement"/>
    <n v="13499.78"/>
    <n v="13499.78"/>
    <n v="0"/>
    <n v="0"/>
    <n v="13499.78"/>
  </r>
  <r>
    <s v="150"/>
    <s v="1111"/>
    <s v="641101"/>
    <x v="58"/>
    <s v="423000"/>
    <s v="22"/>
    <s v="General Supplies"/>
    <n v="11904.78"/>
    <n v="11904.78"/>
    <n v="930.23"/>
    <n v="670.3"/>
    <n v="10304.250000000002"/>
  </r>
  <r>
    <s v="150"/>
    <s v="1111"/>
    <s v="641108"/>
    <x v="58"/>
    <s v="423000"/>
    <s v="22"/>
    <s v="Instructional Supplies"/>
    <n v="15995"/>
    <n v="15995"/>
    <n v="3414.57"/>
    <n v="2160.2300000000005"/>
    <n v="10420.200000000001"/>
  </r>
  <r>
    <s v="150"/>
    <s v="1111"/>
    <s v="641109"/>
    <x v="58"/>
    <s v="423000"/>
    <s v="22"/>
    <s v="Furn. Under $1,000"/>
    <n v="76632.179999999993"/>
    <n v="76632.179999999993"/>
    <n v="0"/>
    <n v="76631.7"/>
    <n v="0.47999999999592546"/>
  </r>
  <r>
    <s v="150"/>
    <s v="1111"/>
    <s v="641202"/>
    <x v="58"/>
    <s v="423000"/>
    <s v="22"/>
    <s v="Technology Supplies"/>
    <n v="15995"/>
    <n v="8695"/>
    <n v="20"/>
    <n v="1119.75"/>
    <n v="7555.25"/>
  </r>
  <r>
    <s v="250"/>
    <s v="1111"/>
    <s v="613101"/>
    <x v="58"/>
    <s v="423000"/>
    <s v="22"/>
    <s v="Extra Service Pay"/>
    <n v="3090"/>
    <n v="3090"/>
    <n v="0"/>
    <n v="0"/>
    <n v="3090"/>
  </r>
  <r>
    <s v="250"/>
    <s v="1111"/>
    <s v="623101"/>
    <x v="58"/>
    <s v="423000"/>
    <s v="22"/>
    <s v="Old Age, Surv and Disabil Ins"/>
    <n v="1967.26"/>
    <n v="1967.26"/>
    <n v="0"/>
    <n v="0"/>
    <n v="1967.26"/>
  </r>
  <r>
    <s v="250"/>
    <s v="1111"/>
    <s v="623201"/>
    <x v="58"/>
    <s v="423000"/>
    <s v="22"/>
    <s v="Medicare"/>
    <n v="460.09"/>
    <n v="460.09"/>
    <n v="0"/>
    <n v="0"/>
    <n v="460.09"/>
  </r>
  <r>
    <s v="250"/>
    <s v="1111"/>
    <s v="626101"/>
    <x v="58"/>
    <s v="423000"/>
    <s v="22"/>
    <s v="W/C &amp; Unemploy Comp - FTE"/>
    <n v="920.17"/>
    <n v="920.17"/>
    <n v="0"/>
    <n v="0"/>
    <n v="920.17"/>
  </r>
  <r>
    <s v="450"/>
    <s v="1111"/>
    <s v="654101"/>
    <x v="58"/>
    <s v="423000"/>
    <s v="22"/>
    <s v="Equipment &gt; $1,000"/>
    <n v="19458.32"/>
    <n v="21758.32"/>
    <n v="0"/>
    <n v="19458.32"/>
    <n v="2300"/>
  </r>
  <r>
    <s v="450"/>
    <s v="1111"/>
    <s v="654301"/>
    <x v="58"/>
    <s v="423000"/>
    <s v="22"/>
    <s v="Technology Related - Hard $1K+"/>
    <n v="0"/>
    <n v="5000"/>
    <n v="0"/>
    <n v="4997.95"/>
    <n v="2.0500000000001819"/>
  </r>
  <r>
    <s v="150"/>
    <s v="1111"/>
    <s v="634301"/>
    <x v="59"/>
    <s v="423000"/>
    <s v="22"/>
    <s v="Out of Town Travel &amp; Conf Exp"/>
    <n v="19518.28"/>
    <n v="518.27999999999884"/>
    <n v="0"/>
    <n v="0"/>
    <n v="518.27999999999884"/>
  </r>
  <r>
    <s v="150"/>
    <s v="1111"/>
    <s v="639103"/>
    <x v="59"/>
    <s v="423000"/>
    <s v="22"/>
    <s v="Field Trip Admission"/>
    <n v="5000"/>
    <n v="5000"/>
    <n v="0"/>
    <n v="0"/>
    <n v="5000"/>
  </r>
  <r>
    <s v="150"/>
    <s v="1111"/>
    <s v="639802"/>
    <x v="59"/>
    <s v="423000"/>
    <s v="22"/>
    <s v="Operating Supplement"/>
    <n v="7825.72"/>
    <n v="0"/>
    <n v="0"/>
    <n v="0"/>
    <n v="0"/>
  </r>
  <r>
    <s v="150"/>
    <s v="1111"/>
    <s v="641101"/>
    <x v="59"/>
    <s v="423000"/>
    <s v="22"/>
    <s v="General Supplies"/>
    <n v="6901.83"/>
    <n v="9401.83"/>
    <n v="3641.68"/>
    <n v="8205.89"/>
    <n v="-2445.7399999999993"/>
  </r>
  <r>
    <s v="150"/>
    <s v="1111"/>
    <s v="641108"/>
    <x v="59"/>
    <s v="423000"/>
    <s v="22"/>
    <s v="Instructional Supplies"/>
    <n v="46997.68"/>
    <n v="36996.68"/>
    <n v="8364"/>
    <n v="20789.780000000002"/>
    <n v="7842.8999999999978"/>
  </r>
  <r>
    <s v="150"/>
    <s v="1111"/>
    <s v="641109"/>
    <x v="59"/>
    <s v="423000"/>
    <s v="22"/>
    <s v="Furn. Under $1,000"/>
    <n v="170818.18"/>
    <n v="192834.06"/>
    <n v="42583.43"/>
    <n v="76645.069999999992"/>
    <n v="73605.56"/>
  </r>
  <r>
    <s v="150"/>
    <s v="1111"/>
    <s v="641202"/>
    <x v="59"/>
    <s v="423000"/>
    <s v="22"/>
    <s v="Technology Supplies"/>
    <n v="7264.1"/>
    <n v="4573.9400000000005"/>
    <n v="2222.75"/>
    <n v="369.88"/>
    <n v="1981.3100000000004"/>
  </r>
  <r>
    <s v="250"/>
    <s v="1111"/>
    <s v="613101"/>
    <x v="59"/>
    <s v="423000"/>
    <s v="22"/>
    <s v="Extra Service Pay"/>
    <n v="96564.77"/>
    <n v="96564.77"/>
    <n v="0"/>
    <n v="0"/>
    <n v="96564.77"/>
  </r>
  <r>
    <s v="250"/>
    <s v="1111"/>
    <s v="623101"/>
    <x v="59"/>
    <s v="423000"/>
    <s v="22"/>
    <s v="Old Age, Surv and Disabil Ins"/>
    <n v="5984"/>
    <n v="5984"/>
    <n v="0"/>
    <n v="0"/>
    <n v="5984"/>
  </r>
  <r>
    <s v="250"/>
    <s v="1111"/>
    <s v="623201"/>
    <x v="59"/>
    <s v="423000"/>
    <s v="22"/>
    <s v="Medicare"/>
    <n v="1399.47"/>
    <n v="1399.47"/>
    <n v="0"/>
    <n v="0"/>
    <n v="1399.47"/>
  </r>
  <r>
    <s v="250"/>
    <s v="1111"/>
    <s v="626101"/>
    <x v="59"/>
    <s v="423000"/>
    <s v="22"/>
    <s v="W/C &amp; Unemploy Comp - FTE"/>
    <n v="2800.38"/>
    <n v="2800.38"/>
    <n v="0"/>
    <n v="0"/>
    <n v="2800.38"/>
  </r>
  <r>
    <s v="450"/>
    <s v="1111"/>
    <s v="654102"/>
    <x v="59"/>
    <s v="423000"/>
    <s v="22"/>
    <s v="Furniture $1,000+"/>
    <n v="47516.75"/>
    <n v="62517.75"/>
    <n v="19237.8"/>
    <n v="31257.51"/>
    <n v="12022.439999999999"/>
  </r>
  <r>
    <s v="150"/>
    <s v="1111"/>
    <s v="641101"/>
    <x v="60"/>
    <s v="423000"/>
    <s v="22"/>
    <s v="General Supplies"/>
    <n v="45294.559999999998"/>
    <n v="42994.559999999998"/>
    <n v="12284.87"/>
    <n v="12659.91"/>
    <n v="18049.78"/>
  </r>
  <r>
    <s v="150"/>
    <s v="1111"/>
    <s v="641108"/>
    <x v="60"/>
    <s v="423000"/>
    <s v="22"/>
    <s v="Instructional Supplies"/>
    <n v="37301.25"/>
    <n v="301.25"/>
    <n v="0"/>
    <n v="0"/>
    <n v="301.25"/>
  </r>
  <r>
    <s v="150"/>
    <s v="1111"/>
    <s v="641109"/>
    <x v="60"/>
    <s v="423000"/>
    <s v="22"/>
    <s v="Furn. Under $1,000"/>
    <n v="152914.39000000001"/>
    <n v="124714.39000000001"/>
    <n v="90833.67"/>
    <n v="32099.279999999999"/>
    <n v="1781.4400000000169"/>
  </r>
  <r>
    <s v="150"/>
    <s v="1111"/>
    <s v="641202"/>
    <x v="60"/>
    <s v="423000"/>
    <s v="22"/>
    <s v="Technology Supplies"/>
    <n v="37301.25"/>
    <n v="38699.83"/>
    <n v="38375.660000000003"/>
    <n v="0"/>
    <n v="324.16999999999825"/>
  </r>
  <r>
    <s v="150"/>
    <s v="1111"/>
    <s v="649101"/>
    <x v="60"/>
    <s v="423000"/>
    <s v="22"/>
    <s v="Equipment &lt; $1,000"/>
    <n v="0"/>
    <n v="2201.42"/>
    <n v="1201.42"/>
    <n v="0"/>
    <n v="1000"/>
  </r>
  <r>
    <s v="250"/>
    <s v="1111"/>
    <s v="613101"/>
    <x v="60"/>
    <s v="423000"/>
    <s v="22"/>
    <s v="Extra Service Pay"/>
    <n v="74602.5"/>
    <n v="74602.5"/>
    <n v="0"/>
    <n v="672"/>
    <n v="73930.5"/>
  </r>
  <r>
    <s v="250"/>
    <s v="1111"/>
    <s v="623101"/>
    <x v="60"/>
    <s v="423000"/>
    <s v="22"/>
    <s v="Old Age, Surv and Disabil Ins"/>
    <n v="4624.54"/>
    <n v="4624.54"/>
    <n v="0"/>
    <n v="38.31"/>
    <n v="4586.2299999999996"/>
  </r>
  <r>
    <s v="250"/>
    <s v="1111"/>
    <s v="623201"/>
    <x v="60"/>
    <s v="423000"/>
    <s v="22"/>
    <s v="Medicare"/>
    <n v="1081.54"/>
    <n v="1081.54"/>
    <n v="0"/>
    <n v="8.9600000000000009"/>
    <n v="1072.58"/>
  </r>
  <r>
    <s v="250"/>
    <s v="1111"/>
    <s v="626101"/>
    <x v="60"/>
    <s v="423000"/>
    <s v="22"/>
    <s v="W/C &amp; Unemploy Comp - FTE"/>
    <n v="2163.4699999999998"/>
    <n v="2163.4699999999998"/>
    <n v="0"/>
    <n v="19.489999999999998"/>
    <n v="2143.98"/>
  </r>
  <r>
    <s v="450"/>
    <s v="1111"/>
    <s v="654102"/>
    <x v="60"/>
    <s v="423000"/>
    <s v="22"/>
    <s v="Furniture $1,000+"/>
    <n v="0"/>
    <n v="15700"/>
    <n v="4316"/>
    <n v="0"/>
    <n v="11384"/>
  </r>
  <r>
    <s v="450"/>
    <s v="1111"/>
    <s v="654104"/>
    <x v="60"/>
    <s v="423000"/>
    <s v="22"/>
    <s v="Reg.Equipment-Cap.Outlay"/>
    <n v="0"/>
    <n v="30000"/>
    <n v="16915.66"/>
    <n v="0"/>
    <n v="13084.34"/>
  </r>
  <r>
    <s v="450"/>
    <s v="1111"/>
    <s v="654301"/>
    <x v="60"/>
    <s v="423000"/>
    <s v="22"/>
    <s v="Technology Related - Hard $1K+"/>
    <n v="0"/>
    <n v="15200"/>
    <n v="0"/>
    <n v="0"/>
    <n v="15200"/>
  </r>
  <r>
    <s v="150"/>
    <s v="1111"/>
    <s v="631201"/>
    <x v="61"/>
    <s v="423000"/>
    <s v="22"/>
    <s v="Instructional Prog Impr Srvc"/>
    <n v="0"/>
    <n v="16000"/>
    <n v="2250.38"/>
    <n v="6600"/>
    <n v="7149.62"/>
  </r>
  <r>
    <s v="150"/>
    <s v="1111"/>
    <s v="634904"/>
    <x v="61"/>
    <s v="423000"/>
    <s v="22"/>
    <s v="Field Trip Admission"/>
    <n v="0"/>
    <n v="5000"/>
    <n v="0"/>
    <n v="0"/>
    <n v="5000"/>
  </r>
  <r>
    <s v="150"/>
    <s v="1111"/>
    <s v="639802"/>
    <x v="61"/>
    <s v="423000"/>
    <s v="22"/>
    <s v="Operating Supplement"/>
    <n v="21761.07"/>
    <n v="0"/>
    <n v="0"/>
    <n v="0"/>
    <n v="0"/>
  </r>
  <r>
    <s v="150"/>
    <s v="1111"/>
    <s v="641101"/>
    <x v="61"/>
    <s v="423000"/>
    <s v="22"/>
    <s v="General Supplies"/>
    <n v="24449.39"/>
    <n v="29210.46"/>
    <n v="686.2"/>
    <n v="9296.48"/>
    <n v="19227.78"/>
  </r>
  <r>
    <s v="150"/>
    <s v="1111"/>
    <s v="641108"/>
    <x v="61"/>
    <s v="423000"/>
    <s v="22"/>
    <s v="Instructional Supplies"/>
    <n v="3045.34"/>
    <n v="3045.34"/>
    <n v="0"/>
    <n v="2168.4300000000003"/>
    <n v="876.90999999999985"/>
  </r>
  <r>
    <s v="150"/>
    <s v="1111"/>
    <s v="641109"/>
    <x v="61"/>
    <s v="423000"/>
    <s v="22"/>
    <s v="Furn. Under $1,000"/>
    <n v="61333.57"/>
    <n v="75733.570000000007"/>
    <n v="5664.57"/>
    <n v="14462.2"/>
    <n v="55606.80000000001"/>
  </r>
  <r>
    <s v="150"/>
    <s v="1111"/>
    <s v="641202"/>
    <x v="61"/>
    <s v="423000"/>
    <s v="22"/>
    <s v="Technology Supplies"/>
    <n v="26740.62"/>
    <n v="3340.619999999999"/>
    <n v="0"/>
    <n v="3279.0200000000004"/>
    <n v="61.599999999998545"/>
  </r>
  <r>
    <s v="150"/>
    <s v="2551"/>
    <s v="634201"/>
    <x v="61"/>
    <s v="423000"/>
    <s v="22"/>
    <s v="Cntr Ppl Trnsp-Field Trip"/>
    <n v="0"/>
    <n v="5000"/>
    <n v="5000"/>
    <n v="0"/>
    <n v="0"/>
  </r>
  <r>
    <s v="250"/>
    <s v="1111"/>
    <s v="613101"/>
    <x v="61"/>
    <s v="423000"/>
    <s v="22"/>
    <s v="Extra Service Pay"/>
    <n v="57363.09"/>
    <n v="32363.089999999997"/>
    <n v="0"/>
    <n v="0"/>
    <n v="32363.089999999997"/>
  </r>
  <r>
    <s v="250"/>
    <s v="1111"/>
    <s v="623101"/>
    <x v="61"/>
    <s v="423000"/>
    <s v="22"/>
    <s v="Old Age, Surv and Disabil Ins"/>
    <n v="3548.51"/>
    <n v="3548.51"/>
    <n v="0"/>
    <n v="0"/>
    <n v="3548.51"/>
  </r>
  <r>
    <s v="250"/>
    <s v="1111"/>
    <s v="623201"/>
    <x v="61"/>
    <s v="423000"/>
    <s v="22"/>
    <s v="Medicare"/>
    <n v="829.89"/>
    <n v="829.89"/>
    <n v="0"/>
    <n v="0"/>
    <n v="829.89"/>
  </r>
  <r>
    <s v="250"/>
    <s v="1111"/>
    <s v="626101"/>
    <x v="61"/>
    <s v="423000"/>
    <s v="22"/>
    <s v="W/C &amp; Unemploy Comp - FTE"/>
    <n v="1659.83"/>
    <n v="1659.83"/>
    <n v="0"/>
    <n v="0"/>
    <n v="1659.83"/>
  </r>
  <r>
    <s v="450"/>
    <s v="1111"/>
    <s v="654101"/>
    <x v="61"/>
    <s v="423000"/>
    <s v="22"/>
    <s v="Equipment &gt; $1,000"/>
    <n v="0"/>
    <n v="1199"/>
    <n v="1199"/>
    <n v="0"/>
    <n v="0"/>
  </r>
  <r>
    <s v="450"/>
    <s v="1111"/>
    <s v="654102"/>
    <x v="61"/>
    <s v="423000"/>
    <s v="22"/>
    <s v="Furniture $1,000+"/>
    <n v="26044.05"/>
    <n v="49845.05"/>
    <n v="5883.2"/>
    <n v="1044.05"/>
    <n v="42917.8"/>
  </r>
  <r>
    <s v="150"/>
    <s v="1111"/>
    <s v="631201"/>
    <x v="62"/>
    <s v="423000"/>
    <s v="22"/>
    <s v="Instructional Prog Impr Srvc"/>
    <n v="0"/>
    <n v="23438"/>
    <n v="0"/>
    <n v="0"/>
    <n v="23438"/>
  </r>
  <r>
    <s v="150"/>
    <s v="1111"/>
    <s v="631301"/>
    <x v="62"/>
    <s v="423000"/>
    <s v="22"/>
    <s v="Pupil Services"/>
    <n v="0"/>
    <n v="12650"/>
    <n v="12618"/>
    <n v="0"/>
    <n v="32"/>
  </r>
  <r>
    <s v="150"/>
    <s v="1111"/>
    <s v="641108"/>
    <x v="62"/>
    <s v="423000"/>
    <s v="22"/>
    <s v="Instructional Supplies"/>
    <n v="119.84"/>
    <n v="119.84"/>
    <n v="0"/>
    <n v="0"/>
    <n v="119.84"/>
  </r>
  <r>
    <s v="150"/>
    <s v="1111"/>
    <s v="641109"/>
    <x v="62"/>
    <s v="423000"/>
    <s v="22"/>
    <s v="Furn. Under $1,000"/>
    <n v="65561.19"/>
    <n v="68741.19"/>
    <n v="0"/>
    <n v="45564.480000000003"/>
    <n v="23176.710000000006"/>
  </r>
  <r>
    <s v="150"/>
    <s v="1111"/>
    <s v="641202"/>
    <x v="62"/>
    <s v="423000"/>
    <s v="22"/>
    <s v="Technology Supplies"/>
    <n v="640.65"/>
    <n v="640.65"/>
    <n v="0"/>
    <n v="0"/>
    <n v="640.65"/>
  </r>
  <r>
    <s v="250"/>
    <s v="1111"/>
    <s v="613101"/>
    <x v="62"/>
    <s v="423000"/>
    <s v="22"/>
    <s v="Extra Service Pay"/>
    <n v="56367.5"/>
    <n v="18984.36"/>
    <n v="0"/>
    <n v="0"/>
    <n v="18984.36"/>
  </r>
  <r>
    <s v="250"/>
    <s v="1111"/>
    <s v="623101"/>
    <x v="62"/>
    <s v="423000"/>
    <s v="22"/>
    <s v="Old Age, Surv and Disabil Ins"/>
    <n v="3494.79"/>
    <n v="2387.1"/>
    <n v="0"/>
    <n v="0"/>
    <n v="2387.1"/>
  </r>
  <r>
    <s v="250"/>
    <s v="1111"/>
    <s v="623201"/>
    <x v="62"/>
    <s v="423000"/>
    <s v="22"/>
    <s v="Medicare"/>
    <n v="817.33"/>
    <n v="558.27"/>
    <n v="0"/>
    <n v="0"/>
    <n v="558.27"/>
  </r>
  <r>
    <s v="250"/>
    <s v="1111"/>
    <s v="626101"/>
    <x v="62"/>
    <s v="423000"/>
    <s v="22"/>
    <s v="W/C &amp; Unemploy Comp - FTE"/>
    <n v="1634.66"/>
    <n v="1116.5500000000002"/>
    <n v="0"/>
    <n v="0"/>
    <n v="1116.5500000000002"/>
  </r>
  <r>
    <s v="450"/>
    <s v="1111"/>
    <s v="654102"/>
    <x v="62"/>
    <s v="423000"/>
    <s v="22"/>
    <s v="Furniture $1,000+"/>
    <n v="2780.09"/>
    <n v="2780.09"/>
    <n v="0"/>
    <n v="2590.69"/>
    <n v="189.40000000000009"/>
  </r>
  <r>
    <s v="150"/>
    <s v="1193"/>
    <s v="639802"/>
    <x v="63"/>
    <s v="423000"/>
    <s v="22"/>
    <s v="Operating Supplement"/>
    <n v="332.33"/>
    <n v="332.33"/>
    <n v="0"/>
    <n v="0"/>
    <n v="332.33"/>
  </r>
  <r>
    <s v="150"/>
    <s v="1193"/>
    <s v="641101"/>
    <x v="63"/>
    <s v="423000"/>
    <s v="22"/>
    <s v="General Supplies"/>
    <n v="1750.22"/>
    <n v="1750.22"/>
    <n v="0"/>
    <n v="0"/>
    <n v="1750.22"/>
  </r>
  <r>
    <s v="150"/>
    <s v="1193"/>
    <s v="641108"/>
    <x v="63"/>
    <s v="423000"/>
    <s v="22"/>
    <s v="Instructional Supplies"/>
    <n v="393.75"/>
    <n v="393.75"/>
    <n v="0"/>
    <n v="0"/>
    <n v="393.75"/>
  </r>
  <r>
    <s v="150"/>
    <s v="1193"/>
    <s v="641109"/>
    <x v="63"/>
    <s v="423000"/>
    <s v="22"/>
    <s v="Furn. Under $1,000"/>
    <n v="196.88"/>
    <n v="196.88"/>
    <n v="0"/>
    <n v="0"/>
    <n v="196.88"/>
  </r>
  <r>
    <s v="150"/>
    <s v="1193"/>
    <s v="641202"/>
    <x v="63"/>
    <s v="423000"/>
    <s v="22"/>
    <s v="Technology Supplies"/>
    <n v="393.75"/>
    <n v="393.75"/>
    <n v="0"/>
    <n v="0"/>
    <n v="393.75"/>
  </r>
  <r>
    <s v="250"/>
    <s v="1193"/>
    <s v="613101"/>
    <x v="63"/>
    <s v="423000"/>
    <s v="22"/>
    <s v="Extra Service Pay"/>
    <n v="787.5"/>
    <n v="787.5"/>
    <n v="0"/>
    <n v="0"/>
    <n v="787.5"/>
  </r>
  <r>
    <s v="250"/>
    <s v="1193"/>
    <s v="623101"/>
    <x v="63"/>
    <s v="423000"/>
    <s v="22"/>
    <s v="Old Age, Surv and Disabil Ins"/>
    <n v="48.83"/>
    <n v="48.83"/>
    <n v="0"/>
    <n v="0"/>
    <n v="48.83"/>
  </r>
  <r>
    <s v="250"/>
    <s v="1193"/>
    <s v="623201"/>
    <x v="63"/>
    <s v="423000"/>
    <s v="22"/>
    <s v="Medicare"/>
    <n v="11.42"/>
    <n v="11.42"/>
    <n v="0"/>
    <n v="0"/>
    <n v="11.42"/>
  </r>
  <r>
    <s v="250"/>
    <s v="1193"/>
    <s v="626101"/>
    <x v="63"/>
    <s v="423000"/>
    <s v="22"/>
    <s v="W/C &amp; Unemploy Comp - FTE"/>
    <n v="22.84"/>
    <n v="22.84"/>
    <n v="0"/>
    <n v="0"/>
    <n v="22.84"/>
  </r>
  <r>
    <s v="150"/>
    <s v="1151"/>
    <s v="639802"/>
    <x v="64"/>
    <s v="423000"/>
    <s v="22"/>
    <s v="Operating Supplement"/>
    <n v="9519.27"/>
    <n v="9519.27"/>
    <n v="0"/>
    <n v="0"/>
    <n v="9519.27"/>
  </r>
  <r>
    <s v="150"/>
    <s v="1151"/>
    <s v="641101"/>
    <x v="64"/>
    <s v="423000"/>
    <s v="22"/>
    <s v="General Supplies"/>
    <n v="12302.85"/>
    <n v="12302.85"/>
    <n v="0"/>
    <n v="820.61"/>
    <n v="11482.24"/>
  </r>
  <r>
    <s v="150"/>
    <s v="1151"/>
    <s v="641108"/>
    <x v="64"/>
    <s v="423000"/>
    <s v="22"/>
    <s v="Instructional Supplies"/>
    <n v="2594.87"/>
    <n v="2594.87"/>
    <n v="0"/>
    <n v="0"/>
    <n v="2594.87"/>
  </r>
  <r>
    <s v="150"/>
    <s v="1151"/>
    <s v="641109"/>
    <x v="64"/>
    <s v="423000"/>
    <s v="22"/>
    <s v="Furn. Under $1,000"/>
    <n v="3930.88"/>
    <n v="3930.88"/>
    <n v="0"/>
    <n v="0"/>
    <n v="3930.88"/>
  </r>
  <r>
    <s v="150"/>
    <s v="1151"/>
    <s v="641202"/>
    <x v="64"/>
    <s v="423000"/>
    <s v="22"/>
    <s v="Technology Supplies"/>
    <n v="7457.5"/>
    <n v="7457.5"/>
    <n v="0"/>
    <n v="0"/>
    <n v="7457.5"/>
  </r>
  <r>
    <s v="250"/>
    <s v="1151"/>
    <s v="613101"/>
    <x v="64"/>
    <s v="423000"/>
    <s v="22"/>
    <s v="Extra Service Pay"/>
    <n v="9557.5"/>
    <n v="9557.5"/>
    <n v="0"/>
    <n v="0"/>
    <n v="9557.5"/>
  </r>
  <r>
    <s v="250"/>
    <s v="1151"/>
    <s v="623101"/>
    <x v="64"/>
    <s v="423000"/>
    <s v="22"/>
    <s v="Old Age, Surv and Disabil Ins"/>
    <n v="1398.57"/>
    <n v="1398.57"/>
    <n v="0"/>
    <n v="0"/>
    <n v="1398.57"/>
  </r>
  <r>
    <s v="250"/>
    <s v="1151"/>
    <s v="623201"/>
    <x v="64"/>
    <s v="423000"/>
    <s v="22"/>
    <s v="Medicare"/>
    <n v="327.08"/>
    <n v="327.08"/>
    <n v="0"/>
    <n v="0"/>
    <n v="327.08"/>
  </r>
  <r>
    <s v="250"/>
    <s v="1151"/>
    <s v="626101"/>
    <x v="64"/>
    <s v="423000"/>
    <s v="22"/>
    <s v="W/C &amp; Unemploy Comp - FTE"/>
    <n v="654.16999999999996"/>
    <n v="654.16999999999996"/>
    <n v="0"/>
    <n v="0"/>
    <n v="654.16999999999996"/>
  </r>
  <r>
    <s v="450"/>
    <s v="1151"/>
    <s v="654301"/>
    <x v="64"/>
    <s v="423000"/>
    <s v="22"/>
    <s v="Technology Related - Hard $1K+"/>
    <n v="1712"/>
    <n v="1712"/>
    <n v="0"/>
    <n v="0"/>
    <n v="1712"/>
  </r>
  <r>
    <s v="150"/>
    <s v="1193"/>
    <s v="631902"/>
    <x v="65"/>
    <s v="423000"/>
    <s v="22"/>
    <s v="Other Prof &amp; Tech"/>
    <n v="0"/>
    <n v="0"/>
    <n v="793"/>
    <n v="0"/>
    <n v="-793"/>
  </r>
  <r>
    <s v="150"/>
    <s v="1193"/>
    <s v="639802"/>
    <x v="65"/>
    <s v="423000"/>
    <s v="22"/>
    <s v="Operating Supplement"/>
    <n v="8175.19"/>
    <n v="0"/>
    <n v="0"/>
    <n v="0"/>
    <n v="0"/>
  </r>
  <r>
    <s v="150"/>
    <s v="1193"/>
    <s v="641101"/>
    <x v="65"/>
    <s v="423000"/>
    <s v="22"/>
    <s v="General Supplies"/>
    <n v="5666.46"/>
    <n v="2166.46"/>
    <n v="535"/>
    <n v="0"/>
    <n v="1631.46"/>
  </r>
  <r>
    <s v="150"/>
    <s v="1193"/>
    <s v="641108"/>
    <x v="65"/>
    <s v="423000"/>
    <s v="22"/>
    <s v="Instructional Supplies"/>
    <n v="9686.25"/>
    <n v="0"/>
    <n v="0"/>
    <n v="0"/>
    <n v="0"/>
  </r>
  <r>
    <s v="150"/>
    <s v="1193"/>
    <s v="641109"/>
    <x v="65"/>
    <s v="423000"/>
    <s v="22"/>
    <s v="Furn. Under $1,000"/>
    <n v="11548.38"/>
    <n v="16409.82"/>
    <n v="1802"/>
    <n v="10704.02"/>
    <n v="3903.7999999999993"/>
  </r>
  <r>
    <s v="150"/>
    <s v="1193"/>
    <s v="641201"/>
    <x v="65"/>
    <s v="423000"/>
    <s v="22"/>
    <s v="Technology Hardware &lt; $1K"/>
    <n v="0"/>
    <n v="1000"/>
    <n v="0"/>
    <n v="0"/>
    <n v="1000"/>
  </r>
  <r>
    <s v="150"/>
    <s v="1193"/>
    <s v="641202"/>
    <x v="65"/>
    <s v="423000"/>
    <s v="22"/>
    <s v="Technology Supplies"/>
    <n v="1198.2"/>
    <n v="3698.2"/>
    <n v="577"/>
    <n v="0"/>
    <n v="3121.2"/>
  </r>
  <r>
    <s v="250"/>
    <s v="1193"/>
    <s v="613101"/>
    <x v="65"/>
    <s v="423000"/>
    <s v="22"/>
    <s v="Extra Service Pay"/>
    <n v="19372.5"/>
    <n v="19372.5"/>
    <n v="0"/>
    <n v="0"/>
    <n v="19372.5"/>
  </r>
  <r>
    <s v="250"/>
    <s v="1193"/>
    <s v="623101"/>
    <x v="65"/>
    <s v="423000"/>
    <s v="22"/>
    <s v="Old Age, Surv and Disabil Ins"/>
    <n v="1201.0999999999999"/>
    <n v="1201.0999999999999"/>
    <n v="0"/>
    <n v="0"/>
    <n v="1201.0999999999999"/>
  </r>
  <r>
    <s v="250"/>
    <s v="1193"/>
    <s v="623201"/>
    <x v="65"/>
    <s v="423000"/>
    <s v="22"/>
    <s v="Medicare"/>
    <n v="280.89999999999998"/>
    <n v="280.89999999999998"/>
    <n v="0"/>
    <n v="0"/>
    <n v="280.89999999999998"/>
  </r>
  <r>
    <s v="250"/>
    <s v="1193"/>
    <s v="626101"/>
    <x v="65"/>
    <s v="423000"/>
    <s v="22"/>
    <s v="W/C &amp; Unemploy Comp - FTE"/>
    <n v="561.79999999999995"/>
    <n v="561.79999999999995"/>
    <n v="0"/>
    <n v="0"/>
    <n v="561.79999999999995"/>
  </r>
  <r>
    <s v="450"/>
    <s v="1193"/>
    <s v="654101"/>
    <x v="65"/>
    <s v="423000"/>
    <s v="22"/>
    <s v="Equipment &gt; $1,000"/>
    <n v="0"/>
    <n v="5000"/>
    <n v="2358"/>
    <n v="0"/>
    <n v="2642"/>
  </r>
  <r>
    <s v="450"/>
    <s v="1193"/>
    <s v="654301"/>
    <x v="65"/>
    <s v="423000"/>
    <s v="22"/>
    <s v="Technology Related - Hard $1K+"/>
    <n v="7755"/>
    <n v="15755"/>
    <n v="6749"/>
    <n v="7495"/>
    <n v="1511"/>
  </r>
  <r>
    <s v="150"/>
    <s v="1221"/>
    <s v="639802"/>
    <x v="66"/>
    <s v="423000"/>
    <s v="22"/>
    <s v="Operating Supplement"/>
    <n v="8566.6"/>
    <n v="8566.6"/>
    <n v="0"/>
    <n v="0"/>
    <n v="8566.6"/>
  </r>
  <r>
    <s v="150"/>
    <s v="1221"/>
    <s v="641101"/>
    <x v="66"/>
    <s v="423000"/>
    <s v="22"/>
    <s v="General Supplies"/>
    <n v="986.71"/>
    <n v="986.71"/>
    <n v="0"/>
    <n v="0"/>
    <n v="986.71"/>
  </r>
  <r>
    <s v="150"/>
    <s v="1221"/>
    <s v="641108"/>
    <x v="66"/>
    <s v="423000"/>
    <s v="22"/>
    <s v="Instructional Supplies"/>
    <n v="1198.8800000000001"/>
    <n v="1198.8800000000001"/>
    <n v="0"/>
    <n v="306.77"/>
    <n v="892.11000000000013"/>
  </r>
  <r>
    <s v="150"/>
    <s v="1221"/>
    <s v="641109"/>
    <x v="66"/>
    <s v="423000"/>
    <s v="22"/>
    <s v="Furn. Under $1,000"/>
    <n v="629.66999999999996"/>
    <n v="629.66999999999996"/>
    <n v="0"/>
    <n v="0"/>
    <n v="629.66999999999996"/>
  </r>
  <r>
    <s v="150"/>
    <s v="1221"/>
    <s v="641202"/>
    <x v="66"/>
    <s v="423000"/>
    <s v="22"/>
    <s v="Technology Supplies"/>
    <n v="10150"/>
    <n v="10150"/>
    <n v="0"/>
    <n v="0"/>
    <n v="10150"/>
  </r>
  <r>
    <s v="250"/>
    <s v="1221"/>
    <s v="613101"/>
    <x v="66"/>
    <s v="423000"/>
    <s v="22"/>
    <s v="Extra Service Pay"/>
    <n v="20300"/>
    <n v="20300"/>
    <n v="0"/>
    <n v="0"/>
    <n v="20300"/>
  </r>
  <r>
    <s v="250"/>
    <s v="1221"/>
    <s v="623101"/>
    <x v="66"/>
    <s v="423000"/>
    <s v="22"/>
    <s v="Old Age, Surv and Disabil Ins"/>
    <n v="1258.5999999999999"/>
    <n v="1258.5999999999999"/>
    <n v="0"/>
    <n v="0"/>
    <n v="1258.5999999999999"/>
  </r>
  <r>
    <s v="250"/>
    <s v="1221"/>
    <s v="623201"/>
    <x v="66"/>
    <s v="423000"/>
    <s v="22"/>
    <s v="Medicare"/>
    <n v="294.35000000000002"/>
    <n v="294.35000000000002"/>
    <n v="0"/>
    <n v="0"/>
    <n v="294.35000000000002"/>
  </r>
  <r>
    <s v="250"/>
    <s v="1221"/>
    <s v="626101"/>
    <x v="66"/>
    <s v="423000"/>
    <s v="22"/>
    <s v="W/C &amp; Unemploy Comp - FTE"/>
    <n v="588.70000000000005"/>
    <n v="588.70000000000005"/>
    <n v="0"/>
    <n v="0"/>
    <n v="588.70000000000005"/>
  </r>
  <r>
    <s v="450"/>
    <s v="1221"/>
    <s v="654102"/>
    <x v="66"/>
    <s v="423000"/>
    <s v="22"/>
    <s v="Furniture $1,000+"/>
    <n v="6807"/>
    <n v="6807"/>
    <n v="0"/>
    <n v="0"/>
    <n v="6807"/>
  </r>
  <r>
    <s v="150"/>
    <s v="2213"/>
    <s v="631201"/>
    <x v="67"/>
    <s v="423000"/>
    <s v="22"/>
    <s v="Instructional Prog Impr Srvc"/>
    <n v="429978.01"/>
    <n v="296395.51"/>
    <n v="22478.27"/>
    <n v="9760"/>
    <n v="264157.24"/>
  </r>
  <r>
    <s v="150"/>
    <s v="2213"/>
    <s v="631902"/>
    <x v="67"/>
    <s v="423000"/>
    <s v="22"/>
    <s v="Other Prof &amp; Tech"/>
    <n v="0"/>
    <n v="45000"/>
    <n v="0"/>
    <n v="0"/>
    <n v="45000"/>
  </r>
  <r>
    <s v="150"/>
    <s v="2213"/>
    <s v="634302"/>
    <x v="67"/>
    <s v="423000"/>
    <s v="22"/>
    <s v="Meeting Expenses"/>
    <n v="0"/>
    <n v="15000"/>
    <n v="0"/>
    <n v="0"/>
    <n v="15000"/>
  </r>
  <r>
    <s v="150"/>
    <s v="2213"/>
    <s v="639802"/>
    <x v="67"/>
    <s v="423000"/>
    <s v="22"/>
    <s v="Operating Supplement"/>
    <n v="1495001.75"/>
    <n v="517335.75"/>
    <n v="0"/>
    <n v="0"/>
    <n v="517335.75"/>
  </r>
  <r>
    <s v="150"/>
    <s v="2213"/>
    <s v="641101"/>
    <x v="67"/>
    <s v="423000"/>
    <s v="22"/>
    <s v="General Supplies"/>
    <n v="5552.75"/>
    <n v="14952.75"/>
    <n v="0"/>
    <n v="0"/>
    <n v="14952.75"/>
  </r>
  <r>
    <s v="150"/>
    <s v="2213"/>
    <s v="641109"/>
    <x v="67"/>
    <s v="423000"/>
    <s v="22"/>
    <s v="Furn. Under $1,000"/>
    <n v="100000"/>
    <n v="100000"/>
    <n v="0"/>
    <n v="28759"/>
    <n v="71241"/>
  </r>
  <r>
    <s v="150"/>
    <s v="2213"/>
    <s v="641202"/>
    <x v="67"/>
    <s v="423000"/>
    <s v="22"/>
    <s v="Technology Supplies"/>
    <n v="0"/>
    <n v="10000"/>
    <n v="0"/>
    <n v="0"/>
    <n v="10000"/>
  </r>
  <r>
    <s v="150"/>
    <s v="2321"/>
    <s v="623101"/>
    <x v="67"/>
    <s v="423000"/>
    <s v="22"/>
    <s v="Old Age, Surv and Disabil Ins"/>
    <n v="0"/>
    <n v="0"/>
    <n v="0"/>
    <n v="7.44"/>
    <n v="-7.44"/>
  </r>
  <r>
    <s v="150"/>
    <s v="2321"/>
    <s v="623201"/>
    <x v="67"/>
    <s v="423000"/>
    <s v="22"/>
    <s v="Medicare"/>
    <n v="0"/>
    <n v="0"/>
    <n v="0"/>
    <n v="1.74"/>
    <n v="-1.74"/>
  </r>
  <r>
    <s v="150"/>
    <s v="2321"/>
    <s v="626101"/>
    <x v="67"/>
    <s v="423000"/>
    <s v="22"/>
    <s v="W/C &amp; Unemploy Comp - FTE"/>
    <n v="0"/>
    <n v="0"/>
    <n v="0"/>
    <n v="3.48"/>
    <n v="-3.48"/>
  </r>
  <r>
    <s v="150"/>
    <s v="1221"/>
    <s v="631201"/>
    <x v="67"/>
    <s v="423000"/>
    <s v="22"/>
    <s v="Instructional Prog Impr Srvc"/>
    <n v="200000"/>
    <n v="70000"/>
    <n v="0"/>
    <n v="0"/>
    <n v="70000"/>
  </r>
  <r>
    <s v="150"/>
    <s v="1221"/>
    <s v="641101"/>
    <x v="67"/>
    <s v="423000"/>
    <s v="22"/>
    <s v="General Supplies"/>
    <n v="0"/>
    <n v="30000"/>
    <n v="16882.740000000002"/>
    <n v="10776.39"/>
    <n v="2340.869999999999"/>
  </r>
  <r>
    <s v="150"/>
    <s v="1221"/>
    <s v="641102"/>
    <x v="67"/>
    <s v="423000"/>
    <s v="22"/>
    <s v="Standardized Tests"/>
    <n v="0"/>
    <n v="60000"/>
    <n v="10488.56"/>
    <n v="4494.0200000000004"/>
    <n v="45017.42"/>
  </r>
  <r>
    <s v="150"/>
    <s v="1221"/>
    <s v="643101"/>
    <x v="67"/>
    <s v="423000"/>
    <s v="22"/>
    <s v="T/Books Direct Purchase"/>
    <n v="7.4"/>
    <n v="7.4"/>
    <n v="0"/>
    <n v="0"/>
    <n v="7.4"/>
  </r>
  <r>
    <s v="150"/>
    <s v="1271"/>
    <s v="631201"/>
    <x v="67"/>
    <s v="423000"/>
    <s v="22"/>
    <s v="Instructional Prog Impr Srvc"/>
    <n v="26000"/>
    <n v="26000"/>
    <n v="0"/>
    <n v="0"/>
    <n v="26000"/>
  </r>
  <r>
    <s v="150"/>
    <s v="1271"/>
    <s v="631902"/>
    <x v="67"/>
    <s v="423000"/>
    <s v="22"/>
    <s v="Other Prof &amp; Tech"/>
    <n v="2110"/>
    <n v="2110"/>
    <n v="0"/>
    <n v="636"/>
    <n v="1474"/>
  </r>
  <r>
    <s v="150"/>
    <s v="1271"/>
    <s v="641101"/>
    <x v="67"/>
    <s v="423000"/>
    <s v="22"/>
    <s v="General Supplies"/>
    <n v="7000.76"/>
    <n v="7000.76"/>
    <n v="0"/>
    <n v="0"/>
    <n v="7000.76"/>
  </r>
  <r>
    <s v="150"/>
    <s v="1391"/>
    <s v="637101"/>
    <x v="67"/>
    <s v="423000"/>
    <s v="22"/>
    <s v="Memberships &amp; Dues"/>
    <n v="0"/>
    <n v="25000"/>
    <n v="0"/>
    <n v="0"/>
    <n v="25000"/>
  </r>
  <r>
    <s v="150"/>
    <s v="1391"/>
    <s v="641202"/>
    <x v="67"/>
    <s v="423000"/>
    <s v="22"/>
    <s v="Technology Supplies"/>
    <n v="40000"/>
    <n v="40000"/>
    <n v="0"/>
    <n v="0"/>
    <n v="40000"/>
  </r>
  <r>
    <s v="150"/>
    <s v="3511"/>
    <s v="631201"/>
    <x v="67"/>
    <s v="423000"/>
    <s v="22"/>
    <s v="Instructional Prog Impr Srvc"/>
    <n v="25674.240000000002"/>
    <n v="3048.7400000000016"/>
    <n v="0"/>
    <n v="0"/>
    <n v="3048.7400000000016"/>
  </r>
  <r>
    <s v="150"/>
    <s v="3511"/>
    <s v="641101"/>
    <x v="67"/>
    <s v="423000"/>
    <s v="22"/>
    <s v="General Supplies"/>
    <n v="141370.48000000001"/>
    <n v="215416.63"/>
    <n v="72599.8"/>
    <n v="142473.04"/>
    <n v="343.7899999999936"/>
  </r>
  <r>
    <s v="150"/>
    <s v="3511"/>
    <s v="641109"/>
    <x v="67"/>
    <s v="423000"/>
    <s v="22"/>
    <s v="Furn. Under $1,000"/>
    <n v="51420.65"/>
    <n v="0"/>
    <n v="0"/>
    <n v="0"/>
    <n v="0"/>
  </r>
  <r>
    <s v="150"/>
    <s v="1195"/>
    <s v="631101"/>
    <x v="67"/>
    <s v="423000"/>
    <s v="22"/>
    <s v="Purchased Instructional Servic"/>
    <n v="0"/>
    <n v="500000"/>
    <n v="0"/>
    <n v="156000"/>
    <n v="344000"/>
  </r>
  <r>
    <s v="150"/>
    <s v="1195"/>
    <s v="641202"/>
    <x v="67"/>
    <s v="423000"/>
    <s v="22"/>
    <s v="Technology Supplies"/>
    <n v="177619.25"/>
    <n v="347619.25"/>
    <n v="10900"/>
    <n v="265367.75"/>
    <n v="71351.5"/>
  </r>
  <r>
    <s v="150"/>
    <s v="2191"/>
    <s v="631902"/>
    <x v="67"/>
    <s v="423000"/>
    <s v="22"/>
    <s v="Other Prof &amp; Tech"/>
    <n v="0"/>
    <n v="5000"/>
    <n v="0"/>
    <n v="0"/>
    <n v="5000"/>
  </r>
  <r>
    <s v="150"/>
    <s v="2191"/>
    <s v="634301"/>
    <x v="67"/>
    <s v="423000"/>
    <s v="22"/>
    <s v="Out of Town Travel &amp; Conf Exp"/>
    <n v="0"/>
    <n v="20000"/>
    <n v="0"/>
    <n v="236.09"/>
    <n v="19763.91"/>
  </r>
  <r>
    <s v="150"/>
    <s v="2191"/>
    <s v="641101"/>
    <x v="67"/>
    <s v="423000"/>
    <s v="22"/>
    <s v="General Supplies"/>
    <n v="0"/>
    <n v="50000"/>
    <n v="0"/>
    <n v="0"/>
    <n v="50000"/>
  </r>
  <r>
    <s v="150"/>
    <s v="2191"/>
    <s v="641104"/>
    <x v="67"/>
    <s v="423000"/>
    <s v="22"/>
    <s v="Trophies/Awards/Incentives"/>
    <n v="0"/>
    <n v="20000"/>
    <n v="0"/>
    <n v="0"/>
    <n v="20000"/>
  </r>
  <r>
    <s v="150"/>
    <s v="2191"/>
    <s v="641202"/>
    <x v="67"/>
    <s v="423000"/>
    <s v="22"/>
    <s v="Technology Supplies"/>
    <n v="0"/>
    <n v="5000"/>
    <n v="0"/>
    <n v="0"/>
    <n v="5000"/>
  </r>
  <r>
    <s v="150"/>
    <s v="2222"/>
    <s v="641101"/>
    <x v="67"/>
    <s v="423000"/>
    <s v="22"/>
    <s v="General Supplies"/>
    <n v="10000"/>
    <n v="92000"/>
    <n v="62270.35"/>
    <n v="0"/>
    <n v="29729.65"/>
  </r>
  <r>
    <s v="150"/>
    <s v="2222"/>
    <s v="649101"/>
    <x v="67"/>
    <s v="423000"/>
    <s v="22"/>
    <s v="Equipment &lt; $1,000"/>
    <n v="0"/>
    <n v="0"/>
    <n v="16635.2"/>
    <n v="0"/>
    <n v="-16635.2"/>
  </r>
  <r>
    <s v="250"/>
    <s v="1271"/>
    <s v="613101"/>
    <x v="67"/>
    <s v="423000"/>
    <s v="22"/>
    <s v="Extra Service Pay"/>
    <n v="10000.01"/>
    <n v="10000.01"/>
    <n v="0"/>
    <n v="0"/>
    <n v="10000.01"/>
  </r>
  <r>
    <s v="250"/>
    <s v="1271"/>
    <s v="613102"/>
    <x v="67"/>
    <s v="423000"/>
    <s v="22"/>
    <s v="Extra Service - Profess Dev"/>
    <n v="3718.8"/>
    <n v="3718.8"/>
    <n v="0"/>
    <n v="0"/>
    <n v="3718.8"/>
  </r>
  <r>
    <s v="250"/>
    <s v="1271"/>
    <s v="623101"/>
    <x v="67"/>
    <s v="423000"/>
    <s v="22"/>
    <s v="Old Age, Surv and Disabil Ins"/>
    <n v="877.88"/>
    <n v="877.88"/>
    <n v="0"/>
    <n v="0"/>
    <n v="877.88"/>
  </r>
  <r>
    <s v="250"/>
    <s v="1271"/>
    <s v="623201"/>
    <x v="67"/>
    <s v="423000"/>
    <s v="22"/>
    <s v="Medicare"/>
    <n v="205.34"/>
    <n v="205.34"/>
    <n v="0"/>
    <n v="0"/>
    <n v="205.34"/>
  </r>
  <r>
    <s v="250"/>
    <s v="1271"/>
    <s v="626101"/>
    <x v="67"/>
    <s v="423000"/>
    <s v="22"/>
    <s v="W/C &amp; Unemploy Comp - FTE"/>
    <n v="397.84"/>
    <n v="397.84"/>
    <n v="0"/>
    <n v="0"/>
    <n v="397.84"/>
  </r>
  <r>
    <s v="250"/>
    <s v="1271"/>
    <s v="631201"/>
    <x v="67"/>
    <s v="423000"/>
    <s v="22"/>
    <s v="Instructional Prog Impr Srvc"/>
    <n v="26000"/>
    <n v="26000"/>
    <n v="0"/>
    <n v="0"/>
    <n v="26000"/>
  </r>
  <r>
    <s v="250"/>
    <s v="1391"/>
    <s v="613101"/>
    <x v="67"/>
    <s v="423000"/>
    <s v="22"/>
    <s v="Extra Service Pay"/>
    <n v="102867.5"/>
    <n v="102867.5"/>
    <n v="0"/>
    <n v="0"/>
    <n v="102867.5"/>
  </r>
  <r>
    <s v="250"/>
    <s v="1391"/>
    <s v="623101"/>
    <x v="67"/>
    <s v="423000"/>
    <s v="22"/>
    <s v="Old Age, Surv and Disabil Ins"/>
    <n v="7130"/>
    <n v="7130"/>
    <n v="0"/>
    <n v="0"/>
    <n v="7130"/>
  </r>
  <r>
    <s v="250"/>
    <s v="1391"/>
    <s v="623201"/>
    <x v="67"/>
    <s v="423000"/>
    <s v="22"/>
    <s v="Medicare"/>
    <n v="1667.5"/>
    <n v="1667.5"/>
    <n v="0"/>
    <n v="0"/>
    <n v="1667.5"/>
  </r>
  <r>
    <s v="250"/>
    <s v="1391"/>
    <s v="626101"/>
    <x v="67"/>
    <s v="423000"/>
    <s v="22"/>
    <s v="W/C &amp; Unemploy Comp - FTE"/>
    <n v="3335"/>
    <n v="3335"/>
    <n v="0"/>
    <n v="0"/>
    <n v="3335"/>
  </r>
  <r>
    <s v="250"/>
    <s v="1221"/>
    <s v="613101"/>
    <x v="67"/>
    <s v="423000"/>
    <s v="22"/>
    <s v="Extra Service Pay"/>
    <n v="26835"/>
    <n v="26835"/>
    <n v="0"/>
    <n v="0"/>
    <n v="26835"/>
  </r>
  <r>
    <s v="250"/>
    <s v="1221"/>
    <s v="623101"/>
    <x v="67"/>
    <s v="423000"/>
    <s v="22"/>
    <s v="Old Age, Surv and Disabil Ins"/>
    <n v="1860"/>
    <n v="1860"/>
    <n v="0"/>
    <n v="0"/>
    <n v="1860"/>
  </r>
  <r>
    <s v="250"/>
    <s v="1221"/>
    <s v="623201"/>
    <x v="67"/>
    <s v="423000"/>
    <s v="22"/>
    <s v="Medicare"/>
    <n v="435"/>
    <n v="435"/>
    <n v="0"/>
    <n v="0"/>
    <n v="435"/>
  </r>
  <r>
    <s v="250"/>
    <s v="1221"/>
    <s v="626101"/>
    <x v="67"/>
    <s v="423000"/>
    <s v="22"/>
    <s v="W/C &amp; Unemploy Comp - FTE"/>
    <n v="870"/>
    <n v="870"/>
    <n v="0"/>
    <n v="0"/>
    <n v="870"/>
  </r>
  <r>
    <s v="250"/>
    <s v="2212"/>
    <s v="613102"/>
    <x v="67"/>
    <s v="423000"/>
    <s v="22"/>
    <s v="Extra Service - Profess Dev"/>
    <n v="0"/>
    <n v="110000"/>
    <n v="0"/>
    <n v="0"/>
    <n v="110000"/>
  </r>
  <r>
    <s v="250"/>
    <s v="1195"/>
    <s v="613102"/>
    <x v="67"/>
    <s v="423000"/>
    <s v="22"/>
    <s v="Extra Service - Profess Dev"/>
    <n v="75000"/>
    <n v="75000"/>
    <n v="0"/>
    <n v="0"/>
    <n v="75000"/>
  </r>
  <r>
    <s v="250"/>
    <s v="2321"/>
    <s v="613101"/>
    <x v="67"/>
    <s v="423000"/>
    <s v="22"/>
    <s v="Extra Service Pay"/>
    <n v="0"/>
    <n v="0"/>
    <n v="0"/>
    <n v="4560"/>
    <n v="-4560"/>
  </r>
  <r>
    <s v="250"/>
    <s v="2321"/>
    <s v="623101"/>
    <x v="67"/>
    <s v="423000"/>
    <s v="22"/>
    <s v="Old Age, Surv and Disabil Ins"/>
    <n v="0"/>
    <n v="0"/>
    <n v="0"/>
    <n v="267.3"/>
    <n v="-267.3"/>
  </r>
  <r>
    <s v="250"/>
    <s v="2321"/>
    <s v="623201"/>
    <x v="67"/>
    <s v="423000"/>
    <s v="22"/>
    <s v="Medicare"/>
    <n v="0"/>
    <n v="0"/>
    <n v="0"/>
    <n v="62.51"/>
    <n v="-62.51"/>
  </r>
  <r>
    <s v="250"/>
    <s v="2321"/>
    <s v="626101"/>
    <x v="67"/>
    <s v="423000"/>
    <s v="22"/>
    <s v="W/C &amp; Unemploy Comp - FTE"/>
    <n v="0"/>
    <n v="0"/>
    <n v="0"/>
    <n v="128.76"/>
    <n v="-128.76"/>
  </r>
  <r>
    <s v="250"/>
    <s v="2213"/>
    <s v="613101"/>
    <x v="67"/>
    <s v="423000"/>
    <s v="22"/>
    <s v="Extra Service Pay"/>
    <n v="0"/>
    <n v="12000"/>
    <n v="0"/>
    <n v="0"/>
    <n v="12000"/>
  </r>
  <r>
    <s v="250"/>
    <s v="2213"/>
    <s v="613102"/>
    <x v="67"/>
    <s v="423000"/>
    <s v="22"/>
    <s v="Extra Service - Profess Dev"/>
    <n v="238075"/>
    <n v="224075"/>
    <n v="0"/>
    <n v="0"/>
    <n v="224075"/>
  </r>
  <r>
    <s v="250"/>
    <s v="2213"/>
    <s v="623101"/>
    <x v="67"/>
    <s v="423000"/>
    <s v="22"/>
    <s v="Old Age, Surv and Disabil Ins"/>
    <n v="21700"/>
    <n v="24676"/>
    <n v="0"/>
    <n v="0"/>
    <n v="24676"/>
  </r>
  <r>
    <s v="250"/>
    <s v="2213"/>
    <s v="623201"/>
    <x v="67"/>
    <s v="423000"/>
    <s v="22"/>
    <s v="Medicare"/>
    <n v="5075"/>
    <n v="5771"/>
    <n v="0"/>
    <n v="0"/>
    <n v="5771"/>
  </r>
  <r>
    <s v="250"/>
    <s v="2213"/>
    <s v="626101"/>
    <x v="67"/>
    <s v="423000"/>
    <s v="22"/>
    <s v="W/C &amp; Unemploy Comp - FTE"/>
    <n v="10150"/>
    <n v="11107"/>
    <n v="0"/>
    <n v="0"/>
    <n v="11107"/>
  </r>
  <r>
    <s v="250"/>
    <s v="2213"/>
    <s v="631201"/>
    <x v="67"/>
    <s v="423000"/>
    <s v="22"/>
    <s v="Instructional Prog Impr Srvc"/>
    <n v="0"/>
    <n v="50000"/>
    <n v="0"/>
    <n v="0"/>
    <n v="50000"/>
  </r>
  <r>
    <s v="250"/>
    <s v="2213"/>
    <s v="639802"/>
    <x v="67"/>
    <s v="423000"/>
    <s v="22"/>
    <s v="Operating Supplement"/>
    <n v="0"/>
    <n v="-6633"/>
    <n v="0"/>
    <n v="0"/>
    <n v="-6633"/>
  </r>
  <r>
    <s v="250"/>
    <s v="2191"/>
    <s v="613102"/>
    <x v="67"/>
    <s v="423000"/>
    <s v="22"/>
    <s v="Extra Service - Profess Dev"/>
    <n v="0"/>
    <n v="-16582.5"/>
    <n v="0"/>
    <n v="0"/>
    <n v="-16582.5"/>
  </r>
  <r>
    <s v="250"/>
    <s v="2191"/>
    <s v="626101"/>
    <x v="67"/>
    <s v="423000"/>
    <s v="22"/>
    <s v="W/C &amp; Unemploy Comp - FTE"/>
    <n v="0"/>
    <n v="435"/>
    <n v="0"/>
    <n v="0"/>
    <n v="435"/>
  </r>
  <r>
    <s v="450"/>
    <s v="2213"/>
    <s v="654301"/>
    <x v="67"/>
    <s v="423000"/>
    <s v="22"/>
    <s v="Technology Related - Hard $1K+"/>
    <n v="0"/>
    <n v="15000"/>
    <n v="0"/>
    <n v="0"/>
    <n v="15000"/>
  </r>
  <r>
    <s v="250"/>
    <s v="2321"/>
    <s v="611201"/>
    <x v="68"/>
    <s v="423000"/>
    <s v="22"/>
    <s v="Admin Salaries Certified"/>
    <n v="0"/>
    <n v="0"/>
    <n v="0"/>
    <n v="15000"/>
    <n v="-15000"/>
  </r>
  <r>
    <s v="250"/>
    <s v="2321"/>
    <s v="623101"/>
    <x v="68"/>
    <s v="423000"/>
    <s v="22"/>
    <s v="Old Age, Surv and Disabil Ins"/>
    <n v="0"/>
    <n v="0"/>
    <n v="0"/>
    <n v="906.26"/>
    <n v="-906.26"/>
  </r>
  <r>
    <s v="250"/>
    <s v="2321"/>
    <s v="623201"/>
    <x v="68"/>
    <s v="423000"/>
    <s v="22"/>
    <s v="Medicare"/>
    <n v="0"/>
    <n v="0"/>
    <n v="0"/>
    <n v="211.95"/>
    <n v="-211.95"/>
  </r>
  <r>
    <s v="250"/>
    <s v="2321"/>
    <s v="626101"/>
    <x v="68"/>
    <s v="423000"/>
    <s v="22"/>
    <s v="W/C &amp; Unemploy Comp - FTE"/>
    <n v="0"/>
    <n v="0"/>
    <n v="0"/>
    <n v="435"/>
    <n v="-435"/>
  </r>
  <r>
    <s v="150"/>
    <s v="2311"/>
    <s v="615108"/>
    <x v="69"/>
    <s v="423000"/>
    <s v="22"/>
    <s v="Secretary/Clerical Sal OT"/>
    <n v="0"/>
    <n v="0"/>
    <n v="0"/>
    <n v="-45.48"/>
    <n v="45.48"/>
  </r>
  <r>
    <s v="150"/>
    <s v="2311"/>
    <s v="623101"/>
    <x v="69"/>
    <s v="423000"/>
    <s v="22"/>
    <s v="Old Age, Surv and Disabil Ins"/>
    <n v="0"/>
    <n v="0"/>
    <n v="0"/>
    <n v="-2.82"/>
    <n v="2.82"/>
  </r>
  <r>
    <s v="150"/>
    <s v="2311"/>
    <s v="623201"/>
    <x v="69"/>
    <s v="423000"/>
    <s v="22"/>
    <s v="Medicare"/>
    <n v="0"/>
    <n v="0"/>
    <n v="0"/>
    <n v="-0.66"/>
    <n v="0.66"/>
  </r>
  <r>
    <s v="150"/>
    <s v="2311"/>
    <s v="626101"/>
    <x v="69"/>
    <s v="423000"/>
    <s v="22"/>
    <s v="W/C &amp; Unemploy Comp - FTE"/>
    <n v="0"/>
    <n v="0"/>
    <n v="0"/>
    <n v="-1.32"/>
    <n v="1.32"/>
  </r>
  <r>
    <s v="150"/>
    <s v="1151"/>
    <s v="641102"/>
    <x v="70"/>
    <s v="423000"/>
    <s v="22"/>
    <s v="Standardized Tests"/>
    <n v="0"/>
    <n v="40000"/>
    <n v="126"/>
    <n v="4893"/>
    <n v="34981"/>
  </r>
  <r>
    <s v="150"/>
    <s v="1151"/>
    <s v="641109"/>
    <x v="70"/>
    <s v="423000"/>
    <s v="22"/>
    <s v="Furn. Under $1,000"/>
    <n v="3794.24"/>
    <n v="3794.24"/>
    <n v="0"/>
    <n v="0"/>
    <n v="3794.24"/>
  </r>
  <r>
    <s v="150"/>
    <s v="1151"/>
    <s v="641202"/>
    <x v="70"/>
    <s v="423000"/>
    <s v="22"/>
    <s v="Technology Supplies"/>
    <n v="1192.6400000000001"/>
    <n v="1192.6400000000001"/>
    <n v="0"/>
    <n v="0"/>
    <n v="1192.6400000000001"/>
  </r>
  <r>
    <s v="450"/>
    <s v="1151"/>
    <s v="654301"/>
    <x v="70"/>
    <s v="423000"/>
    <s v="22"/>
    <s v="Technology Related - Hard $1K+"/>
    <n v="2080.16"/>
    <n v="2080.16"/>
    <n v="0"/>
    <n v="0"/>
    <n v="2080.16"/>
  </r>
  <r>
    <s v="150"/>
    <s v="3812"/>
    <s v="621101"/>
    <x v="71"/>
    <s v="423000"/>
    <s v="22"/>
    <s v="Cert Retirement Contr"/>
    <n v="0"/>
    <n v="0"/>
    <n v="0"/>
    <n v="2641.54"/>
    <n v="-2641.54"/>
  </r>
  <r>
    <s v="150"/>
    <s v="3812"/>
    <s v="623101"/>
    <x v="71"/>
    <s v="423000"/>
    <s v="22"/>
    <s v="Old Age, Surv and Disabil Ins"/>
    <n v="0"/>
    <n v="0"/>
    <n v="0"/>
    <n v="965.03"/>
    <n v="-965.03"/>
  </r>
  <r>
    <s v="150"/>
    <s v="3812"/>
    <s v="623201"/>
    <x v="71"/>
    <s v="423000"/>
    <s v="22"/>
    <s v="Medicare"/>
    <n v="0"/>
    <n v="0"/>
    <n v="0"/>
    <n v="225.69"/>
    <n v="-225.69"/>
  </r>
  <r>
    <s v="150"/>
    <s v="3812"/>
    <s v="624101"/>
    <x v="71"/>
    <s v="423000"/>
    <s v="22"/>
    <s v="Group Med Insurance"/>
    <n v="0"/>
    <n v="0"/>
    <n v="0"/>
    <n v="1399.98"/>
    <n v="-1399.98"/>
  </r>
  <r>
    <s v="150"/>
    <s v="3812"/>
    <s v="624102"/>
    <x v="71"/>
    <s v="423000"/>
    <s v="22"/>
    <s v="Group Dent Insurance"/>
    <n v="0"/>
    <n v="0"/>
    <n v="0"/>
    <n v="42.39"/>
    <n v="-42.39"/>
  </r>
  <r>
    <s v="150"/>
    <s v="3812"/>
    <s v="624103"/>
    <x v="71"/>
    <s v="423000"/>
    <s v="22"/>
    <s v="Group Life Insurance"/>
    <n v="0"/>
    <n v="0"/>
    <n v="0"/>
    <n v="15.48"/>
    <n v="-15.48"/>
  </r>
  <r>
    <s v="150"/>
    <s v="3812"/>
    <s v="624104"/>
    <x v="71"/>
    <s v="423000"/>
    <s v="22"/>
    <s v="Vision Insurance"/>
    <n v="0"/>
    <n v="0"/>
    <n v="0"/>
    <n v="2.7"/>
    <n v="-2.7"/>
  </r>
  <r>
    <s v="150"/>
    <s v="3812"/>
    <s v="624105"/>
    <x v="71"/>
    <s v="423000"/>
    <s v="22"/>
    <s v="STD Insurance"/>
    <n v="0"/>
    <n v="0"/>
    <n v="0"/>
    <n v="30.75"/>
    <n v="-30.75"/>
  </r>
  <r>
    <s v="150"/>
    <s v="3812"/>
    <s v="624106"/>
    <x v="71"/>
    <s v="423000"/>
    <s v="22"/>
    <s v="LTD Insurance"/>
    <n v="0"/>
    <n v="0"/>
    <n v="0"/>
    <n v="27.69"/>
    <n v="-27.69"/>
  </r>
  <r>
    <s v="150"/>
    <s v="3812"/>
    <s v="626101"/>
    <x v="71"/>
    <s v="423000"/>
    <s v="22"/>
    <s v="W/C &amp; Unemploy Comp - FTE"/>
    <n v="0"/>
    <n v="0"/>
    <n v="0"/>
    <n v="453.84"/>
    <n v="-453.84"/>
  </r>
  <r>
    <s v="150"/>
    <s v="3812"/>
    <s v="634301"/>
    <x v="71"/>
    <s v="423000"/>
    <s v="22"/>
    <s v="Out of Town Travel &amp; Conf Exp"/>
    <n v="0"/>
    <n v="0"/>
    <n v="0"/>
    <n v="3339.5"/>
    <n v="-3339.5"/>
  </r>
  <r>
    <s v="150"/>
    <s v="3812"/>
    <s v="641101"/>
    <x v="71"/>
    <s v="423000"/>
    <s v="22"/>
    <s v="General Supplies"/>
    <n v="347822.29"/>
    <n v="346022.31"/>
    <n v="0"/>
    <n v="45062.12"/>
    <n v="300960.19"/>
  </r>
  <r>
    <s v="150"/>
    <s v="3812"/>
    <s v="641105"/>
    <x v="71"/>
    <s v="423000"/>
    <s v="22"/>
    <s v="Uniforms"/>
    <n v="0"/>
    <n v="500"/>
    <n v="0"/>
    <n v="104.22"/>
    <n v="395.78"/>
  </r>
  <r>
    <s v="150"/>
    <s v="3812"/>
    <s v="641202"/>
    <x v="71"/>
    <s v="423000"/>
    <s v="22"/>
    <s v="Technology Supplies"/>
    <n v="0"/>
    <n v="1299.98"/>
    <n v="0"/>
    <n v="343.88"/>
    <n v="956.1"/>
  </r>
  <r>
    <s v="250"/>
    <s v="3812"/>
    <s v="611201"/>
    <x v="71"/>
    <s v="423000"/>
    <s v="22"/>
    <s v="Admin Salaries Certified"/>
    <n v="0"/>
    <n v="0"/>
    <n v="0"/>
    <n v="15252.68"/>
    <n v="-15252.68"/>
  </r>
  <r>
    <s v="250"/>
    <s v="3812"/>
    <s v="613101"/>
    <x v="71"/>
    <s v="423000"/>
    <s v="22"/>
    <s v="Extra Service Pay"/>
    <n v="0"/>
    <n v="0"/>
    <n v="0"/>
    <n v="397.18"/>
    <n v="-397.18"/>
  </r>
  <r>
    <s v="150"/>
    <s v="2546"/>
    <s v="631902"/>
    <x v="72"/>
    <s v="423000"/>
    <s v="22"/>
    <s v="Other Prof &amp; Tech"/>
    <n v="0"/>
    <n v="10000"/>
    <n v="793"/>
    <n v="0"/>
    <n v="9207"/>
  </r>
  <r>
    <s v="150"/>
    <s v="2546"/>
    <s v="633701"/>
    <x v="72"/>
    <s v="423000"/>
    <s v="22"/>
    <s v="Tech Repairs &amp; Maint"/>
    <n v="33287"/>
    <n v="33287"/>
    <n v="0"/>
    <n v="2312.5700000000002"/>
    <n v="30974.43"/>
  </r>
  <r>
    <s v="150"/>
    <s v="2546"/>
    <s v="641101"/>
    <x v="72"/>
    <s v="423000"/>
    <s v="22"/>
    <s v="General Supplies"/>
    <n v="12713.19"/>
    <n v="12713.19"/>
    <n v="771"/>
    <n v="2160.19"/>
    <n v="9782"/>
  </r>
  <r>
    <s v="150"/>
    <s v="2546"/>
    <s v="641105"/>
    <x v="72"/>
    <s v="423000"/>
    <s v="22"/>
    <s v="Uniforms"/>
    <n v="0"/>
    <n v="86000"/>
    <n v="34261.279999999999"/>
    <n v="51447.02"/>
    <n v="291.69999999999709"/>
  </r>
  <r>
    <s v="150"/>
    <s v="2546"/>
    <s v="641202"/>
    <x v="72"/>
    <s v="423000"/>
    <s v="22"/>
    <s v="Technology Supplies"/>
    <n v="89158.2"/>
    <n v="67158.2"/>
    <n v="695.03"/>
    <n v="12006.52"/>
    <n v="54456.649999999994"/>
  </r>
  <r>
    <s v="150"/>
    <s v="2546"/>
    <s v="649101"/>
    <x v="72"/>
    <s v="423000"/>
    <s v="22"/>
    <s v="Equipment &lt; $1,000"/>
    <n v="4456.29"/>
    <n v="93456.29"/>
    <n v="4414"/>
    <n v="88199.8"/>
    <n v="842.48999999999069"/>
  </r>
  <r>
    <s v="450"/>
    <s v="2546"/>
    <s v="654101"/>
    <x v="72"/>
    <s v="423000"/>
    <s v="22"/>
    <s v="Equipment &gt; $1,000"/>
    <n v="223805.77"/>
    <n v="96805.76999999999"/>
    <n v="2358"/>
    <n v="1083.95"/>
    <n v="93363.82"/>
  </r>
  <r>
    <s v="450"/>
    <s v="2546"/>
    <s v="654105"/>
    <x v="72"/>
    <s v="423000"/>
    <s v="22"/>
    <s v="Audio-Visual Equip"/>
    <n v="0"/>
    <n v="12000"/>
    <n v="0"/>
    <n v="0"/>
    <n v="12000"/>
  </r>
  <r>
    <s v="450"/>
    <s v="2546"/>
    <s v="654301"/>
    <x v="72"/>
    <s v="423000"/>
    <s v="22"/>
    <s v="Technology Related - Hard $1K+"/>
    <n v="20736"/>
    <n v="58736"/>
    <n v="0"/>
    <n v="58141.23"/>
    <n v="594.7699999999968"/>
  </r>
  <r>
    <s v="150"/>
    <s v="2131"/>
    <s v="641101"/>
    <x v="73"/>
    <s v="423000"/>
    <s v="22"/>
    <s v="General Supplies"/>
    <n v="6220.43"/>
    <n v="6220.43"/>
    <n v="0"/>
    <n v="0"/>
    <n v="6220.43"/>
  </r>
  <r>
    <s v="150"/>
    <s v="2134"/>
    <s v="641101"/>
    <x v="73"/>
    <s v="423000"/>
    <s v="22"/>
    <s v="General Supplies"/>
    <n v="0"/>
    <n v="0"/>
    <n v="0"/>
    <n v="875.59"/>
    <n v="-875.59"/>
  </r>
  <r>
    <s v="150"/>
    <s v="2542"/>
    <s v="615115"/>
    <x v="74"/>
    <s v="423000"/>
    <s v="22"/>
    <s v="Custodial Maintenance OT"/>
    <n v="0"/>
    <n v="0"/>
    <n v="0"/>
    <n v="-212.65"/>
    <n v="212.65"/>
  </r>
  <r>
    <s v="150"/>
    <s v="2542"/>
    <s v="623101"/>
    <x v="74"/>
    <s v="423000"/>
    <s v="22"/>
    <s v="Old Age, Surv and Disabil Ins"/>
    <n v="0"/>
    <n v="0"/>
    <n v="0"/>
    <n v="-13.19"/>
    <n v="13.19"/>
  </r>
  <r>
    <s v="150"/>
    <s v="2542"/>
    <s v="623201"/>
    <x v="74"/>
    <s v="423000"/>
    <s v="22"/>
    <s v="Medicare"/>
    <n v="0"/>
    <n v="0"/>
    <n v="0"/>
    <n v="-3.09"/>
    <n v="3.09"/>
  </r>
  <r>
    <s v="150"/>
    <s v="2542"/>
    <s v="626101"/>
    <x v="74"/>
    <s v="423000"/>
    <s v="22"/>
    <s v="W/C &amp; Unemploy Comp - FTE"/>
    <n v="0"/>
    <n v="0"/>
    <n v="0"/>
    <n v="-6.17"/>
    <n v="6.17"/>
  </r>
  <r>
    <s v="150"/>
    <s v="2542"/>
    <s v="631902"/>
    <x v="74"/>
    <s v="423000"/>
    <s v="22"/>
    <s v="Other Prof &amp; Tech"/>
    <n v="0"/>
    <n v="500000"/>
    <n v="255255.06"/>
    <n v="244744.94"/>
    <n v="0"/>
  </r>
  <r>
    <s v="150"/>
    <s v="2542"/>
    <s v="633201"/>
    <x v="74"/>
    <s v="423000"/>
    <s v="22"/>
    <s v="Contracted Repairs"/>
    <n v="0"/>
    <n v="3104000"/>
    <n v="2014770.12"/>
    <n v="1088350.8799999999"/>
    <n v="879"/>
  </r>
  <r>
    <s v="150"/>
    <s v="2542"/>
    <s v="641103"/>
    <x v="74"/>
    <s v="423000"/>
    <s v="22"/>
    <s v="Operational Supplies-Job Cost"/>
    <n v="936000"/>
    <n v="256000"/>
    <n v="0"/>
    <n v="2735.96"/>
    <n v="253264.04"/>
  </r>
  <r>
    <s v="150"/>
    <s v="2542"/>
    <s v="641202"/>
    <x v="74"/>
    <s v="423000"/>
    <s v="22"/>
    <s v="Technology Supplies"/>
    <n v="36000"/>
    <n v="36000"/>
    <n v="0"/>
    <n v="0"/>
    <n v="36000"/>
  </r>
  <r>
    <s v="150"/>
    <s v="2542"/>
    <s v="649101"/>
    <x v="74"/>
    <s v="423000"/>
    <s v="22"/>
    <s v="Equipment &lt; $1,000"/>
    <n v="50000"/>
    <n v="50000"/>
    <n v="0"/>
    <n v="0"/>
    <n v="50000"/>
  </r>
  <r>
    <s v="150"/>
    <s v="2541"/>
    <s v="615108"/>
    <x v="74"/>
    <s v="423000"/>
    <s v="22"/>
    <s v="Secretary/Clerical Sal OT"/>
    <n v="0"/>
    <n v="0"/>
    <n v="0"/>
    <n v="45.48"/>
    <n v="-45.48"/>
  </r>
  <r>
    <s v="150"/>
    <s v="2541"/>
    <s v="623101"/>
    <x v="74"/>
    <s v="423000"/>
    <s v="22"/>
    <s v="Old Age, Surv and Disabil Ins"/>
    <n v="0"/>
    <n v="0"/>
    <n v="0"/>
    <n v="2.82"/>
    <n v="-2.82"/>
  </r>
  <r>
    <s v="150"/>
    <s v="2541"/>
    <s v="623201"/>
    <x v="74"/>
    <s v="423000"/>
    <s v="22"/>
    <s v="Medicare"/>
    <n v="0"/>
    <n v="0"/>
    <n v="0"/>
    <n v="0.66"/>
    <n v="-0.66"/>
  </r>
  <r>
    <s v="150"/>
    <s v="2541"/>
    <s v="626101"/>
    <x v="74"/>
    <s v="423000"/>
    <s v="22"/>
    <s v="W/C &amp; Unemploy Comp - FTE"/>
    <n v="0"/>
    <n v="0"/>
    <n v="0"/>
    <n v="1.32"/>
    <n v="-1.32"/>
  </r>
  <r>
    <s v="150"/>
    <s v="2541"/>
    <s v="641109"/>
    <x v="74"/>
    <s v="423000"/>
    <s v="22"/>
    <s v="Furn. Under $1,000"/>
    <n v="363222.37"/>
    <n v="259222.37"/>
    <n v="0"/>
    <n v="0"/>
    <n v="259222.37"/>
  </r>
  <r>
    <s v="150"/>
    <s v="2544"/>
    <s v="641109"/>
    <x v="74"/>
    <s v="423000"/>
    <s v="22"/>
    <s v="Furn. Under $1,000"/>
    <n v="44059.19"/>
    <n v="44059.19"/>
    <n v="0"/>
    <n v="0"/>
    <n v="44059.19"/>
  </r>
  <r>
    <s v="150"/>
    <s v="2543"/>
    <s v="633201"/>
    <x v="74"/>
    <s v="423000"/>
    <s v="22"/>
    <s v="Contracted Repairs"/>
    <n v="0"/>
    <n v="175000"/>
    <n v="139.36000000000001"/>
    <n v="45527.31"/>
    <n v="129333.33"/>
  </r>
  <r>
    <s v="150"/>
    <s v="2543"/>
    <s v="641101"/>
    <x v="74"/>
    <s v="423000"/>
    <s v="22"/>
    <s v="General Supplies"/>
    <n v="0"/>
    <n v="5000"/>
    <n v="0"/>
    <n v="2676"/>
    <n v="2324"/>
  </r>
  <r>
    <s v="450"/>
    <s v="2569"/>
    <s v="654101"/>
    <x v="74"/>
    <s v="423000"/>
    <s v="22"/>
    <s v="Equipment &gt; $1,000"/>
    <n v="363222.37"/>
    <n v="363222.37"/>
    <n v="0"/>
    <n v="136323.03"/>
    <n v="226899.34"/>
  </r>
  <r>
    <s v="450"/>
    <s v="2543"/>
    <s v="654101"/>
    <x v="74"/>
    <s v="423000"/>
    <s v="22"/>
    <s v="Equipment &gt; $1,000"/>
    <n v="387276.16"/>
    <n v="150732.15999999997"/>
    <n v="0"/>
    <n v="20628.419999999998"/>
    <n v="130103.73999999998"/>
  </r>
  <r>
    <s v="450"/>
    <s v="2542"/>
    <s v="654101"/>
    <x v="74"/>
    <s v="423000"/>
    <s v="22"/>
    <s v="Equipment &gt; $1,000"/>
    <n v="0"/>
    <n v="236544"/>
    <n v="236544"/>
    <n v="0"/>
    <n v="0"/>
  </r>
  <r>
    <s v="150"/>
    <s v="2572"/>
    <s v="641101"/>
    <x v="75"/>
    <s v="423000"/>
    <s v="22"/>
    <s v="General Supplies"/>
    <n v="0"/>
    <n v="17000"/>
    <n v="0"/>
    <n v="2706"/>
    <n v="14294"/>
  </r>
  <r>
    <s v="150"/>
    <s v="2551"/>
    <s v="634203"/>
    <x v="76"/>
    <s v="423000"/>
    <s v="22"/>
    <s v="Contracted Transp After School"/>
    <n v="0"/>
    <n v="200000"/>
    <n v="200000"/>
    <n v="0"/>
    <n v="0"/>
  </r>
  <r>
    <s v="150"/>
    <s v="2191"/>
    <s v="641101"/>
    <x v="77"/>
    <s v="423000"/>
    <s v="22"/>
    <s v="General Supplies"/>
    <n v="8905367.1300000008"/>
    <n v="4997148.5900000008"/>
    <n v="0"/>
    <n v="298.25"/>
    <n v="4996850.3400000008"/>
  </r>
  <r>
    <s v="150"/>
    <s v="2331"/>
    <s v="615103"/>
    <x v="78"/>
    <s v="423000"/>
    <s v="22"/>
    <s v="Classified Prof &amp; Technicl Sal"/>
    <n v="0"/>
    <n v="0"/>
    <n v="0"/>
    <n v="122802.31"/>
    <n v="-122802.31"/>
  </r>
  <r>
    <s v="150"/>
    <s v="2331"/>
    <s v="622101"/>
    <x v="78"/>
    <s v="423000"/>
    <s v="22"/>
    <s v="Non Cert Retirement Contrib"/>
    <n v="0"/>
    <n v="0"/>
    <n v="0"/>
    <n v="21535.22"/>
    <n v="-21535.22"/>
  </r>
  <r>
    <s v="150"/>
    <s v="2331"/>
    <s v="623101"/>
    <x v="78"/>
    <s v="423000"/>
    <s v="22"/>
    <s v="Old Age, Surv and Disabil Ins"/>
    <n v="0"/>
    <n v="0"/>
    <n v="0"/>
    <n v="7622.99"/>
    <n v="-7622.99"/>
  </r>
  <r>
    <s v="150"/>
    <s v="2331"/>
    <s v="623201"/>
    <x v="78"/>
    <s v="423000"/>
    <s v="22"/>
    <s v="Medicare"/>
    <n v="0"/>
    <n v="0"/>
    <n v="0"/>
    <n v="1782.85"/>
    <n v="-1782.85"/>
  </r>
  <r>
    <s v="150"/>
    <s v="2331"/>
    <s v="624101"/>
    <x v="78"/>
    <s v="423000"/>
    <s v="22"/>
    <s v="Group Med Insurance"/>
    <n v="0"/>
    <n v="0"/>
    <n v="0"/>
    <n v="24035.710000000003"/>
    <n v="-24035.710000000003"/>
  </r>
  <r>
    <s v="150"/>
    <s v="2331"/>
    <s v="624102"/>
    <x v="78"/>
    <s v="423000"/>
    <s v="22"/>
    <s v="Group Dent Insurance"/>
    <n v="0"/>
    <n v="0"/>
    <n v="0"/>
    <n v="737.44"/>
    <n v="-737.44"/>
  </r>
  <r>
    <s v="150"/>
    <s v="2331"/>
    <s v="624103"/>
    <x v="78"/>
    <s v="423000"/>
    <s v="22"/>
    <s v="Group Life Insurance"/>
    <n v="0"/>
    <n v="0"/>
    <n v="0"/>
    <n v="270.18"/>
    <n v="-270.18"/>
  </r>
  <r>
    <s v="150"/>
    <s v="2331"/>
    <s v="624104"/>
    <x v="78"/>
    <s v="423000"/>
    <s v="22"/>
    <s v="Vision Insurance"/>
    <n v="0"/>
    <n v="0"/>
    <n v="0"/>
    <n v="46.98"/>
    <n v="-46.98"/>
  </r>
  <r>
    <s v="150"/>
    <s v="2331"/>
    <s v="624105"/>
    <x v="78"/>
    <s v="423000"/>
    <s v="22"/>
    <s v="STD Insurance"/>
    <n v="0"/>
    <n v="0"/>
    <n v="0"/>
    <n v="643.23"/>
    <n v="-643.23"/>
  </r>
  <r>
    <s v="150"/>
    <s v="2331"/>
    <s v="624106"/>
    <x v="78"/>
    <s v="423000"/>
    <s v="22"/>
    <s v="LTD Insurance"/>
    <n v="0"/>
    <n v="0"/>
    <n v="0"/>
    <n v="494.54"/>
    <n v="-494.54"/>
  </r>
  <r>
    <s v="150"/>
    <s v="2331"/>
    <s v="626101"/>
    <x v="78"/>
    <s v="423000"/>
    <s v="22"/>
    <s v="W/C &amp; Unemploy Comp - FTE"/>
    <n v="0"/>
    <n v="0"/>
    <n v="0"/>
    <n v="3516.6299999999997"/>
    <n v="-3516.6299999999997"/>
  </r>
  <r>
    <s v="150"/>
    <s v="2331"/>
    <s v="641201"/>
    <x v="78"/>
    <s v="423000"/>
    <s v="22"/>
    <s v="Technology Hardware &lt; $1K"/>
    <n v="53062.21"/>
    <n v="51988.21"/>
    <n v="3710"/>
    <n v="36225"/>
    <n v="12053.21"/>
  </r>
  <r>
    <s v="150"/>
    <s v="2331"/>
    <s v="641202"/>
    <x v="78"/>
    <s v="423000"/>
    <s v="22"/>
    <s v="Technology Supplies"/>
    <n v="8.64"/>
    <n v="1082.6400000000001"/>
    <n v="537"/>
    <n v="0"/>
    <n v="545.6400000000001"/>
  </r>
  <r>
    <s v="250"/>
    <s v="2331"/>
    <s v="613101"/>
    <x v="78"/>
    <s v="423000"/>
    <s v="22"/>
    <s v="Extra Service Pay"/>
    <n v="0"/>
    <n v="0"/>
    <n v="0"/>
    <n v="450"/>
    <n v="-450"/>
  </r>
  <r>
    <s v="250"/>
    <s v="2331"/>
    <s v="623101"/>
    <x v="78"/>
    <s v="423000"/>
    <s v="22"/>
    <s v="Old Age, Surv and Disabil Ins"/>
    <n v="0"/>
    <n v="0"/>
    <n v="0"/>
    <n v="17.75"/>
    <n v="-17.75"/>
  </r>
  <r>
    <s v="250"/>
    <s v="2331"/>
    <s v="623201"/>
    <x v="78"/>
    <s v="423000"/>
    <s v="22"/>
    <s v="Medicare"/>
    <n v="0"/>
    <n v="0"/>
    <n v="0"/>
    <n v="4.1500000000000004"/>
    <n v="-4.1500000000000004"/>
  </r>
  <r>
    <s v="250"/>
    <s v="2331"/>
    <s v="626101"/>
    <x v="78"/>
    <s v="423000"/>
    <s v="22"/>
    <s v="W/C &amp; Unemploy Comp - FTE"/>
    <n v="0"/>
    <n v="0"/>
    <n v="0"/>
    <n v="8.6999999999999993"/>
    <n v="-8.6999999999999993"/>
  </r>
  <r>
    <s v="450"/>
    <s v="2331"/>
    <s v="654301"/>
    <x v="78"/>
    <s v="423000"/>
    <s v="22"/>
    <s v="Technology Related - Hard $1K+"/>
    <n v="14831.35"/>
    <n v="624831.35"/>
    <n v="619279.44999999995"/>
    <n v="0"/>
    <n v="5551.9000000000233"/>
  </r>
  <r>
    <m/>
    <m/>
    <m/>
    <x v="79"/>
    <m/>
    <m/>
    <m/>
    <m/>
    <m/>
    <m/>
    <m/>
    <m/>
  </r>
  <r>
    <m/>
    <m/>
    <m/>
    <x v="79"/>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1">
  <r>
    <n v="2022"/>
    <s v="150"/>
    <s v="1111"/>
    <x v="0"/>
    <x v="0"/>
    <s v="=Vlookup(E2,Locations,2,0)"/>
    <s v="423000"/>
    <s v="22"/>
    <s v="Operating Supplement"/>
    <n v="19178.849999999999"/>
    <n v="0.2999999999992724"/>
    <n v="0"/>
    <n v="0"/>
    <n v="0.2999999999992724"/>
  </r>
  <r>
    <n v="2022"/>
    <s v="150"/>
    <s v="1111"/>
    <x v="1"/>
    <x v="0"/>
    <m/>
    <s v="423000"/>
    <s v="22"/>
    <s v="General Supplies"/>
    <n v="101007.07"/>
    <n v="6007.070000000007"/>
    <n v="0"/>
    <n v="5631.4"/>
    <n v="375.67000000000735"/>
  </r>
  <r>
    <n v="2022"/>
    <s v="150"/>
    <s v="1111"/>
    <x v="2"/>
    <x v="0"/>
    <m/>
    <s v="423000"/>
    <s v="22"/>
    <s v="Instructional Supplies"/>
    <n v="22723.75"/>
    <n v="0"/>
    <n v="0"/>
    <n v="0"/>
    <n v="0"/>
  </r>
  <r>
    <n v="2022"/>
    <s v="150"/>
    <s v="1111"/>
    <x v="3"/>
    <x v="0"/>
    <m/>
    <s v="423000"/>
    <s v="22"/>
    <s v="Furn. Under $1,000"/>
    <n v="11361.88"/>
    <n v="91361.88"/>
    <n v="11584"/>
    <n v="5154.5200000000004"/>
    <n v="74623.360000000001"/>
  </r>
  <r>
    <n v="2022"/>
    <s v="150"/>
    <s v="1111"/>
    <x v="4"/>
    <x v="0"/>
    <m/>
    <s v="423000"/>
    <s v="22"/>
    <s v="Technology Supplies"/>
    <n v="22723.75"/>
    <n v="1679.7799999999988"/>
    <n v="0"/>
    <n v="1679.78"/>
    <n v="-1.1368683772161603E-12"/>
  </r>
  <r>
    <n v="2022"/>
    <s v="250"/>
    <s v="1111"/>
    <x v="5"/>
    <x v="0"/>
    <m/>
    <s v="423000"/>
    <s v="22"/>
    <s v="Extra Service Pay"/>
    <n v="45447.5"/>
    <n v="45447.5"/>
    <n v="0"/>
    <n v="0"/>
    <n v="45447.5"/>
  </r>
  <r>
    <n v="2022"/>
    <s v="250"/>
    <s v="1111"/>
    <x v="6"/>
    <x v="0"/>
    <m/>
    <s v="423000"/>
    <s v="22"/>
    <s v="Old Age, Surv and Disabil Ins"/>
    <n v="2817.75"/>
    <n v="2817.75"/>
    <n v="0"/>
    <n v="0.20000000000000284"/>
    <n v="2817.55"/>
  </r>
  <r>
    <n v="2022"/>
    <s v="250"/>
    <s v="1111"/>
    <x v="7"/>
    <x v="0"/>
    <m/>
    <s v="423000"/>
    <s v="22"/>
    <s v="Medicare"/>
    <n v="658.99"/>
    <n v="658.99"/>
    <n v="0"/>
    <n v="5.0000000000000711E-2"/>
    <n v="658.94"/>
  </r>
  <r>
    <n v="2022"/>
    <s v="250"/>
    <s v="1111"/>
    <x v="8"/>
    <x v="0"/>
    <m/>
    <s v="423000"/>
    <s v="22"/>
    <s v="W/C &amp; Unemploy Comp - FTE"/>
    <n v="1317.98"/>
    <n v="1317.98"/>
    <n v="0"/>
    <n v="0"/>
    <n v="1317.98"/>
  </r>
  <r>
    <n v="2022"/>
    <s v="450"/>
    <s v="1111"/>
    <x v="9"/>
    <x v="0"/>
    <m/>
    <s v="423000"/>
    <s v="22"/>
    <s v="Furniture $1,000+"/>
    <n v="0"/>
    <n v="77946.27"/>
    <n v="54440.1"/>
    <n v="21998.75"/>
    <n v="1507.4200000000055"/>
  </r>
  <r>
    <n v="2022"/>
    <s v="150"/>
    <s v="1111"/>
    <x v="0"/>
    <x v="1"/>
    <m/>
    <s v="423000"/>
    <s v="22"/>
    <s v="Operating Supplement"/>
    <n v="20774.009999999998"/>
    <n v="20774.009999999998"/>
    <n v="0"/>
    <n v="0"/>
    <n v="20774.009999999998"/>
  </r>
  <r>
    <n v="2022"/>
    <s v="150"/>
    <s v="1111"/>
    <x v="1"/>
    <x v="1"/>
    <m/>
    <s v="423000"/>
    <s v="22"/>
    <s v="General Supplies"/>
    <n v="109408.12"/>
    <n v="1408.1199999999953"/>
    <n v="0"/>
    <n v="349.9"/>
    <n v="1058.2199999999953"/>
  </r>
  <r>
    <n v="2022"/>
    <s v="150"/>
    <s v="1111"/>
    <x v="2"/>
    <x v="1"/>
    <m/>
    <s v="423000"/>
    <s v="22"/>
    <s v="Instructional Supplies"/>
    <n v="24613.75"/>
    <n v="12613.75"/>
    <n v="0"/>
    <n v="0"/>
    <n v="12613.75"/>
  </r>
  <r>
    <n v="2022"/>
    <s v="150"/>
    <s v="1111"/>
    <x v="3"/>
    <x v="1"/>
    <m/>
    <s v="423000"/>
    <s v="22"/>
    <s v="Furn. Under $1,000"/>
    <n v="12306.88"/>
    <n v="80306.880000000005"/>
    <n v="69352.98"/>
    <n v="0"/>
    <n v="10953.900000000009"/>
  </r>
  <r>
    <n v="2022"/>
    <s v="150"/>
    <s v="1111"/>
    <x v="4"/>
    <x v="1"/>
    <m/>
    <s v="423000"/>
    <s v="22"/>
    <s v="Technology Supplies"/>
    <n v="24613.75"/>
    <n v="19613.75"/>
    <n v="0"/>
    <n v="0"/>
    <n v="19613.75"/>
  </r>
  <r>
    <n v="2022"/>
    <s v="250"/>
    <s v="1111"/>
    <x v="5"/>
    <x v="1"/>
    <m/>
    <s v="423000"/>
    <s v="22"/>
    <s v="Extra Service Pay"/>
    <n v="49227.5"/>
    <n v="49227.5"/>
    <n v="0"/>
    <n v="0"/>
    <n v="49227.5"/>
  </r>
  <r>
    <n v="2022"/>
    <s v="250"/>
    <s v="1111"/>
    <x v="6"/>
    <x v="1"/>
    <m/>
    <s v="423000"/>
    <s v="22"/>
    <s v="Old Age, Surv and Disabil Ins"/>
    <n v="3052.11"/>
    <n v="3052.11"/>
    <n v="0"/>
    <n v="0"/>
    <n v="3052.11"/>
  </r>
  <r>
    <n v="2022"/>
    <s v="250"/>
    <s v="1111"/>
    <x v="7"/>
    <x v="1"/>
    <m/>
    <s v="423000"/>
    <s v="22"/>
    <s v="Medicare"/>
    <n v="713.8"/>
    <n v="713.8"/>
    <n v="0"/>
    <n v="0"/>
    <n v="713.8"/>
  </r>
  <r>
    <n v="2022"/>
    <s v="250"/>
    <s v="1111"/>
    <x v="8"/>
    <x v="1"/>
    <m/>
    <s v="423000"/>
    <s v="22"/>
    <s v="W/C &amp; Unemploy Comp - FTE"/>
    <n v="1427.6"/>
    <n v="1427.6"/>
    <n v="0"/>
    <n v="0"/>
    <n v="1427.6"/>
  </r>
  <r>
    <n v="2022"/>
    <s v="450"/>
    <s v="1111"/>
    <x v="10"/>
    <x v="1"/>
    <m/>
    <s v="423000"/>
    <s v="22"/>
    <s v="Equipment &gt; $1,000"/>
    <n v="0"/>
    <n v="12000"/>
    <n v="9177.86"/>
    <n v="0"/>
    <n v="2822.1399999999994"/>
  </r>
  <r>
    <n v="2022"/>
    <s v="450"/>
    <s v="1111"/>
    <x v="9"/>
    <x v="1"/>
    <m/>
    <s v="423000"/>
    <s v="22"/>
    <s v="Furniture $1,000+"/>
    <n v="0"/>
    <n v="45000"/>
    <n v="43766.28"/>
    <n v="0"/>
    <n v="1233.7200000000012"/>
  </r>
  <r>
    <n v="2022"/>
    <s v="150"/>
    <s v="1111"/>
    <x v="11"/>
    <x v="2"/>
    <m/>
    <s v="423000"/>
    <s v="22"/>
    <s v="Secretary/Clerical Sal OT"/>
    <n v="0"/>
    <n v="10.56"/>
    <n v="0"/>
    <n v="10.56"/>
    <n v="0"/>
  </r>
  <r>
    <n v="2022"/>
    <s v="150"/>
    <s v="1111"/>
    <x v="6"/>
    <x v="2"/>
    <m/>
    <s v="423000"/>
    <s v="22"/>
    <s v="Old Age, Surv and Disabil Ins"/>
    <n v="0"/>
    <n v="0"/>
    <n v="0"/>
    <n v="0.64000000000000057"/>
    <n v="-0.64000000000000057"/>
  </r>
  <r>
    <n v="2022"/>
    <s v="150"/>
    <s v="1111"/>
    <x v="7"/>
    <x v="2"/>
    <m/>
    <s v="423000"/>
    <s v="22"/>
    <s v="Medicare"/>
    <n v="0"/>
    <n v="0"/>
    <n v="0"/>
    <n v="0.15000000000000036"/>
    <n v="-0.15000000000000036"/>
  </r>
  <r>
    <n v="2022"/>
    <s v="150"/>
    <s v="1111"/>
    <x v="8"/>
    <x v="2"/>
    <m/>
    <s v="423000"/>
    <s v="22"/>
    <s v="W/C &amp; Unemploy Comp - FTE"/>
    <n v="0"/>
    <n v="0"/>
    <n v="0"/>
    <n v="3.0600000000000005"/>
    <n v="-3.0600000000000005"/>
  </r>
  <r>
    <n v="2022"/>
    <s v="150"/>
    <s v="1111"/>
    <x v="0"/>
    <x v="2"/>
    <m/>
    <s v="423000"/>
    <s v="22"/>
    <s v="Operating Supplement"/>
    <n v="16505.48"/>
    <n v="16505.48"/>
    <n v="0"/>
    <n v="0"/>
    <n v="16505.48"/>
  </r>
  <r>
    <n v="2022"/>
    <s v="150"/>
    <s v="1111"/>
    <x v="1"/>
    <x v="2"/>
    <m/>
    <s v="423000"/>
    <s v="22"/>
    <s v="General Supplies"/>
    <n v="86927.53"/>
    <n v="17287.660000000003"/>
    <n v="5037.21"/>
    <n v="11926.69"/>
    <n v="323.76000000000295"/>
  </r>
  <r>
    <n v="2022"/>
    <s v="150"/>
    <s v="1111"/>
    <x v="2"/>
    <x v="2"/>
    <m/>
    <s v="423000"/>
    <s v="22"/>
    <s v="Instructional Supplies"/>
    <n v="19556.25"/>
    <n v="18741.25"/>
    <n v="6469.08"/>
    <n v="5200.3100000000004"/>
    <n v="7071.8599999999988"/>
  </r>
  <r>
    <n v="2022"/>
    <s v="150"/>
    <s v="1111"/>
    <x v="3"/>
    <x v="2"/>
    <m/>
    <s v="423000"/>
    <s v="22"/>
    <s v="Furn. Under $1,000"/>
    <n v="9778.1299999999992"/>
    <n v="69778.13"/>
    <n v="0"/>
    <n v="69619.12"/>
    <n v="159.01000000000931"/>
  </r>
  <r>
    <n v="2022"/>
    <s v="150"/>
    <s v="1111"/>
    <x v="4"/>
    <x v="2"/>
    <m/>
    <s v="423000"/>
    <s v="22"/>
    <s v="Technology Supplies"/>
    <n v="19556.25"/>
    <n v="19556.25"/>
    <n v="0"/>
    <n v="17589.810000000001"/>
    <n v="1966.4399999999987"/>
  </r>
  <r>
    <n v="2022"/>
    <s v="150"/>
    <s v="1111"/>
    <x v="12"/>
    <x v="2"/>
    <m/>
    <s v="423000"/>
    <s v="22"/>
    <s v="Equipment &lt; $1,000"/>
    <n v="0"/>
    <n v="899"/>
    <n v="0"/>
    <n v="899"/>
    <n v="0"/>
  </r>
  <r>
    <n v="2022"/>
    <s v="250"/>
    <s v="1111"/>
    <x v="5"/>
    <x v="2"/>
    <m/>
    <s v="423000"/>
    <s v="22"/>
    <s v="Extra Service Pay"/>
    <n v="39112.5"/>
    <n v="39112.5"/>
    <n v="0"/>
    <n v="0"/>
    <n v="39112.5"/>
  </r>
  <r>
    <n v="2022"/>
    <s v="250"/>
    <s v="1111"/>
    <x v="6"/>
    <x v="2"/>
    <m/>
    <s v="423000"/>
    <s v="22"/>
    <s v="Old Age, Surv and Disabil Ins"/>
    <n v="2424.98"/>
    <n v="2424.98"/>
    <n v="0"/>
    <n v="0.16999999999999815"/>
    <n v="2424.81"/>
  </r>
  <r>
    <n v="2022"/>
    <s v="250"/>
    <s v="1111"/>
    <x v="7"/>
    <x v="2"/>
    <m/>
    <s v="423000"/>
    <s v="22"/>
    <s v="Medicare"/>
    <n v="567.13"/>
    <n v="567.13"/>
    <n v="0"/>
    <n v="2.9999999999999805E-2"/>
    <n v="567.1"/>
  </r>
  <r>
    <n v="2022"/>
    <s v="250"/>
    <s v="1111"/>
    <x v="8"/>
    <x v="2"/>
    <m/>
    <s v="423000"/>
    <s v="22"/>
    <s v="W/C &amp; Unemploy Comp - FTE"/>
    <n v="1134.26"/>
    <n v="1134.26"/>
    <n v="0"/>
    <n v="0"/>
    <n v="1134.26"/>
  </r>
  <r>
    <n v="2022"/>
    <s v="450"/>
    <s v="1111"/>
    <x v="10"/>
    <x v="2"/>
    <m/>
    <s v="423000"/>
    <s v="22"/>
    <s v="Equipment &gt; $1,000"/>
    <n v="0"/>
    <n v="1558.87"/>
    <n v="1558.87"/>
    <n v="0"/>
    <n v="0"/>
  </r>
  <r>
    <n v="2022"/>
    <s v="450"/>
    <s v="1111"/>
    <x v="13"/>
    <x v="2"/>
    <m/>
    <s v="423000"/>
    <s v="22"/>
    <s v="Technology Related - Hard $1K+"/>
    <n v="0"/>
    <n v="7997"/>
    <n v="0"/>
    <n v="7997"/>
    <n v="0"/>
  </r>
  <r>
    <n v="2022"/>
    <s v="150"/>
    <s v="1111"/>
    <x v="14"/>
    <x v="3"/>
    <m/>
    <s v="423000"/>
    <s v="22"/>
    <s v="Out of Town Travel &amp; Conf Exp"/>
    <n v="0"/>
    <n v="25037.53"/>
    <n v="0"/>
    <n v="17400"/>
    <n v="7637.5299999999988"/>
  </r>
  <r>
    <n v="2022"/>
    <s v="150"/>
    <s v="1111"/>
    <x v="0"/>
    <x v="3"/>
    <m/>
    <s v="423000"/>
    <s v="22"/>
    <s v="Operating Supplement"/>
    <n v="38533.519999999997"/>
    <n v="0"/>
    <n v="0"/>
    <n v="0"/>
    <n v="0"/>
  </r>
  <r>
    <n v="2022"/>
    <s v="150"/>
    <s v="1111"/>
    <x v="1"/>
    <x v="3"/>
    <m/>
    <s v="423000"/>
    <s v="22"/>
    <s v="General Supplies"/>
    <n v="202940.18"/>
    <n v="25322"/>
    <n v="10412.89"/>
    <n v="14899.16"/>
    <n v="9.9500000000007276"/>
  </r>
  <r>
    <n v="2022"/>
    <s v="150"/>
    <s v="1111"/>
    <x v="2"/>
    <x v="3"/>
    <m/>
    <s v="423000"/>
    <s v="22"/>
    <s v="Instructional Supplies"/>
    <n v="45655.83"/>
    <n v="82891.53"/>
    <n v="46131.83"/>
    <n v="25156.52"/>
    <n v="11603.179999999993"/>
  </r>
  <r>
    <n v="2022"/>
    <s v="150"/>
    <s v="1111"/>
    <x v="3"/>
    <x v="3"/>
    <m/>
    <s v="423000"/>
    <s v="22"/>
    <s v="Furn. Under $1,000"/>
    <n v="22827.919999999998"/>
    <n v="152827.91999999998"/>
    <n v="111757.62"/>
    <n v="32964.74"/>
    <n v="8105.5599999999977"/>
  </r>
  <r>
    <n v="2022"/>
    <s v="150"/>
    <s v="1111"/>
    <x v="4"/>
    <x v="3"/>
    <m/>
    <s v="423000"/>
    <s v="22"/>
    <s v="Technology Supplies"/>
    <n v="45655.83"/>
    <n v="59151.82"/>
    <n v="25470.46"/>
    <n v="33681.360000000001"/>
    <n v="0"/>
  </r>
  <r>
    <n v="2022"/>
    <s v="250"/>
    <s v="1111"/>
    <x v="5"/>
    <x v="3"/>
    <m/>
    <s v="423000"/>
    <s v="22"/>
    <s v="Extra Service Pay"/>
    <n v="91311.67"/>
    <n v="91311.67"/>
    <n v="0"/>
    <n v="140"/>
    <n v="91171.67"/>
  </r>
  <r>
    <n v="2022"/>
    <s v="250"/>
    <s v="1111"/>
    <x v="6"/>
    <x v="3"/>
    <m/>
    <s v="423000"/>
    <s v="22"/>
    <s v="Old Age, Surv and Disabil Ins"/>
    <n v="5661.32"/>
    <n v="5661.32"/>
    <n v="0"/>
    <n v="8.7400000000000091"/>
    <n v="5652.58"/>
  </r>
  <r>
    <n v="2022"/>
    <s v="250"/>
    <s v="1111"/>
    <x v="7"/>
    <x v="3"/>
    <m/>
    <s v="423000"/>
    <s v="22"/>
    <s v="Medicare"/>
    <n v="1324.02"/>
    <n v="1324.02"/>
    <n v="0"/>
    <n v="2.0399999999999991"/>
    <n v="1321.98"/>
  </r>
  <r>
    <n v="2022"/>
    <s v="250"/>
    <s v="1111"/>
    <x v="8"/>
    <x v="3"/>
    <m/>
    <s v="423000"/>
    <s v="22"/>
    <s v="W/C &amp; Unemploy Comp - FTE"/>
    <n v="2648.04"/>
    <n v="2648.04"/>
    <n v="0"/>
    <n v="4.0600000000000023"/>
    <n v="2643.98"/>
  </r>
  <r>
    <n v="2022"/>
    <s v="450"/>
    <s v="1111"/>
    <x v="15"/>
    <x v="3"/>
    <m/>
    <s v="423000"/>
    <s v="22"/>
    <s v="Classroom Eqpt"/>
    <n v="0"/>
    <n v="4267.96"/>
    <n v="4267.96"/>
    <n v="0"/>
    <n v="0"/>
  </r>
  <r>
    <n v="2022"/>
    <s v="450"/>
    <s v="1111"/>
    <x v="13"/>
    <x v="3"/>
    <m/>
    <s v="423000"/>
    <s v="22"/>
    <s v="Technology Related - Hard $1K+"/>
    <n v="0"/>
    <n v="1114.52"/>
    <n v="0"/>
    <n v="1114.52"/>
    <n v="0"/>
  </r>
  <r>
    <n v="2022"/>
    <s v="150"/>
    <s v="1111"/>
    <x v="0"/>
    <x v="4"/>
    <m/>
    <s v="423000"/>
    <s v="22"/>
    <s v="Operating Supplement"/>
    <n v="19636.72"/>
    <n v="19636.72"/>
    <n v="0"/>
    <n v="0"/>
    <n v="19636.72"/>
  </r>
  <r>
    <n v="2022"/>
    <s v="150"/>
    <s v="1111"/>
    <x v="1"/>
    <x v="4"/>
    <m/>
    <s v="423000"/>
    <s v="22"/>
    <s v="General Supplies"/>
    <n v="103418.48"/>
    <n v="103418.48"/>
    <n v="717.27"/>
    <n v="4248.03"/>
    <n v="98453.18"/>
  </r>
  <r>
    <n v="2022"/>
    <s v="150"/>
    <s v="1111"/>
    <x v="2"/>
    <x v="4"/>
    <m/>
    <s v="423000"/>
    <s v="22"/>
    <s v="Instructional Supplies"/>
    <n v="23266.25"/>
    <n v="0"/>
    <n v="0"/>
    <n v="0"/>
    <n v="0"/>
  </r>
  <r>
    <n v="2022"/>
    <s v="150"/>
    <s v="1111"/>
    <x v="3"/>
    <x v="4"/>
    <m/>
    <s v="423000"/>
    <s v="22"/>
    <s v="Furn. Under $1,000"/>
    <n v="11633.13"/>
    <n v="58165.63"/>
    <n v="7441.31"/>
    <n v="44813.1"/>
    <n v="5911.2199999999984"/>
  </r>
  <r>
    <n v="2022"/>
    <s v="150"/>
    <s v="1111"/>
    <x v="4"/>
    <x v="4"/>
    <m/>
    <s v="423000"/>
    <s v="22"/>
    <s v="Technology Supplies"/>
    <n v="23266.25"/>
    <n v="0"/>
    <n v="0"/>
    <n v="0"/>
    <n v="0"/>
  </r>
  <r>
    <n v="2022"/>
    <s v="250"/>
    <s v="1111"/>
    <x v="5"/>
    <x v="4"/>
    <m/>
    <s v="423000"/>
    <s v="22"/>
    <s v="Extra Service Pay"/>
    <n v="46532.5"/>
    <n v="46532.5"/>
    <n v="0"/>
    <n v="0"/>
    <n v="46532.5"/>
  </r>
  <r>
    <n v="2022"/>
    <s v="250"/>
    <s v="1111"/>
    <x v="6"/>
    <x v="4"/>
    <m/>
    <s v="423000"/>
    <s v="22"/>
    <s v="Old Age, Surv and Disabil Ins"/>
    <n v="2885.02"/>
    <n v="2885.02"/>
    <n v="0"/>
    <n v="0"/>
    <n v="2885.02"/>
  </r>
  <r>
    <n v="2022"/>
    <s v="250"/>
    <s v="1111"/>
    <x v="7"/>
    <x v="4"/>
    <m/>
    <s v="423000"/>
    <s v="22"/>
    <s v="Medicare"/>
    <n v="674.72"/>
    <n v="674.72"/>
    <n v="0"/>
    <n v="0"/>
    <n v="674.72"/>
  </r>
  <r>
    <n v="2022"/>
    <s v="250"/>
    <s v="1111"/>
    <x v="8"/>
    <x v="4"/>
    <m/>
    <s v="423000"/>
    <s v="22"/>
    <s v="W/C &amp; Unemploy Comp - FTE"/>
    <n v="1349.44"/>
    <n v="1349.44"/>
    <n v="0"/>
    <n v="0"/>
    <n v="1349.44"/>
  </r>
  <r>
    <n v="2022"/>
    <s v="150"/>
    <s v="1111"/>
    <x v="16"/>
    <x v="5"/>
    <m/>
    <s v="423000"/>
    <s v="22"/>
    <s v="Non-instructional Teacher Aide"/>
    <n v="0"/>
    <n v="59.67"/>
    <n v="0"/>
    <n v="59.67"/>
    <n v="0"/>
  </r>
  <r>
    <n v="2022"/>
    <s v="150"/>
    <s v="1111"/>
    <x v="6"/>
    <x v="5"/>
    <m/>
    <s v="423000"/>
    <s v="22"/>
    <s v="Old Age, Surv and Disabil Ins"/>
    <n v="0"/>
    <n v="0"/>
    <n v="0"/>
    <n v="3.6999999999999993"/>
    <n v="-3.6999999999999993"/>
  </r>
  <r>
    <n v="2022"/>
    <s v="150"/>
    <s v="1111"/>
    <x v="7"/>
    <x v="5"/>
    <m/>
    <s v="423000"/>
    <s v="22"/>
    <s v="Medicare"/>
    <n v="0"/>
    <n v="0"/>
    <n v="0"/>
    <n v="0.87"/>
    <n v="-0.87"/>
  </r>
  <r>
    <n v="2022"/>
    <s v="150"/>
    <s v="1111"/>
    <x v="8"/>
    <x v="5"/>
    <m/>
    <s v="423000"/>
    <s v="22"/>
    <s v="W/C &amp; Unemploy Comp - FTE"/>
    <n v="0"/>
    <n v="0"/>
    <n v="0"/>
    <n v="1.74"/>
    <n v="-1.74"/>
  </r>
  <r>
    <n v="2022"/>
    <s v="150"/>
    <s v="1111"/>
    <x v="0"/>
    <x v="5"/>
    <m/>
    <s v="423000"/>
    <s v="22"/>
    <s v="Operating Supplement"/>
    <n v="32161.68"/>
    <n v="0"/>
    <n v="0"/>
    <n v="0"/>
    <n v="0"/>
  </r>
  <r>
    <n v="2022"/>
    <s v="150"/>
    <s v="1111"/>
    <x v="1"/>
    <x v="5"/>
    <m/>
    <s v="423000"/>
    <s v="22"/>
    <s v="General Supplies"/>
    <n v="169382.28"/>
    <n v="53128.83"/>
    <n v="0"/>
    <n v="0"/>
    <n v="53128.83"/>
  </r>
  <r>
    <n v="2022"/>
    <s v="150"/>
    <s v="1111"/>
    <x v="17"/>
    <x v="5"/>
    <m/>
    <s v="423000"/>
    <s v="22"/>
    <s v="Standardized Tests"/>
    <n v="0"/>
    <n v="500"/>
    <n v="0"/>
    <n v="0"/>
    <n v="500"/>
  </r>
  <r>
    <n v="2022"/>
    <s v="150"/>
    <s v="1111"/>
    <x v="2"/>
    <x v="5"/>
    <m/>
    <s v="423000"/>
    <s v="22"/>
    <s v="Instructional Supplies"/>
    <n v="38106.25"/>
    <n v="15106.25"/>
    <n v="0"/>
    <n v="0"/>
    <n v="15106.25"/>
  </r>
  <r>
    <n v="2022"/>
    <s v="150"/>
    <s v="1111"/>
    <x v="3"/>
    <x v="5"/>
    <m/>
    <s v="423000"/>
    <s v="22"/>
    <s v="Furn. Under $1,000"/>
    <n v="19053.13"/>
    <n v="184321.06"/>
    <n v="139768.13"/>
    <n v="0"/>
    <n v="44552.929999999993"/>
  </r>
  <r>
    <n v="2022"/>
    <s v="150"/>
    <s v="1111"/>
    <x v="4"/>
    <x v="5"/>
    <m/>
    <s v="423000"/>
    <s v="22"/>
    <s v="Technology Supplies"/>
    <n v="38106.25"/>
    <n v="0"/>
    <n v="0"/>
    <n v="0"/>
    <n v="0"/>
  </r>
  <r>
    <n v="2022"/>
    <s v="250"/>
    <s v="1111"/>
    <x v="5"/>
    <x v="5"/>
    <m/>
    <s v="423000"/>
    <s v="22"/>
    <s v="Extra Service Pay"/>
    <n v="76212.5"/>
    <n v="76212.5"/>
    <n v="0"/>
    <n v="0"/>
    <n v="76212.5"/>
  </r>
  <r>
    <n v="2022"/>
    <s v="250"/>
    <s v="1111"/>
    <x v="6"/>
    <x v="5"/>
    <m/>
    <s v="423000"/>
    <s v="22"/>
    <s v="Old Age, Surv and Disabil Ins"/>
    <n v="4725.18"/>
    <n v="4725.18"/>
    <n v="0"/>
    <n v="0.18999999999999773"/>
    <n v="4724.9900000000007"/>
  </r>
  <r>
    <n v="2022"/>
    <s v="250"/>
    <s v="1111"/>
    <x v="7"/>
    <x v="5"/>
    <m/>
    <s v="423000"/>
    <s v="22"/>
    <s v="Medicare"/>
    <n v="1105.08"/>
    <n v="1105.08"/>
    <n v="0"/>
    <n v="4.00000000000027E-2"/>
    <n v="1105.04"/>
  </r>
  <r>
    <n v="2022"/>
    <s v="250"/>
    <s v="1111"/>
    <x v="8"/>
    <x v="5"/>
    <m/>
    <s v="423000"/>
    <s v="22"/>
    <s v="W/C &amp; Unemploy Comp - FTE"/>
    <n v="2210.16"/>
    <n v="2210.16"/>
    <n v="0"/>
    <n v="0"/>
    <n v="2210.16"/>
  </r>
  <r>
    <n v="2022"/>
    <s v="450"/>
    <s v="1111"/>
    <x v="9"/>
    <x v="5"/>
    <m/>
    <s v="423000"/>
    <s v="22"/>
    <s v="Furniture $1,000+"/>
    <n v="0"/>
    <n v="43753.45"/>
    <n v="22171.35"/>
    <n v="0"/>
    <n v="21582.1"/>
  </r>
  <r>
    <n v="2022"/>
    <s v="150"/>
    <s v="1111"/>
    <x v="14"/>
    <x v="6"/>
    <m/>
    <s v="423000"/>
    <s v="22"/>
    <s v="Out of Town Travel &amp; Conf Exp"/>
    <n v="0"/>
    <n v="4000"/>
    <n v="0"/>
    <n v="2900"/>
    <n v="1100"/>
  </r>
  <r>
    <n v="2022"/>
    <s v="150"/>
    <s v="1111"/>
    <x v="0"/>
    <x v="6"/>
    <m/>
    <s v="423000"/>
    <s v="22"/>
    <s v="Operating Supplement"/>
    <n v="19149.310000000001"/>
    <n v="19149.310000000001"/>
    <n v="0"/>
    <n v="0"/>
    <n v="19149.310000000001"/>
  </r>
  <r>
    <n v="2022"/>
    <s v="150"/>
    <s v="1111"/>
    <x v="1"/>
    <x v="6"/>
    <m/>
    <s v="423000"/>
    <s v="22"/>
    <s v="General Supplies"/>
    <n v="100851.49"/>
    <n v="96851.49"/>
    <n v="0"/>
    <n v="0"/>
    <n v="96851.49"/>
  </r>
  <r>
    <n v="2022"/>
    <s v="150"/>
    <s v="1111"/>
    <x v="2"/>
    <x v="6"/>
    <m/>
    <s v="423000"/>
    <s v="22"/>
    <s v="Instructional Supplies"/>
    <n v="22688.75"/>
    <n v="22688.75"/>
    <n v="0"/>
    <n v="0"/>
    <n v="22688.75"/>
  </r>
  <r>
    <n v="2022"/>
    <s v="150"/>
    <s v="1111"/>
    <x v="3"/>
    <x v="6"/>
    <m/>
    <s v="423000"/>
    <s v="22"/>
    <s v="Furn. Under $1,000"/>
    <n v="11344.38"/>
    <n v="11344.38"/>
    <n v="0"/>
    <n v="0"/>
    <n v="11344.38"/>
  </r>
  <r>
    <n v="2022"/>
    <s v="150"/>
    <s v="1111"/>
    <x v="4"/>
    <x v="6"/>
    <m/>
    <s v="423000"/>
    <s v="22"/>
    <s v="Technology Supplies"/>
    <n v="22688.75"/>
    <n v="22688.75"/>
    <n v="0"/>
    <n v="0"/>
    <n v="22688.75"/>
  </r>
  <r>
    <n v="2022"/>
    <s v="250"/>
    <s v="1111"/>
    <x v="5"/>
    <x v="6"/>
    <m/>
    <s v="423000"/>
    <s v="22"/>
    <s v="Extra Service Pay"/>
    <n v="45377.5"/>
    <n v="45377.5"/>
    <n v="0"/>
    <n v="0"/>
    <n v="45377.5"/>
  </r>
  <r>
    <n v="2022"/>
    <s v="250"/>
    <s v="1111"/>
    <x v="6"/>
    <x v="6"/>
    <m/>
    <s v="423000"/>
    <s v="22"/>
    <s v="Old Age, Surv and Disabil Ins"/>
    <n v="2813.41"/>
    <n v="2813.41"/>
    <n v="0"/>
    <n v="0"/>
    <n v="2813.41"/>
  </r>
  <r>
    <n v="2022"/>
    <s v="250"/>
    <s v="1111"/>
    <x v="7"/>
    <x v="6"/>
    <m/>
    <s v="423000"/>
    <s v="22"/>
    <s v="Medicare"/>
    <n v="657.97"/>
    <n v="657.97"/>
    <n v="0"/>
    <n v="0"/>
    <n v="657.97"/>
  </r>
  <r>
    <n v="2022"/>
    <s v="250"/>
    <s v="1111"/>
    <x v="8"/>
    <x v="6"/>
    <m/>
    <s v="423000"/>
    <s v="22"/>
    <s v="W/C &amp; Unemploy Comp - FTE"/>
    <n v="1315.95"/>
    <n v="1315.95"/>
    <n v="0"/>
    <n v="0"/>
    <n v="1315.95"/>
  </r>
  <r>
    <n v="2022"/>
    <s v="150"/>
    <s v="1111"/>
    <x v="18"/>
    <x v="7"/>
    <m/>
    <s v="423000"/>
    <s v="22"/>
    <s v="Field Trip Admission"/>
    <n v="0"/>
    <n v="5806"/>
    <n v="0"/>
    <n v="3832.25"/>
    <n v="1973.75"/>
  </r>
  <r>
    <n v="2022"/>
    <s v="150"/>
    <s v="1111"/>
    <x v="0"/>
    <x v="7"/>
    <m/>
    <s v="423000"/>
    <s v="22"/>
    <s v="Operating Supplement"/>
    <n v="43077.99"/>
    <n v="77.989999999997963"/>
    <n v="0"/>
    <n v="0"/>
    <n v="77.989999999997963"/>
  </r>
  <r>
    <n v="2022"/>
    <s v="150"/>
    <s v="1111"/>
    <x v="1"/>
    <x v="7"/>
    <m/>
    <s v="423000"/>
    <s v="22"/>
    <s v="General Supplies"/>
    <n v="226874.01"/>
    <n v="54768.010000000009"/>
    <n v="4988.0600000000004"/>
    <n v="7944.56"/>
    <n v="41835.390000000014"/>
  </r>
  <r>
    <n v="2022"/>
    <s v="150"/>
    <s v="1111"/>
    <x v="2"/>
    <x v="7"/>
    <m/>
    <s v="423000"/>
    <s v="22"/>
    <s v="Instructional Supplies"/>
    <n v="51040.27"/>
    <n v="40.269999999996799"/>
    <n v="0"/>
    <n v="0"/>
    <n v="40.269999999996799"/>
  </r>
  <r>
    <n v="2022"/>
    <s v="150"/>
    <s v="1111"/>
    <x v="3"/>
    <x v="7"/>
    <m/>
    <s v="423000"/>
    <s v="22"/>
    <s v="Furn. Under $1,000"/>
    <n v="25520.14"/>
    <n v="320520.14"/>
    <n v="1670.1"/>
    <n v="318210.63"/>
    <n v="639.4100000000094"/>
  </r>
  <r>
    <n v="2022"/>
    <s v="150"/>
    <s v="1111"/>
    <x v="4"/>
    <x v="7"/>
    <m/>
    <s v="423000"/>
    <s v="22"/>
    <s v="Technology Supplies"/>
    <n v="51040.27"/>
    <n v="40.269999999996799"/>
    <n v="0"/>
    <n v="0"/>
    <n v="40.269999999996799"/>
  </r>
  <r>
    <n v="2022"/>
    <s v="250"/>
    <s v="1111"/>
    <x v="5"/>
    <x v="7"/>
    <m/>
    <s v="423000"/>
    <s v="22"/>
    <s v="Extra Service Pay"/>
    <n v="102080.55"/>
    <n v="102080.55"/>
    <n v="0"/>
    <n v="0"/>
    <n v="102080.55"/>
  </r>
  <r>
    <n v="2022"/>
    <s v="250"/>
    <s v="1111"/>
    <x v="6"/>
    <x v="7"/>
    <m/>
    <s v="423000"/>
    <s v="22"/>
    <s v="Old Age, Surv and Disabil Ins"/>
    <n v="6328.99"/>
    <n v="6328.99"/>
    <n v="0"/>
    <n v="4.0000000000006253E-2"/>
    <n v="6328.95"/>
  </r>
  <r>
    <n v="2022"/>
    <s v="250"/>
    <s v="1111"/>
    <x v="7"/>
    <x v="7"/>
    <m/>
    <s v="423000"/>
    <s v="22"/>
    <s v="Medicare"/>
    <n v="1480.17"/>
    <n v="1480.17"/>
    <n v="0"/>
    <n v="1.9999999999999574E-2"/>
    <n v="1480.15"/>
  </r>
  <r>
    <n v="2022"/>
    <s v="250"/>
    <s v="1111"/>
    <x v="8"/>
    <x v="7"/>
    <m/>
    <s v="423000"/>
    <s v="22"/>
    <s v="W/C &amp; Unemploy Comp - FTE"/>
    <n v="2960.34"/>
    <n v="2960.34"/>
    <n v="0"/>
    <n v="0"/>
    <n v="2960.34"/>
  </r>
  <r>
    <n v="2022"/>
    <s v="450"/>
    <s v="1111"/>
    <x v="9"/>
    <x v="7"/>
    <m/>
    <s v="423000"/>
    <s v="22"/>
    <s v="Furniture $1,000+"/>
    <n v="0"/>
    <n v="6300"/>
    <n v="0"/>
    <n v="6264.3"/>
    <n v="35.699999999999818"/>
  </r>
  <r>
    <n v="2022"/>
    <s v="150"/>
    <s v="1111"/>
    <x v="11"/>
    <x v="8"/>
    <m/>
    <s v="423000"/>
    <s v="22"/>
    <s v="Secretary/Clerical Sal OT"/>
    <n v="0"/>
    <n v="5.56"/>
    <n v="0"/>
    <n v="5.56"/>
    <n v="0"/>
  </r>
  <r>
    <n v="2022"/>
    <s v="150"/>
    <s v="1111"/>
    <x v="16"/>
    <x v="8"/>
    <m/>
    <s v="423000"/>
    <s v="22"/>
    <s v="Non-instructional Teacher Aide"/>
    <n v="0"/>
    <n v="51.04"/>
    <n v="0"/>
    <n v="51.04"/>
    <n v="0"/>
  </r>
  <r>
    <n v="2022"/>
    <s v="150"/>
    <s v="1111"/>
    <x v="6"/>
    <x v="8"/>
    <m/>
    <s v="423000"/>
    <s v="22"/>
    <s v="Old Age, Surv and Disabil Ins"/>
    <n v="0"/>
    <n v="0"/>
    <n v="0"/>
    <n v="3.5"/>
    <n v="-3.5"/>
  </r>
  <r>
    <n v="2022"/>
    <s v="150"/>
    <s v="1111"/>
    <x v="7"/>
    <x v="8"/>
    <m/>
    <s v="423000"/>
    <s v="22"/>
    <s v="Medicare"/>
    <n v="0"/>
    <n v="0"/>
    <n v="0"/>
    <n v="0.82"/>
    <n v="-0.82"/>
  </r>
  <r>
    <n v="2022"/>
    <s v="150"/>
    <s v="1111"/>
    <x v="8"/>
    <x v="8"/>
    <m/>
    <s v="423000"/>
    <s v="22"/>
    <s v="W/C &amp; Unemploy Comp - FTE"/>
    <n v="0"/>
    <n v="0"/>
    <n v="0"/>
    <n v="1.64"/>
    <n v="-1.64"/>
  </r>
  <r>
    <n v="2022"/>
    <s v="150"/>
    <s v="1111"/>
    <x v="0"/>
    <x v="8"/>
    <m/>
    <s v="423000"/>
    <s v="22"/>
    <s v="Operating Supplement"/>
    <n v="15914.68"/>
    <n v="15914.68"/>
    <n v="0"/>
    <n v="0"/>
    <n v="15914.68"/>
  </r>
  <r>
    <n v="2022"/>
    <s v="150"/>
    <s v="1111"/>
    <x v="1"/>
    <x v="8"/>
    <m/>
    <s v="423000"/>
    <s v="22"/>
    <s v="General Supplies"/>
    <n v="83816.03"/>
    <n v="40462.46"/>
    <n v="158.80000000000001"/>
    <n v="2269.63"/>
    <n v="38034.03"/>
  </r>
  <r>
    <n v="2022"/>
    <s v="150"/>
    <s v="1111"/>
    <x v="2"/>
    <x v="8"/>
    <m/>
    <s v="423000"/>
    <s v="22"/>
    <s v="Instructional Supplies"/>
    <n v="18856.25"/>
    <n v="18856.25"/>
    <n v="1339.18"/>
    <n v="10760.85"/>
    <n v="6756.2199999999993"/>
  </r>
  <r>
    <n v="2022"/>
    <s v="150"/>
    <s v="1111"/>
    <x v="3"/>
    <x v="8"/>
    <m/>
    <s v="423000"/>
    <s v="22"/>
    <s v="Furn. Under $1,000"/>
    <n v="9428.1299999999992"/>
    <n v="49428.13"/>
    <n v="6552.4"/>
    <n v="41596.33"/>
    <n v="1279.399999999996"/>
  </r>
  <r>
    <n v="2022"/>
    <s v="150"/>
    <s v="1111"/>
    <x v="4"/>
    <x v="8"/>
    <m/>
    <s v="423000"/>
    <s v="22"/>
    <s v="Technology Supplies"/>
    <n v="18856.25"/>
    <n v="18856.25"/>
    <n v="16121"/>
    <n v="2548.6400000000003"/>
    <n v="186.61000000000058"/>
  </r>
  <r>
    <n v="2022"/>
    <s v="250"/>
    <s v="1111"/>
    <x v="5"/>
    <x v="8"/>
    <m/>
    <s v="423000"/>
    <s v="22"/>
    <s v="Extra Service Pay"/>
    <n v="37712.5"/>
    <n v="37712.5"/>
    <n v="0"/>
    <n v="0"/>
    <n v="37712.5"/>
  </r>
  <r>
    <n v="2022"/>
    <s v="250"/>
    <s v="1111"/>
    <x v="6"/>
    <x v="8"/>
    <m/>
    <s v="423000"/>
    <s v="22"/>
    <s v="Old Age, Surv and Disabil Ins"/>
    <n v="2338.1799999999998"/>
    <n v="2338.1799999999998"/>
    <n v="0"/>
    <n v="0"/>
    <n v="2338.1799999999998"/>
  </r>
  <r>
    <n v="2022"/>
    <s v="250"/>
    <s v="1111"/>
    <x v="7"/>
    <x v="8"/>
    <m/>
    <s v="423000"/>
    <s v="22"/>
    <s v="Medicare"/>
    <n v="546.83000000000004"/>
    <n v="546.83000000000004"/>
    <n v="0"/>
    <n v="0"/>
    <n v="546.83000000000004"/>
  </r>
  <r>
    <n v="2022"/>
    <s v="250"/>
    <s v="1111"/>
    <x v="8"/>
    <x v="8"/>
    <m/>
    <s v="423000"/>
    <s v="22"/>
    <s v="W/C &amp; Unemploy Comp - FTE"/>
    <n v="1093.6600000000001"/>
    <n v="1093.6600000000001"/>
    <n v="0"/>
    <n v="0"/>
    <n v="1093.6600000000001"/>
  </r>
  <r>
    <n v="2022"/>
    <s v="450"/>
    <s v="1111"/>
    <x v="10"/>
    <x v="8"/>
    <m/>
    <s v="423000"/>
    <s v="22"/>
    <s v="Equipment &gt; $1,000"/>
    <n v="0"/>
    <n v="1324.99"/>
    <n v="1324.99"/>
    <n v="0"/>
    <n v="0"/>
  </r>
  <r>
    <n v="2022"/>
    <s v="450"/>
    <s v="1111"/>
    <x v="13"/>
    <x v="8"/>
    <m/>
    <s v="423000"/>
    <s v="22"/>
    <s v="Technology Related - Hard $1K+"/>
    <n v="0"/>
    <n v="2028.58"/>
    <n v="0"/>
    <n v="1758.1"/>
    <n v="270.48"/>
  </r>
  <r>
    <n v="2022"/>
    <s v="150"/>
    <s v="1111"/>
    <x v="16"/>
    <x v="9"/>
    <m/>
    <s v="423000"/>
    <s v="22"/>
    <s v="Non-instructional Teacher Aide"/>
    <n v="0"/>
    <n v="35.4"/>
    <n v="0"/>
    <n v="35.4"/>
    <n v="0"/>
  </r>
  <r>
    <n v="2022"/>
    <s v="150"/>
    <s v="1111"/>
    <x v="6"/>
    <x v="9"/>
    <m/>
    <s v="423000"/>
    <s v="22"/>
    <s v="Old Age, Surv and Disabil Ins"/>
    <n v="0"/>
    <n v="0"/>
    <n v="0"/>
    <n v="2.19"/>
    <n v="-2.19"/>
  </r>
  <r>
    <n v="2022"/>
    <s v="150"/>
    <s v="1111"/>
    <x v="7"/>
    <x v="9"/>
    <m/>
    <s v="423000"/>
    <s v="22"/>
    <s v="Medicare"/>
    <n v="0"/>
    <n v="0"/>
    <n v="0"/>
    <n v="0.5"/>
    <n v="-0.5"/>
  </r>
  <r>
    <n v="2022"/>
    <s v="150"/>
    <s v="1111"/>
    <x v="8"/>
    <x v="9"/>
    <m/>
    <s v="423000"/>
    <s v="22"/>
    <s v="W/C &amp; Unemploy Comp - FTE"/>
    <n v="0"/>
    <n v="0"/>
    <n v="0"/>
    <n v="1.03"/>
    <n v="-1.03"/>
  </r>
  <r>
    <n v="2022"/>
    <s v="150"/>
    <s v="1111"/>
    <x v="0"/>
    <x v="9"/>
    <m/>
    <s v="423000"/>
    <s v="22"/>
    <s v="Operating Supplement"/>
    <n v="61805.07"/>
    <n v="61805.07"/>
    <n v="0"/>
    <n v="0"/>
    <n v="61805.07"/>
  </r>
  <r>
    <n v="2022"/>
    <s v="150"/>
    <s v="1111"/>
    <x v="1"/>
    <x v="9"/>
    <m/>
    <s v="423000"/>
    <s v="22"/>
    <s v="General Supplies"/>
    <n v="325501.78999999998"/>
    <n v="325501.78999999998"/>
    <n v="115771.76"/>
    <n v="18213.93"/>
    <n v="191516.09999999998"/>
  </r>
  <r>
    <n v="2022"/>
    <s v="150"/>
    <s v="1111"/>
    <x v="2"/>
    <x v="9"/>
    <m/>
    <s v="423000"/>
    <s v="22"/>
    <s v="Instructional Supplies"/>
    <n v="73228.75"/>
    <n v="73228.75"/>
    <n v="0"/>
    <n v="0"/>
    <n v="73228.75"/>
  </r>
  <r>
    <n v="2022"/>
    <s v="150"/>
    <s v="1111"/>
    <x v="3"/>
    <x v="9"/>
    <m/>
    <s v="423000"/>
    <s v="22"/>
    <s v="Furn. Under $1,000"/>
    <n v="36614.379999999997"/>
    <n v="36614.379999999997"/>
    <n v="18753.169999999998"/>
    <n v="0"/>
    <n v="17861.21"/>
  </r>
  <r>
    <n v="2022"/>
    <s v="150"/>
    <s v="1111"/>
    <x v="19"/>
    <x v="9"/>
    <m/>
    <s v="423000"/>
    <s v="22"/>
    <s v="Technology Hardware &lt; $1K"/>
    <n v="0"/>
    <n v="30183"/>
    <n v="0"/>
    <n v="30183"/>
    <n v="0"/>
  </r>
  <r>
    <n v="2022"/>
    <s v="150"/>
    <s v="1111"/>
    <x v="4"/>
    <x v="9"/>
    <m/>
    <s v="423000"/>
    <s v="22"/>
    <s v="Technology Supplies"/>
    <n v="73228.75"/>
    <n v="25300.75"/>
    <n v="12984"/>
    <n v="5737"/>
    <n v="6579.75"/>
  </r>
  <r>
    <n v="2022"/>
    <s v="250"/>
    <s v="1111"/>
    <x v="5"/>
    <x v="9"/>
    <m/>
    <s v="423000"/>
    <s v="22"/>
    <s v="Extra Service Pay"/>
    <n v="146457.5"/>
    <n v="146457.5"/>
    <n v="0"/>
    <n v="0"/>
    <n v="146457.5"/>
  </r>
  <r>
    <n v="2022"/>
    <s v="250"/>
    <s v="1111"/>
    <x v="6"/>
    <x v="9"/>
    <m/>
    <s v="423000"/>
    <s v="22"/>
    <s v="Old Age, Surv and Disabil Ins"/>
    <n v="9080.3700000000008"/>
    <n v="9080.3700000000008"/>
    <n v="0"/>
    <n v="1.4210854715202004E-14"/>
    <n v="9080.3700000000008"/>
  </r>
  <r>
    <n v="2022"/>
    <s v="250"/>
    <s v="1111"/>
    <x v="7"/>
    <x v="9"/>
    <m/>
    <s v="423000"/>
    <s v="22"/>
    <s v="Medicare"/>
    <n v="2123.63"/>
    <n v="2123.63"/>
    <n v="0"/>
    <n v="3.5527136788005009E-15"/>
    <n v="2123.63"/>
  </r>
  <r>
    <n v="2022"/>
    <s v="250"/>
    <s v="1111"/>
    <x v="8"/>
    <x v="9"/>
    <m/>
    <s v="423000"/>
    <s v="22"/>
    <s v="W/C &amp; Unemploy Comp - FTE"/>
    <n v="4247.2700000000004"/>
    <n v="4247.2700000000004"/>
    <n v="0"/>
    <n v="0"/>
    <n v="4247.2700000000004"/>
  </r>
  <r>
    <n v="2022"/>
    <s v="450"/>
    <s v="1111"/>
    <x v="9"/>
    <x v="9"/>
    <m/>
    <s v="423000"/>
    <s v="22"/>
    <s v="Furniture $1,000+"/>
    <n v="0"/>
    <n v="0"/>
    <n v="2719.5"/>
    <n v="0"/>
    <n v="-2719.5"/>
  </r>
  <r>
    <n v="2022"/>
    <s v="450"/>
    <s v="1111"/>
    <x v="13"/>
    <x v="9"/>
    <m/>
    <s v="423000"/>
    <s v="22"/>
    <s v="Technology Related - Hard $1K+"/>
    <n v="0"/>
    <n v="17745"/>
    <n v="0"/>
    <n v="0"/>
    <n v="17745"/>
  </r>
  <r>
    <n v="2022"/>
    <s v="150"/>
    <s v="1111"/>
    <x v="20"/>
    <x v="10"/>
    <m/>
    <s v="423000"/>
    <s v="22"/>
    <s v="Temp Sal Discretionary"/>
    <n v="0"/>
    <n v="0"/>
    <n v="0"/>
    <n v="360"/>
    <n v="-360"/>
  </r>
  <r>
    <n v="2022"/>
    <s v="150"/>
    <s v="1111"/>
    <x v="0"/>
    <x v="10"/>
    <m/>
    <s v="423000"/>
    <s v="22"/>
    <s v="Operating Supplement"/>
    <n v="23905.25"/>
    <n v="23905.25"/>
    <n v="0"/>
    <n v="0"/>
    <n v="23905.25"/>
  </r>
  <r>
    <n v="2022"/>
    <s v="150"/>
    <s v="1111"/>
    <x v="1"/>
    <x v="10"/>
    <m/>
    <s v="423000"/>
    <s v="22"/>
    <s v="General Supplies"/>
    <n v="125899.07"/>
    <n v="38899.070000000007"/>
    <n v="0"/>
    <n v="1315.51"/>
    <n v="37583.560000000005"/>
  </r>
  <r>
    <n v="2022"/>
    <s v="150"/>
    <s v="1111"/>
    <x v="2"/>
    <x v="10"/>
    <m/>
    <s v="423000"/>
    <s v="22"/>
    <s v="Instructional Supplies"/>
    <n v="28323.75"/>
    <n v="33323.75"/>
    <n v="22733.94"/>
    <n v="6374.1"/>
    <n v="4215.7100000000028"/>
  </r>
  <r>
    <n v="2022"/>
    <s v="150"/>
    <s v="1111"/>
    <x v="3"/>
    <x v="10"/>
    <m/>
    <s v="423000"/>
    <s v="22"/>
    <s v="Furn. Under $1,000"/>
    <n v="14161.88"/>
    <n v="26401.879999999997"/>
    <n v="1684.64"/>
    <n v="2399.6999999999998"/>
    <n v="22317.539999999997"/>
  </r>
  <r>
    <n v="2022"/>
    <s v="150"/>
    <s v="1111"/>
    <x v="4"/>
    <x v="10"/>
    <m/>
    <s v="423000"/>
    <s v="22"/>
    <s v="Technology Supplies"/>
    <n v="28323.75"/>
    <n v="40323.75"/>
    <n v="1215"/>
    <n v="0"/>
    <n v="39108.75"/>
  </r>
  <r>
    <n v="2022"/>
    <s v="250"/>
    <s v="1111"/>
    <x v="5"/>
    <x v="10"/>
    <m/>
    <s v="423000"/>
    <s v="22"/>
    <s v="Extra Service Pay"/>
    <n v="56647.5"/>
    <n v="56647.5"/>
    <n v="0"/>
    <n v="0"/>
    <n v="56647.5"/>
  </r>
  <r>
    <n v="2022"/>
    <s v="250"/>
    <s v="1111"/>
    <x v="6"/>
    <x v="10"/>
    <m/>
    <s v="423000"/>
    <s v="22"/>
    <s v="Old Age, Surv and Disabil Ins"/>
    <n v="3512.15"/>
    <n v="3512.15"/>
    <n v="0"/>
    <n v="22.859999999999985"/>
    <n v="3489.29"/>
  </r>
  <r>
    <n v="2022"/>
    <s v="250"/>
    <s v="1111"/>
    <x v="7"/>
    <x v="10"/>
    <m/>
    <s v="423000"/>
    <s v="22"/>
    <s v="Medicare"/>
    <n v="821.39"/>
    <n v="821.39"/>
    <n v="0"/>
    <n v="5.3500000000000014"/>
    <n v="816.04"/>
  </r>
  <r>
    <n v="2022"/>
    <s v="250"/>
    <s v="1111"/>
    <x v="8"/>
    <x v="10"/>
    <m/>
    <s v="423000"/>
    <s v="22"/>
    <s v="W/C &amp; Unemploy Comp - FTE"/>
    <n v="1642.78"/>
    <n v="1642.78"/>
    <n v="0"/>
    <n v="10.439999999999998"/>
    <n v="1632.34"/>
  </r>
  <r>
    <n v="2022"/>
    <s v="450"/>
    <s v="1111"/>
    <x v="9"/>
    <x v="10"/>
    <m/>
    <s v="423000"/>
    <s v="22"/>
    <s v="Furniture $1,000+"/>
    <n v="0"/>
    <n v="57760"/>
    <n v="0"/>
    <n v="0"/>
    <n v="57760"/>
  </r>
  <r>
    <n v="2022"/>
    <s v="150"/>
    <s v="1111"/>
    <x v="0"/>
    <x v="11"/>
    <m/>
    <s v="423000"/>
    <s v="22"/>
    <s v="Operating Supplement"/>
    <n v="22494.71"/>
    <n v="0"/>
    <n v="0"/>
    <n v="0"/>
    <n v="0"/>
  </r>
  <r>
    <n v="2022"/>
    <s v="150"/>
    <s v="1111"/>
    <x v="1"/>
    <x v="11"/>
    <m/>
    <s v="423000"/>
    <s v="22"/>
    <s v="General Supplies"/>
    <n v="118470.36"/>
    <n v="32266.070000000007"/>
    <n v="232.21"/>
    <n v="42899.61"/>
    <n v="-10865.749999999993"/>
  </r>
  <r>
    <n v="2022"/>
    <s v="150"/>
    <s v="1111"/>
    <x v="2"/>
    <x v="11"/>
    <m/>
    <s v="423000"/>
    <s v="22"/>
    <s v="Instructional Supplies"/>
    <n v="26652.5"/>
    <n v="26652.5"/>
    <n v="2540.6"/>
    <n v="22485.25"/>
    <n v="1626.65"/>
  </r>
  <r>
    <n v="2022"/>
    <s v="150"/>
    <s v="1111"/>
    <x v="3"/>
    <x v="11"/>
    <m/>
    <s v="423000"/>
    <s v="22"/>
    <s v="Furn. Under $1,000"/>
    <n v="13326.25"/>
    <n v="61826.25"/>
    <n v="20823.810000000001"/>
    <n v="33942.26"/>
    <n v="7060.1799999999967"/>
  </r>
  <r>
    <n v="2022"/>
    <s v="150"/>
    <s v="1111"/>
    <x v="4"/>
    <x v="11"/>
    <m/>
    <s v="423000"/>
    <s v="22"/>
    <s v="Technology Supplies"/>
    <n v="26652.5"/>
    <n v="74033.5"/>
    <n v="0"/>
    <n v="0"/>
    <n v="74033.5"/>
  </r>
  <r>
    <n v="2022"/>
    <s v="250"/>
    <s v="1111"/>
    <x v="5"/>
    <x v="11"/>
    <m/>
    <s v="423000"/>
    <s v="22"/>
    <s v="Extra Service Pay"/>
    <n v="53305"/>
    <n v="53305"/>
    <n v="0"/>
    <n v="0"/>
    <n v="53305"/>
  </r>
  <r>
    <n v="2022"/>
    <s v="250"/>
    <s v="1111"/>
    <x v="21"/>
    <x v="11"/>
    <m/>
    <s v="423000"/>
    <s v="22"/>
    <s v="Extra Service - Profess Dev"/>
    <n v="0"/>
    <n v="0"/>
    <n v="0"/>
    <n v="1080"/>
    <n v="-1080"/>
  </r>
  <r>
    <n v="2022"/>
    <s v="250"/>
    <s v="1111"/>
    <x v="6"/>
    <x v="11"/>
    <m/>
    <s v="423000"/>
    <s v="22"/>
    <s v="Old Age, Surv and Disabil Ins"/>
    <n v="3304.91"/>
    <n v="3304.91"/>
    <n v="0"/>
    <n v="66.73"/>
    <n v="3238.18"/>
  </r>
  <r>
    <n v="2022"/>
    <s v="250"/>
    <s v="1111"/>
    <x v="7"/>
    <x v="11"/>
    <m/>
    <s v="423000"/>
    <s v="22"/>
    <s v="Medicare"/>
    <n v="772.92"/>
    <n v="772.92"/>
    <n v="0"/>
    <n v="15.6"/>
    <n v="757.32"/>
  </r>
  <r>
    <n v="2022"/>
    <s v="250"/>
    <s v="1111"/>
    <x v="8"/>
    <x v="11"/>
    <m/>
    <s v="423000"/>
    <s v="22"/>
    <s v="W/C &amp; Unemploy Comp - FTE"/>
    <n v="1545.85"/>
    <n v="1545.85"/>
    <n v="0"/>
    <n v="31.32"/>
    <n v="1514.53"/>
  </r>
  <r>
    <n v="2022"/>
    <s v="450"/>
    <s v="1111"/>
    <x v="10"/>
    <x v="11"/>
    <m/>
    <s v="423000"/>
    <s v="22"/>
    <s v="Equipment &gt; $1,000"/>
    <n v="0"/>
    <n v="0"/>
    <n v="0"/>
    <n v="6723.55"/>
    <n v="-6723.55"/>
  </r>
  <r>
    <n v="2022"/>
    <s v="450"/>
    <s v="1111"/>
    <x v="9"/>
    <x v="11"/>
    <m/>
    <s v="423000"/>
    <s v="22"/>
    <s v="Furniture $1,000+"/>
    <n v="0"/>
    <n v="10318"/>
    <n v="10318"/>
    <n v="0"/>
    <n v="0"/>
  </r>
  <r>
    <n v="2022"/>
    <s v="150"/>
    <s v="1111"/>
    <x v="14"/>
    <x v="12"/>
    <m/>
    <s v="423000"/>
    <s v="22"/>
    <s v="Out of Town Travel &amp; Conf Exp"/>
    <n v="0"/>
    <n v="396"/>
    <n v="0"/>
    <n v="395.86"/>
    <n v="0.13999999999998636"/>
  </r>
  <r>
    <n v="2022"/>
    <s v="150"/>
    <s v="1111"/>
    <x v="0"/>
    <x v="12"/>
    <m/>
    <s v="423000"/>
    <s v="22"/>
    <s v="Operating Supplement"/>
    <n v="25670.26"/>
    <n v="25670.26"/>
    <n v="0"/>
    <n v="0"/>
    <n v="25670.26"/>
  </r>
  <r>
    <n v="2022"/>
    <s v="150"/>
    <s v="1111"/>
    <x v="1"/>
    <x v="12"/>
    <m/>
    <s v="423000"/>
    <s v="22"/>
    <s v="General Supplies"/>
    <n v="135194.68"/>
    <n v="135194.68"/>
    <n v="0"/>
    <n v="0"/>
    <n v="135194.68"/>
  </r>
  <r>
    <n v="2022"/>
    <s v="150"/>
    <s v="1111"/>
    <x v="2"/>
    <x v="12"/>
    <m/>
    <s v="423000"/>
    <s v="22"/>
    <s v="Instructional Supplies"/>
    <n v="30415"/>
    <n v="30019"/>
    <n v="0"/>
    <n v="0"/>
    <n v="30019"/>
  </r>
  <r>
    <n v="2022"/>
    <s v="150"/>
    <s v="1111"/>
    <x v="3"/>
    <x v="12"/>
    <m/>
    <s v="423000"/>
    <s v="22"/>
    <s v="Furn. Under $1,000"/>
    <n v="15207.5"/>
    <n v="15207.5"/>
    <n v="0"/>
    <n v="12255.68"/>
    <n v="2951.82"/>
  </r>
  <r>
    <n v="2022"/>
    <s v="150"/>
    <s v="1111"/>
    <x v="4"/>
    <x v="12"/>
    <m/>
    <s v="423000"/>
    <s v="22"/>
    <s v="Technology Supplies"/>
    <n v="30415"/>
    <n v="30415"/>
    <n v="0"/>
    <n v="0"/>
    <n v="30415"/>
  </r>
  <r>
    <n v="2022"/>
    <s v="250"/>
    <s v="1111"/>
    <x v="5"/>
    <x v="12"/>
    <m/>
    <s v="423000"/>
    <s v="22"/>
    <s v="Extra Service Pay"/>
    <n v="60830"/>
    <n v="60830"/>
    <n v="0"/>
    <n v="0"/>
    <n v="60830"/>
  </r>
  <r>
    <n v="2022"/>
    <s v="250"/>
    <s v="1111"/>
    <x v="6"/>
    <x v="12"/>
    <m/>
    <s v="423000"/>
    <s v="22"/>
    <s v="Old Age, Surv and Disabil Ins"/>
    <n v="3771.46"/>
    <n v="3771.46"/>
    <n v="0"/>
    <n v="1.870000000000001"/>
    <n v="3769.59"/>
  </r>
  <r>
    <n v="2022"/>
    <s v="250"/>
    <s v="1111"/>
    <x v="7"/>
    <x v="12"/>
    <m/>
    <s v="423000"/>
    <s v="22"/>
    <s v="Medicare"/>
    <n v="882.04"/>
    <n v="882.04"/>
    <n v="0"/>
    <n v="0.4300000000000006"/>
    <n v="881.61"/>
  </r>
  <r>
    <n v="2022"/>
    <s v="250"/>
    <s v="1111"/>
    <x v="8"/>
    <x v="12"/>
    <m/>
    <s v="423000"/>
    <s v="22"/>
    <s v="W/C &amp; Unemploy Comp - FTE"/>
    <n v="1764.07"/>
    <n v="1764.07"/>
    <n v="0"/>
    <n v="0"/>
    <n v="1764.07"/>
  </r>
  <r>
    <n v="2022"/>
    <s v="150"/>
    <s v="1111"/>
    <x v="16"/>
    <x v="13"/>
    <m/>
    <s v="423000"/>
    <s v="22"/>
    <s v="Non-instructional Teacher Aide"/>
    <n v="0"/>
    <n v="40.03"/>
    <n v="0"/>
    <n v="40.03"/>
    <n v="0"/>
  </r>
  <r>
    <n v="2022"/>
    <s v="150"/>
    <s v="1111"/>
    <x v="6"/>
    <x v="13"/>
    <m/>
    <s v="423000"/>
    <s v="22"/>
    <s v="Old Age, Surv and Disabil Ins"/>
    <n v="0"/>
    <n v="0"/>
    <n v="0"/>
    <n v="2.48"/>
    <n v="-2.48"/>
  </r>
  <r>
    <n v="2022"/>
    <s v="150"/>
    <s v="1111"/>
    <x v="7"/>
    <x v="13"/>
    <m/>
    <s v="423000"/>
    <s v="22"/>
    <s v="Medicare"/>
    <n v="0"/>
    <n v="0"/>
    <n v="0"/>
    <n v="0.57999999999999996"/>
    <n v="-0.57999999999999996"/>
  </r>
  <r>
    <n v="2022"/>
    <s v="150"/>
    <s v="1111"/>
    <x v="8"/>
    <x v="13"/>
    <m/>
    <s v="423000"/>
    <s v="22"/>
    <s v="W/C &amp; Unemploy Comp - FTE"/>
    <n v="0"/>
    <n v="0"/>
    <n v="0"/>
    <n v="1.1599999999999999"/>
    <n v="-1.1599999999999999"/>
  </r>
  <r>
    <n v="2022"/>
    <s v="150"/>
    <s v="1111"/>
    <x v="0"/>
    <x v="13"/>
    <m/>
    <s v="423000"/>
    <s v="22"/>
    <s v="Operating Supplement"/>
    <n v="22383.94"/>
    <n v="22383.94"/>
    <n v="0"/>
    <n v="0"/>
    <n v="22383.94"/>
  </r>
  <r>
    <n v="2022"/>
    <s v="150"/>
    <s v="1111"/>
    <x v="1"/>
    <x v="13"/>
    <m/>
    <s v="423000"/>
    <s v="22"/>
    <s v="General Supplies"/>
    <n v="117886.96"/>
    <n v="14304.12000000001"/>
    <n v="1156.5"/>
    <n v="9613.2999999999993"/>
    <n v="3534.3200000000106"/>
  </r>
  <r>
    <n v="2022"/>
    <s v="150"/>
    <s v="1111"/>
    <x v="2"/>
    <x v="13"/>
    <m/>
    <s v="423000"/>
    <s v="22"/>
    <s v="Instructional Supplies"/>
    <n v="26521.25"/>
    <n v="26521.25"/>
    <n v="633.47"/>
    <n v="3878.19"/>
    <n v="22009.59"/>
  </r>
  <r>
    <n v="2022"/>
    <s v="150"/>
    <s v="1111"/>
    <x v="3"/>
    <x v="13"/>
    <m/>
    <s v="423000"/>
    <s v="22"/>
    <s v="Furn. Under $1,000"/>
    <n v="13260.63"/>
    <n v="73260.63"/>
    <n v="423.35"/>
    <n v="12366.21"/>
    <n v="60471.070000000007"/>
  </r>
  <r>
    <n v="2022"/>
    <s v="150"/>
    <s v="1111"/>
    <x v="4"/>
    <x v="13"/>
    <m/>
    <s v="423000"/>
    <s v="22"/>
    <s v="Technology Supplies"/>
    <n v="26521.25"/>
    <n v="26521.25"/>
    <n v="0"/>
    <n v="0"/>
    <n v="26521.25"/>
  </r>
  <r>
    <n v="2022"/>
    <s v="250"/>
    <s v="1111"/>
    <x v="5"/>
    <x v="13"/>
    <m/>
    <s v="423000"/>
    <s v="22"/>
    <s v="Extra Service Pay"/>
    <n v="53042.5"/>
    <n v="53042.5"/>
    <n v="0"/>
    <n v="0"/>
    <n v="53042.5"/>
  </r>
  <r>
    <n v="2022"/>
    <s v="250"/>
    <s v="1111"/>
    <x v="6"/>
    <x v="13"/>
    <m/>
    <s v="423000"/>
    <s v="22"/>
    <s v="Old Age, Surv and Disabil Ins"/>
    <n v="3288.64"/>
    <n v="3288.64"/>
    <n v="0"/>
    <n v="0.38000000000000256"/>
    <n v="3288.26"/>
  </r>
  <r>
    <n v="2022"/>
    <s v="250"/>
    <s v="1111"/>
    <x v="7"/>
    <x v="13"/>
    <m/>
    <s v="423000"/>
    <s v="22"/>
    <s v="Medicare"/>
    <n v="769.12"/>
    <n v="769.12"/>
    <n v="0"/>
    <n v="9.9999999999999645E-2"/>
    <n v="769.02"/>
  </r>
  <r>
    <n v="2022"/>
    <s v="250"/>
    <s v="1111"/>
    <x v="8"/>
    <x v="13"/>
    <m/>
    <s v="423000"/>
    <s v="22"/>
    <s v="W/C &amp; Unemploy Comp - FTE"/>
    <n v="1538.23"/>
    <n v="1538.23"/>
    <n v="0"/>
    <n v="0"/>
    <n v="1538.23"/>
  </r>
  <r>
    <n v="2022"/>
    <s v="450"/>
    <s v="1111"/>
    <x v="9"/>
    <x v="13"/>
    <m/>
    <s v="423000"/>
    <s v="22"/>
    <s v="Furniture $1,000+"/>
    <n v="0"/>
    <n v="43582.84"/>
    <n v="5238"/>
    <n v="37489.25"/>
    <n v="855.58999999999651"/>
  </r>
  <r>
    <n v="2022"/>
    <s v="150"/>
    <s v="1111"/>
    <x v="11"/>
    <x v="14"/>
    <m/>
    <s v="423000"/>
    <s v="22"/>
    <s v="Secretary/Clerical Sal OT"/>
    <n v="0"/>
    <n v="2.78"/>
    <n v="0"/>
    <n v="2.78"/>
    <n v="0"/>
  </r>
  <r>
    <n v="2022"/>
    <s v="150"/>
    <s v="1111"/>
    <x v="6"/>
    <x v="14"/>
    <m/>
    <s v="423000"/>
    <s v="22"/>
    <s v="Old Age, Surv and Disabil Ins"/>
    <n v="0"/>
    <n v="0"/>
    <n v="0"/>
    <n v="0.14000000000000001"/>
    <n v="-0.14000000000000001"/>
  </r>
  <r>
    <n v="2022"/>
    <s v="150"/>
    <s v="1111"/>
    <x v="7"/>
    <x v="14"/>
    <m/>
    <s v="423000"/>
    <s v="22"/>
    <s v="Medicare"/>
    <n v="0"/>
    <n v="0"/>
    <n v="0"/>
    <n v="0.03"/>
    <n v="-0.03"/>
  </r>
  <r>
    <n v="2022"/>
    <s v="150"/>
    <s v="1111"/>
    <x v="8"/>
    <x v="14"/>
    <m/>
    <s v="423000"/>
    <s v="22"/>
    <s v="W/C &amp; Unemploy Comp - FTE"/>
    <n v="0"/>
    <n v="0"/>
    <n v="0"/>
    <n v="0.08"/>
    <n v="-0.08"/>
  </r>
  <r>
    <n v="2022"/>
    <s v="150"/>
    <s v="1111"/>
    <x v="18"/>
    <x v="14"/>
    <m/>
    <s v="423000"/>
    <s v="22"/>
    <s v="Field Trip Admission"/>
    <n v="0"/>
    <n v="1535.6"/>
    <n v="0"/>
    <n v="1535.6"/>
    <n v="0"/>
  </r>
  <r>
    <n v="2022"/>
    <s v="150"/>
    <s v="1111"/>
    <x v="0"/>
    <x v="14"/>
    <m/>
    <s v="423000"/>
    <s v="22"/>
    <s v="Operating Supplement"/>
    <n v="21372.19"/>
    <n v="21372.19"/>
    <n v="0"/>
    <n v="0"/>
    <n v="21372.19"/>
  </r>
  <r>
    <n v="2022"/>
    <s v="150"/>
    <s v="1111"/>
    <x v="1"/>
    <x v="14"/>
    <m/>
    <s v="423000"/>
    <s v="22"/>
    <s v="General Supplies"/>
    <n v="112558.51"/>
    <n v="105038.99999999999"/>
    <n v="0"/>
    <n v="664.05"/>
    <n v="104374.94999999998"/>
  </r>
  <r>
    <n v="2022"/>
    <s v="150"/>
    <s v="1111"/>
    <x v="2"/>
    <x v="14"/>
    <m/>
    <s v="423000"/>
    <s v="22"/>
    <s v="Instructional Supplies"/>
    <n v="25322.5"/>
    <n v="25322.5"/>
    <n v="7692.48"/>
    <n v="15484.4"/>
    <n v="2145.6200000000008"/>
  </r>
  <r>
    <n v="2022"/>
    <s v="150"/>
    <s v="1111"/>
    <x v="3"/>
    <x v="14"/>
    <m/>
    <s v="423000"/>
    <s v="22"/>
    <s v="Furn. Under $1,000"/>
    <n v="12661.25"/>
    <n v="12661.25"/>
    <n v="1389.77"/>
    <n v="6453.76"/>
    <n v="4817.7199999999993"/>
  </r>
  <r>
    <n v="2022"/>
    <s v="150"/>
    <s v="1111"/>
    <x v="4"/>
    <x v="14"/>
    <m/>
    <s v="423000"/>
    <s v="22"/>
    <s v="Technology Supplies"/>
    <n v="25322.5"/>
    <n v="25322.5"/>
    <n v="0"/>
    <n v="1087.3499999999999"/>
    <n v="24235.15"/>
  </r>
  <r>
    <n v="2022"/>
    <s v="250"/>
    <s v="1111"/>
    <x v="5"/>
    <x v="14"/>
    <m/>
    <s v="423000"/>
    <s v="22"/>
    <s v="Extra Service Pay"/>
    <n v="50645"/>
    <n v="50645"/>
    <n v="0"/>
    <n v="3520"/>
    <n v="47125"/>
  </r>
  <r>
    <n v="2022"/>
    <s v="250"/>
    <s v="1111"/>
    <x v="6"/>
    <x v="14"/>
    <m/>
    <s v="423000"/>
    <s v="22"/>
    <s v="Old Age, Surv and Disabil Ins"/>
    <n v="3139.99"/>
    <n v="3139.99"/>
    <n v="0"/>
    <n v="218.26000000000002"/>
    <n v="2921.7299999999996"/>
  </r>
  <r>
    <n v="2022"/>
    <s v="250"/>
    <s v="1111"/>
    <x v="7"/>
    <x v="14"/>
    <m/>
    <s v="423000"/>
    <s v="22"/>
    <s v="Medicare"/>
    <n v="734.35"/>
    <n v="734.35"/>
    <n v="0"/>
    <n v="51.04"/>
    <n v="683.31"/>
  </r>
  <r>
    <n v="2022"/>
    <s v="250"/>
    <s v="1111"/>
    <x v="8"/>
    <x v="14"/>
    <m/>
    <s v="423000"/>
    <s v="22"/>
    <s v="W/C &amp; Unemploy Comp - FTE"/>
    <n v="1468.71"/>
    <n v="1468.71"/>
    <n v="0"/>
    <n v="102.08"/>
    <n v="1366.63"/>
  </r>
  <r>
    <n v="2022"/>
    <s v="450"/>
    <s v="1111"/>
    <x v="10"/>
    <x v="14"/>
    <m/>
    <s v="423000"/>
    <s v="22"/>
    <s v="Equipment &gt; $1,000"/>
    <n v="0"/>
    <n v="2500"/>
    <n v="2447"/>
    <n v="0"/>
    <n v="53"/>
  </r>
  <r>
    <n v="2022"/>
    <s v="150"/>
    <s v="1111"/>
    <x v="0"/>
    <x v="15"/>
    <m/>
    <s v="423000"/>
    <s v="22"/>
    <s v="Operating Supplement"/>
    <n v="17317.830000000002"/>
    <n v="17317.830000000002"/>
    <n v="0"/>
    <n v="0"/>
    <n v="17317.830000000002"/>
  </r>
  <r>
    <n v="2022"/>
    <s v="150"/>
    <s v="1111"/>
    <x v="1"/>
    <x v="15"/>
    <m/>
    <s v="423000"/>
    <s v="22"/>
    <s v="General Supplies"/>
    <n v="91205.84"/>
    <n v="65427.439999999995"/>
    <n v="8980"/>
    <n v="15945.03"/>
    <n v="40502.409999999996"/>
  </r>
  <r>
    <n v="2022"/>
    <s v="150"/>
    <s v="1111"/>
    <x v="2"/>
    <x v="15"/>
    <m/>
    <s v="423000"/>
    <s v="22"/>
    <s v="Instructional Supplies"/>
    <n v="20518.75"/>
    <n v="20518.75"/>
    <n v="0"/>
    <n v="902.25"/>
    <n v="19616.5"/>
  </r>
  <r>
    <n v="2022"/>
    <s v="150"/>
    <s v="1111"/>
    <x v="3"/>
    <x v="15"/>
    <m/>
    <s v="423000"/>
    <s v="22"/>
    <s v="Furn. Under $1,000"/>
    <n v="10259.379999999999"/>
    <n v="36037.78"/>
    <n v="5255.11"/>
    <n v="13432.32"/>
    <n v="17350.349999999999"/>
  </r>
  <r>
    <n v="2022"/>
    <s v="150"/>
    <s v="1111"/>
    <x v="4"/>
    <x v="15"/>
    <m/>
    <s v="423000"/>
    <s v="22"/>
    <s v="Technology Supplies"/>
    <n v="20518.75"/>
    <n v="20518.75"/>
    <n v="0"/>
    <n v="0"/>
    <n v="20518.75"/>
  </r>
  <r>
    <n v="2022"/>
    <s v="250"/>
    <s v="1111"/>
    <x v="5"/>
    <x v="15"/>
    <m/>
    <s v="423000"/>
    <s v="22"/>
    <s v="Extra Service Pay"/>
    <n v="41037.5"/>
    <n v="41037.5"/>
    <n v="0"/>
    <n v="0"/>
    <n v="41037.5"/>
  </r>
  <r>
    <n v="2022"/>
    <s v="250"/>
    <s v="1111"/>
    <x v="6"/>
    <x v="15"/>
    <m/>
    <s v="423000"/>
    <s v="22"/>
    <s v="Old Age, Surv and Disabil Ins"/>
    <n v="2544.33"/>
    <n v="2544.33"/>
    <n v="0"/>
    <n v="0"/>
    <n v="2544.33"/>
  </r>
  <r>
    <n v="2022"/>
    <s v="250"/>
    <s v="1111"/>
    <x v="7"/>
    <x v="15"/>
    <m/>
    <s v="423000"/>
    <s v="22"/>
    <s v="Medicare"/>
    <n v="595.04"/>
    <n v="595.04"/>
    <n v="0"/>
    <n v="0"/>
    <n v="595.04"/>
  </r>
  <r>
    <n v="2022"/>
    <s v="250"/>
    <s v="1111"/>
    <x v="8"/>
    <x v="15"/>
    <m/>
    <s v="423000"/>
    <s v="22"/>
    <s v="W/C &amp; Unemploy Comp - FTE"/>
    <n v="1190.0899999999999"/>
    <n v="1190.0899999999999"/>
    <n v="0"/>
    <n v="0"/>
    <n v="1190.0899999999999"/>
  </r>
  <r>
    <n v="2022"/>
    <s v="150"/>
    <s v="1111"/>
    <x v="0"/>
    <x v="16"/>
    <m/>
    <s v="423000"/>
    <s v="22"/>
    <s v="Operating Supplement"/>
    <n v="16510.05"/>
    <n v="0"/>
    <n v="0"/>
    <n v="0"/>
    <n v="0"/>
  </r>
  <r>
    <n v="2022"/>
    <s v="150"/>
    <s v="1111"/>
    <x v="1"/>
    <x v="16"/>
    <m/>
    <s v="423000"/>
    <s v="22"/>
    <s v="General Supplies"/>
    <n v="86951.64"/>
    <n v="66074.989999999991"/>
    <n v="42960.53"/>
    <n v="8450.49"/>
    <n v="14663.969999999994"/>
  </r>
  <r>
    <n v="2022"/>
    <s v="150"/>
    <s v="1111"/>
    <x v="2"/>
    <x v="16"/>
    <m/>
    <s v="423000"/>
    <s v="22"/>
    <s v="Instructional Supplies"/>
    <n v="19561.669999999998"/>
    <n v="31561.67"/>
    <n v="0"/>
    <n v="29567.02"/>
    <n v="1994.6499999999978"/>
  </r>
  <r>
    <n v="2022"/>
    <s v="150"/>
    <s v="1111"/>
    <x v="3"/>
    <x v="16"/>
    <m/>
    <s v="423000"/>
    <s v="22"/>
    <s v="Furn. Under $1,000"/>
    <n v="9780.84"/>
    <n v="69342.509999999995"/>
    <n v="68161.08"/>
    <n v="0"/>
    <n v="1181.429999999993"/>
  </r>
  <r>
    <n v="2022"/>
    <s v="150"/>
    <s v="1111"/>
    <x v="4"/>
    <x v="16"/>
    <m/>
    <s v="423000"/>
    <s v="22"/>
    <s v="Technology Supplies"/>
    <n v="19561.669999999998"/>
    <n v="0"/>
    <n v="0"/>
    <n v="0"/>
    <n v="0"/>
  </r>
  <r>
    <n v="2022"/>
    <s v="250"/>
    <s v="1111"/>
    <x v="5"/>
    <x v="16"/>
    <m/>
    <s v="423000"/>
    <s v="22"/>
    <s v="Extra Service Pay"/>
    <n v="39123.35"/>
    <n v="0"/>
    <n v="0"/>
    <n v="0"/>
    <n v="0"/>
  </r>
  <r>
    <n v="2022"/>
    <s v="250"/>
    <s v="1111"/>
    <x v="6"/>
    <x v="16"/>
    <m/>
    <s v="423000"/>
    <s v="22"/>
    <s v="Old Age, Surv and Disabil Ins"/>
    <n v="2425.65"/>
    <n v="2425.65"/>
    <n v="0"/>
    <n v="0"/>
    <n v="2425.65"/>
  </r>
  <r>
    <n v="2022"/>
    <s v="250"/>
    <s v="1111"/>
    <x v="7"/>
    <x v="16"/>
    <m/>
    <s v="423000"/>
    <s v="22"/>
    <s v="Medicare"/>
    <n v="567.29"/>
    <n v="567.29"/>
    <n v="0"/>
    <n v="0"/>
    <n v="567.29"/>
  </r>
  <r>
    <n v="2022"/>
    <s v="250"/>
    <s v="1111"/>
    <x v="8"/>
    <x v="16"/>
    <m/>
    <s v="423000"/>
    <s v="22"/>
    <s v="W/C &amp; Unemploy Comp - FTE"/>
    <n v="1134.58"/>
    <n v="1134.58"/>
    <n v="0"/>
    <n v="0"/>
    <n v="1134.58"/>
  </r>
  <r>
    <n v="2022"/>
    <s v="450"/>
    <s v="1111"/>
    <x v="9"/>
    <x v="16"/>
    <m/>
    <s v="423000"/>
    <s v="22"/>
    <s v="Furniture $1,000+"/>
    <n v="0"/>
    <n v="24510.05"/>
    <n v="17843.849999999999"/>
    <n v="0"/>
    <n v="6666.2000000000007"/>
  </r>
  <r>
    <n v="2022"/>
    <s v="150"/>
    <s v="1111"/>
    <x v="14"/>
    <x v="17"/>
    <m/>
    <s v="423000"/>
    <s v="22"/>
    <s v="Out of Town Travel &amp; Conf Exp"/>
    <n v="0"/>
    <n v="10000"/>
    <n v="0"/>
    <n v="0"/>
    <n v="10000"/>
  </r>
  <r>
    <n v="2022"/>
    <s v="150"/>
    <s v="1111"/>
    <x v="0"/>
    <x v="17"/>
    <m/>
    <s v="423000"/>
    <s v="22"/>
    <s v="Operating Supplement"/>
    <n v="12598.81"/>
    <n v="0"/>
    <n v="0"/>
    <n v="0"/>
    <n v="0"/>
  </r>
  <r>
    <n v="2022"/>
    <s v="150"/>
    <s v="1111"/>
    <x v="1"/>
    <x v="17"/>
    <m/>
    <s v="423000"/>
    <s v="22"/>
    <s v="General Supplies"/>
    <n v="66352.740000000005"/>
    <n v="11095.330000000002"/>
    <n v="384.48"/>
    <n v="7527.4"/>
    <n v="3183.4500000000021"/>
  </r>
  <r>
    <n v="2022"/>
    <s v="150"/>
    <s v="1111"/>
    <x v="2"/>
    <x v="17"/>
    <m/>
    <s v="423000"/>
    <s v="22"/>
    <s v="Instructional Supplies"/>
    <n v="14927.5"/>
    <n v="14927.5"/>
    <n v="0"/>
    <n v="175"/>
    <n v="14752.5"/>
  </r>
  <r>
    <n v="2022"/>
    <s v="150"/>
    <s v="1111"/>
    <x v="3"/>
    <x v="17"/>
    <m/>
    <s v="423000"/>
    <s v="22"/>
    <s v="Furn. Under $1,000"/>
    <n v="7463.75"/>
    <n v="15979.7"/>
    <n v="905.95"/>
    <n v="0"/>
    <n v="15073.75"/>
  </r>
  <r>
    <n v="2022"/>
    <s v="150"/>
    <s v="1111"/>
    <x v="4"/>
    <x v="17"/>
    <m/>
    <s v="423000"/>
    <s v="22"/>
    <s v="Technology Supplies"/>
    <n v="14927.5"/>
    <n v="14927.5"/>
    <n v="0"/>
    <n v="6941.3"/>
    <n v="7986.2"/>
  </r>
  <r>
    <n v="2022"/>
    <s v="150"/>
    <s v="1111"/>
    <x v="9"/>
    <x v="17"/>
    <m/>
    <s v="423000"/>
    <s v="22"/>
    <s v="Furniture $1,000+"/>
    <n v="0"/>
    <n v="25000"/>
    <n v="0"/>
    <n v="0"/>
    <n v="25000"/>
  </r>
  <r>
    <n v="2022"/>
    <s v="250"/>
    <s v="1111"/>
    <x v="5"/>
    <x v="17"/>
    <m/>
    <s v="423000"/>
    <s v="22"/>
    <s v="Extra Service Pay"/>
    <n v="29855"/>
    <n v="19855"/>
    <n v="0"/>
    <n v="0"/>
    <n v="19855"/>
  </r>
  <r>
    <n v="2022"/>
    <s v="250"/>
    <s v="1111"/>
    <x v="6"/>
    <x v="17"/>
    <m/>
    <s v="423000"/>
    <s v="22"/>
    <s v="Old Age, Surv and Disabil Ins"/>
    <n v="1851.01"/>
    <n v="1851.01"/>
    <n v="0"/>
    <n v="-7.1054273576010019E-15"/>
    <n v="1851.01"/>
  </r>
  <r>
    <n v="2022"/>
    <s v="250"/>
    <s v="1111"/>
    <x v="7"/>
    <x v="17"/>
    <m/>
    <s v="423000"/>
    <s v="22"/>
    <s v="Medicare"/>
    <n v="432.9"/>
    <n v="432.9"/>
    <n v="0"/>
    <n v="1.7763568394002505E-15"/>
    <n v="432.9"/>
  </r>
  <r>
    <n v="2022"/>
    <s v="250"/>
    <s v="1111"/>
    <x v="8"/>
    <x v="17"/>
    <m/>
    <s v="423000"/>
    <s v="22"/>
    <s v="W/C &amp; Unemploy Comp - FTE"/>
    <n v="865.8"/>
    <n v="865.8"/>
    <n v="0"/>
    <n v="1.4099999999999966"/>
    <n v="864.39"/>
  </r>
  <r>
    <n v="2022"/>
    <s v="450"/>
    <s v="1111"/>
    <x v="9"/>
    <x v="17"/>
    <m/>
    <s v="423000"/>
    <s v="22"/>
    <s v="Furniture $1,000+"/>
    <n v="0"/>
    <n v="4082.86"/>
    <n v="0"/>
    <n v="0"/>
    <n v="4082.86"/>
  </r>
  <r>
    <n v="2022"/>
    <s v="450"/>
    <s v="1111"/>
    <x v="13"/>
    <x v="17"/>
    <m/>
    <s v="423000"/>
    <s v="22"/>
    <s v="Technology Related - Hard $1K+"/>
    <n v="0"/>
    <n v="30257.41"/>
    <n v="28625"/>
    <n v="0"/>
    <n v="1632.41"/>
  </r>
  <r>
    <n v="2022"/>
    <s v="150"/>
    <s v="1111"/>
    <x v="11"/>
    <x v="18"/>
    <m/>
    <s v="423000"/>
    <s v="22"/>
    <s v="Secretary/Clerical Sal OT"/>
    <n v="0"/>
    <n v="195.92"/>
    <n v="0"/>
    <n v="195.92"/>
    <n v="0"/>
  </r>
  <r>
    <n v="2022"/>
    <s v="150"/>
    <s v="1111"/>
    <x v="6"/>
    <x v="18"/>
    <m/>
    <s v="423000"/>
    <s v="22"/>
    <s v="Old Age, Surv and Disabil Ins"/>
    <n v="0"/>
    <n v="0"/>
    <n v="0"/>
    <n v="12.12"/>
    <n v="-12.12"/>
  </r>
  <r>
    <n v="2022"/>
    <s v="150"/>
    <s v="1111"/>
    <x v="7"/>
    <x v="18"/>
    <m/>
    <s v="423000"/>
    <s v="22"/>
    <s v="Medicare"/>
    <n v="0"/>
    <n v="0"/>
    <n v="0"/>
    <n v="2.84"/>
    <n v="-2.84"/>
  </r>
  <r>
    <n v="2022"/>
    <s v="150"/>
    <s v="1111"/>
    <x v="8"/>
    <x v="18"/>
    <m/>
    <s v="423000"/>
    <s v="22"/>
    <s v="W/C &amp; Unemploy Comp - FTE"/>
    <n v="0"/>
    <n v="0"/>
    <n v="0"/>
    <n v="5.67"/>
    <n v="-5.67"/>
  </r>
  <r>
    <n v="2022"/>
    <s v="150"/>
    <s v="1111"/>
    <x v="0"/>
    <x v="18"/>
    <m/>
    <s v="423000"/>
    <s v="22"/>
    <s v="Operating Supplement"/>
    <n v="11217.82"/>
    <n v="11217.82"/>
    <n v="0"/>
    <n v="0"/>
    <n v="11217.82"/>
  </r>
  <r>
    <n v="2022"/>
    <s v="150"/>
    <s v="1111"/>
    <x v="1"/>
    <x v="18"/>
    <m/>
    <s v="423000"/>
    <s v="22"/>
    <s v="General Supplies"/>
    <n v="59079.61"/>
    <n v="6276.739999999998"/>
    <n v="1445.78"/>
    <n v="4081.54"/>
    <n v="749.41999999999803"/>
  </r>
  <r>
    <n v="2022"/>
    <s v="150"/>
    <s v="1111"/>
    <x v="2"/>
    <x v="18"/>
    <m/>
    <s v="423000"/>
    <s v="22"/>
    <s v="Instructional Supplies"/>
    <n v="13291.25"/>
    <n v="13291.25"/>
    <n v="0"/>
    <n v="0"/>
    <n v="13291.25"/>
  </r>
  <r>
    <n v="2022"/>
    <s v="150"/>
    <s v="1111"/>
    <x v="3"/>
    <x v="18"/>
    <m/>
    <s v="423000"/>
    <s v="22"/>
    <s v="Furn. Under $1,000"/>
    <n v="6645.63"/>
    <n v="53150.5"/>
    <n v="15763.98"/>
    <n v="18800.150000000001"/>
    <n v="18586.37"/>
  </r>
  <r>
    <n v="2022"/>
    <s v="150"/>
    <s v="1111"/>
    <x v="4"/>
    <x v="18"/>
    <m/>
    <s v="423000"/>
    <s v="22"/>
    <s v="Technology Supplies"/>
    <n v="13291.25"/>
    <n v="5549.25"/>
    <n v="1450"/>
    <n v="0"/>
    <n v="4099.25"/>
  </r>
  <r>
    <n v="2022"/>
    <s v="250"/>
    <s v="1111"/>
    <x v="5"/>
    <x v="18"/>
    <m/>
    <s v="423000"/>
    <s v="22"/>
    <s v="Extra Service Pay"/>
    <n v="26582.5"/>
    <n v="26582.5"/>
    <n v="0"/>
    <n v="0"/>
    <n v="26582.5"/>
  </r>
  <r>
    <n v="2022"/>
    <s v="250"/>
    <s v="1111"/>
    <x v="6"/>
    <x v="18"/>
    <m/>
    <s v="423000"/>
    <s v="22"/>
    <s v="Old Age, Surv and Disabil Ins"/>
    <n v="1648.12"/>
    <n v="1648.12"/>
    <n v="0"/>
    <n v="0"/>
    <n v="1648.12"/>
  </r>
  <r>
    <n v="2022"/>
    <s v="250"/>
    <s v="1111"/>
    <x v="7"/>
    <x v="18"/>
    <m/>
    <s v="423000"/>
    <s v="22"/>
    <s v="Medicare"/>
    <n v="385.45"/>
    <n v="385.45"/>
    <n v="0"/>
    <n v="0"/>
    <n v="385.45"/>
  </r>
  <r>
    <n v="2022"/>
    <s v="250"/>
    <s v="1111"/>
    <x v="8"/>
    <x v="18"/>
    <m/>
    <s v="423000"/>
    <s v="22"/>
    <s v="W/C &amp; Unemploy Comp - FTE"/>
    <n v="770.89"/>
    <n v="770.89"/>
    <n v="0"/>
    <n v="0"/>
    <n v="770.89"/>
  </r>
  <r>
    <n v="2022"/>
    <s v="450"/>
    <s v="1111"/>
    <x v="9"/>
    <x v="18"/>
    <m/>
    <s v="423000"/>
    <s v="22"/>
    <s v="Furniture $1,000+"/>
    <n v="0"/>
    <n v="2749"/>
    <n v="2749"/>
    <n v="0"/>
    <n v="0"/>
  </r>
  <r>
    <n v="2022"/>
    <s v="450"/>
    <s v="1111"/>
    <x v="13"/>
    <x v="18"/>
    <m/>
    <s v="423000"/>
    <s v="22"/>
    <s v="Technology Related - Hard $1K+"/>
    <n v="0"/>
    <n v="3549"/>
    <n v="3549"/>
    <n v="0"/>
    <n v="0"/>
  </r>
  <r>
    <n v="2022"/>
    <s v="150"/>
    <s v="1111"/>
    <x v="14"/>
    <x v="19"/>
    <m/>
    <s v="423000"/>
    <s v="22"/>
    <s v="Out of Town Travel &amp; Conf Exp"/>
    <n v="0"/>
    <n v="6000"/>
    <n v="0"/>
    <n v="5584.96"/>
    <n v="415.04"/>
  </r>
  <r>
    <n v="2022"/>
    <s v="150"/>
    <s v="1111"/>
    <x v="0"/>
    <x v="19"/>
    <m/>
    <s v="423000"/>
    <s v="22"/>
    <s v="Operating Supplement"/>
    <n v="20381.25"/>
    <n v="14381.25"/>
    <n v="0"/>
    <n v="0"/>
    <n v="14381.25"/>
  </r>
  <r>
    <n v="2022"/>
    <s v="150"/>
    <s v="1111"/>
    <x v="1"/>
    <x v="19"/>
    <m/>
    <s v="423000"/>
    <s v="22"/>
    <s v="General Supplies"/>
    <n v="107339.66"/>
    <n v="105050.79"/>
    <n v="4303.26"/>
    <n v="8563.25"/>
    <n v="92184.280000000013"/>
  </r>
  <r>
    <n v="2022"/>
    <s v="150"/>
    <s v="1111"/>
    <x v="2"/>
    <x v="19"/>
    <m/>
    <s v="423000"/>
    <s v="22"/>
    <s v="Instructional Supplies"/>
    <n v="24148.400000000001"/>
    <n v="22948.41"/>
    <n v="3404.23"/>
    <n v="2978.43"/>
    <n v="16565.75"/>
  </r>
  <r>
    <n v="2022"/>
    <s v="150"/>
    <s v="1111"/>
    <x v="3"/>
    <x v="19"/>
    <m/>
    <s v="423000"/>
    <s v="22"/>
    <s v="Furn. Under $1,000"/>
    <n v="12074.2"/>
    <n v="12074.2"/>
    <n v="978.9"/>
    <n v="10650.23"/>
    <n v="445.07000000000119"/>
  </r>
  <r>
    <n v="2022"/>
    <s v="150"/>
    <s v="1111"/>
    <x v="4"/>
    <x v="19"/>
    <m/>
    <s v="423000"/>
    <s v="22"/>
    <s v="Technology Supplies"/>
    <n v="24148.400000000001"/>
    <n v="24148.400000000001"/>
    <n v="7216.69"/>
    <n v="16127.34"/>
    <n v="804.37000000000171"/>
  </r>
  <r>
    <n v="2022"/>
    <s v="150"/>
    <s v="1111"/>
    <x v="12"/>
    <x v="19"/>
    <m/>
    <s v="423000"/>
    <s v="22"/>
    <s v="Equipment &lt; $1,000"/>
    <n v="0"/>
    <n v="1199.99"/>
    <n v="1199.99"/>
    <n v="0"/>
    <n v="0"/>
  </r>
  <r>
    <n v="2022"/>
    <s v="250"/>
    <s v="1111"/>
    <x v="5"/>
    <x v="19"/>
    <m/>
    <s v="423000"/>
    <s v="22"/>
    <s v="Extra Service Pay"/>
    <n v="48296.81"/>
    <n v="48296.81"/>
    <n v="0"/>
    <n v="0"/>
    <n v="48296.81"/>
  </r>
  <r>
    <n v="2022"/>
    <s v="250"/>
    <s v="1111"/>
    <x v="6"/>
    <x v="19"/>
    <m/>
    <s v="423000"/>
    <s v="22"/>
    <s v="Old Age, Surv and Disabil Ins"/>
    <n v="2994.4"/>
    <n v="2994.4"/>
    <n v="0"/>
    <n v="4.0000000000000036E-2"/>
    <n v="2994.36"/>
  </r>
  <r>
    <n v="2022"/>
    <s v="250"/>
    <s v="1111"/>
    <x v="7"/>
    <x v="19"/>
    <m/>
    <s v="423000"/>
    <s v="22"/>
    <s v="Medicare"/>
    <n v="700.3"/>
    <n v="700.3"/>
    <n v="0"/>
    <n v="1.0000000000000009E-2"/>
    <n v="700.29"/>
  </r>
  <r>
    <n v="2022"/>
    <s v="250"/>
    <s v="1111"/>
    <x v="8"/>
    <x v="19"/>
    <m/>
    <s v="423000"/>
    <s v="22"/>
    <s v="W/C &amp; Unemploy Comp - FTE"/>
    <n v="1400.61"/>
    <n v="1400.61"/>
    <n v="0"/>
    <n v="0"/>
    <n v="1400.61"/>
  </r>
  <r>
    <n v="2022"/>
    <s v="450"/>
    <s v="1111"/>
    <x v="13"/>
    <x v="19"/>
    <m/>
    <s v="423000"/>
    <s v="22"/>
    <s v="Technology Related - Hard $1K+"/>
    <n v="0"/>
    <n v="2288.87"/>
    <n v="2288.87"/>
    <n v="0"/>
    <n v="0"/>
  </r>
  <r>
    <n v="2022"/>
    <s v="150"/>
    <s v="1111"/>
    <x v="0"/>
    <x v="20"/>
    <m/>
    <s v="423000"/>
    <s v="22"/>
    <s v="Operating Supplement"/>
    <n v="21246.65"/>
    <n v="21246.65"/>
    <n v="0"/>
    <n v="0"/>
    <n v="21246.65"/>
  </r>
  <r>
    <n v="2022"/>
    <s v="150"/>
    <s v="1111"/>
    <x v="1"/>
    <x v="20"/>
    <m/>
    <s v="423000"/>
    <s v="22"/>
    <s v="General Supplies"/>
    <n v="111897.32"/>
    <n v="108931.83"/>
    <n v="2651.49"/>
    <n v="6153.71"/>
    <n v="100126.62999999999"/>
  </r>
  <r>
    <n v="2022"/>
    <s v="150"/>
    <s v="1111"/>
    <x v="2"/>
    <x v="20"/>
    <m/>
    <s v="423000"/>
    <s v="22"/>
    <s v="Instructional Supplies"/>
    <n v="25173.75"/>
    <n v="25173.75"/>
    <n v="4332.78"/>
    <n v="20637.05"/>
    <n v="203.92000000000098"/>
  </r>
  <r>
    <n v="2022"/>
    <s v="150"/>
    <s v="1111"/>
    <x v="3"/>
    <x v="20"/>
    <m/>
    <s v="423000"/>
    <s v="22"/>
    <s v="Furn. Under $1,000"/>
    <n v="12586.88"/>
    <n v="12586.88"/>
    <n v="2917.74"/>
    <n v="7089.51"/>
    <n v="2579.6299999999992"/>
  </r>
  <r>
    <n v="2022"/>
    <s v="150"/>
    <s v="1111"/>
    <x v="4"/>
    <x v="20"/>
    <m/>
    <s v="423000"/>
    <s v="22"/>
    <s v="Technology Supplies"/>
    <n v="25173.75"/>
    <n v="25173.75"/>
    <n v="0"/>
    <n v="1400.99"/>
    <n v="23772.76"/>
  </r>
  <r>
    <n v="2022"/>
    <s v="250"/>
    <s v="1111"/>
    <x v="5"/>
    <x v="20"/>
    <m/>
    <s v="423000"/>
    <s v="22"/>
    <s v="Extra Service Pay"/>
    <n v="50347.5"/>
    <n v="50347.5"/>
    <n v="0"/>
    <n v="10744"/>
    <n v="39603.5"/>
  </r>
  <r>
    <n v="2022"/>
    <s v="250"/>
    <s v="1111"/>
    <x v="6"/>
    <x v="20"/>
    <m/>
    <s v="423000"/>
    <s v="22"/>
    <s v="Old Age, Surv and Disabil Ins"/>
    <n v="3121.55"/>
    <n v="3121.55"/>
    <n v="0"/>
    <n v="644.10000000000014"/>
    <n v="2477.4499999999998"/>
  </r>
  <r>
    <n v="2022"/>
    <s v="250"/>
    <s v="1111"/>
    <x v="7"/>
    <x v="20"/>
    <m/>
    <s v="423000"/>
    <s v="22"/>
    <s v="Medicare"/>
    <n v="730.04"/>
    <n v="730.04"/>
    <n v="0"/>
    <n v="150.64000000000001"/>
    <n v="579.4"/>
  </r>
  <r>
    <n v="2022"/>
    <s v="250"/>
    <s v="1111"/>
    <x v="8"/>
    <x v="20"/>
    <m/>
    <s v="423000"/>
    <s v="22"/>
    <s v="W/C &amp; Unemploy Comp - FTE"/>
    <n v="1460.08"/>
    <n v="1460.08"/>
    <n v="0"/>
    <n v="311.95"/>
    <n v="1148.1299999999999"/>
  </r>
  <r>
    <n v="2022"/>
    <s v="450"/>
    <s v="1111"/>
    <x v="9"/>
    <x v="20"/>
    <m/>
    <s v="423000"/>
    <s v="22"/>
    <s v="Furniture $1,000+"/>
    <n v="0"/>
    <n v="1835"/>
    <n v="1835"/>
    <n v="0"/>
    <n v="0"/>
  </r>
  <r>
    <n v="2022"/>
    <s v="450"/>
    <s v="1111"/>
    <x v="13"/>
    <x v="20"/>
    <m/>
    <s v="423000"/>
    <s v="22"/>
    <s v="Technology Related - Hard $1K+"/>
    <n v="0"/>
    <n v="1130.49"/>
    <n v="0"/>
    <n v="1130.49"/>
    <n v="0"/>
  </r>
  <r>
    <n v="2022"/>
    <s v="150"/>
    <s v="1111"/>
    <x v="16"/>
    <x v="21"/>
    <m/>
    <s v="423000"/>
    <s v="22"/>
    <s v="Non-instructional Teacher Aide"/>
    <n v="0"/>
    <n v="152.47"/>
    <n v="0"/>
    <n v="152.46999999999997"/>
    <n v="2.8421709430404007E-14"/>
  </r>
  <r>
    <n v="2022"/>
    <s v="150"/>
    <s v="1111"/>
    <x v="6"/>
    <x v="21"/>
    <m/>
    <s v="423000"/>
    <s v="22"/>
    <s v="Old Age, Surv and Disabil Ins"/>
    <n v="0"/>
    <n v="0"/>
    <n v="0"/>
    <n v="27.049999999999997"/>
    <n v="-27.049999999999997"/>
  </r>
  <r>
    <n v="2022"/>
    <s v="150"/>
    <s v="1111"/>
    <x v="7"/>
    <x v="21"/>
    <m/>
    <s v="423000"/>
    <s v="22"/>
    <s v="Medicare"/>
    <n v="0"/>
    <n v="0"/>
    <n v="0"/>
    <n v="6.32"/>
    <n v="-6.32"/>
  </r>
  <r>
    <n v="2022"/>
    <s v="150"/>
    <s v="1111"/>
    <x v="8"/>
    <x v="21"/>
    <m/>
    <s v="423000"/>
    <s v="22"/>
    <s v="W/C &amp; Unemploy Comp - FTE"/>
    <n v="0"/>
    <n v="0"/>
    <n v="0"/>
    <n v="12.76"/>
    <n v="-12.76"/>
  </r>
  <r>
    <n v="2022"/>
    <s v="150"/>
    <s v="1111"/>
    <x v="22"/>
    <x v="21"/>
    <m/>
    <s v="423000"/>
    <s v="22"/>
    <s v="Instructional Prog Impr Srvc"/>
    <n v="0"/>
    <n v="299"/>
    <n v="0"/>
    <n v="299"/>
    <n v="0"/>
  </r>
  <r>
    <n v="2022"/>
    <s v="150"/>
    <s v="1111"/>
    <x v="0"/>
    <x v="21"/>
    <m/>
    <s v="423000"/>
    <s v="22"/>
    <s v="Operating Supplement"/>
    <n v="26297.99"/>
    <n v="26297.99"/>
    <n v="0"/>
    <n v="0"/>
    <n v="26297.99"/>
  </r>
  <r>
    <n v="2022"/>
    <s v="150"/>
    <s v="1111"/>
    <x v="1"/>
    <x v="21"/>
    <m/>
    <s v="423000"/>
    <s v="22"/>
    <s v="General Supplies"/>
    <n v="138500.64000000001"/>
    <n v="116801.64000000001"/>
    <n v="0"/>
    <n v="0"/>
    <n v="116801.64000000001"/>
  </r>
  <r>
    <n v="2022"/>
    <s v="150"/>
    <s v="1111"/>
    <x v="2"/>
    <x v="21"/>
    <m/>
    <s v="423000"/>
    <s v="22"/>
    <s v="Instructional Supplies"/>
    <n v="31158.75"/>
    <n v="31158.75"/>
    <n v="0"/>
    <n v="0"/>
    <n v="31158.75"/>
  </r>
  <r>
    <n v="2022"/>
    <s v="150"/>
    <s v="1111"/>
    <x v="3"/>
    <x v="21"/>
    <m/>
    <s v="423000"/>
    <s v="22"/>
    <s v="Furn. Under $1,000"/>
    <n v="15579.38"/>
    <n v="15579.38"/>
    <n v="0"/>
    <n v="0"/>
    <n v="15579.38"/>
  </r>
  <r>
    <n v="2022"/>
    <s v="150"/>
    <s v="1111"/>
    <x v="4"/>
    <x v="21"/>
    <m/>
    <s v="423000"/>
    <s v="22"/>
    <s v="Technology Supplies"/>
    <n v="31158.75"/>
    <n v="31158.75"/>
    <n v="0"/>
    <n v="15398"/>
    <n v="15760.75"/>
  </r>
  <r>
    <n v="2022"/>
    <s v="250"/>
    <s v="1111"/>
    <x v="5"/>
    <x v="21"/>
    <m/>
    <s v="423000"/>
    <s v="22"/>
    <s v="Extra Service Pay"/>
    <n v="62317.5"/>
    <n v="58717.5"/>
    <n v="0"/>
    <n v="127.59999999999997"/>
    <n v="58589.9"/>
  </r>
  <r>
    <n v="2022"/>
    <s v="250"/>
    <s v="1111"/>
    <x v="21"/>
    <x v="21"/>
    <m/>
    <s v="423000"/>
    <s v="22"/>
    <s v="Extra Service - Profess Dev"/>
    <n v="0"/>
    <n v="3600"/>
    <n v="0"/>
    <n v="1710"/>
    <n v="1890"/>
  </r>
  <r>
    <n v="2022"/>
    <s v="250"/>
    <s v="1111"/>
    <x v="6"/>
    <x v="21"/>
    <m/>
    <s v="423000"/>
    <s v="22"/>
    <s v="Old Age, Surv and Disabil Ins"/>
    <n v="3863.69"/>
    <n v="3863.69"/>
    <n v="0"/>
    <n v="93.86"/>
    <n v="3769.83"/>
  </r>
  <r>
    <n v="2022"/>
    <s v="250"/>
    <s v="1111"/>
    <x v="7"/>
    <x v="21"/>
    <m/>
    <s v="423000"/>
    <s v="22"/>
    <s v="Medicare"/>
    <n v="903.6"/>
    <n v="903.6"/>
    <n v="0"/>
    <n v="21.94"/>
    <n v="881.66"/>
  </r>
  <r>
    <n v="2022"/>
    <s v="250"/>
    <s v="1111"/>
    <x v="8"/>
    <x v="21"/>
    <m/>
    <s v="423000"/>
    <s v="22"/>
    <s v="W/C &amp; Unemploy Comp - FTE"/>
    <n v="1807.21"/>
    <n v="1807.21"/>
    <n v="0"/>
    <n v="44.95"/>
    <n v="1762.26"/>
  </r>
  <r>
    <n v="2022"/>
    <s v="450"/>
    <s v="1111"/>
    <x v="13"/>
    <x v="21"/>
    <m/>
    <s v="423000"/>
    <s v="22"/>
    <s v="Technology Related - Hard $1K+"/>
    <n v="0"/>
    <n v="21400"/>
    <n v="0"/>
    <n v="8796"/>
    <n v="12604"/>
  </r>
  <r>
    <n v="2022"/>
    <s v="150"/>
    <s v="1111"/>
    <x v="16"/>
    <x v="22"/>
    <m/>
    <s v="423000"/>
    <s v="22"/>
    <s v="Non-instructional Teacher Aide"/>
    <n v="0"/>
    <n v="112.18"/>
    <n v="0"/>
    <n v="112.18"/>
    <n v="0"/>
  </r>
  <r>
    <n v="2022"/>
    <s v="150"/>
    <s v="1111"/>
    <x v="6"/>
    <x v="22"/>
    <m/>
    <s v="423000"/>
    <s v="22"/>
    <s v="Old Age, Surv and Disabil Ins"/>
    <n v="0"/>
    <n v="0"/>
    <n v="0"/>
    <n v="6.9600000000000009"/>
    <n v="-6.9600000000000009"/>
  </r>
  <r>
    <n v="2022"/>
    <s v="150"/>
    <s v="1111"/>
    <x v="7"/>
    <x v="22"/>
    <m/>
    <s v="423000"/>
    <s v="22"/>
    <s v="Medicare"/>
    <n v="0"/>
    <n v="0"/>
    <n v="0"/>
    <n v="1.62"/>
    <n v="-1.62"/>
  </r>
  <r>
    <n v="2022"/>
    <s v="150"/>
    <s v="1111"/>
    <x v="8"/>
    <x v="22"/>
    <m/>
    <s v="423000"/>
    <s v="22"/>
    <s v="W/C &amp; Unemploy Comp - FTE"/>
    <n v="0"/>
    <n v="0"/>
    <n v="0"/>
    <n v="3.26"/>
    <n v="-3.26"/>
  </r>
  <r>
    <n v="2022"/>
    <s v="150"/>
    <s v="1111"/>
    <x v="22"/>
    <x v="22"/>
    <m/>
    <s v="423000"/>
    <s v="22"/>
    <s v="Instructional Prog Impr Srvc"/>
    <n v="0"/>
    <n v="3600"/>
    <n v="3600"/>
    <n v="0"/>
    <n v="0"/>
  </r>
  <r>
    <n v="2022"/>
    <s v="150"/>
    <s v="1111"/>
    <x v="0"/>
    <x v="22"/>
    <m/>
    <s v="423000"/>
    <s v="22"/>
    <s v="Operating Supplement"/>
    <n v="31061.31"/>
    <n v="31061.31"/>
    <n v="0"/>
    <n v="0"/>
    <n v="31061.31"/>
  </r>
  <r>
    <n v="2022"/>
    <s v="150"/>
    <s v="1111"/>
    <x v="1"/>
    <x v="22"/>
    <m/>
    <s v="423000"/>
    <s v="22"/>
    <s v="General Supplies"/>
    <n v="163587.10999999999"/>
    <n v="103199.60999999999"/>
    <n v="1329.78"/>
    <n v="27546.57"/>
    <n v="74323.25999999998"/>
  </r>
  <r>
    <n v="2022"/>
    <s v="150"/>
    <s v="1111"/>
    <x v="2"/>
    <x v="22"/>
    <m/>
    <s v="423000"/>
    <s v="22"/>
    <s v="Instructional Supplies"/>
    <n v="36802.5"/>
    <n v="36802.5"/>
    <n v="0"/>
    <n v="0"/>
    <n v="36802.5"/>
  </r>
  <r>
    <n v="2022"/>
    <s v="150"/>
    <s v="1111"/>
    <x v="3"/>
    <x v="22"/>
    <m/>
    <s v="423000"/>
    <s v="22"/>
    <s v="Furn. Under $1,000"/>
    <n v="18401.25"/>
    <n v="18401.25"/>
    <n v="0"/>
    <n v="0"/>
    <n v="18401.25"/>
  </r>
  <r>
    <n v="2022"/>
    <s v="150"/>
    <s v="1111"/>
    <x v="19"/>
    <x v="22"/>
    <m/>
    <s v="423000"/>
    <s v="22"/>
    <s v="Technology Hardware &lt; $1K"/>
    <n v="0"/>
    <n v="29697.5"/>
    <n v="0"/>
    <n v="24150"/>
    <n v="5547.5"/>
  </r>
  <r>
    <n v="2022"/>
    <s v="150"/>
    <s v="1111"/>
    <x v="4"/>
    <x v="22"/>
    <m/>
    <s v="423000"/>
    <s v="22"/>
    <s v="Technology Supplies"/>
    <n v="36802.5"/>
    <n v="63892.5"/>
    <n v="37119.67"/>
    <n v="7342.5"/>
    <n v="19430.330000000002"/>
  </r>
  <r>
    <n v="2022"/>
    <s v="250"/>
    <s v="1111"/>
    <x v="5"/>
    <x v="22"/>
    <m/>
    <s v="423000"/>
    <s v="22"/>
    <s v="Extra Service Pay"/>
    <n v="73605"/>
    <n v="73605"/>
    <n v="0"/>
    <n v="800"/>
    <n v="72805"/>
  </r>
  <r>
    <n v="2022"/>
    <s v="250"/>
    <s v="1111"/>
    <x v="6"/>
    <x v="22"/>
    <m/>
    <s v="423000"/>
    <s v="22"/>
    <s v="Old Age, Surv and Disabil Ins"/>
    <n v="4563.51"/>
    <n v="4563.51"/>
    <n v="0"/>
    <n v="50.36"/>
    <n v="4513.1500000000005"/>
  </r>
  <r>
    <n v="2022"/>
    <s v="250"/>
    <s v="1111"/>
    <x v="7"/>
    <x v="22"/>
    <m/>
    <s v="423000"/>
    <s v="22"/>
    <s v="Medicare"/>
    <n v="1067.27"/>
    <n v="1067.27"/>
    <n v="0"/>
    <n v="11.78"/>
    <n v="1055.49"/>
  </r>
  <r>
    <n v="2022"/>
    <s v="250"/>
    <s v="1111"/>
    <x v="8"/>
    <x v="22"/>
    <m/>
    <s v="423000"/>
    <s v="22"/>
    <s v="W/C &amp; Unemploy Comp - FTE"/>
    <n v="2134.5500000000002"/>
    <n v="2134.5500000000002"/>
    <n v="0"/>
    <n v="23.2"/>
    <n v="2111.3500000000004"/>
  </r>
  <r>
    <n v="2022"/>
    <s v="150"/>
    <s v="1111"/>
    <x v="16"/>
    <x v="23"/>
    <m/>
    <s v="423000"/>
    <s v="22"/>
    <s v="Non-instructional Teacher Aide"/>
    <n v="0"/>
    <n v="0.19"/>
    <n v="0"/>
    <n v="0.19"/>
    <n v="0"/>
  </r>
  <r>
    <n v="2022"/>
    <s v="150"/>
    <s v="1111"/>
    <x v="0"/>
    <x v="23"/>
    <m/>
    <s v="423000"/>
    <s v="22"/>
    <s v="Operating Supplement"/>
    <n v="21807.87"/>
    <n v="21807.87"/>
    <n v="0"/>
    <n v="0"/>
    <n v="21807.87"/>
  </r>
  <r>
    <n v="2022"/>
    <s v="150"/>
    <s v="1111"/>
    <x v="1"/>
    <x v="23"/>
    <m/>
    <s v="423000"/>
    <s v="22"/>
    <s v="General Supplies"/>
    <n v="114853.05"/>
    <n v="114853.05"/>
    <n v="0"/>
    <n v="0"/>
    <n v="114853.05"/>
  </r>
  <r>
    <n v="2022"/>
    <s v="150"/>
    <s v="1111"/>
    <x v="2"/>
    <x v="23"/>
    <m/>
    <s v="423000"/>
    <s v="22"/>
    <s v="Instructional Supplies"/>
    <n v="25838.71"/>
    <n v="25838.71"/>
    <n v="0"/>
    <n v="0"/>
    <n v="25838.71"/>
  </r>
  <r>
    <n v="2022"/>
    <s v="150"/>
    <s v="1111"/>
    <x v="3"/>
    <x v="23"/>
    <m/>
    <s v="423000"/>
    <s v="22"/>
    <s v="Furn. Under $1,000"/>
    <n v="12919.35"/>
    <n v="12919.35"/>
    <n v="0"/>
    <n v="0"/>
    <n v="12919.35"/>
  </r>
  <r>
    <n v="2022"/>
    <s v="150"/>
    <s v="1111"/>
    <x v="4"/>
    <x v="23"/>
    <m/>
    <s v="423000"/>
    <s v="22"/>
    <s v="Technology Supplies"/>
    <n v="25838.71"/>
    <n v="25838.71"/>
    <n v="0"/>
    <n v="684"/>
    <n v="25154.71"/>
  </r>
  <r>
    <n v="2022"/>
    <s v="250"/>
    <s v="1111"/>
    <x v="5"/>
    <x v="23"/>
    <m/>
    <s v="423000"/>
    <s v="22"/>
    <s v="Extra Service Pay"/>
    <n v="51677.41"/>
    <n v="51677.41"/>
    <n v="0"/>
    <n v="0"/>
    <n v="51677.41"/>
  </r>
  <r>
    <n v="2022"/>
    <s v="250"/>
    <s v="1111"/>
    <x v="6"/>
    <x v="23"/>
    <m/>
    <s v="423000"/>
    <s v="22"/>
    <s v="Old Age, Surv and Disabil Ins"/>
    <n v="3204"/>
    <n v="3204"/>
    <n v="0"/>
    <n v="7.0000000000000007E-2"/>
    <n v="3203.93"/>
  </r>
  <r>
    <n v="2022"/>
    <s v="250"/>
    <s v="1111"/>
    <x v="7"/>
    <x v="23"/>
    <m/>
    <s v="423000"/>
    <s v="22"/>
    <s v="Medicare"/>
    <n v="749.32"/>
    <n v="749.32"/>
    <n v="0"/>
    <n v="0.02"/>
    <n v="749.3"/>
  </r>
  <r>
    <n v="2022"/>
    <s v="250"/>
    <s v="1111"/>
    <x v="8"/>
    <x v="23"/>
    <m/>
    <s v="423000"/>
    <s v="22"/>
    <s v="W/C &amp; Unemploy Comp - FTE"/>
    <n v="1498.64"/>
    <n v="1498.64"/>
    <n v="0"/>
    <n v="0"/>
    <n v="1498.64"/>
  </r>
  <r>
    <n v="2022"/>
    <s v="150"/>
    <s v="1111"/>
    <x v="16"/>
    <x v="24"/>
    <m/>
    <s v="423000"/>
    <s v="22"/>
    <s v="Non-instructional Teacher Aide"/>
    <n v="0"/>
    <n v="54.88"/>
    <n v="0"/>
    <n v="54.88"/>
    <n v="7.1054273576010019E-15"/>
  </r>
  <r>
    <n v="2022"/>
    <s v="150"/>
    <s v="1111"/>
    <x v="6"/>
    <x v="24"/>
    <m/>
    <s v="423000"/>
    <s v="22"/>
    <s v="Old Age, Surv and Disabil Ins"/>
    <n v="0"/>
    <n v="0"/>
    <n v="0"/>
    <n v="3.37"/>
    <n v="-3.37"/>
  </r>
  <r>
    <n v="2022"/>
    <s v="150"/>
    <s v="1111"/>
    <x v="7"/>
    <x v="24"/>
    <m/>
    <s v="423000"/>
    <s v="22"/>
    <s v="Medicare"/>
    <n v="0"/>
    <n v="0"/>
    <n v="0"/>
    <n v="0.78999999999999992"/>
    <n v="-0.78999999999999992"/>
  </r>
  <r>
    <n v="2022"/>
    <s v="150"/>
    <s v="1111"/>
    <x v="8"/>
    <x v="24"/>
    <m/>
    <s v="423000"/>
    <s v="22"/>
    <s v="W/C &amp; Unemploy Comp - FTE"/>
    <n v="0"/>
    <n v="0"/>
    <n v="0"/>
    <n v="1.5799999999999998"/>
    <n v="-1.5799999999999998"/>
  </r>
  <r>
    <n v="2022"/>
    <s v="150"/>
    <s v="1111"/>
    <x v="0"/>
    <x v="24"/>
    <m/>
    <s v="423000"/>
    <s v="22"/>
    <s v="Operating Supplement"/>
    <n v="29047.53"/>
    <n v="29047.53"/>
    <n v="0"/>
    <n v="0"/>
    <n v="29047.53"/>
  </r>
  <r>
    <n v="2022"/>
    <s v="150"/>
    <s v="1111"/>
    <x v="1"/>
    <x v="24"/>
    <m/>
    <s v="423000"/>
    <s v="22"/>
    <s v="General Supplies"/>
    <n v="152981.35"/>
    <n v="152981.35"/>
    <n v="0"/>
    <n v="549"/>
    <n v="152432.35"/>
  </r>
  <r>
    <n v="2022"/>
    <s v="150"/>
    <s v="1111"/>
    <x v="2"/>
    <x v="24"/>
    <m/>
    <s v="423000"/>
    <s v="22"/>
    <s v="Instructional Supplies"/>
    <n v="34416.5"/>
    <n v="34416.5"/>
    <n v="0"/>
    <n v="0"/>
    <n v="34416.5"/>
  </r>
  <r>
    <n v="2022"/>
    <s v="150"/>
    <s v="1111"/>
    <x v="3"/>
    <x v="24"/>
    <m/>
    <s v="423000"/>
    <s v="22"/>
    <s v="Furn. Under $1,000"/>
    <n v="17208.25"/>
    <n v="17208.25"/>
    <n v="0"/>
    <n v="9259.9599999999991"/>
    <n v="7948.2900000000009"/>
  </r>
  <r>
    <n v="2022"/>
    <s v="150"/>
    <s v="1111"/>
    <x v="4"/>
    <x v="24"/>
    <m/>
    <s v="423000"/>
    <s v="22"/>
    <s v="Technology Supplies"/>
    <n v="34416.5"/>
    <n v="34416.5"/>
    <n v="0"/>
    <n v="0"/>
    <n v="34416.5"/>
  </r>
  <r>
    <n v="2022"/>
    <s v="250"/>
    <s v="1111"/>
    <x v="5"/>
    <x v="24"/>
    <m/>
    <s v="423000"/>
    <s v="22"/>
    <s v="Extra Service Pay"/>
    <n v="68833"/>
    <n v="68833"/>
    <n v="0"/>
    <n v="0"/>
    <n v="68833"/>
  </r>
  <r>
    <n v="2022"/>
    <s v="250"/>
    <s v="1111"/>
    <x v="6"/>
    <x v="24"/>
    <m/>
    <s v="423000"/>
    <s v="22"/>
    <s v="Old Age, Surv and Disabil Ins"/>
    <n v="4267.6499999999996"/>
    <n v="4267.6499999999996"/>
    <n v="0"/>
    <n v="1.3199999999999932"/>
    <n v="4266.33"/>
  </r>
  <r>
    <n v="2022"/>
    <s v="250"/>
    <s v="1111"/>
    <x v="7"/>
    <x v="24"/>
    <m/>
    <s v="423000"/>
    <s v="22"/>
    <s v="Medicare"/>
    <n v="998.08"/>
    <n v="998.08"/>
    <n v="0"/>
    <n v="0.30999999999999872"/>
    <n v="997.7700000000001"/>
  </r>
  <r>
    <n v="2022"/>
    <s v="250"/>
    <s v="1111"/>
    <x v="8"/>
    <x v="24"/>
    <m/>
    <s v="423000"/>
    <s v="22"/>
    <s v="W/C &amp; Unemploy Comp - FTE"/>
    <n v="1996.16"/>
    <n v="1996.16"/>
    <n v="0"/>
    <n v="0"/>
    <n v="1996.16"/>
  </r>
  <r>
    <n v="2022"/>
    <s v="150"/>
    <s v="1111"/>
    <x v="16"/>
    <x v="25"/>
    <m/>
    <s v="423000"/>
    <s v="22"/>
    <s v="Non-instructional Teacher Aide"/>
    <n v="0"/>
    <n v="16.5"/>
    <n v="0"/>
    <n v="16.5"/>
    <n v="0"/>
  </r>
  <r>
    <n v="2022"/>
    <s v="150"/>
    <s v="1111"/>
    <x v="0"/>
    <x v="25"/>
    <m/>
    <s v="423000"/>
    <s v="22"/>
    <s v="Operating Supplement"/>
    <n v="39338.28"/>
    <n v="39338.28"/>
    <n v="0"/>
    <n v="0"/>
    <n v="39338.28"/>
  </r>
  <r>
    <n v="2022"/>
    <s v="150"/>
    <s v="1111"/>
    <x v="1"/>
    <x v="25"/>
    <m/>
    <s v="423000"/>
    <s v="22"/>
    <s v="General Supplies"/>
    <n v="207178.51"/>
    <n v="69178.510000000009"/>
    <n v="0"/>
    <n v="5051"/>
    <n v="64127.510000000009"/>
  </r>
  <r>
    <n v="2022"/>
    <s v="150"/>
    <s v="1111"/>
    <x v="2"/>
    <x v="25"/>
    <m/>
    <s v="423000"/>
    <s v="22"/>
    <s v="Instructional Supplies"/>
    <n v="46609.34"/>
    <n v="46609.34"/>
    <n v="0"/>
    <n v="0"/>
    <n v="46609.34"/>
  </r>
  <r>
    <n v="2022"/>
    <s v="150"/>
    <s v="1111"/>
    <x v="3"/>
    <x v="25"/>
    <m/>
    <s v="423000"/>
    <s v="22"/>
    <s v="Furn. Under $1,000"/>
    <n v="23304.67"/>
    <n v="159477.77000000002"/>
    <n v="16787.52"/>
    <n v="0"/>
    <n v="142690.25000000003"/>
  </r>
  <r>
    <n v="2022"/>
    <s v="150"/>
    <s v="1111"/>
    <x v="4"/>
    <x v="25"/>
    <m/>
    <s v="423000"/>
    <s v="22"/>
    <s v="Technology Supplies"/>
    <n v="46609.34"/>
    <n v="46609.34"/>
    <n v="0"/>
    <n v="0"/>
    <n v="46609.34"/>
  </r>
  <r>
    <n v="2022"/>
    <s v="250"/>
    <s v="1111"/>
    <x v="5"/>
    <x v="25"/>
    <m/>
    <s v="423000"/>
    <s v="22"/>
    <s v="Extra Service Pay"/>
    <n v="93218.68"/>
    <n v="93218.68"/>
    <n v="0"/>
    <n v="0"/>
    <n v="93218.68"/>
  </r>
  <r>
    <n v="2022"/>
    <s v="250"/>
    <s v="1111"/>
    <x v="6"/>
    <x v="25"/>
    <m/>
    <s v="423000"/>
    <s v="22"/>
    <s v="Old Age, Surv and Disabil Ins"/>
    <n v="5779.56"/>
    <n v="5779.56"/>
    <n v="0"/>
    <n v="1.0299999999999998"/>
    <n v="5778.5300000000007"/>
  </r>
  <r>
    <n v="2022"/>
    <s v="250"/>
    <s v="1111"/>
    <x v="7"/>
    <x v="25"/>
    <m/>
    <s v="423000"/>
    <s v="22"/>
    <s v="Medicare"/>
    <n v="1351.67"/>
    <n v="1351.67"/>
    <n v="0"/>
    <n v="0.24"/>
    <n v="1351.43"/>
  </r>
  <r>
    <n v="2022"/>
    <s v="250"/>
    <s v="1111"/>
    <x v="8"/>
    <x v="25"/>
    <m/>
    <s v="423000"/>
    <s v="22"/>
    <s v="W/C &amp; Unemploy Comp - FTE"/>
    <n v="2703.34"/>
    <n v="2703.34"/>
    <n v="0"/>
    <n v="0.48"/>
    <n v="2702.86"/>
  </r>
  <r>
    <n v="2022"/>
    <s v="450"/>
    <s v="1111"/>
    <x v="9"/>
    <x v="25"/>
    <m/>
    <s v="423000"/>
    <s v="22"/>
    <s v="Furniture $1,000+"/>
    <n v="0"/>
    <n v="1826.9"/>
    <n v="1826.9"/>
    <n v="0"/>
    <n v="0"/>
  </r>
  <r>
    <n v="2022"/>
    <s v="150"/>
    <s v="1111"/>
    <x v="22"/>
    <x v="26"/>
    <m/>
    <s v="423000"/>
    <s v="22"/>
    <s v="Instructional Prog Impr Srvc"/>
    <n v="0"/>
    <n v="15000"/>
    <n v="0"/>
    <n v="15000"/>
    <n v="0"/>
  </r>
  <r>
    <n v="2022"/>
    <s v="150"/>
    <s v="1111"/>
    <x v="14"/>
    <x v="26"/>
    <m/>
    <s v="423000"/>
    <s v="22"/>
    <s v="Out of Town Travel &amp; Conf Exp"/>
    <n v="0"/>
    <n v="4500"/>
    <n v="0"/>
    <n v="0"/>
    <n v="4500"/>
  </r>
  <r>
    <n v="2022"/>
    <s v="150"/>
    <s v="1111"/>
    <x v="18"/>
    <x v="26"/>
    <m/>
    <s v="423000"/>
    <s v="22"/>
    <s v="Field Trip Admission"/>
    <n v="0"/>
    <n v="10000"/>
    <n v="0"/>
    <n v="957.5"/>
    <n v="9042.5"/>
  </r>
  <r>
    <n v="2022"/>
    <s v="150"/>
    <s v="1111"/>
    <x v="0"/>
    <x v="26"/>
    <m/>
    <s v="423000"/>
    <s v="22"/>
    <s v="Operating Supplement"/>
    <n v="21143.26"/>
    <n v="21143.26"/>
    <n v="0"/>
    <n v="0"/>
    <n v="21143.26"/>
  </r>
  <r>
    <n v="2022"/>
    <s v="150"/>
    <s v="1111"/>
    <x v="1"/>
    <x v="26"/>
    <m/>
    <s v="423000"/>
    <s v="22"/>
    <s v="General Supplies"/>
    <n v="111352.81"/>
    <n v="21852.81"/>
    <n v="3164.4"/>
    <n v="8928.85"/>
    <n v="9759.5599999999977"/>
  </r>
  <r>
    <n v="2022"/>
    <s v="150"/>
    <s v="1111"/>
    <x v="2"/>
    <x v="26"/>
    <m/>
    <s v="423000"/>
    <s v="22"/>
    <s v="Instructional Supplies"/>
    <n v="25051.25"/>
    <n v="10051.25"/>
    <n v="0"/>
    <n v="0"/>
    <n v="10051.25"/>
  </r>
  <r>
    <n v="2022"/>
    <s v="150"/>
    <s v="1111"/>
    <x v="3"/>
    <x v="26"/>
    <m/>
    <s v="423000"/>
    <s v="22"/>
    <s v="Furn. Under $1,000"/>
    <n v="12525.63"/>
    <n v="118525.63"/>
    <n v="118224.04"/>
    <n v="0"/>
    <n v="301.59000000001106"/>
  </r>
  <r>
    <n v="2022"/>
    <s v="150"/>
    <s v="1111"/>
    <x v="4"/>
    <x v="26"/>
    <m/>
    <s v="423000"/>
    <s v="22"/>
    <s v="Technology Supplies"/>
    <n v="25051.25"/>
    <n v="5051.25"/>
    <n v="0"/>
    <n v="0"/>
    <n v="5051.25"/>
  </r>
  <r>
    <n v="2022"/>
    <s v="250"/>
    <s v="1111"/>
    <x v="5"/>
    <x v="26"/>
    <m/>
    <s v="423000"/>
    <s v="22"/>
    <s v="Extra Service Pay"/>
    <n v="50102.5"/>
    <n v="22465"/>
    <n v="0"/>
    <n v="0"/>
    <n v="22465"/>
  </r>
  <r>
    <n v="2022"/>
    <s v="250"/>
    <s v="1111"/>
    <x v="6"/>
    <x v="26"/>
    <m/>
    <s v="423000"/>
    <s v="22"/>
    <s v="Old Age, Surv and Disabil Ins"/>
    <n v="3106.36"/>
    <n v="3106.36"/>
    <n v="0"/>
    <n v="0"/>
    <n v="3106.36"/>
  </r>
  <r>
    <n v="2022"/>
    <s v="250"/>
    <s v="1111"/>
    <x v="7"/>
    <x v="26"/>
    <m/>
    <s v="423000"/>
    <s v="22"/>
    <s v="Medicare"/>
    <n v="726.49"/>
    <n v="726.49"/>
    <n v="0"/>
    <n v="0"/>
    <n v="726.49"/>
  </r>
  <r>
    <n v="2022"/>
    <s v="250"/>
    <s v="1111"/>
    <x v="8"/>
    <x v="26"/>
    <m/>
    <s v="423000"/>
    <s v="22"/>
    <s v="W/C &amp; Unemploy Comp - FTE"/>
    <n v="1452.97"/>
    <n v="1452.97"/>
    <n v="0"/>
    <n v="0"/>
    <n v="1452.97"/>
  </r>
  <r>
    <n v="2022"/>
    <s v="450"/>
    <s v="1111"/>
    <x v="9"/>
    <x v="26"/>
    <m/>
    <s v="423000"/>
    <s v="22"/>
    <s v="Furniture $1,000+"/>
    <n v="0"/>
    <n v="11637.5"/>
    <n v="0"/>
    <n v="0"/>
    <n v="11637.5"/>
  </r>
  <r>
    <n v="2022"/>
    <s v="150"/>
    <s v="1111"/>
    <x v="16"/>
    <x v="27"/>
    <m/>
    <s v="423000"/>
    <s v="22"/>
    <s v="Non-instructional Teacher Aide"/>
    <n v="0"/>
    <n v="15.5"/>
    <n v="0"/>
    <n v="15.5"/>
    <n v="0"/>
  </r>
  <r>
    <n v="2022"/>
    <s v="150"/>
    <s v="1111"/>
    <x v="6"/>
    <x v="27"/>
    <m/>
    <s v="423000"/>
    <s v="22"/>
    <s v="Old Age, Surv and Disabil Ins"/>
    <n v="0"/>
    <n v="0"/>
    <n v="0"/>
    <n v="0.96"/>
    <n v="-0.96"/>
  </r>
  <r>
    <n v="2022"/>
    <s v="150"/>
    <s v="1111"/>
    <x v="7"/>
    <x v="27"/>
    <m/>
    <s v="423000"/>
    <s v="22"/>
    <s v="Medicare"/>
    <n v="0"/>
    <n v="0"/>
    <n v="0"/>
    <n v="0.22"/>
    <n v="-0.22"/>
  </r>
  <r>
    <n v="2022"/>
    <s v="150"/>
    <s v="1111"/>
    <x v="8"/>
    <x v="27"/>
    <m/>
    <s v="423000"/>
    <s v="22"/>
    <s v="W/C &amp; Unemploy Comp - FTE"/>
    <n v="0"/>
    <n v="0"/>
    <n v="0"/>
    <n v="0.44"/>
    <n v="-0.44"/>
  </r>
  <r>
    <n v="2022"/>
    <s v="150"/>
    <s v="1111"/>
    <x v="18"/>
    <x v="27"/>
    <m/>
    <s v="423000"/>
    <s v="22"/>
    <s v="Field Trip Admission"/>
    <n v="0"/>
    <n v="3300"/>
    <n v="0"/>
    <n v="851"/>
    <n v="2449"/>
  </r>
  <r>
    <n v="2022"/>
    <s v="150"/>
    <s v="1111"/>
    <x v="0"/>
    <x v="27"/>
    <m/>
    <s v="423000"/>
    <s v="22"/>
    <s v="Operating Supplement"/>
    <n v="22479.94"/>
    <n v="22479.94"/>
    <n v="0"/>
    <n v="0"/>
    <n v="22479.94"/>
  </r>
  <r>
    <n v="2022"/>
    <s v="150"/>
    <s v="1111"/>
    <x v="1"/>
    <x v="27"/>
    <m/>
    <s v="423000"/>
    <s v="22"/>
    <s v="General Supplies"/>
    <n v="118392.58"/>
    <n v="8392.5800000000017"/>
    <n v="1618.61"/>
    <n v="3223.57"/>
    <n v="3550.4000000000024"/>
  </r>
  <r>
    <n v="2022"/>
    <s v="150"/>
    <s v="1111"/>
    <x v="2"/>
    <x v="27"/>
    <m/>
    <s v="423000"/>
    <s v="22"/>
    <s v="Instructional Supplies"/>
    <n v="26635"/>
    <n v="26635"/>
    <n v="0"/>
    <n v="0"/>
    <n v="26635"/>
  </r>
  <r>
    <n v="2022"/>
    <s v="150"/>
    <s v="1111"/>
    <x v="3"/>
    <x v="27"/>
    <m/>
    <s v="423000"/>
    <s v="22"/>
    <s v="Furn. Under $1,000"/>
    <n v="13317.5"/>
    <n v="105779.5"/>
    <n v="52125.39"/>
    <n v="43410.18"/>
    <n v="10243.93"/>
  </r>
  <r>
    <n v="2022"/>
    <s v="150"/>
    <s v="1111"/>
    <x v="4"/>
    <x v="27"/>
    <m/>
    <s v="423000"/>
    <s v="22"/>
    <s v="Technology Supplies"/>
    <n v="26635"/>
    <n v="11335"/>
    <n v="2299.5"/>
    <n v="9017.52"/>
    <n v="17.979999999999563"/>
  </r>
  <r>
    <n v="2022"/>
    <s v="250"/>
    <s v="1111"/>
    <x v="5"/>
    <x v="27"/>
    <m/>
    <s v="423000"/>
    <s v="22"/>
    <s v="Extra Service Pay"/>
    <n v="53270"/>
    <n v="53270"/>
    <n v="0"/>
    <n v="25.519999999999996"/>
    <n v="53244.480000000003"/>
  </r>
  <r>
    <n v="2022"/>
    <s v="250"/>
    <s v="1111"/>
    <x v="6"/>
    <x v="27"/>
    <m/>
    <s v="423000"/>
    <s v="22"/>
    <s v="Old Age, Surv and Disabil Ins"/>
    <n v="3302.74"/>
    <n v="3302.74"/>
    <n v="0"/>
    <n v="1.4500000000000002"/>
    <n v="3301.29"/>
  </r>
  <r>
    <n v="2022"/>
    <s v="250"/>
    <s v="1111"/>
    <x v="7"/>
    <x v="27"/>
    <m/>
    <s v="423000"/>
    <s v="22"/>
    <s v="Medicare"/>
    <n v="772.42"/>
    <n v="772.42"/>
    <n v="0"/>
    <n v="0.35"/>
    <n v="772.07"/>
  </r>
  <r>
    <n v="2022"/>
    <s v="250"/>
    <s v="1111"/>
    <x v="8"/>
    <x v="27"/>
    <m/>
    <s v="423000"/>
    <s v="22"/>
    <s v="W/C &amp; Unemploy Comp - FTE"/>
    <n v="1544.83"/>
    <n v="1544.83"/>
    <n v="0"/>
    <n v="0.73999999999999977"/>
    <n v="1544.09"/>
  </r>
  <r>
    <n v="2022"/>
    <s v="450"/>
    <s v="1111"/>
    <x v="9"/>
    <x v="27"/>
    <m/>
    <s v="423000"/>
    <s v="22"/>
    <s v="Furniture $1,000+"/>
    <n v="0"/>
    <n v="24538"/>
    <n v="22576"/>
    <n v="0"/>
    <n v="1962"/>
  </r>
  <r>
    <n v="2022"/>
    <s v="150"/>
    <s v="1111"/>
    <x v="23"/>
    <x v="28"/>
    <m/>
    <s v="423000"/>
    <s v="22"/>
    <s v="Pupil Services"/>
    <n v="0"/>
    <n v="900"/>
    <n v="0"/>
    <n v="900"/>
    <n v="0"/>
  </r>
  <r>
    <n v="2022"/>
    <s v="150"/>
    <s v="1111"/>
    <x v="24"/>
    <x v="28"/>
    <m/>
    <s v="423000"/>
    <s v="22"/>
    <s v="In-Town Workshops"/>
    <n v="0"/>
    <n v="3500"/>
    <n v="3436"/>
    <n v="0"/>
    <n v="64"/>
  </r>
  <r>
    <n v="2022"/>
    <s v="150"/>
    <s v="1111"/>
    <x v="0"/>
    <x v="28"/>
    <m/>
    <s v="423000"/>
    <s v="22"/>
    <s v="Operating Supplement"/>
    <n v="52906.14"/>
    <n v="52906.14"/>
    <n v="0"/>
    <n v="0"/>
    <n v="52906.14"/>
  </r>
  <r>
    <n v="2022"/>
    <s v="150"/>
    <s v="1111"/>
    <x v="1"/>
    <x v="28"/>
    <m/>
    <s v="423000"/>
    <s v="22"/>
    <s v="General Supplies"/>
    <n v="278634.83"/>
    <n v="127734.83000000002"/>
    <n v="7855.97"/>
    <n v="47344.09"/>
    <n v="72534.770000000019"/>
  </r>
  <r>
    <n v="2022"/>
    <s v="150"/>
    <s v="1111"/>
    <x v="2"/>
    <x v="28"/>
    <m/>
    <s v="423000"/>
    <s v="22"/>
    <s v="Instructional Supplies"/>
    <n v="62685"/>
    <n v="62685"/>
    <n v="359.29"/>
    <n v="26712.03"/>
    <n v="35613.68"/>
  </r>
  <r>
    <n v="2022"/>
    <s v="150"/>
    <s v="1111"/>
    <x v="3"/>
    <x v="28"/>
    <m/>
    <s v="423000"/>
    <s v="22"/>
    <s v="Furn. Under $1,000"/>
    <n v="31342.5"/>
    <n v="76342.5"/>
    <n v="43962.9"/>
    <n v="16166.81"/>
    <n v="16212.79"/>
  </r>
  <r>
    <n v="2022"/>
    <s v="150"/>
    <s v="1111"/>
    <x v="4"/>
    <x v="28"/>
    <m/>
    <s v="423000"/>
    <s v="22"/>
    <s v="Technology Supplies"/>
    <n v="62685"/>
    <n v="26830"/>
    <n v="0"/>
    <n v="0"/>
    <n v="26830"/>
  </r>
  <r>
    <n v="2022"/>
    <s v="250"/>
    <s v="1111"/>
    <x v="5"/>
    <x v="28"/>
    <m/>
    <s v="423000"/>
    <s v="22"/>
    <s v="Extra Service Pay"/>
    <n v="125370"/>
    <n v="125370"/>
    <n v="0"/>
    <n v="0"/>
    <n v="125370"/>
  </r>
  <r>
    <n v="2022"/>
    <s v="250"/>
    <s v="1111"/>
    <x v="6"/>
    <x v="28"/>
    <m/>
    <s v="423000"/>
    <s v="22"/>
    <s v="Old Age, Surv and Disabil Ins"/>
    <n v="7772.94"/>
    <n v="7772.94"/>
    <n v="0"/>
    <n v="0.28000000000000114"/>
    <n v="7772.66"/>
  </r>
  <r>
    <n v="2022"/>
    <s v="250"/>
    <s v="1111"/>
    <x v="7"/>
    <x v="28"/>
    <m/>
    <s v="423000"/>
    <s v="22"/>
    <s v="Medicare"/>
    <n v="1817.87"/>
    <n v="1817.87"/>
    <n v="0"/>
    <n v="4.9999999999998934E-2"/>
    <n v="1817.82"/>
  </r>
  <r>
    <n v="2022"/>
    <s v="250"/>
    <s v="1111"/>
    <x v="8"/>
    <x v="28"/>
    <m/>
    <s v="423000"/>
    <s v="22"/>
    <s v="W/C &amp; Unemploy Comp - FTE"/>
    <n v="3635.73"/>
    <n v="3635.73"/>
    <n v="0"/>
    <n v="0"/>
    <n v="3635.73"/>
  </r>
  <r>
    <n v="2022"/>
    <s v="450"/>
    <s v="1111"/>
    <x v="9"/>
    <x v="28"/>
    <m/>
    <s v="423000"/>
    <s v="22"/>
    <s v="Furniture $1,000+"/>
    <n v="0"/>
    <n v="120000"/>
    <n v="79183.570000000007"/>
    <n v="0"/>
    <n v="40816.429999999993"/>
  </r>
  <r>
    <n v="2022"/>
    <s v="450"/>
    <s v="1111"/>
    <x v="13"/>
    <x v="28"/>
    <m/>
    <s v="423000"/>
    <s v="22"/>
    <s v="Technology Related - Hard $1K+"/>
    <n v="0"/>
    <n v="17355"/>
    <n v="0"/>
    <n v="0"/>
    <n v="17355"/>
  </r>
  <r>
    <n v="2022"/>
    <s v="150"/>
    <s v="1111"/>
    <x v="16"/>
    <x v="29"/>
    <m/>
    <s v="423000"/>
    <s v="22"/>
    <s v="Non-instructional Teacher Aide"/>
    <n v="0"/>
    <n v="21.24"/>
    <n v="0"/>
    <n v="21.239999999999995"/>
    <n v="3.5527136788005009E-15"/>
  </r>
  <r>
    <n v="2022"/>
    <s v="150"/>
    <s v="1111"/>
    <x v="6"/>
    <x v="29"/>
    <m/>
    <s v="423000"/>
    <s v="22"/>
    <s v="Old Age, Surv and Disabil Ins"/>
    <n v="0"/>
    <n v="0"/>
    <n v="0"/>
    <n v="1.32"/>
    <n v="-1.32"/>
  </r>
  <r>
    <n v="2022"/>
    <s v="150"/>
    <s v="1111"/>
    <x v="7"/>
    <x v="29"/>
    <m/>
    <s v="423000"/>
    <s v="22"/>
    <s v="Medicare"/>
    <n v="0"/>
    <n v="0"/>
    <n v="0"/>
    <n v="0.30999999999999994"/>
    <n v="-0.30999999999999994"/>
  </r>
  <r>
    <n v="2022"/>
    <s v="150"/>
    <s v="1111"/>
    <x v="8"/>
    <x v="29"/>
    <m/>
    <s v="423000"/>
    <s v="22"/>
    <s v="W/C &amp; Unemploy Comp - FTE"/>
    <n v="0"/>
    <n v="0"/>
    <n v="0"/>
    <n v="0.60999999999999988"/>
    <n v="-0.60999999999999988"/>
  </r>
  <r>
    <n v="2022"/>
    <s v="150"/>
    <s v="1111"/>
    <x v="0"/>
    <x v="29"/>
    <m/>
    <s v="423000"/>
    <s v="22"/>
    <s v="Operating Supplement"/>
    <n v="24500.639999999999"/>
    <n v="0"/>
    <n v="0"/>
    <n v="0"/>
    <n v="0"/>
  </r>
  <r>
    <n v="2022"/>
    <s v="150"/>
    <s v="1111"/>
    <x v="1"/>
    <x v="29"/>
    <m/>
    <s v="423000"/>
    <s v="22"/>
    <s v="General Supplies"/>
    <n v="129034.75"/>
    <n v="27419.850000000006"/>
    <n v="0"/>
    <n v="298.3"/>
    <n v="27121.550000000007"/>
  </r>
  <r>
    <n v="2022"/>
    <s v="150"/>
    <s v="1111"/>
    <x v="2"/>
    <x v="29"/>
    <m/>
    <s v="423000"/>
    <s v="22"/>
    <s v="Instructional Supplies"/>
    <n v="29029.19"/>
    <n v="12371.14"/>
    <n v="1404.49"/>
    <n v="2004.33"/>
    <n v="8962.32"/>
  </r>
  <r>
    <n v="2022"/>
    <s v="150"/>
    <s v="1111"/>
    <x v="3"/>
    <x v="29"/>
    <m/>
    <s v="423000"/>
    <s v="22"/>
    <s v="Furn. Under $1,000"/>
    <n v="14514.6"/>
    <n v="92129.5"/>
    <n v="7454.67"/>
    <n v="72817.36"/>
    <n v="11857.47"/>
  </r>
  <r>
    <n v="2022"/>
    <s v="150"/>
    <s v="1111"/>
    <x v="4"/>
    <x v="29"/>
    <m/>
    <s v="423000"/>
    <s v="22"/>
    <s v="Technology Supplies"/>
    <n v="29029.19"/>
    <n v="0"/>
    <n v="0"/>
    <n v="0"/>
    <n v="0"/>
  </r>
  <r>
    <n v="2022"/>
    <s v="250"/>
    <s v="1111"/>
    <x v="5"/>
    <x v="29"/>
    <m/>
    <s v="423000"/>
    <s v="22"/>
    <s v="Extra Service Pay"/>
    <n v="58058.38"/>
    <n v="58058.38"/>
    <n v="0"/>
    <n v="127.59999999999991"/>
    <n v="57930.78"/>
  </r>
  <r>
    <n v="2022"/>
    <s v="250"/>
    <s v="1111"/>
    <x v="6"/>
    <x v="29"/>
    <m/>
    <s v="423000"/>
    <s v="22"/>
    <s v="Old Age, Surv and Disabil Ins"/>
    <n v="3599.62"/>
    <n v="3599.62"/>
    <n v="0"/>
    <n v="8.2499999999999858"/>
    <n v="3591.37"/>
  </r>
  <r>
    <n v="2022"/>
    <s v="250"/>
    <s v="1111"/>
    <x v="7"/>
    <x v="29"/>
    <m/>
    <s v="423000"/>
    <s v="22"/>
    <s v="Medicare"/>
    <n v="841.85"/>
    <n v="841.85"/>
    <n v="0"/>
    <n v="1.9299999999999997"/>
    <n v="839.92"/>
  </r>
  <r>
    <n v="2022"/>
    <s v="250"/>
    <s v="1111"/>
    <x v="8"/>
    <x v="29"/>
    <m/>
    <s v="423000"/>
    <s v="22"/>
    <s v="W/C &amp; Unemploy Comp - FTE"/>
    <n v="1683.69"/>
    <n v="1683.69"/>
    <n v="0"/>
    <n v="3.6999999999999957"/>
    <n v="1679.99"/>
  </r>
  <r>
    <n v="2022"/>
    <s v="450"/>
    <s v="1111"/>
    <x v="9"/>
    <x v="29"/>
    <m/>
    <s v="423000"/>
    <s v="22"/>
    <s v="Furniture $1,000+"/>
    <n v="0"/>
    <n v="93187.88"/>
    <n v="0"/>
    <n v="0"/>
    <n v="93187.88"/>
  </r>
  <r>
    <n v="2022"/>
    <s v="150"/>
    <s v="1111"/>
    <x v="16"/>
    <x v="30"/>
    <m/>
    <s v="423000"/>
    <s v="22"/>
    <s v="Non-instructional Teacher Aide"/>
    <n v="0"/>
    <n v="28.37"/>
    <n v="0"/>
    <n v="28.369999999999997"/>
    <n v="3.5527136788005009E-15"/>
  </r>
  <r>
    <n v="2022"/>
    <s v="150"/>
    <s v="1111"/>
    <x v="6"/>
    <x v="30"/>
    <m/>
    <s v="423000"/>
    <s v="22"/>
    <s v="Old Age, Surv and Disabil Ins"/>
    <n v="0"/>
    <n v="0"/>
    <n v="0"/>
    <n v="1.7599999999999998"/>
    <n v="-1.7599999999999998"/>
  </r>
  <r>
    <n v="2022"/>
    <s v="150"/>
    <s v="1111"/>
    <x v="7"/>
    <x v="30"/>
    <m/>
    <s v="423000"/>
    <s v="22"/>
    <s v="Medicare"/>
    <n v="0"/>
    <n v="0"/>
    <n v="0"/>
    <n v="0.41999999999999993"/>
    <n v="-0.41999999999999993"/>
  </r>
  <r>
    <n v="2022"/>
    <s v="150"/>
    <s v="1111"/>
    <x v="8"/>
    <x v="30"/>
    <m/>
    <s v="423000"/>
    <s v="22"/>
    <s v="W/C &amp; Unemploy Comp - FTE"/>
    <n v="0"/>
    <n v="0"/>
    <n v="0"/>
    <n v="0.81"/>
    <n v="-0.81"/>
  </r>
  <r>
    <n v="2022"/>
    <s v="150"/>
    <s v="1111"/>
    <x v="22"/>
    <x v="30"/>
    <m/>
    <s v="423000"/>
    <s v="22"/>
    <s v="Instructional Prog Impr Srvc"/>
    <n v="0"/>
    <n v="19523.75"/>
    <n v="0"/>
    <n v="1500"/>
    <n v="18023.75"/>
  </r>
  <r>
    <n v="2022"/>
    <s v="150"/>
    <s v="1111"/>
    <x v="14"/>
    <x v="30"/>
    <m/>
    <s v="423000"/>
    <s v="22"/>
    <s v="Out of Town Travel &amp; Conf Exp"/>
    <n v="0"/>
    <n v="20000"/>
    <n v="0"/>
    <n v="4825.8599999999997"/>
    <n v="15174.14"/>
  </r>
  <r>
    <n v="2022"/>
    <s v="150"/>
    <s v="1111"/>
    <x v="0"/>
    <x v="30"/>
    <m/>
    <s v="423000"/>
    <s v="22"/>
    <s v="Operating Supplement"/>
    <n v="33358.050000000003"/>
    <n v="0"/>
    <n v="0"/>
    <n v="0"/>
    <n v="0"/>
  </r>
  <r>
    <n v="2022"/>
    <s v="150"/>
    <s v="1111"/>
    <x v="1"/>
    <x v="30"/>
    <m/>
    <s v="423000"/>
    <s v="22"/>
    <s v="General Supplies"/>
    <n v="175683.07"/>
    <n v="134821.12"/>
    <n v="14863.36"/>
    <n v="87172.03"/>
    <n v="32785.729999999996"/>
  </r>
  <r>
    <n v="2022"/>
    <s v="150"/>
    <s v="1111"/>
    <x v="2"/>
    <x v="30"/>
    <m/>
    <s v="423000"/>
    <s v="22"/>
    <s v="Instructional Supplies"/>
    <n v="39523.75"/>
    <n v="0"/>
    <n v="0"/>
    <n v="0"/>
    <n v="0"/>
  </r>
  <r>
    <n v="2022"/>
    <s v="150"/>
    <s v="1111"/>
    <x v="3"/>
    <x v="30"/>
    <m/>
    <s v="423000"/>
    <s v="22"/>
    <s v="Furn. Under $1,000"/>
    <n v="19761.88"/>
    <n v="128809.38"/>
    <n v="0"/>
    <n v="117207.79999999999"/>
    <n v="11601.580000000016"/>
  </r>
  <r>
    <n v="2022"/>
    <s v="150"/>
    <s v="1111"/>
    <x v="4"/>
    <x v="30"/>
    <m/>
    <s v="423000"/>
    <s v="22"/>
    <s v="Technology Supplies"/>
    <n v="39523.75"/>
    <n v="19523.75"/>
    <n v="0"/>
    <n v="8346.5"/>
    <n v="11177.25"/>
  </r>
  <r>
    <n v="2022"/>
    <s v="250"/>
    <s v="1111"/>
    <x v="5"/>
    <x v="30"/>
    <m/>
    <s v="423000"/>
    <s v="22"/>
    <s v="Extra Service Pay"/>
    <n v="79047.5"/>
    <n v="40000"/>
    <n v="0"/>
    <n v="-5.6843418860808015E-14"/>
    <n v="40000"/>
  </r>
  <r>
    <n v="2022"/>
    <s v="250"/>
    <s v="1111"/>
    <x v="6"/>
    <x v="30"/>
    <m/>
    <s v="423000"/>
    <s v="22"/>
    <s v="Old Age, Surv and Disabil Ins"/>
    <n v="4900.95"/>
    <n v="7380.95"/>
    <n v="0"/>
    <n v="1.9999999999999574E-2"/>
    <n v="7380.9299999999994"/>
  </r>
  <r>
    <n v="2022"/>
    <s v="250"/>
    <s v="1111"/>
    <x v="7"/>
    <x v="30"/>
    <m/>
    <s v="423000"/>
    <s v="22"/>
    <s v="Medicare"/>
    <n v="1146.19"/>
    <n v="1726.19"/>
    <n v="0"/>
    <n v="2.0000000000000018E-2"/>
    <n v="1726.17"/>
  </r>
  <r>
    <n v="2022"/>
    <s v="250"/>
    <s v="1111"/>
    <x v="8"/>
    <x v="30"/>
    <m/>
    <s v="423000"/>
    <s v="22"/>
    <s v="W/C &amp; Unemploy Comp - FTE"/>
    <n v="2292.38"/>
    <n v="3452.38"/>
    <n v="0"/>
    <n v="0"/>
    <n v="3452.38"/>
  </r>
  <r>
    <n v="2022"/>
    <s v="150"/>
    <s v="1111"/>
    <x v="25"/>
    <x v="31"/>
    <m/>
    <s v="423000"/>
    <s v="22"/>
    <s v="Field Trip Admission"/>
    <n v="0"/>
    <n v="2500"/>
    <n v="0"/>
    <n v="0"/>
    <n v="2500"/>
  </r>
  <r>
    <n v="2022"/>
    <s v="150"/>
    <s v="1111"/>
    <x v="18"/>
    <x v="31"/>
    <m/>
    <s v="423000"/>
    <s v="22"/>
    <s v="Field Trip Admission"/>
    <n v="0"/>
    <n v="3000"/>
    <n v="0"/>
    <n v="178"/>
    <n v="2822"/>
  </r>
  <r>
    <n v="2022"/>
    <s v="150"/>
    <s v="1111"/>
    <x v="0"/>
    <x v="31"/>
    <m/>
    <s v="423000"/>
    <s v="22"/>
    <s v="Operating Supplement"/>
    <n v="14430.29"/>
    <n v="14430.29"/>
    <n v="0"/>
    <n v="0"/>
    <n v="14430.29"/>
  </r>
  <r>
    <n v="2022"/>
    <s v="150"/>
    <s v="1111"/>
    <x v="1"/>
    <x v="31"/>
    <m/>
    <s v="423000"/>
    <s v="22"/>
    <s v="General Supplies"/>
    <n v="75998.39"/>
    <n v="6198.1999999999971"/>
    <n v="877.96"/>
    <n v="2364.4"/>
    <n v="2955.839999999997"/>
  </r>
  <r>
    <n v="2022"/>
    <s v="150"/>
    <s v="1111"/>
    <x v="2"/>
    <x v="31"/>
    <m/>
    <s v="423000"/>
    <s v="22"/>
    <s v="Instructional Supplies"/>
    <n v="17097.5"/>
    <n v="17097.5"/>
    <n v="0"/>
    <n v="0"/>
    <n v="17097.5"/>
  </r>
  <r>
    <n v="2022"/>
    <s v="150"/>
    <s v="1111"/>
    <x v="3"/>
    <x v="31"/>
    <m/>
    <s v="423000"/>
    <s v="22"/>
    <s v="Furn. Under $1,000"/>
    <n v="8548.75"/>
    <n v="73548.75"/>
    <n v="52562.42"/>
    <n v="1493.21"/>
    <n v="19493.119999999995"/>
  </r>
  <r>
    <n v="2022"/>
    <s v="150"/>
    <s v="1111"/>
    <x v="4"/>
    <x v="31"/>
    <m/>
    <s v="423000"/>
    <s v="22"/>
    <s v="Technology Supplies"/>
    <n v="17097.5"/>
    <n v="6597.5"/>
    <n v="0"/>
    <n v="0"/>
    <n v="6597.5"/>
  </r>
  <r>
    <n v="2022"/>
    <s v="250"/>
    <s v="1111"/>
    <x v="5"/>
    <x v="31"/>
    <m/>
    <s v="423000"/>
    <s v="22"/>
    <s v="Extra Service Pay"/>
    <n v="34195"/>
    <n v="34195"/>
    <n v="0"/>
    <n v="0"/>
    <n v="34195"/>
  </r>
  <r>
    <n v="2022"/>
    <s v="250"/>
    <s v="1111"/>
    <x v="6"/>
    <x v="31"/>
    <m/>
    <s v="423000"/>
    <s v="22"/>
    <s v="Old Age, Surv and Disabil Ins"/>
    <n v="2120.09"/>
    <n v="2120.09"/>
    <n v="0"/>
    <n v="0"/>
    <n v="2120.09"/>
  </r>
  <r>
    <n v="2022"/>
    <s v="250"/>
    <s v="1111"/>
    <x v="7"/>
    <x v="31"/>
    <m/>
    <s v="423000"/>
    <s v="22"/>
    <s v="Medicare"/>
    <n v="495.83"/>
    <n v="495.83"/>
    <n v="0"/>
    <n v="0"/>
    <n v="495.83"/>
  </r>
  <r>
    <n v="2022"/>
    <s v="250"/>
    <s v="1111"/>
    <x v="8"/>
    <x v="31"/>
    <m/>
    <s v="423000"/>
    <s v="22"/>
    <s v="W/C &amp; Unemploy Comp - FTE"/>
    <n v="991.66"/>
    <n v="991.66"/>
    <n v="0"/>
    <n v="0"/>
    <n v="991.66"/>
  </r>
  <r>
    <n v="2022"/>
    <s v="450"/>
    <s v="1111"/>
    <x v="15"/>
    <x v="31"/>
    <m/>
    <s v="423000"/>
    <s v="22"/>
    <s v="Classroom Eqpt"/>
    <n v="0"/>
    <n v="4800.1899999999996"/>
    <n v="4800.1899999999996"/>
    <n v="0"/>
    <n v="0"/>
  </r>
  <r>
    <n v="2022"/>
    <s v="150"/>
    <s v="1111"/>
    <x v="0"/>
    <x v="32"/>
    <m/>
    <s v="423000"/>
    <s v="22"/>
    <s v="Operating Supplement"/>
    <n v="32575.24"/>
    <n v="4333.2400000000016"/>
    <n v="0"/>
    <n v="0"/>
    <n v="4333.2400000000016"/>
  </r>
  <r>
    <n v="2022"/>
    <s v="150"/>
    <s v="1111"/>
    <x v="1"/>
    <x v="32"/>
    <m/>
    <s v="423000"/>
    <s v="22"/>
    <s v="General Supplies"/>
    <n v="171560.33"/>
    <n v="16976.329999999987"/>
    <n v="11305.12"/>
    <n v="0"/>
    <n v="5671.2099999999864"/>
  </r>
  <r>
    <n v="2022"/>
    <s v="150"/>
    <s v="1111"/>
    <x v="2"/>
    <x v="32"/>
    <m/>
    <s v="423000"/>
    <s v="22"/>
    <s v="Instructional Supplies"/>
    <n v="38596.25"/>
    <n v="21620.25"/>
    <n v="0"/>
    <n v="0"/>
    <n v="21620.25"/>
  </r>
  <r>
    <n v="2022"/>
    <s v="150"/>
    <s v="1111"/>
    <x v="3"/>
    <x v="32"/>
    <m/>
    <s v="423000"/>
    <s v="22"/>
    <s v="Furn. Under $1,000"/>
    <n v="19298.13"/>
    <n v="219100.13"/>
    <n v="0"/>
    <n v="218242.14"/>
    <n v="857.98999999999069"/>
  </r>
  <r>
    <n v="2022"/>
    <s v="150"/>
    <s v="1111"/>
    <x v="4"/>
    <x v="32"/>
    <m/>
    <s v="423000"/>
    <s v="22"/>
    <s v="Technology Supplies"/>
    <n v="38596.25"/>
    <n v="25881.25"/>
    <n v="1295"/>
    <n v="5495"/>
    <n v="19091.25"/>
  </r>
  <r>
    <n v="2022"/>
    <s v="250"/>
    <s v="1111"/>
    <x v="5"/>
    <x v="32"/>
    <m/>
    <s v="423000"/>
    <s v="22"/>
    <s v="Extra Service Pay"/>
    <n v="77192.5"/>
    <n v="77192.5"/>
    <n v="0"/>
    <n v="0"/>
    <n v="77192.5"/>
  </r>
  <r>
    <n v="2022"/>
    <s v="250"/>
    <s v="1111"/>
    <x v="6"/>
    <x v="32"/>
    <m/>
    <s v="423000"/>
    <s v="22"/>
    <s v="Old Age, Surv and Disabil Ins"/>
    <n v="4785.9399999999996"/>
    <n v="4785.9399999999996"/>
    <n v="0"/>
    <n v="0.26000000000000512"/>
    <n v="4785.6799999999994"/>
  </r>
  <r>
    <n v="2022"/>
    <s v="250"/>
    <s v="1111"/>
    <x v="7"/>
    <x v="32"/>
    <m/>
    <s v="423000"/>
    <s v="22"/>
    <s v="Medicare"/>
    <n v="1119.29"/>
    <n v="1119.29"/>
    <n v="0"/>
    <n v="5.9999999999999609E-2"/>
    <n v="1119.23"/>
  </r>
  <r>
    <n v="2022"/>
    <s v="250"/>
    <s v="1111"/>
    <x v="8"/>
    <x v="32"/>
    <m/>
    <s v="423000"/>
    <s v="22"/>
    <s v="W/C &amp; Unemploy Comp - FTE"/>
    <n v="2238.58"/>
    <n v="2238.58"/>
    <n v="0"/>
    <n v="0"/>
    <n v="2238.58"/>
  </r>
  <r>
    <n v="2022"/>
    <s v="450"/>
    <s v="1111"/>
    <x v="10"/>
    <x v="32"/>
    <m/>
    <s v="423000"/>
    <s v="22"/>
    <s v="Equipment &gt; $1,000"/>
    <n v="0"/>
    <n v="12715"/>
    <n v="0"/>
    <n v="12715"/>
    <n v="0"/>
  </r>
  <r>
    <n v="2022"/>
    <s v="150"/>
    <s v="1111"/>
    <x v="0"/>
    <x v="33"/>
    <m/>
    <s v="423000"/>
    <s v="22"/>
    <s v="Operating Supplement"/>
    <n v="15648.82"/>
    <n v="15648.82"/>
    <n v="0"/>
    <n v="0"/>
    <n v="15648.82"/>
  </r>
  <r>
    <n v="2022"/>
    <s v="150"/>
    <s v="1111"/>
    <x v="1"/>
    <x v="33"/>
    <m/>
    <s v="423000"/>
    <s v="22"/>
    <s v="General Supplies"/>
    <n v="82415.86"/>
    <n v="40415.86"/>
    <n v="0"/>
    <n v="0"/>
    <n v="40415.86"/>
  </r>
  <r>
    <n v="2022"/>
    <s v="150"/>
    <s v="1111"/>
    <x v="2"/>
    <x v="33"/>
    <m/>
    <s v="423000"/>
    <s v="22"/>
    <s v="Instructional Supplies"/>
    <n v="18541.25"/>
    <n v="18541.25"/>
    <n v="725"/>
    <n v="0"/>
    <n v="17816.25"/>
  </r>
  <r>
    <n v="2022"/>
    <s v="150"/>
    <s v="1111"/>
    <x v="3"/>
    <x v="33"/>
    <m/>
    <s v="423000"/>
    <s v="22"/>
    <s v="Furn. Under $1,000"/>
    <n v="9270.6299999999992"/>
    <n v="9270.6299999999992"/>
    <n v="0"/>
    <n v="0"/>
    <n v="9270.6299999999992"/>
  </r>
  <r>
    <n v="2022"/>
    <s v="150"/>
    <s v="1111"/>
    <x v="4"/>
    <x v="33"/>
    <m/>
    <s v="423000"/>
    <s v="22"/>
    <s v="Technology Supplies"/>
    <n v="18541.25"/>
    <n v="18541.25"/>
    <n v="0"/>
    <n v="0"/>
    <n v="18541.25"/>
  </r>
  <r>
    <n v="2022"/>
    <s v="250"/>
    <s v="1111"/>
    <x v="5"/>
    <x v="33"/>
    <m/>
    <s v="423000"/>
    <s v="22"/>
    <s v="Extra Service Pay"/>
    <n v="37082.5"/>
    <n v="37082.5"/>
    <n v="0"/>
    <n v="0"/>
    <n v="37082.5"/>
  </r>
  <r>
    <n v="2022"/>
    <s v="250"/>
    <s v="1111"/>
    <x v="6"/>
    <x v="33"/>
    <m/>
    <s v="423000"/>
    <s v="22"/>
    <s v="Old Age, Surv and Disabil Ins"/>
    <n v="2299.12"/>
    <n v="2299.12"/>
    <n v="0"/>
    <n v="0"/>
    <n v="2299.12"/>
  </r>
  <r>
    <n v="2022"/>
    <s v="250"/>
    <s v="1111"/>
    <x v="7"/>
    <x v="33"/>
    <m/>
    <s v="423000"/>
    <s v="22"/>
    <s v="Medicare"/>
    <n v="537.70000000000005"/>
    <n v="537.70000000000005"/>
    <n v="0"/>
    <n v="0"/>
    <n v="537.70000000000005"/>
  </r>
  <r>
    <n v="2022"/>
    <s v="250"/>
    <s v="1111"/>
    <x v="8"/>
    <x v="33"/>
    <m/>
    <s v="423000"/>
    <s v="22"/>
    <s v="W/C &amp; Unemploy Comp - FTE"/>
    <n v="1075.3900000000001"/>
    <n v="1075.3900000000001"/>
    <n v="0"/>
    <n v="0"/>
    <n v="1075.3900000000001"/>
  </r>
  <r>
    <n v="2022"/>
    <s v="450"/>
    <s v="1111"/>
    <x v="9"/>
    <x v="33"/>
    <m/>
    <s v="423000"/>
    <s v="22"/>
    <s v="Furniture $1,000+"/>
    <n v="0"/>
    <n v="42000"/>
    <n v="0"/>
    <n v="0"/>
    <n v="42000"/>
  </r>
  <r>
    <n v="2022"/>
    <s v="150"/>
    <s v="1111"/>
    <x v="0"/>
    <x v="34"/>
    <m/>
    <s v="423000"/>
    <s v="22"/>
    <s v="Operating Supplement"/>
    <n v="22871.35"/>
    <n v="0"/>
    <n v="0"/>
    <n v="0"/>
    <n v="0"/>
  </r>
  <r>
    <n v="2022"/>
    <s v="150"/>
    <s v="1111"/>
    <x v="1"/>
    <x v="34"/>
    <m/>
    <s v="423000"/>
    <s v="22"/>
    <s v="General Supplies"/>
    <n v="120453.94"/>
    <n v="120453.94"/>
    <n v="0"/>
    <n v="24827"/>
    <n v="95626.94"/>
  </r>
  <r>
    <n v="2022"/>
    <s v="150"/>
    <s v="1111"/>
    <x v="2"/>
    <x v="34"/>
    <m/>
    <s v="423000"/>
    <s v="22"/>
    <s v="Instructional Supplies"/>
    <n v="27098.75"/>
    <n v="22098.75"/>
    <n v="17465.5"/>
    <n v="0"/>
    <n v="4633.25"/>
  </r>
  <r>
    <n v="2022"/>
    <s v="150"/>
    <s v="1111"/>
    <x v="3"/>
    <x v="34"/>
    <m/>
    <s v="423000"/>
    <s v="22"/>
    <s v="Furn. Under $1,000"/>
    <n v="13549.38"/>
    <n v="61420.73"/>
    <n v="60346"/>
    <n v="0"/>
    <n v="1074.7299999999959"/>
  </r>
  <r>
    <n v="2022"/>
    <s v="150"/>
    <s v="1111"/>
    <x v="4"/>
    <x v="34"/>
    <m/>
    <s v="423000"/>
    <s v="22"/>
    <s v="Technology Supplies"/>
    <n v="27098.75"/>
    <n v="7098.75"/>
    <n v="0"/>
    <n v="0"/>
    <n v="7098.75"/>
  </r>
  <r>
    <n v="2022"/>
    <s v="250"/>
    <s v="1111"/>
    <x v="5"/>
    <x v="34"/>
    <m/>
    <s v="423000"/>
    <s v="22"/>
    <s v="Extra Service Pay"/>
    <n v="54197.5"/>
    <n v="54197.5"/>
    <n v="0"/>
    <n v="0"/>
    <n v="54197.5"/>
  </r>
  <r>
    <n v="2022"/>
    <s v="250"/>
    <s v="1111"/>
    <x v="6"/>
    <x v="34"/>
    <m/>
    <s v="423000"/>
    <s v="22"/>
    <s v="Old Age, Surv and Disabil Ins"/>
    <n v="3360.25"/>
    <n v="3360.25"/>
    <n v="0"/>
    <n v="0"/>
    <n v="3360.25"/>
  </r>
  <r>
    <n v="2022"/>
    <s v="250"/>
    <s v="1111"/>
    <x v="7"/>
    <x v="34"/>
    <m/>
    <s v="423000"/>
    <s v="22"/>
    <s v="Medicare"/>
    <n v="785.86"/>
    <n v="785.86"/>
    <n v="0"/>
    <n v="0"/>
    <n v="785.86"/>
  </r>
  <r>
    <n v="2022"/>
    <s v="250"/>
    <s v="1111"/>
    <x v="8"/>
    <x v="34"/>
    <m/>
    <s v="423000"/>
    <s v="22"/>
    <s v="W/C &amp; Unemploy Comp - FTE"/>
    <n v="1571.73"/>
    <n v="1571.73"/>
    <n v="0"/>
    <n v="0"/>
    <n v="1571.73"/>
  </r>
  <r>
    <n v="2022"/>
    <s v="150"/>
    <s v="1111"/>
    <x v="11"/>
    <x v="35"/>
    <m/>
    <s v="423000"/>
    <s v="22"/>
    <s v="Secretary/Clerical Sal OT"/>
    <n v="0"/>
    <n v="152.25"/>
    <n v="0"/>
    <n v="152.25"/>
    <n v="0"/>
  </r>
  <r>
    <n v="2022"/>
    <s v="150"/>
    <s v="1111"/>
    <x v="16"/>
    <x v="35"/>
    <m/>
    <s v="423000"/>
    <s v="22"/>
    <s v="Non-instructional Teacher Aide"/>
    <n v="0"/>
    <n v="3508.26"/>
    <n v="0"/>
    <n v="3508.26"/>
    <n v="0"/>
  </r>
  <r>
    <n v="2022"/>
    <s v="150"/>
    <s v="1111"/>
    <x v="6"/>
    <x v="35"/>
    <m/>
    <s v="423000"/>
    <s v="22"/>
    <s v="Old Age, Surv and Disabil Ins"/>
    <n v="0"/>
    <n v="0"/>
    <n v="0"/>
    <n v="225.84"/>
    <n v="-225.84"/>
  </r>
  <r>
    <n v="2022"/>
    <s v="150"/>
    <s v="1111"/>
    <x v="7"/>
    <x v="35"/>
    <m/>
    <s v="423000"/>
    <s v="22"/>
    <s v="Medicare"/>
    <n v="0"/>
    <n v="0"/>
    <n v="0"/>
    <n v="52.8"/>
    <n v="-52.8"/>
  </r>
  <r>
    <n v="2022"/>
    <s v="150"/>
    <s v="1111"/>
    <x v="8"/>
    <x v="35"/>
    <m/>
    <s v="423000"/>
    <s v="22"/>
    <s v="W/C &amp; Unemploy Comp - FTE"/>
    <n v="0"/>
    <n v="0"/>
    <n v="0"/>
    <n v="106.16"/>
    <n v="-106.16"/>
  </r>
  <r>
    <n v="2022"/>
    <s v="150"/>
    <s v="1111"/>
    <x v="0"/>
    <x v="35"/>
    <m/>
    <s v="423000"/>
    <s v="22"/>
    <s v="Operating Supplement"/>
    <n v="47356.67"/>
    <n v="7356.6699999999983"/>
    <n v="0"/>
    <n v="0"/>
    <n v="7356.6699999999983"/>
  </r>
  <r>
    <n v="2022"/>
    <s v="150"/>
    <s v="1111"/>
    <x v="1"/>
    <x v="35"/>
    <m/>
    <s v="423000"/>
    <s v="22"/>
    <s v="General Supplies"/>
    <n v="249408.07"/>
    <n v="14408.070000000007"/>
    <n v="189.05"/>
    <n v="296.55"/>
    <n v="13922.470000000008"/>
  </r>
  <r>
    <n v="2022"/>
    <s v="150"/>
    <s v="1111"/>
    <x v="2"/>
    <x v="35"/>
    <m/>
    <s v="423000"/>
    <s v="22"/>
    <s v="Instructional Supplies"/>
    <n v="56109.8"/>
    <n v="56109.8"/>
    <n v="662.89"/>
    <n v="0"/>
    <n v="55446.91"/>
  </r>
  <r>
    <n v="2022"/>
    <s v="150"/>
    <s v="1111"/>
    <x v="3"/>
    <x v="35"/>
    <m/>
    <s v="423000"/>
    <s v="22"/>
    <s v="Furn. Under $1,000"/>
    <n v="28054.9"/>
    <n v="332843"/>
    <n v="322122.12"/>
    <n v="0"/>
    <n v="10720.880000000005"/>
  </r>
  <r>
    <n v="2022"/>
    <s v="150"/>
    <s v="1111"/>
    <x v="4"/>
    <x v="35"/>
    <m/>
    <s v="423000"/>
    <s v="22"/>
    <s v="Technology Supplies"/>
    <n v="56109.8"/>
    <n v="6109.8000000000029"/>
    <n v="0"/>
    <n v="5390.01"/>
    <n v="719.79000000000269"/>
  </r>
  <r>
    <n v="2022"/>
    <s v="250"/>
    <s v="1111"/>
    <x v="5"/>
    <x v="35"/>
    <m/>
    <s v="423000"/>
    <s v="22"/>
    <s v="Extra Service Pay"/>
    <n v="112219.6"/>
    <n v="112219.6"/>
    <n v="0"/>
    <n v="10965.94"/>
    <n v="101253.66"/>
  </r>
  <r>
    <n v="2022"/>
    <s v="250"/>
    <s v="1111"/>
    <x v="6"/>
    <x v="35"/>
    <m/>
    <s v="423000"/>
    <s v="22"/>
    <s v="Old Age, Surv and Disabil Ins"/>
    <n v="6957.62"/>
    <n v="6957.62"/>
    <n v="0"/>
    <n v="665.29000000000008"/>
    <n v="6292.33"/>
  </r>
  <r>
    <n v="2022"/>
    <s v="250"/>
    <s v="1111"/>
    <x v="7"/>
    <x v="35"/>
    <m/>
    <s v="423000"/>
    <s v="22"/>
    <s v="Medicare"/>
    <n v="1627.18"/>
    <n v="1627.18"/>
    <n v="0"/>
    <n v="155.56"/>
    <n v="1471.62"/>
  </r>
  <r>
    <n v="2022"/>
    <s v="250"/>
    <s v="1111"/>
    <x v="8"/>
    <x v="35"/>
    <m/>
    <s v="423000"/>
    <s v="22"/>
    <s v="W/C &amp; Unemploy Comp - FTE"/>
    <n v="3254.37"/>
    <n v="3254.37"/>
    <n v="0"/>
    <n v="317.98999999999995"/>
    <n v="2936.38"/>
  </r>
  <r>
    <n v="2022"/>
    <s v="450"/>
    <s v="1111"/>
    <x v="9"/>
    <x v="35"/>
    <m/>
    <s v="423000"/>
    <s v="22"/>
    <s v="Furniture $1,000+"/>
    <n v="0"/>
    <n v="16232.35"/>
    <n v="13320.45"/>
    <n v="0"/>
    <n v="2911.8999999999996"/>
  </r>
  <r>
    <n v="2022"/>
    <s v="450"/>
    <s v="1111"/>
    <x v="15"/>
    <x v="35"/>
    <m/>
    <s v="423000"/>
    <s v="22"/>
    <s v="Classroom Eqpt"/>
    <n v="0"/>
    <n v="3979.55"/>
    <n v="3979.55"/>
    <n v="0"/>
    <n v="0"/>
  </r>
  <r>
    <n v="2022"/>
    <s v="150"/>
    <s v="1111"/>
    <x v="0"/>
    <x v="36"/>
    <m/>
    <s v="423000"/>
    <s v="22"/>
    <s v="Operating Supplement"/>
    <n v="13499.78"/>
    <n v="13499.78"/>
    <n v="0"/>
    <n v="0"/>
    <n v="13499.78"/>
  </r>
  <r>
    <n v="2022"/>
    <s v="150"/>
    <s v="1111"/>
    <x v="1"/>
    <x v="36"/>
    <m/>
    <s v="423000"/>
    <s v="22"/>
    <s v="General Supplies"/>
    <n v="71097.78"/>
    <n v="11904.78"/>
    <n v="0"/>
    <n v="0"/>
    <n v="11904.78"/>
  </r>
  <r>
    <n v="2022"/>
    <s v="150"/>
    <s v="1111"/>
    <x v="2"/>
    <x v="36"/>
    <m/>
    <s v="423000"/>
    <s v="22"/>
    <s v="Instructional Supplies"/>
    <n v="15995"/>
    <n v="15995"/>
    <n v="0"/>
    <n v="0"/>
    <n v="15995"/>
  </r>
  <r>
    <n v="2022"/>
    <s v="150"/>
    <s v="1111"/>
    <x v="3"/>
    <x v="36"/>
    <m/>
    <s v="423000"/>
    <s v="22"/>
    <s v="Furn. Under $1,000"/>
    <n v="7997.5"/>
    <n v="76632.179999999993"/>
    <n v="76631.7"/>
    <n v="0"/>
    <n v="0.47999999999592546"/>
  </r>
  <r>
    <n v="2022"/>
    <s v="150"/>
    <s v="1111"/>
    <x v="4"/>
    <x v="36"/>
    <m/>
    <s v="423000"/>
    <s v="22"/>
    <s v="Technology Supplies"/>
    <n v="15995"/>
    <n v="15995"/>
    <n v="0"/>
    <n v="0"/>
    <n v="15995"/>
  </r>
  <r>
    <n v="2022"/>
    <s v="250"/>
    <s v="1111"/>
    <x v="5"/>
    <x v="36"/>
    <m/>
    <s v="423000"/>
    <s v="22"/>
    <s v="Extra Service Pay"/>
    <n v="31990"/>
    <n v="3090"/>
    <n v="0"/>
    <n v="0"/>
    <n v="3090"/>
  </r>
  <r>
    <n v="2022"/>
    <s v="250"/>
    <s v="1111"/>
    <x v="6"/>
    <x v="36"/>
    <m/>
    <s v="423000"/>
    <s v="22"/>
    <s v="Old Age, Surv and Disabil Ins"/>
    <n v="1983.38"/>
    <n v="1983.38"/>
    <n v="0"/>
    <n v="16.12"/>
    <n v="1967.2600000000002"/>
  </r>
  <r>
    <n v="2022"/>
    <s v="250"/>
    <s v="1111"/>
    <x v="7"/>
    <x v="36"/>
    <m/>
    <s v="423000"/>
    <s v="22"/>
    <s v="Medicare"/>
    <n v="463.86"/>
    <n v="463.86"/>
    <n v="0"/>
    <n v="3.77"/>
    <n v="460.09"/>
  </r>
  <r>
    <n v="2022"/>
    <s v="250"/>
    <s v="1111"/>
    <x v="8"/>
    <x v="36"/>
    <m/>
    <s v="423000"/>
    <s v="22"/>
    <s v="W/C &amp; Unemploy Comp - FTE"/>
    <n v="927.71"/>
    <n v="927.71"/>
    <n v="0"/>
    <n v="7.54"/>
    <n v="920.17"/>
  </r>
  <r>
    <n v="2022"/>
    <s v="450"/>
    <s v="1111"/>
    <x v="10"/>
    <x v="36"/>
    <m/>
    <s v="423000"/>
    <s v="22"/>
    <s v="Equipment &gt; $1,000"/>
    <n v="0"/>
    <n v="19458.32"/>
    <n v="19458.32"/>
    <n v="0"/>
    <n v="0"/>
  </r>
  <r>
    <n v="2022"/>
    <s v="150"/>
    <s v="1111"/>
    <x v="14"/>
    <x v="37"/>
    <m/>
    <s v="423000"/>
    <s v="22"/>
    <s v="Out of Town Travel &amp; Conf Exp"/>
    <n v="0"/>
    <n v="25000"/>
    <n v="0"/>
    <n v="17218.32"/>
    <n v="7781.68"/>
  </r>
  <r>
    <n v="2022"/>
    <s v="150"/>
    <s v="1111"/>
    <x v="18"/>
    <x v="37"/>
    <m/>
    <s v="423000"/>
    <s v="22"/>
    <s v="Field Trip Admission"/>
    <n v="0"/>
    <n v="5000"/>
    <n v="0"/>
    <n v="0"/>
    <n v="5000"/>
  </r>
  <r>
    <n v="2022"/>
    <s v="150"/>
    <s v="1111"/>
    <x v="0"/>
    <x v="37"/>
    <m/>
    <s v="423000"/>
    <s v="22"/>
    <s v="Operating Supplement"/>
    <n v="40825.72"/>
    <n v="7825.7200000000012"/>
    <n v="0"/>
    <n v="0"/>
    <n v="7825.7200000000012"/>
  </r>
  <r>
    <n v="2022"/>
    <s v="150"/>
    <s v="1111"/>
    <x v="1"/>
    <x v="37"/>
    <m/>
    <s v="423000"/>
    <s v="22"/>
    <s v="General Supplies"/>
    <n v="215012.23"/>
    <n v="10012.23000000001"/>
    <n v="6315.24"/>
    <n v="3399.27"/>
    <n v="297.72000000001026"/>
  </r>
  <r>
    <n v="2022"/>
    <s v="150"/>
    <s v="1111"/>
    <x v="2"/>
    <x v="37"/>
    <m/>
    <s v="423000"/>
    <s v="22"/>
    <s v="Instructional Supplies"/>
    <n v="48371.71"/>
    <n v="48371.71"/>
    <n v="36081.78"/>
    <n v="2573.9699999999998"/>
    <n v="9715.9599999999991"/>
  </r>
  <r>
    <n v="2022"/>
    <s v="150"/>
    <s v="1111"/>
    <x v="3"/>
    <x v="37"/>
    <m/>
    <s v="423000"/>
    <s v="22"/>
    <s v="Furn. Under $1,000"/>
    <n v="24185.85"/>
    <n v="205185.85"/>
    <n v="137663.14000000001"/>
    <n v="34601.43"/>
    <n v="32921.279999999999"/>
  </r>
  <r>
    <n v="2022"/>
    <s v="150"/>
    <s v="1111"/>
    <x v="4"/>
    <x v="37"/>
    <m/>
    <s v="423000"/>
    <s v="22"/>
    <s v="Technology Supplies"/>
    <n v="48371.71"/>
    <n v="13371.71"/>
    <n v="4204.0600000000004"/>
    <n v="6307.6"/>
    <n v="2860.0499999999984"/>
  </r>
  <r>
    <n v="2022"/>
    <s v="150"/>
    <s v="1111"/>
    <x v="9"/>
    <x v="37"/>
    <m/>
    <s v="423000"/>
    <s v="22"/>
    <s v="Furniture $1,000+"/>
    <n v="0"/>
    <n v="0"/>
    <n v="0"/>
    <n v="171.85"/>
    <n v="-171.85"/>
  </r>
  <r>
    <n v="2022"/>
    <s v="250"/>
    <s v="1111"/>
    <x v="5"/>
    <x v="37"/>
    <m/>
    <s v="423000"/>
    <s v="22"/>
    <s v="Extra Service Pay"/>
    <n v="96743.41"/>
    <n v="96743.41"/>
    <n v="0"/>
    <n v="178.64"/>
    <n v="96564.77"/>
  </r>
  <r>
    <n v="2022"/>
    <s v="250"/>
    <s v="1111"/>
    <x v="6"/>
    <x v="37"/>
    <m/>
    <s v="423000"/>
    <s v="22"/>
    <s v="Old Age, Surv and Disabil Ins"/>
    <n v="5998.09"/>
    <n v="5998.09"/>
    <n v="0"/>
    <n v="14.090000000000005"/>
    <n v="5984"/>
  </r>
  <r>
    <n v="2022"/>
    <s v="250"/>
    <s v="1111"/>
    <x v="7"/>
    <x v="37"/>
    <m/>
    <s v="423000"/>
    <s v="22"/>
    <s v="Medicare"/>
    <n v="1402.78"/>
    <n v="1402.78"/>
    <n v="0"/>
    <n v="3.3099999999999987"/>
    <n v="1399.47"/>
  </r>
  <r>
    <n v="2022"/>
    <s v="250"/>
    <s v="1111"/>
    <x v="8"/>
    <x v="37"/>
    <m/>
    <s v="423000"/>
    <s v="22"/>
    <s v="W/C &amp; Unemploy Comp - FTE"/>
    <n v="2805.56"/>
    <n v="2805.56"/>
    <n v="0"/>
    <n v="5.18"/>
    <n v="2800.38"/>
  </r>
  <r>
    <n v="2022"/>
    <s v="450"/>
    <s v="1111"/>
    <x v="9"/>
    <x v="37"/>
    <m/>
    <s v="423000"/>
    <s v="22"/>
    <s v="Furniture $1,000+"/>
    <n v="0"/>
    <n v="57000"/>
    <n v="47421.74"/>
    <n v="9578.26"/>
    <n v="0"/>
  </r>
  <r>
    <n v="2022"/>
    <s v="150"/>
    <s v="1111"/>
    <x v="16"/>
    <x v="38"/>
    <m/>
    <s v="423000"/>
    <s v="22"/>
    <s v="Non-instructional Teacher Aide"/>
    <n v="0"/>
    <n v="320.52999999999997"/>
    <n v="0"/>
    <n v="320.52999999999997"/>
    <n v="0"/>
  </r>
  <r>
    <n v="2022"/>
    <s v="150"/>
    <s v="1111"/>
    <x v="6"/>
    <x v="38"/>
    <m/>
    <s v="423000"/>
    <s v="22"/>
    <s v="Old Age, Surv and Disabil Ins"/>
    <n v="0"/>
    <n v="0"/>
    <n v="0"/>
    <n v="19.88"/>
    <n v="-19.88"/>
  </r>
  <r>
    <n v="2022"/>
    <s v="150"/>
    <s v="1111"/>
    <x v="7"/>
    <x v="38"/>
    <m/>
    <s v="423000"/>
    <s v="22"/>
    <s v="Medicare"/>
    <n v="0"/>
    <n v="0"/>
    <n v="0"/>
    <n v="4.6400000000000006"/>
    <n v="-4.6400000000000006"/>
  </r>
  <r>
    <n v="2022"/>
    <s v="150"/>
    <s v="1111"/>
    <x v="8"/>
    <x v="38"/>
    <m/>
    <s v="423000"/>
    <s v="22"/>
    <s v="W/C &amp; Unemploy Comp - FTE"/>
    <n v="0"/>
    <n v="0"/>
    <n v="0"/>
    <n v="9.2899999999999991"/>
    <n v="-9.2899999999999991"/>
  </r>
  <r>
    <n v="2022"/>
    <s v="150"/>
    <s v="1111"/>
    <x v="0"/>
    <x v="38"/>
    <m/>
    <s v="423000"/>
    <s v="22"/>
    <s v="Operating Supplement"/>
    <n v="31482.26"/>
    <n v="0"/>
    <n v="0"/>
    <n v="0"/>
    <n v="0"/>
  </r>
  <r>
    <n v="2022"/>
    <s v="150"/>
    <s v="1111"/>
    <x v="1"/>
    <x v="38"/>
    <m/>
    <s v="423000"/>
    <s v="22"/>
    <s v="General Supplies"/>
    <n v="165804.06"/>
    <n v="45294.559999999998"/>
    <n v="5796.9"/>
    <n v="0"/>
    <n v="39497.659999999996"/>
  </r>
  <r>
    <n v="2022"/>
    <s v="150"/>
    <s v="1111"/>
    <x v="2"/>
    <x v="38"/>
    <m/>
    <s v="423000"/>
    <s v="22"/>
    <s v="Instructional Supplies"/>
    <n v="37301.25"/>
    <n v="37301.25"/>
    <n v="0"/>
    <n v="0"/>
    <n v="37301.25"/>
  </r>
  <r>
    <n v="2022"/>
    <s v="150"/>
    <s v="1111"/>
    <x v="3"/>
    <x v="38"/>
    <m/>
    <s v="423000"/>
    <s v="22"/>
    <s v="Furn. Under $1,000"/>
    <n v="18650.63"/>
    <n v="170642.39"/>
    <n v="27203.25"/>
    <n v="17601.599999999999"/>
    <n v="125837.54"/>
  </r>
  <r>
    <n v="2022"/>
    <s v="150"/>
    <s v="1111"/>
    <x v="4"/>
    <x v="38"/>
    <m/>
    <s v="423000"/>
    <s v="22"/>
    <s v="Technology Supplies"/>
    <n v="37301.25"/>
    <n v="37301.25"/>
    <n v="0"/>
    <n v="0"/>
    <n v="37301.25"/>
  </r>
  <r>
    <n v="2022"/>
    <s v="250"/>
    <s v="1111"/>
    <x v="5"/>
    <x v="38"/>
    <m/>
    <s v="423000"/>
    <s v="22"/>
    <s v="Extra Service Pay"/>
    <n v="74602.5"/>
    <n v="74602.5"/>
    <n v="0"/>
    <n v="0"/>
    <n v="74602.5"/>
  </r>
  <r>
    <n v="2022"/>
    <s v="250"/>
    <s v="1111"/>
    <x v="6"/>
    <x v="38"/>
    <m/>
    <s v="423000"/>
    <s v="22"/>
    <s v="Old Age, Surv and Disabil Ins"/>
    <n v="4625.3599999999997"/>
    <n v="4625.3599999999997"/>
    <n v="0"/>
    <n v="0.82000000000000206"/>
    <n v="4624.54"/>
  </r>
  <r>
    <n v="2022"/>
    <s v="250"/>
    <s v="1111"/>
    <x v="7"/>
    <x v="38"/>
    <m/>
    <s v="423000"/>
    <s v="22"/>
    <s v="Medicare"/>
    <n v="1081.74"/>
    <n v="1081.74"/>
    <n v="0"/>
    <n v="0.19999999999999973"/>
    <n v="1081.54"/>
  </r>
  <r>
    <n v="2022"/>
    <s v="250"/>
    <s v="1111"/>
    <x v="8"/>
    <x v="38"/>
    <m/>
    <s v="423000"/>
    <s v="22"/>
    <s v="W/C &amp; Unemploy Comp - FTE"/>
    <n v="2163.4699999999998"/>
    <n v="2163.4699999999998"/>
    <n v="0"/>
    <n v="0"/>
    <n v="2163.4699999999998"/>
  </r>
  <r>
    <n v="2022"/>
    <s v="150"/>
    <s v="1111"/>
    <x v="16"/>
    <x v="39"/>
    <m/>
    <s v="423000"/>
    <s v="22"/>
    <s v="Non-instructional Teacher Aide"/>
    <n v="0"/>
    <n v="181.6"/>
    <n v="0"/>
    <n v="181.6"/>
    <n v="0"/>
  </r>
  <r>
    <n v="2022"/>
    <s v="150"/>
    <s v="1111"/>
    <x v="6"/>
    <x v="39"/>
    <m/>
    <s v="423000"/>
    <s v="22"/>
    <s v="Old Age, Surv and Disabil Ins"/>
    <n v="0"/>
    <n v="0"/>
    <n v="0"/>
    <n v="6.3699999999999992"/>
    <n v="-6.3699999999999992"/>
  </r>
  <r>
    <n v="2022"/>
    <s v="150"/>
    <s v="1111"/>
    <x v="7"/>
    <x v="39"/>
    <m/>
    <s v="423000"/>
    <s v="22"/>
    <s v="Medicare"/>
    <n v="0"/>
    <n v="0"/>
    <n v="0"/>
    <n v="1.4900000000000002"/>
    <n v="-1.4900000000000002"/>
  </r>
  <r>
    <n v="2022"/>
    <s v="150"/>
    <s v="1111"/>
    <x v="8"/>
    <x v="39"/>
    <m/>
    <s v="423000"/>
    <s v="22"/>
    <s v="W/C &amp; Unemploy Comp - FTE"/>
    <n v="0"/>
    <n v="0"/>
    <n v="0"/>
    <n v="3"/>
    <n v="-3"/>
  </r>
  <r>
    <n v="2022"/>
    <s v="150"/>
    <s v="1111"/>
    <x v="26"/>
    <x v="39"/>
    <m/>
    <s v="423000"/>
    <s v="22"/>
    <s v="Licenses, Fees and Permits"/>
    <n v="0"/>
    <n v="0"/>
    <n v="0"/>
    <n v="780.25"/>
    <n v="-780.25"/>
  </r>
  <r>
    <n v="2022"/>
    <s v="150"/>
    <s v="1111"/>
    <x v="18"/>
    <x v="39"/>
    <m/>
    <s v="423000"/>
    <s v="22"/>
    <s v="Field Trip Admission"/>
    <n v="0"/>
    <n v="0"/>
    <n v="0"/>
    <n v="188"/>
    <n v="-188"/>
  </r>
  <r>
    <n v="2022"/>
    <s v="150"/>
    <s v="1111"/>
    <x v="0"/>
    <x v="39"/>
    <m/>
    <s v="423000"/>
    <s v="22"/>
    <s v="Operating Supplement"/>
    <n v="24261.07"/>
    <n v="21761.07"/>
    <n v="0"/>
    <n v="0"/>
    <n v="21761.07"/>
  </r>
  <r>
    <n v="2022"/>
    <s v="150"/>
    <s v="1111"/>
    <x v="1"/>
    <x v="39"/>
    <m/>
    <s v="423000"/>
    <s v="22"/>
    <s v="General Supplies"/>
    <n v="127773.05"/>
    <n v="43198.11"/>
    <n v="1095.75"/>
    <n v="18498.22"/>
    <n v="23604.14"/>
  </r>
  <r>
    <n v="2022"/>
    <s v="150"/>
    <s v="1111"/>
    <x v="2"/>
    <x v="39"/>
    <m/>
    <s v="423000"/>
    <s v="22"/>
    <s v="Instructional Supplies"/>
    <n v="28745.34"/>
    <n v="28745.34"/>
    <n v="1185"/>
    <n v="25700"/>
    <n v="1860.34"/>
  </r>
  <r>
    <n v="2022"/>
    <s v="150"/>
    <s v="1111"/>
    <x v="3"/>
    <x v="39"/>
    <m/>
    <s v="423000"/>
    <s v="22"/>
    <s v="Furn. Under $1,000"/>
    <n v="14372.67"/>
    <n v="72903.56"/>
    <n v="26371.3"/>
    <n v="11569.99"/>
    <n v="34962.270000000004"/>
  </r>
  <r>
    <n v="2022"/>
    <s v="150"/>
    <s v="1111"/>
    <x v="4"/>
    <x v="39"/>
    <m/>
    <s v="423000"/>
    <s v="22"/>
    <s v="Technology Supplies"/>
    <n v="28745.34"/>
    <n v="28745.34"/>
    <n v="0"/>
    <n v="2004.72"/>
    <n v="26740.62"/>
  </r>
  <r>
    <n v="2022"/>
    <s v="250"/>
    <s v="1111"/>
    <x v="5"/>
    <x v="39"/>
    <m/>
    <s v="423000"/>
    <s v="22"/>
    <s v="Extra Service Pay"/>
    <n v="57490.69"/>
    <n v="57490.69"/>
    <n v="0"/>
    <n v="127.60000000000014"/>
    <n v="57363.09"/>
  </r>
  <r>
    <n v="2022"/>
    <s v="250"/>
    <s v="1111"/>
    <x v="6"/>
    <x v="39"/>
    <m/>
    <s v="423000"/>
    <s v="22"/>
    <s v="Old Age, Surv and Disabil Ins"/>
    <n v="3564.42"/>
    <n v="3564.42"/>
    <n v="0"/>
    <n v="15.909999999999997"/>
    <n v="3548.51"/>
  </r>
  <r>
    <n v="2022"/>
    <s v="250"/>
    <s v="1111"/>
    <x v="7"/>
    <x v="39"/>
    <m/>
    <s v="423000"/>
    <s v="22"/>
    <s v="Medicare"/>
    <n v="833.61"/>
    <n v="833.61"/>
    <n v="0"/>
    <n v="3.7199999999999989"/>
    <n v="829.89"/>
  </r>
  <r>
    <n v="2022"/>
    <s v="250"/>
    <s v="1111"/>
    <x v="8"/>
    <x v="39"/>
    <m/>
    <s v="423000"/>
    <s v="22"/>
    <s v="W/C &amp; Unemploy Comp - FTE"/>
    <n v="1667.23"/>
    <n v="1667.23"/>
    <n v="0"/>
    <n v="7.4000000000000057"/>
    <n v="1659.83"/>
  </r>
  <r>
    <n v="2022"/>
    <s v="450"/>
    <s v="1111"/>
    <x v="9"/>
    <x v="39"/>
    <m/>
    <s v="423000"/>
    <s v="22"/>
    <s v="Furniture $1,000+"/>
    <n v="0"/>
    <n v="26044.05"/>
    <n v="20101.349999999999"/>
    <n v="0"/>
    <n v="5942.7000000000007"/>
  </r>
  <r>
    <n v="2022"/>
    <s v="150"/>
    <s v="1111"/>
    <x v="0"/>
    <x v="40"/>
    <m/>
    <s v="423000"/>
    <s v="22"/>
    <s v="Operating Supplement"/>
    <n v="23787.09"/>
    <n v="0"/>
    <n v="0"/>
    <n v="0"/>
    <n v="0"/>
  </r>
  <r>
    <n v="2022"/>
    <s v="150"/>
    <s v="1111"/>
    <x v="1"/>
    <x v="40"/>
    <m/>
    <s v="423000"/>
    <s v="22"/>
    <s v="General Supplies"/>
    <n v="125276.77"/>
    <n v="0"/>
    <n v="0"/>
    <n v="0"/>
    <n v="0"/>
  </r>
  <r>
    <n v="2022"/>
    <s v="150"/>
    <s v="1111"/>
    <x v="2"/>
    <x v="40"/>
    <m/>
    <s v="423000"/>
    <s v="22"/>
    <s v="Instructional Supplies"/>
    <n v="28183.75"/>
    <n v="29522.06"/>
    <n v="119.84"/>
    <n v="29357.22"/>
    <n v="45.000000000000142"/>
  </r>
  <r>
    <n v="2022"/>
    <s v="150"/>
    <s v="1111"/>
    <x v="3"/>
    <x v="40"/>
    <m/>
    <s v="423000"/>
    <s v="22"/>
    <s v="Furn. Under $1,000"/>
    <n v="14091.88"/>
    <n v="148995.9"/>
    <n v="65353.32"/>
    <n v="79900.960000000006"/>
    <n v="3741.6199999999881"/>
  </r>
  <r>
    <n v="2022"/>
    <s v="150"/>
    <s v="1111"/>
    <x v="19"/>
    <x v="40"/>
    <m/>
    <s v="423000"/>
    <s v="22"/>
    <s v="Technology Hardware &lt; $1K"/>
    <n v="0"/>
    <n v="13925.1"/>
    <n v="0"/>
    <n v="13925.1"/>
    <n v="0"/>
  </r>
  <r>
    <n v="2022"/>
    <s v="150"/>
    <s v="1111"/>
    <x v="4"/>
    <x v="40"/>
    <m/>
    <s v="423000"/>
    <s v="22"/>
    <s v="Technology Supplies"/>
    <n v="28183.75"/>
    <n v="14258.65"/>
    <n v="0"/>
    <n v="13618"/>
    <n v="640.64999999999964"/>
  </r>
  <r>
    <n v="2022"/>
    <s v="150"/>
    <s v="1111"/>
    <x v="12"/>
    <x v="40"/>
    <m/>
    <s v="423000"/>
    <s v="22"/>
    <s v="Equipment &lt; $1,000"/>
    <n v="0"/>
    <n v="0"/>
    <n v="0"/>
    <n v="704.22"/>
    <n v="-704.22"/>
  </r>
  <r>
    <n v="2022"/>
    <s v="250"/>
    <s v="1111"/>
    <x v="5"/>
    <x v="40"/>
    <m/>
    <s v="423000"/>
    <s v="22"/>
    <s v="Extra Service Pay"/>
    <n v="56367.5"/>
    <n v="55262.5"/>
    <n v="0"/>
    <n v="0"/>
    <n v="55262.5"/>
  </r>
  <r>
    <n v="2022"/>
    <s v="250"/>
    <s v="1111"/>
    <x v="6"/>
    <x v="40"/>
    <m/>
    <s v="423000"/>
    <s v="22"/>
    <s v="Old Age, Surv and Disabil Ins"/>
    <n v="3494.79"/>
    <n v="3494.79"/>
    <n v="0"/>
    <n v="0"/>
    <n v="3494.79"/>
  </r>
  <r>
    <n v="2022"/>
    <s v="250"/>
    <s v="1111"/>
    <x v="7"/>
    <x v="40"/>
    <m/>
    <s v="423000"/>
    <s v="22"/>
    <s v="Medicare"/>
    <n v="817.33"/>
    <n v="817.33"/>
    <n v="0"/>
    <n v="0"/>
    <n v="817.33"/>
  </r>
  <r>
    <n v="2022"/>
    <s v="250"/>
    <s v="1111"/>
    <x v="8"/>
    <x v="40"/>
    <m/>
    <s v="423000"/>
    <s v="22"/>
    <s v="W/C &amp; Unemploy Comp - FTE"/>
    <n v="1634.66"/>
    <n v="1634.66"/>
    <n v="0"/>
    <n v="0"/>
    <n v="1634.66"/>
  </r>
  <r>
    <n v="2022"/>
    <s v="450"/>
    <s v="1111"/>
    <x v="9"/>
    <x v="40"/>
    <m/>
    <s v="423000"/>
    <s v="22"/>
    <s v="Furniture $1,000+"/>
    <n v="0"/>
    <n v="13926.53"/>
    <n v="2590.69"/>
    <n v="11146.44"/>
    <n v="189.40000000000009"/>
  </r>
  <r>
    <n v="2023"/>
    <s v="150"/>
    <s v="1193"/>
    <x v="0"/>
    <x v="41"/>
    <m/>
    <s v="423000"/>
    <s v="22"/>
    <s v="Operating Supplement"/>
    <n v="1993.95"/>
    <n v="1993.95"/>
    <n v="0"/>
    <n v="0"/>
    <n v="1993.95"/>
  </r>
  <r>
    <n v="2023"/>
    <s v="150"/>
    <s v="1193"/>
    <x v="1"/>
    <x v="41"/>
    <m/>
    <s v="423000"/>
    <s v="22"/>
    <s v="General Supplies"/>
    <n v="10501.31"/>
    <n v="10501.31"/>
    <n v="0"/>
    <n v="0"/>
    <n v="10501.31"/>
  </r>
  <r>
    <n v="2023"/>
    <s v="150"/>
    <s v="1193"/>
    <x v="2"/>
    <x v="41"/>
    <m/>
    <s v="423000"/>
    <s v="22"/>
    <s v="Instructional Supplies"/>
    <n v="2362.5"/>
    <n v="2362.5"/>
    <n v="0"/>
    <n v="0"/>
    <n v="2362.5"/>
  </r>
  <r>
    <n v="2023"/>
    <s v="150"/>
    <s v="1193"/>
    <x v="3"/>
    <x v="41"/>
    <m/>
    <s v="423000"/>
    <s v="22"/>
    <s v="Furn. Under $1,000"/>
    <n v="1181.25"/>
    <n v="1181.25"/>
    <n v="0"/>
    <n v="0"/>
    <n v="1181.25"/>
  </r>
  <r>
    <n v="2023"/>
    <s v="150"/>
    <s v="1193"/>
    <x v="4"/>
    <x v="41"/>
    <m/>
    <s v="423000"/>
    <s v="22"/>
    <s v="Technology Supplies"/>
    <n v="2362.5"/>
    <n v="2362.5"/>
    <n v="0"/>
    <n v="0"/>
    <n v="2362.5"/>
  </r>
  <r>
    <n v="2023"/>
    <s v="250"/>
    <s v="1193"/>
    <x v="5"/>
    <x v="41"/>
    <m/>
    <s v="423000"/>
    <s v="22"/>
    <s v="Extra Service Pay"/>
    <n v="4725"/>
    <n v="4725"/>
    <n v="0"/>
    <n v="0"/>
    <n v="4725"/>
  </r>
  <r>
    <n v="2023"/>
    <s v="250"/>
    <s v="1193"/>
    <x v="6"/>
    <x v="41"/>
    <m/>
    <s v="423000"/>
    <s v="22"/>
    <s v="Old Age, Surv and Disabil Ins"/>
    <n v="292.95"/>
    <n v="292.95"/>
    <n v="0"/>
    <n v="0"/>
    <n v="292.95"/>
  </r>
  <r>
    <n v="2023"/>
    <s v="250"/>
    <s v="1193"/>
    <x v="7"/>
    <x v="41"/>
    <m/>
    <s v="423000"/>
    <s v="22"/>
    <s v="Medicare"/>
    <n v="68.510000000000005"/>
    <n v="68.510000000000005"/>
    <n v="0"/>
    <n v="0"/>
    <n v="68.510000000000005"/>
  </r>
  <r>
    <n v="2023"/>
    <s v="250"/>
    <s v="1193"/>
    <x v="8"/>
    <x v="41"/>
    <m/>
    <s v="423000"/>
    <s v="22"/>
    <s v="W/C &amp; Unemploy Comp - FTE"/>
    <n v="137.03"/>
    <n v="137.03"/>
    <n v="0"/>
    <n v="0"/>
    <n v="137.03"/>
  </r>
  <r>
    <n v="2023"/>
    <s v="150"/>
    <s v="1151"/>
    <x v="0"/>
    <x v="42"/>
    <m/>
    <s v="423000"/>
    <s v="22"/>
    <s v="Operating Supplement"/>
    <n v="63570.080000000002"/>
    <n v="63570.080000000002"/>
    <n v="0"/>
    <n v="0"/>
    <n v="63570.080000000002"/>
  </r>
  <r>
    <n v="2023"/>
    <s v="150"/>
    <s v="1151"/>
    <x v="1"/>
    <x v="42"/>
    <m/>
    <s v="423000"/>
    <s v="22"/>
    <s v="General Supplies"/>
    <n v="255785.12"/>
    <n v="237785.12"/>
    <n v="0"/>
    <n v="2819.24"/>
    <n v="234965.88"/>
  </r>
  <r>
    <n v="2023"/>
    <s v="150"/>
    <s v="1151"/>
    <x v="2"/>
    <x v="42"/>
    <m/>
    <s v="423000"/>
    <s v="22"/>
    <s v="Instructional Supplies"/>
    <n v="105320"/>
    <n v="105320"/>
    <n v="0"/>
    <n v="0"/>
    <n v="105320"/>
  </r>
  <r>
    <n v="2023"/>
    <s v="150"/>
    <s v="1151"/>
    <x v="3"/>
    <x v="42"/>
    <m/>
    <s v="423000"/>
    <s v="22"/>
    <s v="Furn. Under $1,000"/>
    <n v="29200.400000000001"/>
    <n v="29200.400000000001"/>
    <n v="0"/>
    <n v="0"/>
    <n v="29200.400000000001"/>
  </r>
  <r>
    <n v="2023"/>
    <s v="150"/>
    <s v="1151"/>
    <x v="4"/>
    <x v="42"/>
    <m/>
    <s v="423000"/>
    <s v="22"/>
    <s v="Technology Supplies"/>
    <n v="75320"/>
    <n v="75320"/>
    <n v="17567.04"/>
    <n v="0"/>
    <n v="57752.959999999999"/>
  </r>
  <r>
    <n v="2023"/>
    <s v="150"/>
    <s v="1151"/>
    <x v="12"/>
    <x v="42"/>
    <m/>
    <s v="423000"/>
    <s v="22"/>
    <s v="Equipment &lt; $1,000"/>
    <n v="8500"/>
    <n v="8500"/>
    <n v="0"/>
    <n v="0"/>
    <n v="8500"/>
  </r>
  <r>
    <n v="2023"/>
    <s v="250"/>
    <s v="1151"/>
    <x v="5"/>
    <x v="42"/>
    <m/>
    <s v="423000"/>
    <s v="22"/>
    <s v="Extra Service Pay"/>
    <n v="148959.64000000001"/>
    <n v="148959.64000000001"/>
    <n v="0"/>
    <n v="390"/>
    <n v="148569.64000000001"/>
  </r>
  <r>
    <n v="2023"/>
    <s v="250"/>
    <s v="1151"/>
    <x v="6"/>
    <x v="42"/>
    <m/>
    <s v="423000"/>
    <s v="22"/>
    <s v="Old Age, Surv and Disabil Ins"/>
    <n v="9339.68"/>
    <n v="9339.68"/>
    <n v="0"/>
    <n v="23.49"/>
    <n v="9316.19"/>
  </r>
  <r>
    <n v="2023"/>
    <s v="250"/>
    <s v="1151"/>
    <x v="7"/>
    <x v="42"/>
    <m/>
    <s v="423000"/>
    <s v="22"/>
    <s v="Medicare"/>
    <n v="2184.2800000000002"/>
    <n v="2184.2800000000002"/>
    <n v="0"/>
    <n v="5.49"/>
    <n v="2178.7900000000004"/>
  </r>
  <r>
    <n v="2023"/>
    <s v="250"/>
    <s v="1151"/>
    <x v="8"/>
    <x v="42"/>
    <m/>
    <s v="423000"/>
    <s v="22"/>
    <s v="W/C &amp; Unemploy Comp - FTE"/>
    <n v="4368.5600000000004"/>
    <n v="4368.5600000000004"/>
    <n v="0"/>
    <n v="11.31"/>
    <n v="4357.25"/>
  </r>
  <r>
    <n v="2023"/>
    <s v="450"/>
    <s v="1151"/>
    <x v="10"/>
    <x v="42"/>
    <m/>
    <s v="423000"/>
    <s v="22"/>
    <s v="Equipment &gt; $1,000"/>
    <n v="34000"/>
    <n v="34000"/>
    <n v="0"/>
    <n v="5287.88"/>
    <n v="28712.12"/>
  </r>
  <r>
    <n v="2023"/>
    <s v="450"/>
    <s v="1151"/>
    <x v="27"/>
    <x v="42"/>
    <m/>
    <s v="423000"/>
    <s v="22"/>
    <s v="Computer Software $5,000+"/>
    <n v="0"/>
    <n v="18000"/>
    <n v="17045.28"/>
    <n v="0"/>
    <n v="954.72000000000116"/>
  </r>
  <r>
    <n v="2023"/>
    <s v="150"/>
    <s v="1151"/>
    <x v="28"/>
    <x v="43"/>
    <m/>
    <s v="423000"/>
    <s v="22"/>
    <s v="Other Prof &amp; Tech"/>
    <n v="0"/>
    <n v="1077"/>
    <n v="793"/>
    <n v="0"/>
    <n v="284"/>
  </r>
  <r>
    <n v="2023"/>
    <s v="150"/>
    <s v="1151"/>
    <x v="0"/>
    <x v="43"/>
    <m/>
    <s v="423000"/>
    <s v="22"/>
    <s v="Operating Supplement"/>
    <n v="72659.179999999993"/>
    <n v="40693.949999999997"/>
    <n v="0"/>
    <n v="0"/>
    <n v="40693.949999999997"/>
  </r>
  <r>
    <n v="2023"/>
    <s v="150"/>
    <s v="1151"/>
    <x v="1"/>
    <x v="43"/>
    <m/>
    <s v="423000"/>
    <s v="22"/>
    <s v="General Supplies"/>
    <n v="301420.53000000003"/>
    <n v="213327.97000000003"/>
    <n v="2591"/>
    <n v="2547.8000000000002"/>
    <n v="208189.17000000004"/>
  </r>
  <r>
    <n v="2023"/>
    <s v="150"/>
    <s v="1151"/>
    <x v="2"/>
    <x v="43"/>
    <m/>
    <s v="423000"/>
    <s v="22"/>
    <s v="Instructional Supplies"/>
    <n v="132594.48000000001"/>
    <n v="132594.48000000001"/>
    <n v="0"/>
    <n v="0"/>
    <n v="132594.48000000001"/>
  </r>
  <r>
    <n v="2023"/>
    <s v="150"/>
    <s v="1151"/>
    <x v="3"/>
    <x v="43"/>
    <m/>
    <s v="423000"/>
    <s v="22"/>
    <s v="Furn. Under $1,000"/>
    <n v="252741.22"/>
    <n v="252741.22"/>
    <n v="37975"/>
    <n v="159038.18"/>
    <n v="55728.040000000008"/>
  </r>
  <r>
    <n v="2023"/>
    <s v="150"/>
    <s v="1151"/>
    <x v="4"/>
    <x v="43"/>
    <m/>
    <s v="423000"/>
    <s v="22"/>
    <s v="Technology Supplies"/>
    <n v="47657.01"/>
    <n v="78313.279999999999"/>
    <n v="3618.5"/>
    <n v="28855.14"/>
    <n v="45839.64"/>
  </r>
  <r>
    <n v="2023"/>
    <s v="150"/>
    <s v="2542"/>
    <x v="20"/>
    <x v="43"/>
    <m/>
    <s v="423000"/>
    <s v="22"/>
    <s v="Temp Sal Discretionary"/>
    <n v="0"/>
    <n v="0"/>
    <n v="0"/>
    <n v="250"/>
    <n v="-250"/>
  </r>
  <r>
    <n v="2023"/>
    <s v="150"/>
    <s v="2542"/>
    <x v="6"/>
    <x v="43"/>
    <m/>
    <s v="423000"/>
    <s v="22"/>
    <s v="Old Age, Surv and Disabil Ins"/>
    <n v="0"/>
    <n v="0"/>
    <n v="0"/>
    <n v="15.5"/>
    <n v="-15.5"/>
  </r>
  <r>
    <n v="2023"/>
    <s v="150"/>
    <s v="2542"/>
    <x v="7"/>
    <x v="43"/>
    <m/>
    <s v="423000"/>
    <s v="22"/>
    <s v="Medicare"/>
    <n v="0"/>
    <n v="0"/>
    <n v="0"/>
    <n v="3.63"/>
    <n v="-3.63"/>
  </r>
  <r>
    <n v="2023"/>
    <s v="150"/>
    <s v="2542"/>
    <x v="8"/>
    <x v="43"/>
    <m/>
    <s v="423000"/>
    <s v="22"/>
    <s v="W/C &amp; Unemploy Comp - FTE"/>
    <n v="0"/>
    <n v="0"/>
    <n v="0"/>
    <n v="7.25"/>
    <n v="-7.25"/>
  </r>
  <r>
    <n v="2023"/>
    <s v="250"/>
    <s v="1151"/>
    <x v="5"/>
    <x v="43"/>
    <m/>
    <s v="423000"/>
    <s v="22"/>
    <s v="Extra Service Pay"/>
    <n v="266964.89"/>
    <n v="266964.89"/>
    <n v="0"/>
    <n v="0"/>
    <n v="266964.89"/>
  </r>
  <r>
    <n v="2023"/>
    <s v="250"/>
    <s v="1151"/>
    <x v="6"/>
    <x v="43"/>
    <m/>
    <s v="423000"/>
    <s v="22"/>
    <s v="Old Age, Surv and Disabil Ins"/>
    <n v="16187.26"/>
    <n v="16187.26"/>
    <n v="0"/>
    <n v="0"/>
    <n v="16187.26"/>
  </r>
  <r>
    <n v="2023"/>
    <s v="250"/>
    <s v="1151"/>
    <x v="7"/>
    <x v="43"/>
    <m/>
    <s v="423000"/>
    <s v="22"/>
    <s v="Medicare"/>
    <n v="3785.73"/>
    <n v="3785.73"/>
    <n v="0"/>
    <n v="0"/>
    <n v="3785.73"/>
  </r>
  <r>
    <n v="2023"/>
    <s v="250"/>
    <s v="1151"/>
    <x v="8"/>
    <x v="43"/>
    <m/>
    <s v="423000"/>
    <s v="22"/>
    <s v="W/C &amp; Unemploy Comp - FTE"/>
    <n v="7571.46"/>
    <n v="7571.46"/>
    <n v="0"/>
    <n v="0"/>
    <n v="7571.46"/>
  </r>
  <r>
    <n v="2023"/>
    <s v="450"/>
    <s v="1151"/>
    <x v="10"/>
    <x v="43"/>
    <m/>
    <s v="423000"/>
    <s v="22"/>
    <s v="Equipment &gt; $1,000"/>
    <n v="4484.04"/>
    <n v="6842.04"/>
    <n v="2358"/>
    <n v="0"/>
    <n v="4484.04"/>
  </r>
  <r>
    <n v="2023"/>
    <s v="450"/>
    <s v="1151"/>
    <x v="9"/>
    <x v="43"/>
    <m/>
    <s v="423000"/>
    <s v="22"/>
    <s v="Furniture $1,000+"/>
    <n v="96300"/>
    <n v="182266.52"/>
    <n v="37431.9"/>
    <n v="80580.320000000007"/>
    <n v="64254.30000000001"/>
  </r>
  <r>
    <n v="2023"/>
    <s v="450"/>
    <s v="1151"/>
    <x v="13"/>
    <x v="43"/>
    <m/>
    <s v="423000"/>
    <s v="22"/>
    <s v="Technology Related - Hard $1K+"/>
    <n v="12000"/>
    <n v="12000"/>
    <n v="0"/>
    <n v="11952.84"/>
    <n v="47.159999999999854"/>
  </r>
  <r>
    <n v="2023"/>
    <s v="150"/>
    <s v="1221"/>
    <x v="1"/>
    <x v="44"/>
    <m/>
    <s v="423000"/>
    <s v="22"/>
    <s v="General Supplies"/>
    <n v="22727.22"/>
    <n v="22727.22"/>
    <n v="4885.9799999999996"/>
    <n v="13835.640000000001"/>
    <n v="4005.6000000000004"/>
  </r>
  <r>
    <n v="2023"/>
    <s v="150"/>
    <s v="1221"/>
    <x v="2"/>
    <x v="44"/>
    <m/>
    <s v="423000"/>
    <s v="22"/>
    <s v="Instructional Supplies"/>
    <n v="16014.57"/>
    <n v="16014.57"/>
    <n v="120.55"/>
    <n v="4502.1499999999996"/>
    <n v="11391.87"/>
  </r>
  <r>
    <n v="2023"/>
    <s v="150"/>
    <s v="1221"/>
    <x v="3"/>
    <x v="44"/>
    <m/>
    <s v="423000"/>
    <s v="22"/>
    <s v="Furn. Under $1,000"/>
    <n v="24760.68"/>
    <n v="24760.68"/>
    <n v="1909.8"/>
    <n v="10959.18"/>
    <n v="11891.7"/>
  </r>
  <r>
    <n v="2023"/>
    <s v="150"/>
    <s v="1221"/>
    <x v="4"/>
    <x v="44"/>
    <m/>
    <s v="423000"/>
    <s v="22"/>
    <s v="Technology Supplies"/>
    <n v="414.57"/>
    <n v="414.57"/>
    <n v="215.6"/>
    <n v="0"/>
    <n v="198.97"/>
  </r>
  <r>
    <n v="2023"/>
    <s v="150"/>
    <s v="1151"/>
    <x v="6"/>
    <x v="44"/>
    <m/>
    <s v="423000"/>
    <s v="22"/>
    <s v="Old Age, Surv and Disabil Ins"/>
    <n v="0"/>
    <n v="0"/>
    <n v="0"/>
    <n v="10.72"/>
    <n v="-10.72"/>
  </r>
  <r>
    <n v="2023"/>
    <s v="150"/>
    <s v="1151"/>
    <x v="7"/>
    <x v="44"/>
    <m/>
    <s v="423000"/>
    <s v="22"/>
    <s v="Medicare"/>
    <n v="0"/>
    <n v="0"/>
    <n v="0"/>
    <n v="2.5099999999999998"/>
    <n v="-2.5099999999999998"/>
  </r>
  <r>
    <n v="2023"/>
    <s v="150"/>
    <s v="1151"/>
    <x v="8"/>
    <x v="44"/>
    <m/>
    <s v="423000"/>
    <s v="22"/>
    <s v="W/C &amp; Unemploy Comp - FTE"/>
    <n v="0"/>
    <n v="0"/>
    <n v="0"/>
    <n v="5.01"/>
    <n v="-5.01"/>
  </r>
  <r>
    <n v="2023"/>
    <s v="250"/>
    <s v="1221"/>
    <x v="5"/>
    <x v="44"/>
    <m/>
    <s v="423000"/>
    <s v="22"/>
    <s v="Extra Service Pay"/>
    <n v="31929.13"/>
    <n v="26429.13"/>
    <n v="0"/>
    <n v="0"/>
    <n v="26429.13"/>
  </r>
  <r>
    <n v="2023"/>
    <s v="250"/>
    <s v="1221"/>
    <x v="6"/>
    <x v="44"/>
    <m/>
    <s v="423000"/>
    <s v="22"/>
    <s v="Old Age, Surv and Disabil Ins"/>
    <n v="1979.61"/>
    <n v="1979.61"/>
    <n v="0"/>
    <n v="0"/>
    <n v="1979.61"/>
  </r>
  <r>
    <n v="2023"/>
    <s v="250"/>
    <s v="1221"/>
    <x v="7"/>
    <x v="44"/>
    <m/>
    <s v="423000"/>
    <s v="22"/>
    <s v="Medicare"/>
    <n v="462.97"/>
    <n v="462.97"/>
    <n v="0"/>
    <n v="0"/>
    <n v="462.97"/>
  </r>
  <r>
    <n v="2023"/>
    <s v="250"/>
    <s v="1221"/>
    <x v="8"/>
    <x v="44"/>
    <m/>
    <s v="423000"/>
    <s v="22"/>
    <s v="W/C &amp; Unemploy Comp - FTE"/>
    <n v="925.94"/>
    <n v="925.94"/>
    <n v="0"/>
    <n v="0"/>
    <n v="925.94"/>
  </r>
  <r>
    <n v="2023"/>
    <s v="250"/>
    <s v="1151"/>
    <x v="5"/>
    <x v="44"/>
    <m/>
    <s v="423000"/>
    <s v="22"/>
    <s v="Extra Service Pay"/>
    <n v="0"/>
    <n v="0"/>
    <n v="0"/>
    <n v="532.89"/>
    <n v="-532.89"/>
  </r>
  <r>
    <n v="2023"/>
    <s v="250"/>
    <s v="1151"/>
    <x v="6"/>
    <x v="44"/>
    <m/>
    <s v="423000"/>
    <s v="22"/>
    <s v="Old Age, Surv and Disabil Ins"/>
    <n v="0"/>
    <n v="0"/>
    <n v="0"/>
    <n v="22.15"/>
    <n v="-22.15"/>
  </r>
  <r>
    <n v="2023"/>
    <s v="250"/>
    <s v="1151"/>
    <x v="7"/>
    <x v="44"/>
    <m/>
    <s v="423000"/>
    <s v="22"/>
    <s v="Medicare"/>
    <n v="0"/>
    <n v="0"/>
    <n v="0"/>
    <n v="5.18"/>
    <n v="-5.18"/>
  </r>
  <r>
    <n v="2023"/>
    <s v="250"/>
    <s v="1151"/>
    <x v="8"/>
    <x v="44"/>
    <m/>
    <s v="423000"/>
    <s v="22"/>
    <s v="W/C &amp; Unemploy Comp - FTE"/>
    <n v="0"/>
    <n v="0"/>
    <n v="0"/>
    <n v="10.44"/>
    <n v="-10.44"/>
  </r>
  <r>
    <n v="2023"/>
    <s v="450"/>
    <s v="1221"/>
    <x v="9"/>
    <x v="44"/>
    <m/>
    <s v="423000"/>
    <s v="22"/>
    <s v="Furniture $1,000+"/>
    <n v="0"/>
    <n v="4000"/>
    <n v="3360"/>
    <n v="0"/>
    <n v="640"/>
  </r>
  <r>
    <n v="2023"/>
    <s v="450"/>
    <s v="1221"/>
    <x v="15"/>
    <x v="44"/>
    <m/>
    <s v="423000"/>
    <s v="22"/>
    <s v="Classroom Eqpt"/>
    <n v="0"/>
    <n v="1500"/>
    <n v="0"/>
    <n v="1304.0899999999999"/>
    <n v="195.91000000000008"/>
  </r>
  <r>
    <n v="2023"/>
    <s v="150"/>
    <s v="1151"/>
    <x v="14"/>
    <x v="45"/>
    <m/>
    <s v="423000"/>
    <s v="22"/>
    <s v="Out of Town Travel &amp; Conf Exp"/>
    <n v="0"/>
    <n v="12000"/>
    <n v="0"/>
    <n v="0"/>
    <n v="12000"/>
  </r>
  <r>
    <n v="2023"/>
    <s v="150"/>
    <s v="1151"/>
    <x v="25"/>
    <x v="45"/>
    <m/>
    <s v="423000"/>
    <s v="22"/>
    <s v="Field Trip Admission"/>
    <n v="0"/>
    <n v="10000"/>
    <n v="0"/>
    <n v="0"/>
    <n v="10000"/>
  </r>
  <r>
    <n v="2023"/>
    <s v="150"/>
    <s v="1151"/>
    <x v="0"/>
    <x v="45"/>
    <m/>
    <s v="423000"/>
    <s v="22"/>
    <s v="Operating Supplement"/>
    <n v="25974.6"/>
    <n v="10974.599999999999"/>
    <n v="0"/>
    <n v="0"/>
    <n v="10974.599999999999"/>
  </r>
  <r>
    <n v="2023"/>
    <s v="150"/>
    <s v="1151"/>
    <x v="1"/>
    <x v="45"/>
    <m/>
    <s v="423000"/>
    <s v="22"/>
    <s v="General Supplies"/>
    <n v="6273.71"/>
    <n v="16273.71"/>
    <n v="9927.4500000000007"/>
    <n v="4482.4400000000005"/>
    <n v="1863.8199999999979"/>
  </r>
  <r>
    <n v="2023"/>
    <s v="150"/>
    <s v="1151"/>
    <x v="2"/>
    <x v="45"/>
    <m/>
    <s v="423000"/>
    <s v="22"/>
    <s v="Instructional Supplies"/>
    <n v="29518.09"/>
    <n v="13518.09"/>
    <n v="2814.32"/>
    <n v="2105.25"/>
    <n v="8598.52"/>
  </r>
  <r>
    <n v="2023"/>
    <s v="150"/>
    <s v="1151"/>
    <x v="3"/>
    <x v="45"/>
    <m/>
    <s v="423000"/>
    <s v="22"/>
    <s v="Furn. Under $1,000"/>
    <n v="111478.28"/>
    <n v="117478.28"/>
    <n v="0"/>
    <n v="103845.01"/>
    <n v="13633.26999999999"/>
  </r>
  <r>
    <n v="2023"/>
    <s v="150"/>
    <s v="1151"/>
    <x v="4"/>
    <x v="45"/>
    <m/>
    <s v="423000"/>
    <s v="22"/>
    <s v="Technology Supplies"/>
    <n v="30775.599999999999"/>
    <n v="30775.599999999999"/>
    <n v="208.07"/>
    <n v="5226.2199999999993"/>
    <n v="25341.31"/>
  </r>
  <r>
    <n v="2023"/>
    <s v="150"/>
    <s v="1151"/>
    <x v="12"/>
    <x v="45"/>
    <m/>
    <s v="423000"/>
    <s v="22"/>
    <s v="Equipment &lt; $1,000"/>
    <n v="8399.64"/>
    <n v="8399.64"/>
    <n v="1313.5"/>
    <n v="0"/>
    <n v="7086.14"/>
  </r>
  <r>
    <n v="2023"/>
    <s v="150"/>
    <s v="2551"/>
    <x v="29"/>
    <x v="45"/>
    <m/>
    <s v="423000"/>
    <s v="22"/>
    <s v="Cntr Ppl Trnsp-Field Trip"/>
    <n v="0"/>
    <n v="5000"/>
    <n v="0"/>
    <n v="0"/>
    <n v="5000"/>
  </r>
  <r>
    <n v="2023"/>
    <s v="250"/>
    <s v="1151"/>
    <x v="5"/>
    <x v="45"/>
    <m/>
    <s v="423000"/>
    <s v="22"/>
    <s v="Extra Service Pay"/>
    <n v="61551.199999999997"/>
    <n v="49551.199999999997"/>
    <n v="0"/>
    <n v="9561.2999999999993"/>
    <n v="39989.899999999994"/>
  </r>
  <r>
    <n v="2023"/>
    <s v="250"/>
    <s v="1151"/>
    <x v="6"/>
    <x v="45"/>
    <m/>
    <s v="423000"/>
    <s v="22"/>
    <s v="Old Age, Surv and Disabil Ins"/>
    <n v="3816.17"/>
    <n v="3816.17"/>
    <n v="0"/>
    <n v="585.79999999999995"/>
    <n v="3230.37"/>
  </r>
  <r>
    <n v="2023"/>
    <s v="250"/>
    <s v="1151"/>
    <x v="7"/>
    <x v="45"/>
    <m/>
    <s v="423000"/>
    <s v="22"/>
    <s v="Medicare"/>
    <n v="892.49"/>
    <n v="892.49"/>
    <n v="0"/>
    <n v="137.01"/>
    <n v="755.48"/>
  </r>
  <r>
    <n v="2023"/>
    <s v="250"/>
    <s v="1151"/>
    <x v="8"/>
    <x v="45"/>
    <m/>
    <s v="423000"/>
    <s v="22"/>
    <s v="W/C &amp; Unemploy Comp - FTE"/>
    <n v="1784.98"/>
    <n v="1784.98"/>
    <n v="0"/>
    <n v="277.32"/>
    <n v="1507.66"/>
  </r>
  <r>
    <n v="2023"/>
    <s v="450"/>
    <s v="1151"/>
    <x v="9"/>
    <x v="45"/>
    <m/>
    <s v="423000"/>
    <s v="22"/>
    <s v="Furniture $1,000+"/>
    <n v="20000"/>
    <n v="20000"/>
    <n v="0"/>
    <n v="14427.36"/>
    <n v="5572.64"/>
  </r>
  <r>
    <n v="2023"/>
    <s v="150"/>
    <s v="1151"/>
    <x v="6"/>
    <x v="46"/>
    <m/>
    <s v="423000"/>
    <s v="22"/>
    <s v="Old Age, Surv and Disabil Ins"/>
    <n v="0"/>
    <n v="0"/>
    <n v="0"/>
    <n v="8.370000000000001"/>
    <n v="-8.370000000000001"/>
  </r>
  <r>
    <n v="2023"/>
    <s v="150"/>
    <s v="1151"/>
    <x v="7"/>
    <x v="46"/>
    <m/>
    <s v="423000"/>
    <s v="22"/>
    <s v="Medicare"/>
    <n v="0"/>
    <n v="0"/>
    <n v="0"/>
    <n v="1.96"/>
    <n v="-1.96"/>
  </r>
  <r>
    <n v="2023"/>
    <s v="150"/>
    <s v="1151"/>
    <x v="8"/>
    <x v="46"/>
    <m/>
    <s v="423000"/>
    <s v="22"/>
    <s v="W/C &amp; Unemploy Comp - FTE"/>
    <n v="0"/>
    <n v="0"/>
    <n v="0"/>
    <n v="3.91"/>
    <n v="-3.91"/>
  </r>
  <r>
    <n v="2023"/>
    <s v="150"/>
    <s v="1151"/>
    <x v="28"/>
    <x v="46"/>
    <m/>
    <s v="423000"/>
    <s v="22"/>
    <s v="Other Prof &amp; Tech"/>
    <n v="0"/>
    <n v="1500"/>
    <n v="0"/>
    <n v="0"/>
    <n v="1500"/>
  </r>
  <r>
    <n v="2023"/>
    <s v="150"/>
    <s v="1151"/>
    <x v="0"/>
    <x v="46"/>
    <m/>
    <s v="423000"/>
    <s v="22"/>
    <s v="Operating Supplement"/>
    <n v="28875.86"/>
    <n v="28875.86"/>
    <n v="0"/>
    <n v="0"/>
    <n v="28875.86"/>
  </r>
  <r>
    <n v="2023"/>
    <s v="150"/>
    <s v="1151"/>
    <x v="1"/>
    <x v="46"/>
    <m/>
    <s v="423000"/>
    <s v="22"/>
    <s v="General Supplies"/>
    <n v="67711.789999999994"/>
    <n v="55211.789999999994"/>
    <n v="1801.75"/>
    <n v="0"/>
    <n v="53410.039999999994"/>
  </r>
  <r>
    <n v="2023"/>
    <s v="150"/>
    <s v="1151"/>
    <x v="2"/>
    <x v="46"/>
    <m/>
    <s v="423000"/>
    <s v="22"/>
    <s v="Instructional Supplies"/>
    <n v="34213.1"/>
    <n v="32713.1"/>
    <n v="0"/>
    <n v="1072.9100000000001"/>
    <n v="31640.19"/>
  </r>
  <r>
    <n v="2023"/>
    <s v="150"/>
    <s v="1151"/>
    <x v="3"/>
    <x v="46"/>
    <m/>
    <s v="423000"/>
    <s v="22"/>
    <s v="Furn. Under $1,000"/>
    <n v="114829.54"/>
    <n v="114829.54"/>
    <n v="30781.08"/>
    <n v="0"/>
    <n v="84048.46"/>
  </r>
  <r>
    <n v="2023"/>
    <s v="150"/>
    <s v="1151"/>
    <x v="4"/>
    <x v="46"/>
    <m/>
    <s v="423000"/>
    <s v="22"/>
    <s v="Technology Supplies"/>
    <n v="35019.949999999997"/>
    <n v="32819.949999999997"/>
    <n v="17744.43"/>
    <n v="7344.88"/>
    <n v="7730.6399999999958"/>
  </r>
  <r>
    <n v="2023"/>
    <s v="250"/>
    <s v="1151"/>
    <x v="5"/>
    <x v="46"/>
    <m/>
    <s v="423000"/>
    <s v="22"/>
    <s v="Extra Service Pay"/>
    <n v="59452.15"/>
    <n v="59452.15"/>
    <n v="0"/>
    <n v="1650"/>
    <n v="57802.15"/>
  </r>
  <r>
    <n v="2023"/>
    <s v="250"/>
    <s v="1151"/>
    <x v="6"/>
    <x v="46"/>
    <m/>
    <s v="423000"/>
    <s v="22"/>
    <s v="Old Age, Surv and Disabil Ins"/>
    <n v="3707.56"/>
    <n v="3707.56"/>
    <n v="0"/>
    <n v="92.71"/>
    <n v="3614.85"/>
  </r>
  <r>
    <n v="2023"/>
    <s v="250"/>
    <s v="1151"/>
    <x v="7"/>
    <x v="46"/>
    <m/>
    <s v="423000"/>
    <s v="22"/>
    <s v="Medicare"/>
    <n v="867.1"/>
    <n v="867.1"/>
    <n v="0"/>
    <n v="21.68"/>
    <n v="845.42"/>
  </r>
  <r>
    <n v="2023"/>
    <s v="250"/>
    <s v="1151"/>
    <x v="8"/>
    <x v="46"/>
    <m/>
    <s v="423000"/>
    <s v="22"/>
    <s v="W/C &amp; Unemploy Comp - FTE"/>
    <n v="1734.18"/>
    <n v="1734.18"/>
    <n v="0"/>
    <n v="43.94"/>
    <n v="1690.24"/>
  </r>
  <r>
    <n v="2023"/>
    <s v="450"/>
    <s v="1151"/>
    <x v="10"/>
    <x v="46"/>
    <m/>
    <s v="423000"/>
    <s v="22"/>
    <s v="Equipment &gt; $1,000"/>
    <n v="0"/>
    <n v="7500"/>
    <n v="0"/>
    <n v="0"/>
    <n v="7500"/>
  </r>
  <r>
    <n v="2023"/>
    <s v="450"/>
    <s v="1151"/>
    <x v="9"/>
    <x v="46"/>
    <m/>
    <s v="423000"/>
    <s v="22"/>
    <s v="Furniture $1,000+"/>
    <n v="19556.3"/>
    <n v="19556.3"/>
    <n v="0"/>
    <n v="0"/>
    <n v="19556.3"/>
  </r>
  <r>
    <n v="2023"/>
    <s v="450"/>
    <s v="1151"/>
    <x v="13"/>
    <x v="46"/>
    <m/>
    <s v="423000"/>
    <s v="22"/>
    <s v="Technology Related - Hard $1K+"/>
    <n v="0"/>
    <n v="7200"/>
    <n v="0"/>
    <n v="2200"/>
    <n v="5000"/>
  </r>
  <r>
    <n v="2023"/>
    <s v="150"/>
    <s v="1151"/>
    <x v="6"/>
    <x v="47"/>
    <m/>
    <s v="423000"/>
    <s v="22"/>
    <s v="Old Age, Surv and Disabil Ins"/>
    <n v="0"/>
    <n v="0"/>
    <n v="0"/>
    <n v="18.329999999999998"/>
    <n v="-18.329999999999998"/>
  </r>
  <r>
    <n v="2023"/>
    <s v="150"/>
    <s v="1151"/>
    <x v="7"/>
    <x v="47"/>
    <m/>
    <s v="423000"/>
    <s v="22"/>
    <s v="Medicare"/>
    <n v="0"/>
    <n v="0"/>
    <n v="0"/>
    <n v="4.2799999999999994"/>
    <n v="-4.2799999999999994"/>
  </r>
  <r>
    <n v="2023"/>
    <s v="150"/>
    <s v="1151"/>
    <x v="8"/>
    <x v="47"/>
    <m/>
    <s v="423000"/>
    <s v="22"/>
    <s v="W/C &amp; Unemploy Comp - FTE"/>
    <n v="0"/>
    <n v="0"/>
    <n v="0"/>
    <n v="8.83"/>
    <n v="-8.83"/>
  </r>
  <r>
    <n v="2023"/>
    <s v="150"/>
    <s v="1151"/>
    <x v="28"/>
    <x v="47"/>
    <m/>
    <s v="423000"/>
    <s v="22"/>
    <s v="Other Prof &amp; Tech"/>
    <n v="0"/>
    <n v="10000"/>
    <n v="1077"/>
    <n v="0"/>
    <n v="8923"/>
  </r>
  <r>
    <n v="2023"/>
    <s v="150"/>
    <s v="1151"/>
    <x v="30"/>
    <x v="47"/>
    <m/>
    <s v="423000"/>
    <s v="22"/>
    <s v="Transportation NOC"/>
    <n v="0"/>
    <n v="2000"/>
    <n v="643.04"/>
    <n v="0"/>
    <n v="1356.96"/>
  </r>
  <r>
    <n v="2023"/>
    <s v="150"/>
    <s v="1151"/>
    <x v="0"/>
    <x v="47"/>
    <m/>
    <s v="423000"/>
    <s v="22"/>
    <s v="Operating Supplement"/>
    <n v="32853.32"/>
    <n v="30853.32"/>
    <n v="0"/>
    <n v="0"/>
    <n v="30853.32"/>
  </r>
  <r>
    <n v="2023"/>
    <s v="150"/>
    <s v="1151"/>
    <x v="1"/>
    <x v="47"/>
    <m/>
    <s v="423000"/>
    <s v="22"/>
    <s v="General Supplies"/>
    <n v="130083.23"/>
    <n v="29725.229999999996"/>
    <n v="487"/>
    <n v="15079.71"/>
    <n v="14158.519999999997"/>
  </r>
  <r>
    <n v="2023"/>
    <s v="150"/>
    <s v="1151"/>
    <x v="2"/>
    <x v="47"/>
    <m/>
    <s v="423000"/>
    <s v="22"/>
    <s v="Instructional Supplies"/>
    <n v="28231.84"/>
    <n v="8231.84"/>
    <n v="1229.0899999999999"/>
    <n v="499.67"/>
    <n v="6503.08"/>
  </r>
  <r>
    <n v="2023"/>
    <s v="150"/>
    <s v="1151"/>
    <x v="3"/>
    <x v="47"/>
    <m/>
    <s v="423000"/>
    <s v="22"/>
    <s v="Furn. Under $1,000"/>
    <n v="21646.97"/>
    <n v="21646.97"/>
    <n v="0"/>
    <n v="15568.519999999999"/>
    <n v="6078.4500000000025"/>
  </r>
  <r>
    <n v="2023"/>
    <s v="150"/>
    <s v="1151"/>
    <x v="19"/>
    <x v="47"/>
    <m/>
    <s v="423000"/>
    <s v="22"/>
    <s v="Technology Hardware &lt; $1K"/>
    <n v="0"/>
    <n v="3000"/>
    <n v="0"/>
    <n v="438"/>
    <n v="2562"/>
  </r>
  <r>
    <n v="2023"/>
    <s v="150"/>
    <s v="1151"/>
    <x v="4"/>
    <x v="47"/>
    <m/>
    <s v="423000"/>
    <s v="22"/>
    <s v="Technology Supplies"/>
    <n v="48050.74"/>
    <n v="7077.739999999998"/>
    <n v="1136.55"/>
    <n v="5940.36"/>
    <n v="0.82999999999833562"/>
  </r>
  <r>
    <n v="2023"/>
    <s v="250"/>
    <s v="1151"/>
    <x v="5"/>
    <x v="47"/>
    <m/>
    <s v="423000"/>
    <s v="22"/>
    <s v="Extra Service Pay"/>
    <n v="77851.48"/>
    <n v="77851.48"/>
    <n v="0"/>
    <n v="4360.5"/>
    <n v="73490.98"/>
  </r>
  <r>
    <n v="2023"/>
    <s v="250"/>
    <s v="1151"/>
    <x v="6"/>
    <x v="47"/>
    <m/>
    <s v="423000"/>
    <s v="22"/>
    <s v="Old Age, Surv and Disabil Ins"/>
    <n v="4826.79"/>
    <n v="4826.79"/>
    <n v="0"/>
    <n v="249.41"/>
    <n v="4577.38"/>
  </r>
  <r>
    <n v="2023"/>
    <s v="250"/>
    <s v="1151"/>
    <x v="7"/>
    <x v="47"/>
    <m/>
    <s v="423000"/>
    <s v="22"/>
    <s v="Medicare"/>
    <n v="1128.8499999999999"/>
    <n v="1128.8499999999999"/>
    <n v="0"/>
    <n v="58.349999999999994"/>
    <n v="1070.5"/>
  </r>
  <r>
    <n v="2023"/>
    <s v="250"/>
    <s v="1151"/>
    <x v="8"/>
    <x v="47"/>
    <m/>
    <s v="423000"/>
    <s v="22"/>
    <s v="W/C &amp; Unemploy Comp - FTE"/>
    <n v="2257.69"/>
    <n v="2257.69"/>
    <n v="0"/>
    <n v="117.6"/>
    <n v="2140.09"/>
  </r>
  <r>
    <n v="2023"/>
    <s v="450"/>
    <s v="1151"/>
    <x v="10"/>
    <x v="47"/>
    <m/>
    <s v="423000"/>
    <s v="22"/>
    <s v="Equipment &gt; $1,000"/>
    <n v="0"/>
    <n v="2358"/>
    <n v="2358"/>
    <n v="0"/>
    <n v="0"/>
  </r>
  <r>
    <n v="2023"/>
    <s v="450"/>
    <s v="1151"/>
    <x v="9"/>
    <x v="47"/>
    <m/>
    <s v="423000"/>
    <s v="22"/>
    <s v="Furniture $1,000+"/>
    <n v="0"/>
    <n v="110973"/>
    <n v="0"/>
    <n v="0"/>
    <n v="110973"/>
  </r>
  <r>
    <n v="2023"/>
    <s v="450"/>
    <s v="1151"/>
    <x v="13"/>
    <x v="47"/>
    <m/>
    <s v="423000"/>
    <s v="22"/>
    <s v="Technology Related - Hard $1K+"/>
    <n v="0"/>
    <n v="35000"/>
    <n v="0"/>
    <n v="0"/>
    <n v="35000"/>
  </r>
  <r>
    <n v="2023"/>
    <s v="150"/>
    <s v="1151"/>
    <x v="6"/>
    <x v="48"/>
    <m/>
    <s v="423000"/>
    <s v="22"/>
    <s v="Old Age, Surv and Disabil Ins"/>
    <n v="0"/>
    <n v="0"/>
    <n v="0"/>
    <n v="87.22999999999999"/>
    <n v="-87.22999999999999"/>
  </r>
  <r>
    <n v="2023"/>
    <s v="150"/>
    <s v="1151"/>
    <x v="7"/>
    <x v="48"/>
    <m/>
    <s v="423000"/>
    <s v="22"/>
    <s v="Medicare"/>
    <n v="0"/>
    <n v="0"/>
    <n v="0"/>
    <n v="20.39"/>
    <n v="-20.39"/>
  </r>
  <r>
    <n v="2023"/>
    <s v="150"/>
    <s v="1151"/>
    <x v="8"/>
    <x v="48"/>
    <m/>
    <s v="423000"/>
    <s v="22"/>
    <s v="W/C &amp; Unemploy Comp - FTE"/>
    <n v="0"/>
    <n v="0"/>
    <n v="0"/>
    <n v="40.89"/>
    <n v="-40.89"/>
  </r>
  <r>
    <n v="2023"/>
    <s v="150"/>
    <s v="1151"/>
    <x v="28"/>
    <x v="48"/>
    <m/>
    <s v="423000"/>
    <s v="22"/>
    <s v="Other Prof &amp; Tech"/>
    <n v="0"/>
    <n v="1077"/>
    <n v="1077"/>
    <n v="0"/>
    <n v="0"/>
  </r>
  <r>
    <n v="2023"/>
    <s v="150"/>
    <s v="1151"/>
    <x v="18"/>
    <x v="48"/>
    <m/>
    <s v="423000"/>
    <s v="22"/>
    <s v="Field Trip Admission"/>
    <n v="0"/>
    <n v="11000"/>
    <n v="0"/>
    <n v="840"/>
    <n v="10160"/>
  </r>
  <r>
    <n v="2023"/>
    <s v="150"/>
    <s v="1151"/>
    <x v="0"/>
    <x v="48"/>
    <m/>
    <s v="423000"/>
    <s v="22"/>
    <s v="Operating Supplement"/>
    <n v="22699.16"/>
    <n v="15879.01"/>
    <n v="0"/>
    <n v="0"/>
    <n v="15879.01"/>
  </r>
  <r>
    <n v="2023"/>
    <s v="150"/>
    <s v="1151"/>
    <x v="1"/>
    <x v="48"/>
    <m/>
    <s v="423000"/>
    <s v="22"/>
    <s v="General Supplies"/>
    <n v="61191.78"/>
    <n v="27555.96"/>
    <n v="6278.63"/>
    <n v="8879.33"/>
    <n v="12397.999999999996"/>
  </r>
  <r>
    <n v="2023"/>
    <s v="150"/>
    <s v="1151"/>
    <x v="2"/>
    <x v="48"/>
    <m/>
    <s v="423000"/>
    <s v="22"/>
    <s v="Instructional Supplies"/>
    <n v="26894.74"/>
    <n v="14144.740000000002"/>
    <n v="0"/>
    <n v="0"/>
    <n v="14144.740000000002"/>
  </r>
  <r>
    <n v="2023"/>
    <s v="150"/>
    <s v="1151"/>
    <x v="3"/>
    <x v="48"/>
    <m/>
    <s v="423000"/>
    <s v="22"/>
    <s v="Furn. Under $1,000"/>
    <n v="13409.59"/>
    <n v="17759.59"/>
    <n v="0"/>
    <n v="17036.78"/>
    <n v="722.81000000000131"/>
  </r>
  <r>
    <n v="2023"/>
    <s v="150"/>
    <s v="1151"/>
    <x v="4"/>
    <x v="48"/>
    <m/>
    <s v="423000"/>
    <s v="22"/>
    <s v="Technology Supplies"/>
    <n v="25559.21"/>
    <n v="39223.03"/>
    <n v="4439.08"/>
    <n v="22720.07"/>
    <n v="12063.88"/>
  </r>
  <r>
    <n v="2023"/>
    <s v="150"/>
    <s v="2551"/>
    <x v="29"/>
    <x v="48"/>
    <m/>
    <s v="423000"/>
    <s v="22"/>
    <s v="Cntr Ppl Trnsp-Field Trip"/>
    <n v="0"/>
    <n v="12070.15"/>
    <n v="10500"/>
    <n v="0"/>
    <n v="1570.1499999999996"/>
  </r>
  <r>
    <n v="2023"/>
    <s v="250"/>
    <s v="1151"/>
    <x v="5"/>
    <x v="48"/>
    <m/>
    <s v="423000"/>
    <s v="22"/>
    <s v="Extra Service Pay"/>
    <n v="53789.47"/>
    <n v="53789.47"/>
    <n v="0"/>
    <n v="1605"/>
    <n v="52184.47"/>
  </r>
  <r>
    <n v="2023"/>
    <s v="250"/>
    <s v="1151"/>
    <x v="6"/>
    <x v="48"/>
    <m/>
    <s v="423000"/>
    <s v="22"/>
    <s v="Old Age, Surv and Disabil Ins"/>
    <n v="3334.95"/>
    <n v="3334.95"/>
    <n v="0"/>
    <n v="12.09"/>
    <n v="3322.8599999999997"/>
  </r>
  <r>
    <n v="2023"/>
    <s v="250"/>
    <s v="1151"/>
    <x v="7"/>
    <x v="48"/>
    <m/>
    <s v="423000"/>
    <s v="22"/>
    <s v="Medicare"/>
    <n v="779.95"/>
    <n v="779.95"/>
    <n v="0"/>
    <n v="2.83"/>
    <n v="777.12"/>
  </r>
  <r>
    <n v="2023"/>
    <s v="250"/>
    <s v="1151"/>
    <x v="8"/>
    <x v="48"/>
    <m/>
    <s v="423000"/>
    <s v="22"/>
    <s v="W/C &amp; Unemploy Comp - FTE"/>
    <n v="1559.89"/>
    <n v="1559.89"/>
    <n v="0"/>
    <n v="5.66"/>
    <n v="1554.23"/>
  </r>
  <r>
    <n v="2023"/>
    <s v="250"/>
    <s v="1131"/>
    <x v="5"/>
    <x v="48"/>
    <m/>
    <s v="423000"/>
    <s v="22"/>
    <s v="Extra Service Pay"/>
    <n v="0"/>
    <n v="0"/>
    <n v="0"/>
    <n v="525"/>
    <n v="-525"/>
  </r>
  <r>
    <n v="2023"/>
    <s v="250"/>
    <s v="1131"/>
    <x v="6"/>
    <x v="48"/>
    <m/>
    <s v="423000"/>
    <s v="22"/>
    <s v="Old Age, Surv and Disabil Ins"/>
    <n v="0"/>
    <n v="0"/>
    <n v="0"/>
    <n v="29.36"/>
    <n v="-29.36"/>
  </r>
  <r>
    <n v="2023"/>
    <s v="250"/>
    <s v="1131"/>
    <x v="7"/>
    <x v="48"/>
    <m/>
    <s v="423000"/>
    <s v="22"/>
    <s v="Medicare"/>
    <n v="0"/>
    <n v="0"/>
    <n v="0"/>
    <n v="6.87"/>
    <n v="-6.87"/>
  </r>
  <r>
    <n v="2023"/>
    <s v="250"/>
    <s v="1131"/>
    <x v="8"/>
    <x v="48"/>
    <m/>
    <s v="423000"/>
    <s v="22"/>
    <s v="W/C &amp; Unemploy Comp - FTE"/>
    <n v="0"/>
    <n v="0"/>
    <n v="0"/>
    <n v="15.21"/>
    <n v="-15.21"/>
  </r>
  <r>
    <n v="2023"/>
    <s v="450"/>
    <s v="1151"/>
    <x v="10"/>
    <x v="48"/>
    <m/>
    <s v="423000"/>
    <s v="22"/>
    <s v="Equipment &gt; $1,000"/>
    <n v="0"/>
    <n v="2845"/>
    <n v="0"/>
    <n v="2388.1"/>
    <n v="456.90000000000009"/>
  </r>
  <r>
    <n v="2023"/>
    <s v="450"/>
    <s v="1151"/>
    <x v="9"/>
    <x v="48"/>
    <m/>
    <s v="423000"/>
    <s v="22"/>
    <s v="Furniture $1,000+"/>
    <n v="50000"/>
    <n v="50000"/>
    <n v="9531.98"/>
    <n v="26751.39"/>
    <n v="13716.63"/>
  </r>
  <r>
    <n v="2023"/>
    <s v="450"/>
    <s v="1151"/>
    <x v="13"/>
    <x v="48"/>
    <m/>
    <s v="423000"/>
    <s v="22"/>
    <s v="Technology Related - Hard $1K+"/>
    <n v="0"/>
    <n v="8200"/>
    <n v="0"/>
    <n v="4253"/>
    <n v="3947"/>
  </r>
  <r>
    <n v="2023"/>
    <s v="150"/>
    <s v="1151"/>
    <x v="5"/>
    <x v="49"/>
    <m/>
    <s v="423000"/>
    <s v="22"/>
    <s v="Extra Service Pay"/>
    <n v="0"/>
    <n v="1500"/>
    <n v="0"/>
    <n v="0"/>
    <n v="1500"/>
  </r>
  <r>
    <n v="2023"/>
    <s v="150"/>
    <s v="1151"/>
    <x v="6"/>
    <x v="49"/>
    <m/>
    <s v="423000"/>
    <s v="22"/>
    <s v="Old Age, Surv and Disabil Ins"/>
    <n v="0"/>
    <n v="0"/>
    <n v="0"/>
    <n v="14.88"/>
    <n v="-14.88"/>
  </r>
  <r>
    <n v="2023"/>
    <s v="150"/>
    <s v="1151"/>
    <x v="7"/>
    <x v="49"/>
    <m/>
    <s v="423000"/>
    <s v="22"/>
    <s v="Medicare"/>
    <n v="0"/>
    <n v="0"/>
    <n v="0"/>
    <n v="3.48"/>
    <n v="-3.48"/>
  </r>
  <r>
    <n v="2023"/>
    <s v="150"/>
    <s v="1151"/>
    <x v="8"/>
    <x v="49"/>
    <m/>
    <s v="423000"/>
    <s v="22"/>
    <s v="W/C &amp; Unemploy Comp - FTE"/>
    <n v="0"/>
    <n v="0"/>
    <n v="0"/>
    <n v="6.96"/>
    <n v="-6.96"/>
  </r>
  <r>
    <n v="2023"/>
    <s v="150"/>
    <s v="1151"/>
    <x v="22"/>
    <x v="49"/>
    <m/>
    <s v="423000"/>
    <s v="22"/>
    <s v="Instructional Prog Impr Srvc"/>
    <n v="0"/>
    <n v="21300.29"/>
    <n v="0"/>
    <n v="4000"/>
    <n v="17300.29"/>
  </r>
  <r>
    <n v="2023"/>
    <s v="150"/>
    <s v="1151"/>
    <x v="28"/>
    <x v="49"/>
    <m/>
    <s v="423000"/>
    <s v="22"/>
    <s v="Other Prof &amp; Tech"/>
    <n v="0"/>
    <n v="1000"/>
    <n v="793"/>
    <n v="0"/>
    <n v="207"/>
  </r>
  <r>
    <n v="2023"/>
    <s v="150"/>
    <s v="1151"/>
    <x v="1"/>
    <x v="49"/>
    <m/>
    <s v="423000"/>
    <s v="22"/>
    <s v="General Supplies"/>
    <n v="124206.38"/>
    <n v="63075.180000000008"/>
    <n v="3726.55"/>
    <n v="5106.9599999999991"/>
    <n v="54241.670000000006"/>
  </r>
  <r>
    <n v="2023"/>
    <s v="150"/>
    <s v="1151"/>
    <x v="2"/>
    <x v="49"/>
    <m/>
    <s v="423000"/>
    <s v="22"/>
    <s v="Instructional Supplies"/>
    <n v="6203.62"/>
    <n v="7203.62"/>
    <n v="0"/>
    <n v="0"/>
    <n v="7203.62"/>
  </r>
  <r>
    <n v="2023"/>
    <s v="150"/>
    <s v="1151"/>
    <x v="3"/>
    <x v="49"/>
    <m/>
    <s v="423000"/>
    <s v="22"/>
    <s v="Furn. Under $1,000"/>
    <n v="128711.03"/>
    <n v="162123.41"/>
    <n v="113299.85"/>
    <n v="18367.48"/>
    <n v="30456.079999999987"/>
  </r>
  <r>
    <n v="2023"/>
    <s v="150"/>
    <s v="1151"/>
    <x v="4"/>
    <x v="49"/>
    <m/>
    <s v="423000"/>
    <s v="22"/>
    <s v="Technology Supplies"/>
    <n v="59887.49"/>
    <n v="9787.489999999998"/>
    <n v="577"/>
    <n v="0"/>
    <n v="9210.489999999998"/>
  </r>
  <r>
    <n v="2023"/>
    <s v="150"/>
    <s v="1151"/>
    <x v="12"/>
    <x v="49"/>
    <m/>
    <s v="423000"/>
    <s v="22"/>
    <s v="Equipment &lt; $1,000"/>
    <n v="0"/>
    <n v="1000"/>
    <n v="0"/>
    <n v="0"/>
    <n v="1000"/>
  </r>
  <r>
    <n v="2023"/>
    <s v="150"/>
    <s v="2542"/>
    <x v="11"/>
    <x v="49"/>
    <m/>
    <s v="423000"/>
    <s v="22"/>
    <s v="Secretary/Clerical Sal OT"/>
    <n v="0"/>
    <n v="0"/>
    <n v="0"/>
    <n v="3509.39"/>
    <n v="-3509.39"/>
  </r>
  <r>
    <n v="2023"/>
    <s v="150"/>
    <s v="2542"/>
    <x v="6"/>
    <x v="49"/>
    <m/>
    <s v="423000"/>
    <s v="22"/>
    <s v="Old Age, Surv and Disabil Ins"/>
    <n v="0"/>
    <n v="0"/>
    <n v="0"/>
    <n v="217.58"/>
    <n v="-217.58"/>
  </r>
  <r>
    <n v="2023"/>
    <s v="150"/>
    <s v="2542"/>
    <x v="7"/>
    <x v="49"/>
    <m/>
    <s v="423000"/>
    <s v="22"/>
    <s v="Medicare"/>
    <n v="0"/>
    <n v="0"/>
    <n v="0"/>
    <n v="50.89"/>
    <n v="-50.89"/>
  </r>
  <r>
    <n v="2023"/>
    <s v="150"/>
    <s v="2542"/>
    <x v="8"/>
    <x v="49"/>
    <m/>
    <s v="423000"/>
    <s v="22"/>
    <s v="W/C &amp; Unemploy Comp - FTE"/>
    <n v="0"/>
    <n v="0"/>
    <n v="0"/>
    <n v="101.77"/>
    <n v="-101.77"/>
  </r>
  <r>
    <n v="2023"/>
    <s v="250"/>
    <s v="1151"/>
    <x v="5"/>
    <x v="49"/>
    <m/>
    <s v="423000"/>
    <s v="22"/>
    <s v="Extra Service Pay"/>
    <n v="129552.5"/>
    <n v="129552.5"/>
    <n v="0"/>
    <n v="3113.1"/>
    <n v="126439.4"/>
  </r>
  <r>
    <n v="2023"/>
    <s v="250"/>
    <s v="1151"/>
    <x v="6"/>
    <x v="49"/>
    <m/>
    <s v="423000"/>
    <s v="22"/>
    <s v="Old Age, Surv and Disabil Ins"/>
    <n v="8032.26"/>
    <n v="8125.26"/>
    <n v="0"/>
    <n v="173.68"/>
    <n v="7951.58"/>
  </r>
  <r>
    <n v="2023"/>
    <s v="250"/>
    <s v="1151"/>
    <x v="7"/>
    <x v="49"/>
    <m/>
    <s v="423000"/>
    <s v="22"/>
    <s v="Medicare"/>
    <n v="1878.51"/>
    <n v="1900.26"/>
    <n v="0"/>
    <n v="40.61"/>
    <n v="1859.65"/>
  </r>
  <r>
    <n v="2023"/>
    <s v="250"/>
    <s v="1151"/>
    <x v="8"/>
    <x v="49"/>
    <m/>
    <s v="423000"/>
    <s v="22"/>
    <s v="W/C &amp; Unemploy Comp - FTE"/>
    <n v="3757.02"/>
    <n v="3800.52"/>
    <n v="0"/>
    <n v="83.33"/>
    <n v="3717.19"/>
  </r>
  <r>
    <n v="2023"/>
    <s v="250"/>
    <s v="1151"/>
    <x v="18"/>
    <x v="49"/>
    <m/>
    <s v="423000"/>
    <s v="22"/>
    <s v="Field Trip Admission"/>
    <n v="2000"/>
    <n v="2000"/>
    <n v="0"/>
    <n v="0"/>
    <n v="2000"/>
  </r>
  <r>
    <n v="2023"/>
    <s v="450"/>
    <s v="1151"/>
    <x v="28"/>
    <x v="49"/>
    <m/>
    <s v="423000"/>
    <s v="22"/>
    <s v="Other Prof &amp; Tech"/>
    <n v="0"/>
    <n v="1077"/>
    <n v="0"/>
    <n v="0"/>
    <n v="1077"/>
  </r>
  <r>
    <n v="2023"/>
    <s v="450"/>
    <s v="1151"/>
    <x v="10"/>
    <x v="49"/>
    <m/>
    <s v="423000"/>
    <s v="22"/>
    <s v="Equipment &gt; $1,000"/>
    <n v="275.95"/>
    <n v="6526.46"/>
    <n v="2358"/>
    <n v="0"/>
    <n v="4168.46"/>
  </r>
  <r>
    <n v="2023"/>
    <s v="450"/>
    <s v="1151"/>
    <x v="9"/>
    <x v="49"/>
    <m/>
    <s v="423000"/>
    <s v="22"/>
    <s v="Furniture $1,000+"/>
    <n v="19386.59"/>
    <n v="44827.360000000001"/>
    <n v="43412.13"/>
    <n v="0"/>
    <n v="1415.2300000000032"/>
  </r>
  <r>
    <n v="2023"/>
    <s v="450"/>
    <s v="1151"/>
    <x v="31"/>
    <x v="49"/>
    <m/>
    <s v="423000"/>
    <s v="22"/>
    <s v="Audio-Visual Equip"/>
    <n v="57000"/>
    <n v="20247"/>
    <n v="20247"/>
    <n v="0"/>
    <n v="0"/>
  </r>
  <r>
    <n v="2023"/>
    <s v="450"/>
    <s v="1151"/>
    <x v="15"/>
    <x v="49"/>
    <m/>
    <s v="423000"/>
    <s v="22"/>
    <s v="Classroom Eqpt"/>
    <n v="7610"/>
    <n v="21355"/>
    <n v="2760"/>
    <n v="0"/>
    <n v="18595"/>
  </r>
  <r>
    <n v="2023"/>
    <s v="450"/>
    <s v="1151"/>
    <x v="13"/>
    <x v="49"/>
    <m/>
    <s v="423000"/>
    <s v="22"/>
    <s v="Technology Related - Hard $1K+"/>
    <n v="0"/>
    <n v="42100"/>
    <n v="1148.77"/>
    <n v="0"/>
    <n v="40951.230000000003"/>
  </r>
  <r>
    <n v="2023"/>
    <s v="150"/>
    <s v="1151"/>
    <x v="21"/>
    <x v="50"/>
    <m/>
    <s v="423000"/>
    <s v="22"/>
    <s v="Extra Service - Profess Dev"/>
    <n v="0"/>
    <n v="15000"/>
    <n v="0"/>
    <n v="0"/>
    <n v="15000"/>
  </r>
  <r>
    <n v="2023"/>
    <s v="150"/>
    <s v="1151"/>
    <x v="6"/>
    <x v="50"/>
    <m/>
    <s v="423000"/>
    <s v="22"/>
    <s v="Old Age, Surv and Disabil Ins"/>
    <n v="0"/>
    <n v="930"/>
    <n v="0"/>
    <n v="0"/>
    <n v="930"/>
  </r>
  <r>
    <n v="2023"/>
    <s v="150"/>
    <s v="1151"/>
    <x v="7"/>
    <x v="50"/>
    <m/>
    <s v="423000"/>
    <s v="22"/>
    <s v="Medicare"/>
    <n v="0"/>
    <n v="217.5"/>
    <n v="0"/>
    <n v="0"/>
    <n v="217.5"/>
  </r>
  <r>
    <n v="2023"/>
    <s v="150"/>
    <s v="1151"/>
    <x v="8"/>
    <x v="50"/>
    <m/>
    <s v="423000"/>
    <s v="22"/>
    <s v="W/C &amp; Unemploy Comp - FTE"/>
    <n v="0"/>
    <n v="435"/>
    <n v="0"/>
    <n v="0"/>
    <n v="435"/>
  </r>
  <r>
    <n v="2023"/>
    <s v="150"/>
    <s v="1151"/>
    <x v="22"/>
    <x v="50"/>
    <m/>
    <s v="423000"/>
    <s v="22"/>
    <s v="Instructional Prog Impr Srvc"/>
    <n v="0"/>
    <n v="6000"/>
    <n v="0"/>
    <n v="0"/>
    <n v="6000"/>
  </r>
  <r>
    <n v="2023"/>
    <s v="150"/>
    <s v="1151"/>
    <x v="28"/>
    <x v="50"/>
    <m/>
    <s v="423000"/>
    <s v="22"/>
    <s v="Other Prof &amp; Tech"/>
    <n v="0"/>
    <n v="1500"/>
    <n v="1077"/>
    <n v="0"/>
    <n v="423"/>
  </r>
  <r>
    <n v="2023"/>
    <s v="150"/>
    <s v="1151"/>
    <x v="0"/>
    <x v="50"/>
    <m/>
    <s v="423000"/>
    <s v="22"/>
    <s v="Operating Supplement"/>
    <n v="10254.219999999999"/>
    <n v="10254.219999999999"/>
    <n v="0"/>
    <n v="0"/>
    <n v="10254.219999999999"/>
  </r>
  <r>
    <n v="2023"/>
    <s v="150"/>
    <s v="1151"/>
    <x v="1"/>
    <x v="50"/>
    <m/>
    <s v="423000"/>
    <s v="22"/>
    <s v="General Supplies"/>
    <n v="264804.44"/>
    <n v="149721.94"/>
    <n v="6951.44"/>
    <n v="7285.4599999999991"/>
    <n v="135485.04"/>
  </r>
  <r>
    <n v="2023"/>
    <s v="150"/>
    <s v="1151"/>
    <x v="2"/>
    <x v="50"/>
    <m/>
    <s v="423000"/>
    <s v="22"/>
    <s v="Instructional Supplies"/>
    <n v="70683.710000000006"/>
    <n v="70683.710000000006"/>
    <n v="0"/>
    <n v="0"/>
    <n v="70683.710000000006"/>
  </r>
  <r>
    <n v="2023"/>
    <s v="150"/>
    <s v="1151"/>
    <x v="3"/>
    <x v="50"/>
    <m/>
    <s v="423000"/>
    <s v="22"/>
    <s v="Furn. Under $1,000"/>
    <n v="35695.629999999997"/>
    <n v="35695.629999999997"/>
    <n v="275.16000000000003"/>
    <n v="1613.97"/>
    <n v="33806.499999999993"/>
  </r>
  <r>
    <n v="2023"/>
    <s v="150"/>
    <s v="1151"/>
    <x v="19"/>
    <x v="50"/>
    <m/>
    <s v="423000"/>
    <s v="22"/>
    <s v="Technology Hardware &lt; $1K"/>
    <n v="0"/>
    <n v="40000"/>
    <n v="0"/>
    <n v="0"/>
    <n v="40000"/>
  </r>
  <r>
    <n v="2023"/>
    <s v="150"/>
    <s v="1151"/>
    <x v="4"/>
    <x v="50"/>
    <m/>
    <s v="423000"/>
    <s v="22"/>
    <s v="Technology Supplies"/>
    <n v="72923.13"/>
    <n v="72923.13"/>
    <n v="2400"/>
    <n v="3444.62"/>
    <n v="67078.510000000009"/>
  </r>
  <r>
    <n v="2023"/>
    <s v="150"/>
    <s v="1151"/>
    <x v="12"/>
    <x v="50"/>
    <m/>
    <s v="423000"/>
    <s v="22"/>
    <s v="Equipment &lt; $1,000"/>
    <n v="4132"/>
    <n v="26132"/>
    <n v="3170.2"/>
    <n v="0"/>
    <n v="22961.8"/>
  </r>
  <r>
    <n v="2023"/>
    <s v="250"/>
    <s v="1151"/>
    <x v="5"/>
    <x v="50"/>
    <m/>
    <s v="423000"/>
    <s v="22"/>
    <s v="Extra Service Pay"/>
    <n v="134409.29999999999"/>
    <n v="134409.29999999999"/>
    <n v="0"/>
    <n v="3030"/>
    <n v="131379.29999999999"/>
  </r>
  <r>
    <n v="2023"/>
    <s v="250"/>
    <s v="1151"/>
    <x v="21"/>
    <x v="50"/>
    <m/>
    <s v="423000"/>
    <s v="22"/>
    <s v="Extra Service - Profess Dev"/>
    <n v="0"/>
    <n v="0"/>
    <n v="0"/>
    <n v="2512.5"/>
    <n v="-2512.5"/>
  </r>
  <r>
    <n v="2023"/>
    <s v="250"/>
    <s v="1151"/>
    <x v="6"/>
    <x v="50"/>
    <m/>
    <s v="423000"/>
    <s v="22"/>
    <s v="Old Age, Surv and Disabil Ins"/>
    <n v="8472.02"/>
    <n v="8472.02"/>
    <n v="0"/>
    <n v="336.92"/>
    <n v="8135.1"/>
  </r>
  <r>
    <n v="2023"/>
    <s v="250"/>
    <s v="1151"/>
    <x v="7"/>
    <x v="50"/>
    <m/>
    <s v="423000"/>
    <s v="22"/>
    <s v="Medicare"/>
    <n v="1981.34"/>
    <n v="1981.34"/>
    <n v="0"/>
    <n v="78.800000000000011"/>
    <n v="1902.54"/>
  </r>
  <r>
    <n v="2023"/>
    <s v="250"/>
    <s v="1151"/>
    <x v="8"/>
    <x v="50"/>
    <m/>
    <s v="423000"/>
    <s v="22"/>
    <s v="W/C &amp; Unemploy Comp - FTE"/>
    <n v="3958.43"/>
    <n v="3958.43"/>
    <n v="0"/>
    <n v="160.72999999999999"/>
    <n v="3797.7"/>
  </r>
  <r>
    <n v="2023"/>
    <s v="450"/>
    <s v="1151"/>
    <x v="10"/>
    <x v="50"/>
    <m/>
    <s v="423000"/>
    <s v="22"/>
    <s v="Equipment &gt; $1,000"/>
    <n v="12839.24"/>
    <n v="41839.24"/>
    <n v="10409.299999999999"/>
    <n v="6501.27"/>
    <n v="24928.67"/>
  </r>
  <r>
    <n v="2023"/>
    <s v="150"/>
    <s v="1151"/>
    <x v="22"/>
    <x v="51"/>
    <m/>
    <s v="423000"/>
    <s v="22"/>
    <s v="Instructional Prog Impr Srvc"/>
    <n v="0"/>
    <n v="14812"/>
    <n v="1077"/>
    <n v="8735"/>
    <n v="5000"/>
  </r>
  <r>
    <n v="2023"/>
    <s v="150"/>
    <s v="1151"/>
    <x v="25"/>
    <x v="51"/>
    <m/>
    <s v="423000"/>
    <s v="22"/>
    <s v="Field Trip Admission"/>
    <n v="0"/>
    <n v="500"/>
    <n v="0"/>
    <n v="0"/>
    <n v="500"/>
  </r>
  <r>
    <n v="2023"/>
    <s v="150"/>
    <s v="1151"/>
    <x v="32"/>
    <x v="51"/>
    <m/>
    <s v="423000"/>
    <s v="22"/>
    <s v="Non Prof Development Travel"/>
    <n v="0"/>
    <n v="14800"/>
    <n v="0"/>
    <n v="0"/>
    <n v="14800"/>
  </r>
  <r>
    <n v="2023"/>
    <s v="150"/>
    <s v="1151"/>
    <x v="0"/>
    <x v="51"/>
    <m/>
    <s v="423000"/>
    <s v="22"/>
    <s v="Operating Supplement"/>
    <n v="25832.73"/>
    <n v="0.72999999999956344"/>
    <n v="0"/>
    <n v="0"/>
    <n v="0.72999999999956344"/>
  </r>
  <r>
    <n v="2023"/>
    <s v="150"/>
    <s v="1151"/>
    <x v="1"/>
    <x v="51"/>
    <m/>
    <s v="423000"/>
    <s v="22"/>
    <s v="General Supplies"/>
    <n v="17907.2"/>
    <n v="24907.200000000001"/>
    <n v="1343"/>
    <n v="969.04"/>
    <n v="22595.16"/>
  </r>
  <r>
    <n v="2023"/>
    <s v="150"/>
    <s v="1151"/>
    <x v="2"/>
    <x v="51"/>
    <m/>
    <s v="423000"/>
    <s v="22"/>
    <s v="Instructional Supplies"/>
    <n v="30607.5"/>
    <n v="7949.5"/>
    <n v="0"/>
    <n v="0"/>
    <n v="7949.5"/>
  </r>
  <r>
    <n v="2023"/>
    <s v="150"/>
    <s v="1151"/>
    <x v="3"/>
    <x v="51"/>
    <m/>
    <s v="423000"/>
    <s v="22"/>
    <s v="Furn. Under $1,000"/>
    <n v="45303.75"/>
    <n v="25503.75"/>
    <n v="24245.8"/>
    <n v="0"/>
    <n v="1257.9500000000007"/>
  </r>
  <r>
    <n v="2023"/>
    <s v="150"/>
    <s v="1151"/>
    <x v="4"/>
    <x v="51"/>
    <m/>
    <s v="423000"/>
    <s v="22"/>
    <s v="Technology Supplies"/>
    <n v="30008.07"/>
    <n v="9996.07"/>
    <n v="1375"/>
    <n v="7981"/>
    <n v="640.06999999999971"/>
  </r>
  <r>
    <n v="2023"/>
    <s v="150"/>
    <s v="1151"/>
    <x v="13"/>
    <x v="51"/>
    <m/>
    <s v="423000"/>
    <s v="22"/>
    <s v="Technology Related - Hard $1K+"/>
    <n v="0"/>
    <n v="1276"/>
    <n v="0"/>
    <n v="0"/>
    <n v="1276"/>
  </r>
  <r>
    <n v="2023"/>
    <s v="250"/>
    <s v="1151"/>
    <x v="5"/>
    <x v="51"/>
    <m/>
    <s v="423000"/>
    <s v="22"/>
    <s v="Extra Service Pay"/>
    <n v="61215"/>
    <n v="17215"/>
    <n v="0"/>
    <n v="0"/>
    <n v="17215"/>
  </r>
  <r>
    <n v="2023"/>
    <s v="250"/>
    <s v="1151"/>
    <x v="6"/>
    <x v="51"/>
    <m/>
    <s v="423000"/>
    <s v="22"/>
    <s v="Old Age, Surv and Disabil Ins"/>
    <n v="3795.33"/>
    <n v="1067.33"/>
    <n v="0"/>
    <n v="0"/>
    <n v="1067.33"/>
  </r>
  <r>
    <n v="2023"/>
    <s v="250"/>
    <s v="1151"/>
    <x v="7"/>
    <x v="51"/>
    <m/>
    <s v="423000"/>
    <s v="22"/>
    <s v="Medicare"/>
    <n v="887.62"/>
    <n v="249.62"/>
    <n v="0"/>
    <n v="0"/>
    <n v="249.62"/>
  </r>
  <r>
    <n v="2023"/>
    <s v="250"/>
    <s v="1151"/>
    <x v="8"/>
    <x v="51"/>
    <m/>
    <s v="423000"/>
    <s v="22"/>
    <s v="W/C &amp; Unemploy Comp - FTE"/>
    <n v="1775.24"/>
    <n v="499.24"/>
    <n v="0"/>
    <n v="0"/>
    <n v="499.24"/>
  </r>
  <r>
    <n v="2023"/>
    <s v="450"/>
    <s v="1151"/>
    <x v="10"/>
    <x v="51"/>
    <m/>
    <s v="423000"/>
    <s v="22"/>
    <s v="Equipment &gt; $1,000"/>
    <n v="0"/>
    <n v="4858"/>
    <n v="0"/>
    <n v="2358"/>
    <n v="2500"/>
  </r>
  <r>
    <n v="2023"/>
    <s v="450"/>
    <s v="1151"/>
    <x v="9"/>
    <x v="51"/>
    <m/>
    <s v="423000"/>
    <s v="22"/>
    <s v="Furniture $1,000+"/>
    <n v="0"/>
    <n v="42469"/>
    <n v="41591"/>
    <n v="0"/>
    <n v="878"/>
  </r>
  <r>
    <n v="2023"/>
    <s v="450"/>
    <s v="1151"/>
    <x v="15"/>
    <x v="51"/>
    <m/>
    <s v="423000"/>
    <s v="22"/>
    <s v="Classroom Eqpt"/>
    <n v="38688"/>
    <n v="38688"/>
    <n v="0"/>
    <n v="24068"/>
    <n v="14620"/>
  </r>
  <r>
    <n v="2023"/>
    <s v="450"/>
    <s v="1151"/>
    <x v="13"/>
    <x v="51"/>
    <m/>
    <s v="423000"/>
    <s v="22"/>
    <s v="Technology Related - Hard $1K+"/>
    <n v="0"/>
    <n v="51229"/>
    <n v="49228.65"/>
    <n v="0"/>
    <n v="2000.3499999999985"/>
  </r>
  <r>
    <n v="2023"/>
    <s v="150"/>
    <s v="1151"/>
    <x v="28"/>
    <x v="52"/>
    <m/>
    <s v="423000"/>
    <s v="22"/>
    <s v="Other Prof &amp; Tech"/>
    <n v="0"/>
    <n v="1200"/>
    <n v="793"/>
    <n v="0"/>
    <n v="407"/>
  </r>
  <r>
    <n v="2023"/>
    <s v="150"/>
    <s v="1151"/>
    <x v="33"/>
    <x v="52"/>
    <m/>
    <s v="423000"/>
    <s v="22"/>
    <s v="Operating Supplement"/>
    <n v="3923"/>
    <n v="3923"/>
    <n v="0"/>
    <n v="0"/>
    <n v="3923"/>
  </r>
  <r>
    <n v="2023"/>
    <s v="150"/>
    <s v="1151"/>
    <x v="0"/>
    <x v="52"/>
    <m/>
    <s v="423000"/>
    <s v="22"/>
    <s v="Operating Supplement"/>
    <n v="71464.649999999994"/>
    <n v="67764.649999999994"/>
    <n v="0"/>
    <n v="0"/>
    <n v="67764.649999999994"/>
  </r>
  <r>
    <n v="2023"/>
    <s v="150"/>
    <s v="1151"/>
    <x v="1"/>
    <x v="52"/>
    <m/>
    <s v="423000"/>
    <s v="22"/>
    <s v="General Supplies"/>
    <n v="62831.519999999997"/>
    <n v="62831.519999999997"/>
    <n v="4262"/>
    <n v="4523"/>
    <n v="54046.52"/>
  </r>
  <r>
    <n v="2023"/>
    <s v="150"/>
    <s v="1151"/>
    <x v="2"/>
    <x v="52"/>
    <m/>
    <s v="423000"/>
    <s v="22"/>
    <s v="Instructional Supplies"/>
    <n v="84673.75"/>
    <n v="84673.75"/>
    <n v="0"/>
    <n v="0"/>
    <n v="84673.75"/>
  </r>
  <r>
    <n v="2023"/>
    <s v="150"/>
    <s v="1151"/>
    <x v="3"/>
    <x v="52"/>
    <m/>
    <s v="423000"/>
    <s v="22"/>
    <s v="Furn. Under $1,000"/>
    <n v="250000.88"/>
    <n v="250000.88"/>
    <n v="0"/>
    <n v="62596.65"/>
    <n v="187404.23"/>
  </r>
  <r>
    <n v="2023"/>
    <s v="150"/>
    <s v="1151"/>
    <x v="4"/>
    <x v="52"/>
    <m/>
    <s v="423000"/>
    <s v="22"/>
    <s v="Technology Supplies"/>
    <n v="76266.8"/>
    <n v="76266.8"/>
    <n v="918"/>
    <n v="749.22"/>
    <n v="74599.58"/>
  </r>
  <r>
    <n v="2023"/>
    <s v="250"/>
    <s v="1151"/>
    <x v="5"/>
    <x v="52"/>
    <m/>
    <s v="423000"/>
    <s v="22"/>
    <s v="Extra Service Pay"/>
    <n v="169347.5"/>
    <n v="169347.5"/>
    <n v="0"/>
    <n v="2506.1999999999998"/>
    <n v="166841.29999999999"/>
  </r>
  <r>
    <n v="2023"/>
    <s v="250"/>
    <s v="1151"/>
    <x v="6"/>
    <x v="52"/>
    <m/>
    <s v="423000"/>
    <s v="22"/>
    <s v="Old Age, Surv and Disabil Ins"/>
    <n v="10499.55"/>
    <n v="10499.55"/>
    <n v="0"/>
    <n v="155.38"/>
    <n v="10344.17"/>
  </r>
  <r>
    <n v="2023"/>
    <s v="250"/>
    <s v="1151"/>
    <x v="7"/>
    <x v="52"/>
    <m/>
    <s v="423000"/>
    <s v="22"/>
    <s v="Medicare"/>
    <n v="2455.54"/>
    <n v="2455.54"/>
    <n v="0"/>
    <n v="36.340000000000003"/>
    <n v="2419.1999999999998"/>
  </r>
  <r>
    <n v="2023"/>
    <s v="250"/>
    <s v="1151"/>
    <x v="8"/>
    <x v="52"/>
    <m/>
    <s v="423000"/>
    <s v="22"/>
    <s v="W/C &amp; Unemploy Comp - FTE"/>
    <n v="4911.08"/>
    <n v="4911.08"/>
    <n v="0"/>
    <n v="72.69"/>
    <n v="4838.3900000000003"/>
  </r>
  <r>
    <n v="2023"/>
    <s v="450"/>
    <s v="1151"/>
    <x v="10"/>
    <x v="52"/>
    <m/>
    <s v="423000"/>
    <s v="22"/>
    <s v="Equipment &gt; $1,000"/>
    <n v="0"/>
    <n v="2500"/>
    <n v="2358"/>
    <n v="0"/>
    <n v="142"/>
  </r>
  <r>
    <n v="2023"/>
    <s v="450"/>
    <s v="1151"/>
    <x v="9"/>
    <x v="52"/>
    <m/>
    <s v="423000"/>
    <s v="22"/>
    <s v="Furniture $1,000+"/>
    <n v="90000"/>
    <n v="90000"/>
    <n v="0"/>
    <n v="0"/>
    <n v="90000"/>
  </r>
  <r>
    <n v="2023"/>
    <s v="150"/>
    <s v="1151"/>
    <x v="0"/>
    <x v="53"/>
    <m/>
    <s v="423000"/>
    <s v="22"/>
    <s v="Operating Supplement"/>
    <n v="42985.24"/>
    <n v="42985.24"/>
    <n v="0"/>
    <n v="0"/>
    <n v="42985.24"/>
  </r>
  <r>
    <n v="2023"/>
    <s v="150"/>
    <s v="1151"/>
    <x v="1"/>
    <x v="53"/>
    <m/>
    <s v="423000"/>
    <s v="22"/>
    <s v="General Supplies"/>
    <n v="147347.95000000001"/>
    <n v="49347.950000000012"/>
    <n v="3580.55"/>
    <n v="0"/>
    <n v="45767.400000000009"/>
  </r>
  <r>
    <n v="2023"/>
    <s v="150"/>
    <s v="1151"/>
    <x v="2"/>
    <x v="53"/>
    <m/>
    <s v="423000"/>
    <s v="22"/>
    <s v="Instructional Supplies"/>
    <n v="50930.38"/>
    <n v="50930.38"/>
    <n v="0"/>
    <n v="0"/>
    <n v="50930.38"/>
  </r>
  <r>
    <n v="2023"/>
    <s v="150"/>
    <s v="1151"/>
    <x v="3"/>
    <x v="53"/>
    <m/>
    <s v="423000"/>
    <s v="22"/>
    <s v="Furn. Under $1,000"/>
    <n v="25465.19"/>
    <n v="123465.19"/>
    <n v="95674.5"/>
    <n v="0"/>
    <n v="27790.69"/>
  </r>
  <r>
    <n v="2023"/>
    <s v="150"/>
    <s v="1151"/>
    <x v="4"/>
    <x v="53"/>
    <m/>
    <s v="423000"/>
    <s v="22"/>
    <s v="Technology Supplies"/>
    <n v="50930.38"/>
    <n v="50930.38"/>
    <n v="0"/>
    <n v="0"/>
    <n v="50930.38"/>
  </r>
  <r>
    <n v="2023"/>
    <s v="250"/>
    <s v="1151"/>
    <x v="5"/>
    <x v="53"/>
    <m/>
    <s v="423000"/>
    <s v="22"/>
    <s v="Extra Service Pay"/>
    <n v="101860.75"/>
    <n v="101860.75"/>
    <n v="0"/>
    <n v="0"/>
    <n v="101860.75"/>
  </r>
  <r>
    <n v="2023"/>
    <s v="250"/>
    <s v="1151"/>
    <x v="6"/>
    <x v="53"/>
    <m/>
    <s v="423000"/>
    <s v="22"/>
    <s v="Old Age, Surv and Disabil Ins"/>
    <n v="6315.11"/>
    <n v="6315.11"/>
    <n v="0"/>
    <n v="0"/>
    <n v="6315.11"/>
  </r>
  <r>
    <n v="2023"/>
    <s v="250"/>
    <s v="1151"/>
    <x v="7"/>
    <x v="53"/>
    <m/>
    <s v="423000"/>
    <s v="22"/>
    <s v="Medicare"/>
    <n v="1476.93"/>
    <n v="1476.93"/>
    <n v="0"/>
    <n v="0"/>
    <n v="1476.93"/>
  </r>
  <r>
    <n v="2023"/>
    <s v="250"/>
    <s v="1151"/>
    <x v="8"/>
    <x v="53"/>
    <m/>
    <s v="423000"/>
    <s v="22"/>
    <s v="W/C &amp; Unemploy Comp - FTE"/>
    <n v="2953.96"/>
    <n v="2953.96"/>
    <n v="0"/>
    <n v="0"/>
    <n v="2953.96"/>
  </r>
  <r>
    <n v="2023"/>
    <s v="150"/>
    <s v="1131"/>
    <x v="22"/>
    <x v="54"/>
    <m/>
    <s v="423000"/>
    <s v="22"/>
    <s v="Instructional Prog Impr Srvc"/>
    <n v="0"/>
    <n v="21000"/>
    <n v="0"/>
    <n v="2695"/>
    <n v="18305"/>
  </r>
  <r>
    <n v="2023"/>
    <s v="150"/>
    <s v="1131"/>
    <x v="23"/>
    <x v="54"/>
    <m/>
    <s v="423000"/>
    <s v="22"/>
    <s v="Pupil Services"/>
    <n v="0"/>
    <n v="2000"/>
    <n v="2000"/>
    <n v="0"/>
    <n v="0"/>
  </r>
  <r>
    <n v="2023"/>
    <s v="150"/>
    <s v="1131"/>
    <x v="14"/>
    <x v="54"/>
    <m/>
    <s v="423000"/>
    <s v="22"/>
    <s v="Out of Town Travel &amp; Conf Exp"/>
    <n v="0"/>
    <n v="20000"/>
    <n v="0"/>
    <n v="0"/>
    <n v="20000"/>
  </r>
  <r>
    <n v="2023"/>
    <s v="150"/>
    <s v="1131"/>
    <x v="0"/>
    <x v="54"/>
    <m/>
    <s v="423000"/>
    <s v="22"/>
    <s v="Operating Supplement"/>
    <n v="28661.19"/>
    <n v="28661.19"/>
    <n v="0"/>
    <n v="0"/>
    <n v="28661.19"/>
  </r>
  <r>
    <n v="2023"/>
    <s v="150"/>
    <s v="1131"/>
    <x v="1"/>
    <x v="54"/>
    <m/>
    <s v="423000"/>
    <s v="22"/>
    <s v="General Supplies"/>
    <n v="141388.64000000001"/>
    <n v="53388.640000000014"/>
    <n v="6530.1"/>
    <n v="15656.29"/>
    <n v="31202.250000000015"/>
  </r>
  <r>
    <n v="2023"/>
    <s v="150"/>
    <s v="1131"/>
    <x v="2"/>
    <x v="54"/>
    <m/>
    <s v="423000"/>
    <s v="22"/>
    <s v="Instructional Supplies"/>
    <n v="33958.75"/>
    <n v="10958.75"/>
    <n v="0"/>
    <n v="0"/>
    <n v="10958.75"/>
  </r>
  <r>
    <n v="2023"/>
    <s v="150"/>
    <s v="1131"/>
    <x v="3"/>
    <x v="54"/>
    <m/>
    <s v="423000"/>
    <s v="22"/>
    <s v="Furn. Under $1,000"/>
    <n v="8932.98"/>
    <n v="41932.979999999996"/>
    <n v="15272.32"/>
    <n v="11685.95"/>
    <n v="14974.709999999995"/>
  </r>
  <r>
    <n v="2023"/>
    <s v="150"/>
    <s v="1131"/>
    <x v="4"/>
    <x v="54"/>
    <m/>
    <s v="423000"/>
    <s v="22"/>
    <s v="Technology Supplies"/>
    <n v="33958.75"/>
    <n v="58958.75"/>
    <n v="13436.16"/>
    <n v="15821.07"/>
    <n v="29701.52"/>
  </r>
  <r>
    <n v="2023"/>
    <s v="150"/>
    <s v="1131"/>
    <x v="12"/>
    <x v="54"/>
    <m/>
    <s v="423000"/>
    <s v="22"/>
    <s v="Equipment &lt; $1,000"/>
    <n v="0"/>
    <n v="0"/>
    <n v="22193.9"/>
    <n v="0"/>
    <n v="-22193.9"/>
  </r>
  <r>
    <n v="2023"/>
    <s v="150"/>
    <s v="2213"/>
    <x v="1"/>
    <x v="54"/>
    <m/>
    <s v="423000"/>
    <s v="22"/>
    <s v="General Supplies"/>
    <n v="0"/>
    <n v="0"/>
    <n v="0"/>
    <n v="8324.42"/>
    <n v="-8324.42"/>
  </r>
  <r>
    <n v="2023"/>
    <s v="250"/>
    <s v="1131"/>
    <x v="5"/>
    <x v="54"/>
    <m/>
    <s v="423000"/>
    <s v="22"/>
    <s v="Extra Service Pay"/>
    <n v="67917.5"/>
    <n v="67917.5"/>
    <n v="0"/>
    <n v="5880"/>
    <n v="62037.5"/>
  </r>
  <r>
    <n v="2023"/>
    <s v="250"/>
    <s v="1131"/>
    <x v="6"/>
    <x v="54"/>
    <m/>
    <s v="423000"/>
    <s v="22"/>
    <s v="Old Age, Surv and Disabil Ins"/>
    <n v="4210.8900000000003"/>
    <n v="4210.8900000000003"/>
    <n v="0"/>
    <n v="363.1"/>
    <n v="3847.7900000000004"/>
  </r>
  <r>
    <n v="2023"/>
    <s v="250"/>
    <s v="1131"/>
    <x v="7"/>
    <x v="54"/>
    <m/>
    <s v="423000"/>
    <s v="22"/>
    <s v="Medicare"/>
    <n v="984.8"/>
    <n v="984.8"/>
    <n v="0"/>
    <n v="84.920000000000016"/>
    <n v="899.87999999999988"/>
  </r>
  <r>
    <n v="2023"/>
    <s v="250"/>
    <s v="1131"/>
    <x v="8"/>
    <x v="54"/>
    <m/>
    <s v="423000"/>
    <s v="22"/>
    <s v="W/C &amp; Unemploy Comp - FTE"/>
    <n v="1969.61"/>
    <n v="1969.61"/>
    <n v="0"/>
    <n v="170.52"/>
    <n v="1799.09"/>
  </r>
  <r>
    <n v="2023"/>
    <s v="450"/>
    <s v="1131"/>
    <x v="3"/>
    <x v="54"/>
    <m/>
    <s v="423000"/>
    <s v="22"/>
    <s v="Furn. Under $1,000"/>
    <n v="0"/>
    <n v="0"/>
    <n v="17888.080000000002"/>
    <n v="0"/>
    <n v="-17888.080000000002"/>
  </r>
  <r>
    <n v="2023"/>
    <s v="450"/>
    <s v="1131"/>
    <x v="13"/>
    <x v="54"/>
    <m/>
    <s v="423000"/>
    <s v="22"/>
    <s v="Technology Related - Hard $1K+"/>
    <n v="0"/>
    <n v="10000"/>
    <n v="3549"/>
    <n v="2999"/>
    <n v="3452"/>
  </r>
  <r>
    <n v="2023"/>
    <s v="150"/>
    <s v="1131"/>
    <x v="0"/>
    <x v="55"/>
    <m/>
    <s v="423000"/>
    <s v="22"/>
    <s v="Operating Supplement"/>
    <n v="45294.73"/>
    <n v="0"/>
    <n v="0"/>
    <n v="0"/>
    <n v="0"/>
  </r>
  <r>
    <n v="2023"/>
    <s v="150"/>
    <s v="1131"/>
    <x v="1"/>
    <x v="55"/>
    <m/>
    <s v="423000"/>
    <s v="22"/>
    <s v="General Supplies"/>
    <n v="78548.69"/>
    <n v="25548.69"/>
    <n v="2894.73"/>
    <n v="1369.83"/>
    <n v="21284.13"/>
  </r>
  <r>
    <n v="2023"/>
    <s v="150"/>
    <s v="1131"/>
    <x v="34"/>
    <x v="55"/>
    <m/>
    <s v="423000"/>
    <s v="22"/>
    <s v="Uniforms"/>
    <n v="0"/>
    <n v="1000"/>
    <n v="0"/>
    <n v="0"/>
    <n v="1000"/>
  </r>
  <r>
    <n v="2023"/>
    <s v="150"/>
    <s v="1131"/>
    <x v="2"/>
    <x v="55"/>
    <m/>
    <s v="423000"/>
    <s v="22"/>
    <s v="Instructional Supplies"/>
    <n v="53666.75"/>
    <n v="42666.75"/>
    <n v="3331.2"/>
    <n v="4596.4799999999996"/>
    <n v="34739.070000000007"/>
  </r>
  <r>
    <n v="2023"/>
    <s v="150"/>
    <s v="1131"/>
    <x v="3"/>
    <x v="55"/>
    <m/>
    <s v="423000"/>
    <s v="22"/>
    <s v="Furn. Under $1,000"/>
    <n v="154578.37"/>
    <n v="249873.09999999998"/>
    <n v="187613.29"/>
    <n v="0"/>
    <n v="62259.809999999969"/>
  </r>
  <r>
    <n v="2023"/>
    <s v="150"/>
    <s v="1131"/>
    <x v="4"/>
    <x v="55"/>
    <m/>
    <s v="423000"/>
    <s v="22"/>
    <s v="Technology Supplies"/>
    <n v="41049.75"/>
    <n v="28049.75"/>
    <n v="1000"/>
    <n v="25470"/>
    <n v="1579.75"/>
  </r>
  <r>
    <n v="2023"/>
    <s v="250"/>
    <s v="1131"/>
    <x v="5"/>
    <x v="55"/>
    <m/>
    <s v="423000"/>
    <s v="22"/>
    <s v="Extra Service Pay"/>
    <n v="107333.49"/>
    <n v="107333.49"/>
    <n v="0"/>
    <n v="8256"/>
    <n v="99077.49"/>
  </r>
  <r>
    <n v="2023"/>
    <s v="250"/>
    <s v="1131"/>
    <x v="6"/>
    <x v="55"/>
    <m/>
    <s v="423000"/>
    <s v="22"/>
    <s v="Old Age, Surv and Disabil Ins"/>
    <n v="6654.65"/>
    <n v="6654.65"/>
    <n v="0"/>
    <n v="507.26"/>
    <n v="6147.39"/>
  </r>
  <r>
    <n v="2023"/>
    <s v="250"/>
    <s v="1131"/>
    <x v="7"/>
    <x v="55"/>
    <m/>
    <s v="423000"/>
    <s v="22"/>
    <s v="Medicare"/>
    <n v="1556.32"/>
    <n v="1556.32"/>
    <n v="0"/>
    <n v="118.64"/>
    <n v="1437.6799999999998"/>
  </r>
  <r>
    <n v="2023"/>
    <s v="250"/>
    <s v="1131"/>
    <x v="8"/>
    <x v="55"/>
    <m/>
    <s v="423000"/>
    <s v="22"/>
    <s v="W/C &amp; Unemploy Comp - FTE"/>
    <n v="3112.67"/>
    <n v="3112.67"/>
    <n v="0"/>
    <n v="239.49"/>
    <n v="2873.18"/>
  </r>
  <r>
    <n v="2023"/>
    <s v="450"/>
    <s v="1131"/>
    <x v="10"/>
    <x v="55"/>
    <m/>
    <s v="423000"/>
    <s v="22"/>
    <s v="Equipment &gt; $1,000"/>
    <n v="1899"/>
    <n v="1899"/>
    <n v="0"/>
    <n v="0"/>
    <n v="1899"/>
  </r>
  <r>
    <n v="2023"/>
    <s v="450"/>
    <s v="1131"/>
    <x v="9"/>
    <x v="55"/>
    <m/>
    <s v="423000"/>
    <s v="22"/>
    <s v="Furniture $1,000+"/>
    <n v="2534"/>
    <n v="13534"/>
    <n v="10320.799999999999"/>
    <n v="0"/>
    <n v="3213.2000000000007"/>
  </r>
  <r>
    <n v="2023"/>
    <s v="450"/>
    <s v="1131"/>
    <x v="13"/>
    <x v="55"/>
    <m/>
    <s v="423000"/>
    <s v="22"/>
    <s v="Technology Related - Hard $1K+"/>
    <n v="0"/>
    <n v="15000"/>
    <n v="7098"/>
    <n v="0"/>
    <n v="7902"/>
  </r>
  <r>
    <n v="2023"/>
    <s v="150"/>
    <s v="1131"/>
    <x v="35"/>
    <x v="56"/>
    <m/>
    <s v="423000"/>
    <s v="22"/>
    <s v="Contracted Transp After School"/>
    <n v="5000"/>
    <n v="5000"/>
    <n v="0"/>
    <n v="0"/>
    <n v="5000"/>
  </r>
  <r>
    <n v="2023"/>
    <s v="150"/>
    <s v="1131"/>
    <x v="0"/>
    <x v="56"/>
    <m/>
    <s v="423000"/>
    <s v="22"/>
    <s v="Operating Supplement"/>
    <n v="44.64"/>
    <n v="44.64"/>
    <n v="0"/>
    <n v="0"/>
    <n v="44.64"/>
  </r>
  <r>
    <n v="2023"/>
    <s v="150"/>
    <s v="1131"/>
    <x v="1"/>
    <x v="56"/>
    <m/>
    <s v="423000"/>
    <s v="22"/>
    <s v="General Supplies"/>
    <n v="6412.72"/>
    <n v="6412.72"/>
    <n v="107.94"/>
    <n v="665.2"/>
    <n v="5639.5800000000008"/>
  </r>
  <r>
    <n v="2023"/>
    <s v="150"/>
    <s v="1131"/>
    <x v="34"/>
    <x v="56"/>
    <m/>
    <s v="423000"/>
    <s v="22"/>
    <s v="Uniforms"/>
    <n v="0"/>
    <n v="10000"/>
    <n v="1672.12"/>
    <n v="0"/>
    <n v="8327.880000000001"/>
  </r>
  <r>
    <n v="2023"/>
    <s v="150"/>
    <s v="1131"/>
    <x v="2"/>
    <x v="56"/>
    <m/>
    <s v="423000"/>
    <s v="22"/>
    <s v="Instructional Supplies"/>
    <n v="63560"/>
    <n v="5560"/>
    <n v="0"/>
    <n v="0"/>
    <n v="5560"/>
  </r>
  <r>
    <n v="2023"/>
    <s v="150"/>
    <s v="1131"/>
    <x v="3"/>
    <x v="56"/>
    <m/>
    <s v="423000"/>
    <s v="22"/>
    <s v="Furn. Under $1,000"/>
    <n v="332961.78000000003"/>
    <n v="390961.78"/>
    <n v="57946.57"/>
    <n v="325672.15000000002"/>
    <n v="7343.0600000000049"/>
  </r>
  <r>
    <n v="2023"/>
    <s v="150"/>
    <s v="1131"/>
    <x v="4"/>
    <x v="56"/>
    <m/>
    <s v="423000"/>
    <s v="22"/>
    <s v="Technology Supplies"/>
    <n v="35.4"/>
    <n v="35.4"/>
    <n v="0"/>
    <n v="0"/>
    <n v="35.4"/>
  </r>
  <r>
    <n v="2023"/>
    <s v="250"/>
    <s v="1131"/>
    <x v="5"/>
    <x v="56"/>
    <m/>
    <s v="423000"/>
    <s v="22"/>
    <s v="Extra Service Pay"/>
    <n v="122120"/>
    <n v="122120"/>
    <n v="0"/>
    <n v="0"/>
    <n v="122120"/>
  </r>
  <r>
    <n v="2023"/>
    <s v="250"/>
    <s v="1131"/>
    <x v="6"/>
    <x v="56"/>
    <m/>
    <s v="423000"/>
    <s v="22"/>
    <s v="Old Age, Surv and Disabil Ins"/>
    <n v="7881.44"/>
    <n v="7881.44"/>
    <n v="0"/>
    <n v="0"/>
    <n v="7881.44"/>
  </r>
  <r>
    <n v="2023"/>
    <s v="250"/>
    <s v="1131"/>
    <x v="7"/>
    <x v="56"/>
    <m/>
    <s v="423000"/>
    <s v="22"/>
    <s v="Medicare"/>
    <n v="1843.24"/>
    <n v="1843.24"/>
    <n v="0"/>
    <n v="0"/>
    <n v="1843.24"/>
  </r>
  <r>
    <n v="2023"/>
    <s v="250"/>
    <s v="1131"/>
    <x v="8"/>
    <x v="56"/>
    <m/>
    <s v="423000"/>
    <s v="22"/>
    <s v="W/C &amp; Unemploy Comp - FTE"/>
    <n v="3686.48"/>
    <n v="3686.48"/>
    <n v="0"/>
    <n v="0"/>
    <n v="3686.48"/>
  </r>
  <r>
    <n v="2023"/>
    <s v="250"/>
    <s v="2546"/>
    <x v="36"/>
    <x v="56"/>
    <m/>
    <s v="423000"/>
    <s v="22"/>
    <s v="Extra Service - Security"/>
    <n v="0"/>
    <n v="0"/>
    <n v="0"/>
    <n v="2335.1999999999998"/>
    <n v="-2335.1999999999998"/>
  </r>
  <r>
    <n v="2023"/>
    <s v="250"/>
    <s v="2546"/>
    <x v="6"/>
    <x v="56"/>
    <m/>
    <s v="423000"/>
    <s v="22"/>
    <s v="Old Age, Surv and Disabil Ins"/>
    <n v="0"/>
    <n v="0"/>
    <n v="0"/>
    <n v="144.76"/>
    <n v="-144.76"/>
  </r>
  <r>
    <n v="2023"/>
    <s v="250"/>
    <s v="2546"/>
    <x v="7"/>
    <x v="56"/>
    <m/>
    <s v="423000"/>
    <s v="22"/>
    <s v="Medicare"/>
    <n v="0"/>
    <n v="0"/>
    <n v="0"/>
    <n v="33.86"/>
    <n v="-33.86"/>
  </r>
  <r>
    <n v="2023"/>
    <s v="250"/>
    <s v="2546"/>
    <x v="8"/>
    <x v="56"/>
    <m/>
    <s v="423000"/>
    <s v="22"/>
    <s v="W/C &amp; Unemploy Comp - FTE"/>
    <n v="0"/>
    <n v="0"/>
    <n v="0"/>
    <n v="67.7"/>
    <n v="-67.7"/>
  </r>
  <r>
    <n v="2023"/>
    <s v="450"/>
    <s v="1131"/>
    <x v="9"/>
    <x v="56"/>
    <m/>
    <s v="423000"/>
    <s v="22"/>
    <s v="Furniture $1,000+"/>
    <n v="92054.3"/>
    <n v="82054.3"/>
    <n v="0"/>
    <n v="40244.85"/>
    <n v="41809.450000000004"/>
  </r>
  <r>
    <n v="2023"/>
    <s v="150"/>
    <s v="1131"/>
    <x v="18"/>
    <x v="57"/>
    <m/>
    <s v="423000"/>
    <s v="22"/>
    <s v="Field Trip Admission"/>
    <n v="0"/>
    <n v="11000"/>
    <n v="0"/>
    <n v="0"/>
    <n v="11000"/>
  </r>
  <r>
    <n v="2023"/>
    <s v="150"/>
    <s v="1131"/>
    <x v="0"/>
    <x v="57"/>
    <m/>
    <s v="423000"/>
    <s v="22"/>
    <s v="Operating Supplement"/>
    <n v="27102.68"/>
    <n v="7757.0400000000009"/>
    <n v="0"/>
    <n v="0"/>
    <n v="7757.0400000000009"/>
  </r>
  <r>
    <n v="2023"/>
    <s v="150"/>
    <s v="1131"/>
    <x v="1"/>
    <x v="57"/>
    <m/>
    <s v="423000"/>
    <s v="22"/>
    <s v="General Supplies"/>
    <n v="137738.66"/>
    <n v="51456.070000000007"/>
    <n v="4563.6499999999996"/>
    <n v="35337.47"/>
    <n v="11554.950000000006"/>
  </r>
  <r>
    <n v="2023"/>
    <s v="150"/>
    <s v="1131"/>
    <x v="2"/>
    <x v="57"/>
    <m/>
    <s v="423000"/>
    <s v="22"/>
    <s v="Instructional Supplies"/>
    <n v="32112.19"/>
    <n v="21362.19"/>
    <n v="0"/>
    <n v="0"/>
    <n v="21362.19"/>
  </r>
  <r>
    <n v="2023"/>
    <s v="150"/>
    <s v="1131"/>
    <x v="3"/>
    <x v="57"/>
    <m/>
    <s v="423000"/>
    <s v="22"/>
    <s v="Furn. Under $1,000"/>
    <n v="16056.09"/>
    <n v="16056.09"/>
    <n v="0"/>
    <n v="15792.55"/>
    <n v="263.54000000000087"/>
  </r>
  <r>
    <n v="2023"/>
    <s v="150"/>
    <s v="1131"/>
    <x v="4"/>
    <x v="57"/>
    <m/>
    <s v="423000"/>
    <s v="22"/>
    <s v="Technology Supplies"/>
    <n v="32112.19"/>
    <n v="26612.19"/>
    <n v="603.64"/>
    <n v="7325.76"/>
    <n v="18682.79"/>
  </r>
  <r>
    <n v="2023"/>
    <s v="150"/>
    <s v="1131"/>
    <x v="12"/>
    <x v="57"/>
    <m/>
    <s v="423000"/>
    <s v="22"/>
    <s v="Equipment &lt; $1,000"/>
    <n v="0"/>
    <n v="41282.589999999997"/>
    <n v="2125.2800000000002"/>
    <n v="1839"/>
    <n v="37318.31"/>
  </r>
  <r>
    <n v="2023"/>
    <s v="150"/>
    <s v="2551"/>
    <x v="29"/>
    <x v="57"/>
    <m/>
    <s v="423000"/>
    <s v="22"/>
    <s v="Cntr Ppl Trnsp-Field Trip"/>
    <n v="0"/>
    <n v="14776.95"/>
    <n v="10500"/>
    <n v="0"/>
    <n v="4276.9500000000007"/>
  </r>
  <r>
    <n v="2023"/>
    <s v="250"/>
    <s v="1131"/>
    <x v="5"/>
    <x v="57"/>
    <m/>
    <s v="423000"/>
    <s v="22"/>
    <s v="Extra Service Pay"/>
    <n v="64224.37"/>
    <n v="64224.37"/>
    <n v="0"/>
    <n v="0"/>
    <n v="64224.37"/>
  </r>
  <r>
    <n v="2023"/>
    <s v="250"/>
    <s v="1131"/>
    <x v="6"/>
    <x v="57"/>
    <m/>
    <s v="423000"/>
    <s v="22"/>
    <s v="Old Age, Surv and Disabil Ins"/>
    <n v="3981.91"/>
    <n v="3981.91"/>
    <n v="0"/>
    <n v="0"/>
    <n v="3981.91"/>
  </r>
  <r>
    <n v="2023"/>
    <s v="250"/>
    <s v="1131"/>
    <x v="7"/>
    <x v="57"/>
    <m/>
    <s v="423000"/>
    <s v="22"/>
    <s v="Medicare"/>
    <n v="931.25"/>
    <n v="931.25"/>
    <n v="0"/>
    <n v="0"/>
    <n v="931.25"/>
  </r>
  <r>
    <n v="2023"/>
    <s v="250"/>
    <s v="1131"/>
    <x v="8"/>
    <x v="57"/>
    <m/>
    <s v="423000"/>
    <s v="22"/>
    <s v="W/C &amp; Unemploy Comp - FTE"/>
    <n v="1862.51"/>
    <n v="1862.51"/>
    <n v="0"/>
    <n v="0"/>
    <n v="1862.51"/>
  </r>
  <r>
    <n v="2023"/>
    <s v="450"/>
    <s v="1131"/>
    <x v="10"/>
    <x v="57"/>
    <m/>
    <s v="423000"/>
    <s v="22"/>
    <s v="Equipment &gt; $1,000"/>
    <n v="0"/>
    <n v="54818.69"/>
    <n v="31129.279999999999"/>
    <n v="20382.900000000001"/>
    <n v="3306.510000000002"/>
  </r>
  <r>
    <n v="2023"/>
    <s v="150"/>
    <s v="1131"/>
    <x v="37"/>
    <x v="58"/>
    <m/>
    <s v="423000"/>
    <s v="22"/>
    <s v="Tech Repairs &amp; Maint"/>
    <n v="0"/>
    <n v="38000"/>
    <n v="38000"/>
    <n v="0"/>
    <n v="0"/>
  </r>
  <r>
    <n v="2023"/>
    <s v="150"/>
    <s v="1131"/>
    <x v="1"/>
    <x v="58"/>
    <m/>
    <s v="423000"/>
    <s v="22"/>
    <s v="General Supplies"/>
    <n v="177049.74"/>
    <n v="102049.74"/>
    <n v="5740"/>
    <n v="985.99"/>
    <n v="95323.749999999985"/>
  </r>
  <r>
    <n v="2023"/>
    <s v="150"/>
    <s v="1131"/>
    <x v="2"/>
    <x v="58"/>
    <m/>
    <s v="423000"/>
    <s v="22"/>
    <s v="Instructional Supplies"/>
    <n v="79397.5"/>
    <n v="79397.5"/>
    <n v="0"/>
    <n v="0"/>
    <n v="79397.5"/>
  </r>
  <r>
    <n v="2023"/>
    <s v="150"/>
    <s v="1131"/>
    <x v="3"/>
    <x v="58"/>
    <m/>
    <s v="423000"/>
    <s v="22"/>
    <s v="Furn. Under $1,000"/>
    <n v="90337.64"/>
    <n v="90337.64"/>
    <n v="0"/>
    <n v="25986.14"/>
    <n v="64351.5"/>
  </r>
  <r>
    <n v="2023"/>
    <s v="150"/>
    <s v="1131"/>
    <x v="19"/>
    <x v="58"/>
    <m/>
    <s v="423000"/>
    <s v="22"/>
    <s v="Technology Hardware &lt; $1K"/>
    <n v="0"/>
    <n v="500"/>
    <n v="436"/>
    <n v="0"/>
    <n v="64"/>
  </r>
  <r>
    <n v="2023"/>
    <s v="150"/>
    <s v="1131"/>
    <x v="4"/>
    <x v="58"/>
    <m/>
    <s v="423000"/>
    <s v="22"/>
    <s v="Technology Supplies"/>
    <n v="56233.84"/>
    <n v="56233.84"/>
    <n v="0"/>
    <n v="0"/>
    <n v="56233.84"/>
  </r>
  <r>
    <n v="2023"/>
    <s v="250"/>
    <s v="1131"/>
    <x v="5"/>
    <x v="58"/>
    <m/>
    <s v="423000"/>
    <s v="22"/>
    <s v="Extra Service Pay"/>
    <n v="158795"/>
    <n v="14540"/>
    <n v="0"/>
    <n v="9204.2999999999993"/>
    <n v="5335.7000000000007"/>
  </r>
  <r>
    <n v="2023"/>
    <s v="250"/>
    <s v="1131"/>
    <x v="6"/>
    <x v="58"/>
    <m/>
    <s v="423000"/>
    <s v="22"/>
    <s v="Old Age, Surv and Disabil Ins"/>
    <n v="9845.2900000000009"/>
    <n v="9845.2900000000009"/>
    <n v="0"/>
    <n v="570.16"/>
    <n v="9275.130000000001"/>
  </r>
  <r>
    <n v="2023"/>
    <s v="250"/>
    <s v="1131"/>
    <x v="7"/>
    <x v="58"/>
    <m/>
    <s v="423000"/>
    <s v="22"/>
    <s v="Medicare"/>
    <n v="2302.5300000000002"/>
    <n v="2302.5300000000002"/>
    <n v="0"/>
    <n v="133.34"/>
    <n v="2169.19"/>
  </r>
  <r>
    <n v="2023"/>
    <s v="250"/>
    <s v="1131"/>
    <x v="8"/>
    <x v="58"/>
    <m/>
    <s v="423000"/>
    <s v="22"/>
    <s v="W/C &amp; Unemploy Comp - FTE"/>
    <n v="4605.0600000000004"/>
    <n v="4605.0600000000004"/>
    <n v="0"/>
    <n v="266.94"/>
    <n v="4338.1200000000008"/>
  </r>
  <r>
    <n v="2023"/>
    <s v="450"/>
    <s v="1131"/>
    <x v="10"/>
    <x v="58"/>
    <m/>
    <s v="423000"/>
    <s v="22"/>
    <s v="Equipment &gt; $1,000"/>
    <n v="41.41"/>
    <n v="36.409999999999997"/>
    <n v="0"/>
    <n v="0"/>
    <n v="36.409999999999997"/>
  </r>
  <r>
    <n v="2023"/>
    <s v="450"/>
    <s v="1131"/>
    <x v="9"/>
    <x v="58"/>
    <m/>
    <s v="423000"/>
    <s v="22"/>
    <s v="Furniture $1,000+"/>
    <n v="32423.08"/>
    <n v="43423.08"/>
    <n v="0"/>
    <n v="39346.300000000003"/>
    <n v="4076.7799999999988"/>
  </r>
  <r>
    <n v="2023"/>
    <s v="450"/>
    <s v="1131"/>
    <x v="31"/>
    <x v="58"/>
    <m/>
    <s v="423000"/>
    <s v="22"/>
    <s v="Audio-Visual Equip"/>
    <n v="0"/>
    <n v="98109.4"/>
    <n v="98105.36"/>
    <n v="0"/>
    <n v="4.0399999999935972"/>
  </r>
  <r>
    <n v="2023"/>
    <s v="450"/>
    <s v="1131"/>
    <x v="13"/>
    <x v="58"/>
    <m/>
    <s v="423000"/>
    <s v="22"/>
    <s v="Technology Related - Hard $1K+"/>
    <n v="1207"/>
    <n v="72857.600000000006"/>
    <n v="71717.8"/>
    <n v="0"/>
    <n v="1139.8000000000029"/>
  </r>
  <r>
    <n v="2023"/>
    <s v="150"/>
    <s v="1131"/>
    <x v="0"/>
    <x v="59"/>
    <m/>
    <s v="423000"/>
    <s v="22"/>
    <s v="Operating Supplement"/>
    <n v="25249.32"/>
    <n v="25249.32"/>
    <n v="0"/>
    <n v="0"/>
    <n v="25249.32"/>
  </r>
  <r>
    <n v="2023"/>
    <s v="150"/>
    <s v="1131"/>
    <x v="1"/>
    <x v="59"/>
    <m/>
    <s v="423000"/>
    <s v="22"/>
    <s v="General Supplies"/>
    <n v="54112.34"/>
    <n v="2112.3399999999965"/>
    <n v="827.5"/>
    <n v="642.57000000000005"/>
    <n v="642.26999999999634"/>
  </r>
  <r>
    <n v="2023"/>
    <s v="150"/>
    <s v="1131"/>
    <x v="2"/>
    <x v="59"/>
    <m/>
    <s v="423000"/>
    <s v="22"/>
    <s v="Instructional Supplies"/>
    <n v="29916.25"/>
    <n v="29916.25"/>
    <n v="0"/>
    <n v="0"/>
    <n v="29916.25"/>
  </r>
  <r>
    <n v="2023"/>
    <s v="150"/>
    <s v="1131"/>
    <x v="3"/>
    <x v="59"/>
    <m/>
    <s v="423000"/>
    <s v="22"/>
    <s v="Furn. Under $1,000"/>
    <n v="29976.98"/>
    <n v="81976.98"/>
    <n v="21695"/>
    <n v="2830.42"/>
    <n v="57451.56"/>
  </r>
  <r>
    <n v="2023"/>
    <s v="150"/>
    <s v="1131"/>
    <x v="4"/>
    <x v="59"/>
    <m/>
    <s v="423000"/>
    <s v="22"/>
    <s v="Technology Supplies"/>
    <n v="28916.26"/>
    <n v="28916.26"/>
    <n v="1558"/>
    <n v="1698.5"/>
    <n v="25659.759999999998"/>
  </r>
  <r>
    <n v="2023"/>
    <s v="250"/>
    <s v="1131"/>
    <x v="5"/>
    <x v="59"/>
    <m/>
    <s v="423000"/>
    <s v="22"/>
    <s v="Extra Service Pay"/>
    <n v="59832.5"/>
    <n v="59832.5"/>
    <n v="0"/>
    <n v="0"/>
    <n v="59832.5"/>
  </r>
  <r>
    <n v="2023"/>
    <s v="250"/>
    <s v="1131"/>
    <x v="6"/>
    <x v="59"/>
    <m/>
    <s v="423000"/>
    <s v="22"/>
    <s v="Old Age, Surv and Disabil Ins"/>
    <n v="3709.62"/>
    <n v="3709.62"/>
    <n v="0"/>
    <n v="0"/>
    <n v="3709.62"/>
  </r>
  <r>
    <n v="2023"/>
    <s v="250"/>
    <s v="1131"/>
    <x v="7"/>
    <x v="59"/>
    <m/>
    <s v="423000"/>
    <s v="22"/>
    <s v="Medicare"/>
    <n v="867.57"/>
    <n v="867.57"/>
    <n v="0"/>
    <n v="0"/>
    <n v="867.57"/>
  </r>
  <r>
    <n v="2023"/>
    <s v="250"/>
    <s v="1131"/>
    <x v="8"/>
    <x v="59"/>
    <m/>
    <s v="423000"/>
    <s v="22"/>
    <s v="W/C &amp; Unemploy Comp - FTE"/>
    <n v="1735.14"/>
    <n v="1735.14"/>
    <n v="0"/>
    <n v="0"/>
    <n v="1735.14"/>
  </r>
  <r>
    <n v="2023"/>
    <s v="450"/>
    <s v="1131"/>
    <x v="10"/>
    <x v="59"/>
    <m/>
    <s v="423000"/>
    <s v="22"/>
    <s v="Equipment &gt; $1,000"/>
    <n v="7270"/>
    <n v="7270"/>
    <n v="0"/>
    <n v="0"/>
    <n v="7270"/>
  </r>
  <r>
    <n v="2023"/>
    <s v="450"/>
    <s v="1131"/>
    <x v="13"/>
    <x v="59"/>
    <m/>
    <s v="423000"/>
    <s v="22"/>
    <s v="Technology Related - Hard $1K+"/>
    <n v="18841"/>
    <n v="18841"/>
    <n v="0"/>
    <n v="3499"/>
    <n v="15342"/>
  </r>
  <r>
    <n v="2023"/>
    <s v="150"/>
    <s v="1131"/>
    <x v="6"/>
    <x v="60"/>
    <m/>
    <s v="423000"/>
    <s v="22"/>
    <s v="Old Age, Surv and Disabil Ins"/>
    <n v="0"/>
    <n v="0"/>
    <n v="0"/>
    <n v="55.8"/>
    <n v="-55.8"/>
  </r>
  <r>
    <n v="2023"/>
    <s v="150"/>
    <s v="1131"/>
    <x v="7"/>
    <x v="60"/>
    <m/>
    <s v="423000"/>
    <s v="22"/>
    <s v="Medicare"/>
    <n v="0"/>
    <n v="0"/>
    <n v="0"/>
    <n v="13.05"/>
    <n v="-13.05"/>
  </r>
  <r>
    <n v="2023"/>
    <s v="150"/>
    <s v="1131"/>
    <x v="8"/>
    <x v="60"/>
    <m/>
    <s v="423000"/>
    <s v="22"/>
    <s v="W/C &amp; Unemploy Comp - FTE"/>
    <n v="0"/>
    <n v="0"/>
    <n v="0"/>
    <n v="26.1"/>
    <n v="-26.1"/>
  </r>
  <r>
    <n v="2023"/>
    <s v="150"/>
    <s v="1131"/>
    <x v="0"/>
    <x v="60"/>
    <m/>
    <s v="423000"/>
    <s v="22"/>
    <s v="Operating Supplement"/>
    <n v="34067.01"/>
    <n v="13067.010000000002"/>
    <n v="0"/>
    <n v="0"/>
    <n v="13067.010000000002"/>
  </r>
  <r>
    <n v="2023"/>
    <s v="150"/>
    <s v="1131"/>
    <x v="1"/>
    <x v="60"/>
    <m/>
    <s v="423000"/>
    <s v="22"/>
    <s v="General Supplies"/>
    <n v="95277.37"/>
    <n v="44777.37"/>
    <n v="20036.240000000002"/>
    <n v="10823.21"/>
    <n v="13917.919999999995"/>
  </r>
  <r>
    <n v="2023"/>
    <s v="150"/>
    <s v="1131"/>
    <x v="2"/>
    <x v="60"/>
    <m/>
    <s v="423000"/>
    <s v="22"/>
    <s v="Instructional Supplies"/>
    <n v="40363.75"/>
    <n v="40363.75"/>
    <n v="3537.2"/>
    <n v="5664.25"/>
    <n v="31162.3"/>
  </r>
  <r>
    <n v="2023"/>
    <s v="150"/>
    <s v="1131"/>
    <x v="3"/>
    <x v="60"/>
    <m/>
    <s v="423000"/>
    <s v="22"/>
    <s v="Furn. Under $1,000"/>
    <n v="95181.88"/>
    <n v="151181.88"/>
    <n v="66427.44"/>
    <n v="37188.06"/>
    <n v="47566.38"/>
  </r>
  <r>
    <n v="2023"/>
    <s v="150"/>
    <s v="1131"/>
    <x v="4"/>
    <x v="60"/>
    <m/>
    <s v="423000"/>
    <s v="22"/>
    <s v="Technology Supplies"/>
    <n v="40255.78"/>
    <n v="38255.78"/>
    <n v="0"/>
    <n v="706.01"/>
    <n v="37549.769999999997"/>
  </r>
  <r>
    <n v="2023"/>
    <s v="150"/>
    <s v="1131"/>
    <x v="10"/>
    <x v="60"/>
    <m/>
    <s v="423000"/>
    <s v="22"/>
    <s v="Equipment &gt; $1,000"/>
    <n v="0"/>
    <n v="2000"/>
    <n v="0"/>
    <n v="0"/>
    <n v="2000"/>
  </r>
  <r>
    <n v="2023"/>
    <s v="250"/>
    <s v="1131"/>
    <x v="5"/>
    <x v="60"/>
    <m/>
    <s v="423000"/>
    <s v="22"/>
    <s v="Extra Service Pay"/>
    <n v="80727.5"/>
    <n v="64145"/>
    <n v="0"/>
    <n v="900"/>
    <n v="63245"/>
  </r>
  <r>
    <n v="2023"/>
    <s v="250"/>
    <s v="1131"/>
    <x v="6"/>
    <x v="60"/>
    <m/>
    <s v="423000"/>
    <s v="22"/>
    <s v="Old Age, Surv and Disabil Ins"/>
    <n v="5005.1099999999997"/>
    <n v="5005.1099999999997"/>
    <n v="0"/>
    <n v="0"/>
    <n v="5005.1099999999997"/>
  </r>
  <r>
    <n v="2023"/>
    <s v="250"/>
    <s v="1131"/>
    <x v="7"/>
    <x v="60"/>
    <m/>
    <s v="423000"/>
    <s v="22"/>
    <s v="Medicare"/>
    <n v="1170.55"/>
    <n v="1170.55"/>
    <n v="0"/>
    <n v="0"/>
    <n v="1170.55"/>
  </r>
  <r>
    <n v="2023"/>
    <s v="250"/>
    <s v="1131"/>
    <x v="8"/>
    <x v="60"/>
    <m/>
    <s v="423000"/>
    <s v="22"/>
    <s v="W/C &amp; Unemploy Comp - FTE"/>
    <n v="2341.1"/>
    <n v="2341.1"/>
    <n v="0"/>
    <n v="0"/>
    <n v="2341.1"/>
  </r>
  <r>
    <n v="2023"/>
    <s v="250"/>
    <s v="2213"/>
    <x v="5"/>
    <x v="60"/>
    <m/>
    <s v="423000"/>
    <s v="22"/>
    <s v="Extra Service Pay"/>
    <n v="0"/>
    <n v="0"/>
    <n v="0"/>
    <n v="330"/>
    <n v="-330"/>
  </r>
  <r>
    <n v="2023"/>
    <s v="250"/>
    <s v="2213"/>
    <x v="21"/>
    <x v="60"/>
    <m/>
    <s v="423000"/>
    <s v="22"/>
    <s v="Extra Service - Profess Dev"/>
    <n v="0"/>
    <n v="15000"/>
    <n v="0"/>
    <n v="0"/>
    <n v="15000"/>
  </r>
  <r>
    <n v="2023"/>
    <s v="250"/>
    <s v="2213"/>
    <x v="6"/>
    <x v="60"/>
    <m/>
    <s v="423000"/>
    <s v="22"/>
    <s v="Old Age, Surv and Disabil Ins"/>
    <n v="0"/>
    <n v="930"/>
    <n v="0"/>
    <n v="20.28"/>
    <n v="909.72"/>
  </r>
  <r>
    <n v="2023"/>
    <s v="250"/>
    <s v="2213"/>
    <x v="7"/>
    <x v="60"/>
    <m/>
    <s v="423000"/>
    <s v="22"/>
    <s v="Medicare"/>
    <n v="0"/>
    <n v="217.5"/>
    <n v="0"/>
    <n v="4.74"/>
    <n v="212.76"/>
  </r>
  <r>
    <n v="2023"/>
    <s v="250"/>
    <s v="2213"/>
    <x v="8"/>
    <x v="60"/>
    <m/>
    <s v="423000"/>
    <s v="22"/>
    <s v="W/C &amp; Unemploy Comp - FTE"/>
    <n v="0"/>
    <n v="435"/>
    <n v="0"/>
    <n v="9.57"/>
    <n v="425.43"/>
  </r>
  <r>
    <n v="2023"/>
    <s v="450"/>
    <s v="1131"/>
    <x v="10"/>
    <x v="60"/>
    <m/>
    <s v="423000"/>
    <s v="22"/>
    <s v="Equipment &gt; $1,000"/>
    <n v="0"/>
    <n v="2000"/>
    <n v="0"/>
    <n v="1799"/>
    <n v="201"/>
  </r>
  <r>
    <n v="2023"/>
    <s v="450"/>
    <s v="1131"/>
    <x v="9"/>
    <x v="60"/>
    <m/>
    <s v="423000"/>
    <s v="22"/>
    <s v="Furniture $1,000+"/>
    <n v="4731.59"/>
    <n v="7731.59"/>
    <n v="1809.62"/>
    <n v="5139.5200000000004"/>
    <n v="782.44999999999982"/>
  </r>
  <r>
    <n v="2023"/>
    <s v="450"/>
    <s v="1131"/>
    <x v="13"/>
    <x v="60"/>
    <m/>
    <s v="423000"/>
    <s v="22"/>
    <s v="Technology Related - Hard $1K+"/>
    <n v="0"/>
    <n v="10500"/>
    <n v="0"/>
    <n v="8998"/>
    <n v="1502"/>
  </r>
  <r>
    <n v="2023"/>
    <s v="150"/>
    <s v="1131"/>
    <x v="29"/>
    <x v="61"/>
    <m/>
    <s v="423000"/>
    <s v="22"/>
    <s v="Cntr Ppl Trnsp-Field Trip"/>
    <n v="4664.1099999999997"/>
    <n v="4664.1099999999997"/>
    <n v="0"/>
    <n v="0"/>
    <n v="4664.1099999999997"/>
  </r>
  <r>
    <n v="2023"/>
    <s v="150"/>
    <s v="1131"/>
    <x v="25"/>
    <x v="61"/>
    <m/>
    <s v="423000"/>
    <s v="22"/>
    <s v="Field Trip Admission"/>
    <n v="7370"/>
    <n v="7370"/>
    <n v="0"/>
    <n v="1750"/>
    <n v="5620"/>
  </r>
  <r>
    <n v="2023"/>
    <s v="150"/>
    <s v="1131"/>
    <x v="33"/>
    <x v="61"/>
    <m/>
    <s v="423000"/>
    <s v="22"/>
    <s v="Operating Supplement"/>
    <n v="28335.83"/>
    <n v="10120.830000000002"/>
    <n v="0"/>
    <n v="0"/>
    <n v="10120.830000000002"/>
  </r>
  <r>
    <n v="2023"/>
    <s v="150"/>
    <s v="1131"/>
    <x v="0"/>
    <x v="61"/>
    <m/>
    <s v="423000"/>
    <s v="22"/>
    <s v="Operating Supplement"/>
    <n v="59611.72"/>
    <n v="0"/>
    <n v="0"/>
    <n v="0"/>
    <n v="0"/>
  </r>
  <r>
    <n v="2023"/>
    <s v="150"/>
    <s v="1131"/>
    <x v="1"/>
    <x v="61"/>
    <m/>
    <s v="423000"/>
    <s v="22"/>
    <s v="General Supplies"/>
    <n v="80187.86"/>
    <n v="30170"/>
    <n v="20234.84"/>
    <n v="7398.84"/>
    <n v="2536.3199999999997"/>
  </r>
  <r>
    <n v="2023"/>
    <s v="150"/>
    <s v="1131"/>
    <x v="2"/>
    <x v="61"/>
    <m/>
    <s v="423000"/>
    <s v="22"/>
    <s v="Instructional Supplies"/>
    <n v="70630"/>
    <n v="40000"/>
    <n v="1453.43"/>
    <n v="2835.31"/>
    <n v="35711.26"/>
  </r>
  <r>
    <n v="2023"/>
    <s v="150"/>
    <s v="1131"/>
    <x v="3"/>
    <x v="61"/>
    <m/>
    <s v="423000"/>
    <s v="22"/>
    <s v="Furn. Under $1,000"/>
    <n v="230562.72"/>
    <n v="255312.72"/>
    <n v="7282.17"/>
    <n v="225410.84000000003"/>
    <n v="22619.709999999977"/>
  </r>
  <r>
    <n v="2023"/>
    <s v="150"/>
    <s v="1131"/>
    <x v="4"/>
    <x v="61"/>
    <m/>
    <s v="423000"/>
    <s v="22"/>
    <s v="Technology Supplies"/>
    <n v="68119.259999999995"/>
    <n v="26019.259999999995"/>
    <n v="4278.8999999999996"/>
    <n v="9340.33"/>
    <n v="12400.029999999993"/>
  </r>
  <r>
    <n v="2023"/>
    <s v="150"/>
    <s v="1131"/>
    <x v="12"/>
    <x v="61"/>
    <m/>
    <s v="423000"/>
    <s v="22"/>
    <s v="Equipment &lt; $1,000"/>
    <n v="0"/>
    <n v="24310"/>
    <n v="14210"/>
    <n v="7601.96"/>
    <n v="2498.0400000000009"/>
  </r>
  <r>
    <n v="2023"/>
    <s v="150"/>
    <s v="2551"/>
    <x v="29"/>
    <x v="61"/>
    <m/>
    <s v="423000"/>
    <s v="22"/>
    <s v="Cntr Ppl Trnsp-Field Trip"/>
    <n v="0"/>
    <n v="10000"/>
    <n v="5301.85"/>
    <n v="4698.1499999999996"/>
    <n v="0"/>
  </r>
  <r>
    <n v="2023"/>
    <s v="250"/>
    <s v="1131"/>
    <x v="5"/>
    <x v="61"/>
    <m/>
    <s v="423000"/>
    <s v="22"/>
    <s v="Extra Service Pay"/>
    <n v="141260"/>
    <n v="29175"/>
    <n v="0"/>
    <n v="0"/>
    <n v="29175"/>
  </r>
  <r>
    <n v="2023"/>
    <s v="250"/>
    <s v="1131"/>
    <x v="6"/>
    <x v="61"/>
    <m/>
    <s v="423000"/>
    <s v="22"/>
    <s v="Old Age, Surv and Disabil Ins"/>
    <n v="8758.1200000000008"/>
    <n v="4098.1200000000008"/>
    <n v="0"/>
    <n v="0"/>
    <n v="4098.1200000000008"/>
  </r>
  <r>
    <n v="2023"/>
    <s v="250"/>
    <s v="1131"/>
    <x v="7"/>
    <x v="61"/>
    <m/>
    <s v="423000"/>
    <s v="22"/>
    <s v="Medicare"/>
    <n v="2048.27"/>
    <n v="963.27"/>
    <n v="0"/>
    <n v="0"/>
    <n v="963.27"/>
  </r>
  <r>
    <n v="2023"/>
    <s v="250"/>
    <s v="1131"/>
    <x v="8"/>
    <x v="61"/>
    <m/>
    <s v="423000"/>
    <s v="22"/>
    <s v="W/C &amp; Unemploy Comp - FTE"/>
    <n v="4096.54"/>
    <n v="1926.54"/>
    <n v="0"/>
    <n v="0"/>
    <n v="1926.54"/>
  </r>
  <r>
    <n v="2023"/>
    <s v="450"/>
    <s v="1131"/>
    <x v="10"/>
    <x v="61"/>
    <m/>
    <s v="423000"/>
    <s v="22"/>
    <s v="Equipment &gt; $1,000"/>
    <n v="0"/>
    <n v="0"/>
    <n v="26110.48"/>
    <n v="0"/>
    <n v="-26110.48"/>
  </r>
  <r>
    <n v="2023"/>
    <s v="450"/>
    <s v="1131"/>
    <x v="9"/>
    <x v="61"/>
    <m/>
    <s v="423000"/>
    <s v="22"/>
    <s v="Furniture $1,000+"/>
    <n v="0"/>
    <n v="59165"/>
    <n v="23161.200000000001"/>
    <n v="0"/>
    <n v="36003.800000000003"/>
  </r>
  <r>
    <n v="2023"/>
    <s v="450"/>
    <s v="1131"/>
    <x v="31"/>
    <x v="61"/>
    <m/>
    <s v="423000"/>
    <s v="22"/>
    <s v="Audio-Visual Equip"/>
    <n v="0"/>
    <n v="184429.58"/>
    <n v="0"/>
    <n v="0"/>
    <n v="184429.58"/>
  </r>
  <r>
    <n v="2023"/>
    <s v="450"/>
    <s v="1131"/>
    <x v="15"/>
    <x v="61"/>
    <m/>
    <s v="423000"/>
    <s v="22"/>
    <s v="Classroom Eqpt"/>
    <n v="0"/>
    <n v="17920"/>
    <n v="17920"/>
    <n v="0"/>
    <n v="0"/>
  </r>
  <r>
    <n v="2023"/>
    <s v="150"/>
    <s v="1111"/>
    <x v="0"/>
    <x v="0"/>
    <m/>
    <s v="423000"/>
    <s v="22"/>
    <s v="Operating Supplement"/>
    <n v="0.3"/>
    <n v="0.3"/>
    <n v="0"/>
    <n v="0"/>
    <n v="0.3"/>
  </r>
  <r>
    <n v="2023"/>
    <s v="150"/>
    <s v="1111"/>
    <x v="1"/>
    <x v="0"/>
    <m/>
    <s v="423000"/>
    <s v="22"/>
    <s v="General Supplies"/>
    <n v="79.27"/>
    <n v="79.27"/>
    <n v="0"/>
    <n v="0"/>
    <n v="79.27"/>
  </r>
  <r>
    <n v="2023"/>
    <s v="150"/>
    <s v="1111"/>
    <x v="3"/>
    <x v="0"/>
    <m/>
    <s v="423000"/>
    <s v="22"/>
    <s v="Furn. Under $1,000"/>
    <n v="86445.47"/>
    <n v="69245.47"/>
    <n v="24400.15"/>
    <n v="0"/>
    <n v="44845.32"/>
  </r>
  <r>
    <n v="2023"/>
    <s v="150"/>
    <s v="1111"/>
    <x v="4"/>
    <x v="0"/>
    <m/>
    <s v="423000"/>
    <s v="22"/>
    <s v="Technology Supplies"/>
    <n v="0"/>
    <n v="5000"/>
    <n v="0"/>
    <n v="0"/>
    <n v="5000"/>
  </r>
  <r>
    <n v="2023"/>
    <s v="150"/>
    <s v="2551"/>
    <x v="29"/>
    <x v="0"/>
    <m/>
    <s v="423000"/>
    <s v="22"/>
    <s v="Cntr Ppl Trnsp-Field Trip"/>
    <n v="0"/>
    <n v="2500"/>
    <n v="0"/>
    <n v="0"/>
    <n v="2500"/>
  </r>
  <r>
    <n v="2023"/>
    <s v="250"/>
    <s v="1111"/>
    <x v="5"/>
    <x v="0"/>
    <m/>
    <s v="423000"/>
    <s v="22"/>
    <s v="Extra Service Pay"/>
    <n v="45447.5"/>
    <n v="45447.5"/>
    <n v="0"/>
    <n v="0"/>
    <n v="45447.5"/>
  </r>
  <r>
    <n v="2023"/>
    <s v="250"/>
    <s v="1111"/>
    <x v="6"/>
    <x v="0"/>
    <m/>
    <s v="423000"/>
    <s v="22"/>
    <s v="Old Age, Surv and Disabil Ins"/>
    <n v="2817.55"/>
    <n v="2817.55"/>
    <n v="0"/>
    <n v="0"/>
    <n v="2817.55"/>
  </r>
  <r>
    <n v="2023"/>
    <s v="250"/>
    <s v="1111"/>
    <x v="7"/>
    <x v="0"/>
    <m/>
    <s v="423000"/>
    <s v="22"/>
    <s v="Medicare"/>
    <n v="658.94"/>
    <n v="658.94"/>
    <n v="0"/>
    <n v="0"/>
    <n v="658.94"/>
  </r>
  <r>
    <n v="2023"/>
    <s v="250"/>
    <s v="1111"/>
    <x v="8"/>
    <x v="0"/>
    <m/>
    <s v="423000"/>
    <s v="22"/>
    <s v="W/C &amp; Unemploy Comp - FTE"/>
    <n v="1317.98"/>
    <n v="1317.98"/>
    <n v="0"/>
    <n v="0"/>
    <n v="1317.98"/>
  </r>
  <r>
    <n v="2023"/>
    <s v="450"/>
    <s v="1111"/>
    <x v="9"/>
    <x v="0"/>
    <m/>
    <s v="423000"/>
    <s v="22"/>
    <s v="Furniture $1,000+"/>
    <n v="54737.27"/>
    <n v="54737.27"/>
    <n v="12477.3"/>
    <n v="24367.1"/>
    <n v="17892.87"/>
  </r>
  <r>
    <n v="2023"/>
    <s v="450"/>
    <s v="1111"/>
    <x v="15"/>
    <x v="0"/>
    <m/>
    <s v="423000"/>
    <s v="22"/>
    <s v="Classroom Eqpt"/>
    <n v="0"/>
    <n v="5500"/>
    <n v="0"/>
    <n v="4999"/>
    <n v="501"/>
  </r>
  <r>
    <n v="2023"/>
    <s v="450"/>
    <s v="1111"/>
    <x v="13"/>
    <x v="0"/>
    <m/>
    <s v="423000"/>
    <s v="22"/>
    <s v="Technology Related - Hard $1K+"/>
    <n v="0"/>
    <n v="4200"/>
    <n v="0"/>
    <n v="4149"/>
    <n v="51"/>
  </r>
  <r>
    <n v="2023"/>
    <s v="150"/>
    <s v="1111"/>
    <x v="0"/>
    <x v="1"/>
    <m/>
    <s v="423000"/>
    <s v="22"/>
    <s v="Operating Supplement"/>
    <n v="20774.009999999998"/>
    <n v="20774.009999999998"/>
    <n v="0"/>
    <n v="0"/>
    <n v="20774.009999999998"/>
  </r>
  <r>
    <n v="2023"/>
    <s v="150"/>
    <s v="1111"/>
    <x v="1"/>
    <x v="1"/>
    <m/>
    <s v="423000"/>
    <s v="22"/>
    <s v="General Supplies"/>
    <n v="1408.12"/>
    <n v="1058.2199999999998"/>
    <n v="0"/>
    <n v="0"/>
    <n v="1058.2199999999998"/>
  </r>
  <r>
    <n v="2023"/>
    <s v="150"/>
    <s v="1111"/>
    <x v="2"/>
    <x v="1"/>
    <m/>
    <s v="423000"/>
    <s v="22"/>
    <s v="Instructional Supplies"/>
    <n v="12613.75"/>
    <n v="12613.75"/>
    <n v="192.75"/>
    <n v="0"/>
    <n v="12421"/>
  </r>
  <r>
    <n v="2023"/>
    <s v="150"/>
    <s v="1111"/>
    <x v="3"/>
    <x v="1"/>
    <m/>
    <s v="423000"/>
    <s v="22"/>
    <s v="Furn. Under $1,000"/>
    <n v="80306.880000000005"/>
    <n v="80306.880000000005"/>
    <n v="0"/>
    <n v="60063.94"/>
    <n v="20242.940000000002"/>
  </r>
  <r>
    <n v="2023"/>
    <s v="150"/>
    <s v="1111"/>
    <x v="4"/>
    <x v="1"/>
    <m/>
    <s v="423000"/>
    <s v="22"/>
    <s v="Technology Supplies"/>
    <n v="19613.75"/>
    <n v="14613.75"/>
    <n v="0"/>
    <n v="0"/>
    <n v="14613.75"/>
  </r>
  <r>
    <n v="2023"/>
    <s v="150"/>
    <s v="2551"/>
    <x v="29"/>
    <x v="1"/>
    <m/>
    <s v="423000"/>
    <s v="22"/>
    <s v="Cntr Ppl Trnsp-Field Trip"/>
    <n v="0"/>
    <n v="5000"/>
    <n v="0"/>
    <n v="0"/>
    <n v="5000"/>
  </r>
  <r>
    <n v="2023"/>
    <s v="250"/>
    <s v="1111"/>
    <x v="5"/>
    <x v="1"/>
    <m/>
    <s v="423000"/>
    <s v="22"/>
    <s v="Extra Service Pay"/>
    <n v="49227.5"/>
    <n v="49227.5"/>
    <n v="0"/>
    <n v="0"/>
    <n v="49227.5"/>
  </r>
  <r>
    <n v="2023"/>
    <s v="250"/>
    <s v="1111"/>
    <x v="6"/>
    <x v="1"/>
    <m/>
    <s v="423000"/>
    <s v="22"/>
    <s v="Old Age, Surv and Disabil Ins"/>
    <n v="3052.11"/>
    <n v="3052.11"/>
    <n v="0"/>
    <n v="0"/>
    <n v="3052.11"/>
  </r>
  <r>
    <n v="2023"/>
    <s v="250"/>
    <s v="1111"/>
    <x v="7"/>
    <x v="1"/>
    <m/>
    <s v="423000"/>
    <s v="22"/>
    <s v="Medicare"/>
    <n v="713.8"/>
    <n v="713.8"/>
    <n v="0"/>
    <n v="0"/>
    <n v="713.8"/>
  </r>
  <r>
    <n v="2023"/>
    <s v="250"/>
    <s v="1111"/>
    <x v="8"/>
    <x v="1"/>
    <m/>
    <s v="423000"/>
    <s v="22"/>
    <s v="W/C &amp; Unemploy Comp - FTE"/>
    <n v="1427.6"/>
    <n v="1427.6"/>
    <n v="0"/>
    <n v="0"/>
    <n v="1427.6"/>
  </r>
  <r>
    <n v="2023"/>
    <s v="450"/>
    <s v="1111"/>
    <x v="10"/>
    <x v="1"/>
    <m/>
    <s v="423000"/>
    <s v="22"/>
    <s v="Equipment &gt; $1,000"/>
    <n v="12000"/>
    <n v="12000"/>
    <n v="0"/>
    <n v="0"/>
    <n v="12000"/>
  </r>
  <r>
    <n v="2023"/>
    <s v="450"/>
    <s v="1111"/>
    <x v="9"/>
    <x v="1"/>
    <m/>
    <s v="423000"/>
    <s v="22"/>
    <s v="Furniture $1,000+"/>
    <n v="45000"/>
    <n v="45000"/>
    <n v="0"/>
    <n v="43766.28"/>
    <n v="1233.7200000000012"/>
  </r>
  <r>
    <n v="2023"/>
    <s v="150"/>
    <s v="1111"/>
    <x v="37"/>
    <x v="2"/>
    <m/>
    <s v="423000"/>
    <s v="22"/>
    <s v="Tech Repairs &amp; Maint"/>
    <n v="0"/>
    <n v="400"/>
    <n v="0"/>
    <n v="400"/>
    <n v="0"/>
  </r>
  <r>
    <n v="2023"/>
    <s v="150"/>
    <s v="1111"/>
    <x v="0"/>
    <x v="2"/>
    <m/>
    <s v="423000"/>
    <s v="22"/>
    <s v="Operating Supplement"/>
    <n v="16505.48"/>
    <n v="0"/>
    <n v="0"/>
    <n v="0"/>
    <n v="0"/>
  </r>
  <r>
    <n v="2023"/>
    <s v="150"/>
    <s v="1111"/>
    <x v="1"/>
    <x v="2"/>
    <m/>
    <s v="423000"/>
    <s v="22"/>
    <s v="General Supplies"/>
    <n v="5422.65"/>
    <n v="10429.509999999998"/>
    <n v="833.3"/>
    <n v="5602.92"/>
    <n v="3993.2899999999981"/>
  </r>
  <r>
    <n v="2023"/>
    <s v="150"/>
    <s v="1111"/>
    <x v="2"/>
    <x v="2"/>
    <m/>
    <s v="423000"/>
    <s v="22"/>
    <s v="Instructional Supplies"/>
    <n v="14831.42"/>
    <n v="9831.42"/>
    <n v="0"/>
    <n v="6503.89"/>
    <n v="3327.53"/>
  </r>
  <r>
    <n v="2023"/>
    <s v="150"/>
    <s v="1111"/>
    <x v="3"/>
    <x v="2"/>
    <m/>
    <s v="423000"/>
    <s v="22"/>
    <s v="Furn. Under $1,000"/>
    <n v="159.01"/>
    <n v="19159.009999999998"/>
    <n v="9592.11"/>
    <n v="9417.93"/>
    <n v="148.96999999999753"/>
  </r>
  <r>
    <n v="2023"/>
    <s v="150"/>
    <s v="1111"/>
    <x v="19"/>
    <x v="2"/>
    <m/>
    <s v="423000"/>
    <s v="22"/>
    <s v="Technology Hardware &lt; $1K"/>
    <n v="0"/>
    <n v="9440.5300000000007"/>
    <n v="0"/>
    <n v="8509.7000000000007"/>
    <n v="930.83"/>
  </r>
  <r>
    <n v="2023"/>
    <s v="150"/>
    <s v="1111"/>
    <x v="4"/>
    <x v="2"/>
    <m/>
    <s v="423000"/>
    <s v="22"/>
    <s v="Technology Supplies"/>
    <n v="2031.43"/>
    <n v="3496.38"/>
    <n v="0"/>
    <n v="3466.06"/>
    <n v="30.320000000000164"/>
  </r>
  <r>
    <n v="2023"/>
    <s v="250"/>
    <s v="1111"/>
    <x v="5"/>
    <x v="2"/>
    <m/>
    <s v="423000"/>
    <s v="22"/>
    <s v="Extra Service Pay"/>
    <n v="39112.5"/>
    <n v="6332.39"/>
    <n v="0"/>
    <n v="2880"/>
    <n v="3452.3899999999994"/>
  </r>
  <r>
    <n v="2023"/>
    <s v="250"/>
    <s v="1111"/>
    <x v="6"/>
    <x v="2"/>
    <m/>
    <s v="423000"/>
    <s v="22"/>
    <s v="Old Age, Surv and Disabil Ins"/>
    <n v="2424.81"/>
    <n v="392.44000000000005"/>
    <n v="0"/>
    <n v="172.09"/>
    <n v="220.35000000000005"/>
  </r>
  <r>
    <n v="2023"/>
    <s v="250"/>
    <s v="1111"/>
    <x v="7"/>
    <x v="2"/>
    <m/>
    <s v="423000"/>
    <s v="22"/>
    <s v="Medicare"/>
    <n v="567.1"/>
    <n v="91.78000000000003"/>
    <n v="0"/>
    <n v="40.22"/>
    <n v="51.560000000000031"/>
  </r>
  <r>
    <n v="2023"/>
    <s v="250"/>
    <s v="1111"/>
    <x v="8"/>
    <x v="2"/>
    <m/>
    <s v="423000"/>
    <s v="22"/>
    <s v="W/C &amp; Unemploy Comp - FTE"/>
    <n v="1134.26"/>
    <n v="183.64"/>
    <n v="0"/>
    <n v="83.53"/>
    <n v="100.10999999999999"/>
  </r>
  <r>
    <n v="2023"/>
    <s v="450"/>
    <s v="1111"/>
    <x v="10"/>
    <x v="2"/>
    <m/>
    <s v="423000"/>
    <s v="22"/>
    <s v="Equipment &gt; $1,000"/>
    <n v="1558.87"/>
    <n v="1558.87"/>
    <n v="0"/>
    <n v="0"/>
    <n v="1558.87"/>
  </r>
  <r>
    <n v="2023"/>
    <s v="450"/>
    <s v="1111"/>
    <x v="13"/>
    <x v="2"/>
    <m/>
    <s v="423000"/>
    <s v="22"/>
    <s v="Technology Related - Hard $1K+"/>
    <n v="0"/>
    <n v="21000"/>
    <n v="7003.96"/>
    <n v="8098"/>
    <n v="5898.04"/>
  </r>
  <r>
    <n v="2023"/>
    <s v="150"/>
    <s v="1111"/>
    <x v="14"/>
    <x v="3"/>
    <m/>
    <s v="423000"/>
    <s v="22"/>
    <s v="Out of Town Travel &amp; Conf Exp"/>
    <n v="7637.53"/>
    <n v="9529.68"/>
    <n v="0"/>
    <n v="9529.68"/>
    <n v="0"/>
  </r>
  <r>
    <n v="2023"/>
    <s v="150"/>
    <s v="1111"/>
    <x v="25"/>
    <x v="3"/>
    <m/>
    <s v="423000"/>
    <s v="22"/>
    <s v="Field Trip Admission"/>
    <n v="0"/>
    <n v="512"/>
    <n v="0"/>
    <n v="512"/>
    <n v="0"/>
  </r>
  <r>
    <n v="2023"/>
    <s v="150"/>
    <s v="1111"/>
    <x v="1"/>
    <x v="3"/>
    <m/>
    <s v="423000"/>
    <s v="22"/>
    <s v="General Supplies"/>
    <n v="10412.89"/>
    <n v="25334.47"/>
    <n v="11933.34"/>
    <n v="7463.18"/>
    <n v="5937.9500000000007"/>
  </r>
  <r>
    <n v="2023"/>
    <s v="150"/>
    <s v="1111"/>
    <x v="38"/>
    <x v="3"/>
    <m/>
    <s v="423000"/>
    <s v="22"/>
    <s v="Trophies/Awards/Incentives"/>
    <n v="0"/>
    <n v="3488"/>
    <n v="0"/>
    <n v="0"/>
    <n v="3488"/>
  </r>
  <r>
    <n v="2023"/>
    <s v="150"/>
    <s v="1111"/>
    <x v="2"/>
    <x v="3"/>
    <m/>
    <s v="423000"/>
    <s v="22"/>
    <s v="Instructional Supplies"/>
    <n v="46477.97"/>
    <n v="42977.97"/>
    <n v="0"/>
    <n v="33421.370000000003"/>
    <n v="9556.5999999999985"/>
  </r>
  <r>
    <n v="2023"/>
    <s v="150"/>
    <s v="1111"/>
    <x v="3"/>
    <x v="3"/>
    <m/>
    <s v="423000"/>
    <s v="22"/>
    <s v="Furn. Under $1,000"/>
    <n v="116605.63"/>
    <n v="117223.91"/>
    <n v="23487.33"/>
    <n v="84542.25"/>
    <n v="9194.3300000000017"/>
  </r>
  <r>
    <n v="2023"/>
    <s v="150"/>
    <s v="1111"/>
    <x v="19"/>
    <x v="3"/>
    <m/>
    <s v="423000"/>
    <s v="22"/>
    <s v="Technology Hardware &lt; $1K"/>
    <n v="0"/>
    <n v="314.33"/>
    <n v="0"/>
    <n v="314.33"/>
    <n v="0"/>
  </r>
  <r>
    <n v="2023"/>
    <s v="150"/>
    <s v="1111"/>
    <x v="4"/>
    <x v="3"/>
    <m/>
    <s v="423000"/>
    <s v="22"/>
    <s v="Technology Supplies"/>
    <n v="25470.46"/>
    <n v="34924.119999999995"/>
    <n v="13461.24"/>
    <n v="19121.399999999998"/>
    <n v="2341.4799999999977"/>
  </r>
  <r>
    <n v="2023"/>
    <s v="250"/>
    <s v="1111"/>
    <x v="5"/>
    <x v="3"/>
    <m/>
    <s v="423000"/>
    <s v="22"/>
    <s v="Extra Service Pay"/>
    <n v="91171.67"/>
    <n v="39971.67"/>
    <n v="0"/>
    <n v="420"/>
    <n v="39551.67"/>
  </r>
  <r>
    <n v="2023"/>
    <s v="250"/>
    <s v="1111"/>
    <x v="6"/>
    <x v="3"/>
    <m/>
    <s v="423000"/>
    <s v="22"/>
    <s v="Old Age, Surv and Disabil Ins"/>
    <n v="5652.58"/>
    <n v="5652.58"/>
    <n v="0"/>
    <n v="25.88"/>
    <n v="5626.7"/>
  </r>
  <r>
    <n v="2023"/>
    <s v="250"/>
    <s v="1111"/>
    <x v="7"/>
    <x v="3"/>
    <m/>
    <s v="423000"/>
    <s v="22"/>
    <s v="Medicare"/>
    <n v="1321.98"/>
    <n v="1321.98"/>
    <n v="0"/>
    <n v="6.06"/>
    <n v="1315.92"/>
  </r>
  <r>
    <n v="2023"/>
    <s v="250"/>
    <s v="1111"/>
    <x v="8"/>
    <x v="3"/>
    <m/>
    <s v="423000"/>
    <s v="22"/>
    <s v="W/C &amp; Unemploy Comp - FTE"/>
    <n v="2643.98"/>
    <n v="2643.98"/>
    <n v="0"/>
    <n v="12.18"/>
    <n v="2631.8"/>
  </r>
  <r>
    <n v="2023"/>
    <s v="450"/>
    <s v="1111"/>
    <x v="10"/>
    <x v="3"/>
    <m/>
    <s v="423000"/>
    <s v="22"/>
    <s v="Equipment &gt; $1,000"/>
    <n v="0"/>
    <n v="3500"/>
    <n v="0"/>
    <n v="0"/>
    <n v="3500"/>
  </r>
  <r>
    <n v="2023"/>
    <s v="450"/>
    <s v="1111"/>
    <x v="15"/>
    <x v="3"/>
    <m/>
    <s v="423000"/>
    <s v="22"/>
    <s v="Classroom Eqpt"/>
    <n v="4267.96"/>
    <n v="4267.96"/>
    <n v="0"/>
    <n v="0"/>
    <n v="4267.96"/>
  </r>
  <r>
    <n v="2023"/>
    <s v="450"/>
    <s v="1111"/>
    <x v="13"/>
    <x v="3"/>
    <m/>
    <s v="423000"/>
    <s v="22"/>
    <s v="Technology Related - Hard $1K+"/>
    <n v="0"/>
    <n v="20000"/>
    <n v="12495"/>
    <n v="0"/>
    <n v="7505"/>
  </r>
  <r>
    <n v="2023"/>
    <s v="150"/>
    <s v="1111"/>
    <x v="0"/>
    <x v="4"/>
    <m/>
    <s v="423000"/>
    <s v="22"/>
    <s v="Operating Supplement"/>
    <n v="19636.72"/>
    <n v="0"/>
    <n v="0"/>
    <n v="0"/>
    <n v="0"/>
  </r>
  <r>
    <n v="2023"/>
    <s v="150"/>
    <s v="1111"/>
    <x v="1"/>
    <x v="4"/>
    <m/>
    <s v="423000"/>
    <s v="22"/>
    <s v="General Supplies"/>
    <n v="99170.45"/>
    <n v="1434.5399999999936"/>
    <n v="682.5"/>
    <n v="0"/>
    <n v="752.0399999999936"/>
  </r>
  <r>
    <n v="2023"/>
    <s v="150"/>
    <s v="1111"/>
    <x v="3"/>
    <x v="4"/>
    <m/>
    <s v="423000"/>
    <s v="22"/>
    <s v="Furn. Under $1,000"/>
    <n v="12437.08"/>
    <n v="129809.71"/>
    <n v="51444"/>
    <n v="6006.85"/>
    <n v="72358.86"/>
  </r>
  <r>
    <n v="2023"/>
    <s v="250"/>
    <s v="1111"/>
    <x v="5"/>
    <x v="4"/>
    <m/>
    <s v="423000"/>
    <s v="22"/>
    <s v="Extra Service Pay"/>
    <n v="46532.5"/>
    <n v="46532.5"/>
    <n v="0"/>
    <n v="0"/>
    <n v="46532.5"/>
  </r>
  <r>
    <n v="2023"/>
    <s v="250"/>
    <s v="1111"/>
    <x v="6"/>
    <x v="4"/>
    <m/>
    <s v="423000"/>
    <s v="22"/>
    <s v="Old Age, Surv and Disabil Ins"/>
    <n v="2885.02"/>
    <n v="2885.02"/>
    <n v="0"/>
    <n v="0"/>
    <n v="2885.02"/>
  </r>
  <r>
    <n v="2023"/>
    <s v="250"/>
    <s v="1111"/>
    <x v="7"/>
    <x v="4"/>
    <m/>
    <s v="423000"/>
    <s v="22"/>
    <s v="Medicare"/>
    <n v="674.72"/>
    <n v="674.72"/>
    <n v="0"/>
    <n v="0"/>
    <n v="674.72"/>
  </r>
  <r>
    <n v="2023"/>
    <s v="250"/>
    <s v="1111"/>
    <x v="8"/>
    <x v="4"/>
    <m/>
    <s v="423000"/>
    <s v="22"/>
    <s v="W/C &amp; Unemploy Comp - FTE"/>
    <n v="1349.44"/>
    <n v="1349.44"/>
    <n v="0"/>
    <n v="0"/>
    <n v="1349.44"/>
  </r>
  <r>
    <n v="2023"/>
    <s v="150"/>
    <s v="1111"/>
    <x v="1"/>
    <x v="5"/>
    <m/>
    <s v="423000"/>
    <s v="22"/>
    <s v="General Supplies"/>
    <n v="53128.83"/>
    <n v="46128.83"/>
    <n v="9481.2000000000007"/>
    <n v="6101.95"/>
    <n v="30545.680000000004"/>
  </r>
  <r>
    <n v="2023"/>
    <s v="150"/>
    <s v="1111"/>
    <x v="17"/>
    <x v="5"/>
    <m/>
    <s v="423000"/>
    <s v="22"/>
    <s v="Standardized Tests"/>
    <n v="500"/>
    <n v="500"/>
    <n v="0"/>
    <n v="0"/>
    <n v="500"/>
  </r>
  <r>
    <n v="2023"/>
    <s v="150"/>
    <s v="1111"/>
    <x v="2"/>
    <x v="5"/>
    <m/>
    <s v="423000"/>
    <s v="22"/>
    <s v="Instructional Supplies"/>
    <n v="15106.25"/>
    <n v="15106.25"/>
    <n v="0"/>
    <n v="0"/>
    <n v="15106.25"/>
  </r>
  <r>
    <n v="2023"/>
    <s v="150"/>
    <s v="1111"/>
    <x v="3"/>
    <x v="5"/>
    <m/>
    <s v="423000"/>
    <s v="22"/>
    <s v="Furn. Under $1,000"/>
    <n v="184321.06"/>
    <n v="184321.06"/>
    <n v="2610.66"/>
    <n v="0"/>
    <n v="181710.4"/>
  </r>
  <r>
    <n v="2023"/>
    <s v="150"/>
    <s v="1111"/>
    <x v="4"/>
    <x v="5"/>
    <m/>
    <s v="423000"/>
    <s v="22"/>
    <s v="Technology Supplies"/>
    <n v="0"/>
    <n v="7000"/>
    <n v="1000"/>
    <n v="1752.64"/>
    <n v="4247.3600000000006"/>
  </r>
  <r>
    <n v="2023"/>
    <s v="250"/>
    <s v="1111"/>
    <x v="5"/>
    <x v="5"/>
    <m/>
    <s v="423000"/>
    <s v="22"/>
    <s v="Extra Service Pay"/>
    <n v="76212.5"/>
    <n v="76212.5"/>
    <n v="0"/>
    <n v="975"/>
    <n v="75237.5"/>
  </r>
  <r>
    <n v="2023"/>
    <s v="250"/>
    <s v="1111"/>
    <x v="6"/>
    <x v="5"/>
    <m/>
    <s v="423000"/>
    <s v="22"/>
    <s v="Old Age, Surv and Disabil Ins"/>
    <n v="4724.99"/>
    <n v="4724.99"/>
    <n v="0"/>
    <n v="59.61"/>
    <n v="4665.38"/>
  </r>
  <r>
    <n v="2023"/>
    <s v="250"/>
    <s v="1111"/>
    <x v="7"/>
    <x v="5"/>
    <m/>
    <s v="423000"/>
    <s v="22"/>
    <s v="Medicare"/>
    <n v="1105.04"/>
    <n v="1105.04"/>
    <n v="0"/>
    <n v="13.94"/>
    <n v="1091.0999999999999"/>
  </r>
  <r>
    <n v="2023"/>
    <s v="250"/>
    <s v="1111"/>
    <x v="8"/>
    <x v="5"/>
    <m/>
    <s v="423000"/>
    <s v="22"/>
    <s v="W/C &amp; Unemploy Comp - FTE"/>
    <n v="2210.16"/>
    <n v="2210.16"/>
    <n v="0"/>
    <n v="28.28"/>
    <n v="2181.8799999999997"/>
  </r>
  <r>
    <n v="2023"/>
    <s v="250"/>
    <s v="3812"/>
    <x v="5"/>
    <x v="5"/>
    <m/>
    <s v="423000"/>
    <s v="22"/>
    <s v="Extra Service Pay"/>
    <n v="0"/>
    <n v="0"/>
    <n v="0"/>
    <n v="1326.6"/>
    <n v="-1326.6"/>
  </r>
  <r>
    <n v="2023"/>
    <s v="250"/>
    <s v="3812"/>
    <x v="6"/>
    <x v="5"/>
    <m/>
    <s v="423000"/>
    <s v="22"/>
    <s v="Old Age, Surv and Disabil Ins"/>
    <n v="0"/>
    <n v="0"/>
    <n v="0"/>
    <n v="81.99"/>
    <n v="-81.99"/>
  </r>
  <r>
    <n v="2023"/>
    <s v="250"/>
    <s v="3812"/>
    <x v="7"/>
    <x v="5"/>
    <m/>
    <s v="423000"/>
    <s v="22"/>
    <s v="Medicare"/>
    <n v="0"/>
    <n v="0"/>
    <n v="0"/>
    <n v="19.16"/>
    <n v="-19.16"/>
  </r>
  <r>
    <n v="2023"/>
    <s v="250"/>
    <s v="3812"/>
    <x v="8"/>
    <x v="5"/>
    <m/>
    <s v="423000"/>
    <s v="22"/>
    <s v="W/C &amp; Unemploy Comp - FTE"/>
    <n v="0"/>
    <n v="0"/>
    <n v="0"/>
    <n v="38.47"/>
    <n v="-38.47"/>
  </r>
  <r>
    <n v="2023"/>
    <s v="450"/>
    <s v="1111"/>
    <x v="10"/>
    <x v="5"/>
    <m/>
    <s v="423000"/>
    <s v="22"/>
    <s v="Equipment &gt; $1,000"/>
    <n v="0"/>
    <n v="1242.5999999999999"/>
    <n v="1242.5999999999999"/>
    <n v="0"/>
    <n v="0"/>
  </r>
  <r>
    <n v="2023"/>
    <s v="450"/>
    <s v="1111"/>
    <x v="9"/>
    <x v="5"/>
    <m/>
    <s v="423000"/>
    <s v="22"/>
    <s v="Furniture $1,000+"/>
    <n v="43753.45"/>
    <n v="42510.85"/>
    <n v="0"/>
    <n v="0"/>
    <n v="42510.85"/>
  </r>
  <r>
    <n v="2023"/>
    <s v="150"/>
    <s v="1111"/>
    <x v="14"/>
    <x v="6"/>
    <m/>
    <s v="423000"/>
    <s v="22"/>
    <s v="Out of Town Travel &amp; Conf Exp"/>
    <n v="4000"/>
    <n v="4000"/>
    <n v="0"/>
    <n v="0"/>
    <n v="4000"/>
  </r>
  <r>
    <n v="2023"/>
    <s v="150"/>
    <s v="1111"/>
    <x v="0"/>
    <x v="6"/>
    <m/>
    <s v="423000"/>
    <s v="22"/>
    <s v="Operating Supplement"/>
    <n v="19149.310000000001"/>
    <n v="19149.310000000001"/>
    <n v="0"/>
    <n v="0"/>
    <n v="19149.310000000001"/>
  </r>
  <r>
    <n v="2023"/>
    <s v="150"/>
    <s v="1111"/>
    <x v="1"/>
    <x v="6"/>
    <m/>
    <s v="423000"/>
    <s v="22"/>
    <s v="General Supplies"/>
    <n v="96851.49"/>
    <n v="46852.490000000005"/>
    <n v="0"/>
    <n v="17163.57"/>
    <n v="29688.920000000006"/>
  </r>
  <r>
    <n v="2023"/>
    <s v="150"/>
    <s v="1111"/>
    <x v="2"/>
    <x v="6"/>
    <m/>
    <s v="423000"/>
    <s v="22"/>
    <s v="Instructional Supplies"/>
    <n v="22688.75"/>
    <n v="22688.75"/>
    <n v="0"/>
    <n v="2142.12"/>
    <n v="20546.63"/>
  </r>
  <r>
    <n v="2023"/>
    <s v="150"/>
    <s v="1111"/>
    <x v="3"/>
    <x v="6"/>
    <m/>
    <s v="423000"/>
    <s v="22"/>
    <s v="Furn. Under $1,000"/>
    <n v="11344.38"/>
    <n v="61343.38"/>
    <n v="1992.15"/>
    <n v="3525.97"/>
    <n v="55825.259999999995"/>
  </r>
  <r>
    <n v="2023"/>
    <s v="150"/>
    <s v="1111"/>
    <x v="4"/>
    <x v="6"/>
    <m/>
    <s v="423000"/>
    <s v="22"/>
    <s v="Technology Supplies"/>
    <n v="22688.75"/>
    <n v="22688.75"/>
    <n v="986.05"/>
    <n v="5970.55"/>
    <n v="15732.150000000001"/>
  </r>
  <r>
    <n v="2023"/>
    <s v="150"/>
    <s v="1111"/>
    <x v="12"/>
    <x v="6"/>
    <m/>
    <s v="423000"/>
    <s v="22"/>
    <s v="Equipment &lt; $1,000"/>
    <n v="0"/>
    <n v="0"/>
    <n v="0"/>
    <n v="1099.98"/>
    <n v="-1099.98"/>
  </r>
  <r>
    <n v="2023"/>
    <s v="250"/>
    <s v="1111"/>
    <x v="5"/>
    <x v="6"/>
    <m/>
    <s v="423000"/>
    <s v="22"/>
    <s v="Extra Service Pay"/>
    <n v="45377.5"/>
    <n v="45377.5"/>
    <n v="0"/>
    <n v="0"/>
    <n v="45377.5"/>
  </r>
  <r>
    <n v="2023"/>
    <s v="250"/>
    <s v="1111"/>
    <x v="6"/>
    <x v="6"/>
    <m/>
    <s v="423000"/>
    <s v="22"/>
    <s v="Old Age, Surv and Disabil Ins"/>
    <n v="2813.41"/>
    <n v="2813.41"/>
    <n v="0"/>
    <n v="0"/>
    <n v="2813.41"/>
  </r>
  <r>
    <n v="2023"/>
    <s v="250"/>
    <s v="1111"/>
    <x v="7"/>
    <x v="6"/>
    <m/>
    <s v="423000"/>
    <s v="22"/>
    <s v="Medicare"/>
    <n v="657.97"/>
    <n v="657.97"/>
    <n v="0"/>
    <n v="0"/>
    <n v="657.97"/>
  </r>
  <r>
    <n v="2023"/>
    <s v="250"/>
    <s v="1111"/>
    <x v="8"/>
    <x v="6"/>
    <m/>
    <s v="423000"/>
    <s v="22"/>
    <s v="W/C &amp; Unemploy Comp - FTE"/>
    <n v="1315.95"/>
    <n v="1315.95"/>
    <n v="0"/>
    <n v="0"/>
    <n v="1315.95"/>
  </r>
  <r>
    <n v="2023"/>
    <s v="150"/>
    <s v="1111"/>
    <x v="18"/>
    <x v="7"/>
    <m/>
    <s v="423000"/>
    <s v="22"/>
    <s v="Field Trip Admission"/>
    <n v="1973.75"/>
    <n v="4973.75"/>
    <n v="584"/>
    <n v="0"/>
    <n v="4389.75"/>
  </r>
  <r>
    <n v="2023"/>
    <s v="150"/>
    <s v="1111"/>
    <x v="0"/>
    <x v="7"/>
    <m/>
    <s v="423000"/>
    <s v="22"/>
    <s v="Operating Supplement"/>
    <n v="77.989999999999995"/>
    <n v="77.989999999999995"/>
    <n v="0"/>
    <n v="0"/>
    <n v="77.989999999999995"/>
  </r>
  <r>
    <n v="2023"/>
    <s v="150"/>
    <s v="1111"/>
    <x v="1"/>
    <x v="7"/>
    <m/>
    <s v="423000"/>
    <s v="22"/>
    <s v="General Supplies"/>
    <n v="46823.45"/>
    <n v="25613.85"/>
    <n v="277.01"/>
    <n v="5738.06"/>
    <n v="19598.78"/>
  </r>
  <r>
    <n v="2023"/>
    <s v="150"/>
    <s v="1111"/>
    <x v="2"/>
    <x v="7"/>
    <m/>
    <s v="423000"/>
    <s v="22"/>
    <s v="Instructional Supplies"/>
    <n v="40.270000000000003"/>
    <n v="40.270000000000003"/>
    <n v="0"/>
    <n v="0"/>
    <n v="40.270000000000003"/>
  </r>
  <r>
    <n v="2023"/>
    <s v="150"/>
    <s v="1111"/>
    <x v="3"/>
    <x v="7"/>
    <m/>
    <s v="423000"/>
    <s v="22"/>
    <s v="Furn. Under $1,000"/>
    <n v="2309.5100000000002"/>
    <n v="3419.11"/>
    <n v="1109.5999999999999"/>
    <n v="1670.1"/>
    <n v="639.41000000000031"/>
  </r>
  <r>
    <n v="2023"/>
    <s v="150"/>
    <s v="1111"/>
    <x v="4"/>
    <x v="7"/>
    <m/>
    <s v="423000"/>
    <s v="22"/>
    <s v="Technology Supplies"/>
    <n v="40.270000000000003"/>
    <n v="40.270000000000003"/>
    <n v="0"/>
    <n v="0"/>
    <n v="40.270000000000003"/>
  </r>
  <r>
    <n v="2023"/>
    <s v="150"/>
    <s v="2551"/>
    <x v="29"/>
    <x v="7"/>
    <m/>
    <s v="423000"/>
    <s v="22"/>
    <s v="Cntr Ppl Trnsp-Field Trip"/>
    <n v="0"/>
    <n v="14000"/>
    <n v="0"/>
    <n v="0"/>
    <n v="14000"/>
  </r>
  <r>
    <n v="2023"/>
    <s v="250"/>
    <s v="1111"/>
    <x v="5"/>
    <x v="7"/>
    <m/>
    <s v="423000"/>
    <s v="22"/>
    <s v="Extra Service Pay"/>
    <n v="102080.55"/>
    <n v="102080.55"/>
    <n v="0"/>
    <n v="0"/>
    <n v="102080.55"/>
  </r>
  <r>
    <n v="2023"/>
    <s v="250"/>
    <s v="1111"/>
    <x v="6"/>
    <x v="7"/>
    <m/>
    <s v="423000"/>
    <s v="22"/>
    <s v="Old Age, Surv and Disabil Ins"/>
    <n v="6328.95"/>
    <n v="6328.95"/>
    <n v="0"/>
    <n v="0"/>
    <n v="6328.95"/>
  </r>
  <r>
    <n v="2023"/>
    <s v="250"/>
    <s v="1111"/>
    <x v="7"/>
    <x v="7"/>
    <m/>
    <s v="423000"/>
    <s v="22"/>
    <s v="Medicare"/>
    <n v="1480.15"/>
    <n v="1480.15"/>
    <n v="0"/>
    <n v="0"/>
    <n v="1480.15"/>
  </r>
  <r>
    <n v="2023"/>
    <s v="250"/>
    <s v="1111"/>
    <x v="8"/>
    <x v="7"/>
    <m/>
    <s v="423000"/>
    <s v="22"/>
    <s v="W/C &amp; Unemploy Comp - FTE"/>
    <n v="2960.34"/>
    <n v="2960.34"/>
    <n v="0"/>
    <n v="0"/>
    <n v="2960.34"/>
  </r>
  <r>
    <n v="2023"/>
    <s v="450"/>
    <s v="1111"/>
    <x v="10"/>
    <x v="7"/>
    <m/>
    <s v="423000"/>
    <s v="22"/>
    <s v="Equipment &gt; $1,000"/>
    <n v="0"/>
    <n v="3100"/>
    <n v="0"/>
    <n v="0"/>
    <n v="3100"/>
  </r>
  <r>
    <n v="2023"/>
    <s v="450"/>
    <s v="1111"/>
    <x v="9"/>
    <x v="7"/>
    <m/>
    <s v="423000"/>
    <s v="22"/>
    <s v="Furniture $1,000+"/>
    <n v="35.700000000000003"/>
    <n v="35.700000000000003"/>
    <n v="0"/>
    <n v="0"/>
    <n v="35.700000000000003"/>
  </r>
  <r>
    <n v="2023"/>
    <s v="150"/>
    <s v="1111"/>
    <x v="28"/>
    <x v="8"/>
    <m/>
    <s v="423000"/>
    <s v="22"/>
    <s v="Other Prof &amp; Tech"/>
    <n v="0"/>
    <n v="14000"/>
    <n v="14000"/>
    <n v="0"/>
    <n v="0"/>
  </r>
  <r>
    <n v="2023"/>
    <s v="150"/>
    <s v="1111"/>
    <x v="0"/>
    <x v="8"/>
    <m/>
    <s v="423000"/>
    <s v="22"/>
    <s v="Operating Supplement"/>
    <n v="15914.68"/>
    <n v="1914.6800000000003"/>
    <n v="0"/>
    <n v="0"/>
    <n v="1914.6800000000003"/>
  </r>
  <r>
    <n v="2023"/>
    <s v="150"/>
    <s v="1111"/>
    <x v="1"/>
    <x v="8"/>
    <m/>
    <s v="423000"/>
    <s v="22"/>
    <s v="General Supplies"/>
    <n v="38050.39"/>
    <n v="23550.39"/>
    <n v="696.54"/>
    <n v="158.80000000000001"/>
    <n v="22695.05"/>
  </r>
  <r>
    <n v="2023"/>
    <s v="150"/>
    <s v="1111"/>
    <x v="2"/>
    <x v="8"/>
    <m/>
    <s v="423000"/>
    <s v="22"/>
    <s v="Instructional Supplies"/>
    <n v="8060.79"/>
    <n v="8060.79"/>
    <n v="0"/>
    <n v="296.99"/>
    <n v="7763.8"/>
  </r>
  <r>
    <n v="2023"/>
    <s v="150"/>
    <s v="1111"/>
    <x v="3"/>
    <x v="8"/>
    <m/>
    <s v="423000"/>
    <s v="22"/>
    <s v="Furn. Under $1,000"/>
    <n v="6649.18"/>
    <n v="6649.18"/>
    <n v="0"/>
    <n v="5371.7999999999993"/>
    <n v="1277.380000000001"/>
  </r>
  <r>
    <n v="2023"/>
    <s v="150"/>
    <s v="1111"/>
    <x v="4"/>
    <x v="8"/>
    <m/>
    <s v="423000"/>
    <s v="22"/>
    <s v="Technology Supplies"/>
    <n v="32421.54"/>
    <n v="32421.54"/>
    <n v="0"/>
    <n v="21368.799999999999"/>
    <n v="11052.740000000002"/>
  </r>
  <r>
    <n v="2023"/>
    <s v="250"/>
    <s v="1111"/>
    <x v="5"/>
    <x v="8"/>
    <m/>
    <s v="423000"/>
    <s v="22"/>
    <s v="Extra Service Pay"/>
    <n v="37712.5"/>
    <n v="37712.5"/>
    <n v="0"/>
    <n v="0"/>
    <n v="37712.5"/>
  </r>
  <r>
    <n v="2023"/>
    <s v="250"/>
    <s v="1111"/>
    <x v="6"/>
    <x v="8"/>
    <m/>
    <s v="423000"/>
    <s v="22"/>
    <s v="Old Age, Surv and Disabil Ins"/>
    <n v="2338.1799999999998"/>
    <n v="2338.1799999999998"/>
    <n v="0"/>
    <n v="0"/>
    <n v="2338.1799999999998"/>
  </r>
  <r>
    <n v="2023"/>
    <s v="250"/>
    <s v="1111"/>
    <x v="7"/>
    <x v="8"/>
    <m/>
    <s v="423000"/>
    <s v="22"/>
    <s v="Medicare"/>
    <n v="546.83000000000004"/>
    <n v="546.83000000000004"/>
    <n v="0"/>
    <n v="0"/>
    <n v="546.83000000000004"/>
  </r>
  <r>
    <n v="2023"/>
    <s v="250"/>
    <s v="1111"/>
    <x v="8"/>
    <x v="8"/>
    <m/>
    <s v="423000"/>
    <s v="22"/>
    <s v="W/C &amp; Unemploy Comp - FTE"/>
    <n v="1093.6600000000001"/>
    <n v="1093.6600000000001"/>
    <n v="0"/>
    <n v="0"/>
    <n v="1093.6600000000001"/>
  </r>
  <r>
    <n v="2023"/>
    <s v="450"/>
    <s v="1111"/>
    <x v="10"/>
    <x v="8"/>
    <m/>
    <s v="423000"/>
    <s v="22"/>
    <s v="Equipment &gt; $1,000"/>
    <n v="1324.99"/>
    <n v="1324.99"/>
    <n v="0"/>
    <n v="1324.99"/>
    <n v="0"/>
  </r>
  <r>
    <n v="2023"/>
    <s v="450"/>
    <s v="1111"/>
    <x v="13"/>
    <x v="8"/>
    <m/>
    <s v="423000"/>
    <s v="22"/>
    <s v="Technology Related - Hard $1K+"/>
    <n v="0"/>
    <n v="14500"/>
    <n v="0"/>
    <n v="4999"/>
    <n v="9501"/>
  </r>
  <r>
    <n v="2023"/>
    <s v="150"/>
    <s v="1111"/>
    <x v="0"/>
    <x v="9"/>
    <m/>
    <s v="423000"/>
    <s v="22"/>
    <s v="Operating Supplement"/>
    <n v="61805.07"/>
    <n v="61805.07"/>
    <n v="0"/>
    <n v="0"/>
    <n v="61805.07"/>
  </r>
  <r>
    <n v="2023"/>
    <s v="150"/>
    <s v="1111"/>
    <x v="1"/>
    <x v="9"/>
    <m/>
    <s v="423000"/>
    <s v="22"/>
    <s v="General Supplies"/>
    <n v="314719.64"/>
    <n v="314719.64"/>
    <n v="0"/>
    <n v="108456"/>
    <n v="206263.64"/>
  </r>
  <r>
    <n v="2023"/>
    <s v="150"/>
    <s v="1111"/>
    <x v="2"/>
    <x v="9"/>
    <m/>
    <s v="423000"/>
    <s v="22"/>
    <s v="Instructional Supplies"/>
    <n v="73228.75"/>
    <n v="73228.75"/>
    <n v="0"/>
    <n v="0"/>
    <n v="73228.75"/>
  </r>
  <r>
    <n v="2023"/>
    <s v="150"/>
    <s v="1111"/>
    <x v="3"/>
    <x v="9"/>
    <m/>
    <s v="423000"/>
    <s v="22"/>
    <s v="Furn. Under $1,000"/>
    <n v="36614.379999999997"/>
    <n v="36614.379999999997"/>
    <n v="0"/>
    <n v="16307.1"/>
    <n v="20307.28"/>
  </r>
  <r>
    <n v="2023"/>
    <s v="150"/>
    <s v="1111"/>
    <x v="4"/>
    <x v="9"/>
    <m/>
    <s v="423000"/>
    <s v="22"/>
    <s v="Technology Supplies"/>
    <n v="19563.75"/>
    <n v="19563.75"/>
    <n v="0"/>
    <n v="0"/>
    <n v="19563.75"/>
  </r>
  <r>
    <n v="2023"/>
    <s v="250"/>
    <s v="1111"/>
    <x v="5"/>
    <x v="9"/>
    <m/>
    <s v="423000"/>
    <s v="22"/>
    <s v="Extra Service Pay"/>
    <n v="146457.5"/>
    <n v="146457.5"/>
    <n v="0"/>
    <n v="0"/>
    <n v="146457.5"/>
  </r>
  <r>
    <n v="2023"/>
    <s v="250"/>
    <s v="1111"/>
    <x v="6"/>
    <x v="9"/>
    <m/>
    <s v="423000"/>
    <s v="22"/>
    <s v="Old Age, Surv and Disabil Ins"/>
    <n v="9080.3700000000008"/>
    <n v="9080.3700000000008"/>
    <n v="0"/>
    <n v="0"/>
    <n v="9080.3700000000008"/>
  </r>
  <r>
    <n v="2023"/>
    <s v="250"/>
    <s v="1111"/>
    <x v="7"/>
    <x v="9"/>
    <m/>
    <s v="423000"/>
    <s v="22"/>
    <s v="Medicare"/>
    <n v="2123.63"/>
    <n v="2123.63"/>
    <n v="0"/>
    <n v="0"/>
    <n v="2123.63"/>
  </r>
  <r>
    <n v="2023"/>
    <s v="250"/>
    <s v="1111"/>
    <x v="8"/>
    <x v="9"/>
    <m/>
    <s v="423000"/>
    <s v="22"/>
    <s v="W/C &amp; Unemploy Comp - FTE"/>
    <n v="4247.2700000000004"/>
    <n v="4247.2700000000004"/>
    <n v="0"/>
    <n v="0"/>
    <n v="4247.2700000000004"/>
  </r>
  <r>
    <n v="2023"/>
    <s v="450"/>
    <s v="1111"/>
    <x v="13"/>
    <x v="9"/>
    <m/>
    <s v="423000"/>
    <s v="22"/>
    <s v="Technology Related - Hard $1K+"/>
    <n v="17745"/>
    <n v="17745"/>
    <n v="0"/>
    <n v="0"/>
    <n v="17745"/>
  </r>
  <r>
    <n v="2023"/>
    <s v="150"/>
    <s v="1111"/>
    <x v="0"/>
    <x v="10"/>
    <m/>
    <s v="423000"/>
    <s v="22"/>
    <s v="Operating Supplement"/>
    <n v="23905.25"/>
    <n v="23905.25"/>
    <n v="0"/>
    <n v="0"/>
    <n v="23905.25"/>
  </r>
  <r>
    <n v="2023"/>
    <s v="150"/>
    <s v="1111"/>
    <x v="1"/>
    <x v="10"/>
    <m/>
    <s v="423000"/>
    <s v="22"/>
    <s v="General Supplies"/>
    <n v="37583.56"/>
    <n v="37583.56"/>
    <n v="0"/>
    <n v="329.99"/>
    <n v="37253.57"/>
  </r>
  <r>
    <n v="2023"/>
    <s v="150"/>
    <s v="1111"/>
    <x v="2"/>
    <x v="10"/>
    <m/>
    <s v="423000"/>
    <s v="22"/>
    <s v="Instructional Supplies"/>
    <n v="26949.65"/>
    <n v="26949.65"/>
    <n v="0"/>
    <n v="0"/>
    <n v="26949.65"/>
  </r>
  <r>
    <n v="2023"/>
    <s v="150"/>
    <s v="1111"/>
    <x v="3"/>
    <x v="10"/>
    <m/>
    <s v="423000"/>
    <s v="22"/>
    <s v="Furn. Under $1,000"/>
    <n v="24002.18"/>
    <n v="51923.740000000005"/>
    <n v="11212.72"/>
    <n v="30918.3"/>
    <n v="9792.7200000000066"/>
  </r>
  <r>
    <n v="2023"/>
    <s v="150"/>
    <s v="1111"/>
    <x v="4"/>
    <x v="10"/>
    <m/>
    <s v="423000"/>
    <s v="22"/>
    <s v="Technology Supplies"/>
    <n v="40323.75"/>
    <n v="40323.75"/>
    <n v="540.05999999999995"/>
    <n v="7351.2800000000007"/>
    <n v="32432.41"/>
  </r>
  <r>
    <n v="2023"/>
    <s v="150"/>
    <s v="1111"/>
    <x v="12"/>
    <x v="10"/>
    <m/>
    <s v="423000"/>
    <s v="22"/>
    <s v="Equipment &lt; $1,000"/>
    <n v="0"/>
    <n v="0"/>
    <n v="0"/>
    <n v="26877.94"/>
    <n v="-26877.94"/>
  </r>
  <r>
    <n v="2023"/>
    <s v="250"/>
    <s v="1111"/>
    <x v="5"/>
    <x v="10"/>
    <m/>
    <s v="423000"/>
    <s v="22"/>
    <s v="Extra Service Pay"/>
    <n v="56647.5"/>
    <n v="56647.5"/>
    <n v="0"/>
    <n v="0"/>
    <n v="56647.5"/>
  </r>
  <r>
    <n v="2023"/>
    <s v="250"/>
    <s v="1111"/>
    <x v="6"/>
    <x v="10"/>
    <m/>
    <s v="423000"/>
    <s v="22"/>
    <s v="Old Age, Surv and Disabil Ins"/>
    <n v="3489.29"/>
    <n v="3489.29"/>
    <n v="0"/>
    <n v="0"/>
    <n v="3489.29"/>
  </r>
  <r>
    <n v="2023"/>
    <s v="250"/>
    <s v="1111"/>
    <x v="7"/>
    <x v="10"/>
    <m/>
    <s v="423000"/>
    <s v="22"/>
    <s v="Medicare"/>
    <n v="816.04"/>
    <n v="816.04"/>
    <n v="0"/>
    <n v="0"/>
    <n v="816.04"/>
  </r>
  <r>
    <n v="2023"/>
    <s v="250"/>
    <s v="1111"/>
    <x v="8"/>
    <x v="10"/>
    <m/>
    <s v="423000"/>
    <s v="22"/>
    <s v="W/C &amp; Unemploy Comp - FTE"/>
    <n v="1632.34"/>
    <n v="1632.34"/>
    <n v="0"/>
    <n v="0"/>
    <n v="1632.34"/>
  </r>
  <r>
    <n v="2023"/>
    <s v="450"/>
    <s v="1111"/>
    <x v="10"/>
    <x v="10"/>
    <m/>
    <s v="423000"/>
    <s v="22"/>
    <s v="Equipment &gt; $1,000"/>
    <n v="0"/>
    <n v="5705.18"/>
    <n v="0"/>
    <n v="1675"/>
    <n v="4030.18"/>
  </r>
  <r>
    <n v="2023"/>
    <s v="450"/>
    <s v="1111"/>
    <x v="9"/>
    <x v="10"/>
    <m/>
    <s v="423000"/>
    <s v="22"/>
    <s v="Furniture $1,000+"/>
    <n v="57760"/>
    <n v="24133.26"/>
    <n v="8754.68"/>
    <n v="15378.58"/>
    <n v="1.8189894035458565E-12"/>
  </r>
  <r>
    <n v="2023"/>
    <s v="450"/>
    <s v="1111"/>
    <x v="15"/>
    <x v="10"/>
    <m/>
    <s v="423000"/>
    <s v="22"/>
    <s v="Classroom Eqpt"/>
    <n v="0"/>
    <n v="0"/>
    <n v="10894.42"/>
    <n v="0"/>
    <n v="-10894.42"/>
  </r>
  <r>
    <n v="2023"/>
    <s v="150"/>
    <s v="1111"/>
    <x v="22"/>
    <x v="11"/>
    <m/>
    <s v="423000"/>
    <s v="22"/>
    <s v="Instructional Prog Impr Srvc"/>
    <n v="0"/>
    <n v="1500"/>
    <n v="0"/>
    <n v="0"/>
    <n v="1500"/>
  </r>
  <r>
    <n v="2023"/>
    <s v="150"/>
    <s v="1111"/>
    <x v="1"/>
    <x v="11"/>
    <m/>
    <s v="423000"/>
    <s v="22"/>
    <s v="General Supplies"/>
    <n v="232.21"/>
    <n v="3232.21"/>
    <n v="0"/>
    <n v="0"/>
    <n v="3232.21"/>
  </r>
  <r>
    <n v="2023"/>
    <s v="150"/>
    <s v="1111"/>
    <x v="2"/>
    <x v="11"/>
    <m/>
    <s v="423000"/>
    <s v="22"/>
    <s v="Instructional Supplies"/>
    <n v="3062.96"/>
    <n v="9062.9599999999991"/>
    <n v="0"/>
    <n v="264.5"/>
    <n v="8798.4599999999991"/>
  </r>
  <r>
    <n v="2023"/>
    <s v="150"/>
    <s v="1111"/>
    <x v="3"/>
    <x v="11"/>
    <m/>
    <s v="423000"/>
    <s v="22"/>
    <s v="Furn. Under $1,000"/>
    <n v="21047.47"/>
    <n v="51047.47"/>
    <n v="0"/>
    <n v="19985.46"/>
    <n v="31062.01"/>
  </r>
  <r>
    <n v="2023"/>
    <s v="150"/>
    <s v="1111"/>
    <x v="4"/>
    <x v="11"/>
    <m/>
    <s v="423000"/>
    <s v="22"/>
    <s v="Technology Supplies"/>
    <n v="52348.5"/>
    <n v="9848.5"/>
    <n v="0"/>
    <n v="0"/>
    <n v="9848.5"/>
  </r>
  <r>
    <n v="2023"/>
    <s v="150"/>
    <s v="2551"/>
    <x v="29"/>
    <x v="11"/>
    <m/>
    <s v="423000"/>
    <s v="22"/>
    <s v="Cntr Ppl Trnsp-Field Trip"/>
    <n v="0"/>
    <n v="2000"/>
    <n v="0"/>
    <n v="0"/>
    <n v="2000"/>
  </r>
  <r>
    <n v="2023"/>
    <s v="250"/>
    <s v="1111"/>
    <x v="5"/>
    <x v="11"/>
    <m/>
    <s v="423000"/>
    <s v="22"/>
    <s v="Extra Service Pay"/>
    <n v="53305"/>
    <n v="53065"/>
    <n v="0"/>
    <n v="0"/>
    <n v="53065"/>
  </r>
  <r>
    <n v="2023"/>
    <s v="250"/>
    <s v="1111"/>
    <x v="21"/>
    <x v="11"/>
    <m/>
    <s v="423000"/>
    <s v="22"/>
    <s v="Extra Service - Profess Dev"/>
    <n v="0"/>
    <n v="240"/>
    <n v="0"/>
    <n v="240"/>
    <n v="0"/>
  </r>
  <r>
    <n v="2023"/>
    <s v="250"/>
    <s v="1111"/>
    <x v="6"/>
    <x v="11"/>
    <m/>
    <s v="423000"/>
    <s v="22"/>
    <s v="Old Age, Surv and Disabil Ins"/>
    <n v="3238.18"/>
    <n v="3238.18"/>
    <n v="0"/>
    <n v="14.88"/>
    <n v="3223.3"/>
  </r>
  <r>
    <n v="2023"/>
    <s v="250"/>
    <s v="1111"/>
    <x v="7"/>
    <x v="11"/>
    <m/>
    <s v="423000"/>
    <s v="22"/>
    <s v="Medicare"/>
    <n v="757.32"/>
    <n v="757.32"/>
    <n v="0"/>
    <n v="3.48"/>
    <n v="753.84"/>
  </r>
  <r>
    <n v="2023"/>
    <s v="250"/>
    <s v="1111"/>
    <x v="8"/>
    <x v="11"/>
    <m/>
    <s v="423000"/>
    <s v="22"/>
    <s v="W/C &amp; Unemploy Comp - FTE"/>
    <n v="1514.53"/>
    <n v="1514.53"/>
    <n v="0"/>
    <n v="6.96"/>
    <n v="1507.57"/>
  </r>
  <r>
    <n v="2023"/>
    <s v="450"/>
    <s v="1111"/>
    <x v="9"/>
    <x v="11"/>
    <m/>
    <s v="423000"/>
    <s v="22"/>
    <s v="Furniture $1,000+"/>
    <n v="10318"/>
    <n v="10318"/>
    <n v="0"/>
    <n v="9802.1"/>
    <n v="515.89999999999964"/>
  </r>
  <r>
    <n v="2023"/>
    <s v="150"/>
    <s v="1111"/>
    <x v="6"/>
    <x v="12"/>
    <m/>
    <s v="423000"/>
    <s v="22"/>
    <s v="Old Age, Surv and Disabil Ins"/>
    <n v="0"/>
    <n v="0"/>
    <n v="0"/>
    <n v="21.39"/>
    <n v="-21.39"/>
  </r>
  <r>
    <n v="2023"/>
    <s v="150"/>
    <s v="1111"/>
    <x v="7"/>
    <x v="12"/>
    <m/>
    <s v="423000"/>
    <s v="22"/>
    <s v="Medicare"/>
    <n v="0"/>
    <n v="0"/>
    <n v="0"/>
    <n v="5"/>
    <n v="-5"/>
  </r>
  <r>
    <n v="2023"/>
    <s v="150"/>
    <s v="1111"/>
    <x v="8"/>
    <x v="12"/>
    <m/>
    <s v="423000"/>
    <s v="22"/>
    <s v="W/C &amp; Unemploy Comp - FTE"/>
    <n v="0"/>
    <n v="0"/>
    <n v="0"/>
    <n v="10.01"/>
    <n v="-10.01"/>
  </r>
  <r>
    <n v="2023"/>
    <s v="150"/>
    <s v="1111"/>
    <x v="14"/>
    <x v="12"/>
    <m/>
    <s v="423000"/>
    <s v="22"/>
    <s v="Out of Town Travel &amp; Conf Exp"/>
    <n v="396"/>
    <n v="396"/>
    <n v="0"/>
    <n v="0"/>
    <n v="396"/>
  </r>
  <r>
    <n v="2023"/>
    <s v="150"/>
    <s v="1111"/>
    <x v="0"/>
    <x v="12"/>
    <m/>
    <s v="423000"/>
    <s v="22"/>
    <s v="Operating Supplement"/>
    <n v="25670.26"/>
    <n v="25670.26"/>
    <n v="0"/>
    <n v="0"/>
    <n v="25670.26"/>
  </r>
  <r>
    <n v="2023"/>
    <s v="150"/>
    <s v="1111"/>
    <x v="1"/>
    <x v="12"/>
    <m/>
    <s v="423000"/>
    <s v="22"/>
    <s v="General Supplies"/>
    <n v="135194.68"/>
    <n v="82194.679999999993"/>
    <n v="758"/>
    <n v="3444.05"/>
    <n v="77992.62999999999"/>
  </r>
  <r>
    <n v="2023"/>
    <s v="150"/>
    <s v="1111"/>
    <x v="2"/>
    <x v="12"/>
    <m/>
    <s v="423000"/>
    <s v="22"/>
    <s v="Instructional Supplies"/>
    <n v="30019"/>
    <n v="30019"/>
    <n v="0"/>
    <n v="2207.4900000000002"/>
    <n v="27811.51"/>
  </r>
  <r>
    <n v="2023"/>
    <s v="150"/>
    <s v="1111"/>
    <x v="3"/>
    <x v="12"/>
    <m/>
    <s v="423000"/>
    <s v="22"/>
    <s v="Furn. Under $1,000"/>
    <n v="2951.82"/>
    <n v="37761.82"/>
    <n v="19570.97"/>
    <n v="13629.4"/>
    <n v="4561.4499999999971"/>
  </r>
  <r>
    <n v="2023"/>
    <s v="150"/>
    <s v="1111"/>
    <x v="4"/>
    <x v="12"/>
    <m/>
    <s v="423000"/>
    <s v="22"/>
    <s v="Technology Supplies"/>
    <n v="30415"/>
    <n v="2415"/>
    <n v="447"/>
    <n v="253.98"/>
    <n v="1714.02"/>
  </r>
  <r>
    <n v="2023"/>
    <s v="250"/>
    <s v="1111"/>
    <x v="5"/>
    <x v="12"/>
    <m/>
    <s v="423000"/>
    <s v="22"/>
    <s v="Extra Service Pay"/>
    <n v="60830"/>
    <n v="60830"/>
    <n v="0"/>
    <n v="442.5"/>
    <n v="60387.5"/>
  </r>
  <r>
    <n v="2023"/>
    <s v="250"/>
    <s v="1111"/>
    <x v="6"/>
    <x v="12"/>
    <m/>
    <s v="423000"/>
    <s v="22"/>
    <s v="Old Age, Surv and Disabil Ins"/>
    <n v="3769.59"/>
    <n v="3769.59"/>
    <n v="0"/>
    <n v="6.05"/>
    <n v="3763.54"/>
  </r>
  <r>
    <n v="2023"/>
    <s v="250"/>
    <s v="1111"/>
    <x v="7"/>
    <x v="12"/>
    <m/>
    <s v="423000"/>
    <s v="22"/>
    <s v="Medicare"/>
    <n v="881.61"/>
    <n v="881.61"/>
    <n v="0"/>
    <n v="1.42"/>
    <n v="880.19"/>
  </r>
  <r>
    <n v="2023"/>
    <s v="250"/>
    <s v="1111"/>
    <x v="8"/>
    <x v="12"/>
    <m/>
    <s v="423000"/>
    <s v="22"/>
    <s v="W/C &amp; Unemploy Comp - FTE"/>
    <n v="1764.07"/>
    <n v="1764.07"/>
    <n v="0"/>
    <n v="2.83"/>
    <n v="1761.24"/>
  </r>
  <r>
    <n v="2023"/>
    <s v="450"/>
    <s v="1111"/>
    <x v="9"/>
    <x v="12"/>
    <m/>
    <s v="423000"/>
    <s v="22"/>
    <s v="Furniture $1,000+"/>
    <n v="0"/>
    <n v="18190"/>
    <n v="17665.41"/>
    <n v="0"/>
    <n v="524.59000000000015"/>
  </r>
  <r>
    <n v="2023"/>
    <s v="450"/>
    <s v="1111"/>
    <x v="13"/>
    <x v="12"/>
    <m/>
    <s v="423000"/>
    <s v="22"/>
    <s v="Technology Related - Hard $1K+"/>
    <n v="0"/>
    <n v="28000"/>
    <n v="22799"/>
    <n v="4999"/>
    <n v="202"/>
  </r>
  <r>
    <n v="2023"/>
    <s v="150"/>
    <s v="1111"/>
    <x v="0"/>
    <x v="13"/>
    <m/>
    <s v="423000"/>
    <s v="22"/>
    <s v="Operating Supplement"/>
    <n v="22383.94"/>
    <n v="22383.94"/>
    <n v="0"/>
    <n v="0"/>
    <n v="22383.94"/>
  </r>
  <r>
    <n v="2023"/>
    <s v="150"/>
    <s v="1111"/>
    <x v="1"/>
    <x v="13"/>
    <m/>
    <s v="423000"/>
    <s v="22"/>
    <s v="General Supplies"/>
    <n v="4665.82"/>
    <n v="3665.82"/>
    <n v="0"/>
    <n v="642.51"/>
    <n v="3023.3099999999995"/>
  </r>
  <r>
    <n v="2023"/>
    <s v="150"/>
    <s v="1111"/>
    <x v="2"/>
    <x v="13"/>
    <m/>
    <s v="423000"/>
    <s v="22"/>
    <s v="Instructional Supplies"/>
    <n v="22617.11"/>
    <n v="22617.11"/>
    <n v="0"/>
    <n v="35.14"/>
    <n v="22581.97"/>
  </r>
  <r>
    <n v="2023"/>
    <s v="150"/>
    <s v="1111"/>
    <x v="3"/>
    <x v="13"/>
    <m/>
    <s v="423000"/>
    <s v="22"/>
    <s v="Furn. Under $1,000"/>
    <n v="61059.67"/>
    <n v="61059.67"/>
    <n v="7117.97"/>
    <n v="426.55"/>
    <n v="53515.149999999994"/>
  </r>
  <r>
    <n v="2023"/>
    <s v="150"/>
    <s v="1111"/>
    <x v="4"/>
    <x v="13"/>
    <m/>
    <s v="423000"/>
    <s v="22"/>
    <s v="Technology Supplies"/>
    <n v="26521.25"/>
    <n v="26521.25"/>
    <n v="0"/>
    <n v="2898.94"/>
    <n v="23622.31"/>
  </r>
  <r>
    <n v="2023"/>
    <s v="150"/>
    <s v="2551"/>
    <x v="29"/>
    <x v="13"/>
    <m/>
    <s v="423000"/>
    <s v="22"/>
    <s v="Cntr Ppl Trnsp-Field Trip"/>
    <n v="0"/>
    <n v="1000"/>
    <n v="0"/>
    <n v="0"/>
    <n v="1000"/>
  </r>
  <r>
    <n v="2023"/>
    <s v="250"/>
    <s v="1111"/>
    <x v="5"/>
    <x v="13"/>
    <m/>
    <s v="423000"/>
    <s v="22"/>
    <s v="Extra Service Pay"/>
    <n v="53042.5"/>
    <n v="53042.5"/>
    <n v="0"/>
    <n v="0"/>
    <n v="53042.5"/>
  </r>
  <r>
    <n v="2023"/>
    <s v="250"/>
    <s v="1111"/>
    <x v="6"/>
    <x v="13"/>
    <m/>
    <s v="423000"/>
    <s v="22"/>
    <s v="Old Age, Surv and Disabil Ins"/>
    <n v="3288.26"/>
    <n v="3288.26"/>
    <n v="0"/>
    <n v="0"/>
    <n v="3288.26"/>
  </r>
  <r>
    <n v="2023"/>
    <s v="250"/>
    <s v="1111"/>
    <x v="7"/>
    <x v="13"/>
    <m/>
    <s v="423000"/>
    <s v="22"/>
    <s v="Medicare"/>
    <n v="769.02"/>
    <n v="769.02"/>
    <n v="0"/>
    <n v="0"/>
    <n v="769.02"/>
  </r>
  <r>
    <n v="2023"/>
    <s v="250"/>
    <s v="1111"/>
    <x v="8"/>
    <x v="13"/>
    <m/>
    <s v="423000"/>
    <s v="22"/>
    <s v="W/C &amp; Unemploy Comp - FTE"/>
    <n v="1538.23"/>
    <n v="1538.23"/>
    <n v="0"/>
    <n v="0"/>
    <n v="1538.23"/>
  </r>
  <r>
    <n v="2023"/>
    <s v="450"/>
    <s v="1111"/>
    <x v="9"/>
    <x v="13"/>
    <m/>
    <s v="423000"/>
    <s v="22"/>
    <s v="Furniture $1,000+"/>
    <n v="5238"/>
    <n v="5238"/>
    <n v="0"/>
    <n v="4976.1000000000004"/>
    <n v="261.89999999999964"/>
  </r>
  <r>
    <n v="2023"/>
    <s v="150"/>
    <s v="1111"/>
    <x v="0"/>
    <x v="14"/>
    <m/>
    <s v="423000"/>
    <s v="22"/>
    <s v="Operating Supplement"/>
    <n v="21372.19"/>
    <n v="21372.19"/>
    <n v="0"/>
    <n v="0"/>
    <n v="21372.19"/>
  </r>
  <r>
    <n v="2023"/>
    <s v="150"/>
    <s v="1111"/>
    <x v="1"/>
    <x v="14"/>
    <m/>
    <s v="423000"/>
    <s v="22"/>
    <s v="General Supplies"/>
    <n v="104374.95"/>
    <n v="52374.95"/>
    <n v="4039.99"/>
    <n v="2979.01"/>
    <n v="45355.95"/>
  </r>
  <r>
    <n v="2023"/>
    <s v="150"/>
    <s v="1111"/>
    <x v="2"/>
    <x v="14"/>
    <m/>
    <s v="423000"/>
    <s v="22"/>
    <s v="Instructional Supplies"/>
    <n v="9786.24"/>
    <n v="9786.24"/>
    <n v="0"/>
    <n v="5296.65"/>
    <n v="4489.59"/>
  </r>
  <r>
    <n v="2023"/>
    <s v="150"/>
    <s v="1111"/>
    <x v="3"/>
    <x v="14"/>
    <m/>
    <s v="423000"/>
    <s v="22"/>
    <s v="Furn. Under $1,000"/>
    <n v="6063.54"/>
    <n v="58063.54"/>
    <n v="500"/>
    <n v="2975.77"/>
    <n v="54587.77"/>
  </r>
  <r>
    <n v="2023"/>
    <s v="150"/>
    <s v="1111"/>
    <x v="4"/>
    <x v="14"/>
    <m/>
    <s v="423000"/>
    <s v="22"/>
    <s v="Technology Supplies"/>
    <n v="24235.15"/>
    <n v="14235.150000000001"/>
    <n v="4460.25"/>
    <n v="2954.2499999999995"/>
    <n v="6820.6500000000015"/>
  </r>
  <r>
    <n v="2023"/>
    <s v="250"/>
    <s v="1111"/>
    <x v="5"/>
    <x v="14"/>
    <m/>
    <s v="423000"/>
    <s v="22"/>
    <s v="Extra Service Pay"/>
    <n v="47125"/>
    <n v="47125"/>
    <n v="0"/>
    <n v="1467.3"/>
    <n v="45657.7"/>
  </r>
  <r>
    <n v="2023"/>
    <s v="250"/>
    <s v="1111"/>
    <x v="6"/>
    <x v="14"/>
    <m/>
    <s v="423000"/>
    <s v="22"/>
    <s v="Old Age, Surv and Disabil Ins"/>
    <n v="2921.73"/>
    <n v="2921.73"/>
    <n v="0"/>
    <n v="90.99"/>
    <n v="2830.74"/>
  </r>
  <r>
    <n v="2023"/>
    <s v="250"/>
    <s v="1111"/>
    <x v="7"/>
    <x v="14"/>
    <m/>
    <s v="423000"/>
    <s v="22"/>
    <s v="Medicare"/>
    <n v="683.31"/>
    <n v="683.31"/>
    <n v="0"/>
    <n v="21.28"/>
    <n v="662.03"/>
  </r>
  <r>
    <n v="2023"/>
    <s v="250"/>
    <s v="1111"/>
    <x v="8"/>
    <x v="14"/>
    <m/>
    <s v="423000"/>
    <s v="22"/>
    <s v="W/C &amp; Unemploy Comp - FTE"/>
    <n v="1366.63"/>
    <n v="1366.63"/>
    <n v="0"/>
    <n v="42.53"/>
    <n v="1324.1"/>
  </r>
  <r>
    <n v="2023"/>
    <s v="450"/>
    <s v="1111"/>
    <x v="10"/>
    <x v="14"/>
    <m/>
    <s v="423000"/>
    <s v="22"/>
    <s v="Equipment &gt; $1,000"/>
    <n v="2500"/>
    <n v="2500"/>
    <n v="0"/>
    <n v="0"/>
    <n v="2500"/>
  </r>
  <r>
    <n v="2023"/>
    <s v="450"/>
    <s v="1111"/>
    <x v="13"/>
    <x v="14"/>
    <m/>
    <s v="423000"/>
    <s v="22"/>
    <s v="Technology Related - Hard $1K+"/>
    <n v="0"/>
    <n v="10000"/>
    <n v="3549"/>
    <n v="0"/>
    <n v="6451"/>
  </r>
  <r>
    <n v="2023"/>
    <s v="150"/>
    <s v="1111"/>
    <x v="0"/>
    <x v="15"/>
    <m/>
    <s v="423000"/>
    <s v="22"/>
    <s v="Operating Supplement"/>
    <n v="17317.830000000002"/>
    <n v="7317.8300000000017"/>
    <n v="0"/>
    <n v="0"/>
    <n v="7317.8300000000017"/>
  </r>
  <r>
    <n v="2023"/>
    <s v="150"/>
    <s v="1111"/>
    <x v="1"/>
    <x v="15"/>
    <m/>
    <s v="423000"/>
    <s v="22"/>
    <s v="General Supplies"/>
    <n v="49989.42"/>
    <n v="39989.42"/>
    <n v="2554.31"/>
    <n v="10852.1"/>
    <n v="26583.01"/>
  </r>
  <r>
    <n v="2023"/>
    <s v="150"/>
    <s v="1111"/>
    <x v="2"/>
    <x v="15"/>
    <m/>
    <s v="423000"/>
    <s v="22"/>
    <s v="Instructional Supplies"/>
    <n v="19616.5"/>
    <n v="9616.5"/>
    <n v="1454.36"/>
    <n v="0"/>
    <n v="8162.14"/>
  </r>
  <r>
    <n v="2023"/>
    <s v="150"/>
    <s v="1111"/>
    <x v="3"/>
    <x v="15"/>
    <m/>
    <s v="423000"/>
    <s v="22"/>
    <s v="Furn. Under $1,000"/>
    <n v="22605.46"/>
    <n v="54605.46"/>
    <n v="26834.18"/>
    <n v="19563.650000000001"/>
    <n v="8207.6299999999974"/>
  </r>
  <r>
    <n v="2023"/>
    <s v="150"/>
    <s v="1111"/>
    <x v="4"/>
    <x v="15"/>
    <m/>
    <s v="423000"/>
    <s v="22"/>
    <s v="Technology Supplies"/>
    <n v="20518.75"/>
    <n v="18518.75"/>
    <n v="6620"/>
    <n v="0"/>
    <n v="11898.75"/>
  </r>
  <r>
    <n v="2023"/>
    <s v="250"/>
    <s v="1111"/>
    <x v="5"/>
    <x v="15"/>
    <m/>
    <s v="423000"/>
    <s v="22"/>
    <s v="Extra Service Pay"/>
    <n v="41037.5"/>
    <n v="41037.5"/>
    <n v="0"/>
    <n v="0"/>
    <n v="41037.5"/>
  </r>
  <r>
    <n v="2023"/>
    <s v="250"/>
    <s v="1111"/>
    <x v="6"/>
    <x v="15"/>
    <m/>
    <s v="423000"/>
    <s v="22"/>
    <s v="Old Age, Surv and Disabil Ins"/>
    <n v="2544.33"/>
    <n v="2544.33"/>
    <n v="0"/>
    <n v="0"/>
    <n v="2544.33"/>
  </r>
  <r>
    <n v="2023"/>
    <s v="250"/>
    <s v="1111"/>
    <x v="7"/>
    <x v="15"/>
    <m/>
    <s v="423000"/>
    <s v="22"/>
    <s v="Medicare"/>
    <n v="595.04"/>
    <n v="595.04"/>
    <n v="0"/>
    <n v="0"/>
    <n v="595.04"/>
  </r>
  <r>
    <n v="2023"/>
    <s v="250"/>
    <s v="1111"/>
    <x v="8"/>
    <x v="15"/>
    <m/>
    <s v="423000"/>
    <s v="22"/>
    <s v="W/C &amp; Unemploy Comp - FTE"/>
    <n v="1190.0899999999999"/>
    <n v="1190.0899999999999"/>
    <n v="0"/>
    <n v="0"/>
    <n v="1190.0899999999999"/>
  </r>
  <r>
    <n v="2023"/>
    <s v="450"/>
    <s v="1111"/>
    <x v="13"/>
    <x v="15"/>
    <m/>
    <s v="423000"/>
    <s v="22"/>
    <s v="Technology Related - Hard $1K+"/>
    <n v="0"/>
    <n v="0"/>
    <n v="4825"/>
    <n v="0"/>
    <n v="-4825"/>
  </r>
  <r>
    <n v="2023"/>
    <s v="150"/>
    <s v="1111"/>
    <x v="1"/>
    <x v="16"/>
    <m/>
    <s v="423000"/>
    <s v="22"/>
    <s v="General Supplies"/>
    <n v="49087.75"/>
    <n v="49087.75"/>
    <n v="0"/>
    <n v="33989.26"/>
    <n v="15098.489999999998"/>
  </r>
  <r>
    <n v="2023"/>
    <s v="150"/>
    <s v="1111"/>
    <x v="2"/>
    <x v="16"/>
    <m/>
    <s v="423000"/>
    <s v="22"/>
    <s v="Instructional Supplies"/>
    <n v="1994.65"/>
    <n v="1994.65"/>
    <n v="0"/>
    <n v="0"/>
    <n v="1994.65"/>
  </r>
  <r>
    <n v="2023"/>
    <s v="150"/>
    <s v="1111"/>
    <x v="3"/>
    <x v="16"/>
    <m/>
    <s v="423000"/>
    <s v="22"/>
    <s v="Furn. Under $1,000"/>
    <n v="69342.509999999995"/>
    <n v="69342.509999999995"/>
    <n v="0"/>
    <n v="45459.360000000001"/>
    <n v="23883.149999999994"/>
  </r>
  <r>
    <n v="2023"/>
    <s v="250"/>
    <s v="1111"/>
    <x v="6"/>
    <x v="16"/>
    <m/>
    <s v="423000"/>
    <s v="22"/>
    <s v="Old Age, Surv and Disabil Ins"/>
    <n v="2425.65"/>
    <n v="2425.65"/>
    <n v="0"/>
    <n v="0"/>
    <n v="2425.65"/>
  </r>
  <r>
    <n v="2023"/>
    <s v="250"/>
    <s v="1111"/>
    <x v="7"/>
    <x v="16"/>
    <m/>
    <s v="423000"/>
    <s v="22"/>
    <s v="Medicare"/>
    <n v="567.29"/>
    <n v="567.29"/>
    <n v="0"/>
    <n v="0"/>
    <n v="567.29"/>
  </r>
  <r>
    <n v="2023"/>
    <s v="250"/>
    <s v="1111"/>
    <x v="8"/>
    <x v="16"/>
    <m/>
    <s v="423000"/>
    <s v="22"/>
    <s v="W/C &amp; Unemploy Comp - FTE"/>
    <n v="1134.58"/>
    <n v="1134.58"/>
    <n v="0"/>
    <n v="0"/>
    <n v="1134.58"/>
  </r>
  <r>
    <n v="2023"/>
    <s v="450"/>
    <s v="1111"/>
    <x v="9"/>
    <x v="16"/>
    <m/>
    <s v="423000"/>
    <s v="22"/>
    <s v="Furniture $1,000+"/>
    <n v="24510.05"/>
    <n v="24510.05"/>
    <n v="0"/>
    <n v="17843.849999999999"/>
    <n v="6666.2000000000007"/>
  </r>
  <r>
    <n v="2023"/>
    <s v="150"/>
    <s v="1111"/>
    <x v="14"/>
    <x v="17"/>
    <m/>
    <s v="423000"/>
    <s v="22"/>
    <s v="Out of Town Travel &amp; Conf Exp"/>
    <n v="10000"/>
    <n v="10000"/>
    <n v="0"/>
    <n v="0"/>
    <n v="10000"/>
  </r>
  <r>
    <n v="2023"/>
    <s v="150"/>
    <s v="1111"/>
    <x v="1"/>
    <x v="17"/>
    <m/>
    <s v="423000"/>
    <s v="22"/>
    <s v="General Supplies"/>
    <n v="3541.19"/>
    <n v="3541.19"/>
    <n v="1450.99"/>
    <n v="0"/>
    <n v="2090.1999999999998"/>
  </r>
  <r>
    <n v="2023"/>
    <s v="150"/>
    <s v="1111"/>
    <x v="34"/>
    <x v="17"/>
    <m/>
    <s v="423000"/>
    <s v="22"/>
    <s v="Uniforms"/>
    <n v="0"/>
    <n v="0"/>
    <n v="1739.96"/>
    <n v="0"/>
    <n v="-1739.96"/>
  </r>
  <r>
    <n v="2023"/>
    <s v="150"/>
    <s v="1111"/>
    <x v="2"/>
    <x v="17"/>
    <m/>
    <s v="423000"/>
    <s v="22"/>
    <s v="Instructional Supplies"/>
    <n v="14752.5"/>
    <n v="10328.5"/>
    <n v="0"/>
    <n v="0"/>
    <n v="10328.5"/>
  </r>
  <r>
    <n v="2023"/>
    <s v="150"/>
    <s v="1111"/>
    <x v="3"/>
    <x v="17"/>
    <m/>
    <s v="423000"/>
    <s v="22"/>
    <s v="Furn. Under $1,000"/>
    <n v="15979.7"/>
    <n v="15979.7"/>
    <n v="0"/>
    <n v="0"/>
    <n v="15979.7"/>
  </r>
  <r>
    <n v="2023"/>
    <s v="150"/>
    <s v="1111"/>
    <x v="4"/>
    <x v="17"/>
    <m/>
    <s v="423000"/>
    <s v="22"/>
    <s v="Technology Supplies"/>
    <n v="7986.2"/>
    <n v="2987.2"/>
    <n v="0"/>
    <n v="1123.4000000000001"/>
    <n v="1863.7999999999997"/>
  </r>
  <r>
    <n v="2023"/>
    <s v="150"/>
    <s v="1111"/>
    <x v="9"/>
    <x v="17"/>
    <m/>
    <s v="423000"/>
    <s v="22"/>
    <s v="Furniture $1,000+"/>
    <n v="25000"/>
    <n v="0"/>
    <n v="0"/>
    <n v="0"/>
    <n v="0"/>
  </r>
  <r>
    <n v="2023"/>
    <s v="150"/>
    <s v="1251"/>
    <x v="14"/>
    <x v="17"/>
    <m/>
    <s v="423000"/>
    <s v="22"/>
    <s v="Out of Town Travel &amp; Conf Exp"/>
    <n v="0"/>
    <n v="0"/>
    <n v="0"/>
    <n v="942.16"/>
    <n v="-942.16"/>
  </r>
  <r>
    <n v="2023"/>
    <s v="250"/>
    <s v="1111"/>
    <x v="5"/>
    <x v="17"/>
    <m/>
    <s v="423000"/>
    <s v="22"/>
    <s v="Extra Service Pay"/>
    <n v="19855"/>
    <n v="19855"/>
    <n v="0"/>
    <n v="0"/>
    <n v="19855"/>
  </r>
  <r>
    <n v="2023"/>
    <s v="250"/>
    <s v="1111"/>
    <x v="6"/>
    <x v="17"/>
    <m/>
    <s v="423000"/>
    <s v="22"/>
    <s v="Old Age, Surv and Disabil Ins"/>
    <n v="1851.01"/>
    <n v="1851.01"/>
    <n v="0"/>
    <n v="0"/>
    <n v="1851.01"/>
  </r>
  <r>
    <n v="2023"/>
    <s v="250"/>
    <s v="1111"/>
    <x v="7"/>
    <x v="17"/>
    <m/>
    <s v="423000"/>
    <s v="22"/>
    <s v="Medicare"/>
    <n v="432.9"/>
    <n v="432.9"/>
    <n v="0"/>
    <n v="0"/>
    <n v="432.9"/>
  </r>
  <r>
    <n v="2023"/>
    <s v="250"/>
    <s v="1111"/>
    <x v="8"/>
    <x v="17"/>
    <m/>
    <s v="423000"/>
    <s v="22"/>
    <s v="W/C &amp; Unemploy Comp - FTE"/>
    <n v="864.39"/>
    <n v="864.39"/>
    <n v="0"/>
    <n v="0"/>
    <n v="864.39"/>
  </r>
  <r>
    <n v="2023"/>
    <s v="450"/>
    <s v="1111"/>
    <x v="9"/>
    <x v="17"/>
    <m/>
    <s v="423000"/>
    <s v="22"/>
    <s v="Furniture $1,000+"/>
    <n v="4082.86"/>
    <n v="4082.86"/>
    <n v="0"/>
    <n v="0"/>
    <n v="4082.86"/>
  </r>
  <r>
    <n v="2023"/>
    <s v="450"/>
    <s v="1111"/>
    <x v="13"/>
    <x v="17"/>
    <m/>
    <s v="423000"/>
    <s v="22"/>
    <s v="Technology Related - Hard $1K+"/>
    <n v="30257.41"/>
    <n v="64680.41"/>
    <n v="4999"/>
    <n v="28625"/>
    <n v="31056.410000000003"/>
  </r>
  <r>
    <n v="2023"/>
    <s v="150"/>
    <s v="1111"/>
    <x v="6"/>
    <x v="18"/>
    <m/>
    <s v="423000"/>
    <s v="22"/>
    <s v="Old Age, Surv and Disabil Ins"/>
    <n v="0"/>
    <n v="0"/>
    <n v="0"/>
    <n v="17.260000000000002"/>
    <n v="-17.260000000000002"/>
  </r>
  <r>
    <n v="2023"/>
    <s v="150"/>
    <s v="1111"/>
    <x v="7"/>
    <x v="18"/>
    <m/>
    <s v="423000"/>
    <s v="22"/>
    <s v="Medicare"/>
    <n v="0"/>
    <n v="0"/>
    <n v="0"/>
    <n v="4.04"/>
    <n v="-4.04"/>
  </r>
  <r>
    <n v="2023"/>
    <s v="150"/>
    <s v="1111"/>
    <x v="8"/>
    <x v="18"/>
    <m/>
    <s v="423000"/>
    <s v="22"/>
    <s v="W/C &amp; Unemploy Comp - FTE"/>
    <n v="0"/>
    <n v="0"/>
    <n v="0"/>
    <n v="8.6999999999999993"/>
    <n v="-8.6999999999999993"/>
  </r>
  <r>
    <n v="2023"/>
    <s v="150"/>
    <s v="1111"/>
    <x v="25"/>
    <x v="18"/>
    <m/>
    <s v="423000"/>
    <s v="22"/>
    <s v="Field Trip Admission"/>
    <n v="0"/>
    <n v="2500"/>
    <n v="735"/>
    <n v="0"/>
    <n v="1765"/>
  </r>
  <r>
    <n v="2023"/>
    <s v="150"/>
    <s v="1111"/>
    <x v="0"/>
    <x v="18"/>
    <m/>
    <s v="423000"/>
    <s v="22"/>
    <s v="Operating Supplement"/>
    <n v="11217.82"/>
    <n v="9217.82"/>
    <n v="0"/>
    <n v="0"/>
    <n v="9217.82"/>
  </r>
  <r>
    <n v="2023"/>
    <s v="150"/>
    <s v="1111"/>
    <x v="1"/>
    <x v="18"/>
    <m/>
    <s v="423000"/>
    <s v="22"/>
    <s v="General Supplies"/>
    <n v="2195.1999999999998"/>
    <n v="16652"/>
    <n v="4040.16"/>
    <n v="1116.1500000000001"/>
    <n v="11495.69"/>
  </r>
  <r>
    <n v="2023"/>
    <s v="150"/>
    <s v="1111"/>
    <x v="2"/>
    <x v="18"/>
    <m/>
    <s v="423000"/>
    <s v="22"/>
    <s v="Instructional Supplies"/>
    <n v="10366.25"/>
    <n v="5366.25"/>
    <n v="0"/>
    <n v="0"/>
    <n v="5366.25"/>
  </r>
  <r>
    <n v="2023"/>
    <s v="150"/>
    <s v="1111"/>
    <x v="3"/>
    <x v="18"/>
    <m/>
    <s v="423000"/>
    <s v="22"/>
    <s v="Furn. Under $1,000"/>
    <n v="33422.78"/>
    <n v="16773.48"/>
    <n v="0"/>
    <n v="12031.44"/>
    <n v="4742.0399999999991"/>
  </r>
  <r>
    <n v="2023"/>
    <s v="150"/>
    <s v="1111"/>
    <x v="4"/>
    <x v="18"/>
    <m/>
    <s v="423000"/>
    <s v="22"/>
    <s v="Technology Supplies"/>
    <n v="5549.25"/>
    <n v="5549.25"/>
    <n v="1111.1500000000001"/>
    <n v="4434"/>
    <n v="4.0999999999999091"/>
  </r>
  <r>
    <n v="2023"/>
    <s v="150"/>
    <s v="2551"/>
    <x v="29"/>
    <x v="18"/>
    <m/>
    <s v="423000"/>
    <s v="22"/>
    <s v="Cntr Ppl Trnsp-Field Trip"/>
    <n v="0"/>
    <n v="2500"/>
    <n v="0"/>
    <n v="0"/>
    <n v="2500"/>
  </r>
  <r>
    <n v="2023"/>
    <s v="150"/>
    <s v="2213"/>
    <x v="6"/>
    <x v="18"/>
    <m/>
    <s v="423000"/>
    <s v="22"/>
    <s v="Old Age, Surv and Disabil Ins"/>
    <n v="0"/>
    <n v="0"/>
    <n v="0"/>
    <n v="17.25"/>
    <n v="-17.25"/>
  </r>
  <r>
    <n v="2023"/>
    <s v="150"/>
    <s v="2213"/>
    <x v="7"/>
    <x v="18"/>
    <m/>
    <s v="423000"/>
    <s v="22"/>
    <s v="Medicare"/>
    <n v="0"/>
    <n v="0"/>
    <n v="0"/>
    <n v="4.03"/>
    <n v="-4.03"/>
  </r>
  <r>
    <n v="2023"/>
    <s v="150"/>
    <s v="2213"/>
    <x v="8"/>
    <x v="18"/>
    <m/>
    <s v="423000"/>
    <s v="22"/>
    <s v="W/C &amp; Unemploy Comp - FTE"/>
    <n v="0"/>
    <n v="0"/>
    <n v="0"/>
    <n v="8.2799999999999994"/>
    <n v="-8.2799999999999994"/>
  </r>
  <r>
    <n v="2023"/>
    <s v="250"/>
    <s v="1111"/>
    <x v="5"/>
    <x v="18"/>
    <m/>
    <s v="423000"/>
    <s v="22"/>
    <s v="Extra Service Pay"/>
    <n v="26582.5"/>
    <n v="18200.04"/>
    <n v="0"/>
    <n v="0"/>
    <n v="18200.04"/>
  </r>
  <r>
    <n v="2023"/>
    <s v="250"/>
    <s v="1111"/>
    <x v="21"/>
    <x v="18"/>
    <m/>
    <s v="423000"/>
    <s v="22"/>
    <s v="Extra Service - Profess Dev"/>
    <n v="0"/>
    <n v="0"/>
    <n v="0"/>
    <n v="1350"/>
    <n v="-1350"/>
  </r>
  <r>
    <n v="2023"/>
    <s v="250"/>
    <s v="1111"/>
    <x v="6"/>
    <x v="18"/>
    <m/>
    <s v="423000"/>
    <s v="22"/>
    <s v="Old Age, Surv and Disabil Ins"/>
    <n v="1648.12"/>
    <n v="1648.12"/>
    <n v="0"/>
    <n v="62.5"/>
    <n v="1585.62"/>
  </r>
  <r>
    <n v="2023"/>
    <s v="250"/>
    <s v="1111"/>
    <x v="7"/>
    <x v="18"/>
    <m/>
    <s v="423000"/>
    <s v="22"/>
    <s v="Medicare"/>
    <n v="385.45"/>
    <n v="385.45"/>
    <n v="0"/>
    <n v="14.62"/>
    <n v="370.83"/>
  </r>
  <r>
    <n v="2023"/>
    <s v="250"/>
    <s v="1111"/>
    <x v="8"/>
    <x v="18"/>
    <m/>
    <s v="423000"/>
    <s v="22"/>
    <s v="W/C &amp; Unemploy Comp - FTE"/>
    <n v="770.89"/>
    <n v="770.89"/>
    <n v="0"/>
    <n v="30.45"/>
    <n v="740.44"/>
  </r>
  <r>
    <n v="2023"/>
    <s v="250"/>
    <s v="2213"/>
    <x v="21"/>
    <x v="18"/>
    <m/>
    <s v="423000"/>
    <s v="22"/>
    <s v="Extra Service - Profess Dev"/>
    <n v="0"/>
    <n v="7582.5"/>
    <n v="0"/>
    <n v="0"/>
    <n v="7582.5"/>
  </r>
  <r>
    <n v="2023"/>
    <s v="250"/>
    <s v="2213"/>
    <x v="6"/>
    <x v="18"/>
    <m/>
    <s v="423000"/>
    <s v="22"/>
    <s v="Old Age, Surv and Disabil Ins"/>
    <n v="0"/>
    <n v="470.12"/>
    <n v="0"/>
    <n v="0"/>
    <n v="470.12"/>
  </r>
  <r>
    <n v="2023"/>
    <s v="250"/>
    <s v="2213"/>
    <x v="7"/>
    <x v="18"/>
    <m/>
    <s v="423000"/>
    <s v="22"/>
    <s v="Medicare"/>
    <n v="0"/>
    <n v="109.95"/>
    <n v="0"/>
    <n v="0"/>
    <n v="109.95"/>
  </r>
  <r>
    <n v="2023"/>
    <s v="250"/>
    <s v="2213"/>
    <x v="8"/>
    <x v="18"/>
    <m/>
    <s v="423000"/>
    <s v="22"/>
    <s v="W/C &amp; Unemploy Comp - FTE"/>
    <n v="0"/>
    <n v="219.89"/>
    <n v="0"/>
    <n v="0"/>
    <n v="219.89"/>
  </r>
  <r>
    <n v="2023"/>
    <s v="250"/>
    <s v="2213"/>
    <x v="21"/>
    <x v="18"/>
    <m/>
    <s v="423000"/>
    <s v="22"/>
    <s v="Extra Service - Profess Dev"/>
    <n v="0"/>
    <n v="0"/>
    <n v="0"/>
    <n v="1021.5"/>
    <n v="-1021.5"/>
  </r>
  <r>
    <n v="2023"/>
    <s v="250"/>
    <s v="2213"/>
    <x v="6"/>
    <x v="18"/>
    <m/>
    <s v="423000"/>
    <s v="22"/>
    <s v="Old Age, Surv and Disabil Ins"/>
    <n v="0"/>
    <n v="0"/>
    <n v="0"/>
    <n v="43.71"/>
    <n v="-43.71"/>
  </r>
  <r>
    <n v="2023"/>
    <s v="250"/>
    <s v="2213"/>
    <x v="7"/>
    <x v="18"/>
    <m/>
    <s v="423000"/>
    <s v="22"/>
    <s v="Medicare"/>
    <n v="0"/>
    <n v="0"/>
    <n v="0"/>
    <n v="10.220000000000001"/>
    <n v="-10.220000000000001"/>
  </r>
  <r>
    <n v="2023"/>
    <s v="250"/>
    <s v="2213"/>
    <x v="8"/>
    <x v="18"/>
    <m/>
    <s v="423000"/>
    <s v="22"/>
    <s v="W/C &amp; Unemploy Comp - FTE"/>
    <n v="0"/>
    <n v="0"/>
    <n v="0"/>
    <n v="21.34"/>
    <n v="-21.34"/>
  </r>
  <r>
    <n v="2023"/>
    <s v="450"/>
    <s v="1111"/>
    <x v="9"/>
    <x v="18"/>
    <m/>
    <s v="423000"/>
    <s v="22"/>
    <s v="Furniture $1,000+"/>
    <n v="2749"/>
    <n v="2749"/>
    <n v="0"/>
    <n v="2461.6999999999998"/>
    <n v="287.30000000000018"/>
  </r>
  <r>
    <n v="2023"/>
    <s v="450"/>
    <s v="1111"/>
    <x v="31"/>
    <x v="18"/>
    <m/>
    <s v="423000"/>
    <s v="22"/>
    <s v="Audio-Visual Equip"/>
    <n v="0"/>
    <n v="0"/>
    <n v="3798"/>
    <n v="0"/>
    <n v="-3798"/>
  </r>
  <r>
    <n v="2023"/>
    <s v="450"/>
    <s v="1111"/>
    <x v="13"/>
    <x v="18"/>
    <m/>
    <s v="423000"/>
    <s v="22"/>
    <s v="Technology Related - Hard $1K+"/>
    <n v="3549"/>
    <n v="7741.5"/>
    <n v="2999"/>
    <n v="3549"/>
    <n v="1193.5"/>
  </r>
  <r>
    <n v="2023"/>
    <s v="150"/>
    <s v="1111"/>
    <x v="14"/>
    <x v="19"/>
    <m/>
    <s v="423000"/>
    <s v="22"/>
    <s v="Out of Town Travel &amp; Conf Exp"/>
    <n v="4506"/>
    <n v="2606"/>
    <n v="0"/>
    <n v="0"/>
    <n v="2606"/>
  </r>
  <r>
    <n v="2023"/>
    <s v="150"/>
    <s v="1111"/>
    <x v="0"/>
    <x v="19"/>
    <m/>
    <s v="423000"/>
    <s v="22"/>
    <s v="Operating Supplement"/>
    <n v="14381.25"/>
    <n v="10081.25"/>
    <n v="0"/>
    <n v="0"/>
    <n v="10081.25"/>
  </r>
  <r>
    <n v="2023"/>
    <s v="150"/>
    <s v="1111"/>
    <x v="1"/>
    <x v="19"/>
    <m/>
    <s v="423000"/>
    <s v="22"/>
    <s v="General Supplies"/>
    <n v="96448.77"/>
    <n v="66448.77"/>
    <n v="184.94"/>
    <n v="462.56000000000006"/>
    <n v="65801.27"/>
  </r>
  <r>
    <n v="2023"/>
    <s v="150"/>
    <s v="1111"/>
    <x v="2"/>
    <x v="19"/>
    <m/>
    <s v="423000"/>
    <s v="22"/>
    <s v="Instructional Supplies"/>
    <n v="19973.400000000001"/>
    <n v="19973.400000000001"/>
    <n v="925.77"/>
    <n v="3299.4"/>
    <n v="15748.23"/>
  </r>
  <r>
    <n v="2023"/>
    <s v="150"/>
    <s v="1111"/>
    <x v="3"/>
    <x v="19"/>
    <m/>
    <s v="423000"/>
    <s v="22"/>
    <s v="Furn. Under $1,000"/>
    <n v="1423.97"/>
    <n v="35723.97"/>
    <n v="29772.2"/>
    <n v="910.8"/>
    <n v="5040.9699999999975"/>
  </r>
  <r>
    <n v="2023"/>
    <s v="150"/>
    <s v="1111"/>
    <x v="4"/>
    <x v="19"/>
    <m/>
    <s v="423000"/>
    <s v="22"/>
    <s v="Technology Supplies"/>
    <n v="8021.06"/>
    <n v="8021.06"/>
    <n v="97"/>
    <n v="7261.12"/>
    <n v="662.94000000000051"/>
  </r>
  <r>
    <n v="2023"/>
    <s v="150"/>
    <s v="1111"/>
    <x v="12"/>
    <x v="19"/>
    <m/>
    <s v="423000"/>
    <s v="22"/>
    <s v="Equipment &lt; $1,000"/>
    <n v="1199.99"/>
    <n v="1199.99"/>
    <n v="0"/>
    <n v="0"/>
    <n v="1199.99"/>
  </r>
  <r>
    <n v="2023"/>
    <s v="250"/>
    <s v="1111"/>
    <x v="5"/>
    <x v="19"/>
    <m/>
    <s v="423000"/>
    <s v="22"/>
    <s v="Extra Service Pay"/>
    <n v="48296.81"/>
    <n v="48296.81"/>
    <n v="0"/>
    <n v="0"/>
    <n v="48296.81"/>
  </r>
  <r>
    <n v="2023"/>
    <s v="250"/>
    <s v="1111"/>
    <x v="6"/>
    <x v="19"/>
    <m/>
    <s v="423000"/>
    <s v="22"/>
    <s v="Old Age, Surv and Disabil Ins"/>
    <n v="2994.36"/>
    <n v="2994.36"/>
    <n v="0"/>
    <n v="0"/>
    <n v="2994.36"/>
  </r>
  <r>
    <n v="2023"/>
    <s v="250"/>
    <s v="1111"/>
    <x v="7"/>
    <x v="19"/>
    <m/>
    <s v="423000"/>
    <s v="22"/>
    <s v="Medicare"/>
    <n v="700.29"/>
    <n v="700.29"/>
    <n v="0"/>
    <n v="0"/>
    <n v="700.29"/>
  </r>
  <r>
    <n v="2023"/>
    <s v="250"/>
    <s v="1111"/>
    <x v="8"/>
    <x v="19"/>
    <m/>
    <s v="423000"/>
    <s v="22"/>
    <s v="W/C &amp; Unemploy Comp - FTE"/>
    <n v="1400.61"/>
    <n v="1400.61"/>
    <n v="0"/>
    <n v="0"/>
    <n v="1400.61"/>
  </r>
  <r>
    <n v="2023"/>
    <s v="450"/>
    <s v="1111"/>
    <x v="9"/>
    <x v="19"/>
    <m/>
    <s v="423000"/>
    <s v="22"/>
    <s v="Furniture $1,000+"/>
    <n v="0"/>
    <n v="1900"/>
    <n v="0"/>
    <n v="1833.48"/>
    <n v="66.519999999999982"/>
  </r>
  <r>
    <n v="2023"/>
    <s v="450"/>
    <s v="1111"/>
    <x v="13"/>
    <x v="19"/>
    <m/>
    <s v="423000"/>
    <s v="22"/>
    <s v="Technology Related - Hard $1K+"/>
    <n v="2288.87"/>
    <n v="2288.87"/>
    <n v="0"/>
    <n v="0"/>
    <n v="2288.87"/>
  </r>
  <r>
    <n v="2023"/>
    <s v="150"/>
    <s v="1111"/>
    <x v="0"/>
    <x v="20"/>
    <m/>
    <s v="423000"/>
    <s v="22"/>
    <s v="Operating Supplement"/>
    <n v="21246.65"/>
    <n v="21246.65"/>
    <n v="0"/>
    <n v="0"/>
    <n v="21246.65"/>
  </r>
  <r>
    <n v="2023"/>
    <s v="150"/>
    <s v="1111"/>
    <x v="1"/>
    <x v="20"/>
    <m/>
    <s v="423000"/>
    <s v="22"/>
    <s v="General Supplies"/>
    <n v="102778.12"/>
    <n v="90778.12"/>
    <n v="0"/>
    <n v="682.03"/>
    <n v="90096.09"/>
  </r>
  <r>
    <n v="2023"/>
    <s v="150"/>
    <s v="1111"/>
    <x v="2"/>
    <x v="20"/>
    <m/>
    <s v="423000"/>
    <s v="22"/>
    <s v="Instructional Supplies"/>
    <n v="4640.2"/>
    <n v="4640.2"/>
    <n v="0"/>
    <n v="0"/>
    <n v="4640.2"/>
  </r>
  <r>
    <n v="2023"/>
    <s v="150"/>
    <s v="1111"/>
    <x v="3"/>
    <x v="20"/>
    <m/>
    <s v="423000"/>
    <s v="22"/>
    <s v="Furn. Under $1,000"/>
    <n v="5497.37"/>
    <n v="5497.37"/>
    <n v="0"/>
    <n v="2707.66"/>
    <n v="2789.71"/>
  </r>
  <r>
    <n v="2023"/>
    <s v="150"/>
    <s v="1111"/>
    <x v="4"/>
    <x v="20"/>
    <m/>
    <s v="423000"/>
    <s v="22"/>
    <s v="Technology Supplies"/>
    <n v="23772.76"/>
    <n v="13772.759999999998"/>
    <n v="0"/>
    <n v="0"/>
    <n v="13772.759999999998"/>
  </r>
  <r>
    <n v="2023"/>
    <s v="150"/>
    <s v="2551"/>
    <x v="29"/>
    <x v="20"/>
    <m/>
    <s v="423000"/>
    <s v="22"/>
    <s v="Cntr Ppl Trnsp-Field Trip"/>
    <n v="0"/>
    <n v="10000"/>
    <n v="215.79"/>
    <n v="0"/>
    <n v="9784.2099999999991"/>
  </r>
  <r>
    <n v="2023"/>
    <s v="250"/>
    <s v="1111"/>
    <x v="5"/>
    <x v="20"/>
    <m/>
    <s v="423000"/>
    <s v="22"/>
    <s v="Extra Service Pay"/>
    <n v="39603.5"/>
    <n v="39603.5"/>
    <n v="0"/>
    <n v="0"/>
    <n v="39603.5"/>
  </r>
  <r>
    <n v="2023"/>
    <s v="250"/>
    <s v="1111"/>
    <x v="6"/>
    <x v="20"/>
    <m/>
    <s v="423000"/>
    <s v="22"/>
    <s v="Old Age, Surv and Disabil Ins"/>
    <n v="2477.4499999999998"/>
    <n v="2477.4499999999998"/>
    <n v="0"/>
    <n v="0"/>
    <n v="2477.4499999999998"/>
  </r>
  <r>
    <n v="2023"/>
    <s v="250"/>
    <s v="1111"/>
    <x v="7"/>
    <x v="20"/>
    <m/>
    <s v="423000"/>
    <s v="22"/>
    <s v="Medicare"/>
    <n v="579.4"/>
    <n v="579.4"/>
    <n v="0"/>
    <n v="0"/>
    <n v="579.4"/>
  </r>
  <r>
    <n v="2023"/>
    <s v="250"/>
    <s v="1111"/>
    <x v="8"/>
    <x v="20"/>
    <m/>
    <s v="423000"/>
    <s v="22"/>
    <s v="W/C &amp; Unemploy Comp - FTE"/>
    <n v="1148.1300000000001"/>
    <n v="1148.1300000000001"/>
    <n v="0"/>
    <n v="0"/>
    <n v="1148.1300000000001"/>
  </r>
  <r>
    <n v="2023"/>
    <s v="450"/>
    <s v="1111"/>
    <x v="10"/>
    <x v="20"/>
    <m/>
    <s v="423000"/>
    <s v="22"/>
    <s v="Equipment &gt; $1,000"/>
    <n v="0"/>
    <n v="2000"/>
    <n v="0"/>
    <n v="1631.38"/>
    <n v="368.61999999999989"/>
  </r>
  <r>
    <n v="2023"/>
    <s v="450"/>
    <s v="1111"/>
    <x v="9"/>
    <x v="20"/>
    <m/>
    <s v="423000"/>
    <s v="22"/>
    <s v="Furniture $1,000+"/>
    <n v="1835"/>
    <n v="11835"/>
    <n v="0"/>
    <n v="1835"/>
    <n v="10000"/>
  </r>
  <r>
    <n v="2023"/>
    <s v="150"/>
    <s v="1111"/>
    <x v="6"/>
    <x v="21"/>
    <m/>
    <s v="423000"/>
    <s v="22"/>
    <s v="Old Age, Surv and Disabil Ins"/>
    <n v="0"/>
    <n v="0"/>
    <n v="0"/>
    <n v="17.5"/>
    <n v="-17.5"/>
  </r>
  <r>
    <n v="2023"/>
    <s v="150"/>
    <s v="1111"/>
    <x v="7"/>
    <x v="21"/>
    <m/>
    <s v="423000"/>
    <s v="22"/>
    <s v="Medicare"/>
    <n v="0"/>
    <n v="0"/>
    <n v="0"/>
    <n v="4.09"/>
    <n v="-4.09"/>
  </r>
  <r>
    <n v="2023"/>
    <s v="150"/>
    <s v="1111"/>
    <x v="8"/>
    <x v="21"/>
    <m/>
    <s v="423000"/>
    <s v="22"/>
    <s v="W/C &amp; Unemploy Comp - FTE"/>
    <n v="0"/>
    <n v="0"/>
    <n v="0"/>
    <n v="8.19"/>
    <n v="-8.19"/>
  </r>
  <r>
    <n v="2023"/>
    <s v="150"/>
    <s v="1111"/>
    <x v="14"/>
    <x v="21"/>
    <m/>
    <s v="423000"/>
    <s v="22"/>
    <s v="Out of Town Travel &amp; Conf Exp"/>
    <n v="0"/>
    <n v="4000"/>
    <n v="0"/>
    <n v="0"/>
    <n v="4000"/>
  </r>
  <r>
    <n v="2023"/>
    <s v="150"/>
    <s v="1111"/>
    <x v="0"/>
    <x v="21"/>
    <m/>
    <s v="423000"/>
    <s v="22"/>
    <s v="Operating Supplement"/>
    <n v="26297.99"/>
    <n v="22297.99"/>
    <n v="0"/>
    <n v="0"/>
    <n v="22297.99"/>
  </r>
  <r>
    <n v="2023"/>
    <s v="150"/>
    <s v="1111"/>
    <x v="1"/>
    <x v="21"/>
    <m/>
    <s v="423000"/>
    <s v="22"/>
    <s v="General Supplies"/>
    <n v="116801.64"/>
    <n v="84301.64"/>
    <n v="0"/>
    <n v="2176.34"/>
    <n v="82125.3"/>
  </r>
  <r>
    <n v="2023"/>
    <s v="150"/>
    <s v="1111"/>
    <x v="2"/>
    <x v="21"/>
    <m/>
    <s v="423000"/>
    <s v="22"/>
    <s v="Instructional Supplies"/>
    <n v="31158.75"/>
    <n v="31158.75"/>
    <n v="6265"/>
    <n v="8339.89"/>
    <n v="16553.86"/>
  </r>
  <r>
    <n v="2023"/>
    <s v="150"/>
    <s v="1111"/>
    <x v="3"/>
    <x v="21"/>
    <m/>
    <s v="423000"/>
    <s v="22"/>
    <s v="Furn. Under $1,000"/>
    <n v="15579.38"/>
    <n v="59799.38"/>
    <n v="0"/>
    <n v="39816.82"/>
    <n v="19982.559999999998"/>
  </r>
  <r>
    <n v="2023"/>
    <s v="150"/>
    <s v="1111"/>
    <x v="19"/>
    <x v="21"/>
    <m/>
    <s v="423000"/>
    <s v="22"/>
    <s v="Technology Hardware &lt; $1K"/>
    <n v="0"/>
    <n v="27500"/>
    <n v="0"/>
    <n v="25722"/>
    <n v="1778"/>
  </r>
  <r>
    <n v="2023"/>
    <s v="150"/>
    <s v="1111"/>
    <x v="4"/>
    <x v="21"/>
    <m/>
    <s v="423000"/>
    <s v="22"/>
    <s v="Technology Supplies"/>
    <n v="15760.75"/>
    <n v="15760.75"/>
    <n v="0"/>
    <n v="5910"/>
    <n v="9850.75"/>
  </r>
  <r>
    <n v="2023"/>
    <s v="250"/>
    <s v="1111"/>
    <x v="5"/>
    <x v="21"/>
    <m/>
    <s v="423000"/>
    <s v="22"/>
    <s v="Extra Service Pay"/>
    <n v="58589.9"/>
    <n v="18589.900000000001"/>
    <n v="0"/>
    <n v="2315.6999999999998"/>
    <n v="16274.2"/>
  </r>
  <r>
    <n v="2023"/>
    <s v="250"/>
    <s v="1111"/>
    <x v="21"/>
    <x v="21"/>
    <m/>
    <s v="423000"/>
    <s v="22"/>
    <s v="Extra Service - Profess Dev"/>
    <n v="1890"/>
    <n v="1890"/>
    <n v="0"/>
    <n v="0"/>
    <n v="1890"/>
  </r>
  <r>
    <n v="2023"/>
    <s v="250"/>
    <s v="1111"/>
    <x v="6"/>
    <x v="21"/>
    <m/>
    <s v="423000"/>
    <s v="22"/>
    <s v="Old Age, Surv and Disabil Ins"/>
    <n v="3769.83"/>
    <n v="1289.83"/>
    <n v="0"/>
    <n v="123.36000000000001"/>
    <n v="1166.4699999999998"/>
  </r>
  <r>
    <n v="2023"/>
    <s v="250"/>
    <s v="1111"/>
    <x v="7"/>
    <x v="21"/>
    <m/>
    <s v="423000"/>
    <s v="22"/>
    <s v="Medicare"/>
    <n v="881.66"/>
    <n v="301.65999999999997"/>
    <n v="0"/>
    <n v="28.86"/>
    <n v="272.79999999999995"/>
  </r>
  <r>
    <n v="2023"/>
    <s v="250"/>
    <s v="1111"/>
    <x v="8"/>
    <x v="21"/>
    <m/>
    <s v="423000"/>
    <s v="22"/>
    <s v="W/C &amp; Unemploy Comp - FTE"/>
    <n v="1762.26"/>
    <n v="602.26"/>
    <n v="0"/>
    <n v="58.97"/>
    <n v="543.29"/>
  </r>
  <r>
    <n v="2023"/>
    <s v="450"/>
    <s v="1111"/>
    <x v="13"/>
    <x v="21"/>
    <m/>
    <s v="423000"/>
    <s v="22"/>
    <s v="Technology Related - Hard $1K+"/>
    <n v="21400"/>
    <n v="26400"/>
    <n v="22795"/>
    <n v="2999"/>
    <n v="606"/>
  </r>
  <r>
    <n v="2023"/>
    <s v="150"/>
    <s v="1111"/>
    <x v="22"/>
    <x v="22"/>
    <m/>
    <s v="423000"/>
    <s v="22"/>
    <s v="Instructional Prog Impr Srvc"/>
    <n v="0"/>
    <n v="3600"/>
    <n v="0"/>
    <n v="3600"/>
    <n v="0"/>
  </r>
  <r>
    <n v="2023"/>
    <s v="150"/>
    <s v="1111"/>
    <x v="0"/>
    <x v="22"/>
    <m/>
    <s v="423000"/>
    <s v="22"/>
    <s v="Operating Supplement"/>
    <n v="31061.31"/>
    <n v="31061.31"/>
    <n v="0"/>
    <n v="0"/>
    <n v="31061.31"/>
  </r>
  <r>
    <n v="2023"/>
    <s v="150"/>
    <s v="1111"/>
    <x v="1"/>
    <x v="22"/>
    <m/>
    <s v="423000"/>
    <s v="22"/>
    <s v="General Supplies"/>
    <n v="74720.41"/>
    <n v="71120.41"/>
    <n v="14170.36"/>
    <n v="2099.75"/>
    <n v="54850.3"/>
  </r>
  <r>
    <n v="2023"/>
    <s v="150"/>
    <s v="1111"/>
    <x v="2"/>
    <x v="22"/>
    <m/>
    <s v="423000"/>
    <s v="22"/>
    <s v="Instructional Supplies"/>
    <n v="36802.5"/>
    <n v="36802.5"/>
    <n v="0"/>
    <n v="0"/>
    <n v="36802.5"/>
  </r>
  <r>
    <n v="2023"/>
    <s v="150"/>
    <s v="1111"/>
    <x v="3"/>
    <x v="22"/>
    <m/>
    <s v="423000"/>
    <s v="22"/>
    <s v="Furn. Under $1,000"/>
    <n v="18401.25"/>
    <n v="18401.25"/>
    <n v="4928.46"/>
    <n v="0"/>
    <n v="13472.79"/>
  </r>
  <r>
    <n v="2023"/>
    <s v="150"/>
    <s v="1111"/>
    <x v="19"/>
    <x v="22"/>
    <m/>
    <s v="423000"/>
    <s v="22"/>
    <s v="Technology Hardware &lt; $1K"/>
    <n v="5547.5"/>
    <n v="5547.5"/>
    <n v="0"/>
    <n v="0"/>
    <n v="5547.5"/>
  </r>
  <r>
    <n v="2023"/>
    <s v="150"/>
    <s v="1111"/>
    <x v="4"/>
    <x v="22"/>
    <m/>
    <s v="423000"/>
    <s v="22"/>
    <s v="Technology Supplies"/>
    <n v="62856"/>
    <n v="62856"/>
    <n v="5700"/>
    <n v="33313"/>
    <n v="23843"/>
  </r>
  <r>
    <n v="2023"/>
    <s v="250"/>
    <s v="1111"/>
    <x v="5"/>
    <x v="22"/>
    <m/>
    <s v="423000"/>
    <s v="22"/>
    <s v="Extra Service Pay"/>
    <n v="72805"/>
    <n v="72805"/>
    <n v="0"/>
    <n v="0"/>
    <n v="72805"/>
  </r>
  <r>
    <n v="2023"/>
    <s v="250"/>
    <s v="1111"/>
    <x v="6"/>
    <x v="22"/>
    <m/>
    <s v="423000"/>
    <s v="22"/>
    <s v="Old Age, Surv and Disabil Ins"/>
    <n v="4513.1499999999996"/>
    <n v="4513.1499999999996"/>
    <n v="0"/>
    <n v="0"/>
    <n v="4513.1499999999996"/>
  </r>
  <r>
    <n v="2023"/>
    <s v="250"/>
    <s v="1111"/>
    <x v="7"/>
    <x v="22"/>
    <m/>
    <s v="423000"/>
    <s v="22"/>
    <s v="Medicare"/>
    <n v="1055.49"/>
    <n v="1055.49"/>
    <n v="0"/>
    <n v="0"/>
    <n v="1055.49"/>
  </r>
  <r>
    <n v="2023"/>
    <s v="250"/>
    <s v="1111"/>
    <x v="8"/>
    <x v="22"/>
    <m/>
    <s v="423000"/>
    <s v="22"/>
    <s v="W/C &amp; Unemploy Comp - FTE"/>
    <n v="2111.35"/>
    <n v="2111.35"/>
    <n v="0"/>
    <n v="0"/>
    <n v="2111.35"/>
  </r>
  <r>
    <n v="2023"/>
    <s v="150"/>
    <s v="1111"/>
    <x v="28"/>
    <x v="23"/>
    <m/>
    <s v="423000"/>
    <s v="22"/>
    <s v="Other Prof &amp; Tech"/>
    <n v="0"/>
    <n v="1500"/>
    <n v="0"/>
    <n v="1500"/>
    <n v="0"/>
  </r>
  <r>
    <n v="2023"/>
    <s v="150"/>
    <s v="1111"/>
    <x v="0"/>
    <x v="23"/>
    <m/>
    <s v="423000"/>
    <s v="22"/>
    <s v="Operating Supplement"/>
    <n v="21807.87"/>
    <n v="807.86999999999898"/>
    <n v="0"/>
    <n v="0"/>
    <n v="807.86999999999898"/>
  </r>
  <r>
    <n v="2023"/>
    <s v="150"/>
    <s v="1111"/>
    <x v="1"/>
    <x v="23"/>
    <m/>
    <s v="423000"/>
    <s v="22"/>
    <s v="General Supplies"/>
    <n v="114853.05"/>
    <n v="43753.05"/>
    <n v="3663.01"/>
    <n v="9759.93"/>
    <n v="30330.11"/>
  </r>
  <r>
    <n v="2023"/>
    <s v="150"/>
    <s v="1111"/>
    <x v="2"/>
    <x v="23"/>
    <m/>
    <s v="423000"/>
    <s v="22"/>
    <s v="Instructional Supplies"/>
    <n v="25838.71"/>
    <n v="25838.71"/>
    <n v="0"/>
    <n v="5700"/>
    <n v="20138.71"/>
  </r>
  <r>
    <n v="2023"/>
    <s v="150"/>
    <s v="1111"/>
    <x v="3"/>
    <x v="23"/>
    <m/>
    <s v="423000"/>
    <s v="22"/>
    <s v="Furn. Under $1,000"/>
    <n v="12919.35"/>
    <n v="81019.350000000006"/>
    <n v="69296.990000000005"/>
    <n v="11681.43"/>
    <n v="40.930000000007567"/>
  </r>
  <r>
    <n v="2023"/>
    <s v="150"/>
    <s v="1111"/>
    <x v="4"/>
    <x v="23"/>
    <m/>
    <s v="423000"/>
    <s v="22"/>
    <s v="Technology Supplies"/>
    <n v="25154.71"/>
    <n v="12054.71"/>
    <n v="7385"/>
    <n v="2169.83"/>
    <n v="2499.8799999999992"/>
  </r>
  <r>
    <n v="2023"/>
    <s v="150"/>
    <s v="1111"/>
    <x v="12"/>
    <x v="23"/>
    <m/>
    <s v="423000"/>
    <s v="22"/>
    <s v="Equipment &lt; $1,000"/>
    <n v="0"/>
    <n v="8600"/>
    <n v="1959.98"/>
    <n v="1169.92"/>
    <n v="5470.1"/>
  </r>
  <r>
    <n v="2023"/>
    <s v="250"/>
    <s v="1111"/>
    <x v="5"/>
    <x v="23"/>
    <m/>
    <s v="423000"/>
    <s v="22"/>
    <s v="Extra Service Pay"/>
    <n v="51677.41"/>
    <n v="51677.41"/>
    <n v="0"/>
    <n v="0"/>
    <n v="51677.41"/>
  </r>
  <r>
    <n v="2023"/>
    <s v="250"/>
    <s v="1111"/>
    <x v="6"/>
    <x v="23"/>
    <m/>
    <s v="423000"/>
    <s v="22"/>
    <s v="Old Age, Surv and Disabil Ins"/>
    <n v="3203.93"/>
    <n v="3203.93"/>
    <n v="0"/>
    <n v="0"/>
    <n v="3203.93"/>
  </r>
  <r>
    <n v="2023"/>
    <s v="250"/>
    <s v="1111"/>
    <x v="7"/>
    <x v="23"/>
    <m/>
    <s v="423000"/>
    <s v="22"/>
    <s v="Medicare"/>
    <n v="749.3"/>
    <n v="749.3"/>
    <n v="0"/>
    <n v="0"/>
    <n v="749.3"/>
  </r>
  <r>
    <n v="2023"/>
    <s v="250"/>
    <s v="1111"/>
    <x v="8"/>
    <x v="23"/>
    <m/>
    <s v="423000"/>
    <s v="22"/>
    <s v="W/C &amp; Unemploy Comp - FTE"/>
    <n v="1498.64"/>
    <n v="1498.64"/>
    <n v="0"/>
    <n v="0"/>
    <n v="1498.64"/>
  </r>
  <r>
    <n v="2023"/>
    <s v="450"/>
    <s v="1111"/>
    <x v="9"/>
    <x v="23"/>
    <m/>
    <s v="423000"/>
    <s v="22"/>
    <s v="Furniture $1,000+"/>
    <n v="0"/>
    <n v="18000"/>
    <n v="14966.93"/>
    <n v="0"/>
    <n v="3033.07"/>
  </r>
  <r>
    <n v="2023"/>
    <s v="450"/>
    <s v="1111"/>
    <x v="13"/>
    <x v="23"/>
    <m/>
    <s v="423000"/>
    <s v="22"/>
    <s v="Technology Related - Hard $1K+"/>
    <n v="0"/>
    <n v="9000"/>
    <n v="7497"/>
    <n v="0"/>
    <n v="1503"/>
  </r>
  <r>
    <n v="2023"/>
    <s v="150"/>
    <s v="1111"/>
    <x v="0"/>
    <x v="24"/>
    <m/>
    <s v="423000"/>
    <s v="22"/>
    <s v="Operating Supplement"/>
    <n v="29047.53"/>
    <n v="29047.53"/>
    <n v="0"/>
    <n v="0"/>
    <n v="29047.53"/>
  </r>
  <r>
    <n v="2023"/>
    <s v="150"/>
    <s v="1111"/>
    <x v="1"/>
    <x v="24"/>
    <m/>
    <s v="423000"/>
    <s v="22"/>
    <s v="General Supplies"/>
    <n v="152432.35"/>
    <n v="64432.350000000006"/>
    <n v="533.32000000000005"/>
    <n v="4122.3999999999996"/>
    <n v="59776.63"/>
  </r>
  <r>
    <n v="2023"/>
    <s v="150"/>
    <s v="1111"/>
    <x v="2"/>
    <x v="24"/>
    <m/>
    <s v="423000"/>
    <s v="22"/>
    <s v="Instructional Supplies"/>
    <n v="34416.5"/>
    <n v="34416.5"/>
    <n v="824.78"/>
    <n v="887.54"/>
    <n v="32704.18"/>
  </r>
  <r>
    <n v="2023"/>
    <s v="150"/>
    <s v="1111"/>
    <x v="3"/>
    <x v="24"/>
    <m/>
    <s v="423000"/>
    <s v="22"/>
    <s v="Furn. Under $1,000"/>
    <n v="7595.1"/>
    <n v="87595.1"/>
    <n v="78318.92"/>
    <n v="0"/>
    <n v="9276.1800000000076"/>
  </r>
  <r>
    <n v="2023"/>
    <s v="150"/>
    <s v="1111"/>
    <x v="4"/>
    <x v="24"/>
    <m/>
    <s v="423000"/>
    <s v="22"/>
    <s v="Technology Supplies"/>
    <n v="34416.5"/>
    <n v="34416.5"/>
    <n v="0"/>
    <n v="6380"/>
    <n v="28036.5"/>
  </r>
  <r>
    <n v="2023"/>
    <s v="250"/>
    <s v="1111"/>
    <x v="5"/>
    <x v="24"/>
    <m/>
    <s v="423000"/>
    <s v="22"/>
    <s v="Extra Service Pay"/>
    <n v="68833"/>
    <n v="68833"/>
    <n v="0"/>
    <n v="0"/>
    <n v="68833"/>
  </r>
  <r>
    <n v="2023"/>
    <s v="250"/>
    <s v="1111"/>
    <x v="6"/>
    <x v="24"/>
    <m/>
    <s v="423000"/>
    <s v="22"/>
    <s v="Old Age, Surv and Disabil Ins"/>
    <n v="4266.33"/>
    <n v="4266.33"/>
    <n v="0"/>
    <n v="0"/>
    <n v="4266.33"/>
  </r>
  <r>
    <n v="2023"/>
    <s v="250"/>
    <s v="1111"/>
    <x v="7"/>
    <x v="24"/>
    <m/>
    <s v="423000"/>
    <s v="22"/>
    <s v="Medicare"/>
    <n v="997.77"/>
    <n v="997.77"/>
    <n v="0"/>
    <n v="0"/>
    <n v="997.77"/>
  </r>
  <r>
    <n v="2023"/>
    <s v="250"/>
    <s v="1111"/>
    <x v="8"/>
    <x v="24"/>
    <m/>
    <s v="423000"/>
    <s v="22"/>
    <s v="W/C &amp; Unemploy Comp - FTE"/>
    <n v="1996.16"/>
    <n v="1996.16"/>
    <n v="0"/>
    <n v="0"/>
    <n v="1996.16"/>
  </r>
  <r>
    <n v="2023"/>
    <s v="450"/>
    <s v="1111"/>
    <x v="9"/>
    <x v="24"/>
    <m/>
    <s v="423000"/>
    <s v="22"/>
    <s v="Furniture $1,000+"/>
    <n v="0"/>
    <n v="8000"/>
    <n v="7831.3"/>
    <n v="0"/>
    <n v="168.69999999999982"/>
  </r>
  <r>
    <n v="2023"/>
    <s v="150"/>
    <s v="1111"/>
    <x v="22"/>
    <x v="25"/>
    <m/>
    <s v="423000"/>
    <s v="22"/>
    <s v="Instructional Prog Impr Srvc"/>
    <n v="0"/>
    <n v="8000"/>
    <n v="0"/>
    <n v="0"/>
    <n v="8000"/>
  </r>
  <r>
    <n v="2023"/>
    <s v="150"/>
    <s v="1111"/>
    <x v="0"/>
    <x v="25"/>
    <m/>
    <s v="423000"/>
    <s v="22"/>
    <s v="Operating Supplement"/>
    <n v="39338.28"/>
    <n v="33338.28"/>
    <n v="0"/>
    <n v="0"/>
    <n v="33338.28"/>
  </r>
  <r>
    <n v="2023"/>
    <s v="150"/>
    <s v="1111"/>
    <x v="1"/>
    <x v="25"/>
    <m/>
    <s v="423000"/>
    <s v="22"/>
    <s v="General Supplies"/>
    <n v="64127.51"/>
    <n v="49127.51"/>
    <n v="13080.07"/>
    <n v="3019"/>
    <n v="33028.44"/>
  </r>
  <r>
    <n v="2023"/>
    <s v="150"/>
    <s v="1111"/>
    <x v="2"/>
    <x v="25"/>
    <m/>
    <s v="423000"/>
    <s v="22"/>
    <s v="Instructional Supplies"/>
    <n v="46609.34"/>
    <n v="10709.339999999997"/>
    <n v="2536.92"/>
    <n v="3542.43"/>
    <n v="4629.9899999999961"/>
  </r>
  <r>
    <n v="2023"/>
    <s v="150"/>
    <s v="1111"/>
    <x v="3"/>
    <x v="25"/>
    <m/>
    <s v="423000"/>
    <s v="22"/>
    <s v="Furn. Under $1,000"/>
    <n v="159477.76999999999"/>
    <n v="56566.009999999995"/>
    <n v="4712.21"/>
    <n v="5081.58"/>
    <n v="46772.219999999994"/>
  </r>
  <r>
    <n v="2023"/>
    <s v="150"/>
    <s v="1111"/>
    <x v="4"/>
    <x v="25"/>
    <m/>
    <s v="423000"/>
    <s v="22"/>
    <s v="Technology Supplies"/>
    <n v="46609.34"/>
    <n v="7609.3399999999965"/>
    <n v="0"/>
    <n v="0"/>
    <n v="7609.3399999999965"/>
  </r>
  <r>
    <n v="2023"/>
    <s v="150"/>
    <s v="1111"/>
    <x v="12"/>
    <x v="25"/>
    <m/>
    <s v="423000"/>
    <s v="22"/>
    <s v="Equipment &lt; $1,000"/>
    <n v="0"/>
    <n v="788.02"/>
    <n v="0"/>
    <n v="788.02"/>
    <n v="0"/>
  </r>
  <r>
    <n v="2023"/>
    <s v="150"/>
    <s v="1111"/>
    <x v="10"/>
    <x v="25"/>
    <m/>
    <s v="423000"/>
    <s v="22"/>
    <s v="Equipment &gt; $1,000"/>
    <n v="0"/>
    <n v="1025.97"/>
    <n v="1025.97"/>
    <n v="0"/>
    <n v="0"/>
  </r>
  <r>
    <n v="2023"/>
    <s v="250"/>
    <s v="1111"/>
    <x v="5"/>
    <x v="25"/>
    <m/>
    <s v="423000"/>
    <s v="22"/>
    <s v="Extra Service Pay"/>
    <n v="93218.68"/>
    <n v="93218.68"/>
    <n v="0"/>
    <n v="0"/>
    <n v="93218.68"/>
  </r>
  <r>
    <n v="2023"/>
    <s v="250"/>
    <s v="1111"/>
    <x v="6"/>
    <x v="25"/>
    <m/>
    <s v="423000"/>
    <s v="22"/>
    <s v="Old Age, Surv and Disabil Ins"/>
    <n v="5778.53"/>
    <n v="5778.53"/>
    <n v="0"/>
    <n v="0"/>
    <n v="5778.53"/>
  </r>
  <r>
    <n v="2023"/>
    <s v="250"/>
    <s v="1111"/>
    <x v="7"/>
    <x v="25"/>
    <m/>
    <s v="423000"/>
    <s v="22"/>
    <s v="Medicare"/>
    <n v="1351.43"/>
    <n v="1351.43"/>
    <n v="0"/>
    <n v="0"/>
    <n v="1351.43"/>
  </r>
  <r>
    <n v="2023"/>
    <s v="250"/>
    <s v="1111"/>
    <x v="8"/>
    <x v="25"/>
    <m/>
    <s v="423000"/>
    <s v="22"/>
    <s v="W/C &amp; Unemploy Comp - FTE"/>
    <n v="2702.86"/>
    <n v="2702.86"/>
    <n v="0"/>
    <n v="0"/>
    <n v="2702.86"/>
  </r>
  <r>
    <n v="2023"/>
    <s v="450"/>
    <s v="1111"/>
    <x v="10"/>
    <x v="25"/>
    <m/>
    <s v="423000"/>
    <s v="22"/>
    <s v="Equipment &gt; $1,000"/>
    <n v="0"/>
    <n v="84615"/>
    <n v="80714.460000000006"/>
    <n v="0"/>
    <n v="3900.5399999999936"/>
  </r>
  <r>
    <n v="2023"/>
    <s v="450"/>
    <s v="1111"/>
    <x v="9"/>
    <x v="25"/>
    <m/>
    <s v="423000"/>
    <s v="22"/>
    <s v="Furniture $1,000+"/>
    <n v="1826.9"/>
    <n v="101109.67"/>
    <n v="99249.69"/>
    <n v="1826.9"/>
    <n v="33.080000000001746"/>
  </r>
  <r>
    <n v="2023"/>
    <s v="450"/>
    <s v="1111"/>
    <x v="27"/>
    <x v="25"/>
    <m/>
    <s v="423000"/>
    <s v="22"/>
    <s v="Computer Software $5,000+"/>
    <n v="0"/>
    <n v="5100"/>
    <n v="0"/>
    <n v="5100"/>
    <n v="0"/>
  </r>
  <r>
    <n v="2023"/>
    <s v="150"/>
    <s v="1111"/>
    <x v="6"/>
    <x v="26"/>
    <m/>
    <s v="423000"/>
    <s v="22"/>
    <s v="Old Age, Surv and Disabil Ins"/>
    <n v="0"/>
    <n v="0"/>
    <n v="0"/>
    <n v="43.37"/>
    <n v="-43.37"/>
  </r>
  <r>
    <n v="2023"/>
    <s v="150"/>
    <s v="1111"/>
    <x v="7"/>
    <x v="26"/>
    <m/>
    <s v="423000"/>
    <s v="22"/>
    <s v="Medicare"/>
    <n v="0"/>
    <n v="0"/>
    <n v="0"/>
    <n v="10.14"/>
    <n v="-10.14"/>
  </r>
  <r>
    <n v="2023"/>
    <s v="150"/>
    <s v="1111"/>
    <x v="8"/>
    <x v="26"/>
    <m/>
    <s v="423000"/>
    <s v="22"/>
    <s v="W/C &amp; Unemploy Comp - FTE"/>
    <n v="0"/>
    <n v="0"/>
    <n v="0"/>
    <n v="20.3"/>
    <n v="-20.3"/>
  </r>
  <r>
    <n v="2023"/>
    <s v="150"/>
    <s v="1111"/>
    <x v="22"/>
    <x v="26"/>
    <m/>
    <s v="423000"/>
    <s v="22"/>
    <s v="Instructional Prog Impr Srvc"/>
    <n v="15000"/>
    <n v="15000"/>
    <n v="0"/>
    <n v="0"/>
    <n v="15000"/>
  </r>
  <r>
    <n v="2023"/>
    <s v="150"/>
    <s v="1111"/>
    <x v="14"/>
    <x v="26"/>
    <m/>
    <s v="423000"/>
    <s v="22"/>
    <s v="Out of Town Travel &amp; Conf Exp"/>
    <n v="4500"/>
    <n v="4500"/>
    <n v="0"/>
    <n v="0"/>
    <n v="4500"/>
  </r>
  <r>
    <n v="2023"/>
    <s v="150"/>
    <s v="1111"/>
    <x v="18"/>
    <x v="26"/>
    <m/>
    <s v="423000"/>
    <s v="22"/>
    <s v="Field Trip Admission"/>
    <n v="9042.5"/>
    <n v="9042.5"/>
    <n v="0"/>
    <n v="986"/>
    <n v="8056.5"/>
  </r>
  <r>
    <n v="2023"/>
    <s v="150"/>
    <s v="1111"/>
    <x v="0"/>
    <x v="26"/>
    <m/>
    <s v="423000"/>
    <s v="22"/>
    <s v="Operating Supplement"/>
    <n v="21143.26"/>
    <n v="21143.26"/>
    <n v="0"/>
    <n v="0"/>
    <n v="21143.26"/>
  </r>
  <r>
    <n v="2023"/>
    <s v="150"/>
    <s v="1111"/>
    <x v="1"/>
    <x v="26"/>
    <m/>
    <s v="423000"/>
    <s v="22"/>
    <s v="General Supplies"/>
    <n v="12870.56"/>
    <n v="12870.56"/>
    <n v="549"/>
    <n v="6730.2999999999993"/>
    <n v="5591.26"/>
  </r>
  <r>
    <n v="2023"/>
    <s v="150"/>
    <s v="1111"/>
    <x v="2"/>
    <x v="26"/>
    <m/>
    <s v="423000"/>
    <s v="22"/>
    <s v="Instructional Supplies"/>
    <n v="10051.25"/>
    <n v="10051.25"/>
    <n v="3648.24"/>
    <n v="841.96"/>
    <n v="5561.0500000000011"/>
  </r>
  <r>
    <n v="2023"/>
    <s v="150"/>
    <s v="1111"/>
    <x v="3"/>
    <x v="26"/>
    <m/>
    <s v="423000"/>
    <s v="22"/>
    <s v="Furn. Under $1,000"/>
    <n v="118525.63"/>
    <n v="118525.63"/>
    <n v="0"/>
    <n v="0"/>
    <n v="118525.63"/>
  </r>
  <r>
    <n v="2023"/>
    <s v="150"/>
    <s v="1111"/>
    <x v="19"/>
    <x v="26"/>
    <m/>
    <s v="423000"/>
    <s v="22"/>
    <s v="Technology Hardware &lt; $1K"/>
    <n v="0"/>
    <n v="850"/>
    <n v="0"/>
    <n v="0"/>
    <n v="850"/>
  </r>
  <r>
    <n v="2023"/>
    <s v="150"/>
    <s v="1111"/>
    <x v="4"/>
    <x v="26"/>
    <m/>
    <s v="423000"/>
    <s v="22"/>
    <s v="Technology Supplies"/>
    <n v="5051.25"/>
    <n v="5051.25"/>
    <n v="0"/>
    <n v="0"/>
    <n v="5051.25"/>
  </r>
  <r>
    <n v="2023"/>
    <s v="150"/>
    <s v="1111"/>
    <x v="12"/>
    <x v="26"/>
    <m/>
    <s v="423000"/>
    <s v="22"/>
    <s v="Equipment &lt; $1,000"/>
    <n v="0"/>
    <n v="0"/>
    <n v="699.99"/>
    <n v="0"/>
    <n v="-699.99"/>
  </r>
  <r>
    <n v="2023"/>
    <s v="250"/>
    <s v="1111"/>
    <x v="5"/>
    <x v="26"/>
    <m/>
    <s v="423000"/>
    <s v="22"/>
    <s v="Extra Service Pay"/>
    <n v="22465"/>
    <n v="22465"/>
    <n v="0"/>
    <n v="4900"/>
    <n v="17565"/>
  </r>
  <r>
    <n v="2023"/>
    <s v="250"/>
    <s v="1111"/>
    <x v="6"/>
    <x v="26"/>
    <m/>
    <s v="423000"/>
    <s v="22"/>
    <s v="Old Age, Surv and Disabil Ins"/>
    <n v="3106.36"/>
    <n v="3106.36"/>
    <n v="0"/>
    <n v="253.01"/>
    <n v="2853.3500000000004"/>
  </r>
  <r>
    <n v="2023"/>
    <s v="250"/>
    <s v="1111"/>
    <x v="7"/>
    <x v="26"/>
    <m/>
    <s v="423000"/>
    <s v="22"/>
    <s v="Medicare"/>
    <n v="726.49"/>
    <n v="726.49"/>
    <n v="0"/>
    <n v="59.18"/>
    <n v="667.31"/>
  </r>
  <r>
    <n v="2023"/>
    <s v="250"/>
    <s v="1111"/>
    <x v="8"/>
    <x v="26"/>
    <m/>
    <s v="423000"/>
    <s v="22"/>
    <s v="W/C &amp; Unemploy Comp - FTE"/>
    <n v="1452.97"/>
    <n v="1452.97"/>
    <n v="0"/>
    <n v="121.81"/>
    <n v="1331.16"/>
  </r>
  <r>
    <n v="2023"/>
    <s v="450"/>
    <s v="1111"/>
    <x v="9"/>
    <x v="26"/>
    <m/>
    <s v="423000"/>
    <s v="22"/>
    <s v="Furniture $1,000+"/>
    <n v="11637.5"/>
    <n v="8237.5"/>
    <n v="0"/>
    <n v="0"/>
    <n v="8237.5"/>
  </r>
  <r>
    <n v="2023"/>
    <s v="450"/>
    <s v="1111"/>
    <x v="13"/>
    <x v="26"/>
    <m/>
    <s v="423000"/>
    <s v="22"/>
    <s v="Technology Related - Hard $1K+"/>
    <n v="0"/>
    <n v="2550"/>
    <n v="0"/>
    <n v="0"/>
    <n v="2550"/>
  </r>
  <r>
    <n v="2023"/>
    <s v="150"/>
    <s v="1221"/>
    <x v="29"/>
    <x v="62"/>
    <m/>
    <s v="423000"/>
    <s v="22"/>
    <s v="Cntr Ppl Trnsp-Field Trip"/>
    <n v="0"/>
    <n v="4000"/>
    <n v="0"/>
    <n v="0"/>
    <n v="4000"/>
  </r>
  <r>
    <n v="2023"/>
    <s v="150"/>
    <s v="1221"/>
    <x v="0"/>
    <x v="62"/>
    <m/>
    <s v="423000"/>
    <s v="22"/>
    <s v="Operating Supplement"/>
    <n v="6606.45"/>
    <n v="6606.45"/>
    <n v="0"/>
    <n v="0"/>
    <n v="6606.45"/>
  </r>
  <r>
    <n v="2023"/>
    <s v="150"/>
    <s v="1221"/>
    <x v="1"/>
    <x v="62"/>
    <m/>
    <s v="423000"/>
    <s v="22"/>
    <s v="General Supplies"/>
    <n v="31858.799999999999"/>
    <n v="23838.799999999999"/>
    <n v="0"/>
    <n v="5133.17"/>
    <n v="18705.629999999997"/>
  </r>
  <r>
    <n v="2023"/>
    <s v="150"/>
    <s v="1221"/>
    <x v="2"/>
    <x v="62"/>
    <m/>
    <s v="423000"/>
    <s v="22"/>
    <s v="Instructional Supplies"/>
    <n v="7827.54"/>
    <n v="7827.54"/>
    <n v="0"/>
    <n v="0"/>
    <n v="7827.54"/>
  </r>
  <r>
    <n v="2023"/>
    <s v="150"/>
    <s v="1221"/>
    <x v="3"/>
    <x v="62"/>
    <m/>
    <s v="423000"/>
    <s v="22"/>
    <s v="Furn. Under $1,000"/>
    <n v="3913.77"/>
    <n v="3913.77"/>
    <n v="0"/>
    <n v="513.16999999999996"/>
    <n v="3400.6"/>
  </r>
  <r>
    <n v="2023"/>
    <s v="150"/>
    <s v="1221"/>
    <x v="4"/>
    <x v="62"/>
    <m/>
    <s v="423000"/>
    <s v="22"/>
    <s v="Technology Supplies"/>
    <n v="5406.54"/>
    <n v="5406.54"/>
    <n v="0"/>
    <n v="2561.2199999999998"/>
    <n v="2845.32"/>
  </r>
  <r>
    <n v="2023"/>
    <s v="250"/>
    <s v="1221"/>
    <x v="5"/>
    <x v="62"/>
    <m/>
    <s v="423000"/>
    <s v="22"/>
    <s v="Extra Service Pay"/>
    <n v="15655.09"/>
    <n v="15655.09"/>
    <n v="0"/>
    <n v="0"/>
    <n v="15655.09"/>
  </r>
  <r>
    <n v="2023"/>
    <s v="250"/>
    <s v="1221"/>
    <x v="6"/>
    <x v="62"/>
    <m/>
    <s v="423000"/>
    <s v="22"/>
    <s v="Old Age, Surv and Disabil Ins"/>
    <n v="970.62"/>
    <n v="970.62"/>
    <n v="0"/>
    <n v="0"/>
    <n v="970.62"/>
  </r>
  <r>
    <n v="2023"/>
    <s v="250"/>
    <s v="1221"/>
    <x v="7"/>
    <x v="62"/>
    <m/>
    <s v="423000"/>
    <s v="22"/>
    <s v="Medicare"/>
    <n v="227"/>
    <n v="227"/>
    <n v="0"/>
    <n v="0"/>
    <n v="227"/>
  </r>
  <r>
    <n v="2023"/>
    <s v="250"/>
    <s v="1221"/>
    <x v="8"/>
    <x v="62"/>
    <m/>
    <s v="423000"/>
    <s v="22"/>
    <s v="W/C &amp; Unemploy Comp - FTE"/>
    <n v="454"/>
    <n v="454"/>
    <n v="0"/>
    <n v="0"/>
    <n v="454"/>
  </r>
  <r>
    <n v="2023"/>
    <s v="250"/>
    <s v="1111"/>
    <x v="5"/>
    <x v="62"/>
    <m/>
    <s v="423000"/>
    <s v="22"/>
    <s v="Extra Service Pay"/>
    <n v="0"/>
    <n v="0"/>
    <n v="0"/>
    <n v="861.6"/>
    <n v="-861.6"/>
  </r>
  <r>
    <n v="2023"/>
    <s v="250"/>
    <s v="1111"/>
    <x v="6"/>
    <x v="62"/>
    <m/>
    <s v="423000"/>
    <s v="22"/>
    <s v="Old Age, Surv and Disabil Ins"/>
    <n v="0"/>
    <n v="0"/>
    <n v="0"/>
    <n v="53.42"/>
    <n v="-53.42"/>
  </r>
  <r>
    <n v="2023"/>
    <s v="250"/>
    <s v="1111"/>
    <x v="7"/>
    <x v="62"/>
    <m/>
    <s v="423000"/>
    <s v="22"/>
    <s v="Medicare"/>
    <n v="0"/>
    <n v="0"/>
    <n v="0"/>
    <n v="12.5"/>
    <n v="-12.5"/>
  </r>
  <r>
    <n v="2023"/>
    <s v="250"/>
    <s v="1111"/>
    <x v="8"/>
    <x v="62"/>
    <m/>
    <s v="423000"/>
    <s v="22"/>
    <s v="W/C &amp; Unemploy Comp - FTE"/>
    <n v="0"/>
    <n v="0"/>
    <n v="0"/>
    <n v="24.99"/>
    <n v="-24.99"/>
  </r>
  <r>
    <n v="2023"/>
    <s v="450"/>
    <s v="1221"/>
    <x v="13"/>
    <x v="62"/>
    <m/>
    <s v="423000"/>
    <s v="22"/>
    <s v="Technology Related - Hard $1K+"/>
    <n v="0"/>
    <n v="4020"/>
    <n v="0"/>
    <n v="0"/>
    <n v="4020"/>
  </r>
  <r>
    <n v="2023"/>
    <s v="150"/>
    <s v="1111"/>
    <x v="18"/>
    <x v="27"/>
    <m/>
    <s v="423000"/>
    <s v="22"/>
    <s v="Field Trip Admission"/>
    <n v="2449"/>
    <n v="2449"/>
    <n v="0"/>
    <n v="0"/>
    <n v="2449"/>
  </r>
  <r>
    <n v="2023"/>
    <s v="150"/>
    <s v="1111"/>
    <x v="0"/>
    <x v="27"/>
    <m/>
    <s v="423000"/>
    <s v="22"/>
    <s v="Operating Supplement"/>
    <n v="22479.94"/>
    <n v="5479.9399999999987"/>
    <n v="0"/>
    <n v="0"/>
    <n v="5479.9399999999987"/>
  </r>
  <r>
    <n v="2023"/>
    <s v="150"/>
    <s v="1111"/>
    <x v="1"/>
    <x v="27"/>
    <m/>
    <s v="423000"/>
    <s v="22"/>
    <s v="General Supplies"/>
    <n v="5443.19"/>
    <n v="5443.19"/>
    <n v="912"/>
    <n v="4483.95"/>
    <n v="47.239999999999782"/>
  </r>
  <r>
    <n v="2023"/>
    <s v="150"/>
    <s v="1111"/>
    <x v="2"/>
    <x v="27"/>
    <m/>
    <s v="423000"/>
    <s v="22"/>
    <s v="Instructional Supplies"/>
    <n v="26635"/>
    <n v="15135"/>
    <n v="2107.1799999999998"/>
    <n v="1092"/>
    <n v="11935.82"/>
  </r>
  <r>
    <n v="2023"/>
    <s v="150"/>
    <s v="1111"/>
    <x v="3"/>
    <x v="27"/>
    <m/>
    <s v="423000"/>
    <s v="22"/>
    <s v="Furn. Under $1,000"/>
    <n v="64807.33"/>
    <n v="69007.33"/>
    <n v="16400.080000000002"/>
    <n v="50578.71"/>
    <n v="2028.5400000000009"/>
  </r>
  <r>
    <n v="2023"/>
    <s v="150"/>
    <s v="1111"/>
    <x v="4"/>
    <x v="27"/>
    <m/>
    <s v="423000"/>
    <s v="22"/>
    <s v="Technology Supplies"/>
    <n v="2317.48"/>
    <n v="2317.48"/>
    <n v="0"/>
    <n v="189.05"/>
    <n v="2128.4299999999998"/>
  </r>
  <r>
    <n v="2023"/>
    <s v="250"/>
    <s v="1111"/>
    <x v="5"/>
    <x v="27"/>
    <m/>
    <s v="423000"/>
    <s v="22"/>
    <s v="Extra Service Pay"/>
    <n v="53244.480000000003"/>
    <n v="53244.480000000003"/>
    <n v="0"/>
    <n v="0"/>
    <n v="53244.480000000003"/>
  </r>
  <r>
    <n v="2023"/>
    <s v="250"/>
    <s v="1111"/>
    <x v="6"/>
    <x v="27"/>
    <m/>
    <s v="423000"/>
    <s v="22"/>
    <s v="Old Age, Surv and Disabil Ins"/>
    <n v="3301.29"/>
    <n v="3301.29"/>
    <n v="0"/>
    <n v="0"/>
    <n v="3301.29"/>
  </r>
  <r>
    <n v="2023"/>
    <s v="250"/>
    <s v="1111"/>
    <x v="7"/>
    <x v="27"/>
    <m/>
    <s v="423000"/>
    <s v="22"/>
    <s v="Medicare"/>
    <n v="772.07"/>
    <n v="772.07"/>
    <n v="0"/>
    <n v="0"/>
    <n v="772.07"/>
  </r>
  <r>
    <n v="2023"/>
    <s v="250"/>
    <s v="1111"/>
    <x v="8"/>
    <x v="27"/>
    <m/>
    <s v="423000"/>
    <s v="22"/>
    <s v="W/C &amp; Unemploy Comp - FTE"/>
    <n v="1544.09"/>
    <n v="1544.09"/>
    <n v="0"/>
    <n v="0"/>
    <n v="1544.09"/>
  </r>
  <r>
    <n v="2023"/>
    <s v="450"/>
    <s v="1111"/>
    <x v="10"/>
    <x v="27"/>
    <m/>
    <s v="423000"/>
    <s v="22"/>
    <s v="Equipment &gt; $1,000"/>
    <n v="0"/>
    <n v="0"/>
    <n v="4836.8900000000003"/>
    <n v="0"/>
    <n v="-4836.8900000000003"/>
  </r>
  <r>
    <n v="2023"/>
    <s v="450"/>
    <s v="1111"/>
    <x v="9"/>
    <x v="27"/>
    <m/>
    <s v="423000"/>
    <s v="22"/>
    <s v="Furniture $1,000+"/>
    <n v="24538"/>
    <n v="47038"/>
    <n v="21697.37"/>
    <n v="21532.15"/>
    <n v="3808.4799999999996"/>
  </r>
  <r>
    <n v="2023"/>
    <s v="450"/>
    <s v="1111"/>
    <x v="13"/>
    <x v="27"/>
    <m/>
    <s v="423000"/>
    <s v="22"/>
    <s v="Technology Related - Hard $1K+"/>
    <n v="0"/>
    <n v="1800"/>
    <n v="0"/>
    <n v="0"/>
    <n v="1800"/>
  </r>
  <r>
    <n v="2023"/>
    <s v="150"/>
    <s v="1111"/>
    <x v="37"/>
    <x v="28"/>
    <m/>
    <s v="423000"/>
    <s v="22"/>
    <s v="Tech Repairs &amp; Maint"/>
    <n v="0"/>
    <n v="720"/>
    <n v="720"/>
    <n v="0"/>
    <n v="0"/>
  </r>
  <r>
    <n v="2023"/>
    <s v="150"/>
    <s v="1111"/>
    <x v="24"/>
    <x v="28"/>
    <m/>
    <s v="423000"/>
    <s v="22"/>
    <s v="In-Town Workshops"/>
    <n v="3500"/>
    <n v="4380"/>
    <n v="0"/>
    <n v="0"/>
    <n v="4380"/>
  </r>
  <r>
    <n v="2023"/>
    <s v="150"/>
    <s v="1111"/>
    <x v="25"/>
    <x v="28"/>
    <m/>
    <s v="423000"/>
    <s v="22"/>
    <s v="Field Trip Admission"/>
    <n v="0"/>
    <n v="2500"/>
    <n v="0"/>
    <n v="1110"/>
    <n v="1390"/>
  </r>
  <r>
    <n v="2023"/>
    <s v="150"/>
    <s v="1111"/>
    <x v="0"/>
    <x v="28"/>
    <m/>
    <s v="423000"/>
    <s v="22"/>
    <s v="Operating Supplement"/>
    <n v="52906.14"/>
    <n v="4406.1399999999994"/>
    <n v="0"/>
    <n v="0"/>
    <n v="4406.1399999999994"/>
  </r>
  <r>
    <n v="2023"/>
    <s v="150"/>
    <s v="1111"/>
    <x v="1"/>
    <x v="28"/>
    <m/>
    <s v="423000"/>
    <s v="22"/>
    <s v="General Supplies"/>
    <n v="80390.740000000005"/>
    <n v="45790.740000000005"/>
    <n v="1665.67"/>
    <n v="2989.95"/>
    <n v="41135.12000000001"/>
  </r>
  <r>
    <n v="2023"/>
    <s v="150"/>
    <s v="1111"/>
    <x v="2"/>
    <x v="28"/>
    <m/>
    <s v="423000"/>
    <s v="22"/>
    <s v="Instructional Supplies"/>
    <n v="35972.97"/>
    <n v="35972.97"/>
    <n v="26468.01"/>
    <n v="2295"/>
    <n v="7209.9600000000028"/>
  </r>
  <r>
    <n v="2023"/>
    <s v="150"/>
    <s v="1111"/>
    <x v="3"/>
    <x v="28"/>
    <m/>
    <s v="423000"/>
    <s v="22"/>
    <s v="Furn. Under $1,000"/>
    <n v="59324.800000000003"/>
    <n v="182093.26"/>
    <n v="49265.2"/>
    <n v="0"/>
    <n v="132828.06"/>
  </r>
  <r>
    <n v="2023"/>
    <s v="150"/>
    <s v="1111"/>
    <x v="4"/>
    <x v="28"/>
    <m/>
    <s v="423000"/>
    <s v="22"/>
    <s v="Technology Supplies"/>
    <n v="26830"/>
    <n v="26830"/>
    <n v="0"/>
    <n v="23668.19"/>
    <n v="3161.8100000000013"/>
  </r>
  <r>
    <n v="2023"/>
    <s v="150"/>
    <s v="1111"/>
    <x v="12"/>
    <x v="28"/>
    <m/>
    <s v="423000"/>
    <s v="22"/>
    <s v="Equipment &lt; $1,000"/>
    <n v="0"/>
    <n v="18000"/>
    <n v="17070.48"/>
    <n v="0"/>
    <n v="929.52000000000044"/>
  </r>
  <r>
    <n v="2023"/>
    <s v="150"/>
    <s v="1111"/>
    <x v="10"/>
    <x v="28"/>
    <m/>
    <s v="423000"/>
    <s v="22"/>
    <s v="Equipment &gt; $1,000"/>
    <n v="0"/>
    <n v="0"/>
    <n v="215.07"/>
    <n v="0"/>
    <n v="-215.07"/>
  </r>
  <r>
    <n v="2023"/>
    <s v="150"/>
    <s v="2551"/>
    <x v="29"/>
    <x v="28"/>
    <m/>
    <s v="423000"/>
    <s v="22"/>
    <s v="Cntr Ppl Trnsp-Field Trip"/>
    <n v="0"/>
    <n v="600"/>
    <n v="514.42999999999995"/>
    <n v="0"/>
    <n v="85.57000000000005"/>
  </r>
  <r>
    <n v="2023"/>
    <s v="150"/>
    <s v="2551"/>
    <x v="39"/>
    <x v="28"/>
    <m/>
    <s v="423000"/>
    <s v="22"/>
    <s v="Contr Transp Other"/>
    <n v="0"/>
    <n v="4000"/>
    <n v="0"/>
    <n v="0"/>
    <n v="4000"/>
  </r>
  <r>
    <n v="2023"/>
    <s v="250"/>
    <s v="1111"/>
    <x v="5"/>
    <x v="28"/>
    <m/>
    <s v="423000"/>
    <s v="22"/>
    <s v="Extra Service Pay"/>
    <n v="125370"/>
    <n v="28101.539999999994"/>
    <n v="0"/>
    <n v="0"/>
    <n v="28101.539999999994"/>
  </r>
  <r>
    <n v="2023"/>
    <s v="250"/>
    <s v="1111"/>
    <x v="6"/>
    <x v="28"/>
    <m/>
    <s v="423000"/>
    <s v="22"/>
    <s v="Old Age, Surv and Disabil Ins"/>
    <n v="7772.66"/>
    <n v="7772.66"/>
    <n v="0"/>
    <n v="0"/>
    <n v="7772.66"/>
  </r>
  <r>
    <n v="2023"/>
    <s v="250"/>
    <s v="1111"/>
    <x v="7"/>
    <x v="28"/>
    <m/>
    <s v="423000"/>
    <s v="22"/>
    <s v="Medicare"/>
    <n v="1817.82"/>
    <n v="1817.82"/>
    <n v="0"/>
    <n v="0"/>
    <n v="1817.82"/>
  </r>
  <r>
    <n v="2023"/>
    <s v="250"/>
    <s v="1111"/>
    <x v="8"/>
    <x v="28"/>
    <m/>
    <s v="423000"/>
    <s v="22"/>
    <s v="W/C &amp; Unemploy Comp - FTE"/>
    <n v="3635.73"/>
    <n v="3635.73"/>
    <n v="0"/>
    <n v="0"/>
    <n v="3635.73"/>
  </r>
  <r>
    <n v="2023"/>
    <s v="450"/>
    <s v="1111"/>
    <x v="3"/>
    <x v="28"/>
    <m/>
    <s v="423000"/>
    <s v="22"/>
    <s v="Furn. Under $1,000"/>
    <n v="0"/>
    <n v="24000"/>
    <n v="23889.91"/>
    <n v="0"/>
    <n v="110.09000000000015"/>
  </r>
  <r>
    <n v="2023"/>
    <s v="450"/>
    <s v="1111"/>
    <x v="10"/>
    <x v="28"/>
    <m/>
    <s v="423000"/>
    <s v="22"/>
    <s v="Equipment &gt; $1,000"/>
    <n v="0"/>
    <n v="2000"/>
    <n v="1433.77"/>
    <n v="0"/>
    <n v="566.23"/>
  </r>
  <r>
    <n v="2023"/>
    <s v="450"/>
    <s v="1111"/>
    <x v="9"/>
    <x v="28"/>
    <m/>
    <s v="423000"/>
    <s v="22"/>
    <s v="Furniture $1,000+"/>
    <n v="120000"/>
    <n v="127970"/>
    <n v="30412.65"/>
    <n v="0"/>
    <n v="97557.35"/>
  </r>
  <r>
    <n v="2023"/>
    <s v="450"/>
    <s v="1111"/>
    <x v="13"/>
    <x v="28"/>
    <m/>
    <s v="423000"/>
    <s v="22"/>
    <s v="Technology Related - Hard $1K+"/>
    <n v="17355"/>
    <n v="14285"/>
    <n v="2598"/>
    <n v="0"/>
    <n v="11687"/>
  </r>
  <r>
    <n v="2023"/>
    <s v="150"/>
    <s v="1111"/>
    <x v="6"/>
    <x v="29"/>
    <m/>
    <s v="423000"/>
    <s v="22"/>
    <s v="Old Age, Surv and Disabil Ins"/>
    <n v="0"/>
    <n v="0"/>
    <n v="0"/>
    <n v="8.86"/>
    <n v="-8.86"/>
  </r>
  <r>
    <n v="2023"/>
    <s v="150"/>
    <s v="1111"/>
    <x v="7"/>
    <x v="29"/>
    <m/>
    <s v="423000"/>
    <s v="22"/>
    <s v="Medicare"/>
    <n v="0"/>
    <n v="0"/>
    <n v="0"/>
    <n v="2.0700000000000003"/>
    <n v="-2.0700000000000003"/>
  </r>
  <r>
    <n v="2023"/>
    <s v="150"/>
    <s v="1111"/>
    <x v="8"/>
    <x v="29"/>
    <m/>
    <s v="423000"/>
    <s v="22"/>
    <s v="W/C &amp; Unemploy Comp - FTE"/>
    <n v="0"/>
    <n v="0"/>
    <n v="0"/>
    <n v="4.1500000000000004"/>
    <n v="-4.1500000000000004"/>
  </r>
  <r>
    <n v="2023"/>
    <s v="150"/>
    <s v="1111"/>
    <x v="18"/>
    <x v="29"/>
    <m/>
    <s v="423000"/>
    <s v="22"/>
    <s v="Field Trip Admission"/>
    <n v="0"/>
    <n v="284"/>
    <n v="0"/>
    <n v="0"/>
    <n v="284"/>
  </r>
  <r>
    <n v="2023"/>
    <s v="150"/>
    <s v="1111"/>
    <x v="1"/>
    <x v="29"/>
    <m/>
    <s v="423000"/>
    <s v="22"/>
    <s v="General Supplies"/>
    <n v="27105.85"/>
    <n v="26021.85"/>
    <n v="1382.08"/>
    <n v="0"/>
    <n v="24639.769999999997"/>
  </r>
  <r>
    <n v="2023"/>
    <s v="150"/>
    <s v="1111"/>
    <x v="2"/>
    <x v="29"/>
    <m/>
    <s v="423000"/>
    <s v="22"/>
    <s v="Instructional Supplies"/>
    <n v="10366.81"/>
    <n v="9366.81"/>
    <n v="0"/>
    <n v="1234.05"/>
    <n v="8132.7599999999993"/>
  </r>
  <r>
    <n v="2023"/>
    <s v="150"/>
    <s v="1111"/>
    <x v="3"/>
    <x v="29"/>
    <m/>
    <s v="423000"/>
    <s v="22"/>
    <s v="Furn. Under $1,000"/>
    <n v="18781.39"/>
    <n v="100581.39"/>
    <n v="0"/>
    <n v="6016.39"/>
    <n v="94565"/>
  </r>
  <r>
    <n v="2023"/>
    <s v="150"/>
    <s v="2551"/>
    <x v="29"/>
    <x v="29"/>
    <m/>
    <s v="423000"/>
    <s v="22"/>
    <s v="Cntr Ppl Trnsp-Field Trip"/>
    <n v="0"/>
    <n v="1000"/>
    <n v="0"/>
    <n v="0"/>
    <n v="1000"/>
  </r>
  <r>
    <n v="2023"/>
    <s v="250"/>
    <s v="1111"/>
    <x v="5"/>
    <x v="29"/>
    <m/>
    <s v="423000"/>
    <s v="22"/>
    <s v="Extra Service Pay"/>
    <n v="57930.78"/>
    <n v="57930.78"/>
    <n v="0"/>
    <n v="607.20000000000005"/>
    <n v="57323.58"/>
  </r>
  <r>
    <n v="2023"/>
    <s v="250"/>
    <s v="1111"/>
    <x v="6"/>
    <x v="29"/>
    <m/>
    <s v="423000"/>
    <s v="22"/>
    <s v="Old Age, Surv and Disabil Ins"/>
    <n v="3591.37"/>
    <n v="3591.37"/>
    <n v="0"/>
    <n v="26.68"/>
    <n v="3564.69"/>
  </r>
  <r>
    <n v="2023"/>
    <s v="250"/>
    <s v="1111"/>
    <x v="7"/>
    <x v="29"/>
    <m/>
    <s v="423000"/>
    <s v="22"/>
    <s v="Medicare"/>
    <n v="839.92"/>
    <n v="839.92"/>
    <n v="0"/>
    <n v="6.24"/>
    <n v="833.68"/>
  </r>
  <r>
    <n v="2023"/>
    <s v="250"/>
    <s v="1111"/>
    <x v="8"/>
    <x v="29"/>
    <m/>
    <s v="423000"/>
    <s v="22"/>
    <s v="W/C &amp; Unemploy Comp - FTE"/>
    <n v="1679.99"/>
    <n v="1679.99"/>
    <n v="0"/>
    <n v="13.47"/>
    <n v="1666.52"/>
  </r>
  <r>
    <n v="2023"/>
    <s v="450"/>
    <s v="1111"/>
    <x v="9"/>
    <x v="29"/>
    <m/>
    <s v="423000"/>
    <s v="22"/>
    <s v="Furniture $1,000+"/>
    <n v="93187.88"/>
    <n v="12187.880000000005"/>
    <n v="0"/>
    <n v="0"/>
    <n v="12187.880000000005"/>
  </r>
  <r>
    <n v="2023"/>
    <s v="150"/>
    <s v="1111"/>
    <x v="22"/>
    <x v="30"/>
    <m/>
    <s v="423000"/>
    <s v="22"/>
    <s v="Instructional Prog Impr Srvc"/>
    <n v="18023.75"/>
    <n v="25023.75"/>
    <n v="18215"/>
    <n v="750"/>
    <n v="6058.75"/>
  </r>
  <r>
    <n v="2023"/>
    <s v="150"/>
    <s v="1111"/>
    <x v="14"/>
    <x v="30"/>
    <m/>
    <s v="423000"/>
    <s v="22"/>
    <s v="Out of Town Travel &amp; Conf Exp"/>
    <n v="15705.6"/>
    <n v="15705.6"/>
    <n v="0"/>
    <n v="3689"/>
    <n v="12016.6"/>
  </r>
  <r>
    <n v="2023"/>
    <s v="150"/>
    <s v="1111"/>
    <x v="25"/>
    <x v="30"/>
    <m/>
    <s v="423000"/>
    <s v="22"/>
    <s v="Field Trip Admission"/>
    <n v="0"/>
    <n v="1500"/>
    <n v="450"/>
    <n v="0"/>
    <n v="1050"/>
  </r>
  <r>
    <n v="2023"/>
    <s v="150"/>
    <s v="1111"/>
    <x v="33"/>
    <x v="30"/>
    <m/>
    <s v="423000"/>
    <s v="22"/>
    <s v="Operating Supplement"/>
    <n v="24143.56"/>
    <n v="0"/>
    <n v="0"/>
    <n v="0"/>
    <n v="0"/>
  </r>
  <r>
    <n v="2023"/>
    <s v="150"/>
    <s v="1111"/>
    <x v="1"/>
    <x v="30"/>
    <m/>
    <s v="423000"/>
    <s v="22"/>
    <s v="General Supplies"/>
    <n v="47649.09"/>
    <n v="68793.649999999994"/>
    <n v="40556.339999999997"/>
    <n v="6064.9600000000009"/>
    <n v="22172.35"/>
  </r>
  <r>
    <n v="2023"/>
    <s v="150"/>
    <s v="1111"/>
    <x v="2"/>
    <x v="30"/>
    <m/>
    <s v="423000"/>
    <s v="22"/>
    <s v="Instructional Supplies"/>
    <n v="0"/>
    <n v="0"/>
    <n v="4414.2700000000004"/>
    <n v="0"/>
    <n v="-4414.2700000000004"/>
  </r>
  <r>
    <n v="2023"/>
    <s v="150"/>
    <s v="1111"/>
    <x v="3"/>
    <x v="30"/>
    <m/>
    <s v="423000"/>
    <s v="22"/>
    <s v="Furn. Under $1,000"/>
    <n v="11895.18"/>
    <n v="31919.88"/>
    <n v="26076.55"/>
    <n v="0"/>
    <n v="5843.3300000000017"/>
  </r>
  <r>
    <n v="2023"/>
    <s v="150"/>
    <s v="1111"/>
    <x v="4"/>
    <x v="30"/>
    <m/>
    <s v="423000"/>
    <s v="22"/>
    <s v="Technology Supplies"/>
    <n v="11177.25"/>
    <n v="13277.25"/>
    <n v="698.45"/>
    <n v="6675.5"/>
    <n v="5903.3"/>
  </r>
  <r>
    <n v="2023"/>
    <s v="150"/>
    <s v="1111"/>
    <x v="12"/>
    <x v="30"/>
    <m/>
    <s v="423000"/>
    <s v="22"/>
    <s v="Equipment &lt; $1,000"/>
    <n v="0"/>
    <n v="0"/>
    <n v="2847.15"/>
    <n v="0"/>
    <n v="-2847.15"/>
  </r>
  <r>
    <n v="2023"/>
    <s v="150"/>
    <s v="2551"/>
    <x v="29"/>
    <x v="30"/>
    <m/>
    <s v="423000"/>
    <s v="22"/>
    <s v="Cntr Ppl Trnsp-Field Trip"/>
    <n v="0"/>
    <n v="5000"/>
    <n v="5000"/>
    <n v="0"/>
    <n v="0"/>
  </r>
  <r>
    <n v="2023"/>
    <s v="150"/>
    <s v="1251"/>
    <x v="3"/>
    <x v="30"/>
    <m/>
    <s v="423000"/>
    <s v="22"/>
    <s v="Furn. Under $1,000"/>
    <n v="0"/>
    <n v="0"/>
    <n v="0"/>
    <n v="400.24"/>
    <n v="-400.24"/>
  </r>
  <r>
    <n v="2023"/>
    <s v="250"/>
    <s v="1111"/>
    <x v="5"/>
    <x v="30"/>
    <m/>
    <s v="423000"/>
    <s v="22"/>
    <s v="Extra Service Pay"/>
    <n v="40000"/>
    <n v="3600"/>
    <n v="0"/>
    <n v="135"/>
    <n v="3465"/>
  </r>
  <r>
    <n v="2023"/>
    <s v="250"/>
    <s v="1111"/>
    <x v="6"/>
    <x v="30"/>
    <m/>
    <s v="423000"/>
    <s v="22"/>
    <s v="Old Age, Surv and Disabil Ins"/>
    <n v="7380.93"/>
    <n v="6426.13"/>
    <n v="0"/>
    <n v="8.3699999999999992"/>
    <n v="6417.76"/>
  </r>
  <r>
    <n v="2023"/>
    <s v="250"/>
    <s v="1111"/>
    <x v="7"/>
    <x v="30"/>
    <m/>
    <s v="423000"/>
    <s v="22"/>
    <s v="Medicare"/>
    <n v="1726.17"/>
    <n v="1502.87"/>
    <n v="0"/>
    <n v="1.96"/>
    <n v="1500.91"/>
  </r>
  <r>
    <n v="2023"/>
    <s v="250"/>
    <s v="1111"/>
    <x v="8"/>
    <x v="30"/>
    <m/>
    <s v="423000"/>
    <s v="22"/>
    <s v="W/C &amp; Unemploy Comp - FTE"/>
    <n v="3452.38"/>
    <n v="3005.78"/>
    <n v="0"/>
    <n v="3.92"/>
    <n v="3001.86"/>
  </r>
  <r>
    <n v="2023"/>
    <s v="450"/>
    <s v="1111"/>
    <x v="10"/>
    <x v="30"/>
    <m/>
    <s v="423000"/>
    <s v="22"/>
    <s v="Equipment &gt; $1,000"/>
    <n v="0"/>
    <n v="2999"/>
    <n v="0"/>
    <n v="2999"/>
    <n v="0"/>
  </r>
  <r>
    <n v="2023"/>
    <s v="450"/>
    <s v="1111"/>
    <x v="13"/>
    <x v="30"/>
    <m/>
    <s v="423000"/>
    <s v="22"/>
    <s v="Technology Related - Hard $1K+"/>
    <n v="0"/>
    <n v="2400"/>
    <n v="2399"/>
    <n v="0"/>
    <n v="1"/>
  </r>
  <r>
    <n v="2023"/>
    <s v="150"/>
    <s v="1111"/>
    <x v="22"/>
    <x v="31"/>
    <m/>
    <s v="423000"/>
    <s v="22"/>
    <s v="Instructional Prog Impr Srvc"/>
    <n v="0"/>
    <n v="0"/>
    <n v="0"/>
    <n v="360"/>
    <n v="-360"/>
  </r>
  <r>
    <n v="2023"/>
    <s v="150"/>
    <s v="1111"/>
    <x v="29"/>
    <x v="31"/>
    <m/>
    <s v="423000"/>
    <s v="22"/>
    <s v="Cntr Ppl Trnsp-Field Trip"/>
    <n v="0"/>
    <n v="5000"/>
    <n v="0"/>
    <n v="0"/>
    <n v="5000"/>
  </r>
  <r>
    <n v="2023"/>
    <s v="150"/>
    <s v="1111"/>
    <x v="25"/>
    <x v="31"/>
    <m/>
    <s v="423000"/>
    <s v="22"/>
    <s v="Field Trip Admission"/>
    <n v="2500"/>
    <n v="2500"/>
    <n v="0"/>
    <n v="0"/>
    <n v="2500"/>
  </r>
  <r>
    <n v="2023"/>
    <s v="150"/>
    <s v="1111"/>
    <x v="18"/>
    <x v="31"/>
    <m/>
    <s v="423000"/>
    <s v="22"/>
    <s v="Field Trip Admission"/>
    <n v="3000"/>
    <n v="3000"/>
    <n v="0"/>
    <n v="0"/>
    <n v="3000"/>
  </r>
  <r>
    <n v="2023"/>
    <s v="150"/>
    <s v="1111"/>
    <x v="0"/>
    <x v="31"/>
    <m/>
    <s v="423000"/>
    <s v="22"/>
    <s v="Operating Supplement"/>
    <n v="14430.29"/>
    <n v="14430.29"/>
    <n v="0"/>
    <n v="0"/>
    <n v="14430.29"/>
  </r>
  <r>
    <n v="2023"/>
    <s v="150"/>
    <s v="1111"/>
    <x v="1"/>
    <x v="31"/>
    <m/>
    <s v="423000"/>
    <s v="22"/>
    <s v="General Supplies"/>
    <n v="3833.8"/>
    <n v="3833.8"/>
    <n v="0"/>
    <n v="883.07"/>
    <n v="2950.73"/>
  </r>
  <r>
    <n v="2023"/>
    <s v="150"/>
    <s v="1111"/>
    <x v="2"/>
    <x v="31"/>
    <m/>
    <s v="423000"/>
    <s v="22"/>
    <s v="Instructional Supplies"/>
    <n v="17097.5"/>
    <n v="17097.5"/>
    <n v="4977.08"/>
    <n v="2612.1600000000003"/>
    <n v="9508.26"/>
  </r>
  <r>
    <n v="2023"/>
    <s v="150"/>
    <s v="1111"/>
    <x v="3"/>
    <x v="31"/>
    <m/>
    <s v="423000"/>
    <s v="22"/>
    <s v="Furn. Under $1,000"/>
    <n v="70032.69"/>
    <n v="75032.69"/>
    <n v="17538.37"/>
    <n v="50122.720000000001"/>
    <n v="7371.6000000000022"/>
  </r>
  <r>
    <n v="2023"/>
    <s v="150"/>
    <s v="1111"/>
    <x v="19"/>
    <x v="31"/>
    <m/>
    <s v="423000"/>
    <s v="22"/>
    <s v="Technology Hardware &lt; $1K"/>
    <n v="0"/>
    <n v="0"/>
    <n v="0"/>
    <n v="2600"/>
    <n v="-2600"/>
  </r>
  <r>
    <n v="2023"/>
    <s v="150"/>
    <s v="1111"/>
    <x v="4"/>
    <x v="31"/>
    <m/>
    <s v="423000"/>
    <s v="22"/>
    <s v="Technology Supplies"/>
    <n v="6597.5"/>
    <n v="11597.5"/>
    <n v="995"/>
    <n v="5453.01"/>
    <n v="5149.49"/>
  </r>
  <r>
    <n v="2023"/>
    <s v="250"/>
    <s v="1111"/>
    <x v="5"/>
    <x v="31"/>
    <m/>
    <s v="423000"/>
    <s v="22"/>
    <s v="Extra Service Pay"/>
    <n v="34195"/>
    <n v="19195"/>
    <n v="0"/>
    <n v="0"/>
    <n v="19195"/>
  </r>
  <r>
    <n v="2023"/>
    <s v="250"/>
    <s v="1111"/>
    <x v="6"/>
    <x v="31"/>
    <m/>
    <s v="423000"/>
    <s v="22"/>
    <s v="Old Age, Surv and Disabil Ins"/>
    <n v="2120.09"/>
    <n v="2120.09"/>
    <n v="0"/>
    <n v="0"/>
    <n v="2120.09"/>
  </r>
  <r>
    <n v="2023"/>
    <s v="250"/>
    <s v="1111"/>
    <x v="7"/>
    <x v="31"/>
    <m/>
    <s v="423000"/>
    <s v="22"/>
    <s v="Medicare"/>
    <n v="495.83"/>
    <n v="495.83"/>
    <n v="0"/>
    <n v="0"/>
    <n v="495.83"/>
  </r>
  <r>
    <n v="2023"/>
    <s v="250"/>
    <s v="1111"/>
    <x v="8"/>
    <x v="31"/>
    <m/>
    <s v="423000"/>
    <s v="22"/>
    <s v="W/C &amp; Unemploy Comp - FTE"/>
    <n v="991.66"/>
    <n v="991.66"/>
    <n v="0"/>
    <n v="0"/>
    <n v="991.66"/>
  </r>
  <r>
    <n v="2023"/>
    <s v="450"/>
    <s v="1111"/>
    <x v="15"/>
    <x v="31"/>
    <m/>
    <s v="423000"/>
    <s v="22"/>
    <s v="Classroom Eqpt"/>
    <n v="4800.1899999999996"/>
    <n v="4800.1899999999996"/>
    <n v="0"/>
    <n v="0"/>
    <n v="4800.1899999999996"/>
  </r>
  <r>
    <n v="2023"/>
    <s v="150"/>
    <s v="1111"/>
    <x v="0"/>
    <x v="32"/>
    <m/>
    <s v="423000"/>
    <s v="22"/>
    <s v="Operating Supplement"/>
    <n v="4333.24"/>
    <n v="4333.24"/>
    <n v="0"/>
    <n v="0"/>
    <n v="4333.24"/>
  </r>
  <r>
    <n v="2023"/>
    <s v="150"/>
    <s v="1111"/>
    <x v="1"/>
    <x v="32"/>
    <m/>
    <s v="423000"/>
    <s v="22"/>
    <s v="General Supplies"/>
    <n v="16976.330000000002"/>
    <n v="27976.33"/>
    <n v="16094.48"/>
    <n v="489.95"/>
    <n v="11391.900000000001"/>
  </r>
  <r>
    <n v="2023"/>
    <s v="150"/>
    <s v="1111"/>
    <x v="2"/>
    <x v="32"/>
    <m/>
    <s v="423000"/>
    <s v="22"/>
    <s v="Instructional Supplies"/>
    <n v="21620.25"/>
    <n v="11620.25"/>
    <n v="0"/>
    <n v="0"/>
    <n v="11620.25"/>
  </r>
  <r>
    <n v="2023"/>
    <s v="150"/>
    <s v="1111"/>
    <x v="3"/>
    <x v="32"/>
    <m/>
    <s v="423000"/>
    <s v="22"/>
    <s v="Furn. Under $1,000"/>
    <n v="857.99"/>
    <n v="857.99"/>
    <n v="0"/>
    <n v="0"/>
    <n v="857.99"/>
  </r>
  <r>
    <n v="2023"/>
    <s v="150"/>
    <s v="1111"/>
    <x v="4"/>
    <x v="32"/>
    <m/>
    <s v="423000"/>
    <s v="22"/>
    <s v="Technology Supplies"/>
    <n v="20386.25"/>
    <n v="19386.25"/>
    <n v="0"/>
    <n v="498.27"/>
    <n v="18887.98"/>
  </r>
  <r>
    <n v="2023"/>
    <s v="250"/>
    <s v="1111"/>
    <x v="5"/>
    <x v="32"/>
    <m/>
    <s v="423000"/>
    <s v="22"/>
    <s v="Extra Service Pay"/>
    <n v="77192.5"/>
    <n v="77192.5"/>
    <n v="0"/>
    <n v="590"/>
    <n v="76602.5"/>
  </r>
  <r>
    <n v="2023"/>
    <s v="250"/>
    <s v="1111"/>
    <x v="6"/>
    <x v="32"/>
    <m/>
    <s v="423000"/>
    <s v="22"/>
    <s v="Old Age, Surv and Disabil Ins"/>
    <n v="4785.68"/>
    <n v="4785.68"/>
    <n v="0"/>
    <n v="36.58"/>
    <n v="4749.1000000000004"/>
  </r>
  <r>
    <n v="2023"/>
    <s v="250"/>
    <s v="1111"/>
    <x v="7"/>
    <x v="32"/>
    <m/>
    <s v="423000"/>
    <s v="22"/>
    <s v="Medicare"/>
    <n v="1119.23"/>
    <n v="1119.23"/>
    <n v="0"/>
    <n v="8.56"/>
    <n v="1110.67"/>
  </r>
  <r>
    <n v="2023"/>
    <s v="250"/>
    <s v="1111"/>
    <x v="8"/>
    <x v="32"/>
    <m/>
    <s v="423000"/>
    <s v="22"/>
    <s v="W/C &amp; Unemploy Comp - FTE"/>
    <n v="2238.58"/>
    <n v="2238.58"/>
    <n v="0"/>
    <n v="17.11"/>
    <n v="2221.4699999999998"/>
  </r>
  <r>
    <n v="2023"/>
    <s v="150"/>
    <s v="1111"/>
    <x v="0"/>
    <x v="33"/>
    <m/>
    <s v="423000"/>
    <s v="22"/>
    <s v="Operating Supplement"/>
    <n v="15648.82"/>
    <n v="15648.82"/>
    <n v="0"/>
    <n v="0"/>
    <n v="15648.82"/>
  </r>
  <r>
    <n v="2023"/>
    <s v="150"/>
    <s v="1111"/>
    <x v="1"/>
    <x v="33"/>
    <m/>
    <s v="423000"/>
    <s v="22"/>
    <s v="General Supplies"/>
    <n v="40415.86"/>
    <n v="40415.86"/>
    <n v="341.69"/>
    <n v="138.5"/>
    <n v="39935.67"/>
  </r>
  <r>
    <n v="2023"/>
    <s v="150"/>
    <s v="1111"/>
    <x v="2"/>
    <x v="33"/>
    <m/>
    <s v="423000"/>
    <s v="22"/>
    <s v="Instructional Supplies"/>
    <n v="18541.25"/>
    <n v="18541.25"/>
    <n v="105.97"/>
    <n v="0"/>
    <n v="18435.28"/>
  </r>
  <r>
    <n v="2023"/>
    <s v="150"/>
    <s v="1111"/>
    <x v="3"/>
    <x v="33"/>
    <m/>
    <s v="423000"/>
    <s v="22"/>
    <s v="Furn. Under $1,000"/>
    <n v="9270.6299999999992"/>
    <n v="9270.6299999999992"/>
    <n v="0"/>
    <n v="0"/>
    <n v="9270.6299999999992"/>
  </r>
  <r>
    <n v="2023"/>
    <s v="150"/>
    <s v="1111"/>
    <x v="4"/>
    <x v="33"/>
    <m/>
    <s v="423000"/>
    <s v="22"/>
    <s v="Technology Supplies"/>
    <n v="18541.25"/>
    <n v="18541.25"/>
    <n v="7048"/>
    <n v="33.450000000000003"/>
    <n v="11459.8"/>
  </r>
  <r>
    <n v="2023"/>
    <s v="250"/>
    <s v="1111"/>
    <x v="5"/>
    <x v="33"/>
    <m/>
    <s v="423000"/>
    <s v="22"/>
    <s v="Extra Service Pay"/>
    <n v="37082.5"/>
    <n v="37082.5"/>
    <n v="0"/>
    <n v="0"/>
    <n v="37082.5"/>
  </r>
  <r>
    <n v="2023"/>
    <s v="250"/>
    <s v="1111"/>
    <x v="6"/>
    <x v="33"/>
    <m/>
    <s v="423000"/>
    <s v="22"/>
    <s v="Old Age, Surv and Disabil Ins"/>
    <n v="2299.12"/>
    <n v="2299.12"/>
    <n v="0"/>
    <n v="0"/>
    <n v="2299.12"/>
  </r>
  <r>
    <n v="2023"/>
    <s v="250"/>
    <s v="1111"/>
    <x v="7"/>
    <x v="33"/>
    <m/>
    <s v="423000"/>
    <s v="22"/>
    <s v="Medicare"/>
    <n v="537.70000000000005"/>
    <n v="537.70000000000005"/>
    <n v="0"/>
    <n v="0"/>
    <n v="537.70000000000005"/>
  </r>
  <r>
    <n v="2023"/>
    <s v="250"/>
    <s v="1111"/>
    <x v="8"/>
    <x v="33"/>
    <m/>
    <s v="423000"/>
    <s v="22"/>
    <s v="W/C &amp; Unemploy Comp - FTE"/>
    <n v="1075.3900000000001"/>
    <n v="1075.3900000000001"/>
    <n v="0"/>
    <n v="0"/>
    <n v="1075.3900000000001"/>
  </r>
  <r>
    <n v="2023"/>
    <s v="450"/>
    <s v="1111"/>
    <x v="9"/>
    <x v="33"/>
    <m/>
    <s v="423000"/>
    <s v="22"/>
    <s v="Furniture $1,000+"/>
    <n v="42000"/>
    <n v="42000"/>
    <n v="0"/>
    <n v="0"/>
    <n v="42000"/>
  </r>
  <r>
    <n v="2023"/>
    <s v="150"/>
    <s v="1111"/>
    <x v="22"/>
    <x v="34"/>
    <m/>
    <s v="423000"/>
    <s v="22"/>
    <s v="Instructional Prog Impr Srvc"/>
    <n v="0"/>
    <n v="2500"/>
    <n v="0"/>
    <n v="0"/>
    <n v="2500"/>
  </r>
  <r>
    <n v="2023"/>
    <s v="150"/>
    <s v="1111"/>
    <x v="1"/>
    <x v="34"/>
    <m/>
    <s v="423000"/>
    <s v="22"/>
    <s v="General Supplies"/>
    <n v="95626.94"/>
    <n v="35626.94"/>
    <n v="0"/>
    <n v="10724.87"/>
    <n v="24902.07"/>
  </r>
  <r>
    <n v="2023"/>
    <s v="150"/>
    <s v="1111"/>
    <x v="2"/>
    <x v="34"/>
    <m/>
    <s v="423000"/>
    <s v="22"/>
    <s v="Instructional Supplies"/>
    <n v="22098.75"/>
    <n v="22098.75"/>
    <n v="0"/>
    <n v="0"/>
    <n v="22098.75"/>
  </r>
  <r>
    <n v="2023"/>
    <s v="150"/>
    <s v="1111"/>
    <x v="3"/>
    <x v="34"/>
    <m/>
    <s v="423000"/>
    <s v="22"/>
    <s v="Furn. Under $1,000"/>
    <n v="61420.73"/>
    <n v="171420.84"/>
    <n v="50830"/>
    <n v="0"/>
    <n v="120590.84"/>
  </r>
  <r>
    <n v="2023"/>
    <s v="150"/>
    <s v="1111"/>
    <x v="4"/>
    <x v="34"/>
    <m/>
    <s v="423000"/>
    <s v="22"/>
    <s v="Technology Supplies"/>
    <n v="7098.75"/>
    <n v="7098.75"/>
    <n v="3948"/>
    <n v="2006.1"/>
    <n v="1144.6499999999996"/>
  </r>
  <r>
    <n v="2023"/>
    <s v="250"/>
    <s v="1111"/>
    <x v="5"/>
    <x v="34"/>
    <m/>
    <s v="423000"/>
    <s v="22"/>
    <s v="Extra Service Pay"/>
    <n v="54197.5"/>
    <n v="6707.5800000000017"/>
    <n v="0"/>
    <n v="0"/>
    <n v="6707.5800000000017"/>
  </r>
  <r>
    <n v="2023"/>
    <s v="250"/>
    <s v="1111"/>
    <x v="6"/>
    <x v="34"/>
    <m/>
    <s v="423000"/>
    <s v="22"/>
    <s v="Old Age, Surv and Disabil Ins"/>
    <n v="3360.25"/>
    <n v="415.86999999999989"/>
    <n v="0"/>
    <n v="0"/>
    <n v="415.86999999999989"/>
  </r>
  <r>
    <n v="2023"/>
    <s v="250"/>
    <s v="1111"/>
    <x v="7"/>
    <x v="34"/>
    <m/>
    <s v="423000"/>
    <s v="22"/>
    <s v="Medicare"/>
    <n v="785.86"/>
    <n v="97.26"/>
    <n v="0"/>
    <n v="0"/>
    <n v="97.26"/>
  </r>
  <r>
    <n v="2023"/>
    <s v="250"/>
    <s v="1111"/>
    <x v="8"/>
    <x v="34"/>
    <m/>
    <s v="423000"/>
    <s v="22"/>
    <s v="W/C &amp; Unemploy Comp - FTE"/>
    <n v="1571.73"/>
    <n v="194.52"/>
    <n v="0"/>
    <n v="0"/>
    <n v="194.52"/>
  </r>
  <r>
    <n v="2023"/>
    <s v="150"/>
    <s v="1111"/>
    <x v="0"/>
    <x v="35"/>
    <m/>
    <s v="423000"/>
    <s v="22"/>
    <s v="Operating Supplement"/>
    <n v="7356.67"/>
    <n v="7356.67"/>
    <n v="0"/>
    <n v="0"/>
    <n v="7356.67"/>
  </r>
  <r>
    <n v="2023"/>
    <s v="150"/>
    <s v="1111"/>
    <x v="1"/>
    <x v="35"/>
    <m/>
    <s v="423000"/>
    <s v="22"/>
    <s v="General Supplies"/>
    <n v="14111.52"/>
    <n v="14111.52"/>
    <n v="0"/>
    <n v="497.09"/>
    <n v="13614.43"/>
  </r>
  <r>
    <n v="2023"/>
    <s v="150"/>
    <s v="1111"/>
    <x v="2"/>
    <x v="35"/>
    <m/>
    <s v="423000"/>
    <s v="22"/>
    <s v="Instructional Supplies"/>
    <n v="56109.8"/>
    <n v="40609.800000000003"/>
    <n v="0"/>
    <n v="629.75"/>
    <n v="39980.050000000003"/>
  </r>
  <r>
    <n v="2023"/>
    <s v="150"/>
    <s v="1111"/>
    <x v="3"/>
    <x v="35"/>
    <m/>
    <s v="423000"/>
    <s v="22"/>
    <s v="Furn. Under $1,000"/>
    <n v="332843"/>
    <n v="332843"/>
    <n v="0"/>
    <n v="247633.37"/>
    <n v="85209.63"/>
  </r>
  <r>
    <n v="2023"/>
    <s v="150"/>
    <s v="1111"/>
    <x v="4"/>
    <x v="35"/>
    <m/>
    <s v="423000"/>
    <s v="22"/>
    <s v="Technology Supplies"/>
    <n v="719.79"/>
    <n v="719.79"/>
    <n v="0"/>
    <n v="0"/>
    <n v="719.79"/>
  </r>
  <r>
    <n v="2023"/>
    <s v="250"/>
    <s v="1111"/>
    <x v="5"/>
    <x v="35"/>
    <m/>
    <s v="423000"/>
    <s v="22"/>
    <s v="Extra Service Pay"/>
    <n v="101253.66"/>
    <n v="89253.66"/>
    <n v="0"/>
    <n v="10802.4"/>
    <n v="78451.260000000009"/>
  </r>
  <r>
    <n v="2023"/>
    <s v="250"/>
    <s v="1111"/>
    <x v="6"/>
    <x v="35"/>
    <m/>
    <s v="423000"/>
    <s v="22"/>
    <s v="Old Age, Surv and Disabil Ins"/>
    <n v="6292.33"/>
    <n v="6292.33"/>
    <n v="0"/>
    <n v="654.33000000000004"/>
    <n v="5638"/>
  </r>
  <r>
    <n v="2023"/>
    <s v="250"/>
    <s v="1111"/>
    <x v="7"/>
    <x v="35"/>
    <m/>
    <s v="423000"/>
    <s v="22"/>
    <s v="Medicare"/>
    <n v="1471.62"/>
    <n v="1471.62"/>
    <n v="0"/>
    <n v="152.98000000000002"/>
    <n v="1318.64"/>
  </r>
  <r>
    <n v="2023"/>
    <s v="250"/>
    <s v="1111"/>
    <x v="8"/>
    <x v="35"/>
    <m/>
    <s v="423000"/>
    <s v="22"/>
    <s v="W/C &amp; Unemploy Comp - FTE"/>
    <n v="2936.38"/>
    <n v="2936.38"/>
    <n v="0"/>
    <n v="313.34000000000003"/>
    <n v="2623.04"/>
  </r>
  <r>
    <n v="2023"/>
    <s v="450"/>
    <s v="1111"/>
    <x v="9"/>
    <x v="35"/>
    <m/>
    <s v="423000"/>
    <s v="22"/>
    <s v="Furniture $1,000+"/>
    <n v="16232.35"/>
    <n v="28232.35"/>
    <n v="0"/>
    <n v="12466.4"/>
    <n v="15765.95"/>
  </r>
  <r>
    <n v="2023"/>
    <s v="450"/>
    <s v="1111"/>
    <x v="15"/>
    <x v="35"/>
    <m/>
    <s v="423000"/>
    <s v="22"/>
    <s v="Classroom Eqpt"/>
    <n v="3979.55"/>
    <n v="3979.55"/>
    <n v="0"/>
    <n v="0"/>
    <n v="3979.55"/>
  </r>
  <r>
    <n v="2023"/>
    <s v="450"/>
    <s v="1111"/>
    <x v="13"/>
    <x v="35"/>
    <m/>
    <s v="423000"/>
    <s v="22"/>
    <s v="Technology Related - Hard $1K+"/>
    <n v="0"/>
    <n v="15500"/>
    <n v="0"/>
    <n v="0"/>
    <n v="15500"/>
  </r>
  <r>
    <n v="2023"/>
    <s v="150"/>
    <s v="1111"/>
    <x v="0"/>
    <x v="36"/>
    <m/>
    <s v="423000"/>
    <s v="22"/>
    <s v="Operating Supplement"/>
    <n v="13499.78"/>
    <n v="13499.78"/>
    <n v="0"/>
    <n v="0"/>
    <n v="13499.78"/>
  </r>
  <r>
    <n v="2023"/>
    <s v="150"/>
    <s v="1111"/>
    <x v="1"/>
    <x v="36"/>
    <m/>
    <s v="423000"/>
    <s v="22"/>
    <s v="General Supplies"/>
    <n v="11904.78"/>
    <n v="11904.78"/>
    <n v="930.23"/>
    <n v="670.3"/>
    <n v="10304.250000000002"/>
  </r>
  <r>
    <n v="2023"/>
    <s v="150"/>
    <s v="1111"/>
    <x v="2"/>
    <x v="36"/>
    <m/>
    <s v="423000"/>
    <s v="22"/>
    <s v="Instructional Supplies"/>
    <n v="15995"/>
    <n v="15995"/>
    <n v="3414.57"/>
    <n v="2160.2300000000005"/>
    <n v="10420.200000000001"/>
  </r>
  <r>
    <n v="2023"/>
    <s v="150"/>
    <s v="1111"/>
    <x v="3"/>
    <x v="36"/>
    <m/>
    <s v="423000"/>
    <s v="22"/>
    <s v="Furn. Under $1,000"/>
    <n v="76632.179999999993"/>
    <n v="76632.179999999993"/>
    <n v="0"/>
    <n v="76631.7"/>
    <n v="0.47999999999592546"/>
  </r>
  <r>
    <n v="2023"/>
    <s v="150"/>
    <s v="1111"/>
    <x v="4"/>
    <x v="36"/>
    <m/>
    <s v="423000"/>
    <s v="22"/>
    <s v="Technology Supplies"/>
    <n v="15995"/>
    <n v="8695"/>
    <n v="20"/>
    <n v="1119.75"/>
    <n v="7555.25"/>
  </r>
  <r>
    <n v="2023"/>
    <s v="250"/>
    <s v="1111"/>
    <x v="5"/>
    <x v="36"/>
    <m/>
    <s v="423000"/>
    <s v="22"/>
    <s v="Extra Service Pay"/>
    <n v="3090"/>
    <n v="3090"/>
    <n v="0"/>
    <n v="0"/>
    <n v="3090"/>
  </r>
  <r>
    <n v="2023"/>
    <s v="250"/>
    <s v="1111"/>
    <x v="6"/>
    <x v="36"/>
    <m/>
    <s v="423000"/>
    <s v="22"/>
    <s v="Old Age, Surv and Disabil Ins"/>
    <n v="1967.26"/>
    <n v="1967.26"/>
    <n v="0"/>
    <n v="0"/>
    <n v="1967.26"/>
  </r>
  <r>
    <n v="2023"/>
    <s v="250"/>
    <s v="1111"/>
    <x v="7"/>
    <x v="36"/>
    <m/>
    <s v="423000"/>
    <s v="22"/>
    <s v="Medicare"/>
    <n v="460.09"/>
    <n v="460.09"/>
    <n v="0"/>
    <n v="0"/>
    <n v="460.09"/>
  </r>
  <r>
    <n v="2023"/>
    <s v="250"/>
    <s v="1111"/>
    <x v="8"/>
    <x v="36"/>
    <m/>
    <s v="423000"/>
    <s v="22"/>
    <s v="W/C &amp; Unemploy Comp - FTE"/>
    <n v="920.17"/>
    <n v="920.17"/>
    <n v="0"/>
    <n v="0"/>
    <n v="920.17"/>
  </r>
  <r>
    <n v="2023"/>
    <s v="450"/>
    <s v="1111"/>
    <x v="10"/>
    <x v="36"/>
    <m/>
    <s v="423000"/>
    <s v="22"/>
    <s v="Equipment &gt; $1,000"/>
    <n v="19458.32"/>
    <n v="21758.32"/>
    <n v="0"/>
    <n v="19458.32"/>
    <n v="2300"/>
  </r>
  <r>
    <n v="2023"/>
    <s v="450"/>
    <s v="1111"/>
    <x v="13"/>
    <x v="36"/>
    <m/>
    <s v="423000"/>
    <s v="22"/>
    <s v="Technology Related - Hard $1K+"/>
    <n v="0"/>
    <n v="5000"/>
    <n v="0"/>
    <n v="4997.95"/>
    <n v="2.0500000000001819"/>
  </r>
  <r>
    <n v="2023"/>
    <s v="150"/>
    <s v="1111"/>
    <x v="14"/>
    <x v="37"/>
    <m/>
    <s v="423000"/>
    <s v="22"/>
    <s v="Out of Town Travel &amp; Conf Exp"/>
    <n v="19518.28"/>
    <n v="518.27999999999884"/>
    <n v="0"/>
    <n v="0"/>
    <n v="518.27999999999884"/>
  </r>
  <r>
    <n v="2023"/>
    <s v="150"/>
    <s v="1111"/>
    <x v="18"/>
    <x v="37"/>
    <m/>
    <s v="423000"/>
    <s v="22"/>
    <s v="Field Trip Admission"/>
    <n v="5000"/>
    <n v="5000"/>
    <n v="0"/>
    <n v="0"/>
    <n v="5000"/>
  </r>
  <r>
    <n v="2023"/>
    <s v="150"/>
    <s v="1111"/>
    <x v="0"/>
    <x v="37"/>
    <m/>
    <s v="423000"/>
    <s v="22"/>
    <s v="Operating Supplement"/>
    <n v="7825.72"/>
    <n v="0"/>
    <n v="0"/>
    <n v="0"/>
    <n v="0"/>
  </r>
  <r>
    <n v="2023"/>
    <s v="150"/>
    <s v="1111"/>
    <x v="1"/>
    <x v="37"/>
    <m/>
    <s v="423000"/>
    <s v="22"/>
    <s v="General Supplies"/>
    <n v="6901.83"/>
    <n v="9401.83"/>
    <n v="3641.68"/>
    <n v="8205.89"/>
    <n v="-2445.7399999999993"/>
  </r>
  <r>
    <n v="2023"/>
    <s v="150"/>
    <s v="1111"/>
    <x v="2"/>
    <x v="37"/>
    <m/>
    <s v="423000"/>
    <s v="22"/>
    <s v="Instructional Supplies"/>
    <n v="46997.68"/>
    <n v="36996.68"/>
    <n v="8364"/>
    <n v="20789.780000000002"/>
    <n v="7842.8999999999978"/>
  </r>
  <r>
    <n v="2023"/>
    <s v="150"/>
    <s v="1111"/>
    <x v="3"/>
    <x v="37"/>
    <m/>
    <s v="423000"/>
    <s v="22"/>
    <s v="Furn. Under $1,000"/>
    <n v="170818.18"/>
    <n v="192834.06"/>
    <n v="42583.43"/>
    <n v="76645.069999999992"/>
    <n v="73605.56"/>
  </r>
  <r>
    <n v="2023"/>
    <s v="150"/>
    <s v="1111"/>
    <x v="4"/>
    <x v="37"/>
    <m/>
    <s v="423000"/>
    <s v="22"/>
    <s v="Technology Supplies"/>
    <n v="7264.1"/>
    <n v="4573.9400000000005"/>
    <n v="2222.75"/>
    <n v="369.88"/>
    <n v="1981.3100000000004"/>
  </r>
  <r>
    <n v="2023"/>
    <s v="250"/>
    <s v="1111"/>
    <x v="5"/>
    <x v="37"/>
    <m/>
    <s v="423000"/>
    <s v="22"/>
    <s v="Extra Service Pay"/>
    <n v="96564.77"/>
    <n v="96564.77"/>
    <n v="0"/>
    <n v="0"/>
    <n v="96564.77"/>
  </r>
  <r>
    <n v="2023"/>
    <s v="250"/>
    <s v="1111"/>
    <x v="6"/>
    <x v="37"/>
    <m/>
    <s v="423000"/>
    <s v="22"/>
    <s v="Old Age, Surv and Disabil Ins"/>
    <n v="5984"/>
    <n v="5984"/>
    <n v="0"/>
    <n v="0"/>
    <n v="5984"/>
  </r>
  <r>
    <n v="2023"/>
    <s v="250"/>
    <s v="1111"/>
    <x v="7"/>
    <x v="37"/>
    <m/>
    <s v="423000"/>
    <s v="22"/>
    <s v="Medicare"/>
    <n v="1399.47"/>
    <n v="1399.47"/>
    <n v="0"/>
    <n v="0"/>
    <n v="1399.47"/>
  </r>
  <r>
    <n v="2023"/>
    <s v="250"/>
    <s v="1111"/>
    <x v="8"/>
    <x v="37"/>
    <m/>
    <s v="423000"/>
    <s v="22"/>
    <s v="W/C &amp; Unemploy Comp - FTE"/>
    <n v="2800.38"/>
    <n v="2800.38"/>
    <n v="0"/>
    <n v="0"/>
    <n v="2800.38"/>
  </r>
  <r>
    <n v="2023"/>
    <s v="450"/>
    <s v="1111"/>
    <x v="9"/>
    <x v="37"/>
    <m/>
    <s v="423000"/>
    <s v="22"/>
    <s v="Furniture $1,000+"/>
    <n v="47516.75"/>
    <n v="62517.75"/>
    <n v="19237.8"/>
    <n v="31257.51"/>
    <n v="12022.439999999999"/>
  </r>
  <r>
    <n v="2023"/>
    <s v="150"/>
    <s v="1111"/>
    <x v="1"/>
    <x v="38"/>
    <m/>
    <s v="423000"/>
    <s v="22"/>
    <s v="General Supplies"/>
    <n v="45294.559999999998"/>
    <n v="42994.559999999998"/>
    <n v="12284.87"/>
    <n v="12659.91"/>
    <n v="18049.78"/>
  </r>
  <r>
    <n v="2023"/>
    <s v="150"/>
    <s v="1111"/>
    <x v="2"/>
    <x v="38"/>
    <m/>
    <s v="423000"/>
    <s v="22"/>
    <s v="Instructional Supplies"/>
    <n v="37301.25"/>
    <n v="301.25"/>
    <n v="0"/>
    <n v="0"/>
    <n v="301.25"/>
  </r>
  <r>
    <n v="2023"/>
    <s v="150"/>
    <s v="1111"/>
    <x v="3"/>
    <x v="38"/>
    <m/>
    <s v="423000"/>
    <s v="22"/>
    <s v="Furn. Under $1,000"/>
    <n v="152914.39000000001"/>
    <n v="124714.39000000001"/>
    <n v="90833.67"/>
    <n v="32099.279999999999"/>
    <n v="1781.4400000000169"/>
  </r>
  <r>
    <n v="2023"/>
    <s v="150"/>
    <s v="1111"/>
    <x v="4"/>
    <x v="38"/>
    <m/>
    <s v="423000"/>
    <s v="22"/>
    <s v="Technology Supplies"/>
    <n v="37301.25"/>
    <n v="38699.83"/>
    <n v="38375.660000000003"/>
    <n v="0"/>
    <n v="324.16999999999825"/>
  </r>
  <r>
    <n v="2023"/>
    <s v="150"/>
    <s v="1111"/>
    <x v="12"/>
    <x v="38"/>
    <m/>
    <s v="423000"/>
    <s v="22"/>
    <s v="Equipment &lt; $1,000"/>
    <n v="0"/>
    <n v="2201.42"/>
    <n v="1201.42"/>
    <n v="0"/>
    <n v="1000"/>
  </r>
  <r>
    <n v="2023"/>
    <s v="250"/>
    <s v="1111"/>
    <x v="5"/>
    <x v="38"/>
    <m/>
    <s v="423000"/>
    <s v="22"/>
    <s v="Extra Service Pay"/>
    <n v="74602.5"/>
    <n v="74602.5"/>
    <n v="0"/>
    <n v="672"/>
    <n v="73930.5"/>
  </r>
  <r>
    <n v="2023"/>
    <s v="250"/>
    <s v="1111"/>
    <x v="6"/>
    <x v="38"/>
    <m/>
    <s v="423000"/>
    <s v="22"/>
    <s v="Old Age, Surv and Disabil Ins"/>
    <n v="4624.54"/>
    <n v="4624.54"/>
    <n v="0"/>
    <n v="38.31"/>
    <n v="4586.2299999999996"/>
  </r>
  <r>
    <n v="2023"/>
    <s v="250"/>
    <s v="1111"/>
    <x v="7"/>
    <x v="38"/>
    <m/>
    <s v="423000"/>
    <s v="22"/>
    <s v="Medicare"/>
    <n v="1081.54"/>
    <n v="1081.54"/>
    <n v="0"/>
    <n v="8.9600000000000009"/>
    <n v="1072.58"/>
  </r>
  <r>
    <n v="2023"/>
    <s v="250"/>
    <s v="1111"/>
    <x v="8"/>
    <x v="38"/>
    <m/>
    <s v="423000"/>
    <s v="22"/>
    <s v="W/C &amp; Unemploy Comp - FTE"/>
    <n v="2163.4699999999998"/>
    <n v="2163.4699999999998"/>
    <n v="0"/>
    <n v="19.489999999999998"/>
    <n v="2143.98"/>
  </r>
  <r>
    <n v="2023"/>
    <s v="450"/>
    <s v="1111"/>
    <x v="9"/>
    <x v="38"/>
    <m/>
    <s v="423000"/>
    <s v="22"/>
    <s v="Furniture $1,000+"/>
    <n v="0"/>
    <n v="15700"/>
    <n v="4316"/>
    <n v="0"/>
    <n v="11384"/>
  </r>
  <r>
    <n v="2023"/>
    <s v="450"/>
    <s v="1111"/>
    <x v="40"/>
    <x v="38"/>
    <m/>
    <s v="423000"/>
    <s v="22"/>
    <s v="Reg.Equipment-Cap.Outlay"/>
    <n v="0"/>
    <n v="30000"/>
    <n v="16915.66"/>
    <n v="0"/>
    <n v="13084.34"/>
  </r>
  <r>
    <n v="2023"/>
    <s v="450"/>
    <s v="1111"/>
    <x v="13"/>
    <x v="38"/>
    <m/>
    <s v="423000"/>
    <s v="22"/>
    <s v="Technology Related - Hard $1K+"/>
    <n v="0"/>
    <n v="15200"/>
    <n v="0"/>
    <n v="0"/>
    <n v="15200"/>
  </r>
  <r>
    <n v="2023"/>
    <s v="150"/>
    <s v="1111"/>
    <x v="22"/>
    <x v="39"/>
    <m/>
    <s v="423000"/>
    <s v="22"/>
    <s v="Instructional Prog Impr Srvc"/>
    <n v="0"/>
    <n v="16000"/>
    <n v="2250.38"/>
    <n v="6600"/>
    <n v="7149.62"/>
  </r>
  <r>
    <n v="2023"/>
    <s v="150"/>
    <s v="1111"/>
    <x v="25"/>
    <x v="39"/>
    <m/>
    <s v="423000"/>
    <s v="22"/>
    <s v="Field Trip Admission"/>
    <n v="0"/>
    <n v="5000"/>
    <n v="0"/>
    <n v="0"/>
    <n v="5000"/>
  </r>
  <r>
    <n v="2023"/>
    <s v="150"/>
    <s v="1111"/>
    <x v="0"/>
    <x v="39"/>
    <m/>
    <s v="423000"/>
    <s v="22"/>
    <s v="Operating Supplement"/>
    <n v="21761.07"/>
    <n v="0"/>
    <n v="0"/>
    <n v="0"/>
    <n v="0"/>
  </r>
  <r>
    <n v="2023"/>
    <s v="150"/>
    <s v="1111"/>
    <x v="1"/>
    <x v="39"/>
    <m/>
    <s v="423000"/>
    <s v="22"/>
    <s v="General Supplies"/>
    <n v="24449.39"/>
    <n v="29210.46"/>
    <n v="686.2"/>
    <n v="9296.48"/>
    <n v="19227.78"/>
  </r>
  <r>
    <n v="2023"/>
    <s v="150"/>
    <s v="1111"/>
    <x v="2"/>
    <x v="39"/>
    <m/>
    <s v="423000"/>
    <s v="22"/>
    <s v="Instructional Supplies"/>
    <n v="3045.34"/>
    <n v="3045.34"/>
    <n v="0"/>
    <n v="2168.4300000000003"/>
    <n v="876.90999999999985"/>
  </r>
  <r>
    <n v="2023"/>
    <s v="150"/>
    <s v="1111"/>
    <x v="3"/>
    <x v="39"/>
    <m/>
    <s v="423000"/>
    <s v="22"/>
    <s v="Furn. Under $1,000"/>
    <n v="61333.57"/>
    <n v="75733.570000000007"/>
    <n v="5664.57"/>
    <n v="14462.2"/>
    <n v="55606.80000000001"/>
  </r>
  <r>
    <n v="2023"/>
    <s v="150"/>
    <s v="1111"/>
    <x v="4"/>
    <x v="39"/>
    <m/>
    <s v="423000"/>
    <s v="22"/>
    <s v="Technology Supplies"/>
    <n v="26740.62"/>
    <n v="3340.619999999999"/>
    <n v="0"/>
    <n v="3279.0200000000004"/>
    <n v="61.599999999998545"/>
  </r>
  <r>
    <n v="2023"/>
    <s v="150"/>
    <s v="2551"/>
    <x v="29"/>
    <x v="39"/>
    <m/>
    <s v="423000"/>
    <s v="22"/>
    <s v="Cntr Ppl Trnsp-Field Trip"/>
    <n v="0"/>
    <n v="5000"/>
    <n v="5000"/>
    <n v="0"/>
    <n v="0"/>
  </r>
  <r>
    <n v="2023"/>
    <s v="250"/>
    <s v="1111"/>
    <x v="5"/>
    <x v="39"/>
    <m/>
    <s v="423000"/>
    <s v="22"/>
    <s v="Extra Service Pay"/>
    <n v="57363.09"/>
    <n v="32363.089999999997"/>
    <n v="0"/>
    <n v="0"/>
    <n v="32363.089999999997"/>
  </r>
  <r>
    <n v="2023"/>
    <s v="250"/>
    <s v="1111"/>
    <x v="6"/>
    <x v="39"/>
    <m/>
    <s v="423000"/>
    <s v="22"/>
    <s v="Old Age, Surv and Disabil Ins"/>
    <n v="3548.51"/>
    <n v="3548.51"/>
    <n v="0"/>
    <n v="0"/>
    <n v="3548.51"/>
  </r>
  <r>
    <n v="2023"/>
    <s v="250"/>
    <s v="1111"/>
    <x v="7"/>
    <x v="39"/>
    <m/>
    <s v="423000"/>
    <s v="22"/>
    <s v="Medicare"/>
    <n v="829.89"/>
    <n v="829.89"/>
    <n v="0"/>
    <n v="0"/>
    <n v="829.89"/>
  </r>
  <r>
    <n v="2023"/>
    <s v="250"/>
    <s v="1111"/>
    <x v="8"/>
    <x v="39"/>
    <m/>
    <s v="423000"/>
    <s v="22"/>
    <s v="W/C &amp; Unemploy Comp - FTE"/>
    <n v="1659.83"/>
    <n v="1659.83"/>
    <n v="0"/>
    <n v="0"/>
    <n v="1659.83"/>
  </r>
  <r>
    <n v="2023"/>
    <s v="450"/>
    <s v="1111"/>
    <x v="10"/>
    <x v="39"/>
    <m/>
    <s v="423000"/>
    <s v="22"/>
    <s v="Equipment &gt; $1,000"/>
    <n v="0"/>
    <n v="1199"/>
    <n v="1199"/>
    <n v="0"/>
    <n v="0"/>
  </r>
  <r>
    <n v="2023"/>
    <s v="450"/>
    <s v="1111"/>
    <x v="9"/>
    <x v="39"/>
    <m/>
    <s v="423000"/>
    <s v="22"/>
    <s v="Furniture $1,000+"/>
    <n v="26044.05"/>
    <n v="49845.05"/>
    <n v="5883.2"/>
    <n v="1044.05"/>
    <n v="42917.8"/>
  </r>
  <r>
    <n v="2023"/>
    <s v="150"/>
    <s v="1111"/>
    <x v="22"/>
    <x v="40"/>
    <m/>
    <s v="423000"/>
    <s v="22"/>
    <s v="Instructional Prog Impr Srvc"/>
    <n v="0"/>
    <n v="23438"/>
    <n v="0"/>
    <n v="0"/>
    <n v="23438"/>
  </r>
  <r>
    <n v="2023"/>
    <s v="150"/>
    <s v="1111"/>
    <x v="23"/>
    <x v="40"/>
    <m/>
    <s v="423000"/>
    <s v="22"/>
    <s v="Pupil Services"/>
    <n v="0"/>
    <n v="12650"/>
    <n v="12618"/>
    <n v="0"/>
    <n v="32"/>
  </r>
  <r>
    <n v="2023"/>
    <s v="150"/>
    <s v="1111"/>
    <x v="2"/>
    <x v="40"/>
    <m/>
    <s v="423000"/>
    <s v="22"/>
    <s v="Instructional Supplies"/>
    <n v="119.84"/>
    <n v="119.84"/>
    <n v="0"/>
    <n v="0"/>
    <n v="119.84"/>
  </r>
  <r>
    <n v="2023"/>
    <s v="150"/>
    <s v="1111"/>
    <x v="3"/>
    <x v="40"/>
    <m/>
    <s v="423000"/>
    <s v="22"/>
    <s v="Furn. Under $1,000"/>
    <n v="65561.19"/>
    <n v="68741.19"/>
    <n v="0"/>
    <n v="45564.480000000003"/>
    <n v="23176.710000000006"/>
  </r>
  <r>
    <n v="2023"/>
    <s v="150"/>
    <s v="1111"/>
    <x v="4"/>
    <x v="40"/>
    <m/>
    <s v="423000"/>
    <s v="22"/>
    <s v="Technology Supplies"/>
    <n v="640.65"/>
    <n v="640.65"/>
    <n v="0"/>
    <n v="0"/>
    <n v="640.65"/>
  </r>
  <r>
    <n v="2023"/>
    <s v="250"/>
    <s v="1111"/>
    <x v="5"/>
    <x v="40"/>
    <m/>
    <s v="423000"/>
    <s v="22"/>
    <s v="Extra Service Pay"/>
    <n v="56367.5"/>
    <n v="18984.36"/>
    <n v="0"/>
    <n v="0"/>
    <n v="18984.36"/>
  </r>
  <r>
    <n v="2023"/>
    <s v="250"/>
    <s v="1111"/>
    <x v="6"/>
    <x v="40"/>
    <m/>
    <s v="423000"/>
    <s v="22"/>
    <s v="Old Age, Surv and Disabil Ins"/>
    <n v="3494.79"/>
    <n v="2387.1"/>
    <n v="0"/>
    <n v="0"/>
    <n v="2387.1"/>
  </r>
  <r>
    <n v="2023"/>
    <s v="250"/>
    <s v="1111"/>
    <x v="7"/>
    <x v="40"/>
    <m/>
    <s v="423000"/>
    <s v="22"/>
    <s v="Medicare"/>
    <n v="817.33"/>
    <n v="558.27"/>
    <n v="0"/>
    <n v="0"/>
    <n v="558.27"/>
  </r>
  <r>
    <n v="2023"/>
    <s v="250"/>
    <s v="1111"/>
    <x v="8"/>
    <x v="40"/>
    <m/>
    <s v="423000"/>
    <s v="22"/>
    <s v="W/C &amp; Unemploy Comp - FTE"/>
    <n v="1634.66"/>
    <n v="1116.5500000000002"/>
    <n v="0"/>
    <n v="0"/>
    <n v="1116.5500000000002"/>
  </r>
  <r>
    <n v="2023"/>
    <s v="450"/>
    <s v="1111"/>
    <x v="9"/>
    <x v="40"/>
    <m/>
    <s v="423000"/>
    <s v="22"/>
    <s v="Furniture $1,000+"/>
    <n v="2780.09"/>
    <n v="2780.09"/>
    <n v="0"/>
    <n v="2590.69"/>
    <n v="189.40000000000009"/>
  </r>
  <r>
    <n v="2023"/>
    <s v="150"/>
    <s v="1193"/>
    <x v="0"/>
    <x v="63"/>
    <m/>
    <s v="423000"/>
    <s v="22"/>
    <s v="Operating Supplement"/>
    <n v="332.33"/>
    <n v="332.33"/>
    <n v="0"/>
    <n v="0"/>
    <n v="332.33"/>
  </r>
  <r>
    <n v="2023"/>
    <s v="150"/>
    <s v="1193"/>
    <x v="1"/>
    <x v="63"/>
    <m/>
    <s v="423000"/>
    <s v="22"/>
    <s v="General Supplies"/>
    <n v="1750.22"/>
    <n v="1750.22"/>
    <n v="0"/>
    <n v="0"/>
    <n v="1750.22"/>
  </r>
  <r>
    <n v="2023"/>
    <s v="150"/>
    <s v="1193"/>
    <x v="2"/>
    <x v="63"/>
    <m/>
    <s v="423000"/>
    <s v="22"/>
    <s v="Instructional Supplies"/>
    <n v="393.75"/>
    <n v="393.75"/>
    <n v="0"/>
    <n v="0"/>
    <n v="393.75"/>
  </r>
  <r>
    <n v="2023"/>
    <s v="150"/>
    <s v="1193"/>
    <x v="3"/>
    <x v="63"/>
    <m/>
    <s v="423000"/>
    <s v="22"/>
    <s v="Furn. Under $1,000"/>
    <n v="196.88"/>
    <n v="196.88"/>
    <n v="0"/>
    <n v="0"/>
    <n v="196.88"/>
  </r>
  <r>
    <n v="2023"/>
    <s v="150"/>
    <s v="1193"/>
    <x v="4"/>
    <x v="63"/>
    <m/>
    <s v="423000"/>
    <s v="22"/>
    <s v="Technology Supplies"/>
    <n v="393.75"/>
    <n v="393.75"/>
    <n v="0"/>
    <n v="0"/>
    <n v="393.75"/>
  </r>
  <r>
    <n v="2023"/>
    <s v="250"/>
    <s v="1193"/>
    <x v="5"/>
    <x v="63"/>
    <m/>
    <s v="423000"/>
    <s v="22"/>
    <s v="Extra Service Pay"/>
    <n v="787.5"/>
    <n v="787.5"/>
    <n v="0"/>
    <n v="0"/>
    <n v="787.5"/>
  </r>
  <r>
    <n v="2023"/>
    <s v="250"/>
    <s v="1193"/>
    <x v="6"/>
    <x v="63"/>
    <m/>
    <s v="423000"/>
    <s v="22"/>
    <s v="Old Age, Surv and Disabil Ins"/>
    <n v="48.83"/>
    <n v="48.83"/>
    <n v="0"/>
    <n v="0"/>
    <n v="48.83"/>
  </r>
  <r>
    <n v="2023"/>
    <s v="250"/>
    <s v="1193"/>
    <x v="7"/>
    <x v="63"/>
    <m/>
    <s v="423000"/>
    <s v="22"/>
    <s v="Medicare"/>
    <n v="11.42"/>
    <n v="11.42"/>
    <n v="0"/>
    <n v="0"/>
    <n v="11.42"/>
  </r>
  <r>
    <n v="2023"/>
    <s v="250"/>
    <s v="1193"/>
    <x v="8"/>
    <x v="63"/>
    <m/>
    <s v="423000"/>
    <s v="22"/>
    <s v="W/C &amp; Unemploy Comp - FTE"/>
    <n v="22.84"/>
    <n v="22.84"/>
    <n v="0"/>
    <n v="0"/>
    <n v="22.84"/>
  </r>
  <r>
    <n v="2023"/>
    <s v="150"/>
    <s v="1151"/>
    <x v="0"/>
    <x v="64"/>
    <m/>
    <s v="423000"/>
    <s v="22"/>
    <s v="Operating Supplement"/>
    <n v="9519.27"/>
    <n v="9519.27"/>
    <n v="0"/>
    <n v="0"/>
    <n v="9519.27"/>
  </r>
  <r>
    <n v="2023"/>
    <s v="150"/>
    <s v="1151"/>
    <x v="1"/>
    <x v="64"/>
    <m/>
    <s v="423000"/>
    <s v="22"/>
    <s v="General Supplies"/>
    <n v="12302.85"/>
    <n v="12302.85"/>
    <n v="0"/>
    <n v="820.61"/>
    <n v="11482.24"/>
  </r>
  <r>
    <n v="2023"/>
    <s v="150"/>
    <s v="1151"/>
    <x v="2"/>
    <x v="64"/>
    <m/>
    <s v="423000"/>
    <s v="22"/>
    <s v="Instructional Supplies"/>
    <n v="2594.87"/>
    <n v="2594.87"/>
    <n v="0"/>
    <n v="0"/>
    <n v="2594.87"/>
  </r>
  <r>
    <n v="2023"/>
    <s v="150"/>
    <s v="1151"/>
    <x v="3"/>
    <x v="64"/>
    <m/>
    <s v="423000"/>
    <s v="22"/>
    <s v="Furn. Under $1,000"/>
    <n v="3930.88"/>
    <n v="3930.88"/>
    <n v="0"/>
    <n v="0"/>
    <n v="3930.88"/>
  </r>
  <r>
    <n v="2023"/>
    <s v="150"/>
    <s v="1151"/>
    <x v="4"/>
    <x v="64"/>
    <m/>
    <s v="423000"/>
    <s v="22"/>
    <s v="Technology Supplies"/>
    <n v="7457.5"/>
    <n v="7457.5"/>
    <n v="0"/>
    <n v="0"/>
    <n v="7457.5"/>
  </r>
  <r>
    <n v="2023"/>
    <s v="250"/>
    <s v="1151"/>
    <x v="5"/>
    <x v="64"/>
    <m/>
    <s v="423000"/>
    <s v="22"/>
    <s v="Extra Service Pay"/>
    <n v="9557.5"/>
    <n v="9557.5"/>
    <n v="0"/>
    <n v="0"/>
    <n v="9557.5"/>
  </r>
  <r>
    <n v="2023"/>
    <s v="250"/>
    <s v="1151"/>
    <x v="6"/>
    <x v="64"/>
    <m/>
    <s v="423000"/>
    <s v="22"/>
    <s v="Old Age, Surv and Disabil Ins"/>
    <n v="1398.57"/>
    <n v="1398.57"/>
    <n v="0"/>
    <n v="0"/>
    <n v="1398.57"/>
  </r>
  <r>
    <n v="2023"/>
    <s v="250"/>
    <s v="1151"/>
    <x v="7"/>
    <x v="64"/>
    <m/>
    <s v="423000"/>
    <s v="22"/>
    <s v="Medicare"/>
    <n v="327.08"/>
    <n v="327.08"/>
    <n v="0"/>
    <n v="0"/>
    <n v="327.08"/>
  </r>
  <r>
    <n v="2023"/>
    <s v="250"/>
    <s v="1151"/>
    <x v="8"/>
    <x v="64"/>
    <m/>
    <s v="423000"/>
    <s v="22"/>
    <s v="W/C &amp; Unemploy Comp - FTE"/>
    <n v="654.16999999999996"/>
    <n v="654.16999999999996"/>
    <n v="0"/>
    <n v="0"/>
    <n v="654.16999999999996"/>
  </r>
  <r>
    <n v="2023"/>
    <s v="450"/>
    <s v="1151"/>
    <x v="13"/>
    <x v="64"/>
    <m/>
    <s v="423000"/>
    <s v="22"/>
    <s v="Technology Related - Hard $1K+"/>
    <n v="1712"/>
    <n v="1712"/>
    <n v="0"/>
    <n v="0"/>
    <n v="1712"/>
  </r>
  <r>
    <n v="2023"/>
    <s v="150"/>
    <s v="1193"/>
    <x v="28"/>
    <x v="65"/>
    <m/>
    <s v="423000"/>
    <s v="22"/>
    <s v="Other Prof &amp; Tech"/>
    <n v="0"/>
    <n v="0"/>
    <n v="793"/>
    <n v="0"/>
    <n v="-793"/>
  </r>
  <r>
    <n v="2023"/>
    <s v="150"/>
    <s v="1193"/>
    <x v="0"/>
    <x v="65"/>
    <m/>
    <s v="423000"/>
    <s v="22"/>
    <s v="Operating Supplement"/>
    <n v="8175.19"/>
    <n v="0"/>
    <n v="0"/>
    <n v="0"/>
    <n v="0"/>
  </r>
  <r>
    <n v="2023"/>
    <s v="150"/>
    <s v="1193"/>
    <x v="1"/>
    <x v="65"/>
    <m/>
    <s v="423000"/>
    <s v="22"/>
    <s v="General Supplies"/>
    <n v="5666.46"/>
    <n v="2166.46"/>
    <n v="535"/>
    <n v="0"/>
    <n v="1631.46"/>
  </r>
  <r>
    <n v="2023"/>
    <s v="150"/>
    <s v="1193"/>
    <x v="2"/>
    <x v="65"/>
    <m/>
    <s v="423000"/>
    <s v="22"/>
    <s v="Instructional Supplies"/>
    <n v="9686.25"/>
    <n v="0"/>
    <n v="0"/>
    <n v="0"/>
    <n v="0"/>
  </r>
  <r>
    <n v="2023"/>
    <s v="150"/>
    <s v="1193"/>
    <x v="3"/>
    <x v="65"/>
    <m/>
    <s v="423000"/>
    <s v="22"/>
    <s v="Furn. Under $1,000"/>
    <n v="11548.38"/>
    <n v="16409.82"/>
    <n v="1802"/>
    <n v="10704.02"/>
    <n v="3903.7999999999993"/>
  </r>
  <r>
    <n v="2023"/>
    <s v="150"/>
    <s v="1193"/>
    <x v="19"/>
    <x v="65"/>
    <m/>
    <s v="423000"/>
    <s v="22"/>
    <s v="Technology Hardware &lt; $1K"/>
    <n v="0"/>
    <n v="1000"/>
    <n v="0"/>
    <n v="0"/>
    <n v="1000"/>
  </r>
  <r>
    <n v="2023"/>
    <s v="150"/>
    <s v="1193"/>
    <x v="4"/>
    <x v="65"/>
    <m/>
    <s v="423000"/>
    <s v="22"/>
    <s v="Technology Supplies"/>
    <n v="1198.2"/>
    <n v="3698.2"/>
    <n v="577"/>
    <n v="0"/>
    <n v="3121.2"/>
  </r>
  <r>
    <n v="2023"/>
    <s v="250"/>
    <s v="1193"/>
    <x v="5"/>
    <x v="65"/>
    <m/>
    <s v="423000"/>
    <s v="22"/>
    <s v="Extra Service Pay"/>
    <n v="19372.5"/>
    <n v="19372.5"/>
    <n v="0"/>
    <n v="0"/>
    <n v="19372.5"/>
  </r>
  <r>
    <n v="2023"/>
    <s v="250"/>
    <s v="1193"/>
    <x v="6"/>
    <x v="65"/>
    <m/>
    <s v="423000"/>
    <s v="22"/>
    <s v="Old Age, Surv and Disabil Ins"/>
    <n v="1201.0999999999999"/>
    <n v="1201.0999999999999"/>
    <n v="0"/>
    <n v="0"/>
    <n v="1201.0999999999999"/>
  </r>
  <r>
    <n v="2023"/>
    <s v="250"/>
    <s v="1193"/>
    <x v="7"/>
    <x v="65"/>
    <m/>
    <s v="423000"/>
    <s v="22"/>
    <s v="Medicare"/>
    <n v="280.89999999999998"/>
    <n v="280.89999999999998"/>
    <n v="0"/>
    <n v="0"/>
    <n v="280.89999999999998"/>
  </r>
  <r>
    <n v="2023"/>
    <s v="250"/>
    <s v="1193"/>
    <x v="8"/>
    <x v="65"/>
    <m/>
    <s v="423000"/>
    <s v="22"/>
    <s v="W/C &amp; Unemploy Comp - FTE"/>
    <n v="561.79999999999995"/>
    <n v="561.79999999999995"/>
    <n v="0"/>
    <n v="0"/>
    <n v="561.79999999999995"/>
  </r>
  <r>
    <n v="2023"/>
    <s v="450"/>
    <s v="1193"/>
    <x v="10"/>
    <x v="65"/>
    <m/>
    <s v="423000"/>
    <s v="22"/>
    <s v="Equipment &gt; $1,000"/>
    <n v="0"/>
    <n v="5000"/>
    <n v="2358"/>
    <n v="0"/>
    <n v="2642"/>
  </r>
  <r>
    <n v="2023"/>
    <s v="450"/>
    <s v="1193"/>
    <x v="13"/>
    <x v="65"/>
    <m/>
    <s v="423000"/>
    <s v="22"/>
    <s v="Technology Related - Hard $1K+"/>
    <n v="7755"/>
    <n v="15755"/>
    <n v="6749"/>
    <n v="7495"/>
    <n v="1511"/>
  </r>
  <r>
    <n v="2023"/>
    <s v="150"/>
    <s v="1221"/>
    <x v="0"/>
    <x v="66"/>
    <m/>
    <s v="423000"/>
    <s v="22"/>
    <s v="Operating Supplement"/>
    <n v="8566.6"/>
    <n v="8566.6"/>
    <n v="0"/>
    <n v="0"/>
    <n v="8566.6"/>
  </r>
  <r>
    <n v="2023"/>
    <s v="150"/>
    <s v="1221"/>
    <x v="1"/>
    <x v="66"/>
    <m/>
    <s v="423000"/>
    <s v="22"/>
    <s v="General Supplies"/>
    <n v="986.71"/>
    <n v="986.71"/>
    <n v="0"/>
    <n v="0"/>
    <n v="986.71"/>
  </r>
  <r>
    <n v="2023"/>
    <s v="150"/>
    <s v="1221"/>
    <x v="2"/>
    <x v="66"/>
    <m/>
    <s v="423000"/>
    <s v="22"/>
    <s v="Instructional Supplies"/>
    <n v="1198.8800000000001"/>
    <n v="1198.8800000000001"/>
    <n v="0"/>
    <n v="306.77"/>
    <n v="892.11000000000013"/>
  </r>
  <r>
    <n v="2023"/>
    <s v="150"/>
    <s v="1221"/>
    <x v="3"/>
    <x v="66"/>
    <m/>
    <s v="423000"/>
    <s v="22"/>
    <s v="Furn. Under $1,000"/>
    <n v="629.66999999999996"/>
    <n v="629.66999999999996"/>
    <n v="0"/>
    <n v="0"/>
    <n v="629.66999999999996"/>
  </r>
  <r>
    <n v="2023"/>
    <s v="150"/>
    <s v="1221"/>
    <x v="4"/>
    <x v="66"/>
    <m/>
    <s v="423000"/>
    <s v="22"/>
    <s v="Technology Supplies"/>
    <n v="10150"/>
    <n v="10150"/>
    <n v="0"/>
    <n v="0"/>
    <n v="10150"/>
  </r>
  <r>
    <n v="2023"/>
    <s v="250"/>
    <s v="1221"/>
    <x v="5"/>
    <x v="66"/>
    <m/>
    <s v="423000"/>
    <s v="22"/>
    <s v="Extra Service Pay"/>
    <n v="20300"/>
    <n v="20300"/>
    <n v="0"/>
    <n v="0"/>
    <n v="20300"/>
  </r>
  <r>
    <n v="2023"/>
    <s v="250"/>
    <s v="1221"/>
    <x v="6"/>
    <x v="66"/>
    <m/>
    <s v="423000"/>
    <s v="22"/>
    <s v="Old Age, Surv and Disabil Ins"/>
    <n v="1258.5999999999999"/>
    <n v="1258.5999999999999"/>
    <n v="0"/>
    <n v="0"/>
    <n v="1258.5999999999999"/>
  </r>
  <r>
    <n v="2023"/>
    <s v="250"/>
    <s v="1221"/>
    <x v="7"/>
    <x v="66"/>
    <m/>
    <s v="423000"/>
    <s v="22"/>
    <s v="Medicare"/>
    <n v="294.35000000000002"/>
    <n v="294.35000000000002"/>
    <n v="0"/>
    <n v="0"/>
    <n v="294.35000000000002"/>
  </r>
  <r>
    <n v="2023"/>
    <s v="250"/>
    <s v="1221"/>
    <x v="8"/>
    <x v="66"/>
    <m/>
    <s v="423000"/>
    <s v="22"/>
    <s v="W/C &amp; Unemploy Comp - FTE"/>
    <n v="588.70000000000005"/>
    <n v="588.70000000000005"/>
    <n v="0"/>
    <n v="0"/>
    <n v="588.70000000000005"/>
  </r>
  <r>
    <n v="2023"/>
    <s v="450"/>
    <s v="1221"/>
    <x v="9"/>
    <x v="66"/>
    <m/>
    <s v="423000"/>
    <s v="22"/>
    <s v="Furniture $1,000+"/>
    <n v="6807"/>
    <n v="6807"/>
    <n v="0"/>
    <n v="0"/>
    <n v="6807"/>
  </r>
  <r>
    <m/>
    <m/>
    <m/>
    <x v="41"/>
    <x v="67"/>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2">
  <r>
    <x v="0"/>
    <n v="150"/>
    <n v="1111"/>
    <x v="0"/>
    <x v="0"/>
    <x v="0"/>
    <x v="0"/>
    <s v="423000"/>
    <s v="22"/>
    <s v="Operating Supplement"/>
    <n v="19178.849999999999"/>
    <n v="0.2999999999992724"/>
    <n v="0"/>
    <n v="0"/>
    <n v="0.2999999999992724"/>
  </r>
  <r>
    <x v="0"/>
    <n v="150"/>
    <n v="1111"/>
    <x v="1"/>
    <x v="0"/>
    <x v="0"/>
    <x v="0"/>
    <s v="423000"/>
    <s v="22"/>
    <s v="General Supplies"/>
    <n v="101007.07"/>
    <n v="6007.070000000007"/>
    <n v="0"/>
    <n v="5631.4"/>
    <n v="375.67000000000735"/>
  </r>
  <r>
    <x v="0"/>
    <n v="150"/>
    <n v="1111"/>
    <x v="2"/>
    <x v="0"/>
    <x v="0"/>
    <x v="0"/>
    <s v="423000"/>
    <s v="22"/>
    <s v="Instructional Supplies"/>
    <n v="22723.75"/>
    <n v="0"/>
    <n v="0"/>
    <n v="0"/>
    <n v="0"/>
  </r>
  <r>
    <x v="0"/>
    <n v="150"/>
    <n v="1111"/>
    <x v="3"/>
    <x v="0"/>
    <x v="0"/>
    <x v="0"/>
    <s v="423000"/>
    <s v="22"/>
    <s v="Furn. Under $1,000"/>
    <n v="11361.88"/>
    <n v="91361.88"/>
    <n v="11584"/>
    <n v="5154.5200000000004"/>
    <n v="74623.360000000001"/>
  </r>
  <r>
    <x v="0"/>
    <n v="150"/>
    <n v="1111"/>
    <x v="4"/>
    <x v="0"/>
    <x v="0"/>
    <x v="0"/>
    <s v="423000"/>
    <s v="22"/>
    <s v="Technology Supplies"/>
    <n v="22723.75"/>
    <n v="1679.7799999999988"/>
    <n v="0"/>
    <n v="1679.78"/>
    <n v="-1.1368683772161603E-12"/>
  </r>
  <r>
    <x v="0"/>
    <n v="250"/>
    <n v="1111"/>
    <x v="5"/>
    <x v="0"/>
    <x v="0"/>
    <x v="0"/>
    <s v="423000"/>
    <s v="22"/>
    <s v="Extra Service Pay"/>
    <n v="45447.5"/>
    <n v="45447.5"/>
    <n v="0"/>
    <n v="0"/>
    <n v="45447.5"/>
  </r>
  <r>
    <x v="0"/>
    <n v="250"/>
    <n v="1111"/>
    <x v="6"/>
    <x v="0"/>
    <x v="0"/>
    <x v="0"/>
    <s v="423000"/>
    <s v="22"/>
    <s v="Old Age, Surv and Disabil Ins"/>
    <n v="2817.75"/>
    <n v="2817.75"/>
    <n v="0"/>
    <n v="0.20000000000000284"/>
    <n v="2817.55"/>
  </r>
  <r>
    <x v="0"/>
    <n v="250"/>
    <n v="1111"/>
    <x v="7"/>
    <x v="0"/>
    <x v="0"/>
    <x v="0"/>
    <s v="423000"/>
    <s v="22"/>
    <s v="Medicare"/>
    <n v="658.99"/>
    <n v="658.99"/>
    <n v="0"/>
    <n v="5.0000000000000711E-2"/>
    <n v="658.94"/>
  </r>
  <r>
    <x v="0"/>
    <n v="250"/>
    <n v="1111"/>
    <x v="8"/>
    <x v="0"/>
    <x v="0"/>
    <x v="0"/>
    <s v="423000"/>
    <s v="22"/>
    <s v="W/C &amp; Unemploy Comp - FTE"/>
    <n v="1317.98"/>
    <n v="1317.98"/>
    <n v="0"/>
    <n v="0"/>
    <n v="1317.98"/>
  </r>
  <r>
    <x v="0"/>
    <n v="450"/>
    <n v="1111"/>
    <x v="9"/>
    <x v="0"/>
    <x v="0"/>
    <x v="0"/>
    <s v="423000"/>
    <s v="22"/>
    <s v="Furniture $1,000+"/>
    <n v="0"/>
    <n v="77946.27"/>
    <n v="54440.1"/>
    <n v="21998.75"/>
    <n v="1507.4200000000055"/>
  </r>
  <r>
    <x v="0"/>
    <n v="150"/>
    <n v="1111"/>
    <x v="0"/>
    <x v="1"/>
    <x v="1"/>
    <x v="0"/>
    <s v="423000"/>
    <s v="22"/>
    <s v="Operating Supplement"/>
    <n v="20774.009999999998"/>
    <n v="20774.009999999998"/>
    <n v="0"/>
    <n v="0"/>
    <n v="20774.009999999998"/>
  </r>
  <r>
    <x v="0"/>
    <n v="150"/>
    <n v="1111"/>
    <x v="1"/>
    <x v="1"/>
    <x v="1"/>
    <x v="0"/>
    <s v="423000"/>
    <s v="22"/>
    <s v="General Supplies"/>
    <n v="109408.12"/>
    <n v="1408.1199999999953"/>
    <n v="0"/>
    <n v="349.9"/>
    <n v="1058.2199999999953"/>
  </r>
  <r>
    <x v="0"/>
    <n v="150"/>
    <n v="1111"/>
    <x v="2"/>
    <x v="1"/>
    <x v="1"/>
    <x v="0"/>
    <s v="423000"/>
    <s v="22"/>
    <s v="Instructional Supplies"/>
    <n v="24613.75"/>
    <n v="12613.75"/>
    <n v="0"/>
    <n v="0"/>
    <n v="12613.75"/>
  </r>
  <r>
    <x v="0"/>
    <n v="150"/>
    <n v="1111"/>
    <x v="3"/>
    <x v="1"/>
    <x v="1"/>
    <x v="0"/>
    <s v="423000"/>
    <s v="22"/>
    <s v="Furn. Under $1,000"/>
    <n v="12306.88"/>
    <n v="80306.880000000005"/>
    <n v="69352.98"/>
    <n v="0"/>
    <n v="10953.900000000009"/>
  </r>
  <r>
    <x v="0"/>
    <n v="150"/>
    <n v="1111"/>
    <x v="4"/>
    <x v="1"/>
    <x v="1"/>
    <x v="0"/>
    <s v="423000"/>
    <s v="22"/>
    <s v="Technology Supplies"/>
    <n v="24613.75"/>
    <n v="19613.75"/>
    <n v="0"/>
    <n v="0"/>
    <n v="19613.75"/>
  </r>
  <r>
    <x v="0"/>
    <n v="250"/>
    <n v="1111"/>
    <x v="5"/>
    <x v="1"/>
    <x v="1"/>
    <x v="0"/>
    <s v="423000"/>
    <s v="22"/>
    <s v="Extra Service Pay"/>
    <n v="49227.5"/>
    <n v="49227.5"/>
    <n v="0"/>
    <n v="0"/>
    <n v="49227.5"/>
  </r>
  <r>
    <x v="0"/>
    <n v="250"/>
    <n v="1111"/>
    <x v="6"/>
    <x v="1"/>
    <x v="1"/>
    <x v="0"/>
    <s v="423000"/>
    <s v="22"/>
    <s v="Old Age, Surv and Disabil Ins"/>
    <n v="3052.11"/>
    <n v="3052.11"/>
    <n v="0"/>
    <n v="0"/>
    <n v="3052.11"/>
  </r>
  <r>
    <x v="0"/>
    <n v="250"/>
    <n v="1111"/>
    <x v="7"/>
    <x v="1"/>
    <x v="1"/>
    <x v="0"/>
    <s v="423000"/>
    <s v="22"/>
    <s v="Medicare"/>
    <n v="713.8"/>
    <n v="713.8"/>
    <n v="0"/>
    <n v="0"/>
    <n v="713.8"/>
  </r>
  <r>
    <x v="0"/>
    <n v="250"/>
    <n v="1111"/>
    <x v="8"/>
    <x v="1"/>
    <x v="1"/>
    <x v="0"/>
    <s v="423000"/>
    <s v="22"/>
    <s v="W/C &amp; Unemploy Comp - FTE"/>
    <n v="1427.6"/>
    <n v="1427.6"/>
    <n v="0"/>
    <n v="0"/>
    <n v="1427.6"/>
  </r>
  <r>
    <x v="0"/>
    <n v="450"/>
    <n v="1111"/>
    <x v="10"/>
    <x v="1"/>
    <x v="1"/>
    <x v="0"/>
    <s v="423000"/>
    <s v="22"/>
    <s v="Equipment &gt; $1,000"/>
    <n v="0"/>
    <n v="12000"/>
    <n v="9177.86"/>
    <n v="0"/>
    <n v="2822.1399999999994"/>
  </r>
  <r>
    <x v="0"/>
    <n v="450"/>
    <n v="1111"/>
    <x v="9"/>
    <x v="1"/>
    <x v="1"/>
    <x v="0"/>
    <s v="423000"/>
    <s v="22"/>
    <s v="Furniture $1,000+"/>
    <n v="0"/>
    <n v="45000"/>
    <n v="43766.28"/>
    <n v="0"/>
    <n v="1233.7200000000012"/>
  </r>
  <r>
    <x v="0"/>
    <n v="150"/>
    <n v="1111"/>
    <x v="11"/>
    <x v="2"/>
    <x v="2"/>
    <x v="0"/>
    <s v="423000"/>
    <s v="22"/>
    <s v="Secretary/Clerical Sal OT"/>
    <n v="0"/>
    <n v="10.56"/>
    <n v="0"/>
    <n v="10.56"/>
    <n v="0"/>
  </r>
  <r>
    <x v="0"/>
    <n v="150"/>
    <n v="1111"/>
    <x v="6"/>
    <x v="2"/>
    <x v="2"/>
    <x v="0"/>
    <s v="423000"/>
    <s v="22"/>
    <s v="Old Age, Surv and Disabil Ins"/>
    <n v="0"/>
    <n v="0"/>
    <n v="0"/>
    <n v="0.64000000000000057"/>
    <n v="-0.64000000000000057"/>
  </r>
  <r>
    <x v="0"/>
    <n v="150"/>
    <n v="1111"/>
    <x v="7"/>
    <x v="2"/>
    <x v="2"/>
    <x v="0"/>
    <s v="423000"/>
    <s v="22"/>
    <s v="Medicare"/>
    <n v="0"/>
    <n v="0"/>
    <n v="0"/>
    <n v="0.15000000000000036"/>
    <n v="-0.15000000000000036"/>
  </r>
  <r>
    <x v="0"/>
    <n v="150"/>
    <n v="1111"/>
    <x v="8"/>
    <x v="2"/>
    <x v="2"/>
    <x v="0"/>
    <s v="423000"/>
    <s v="22"/>
    <s v="W/C &amp; Unemploy Comp - FTE"/>
    <n v="0"/>
    <n v="0"/>
    <n v="0"/>
    <n v="3.0600000000000005"/>
    <n v="-3.0600000000000005"/>
  </r>
  <r>
    <x v="0"/>
    <n v="150"/>
    <n v="1111"/>
    <x v="0"/>
    <x v="2"/>
    <x v="2"/>
    <x v="0"/>
    <s v="423000"/>
    <s v="22"/>
    <s v="Operating Supplement"/>
    <n v="16505.48"/>
    <n v="16505.48"/>
    <n v="0"/>
    <n v="0"/>
    <n v="16505.48"/>
  </r>
  <r>
    <x v="0"/>
    <n v="150"/>
    <n v="1111"/>
    <x v="1"/>
    <x v="2"/>
    <x v="2"/>
    <x v="0"/>
    <s v="423000"/>
    <s v="22"/>
    <s v="General Supplies"/>
    <n v="86927.53"/>
    <n v="17287.660000000003"/>
    <n v="5037.21"/>
    <n v="11926.69"/>
    <n v="323.76000000000295"/>
  </r>
  <r>
    <x v="0"/>
    <n v="150"/>
    <n v="1111"/>
    <x v="2"/>
    <x v="2"/>
    <x v="2"/>
    <x v="0"/>
    <s v="423000"/>
    <s v="22"/>
    <s v="Instructional Supplies"/>
    <n v="19556.25"/>
    <n v="18741.25"/>
    <n v="6469.08"/>
    <n v="5200.3100000000004"/>
    <n v="7071.8599999999988"/>
  </r>
  <r>
    <x v="0"/>
    <n v="150"/>
    <n v="1111"/>
    <x v="3"/>
    <x v="2"/>
    <x v="2"/>
    <x v="0"/>
    <s v="423000"/>
    <s v="22"/>
    <s v="Furn. Under $1,000"/>
    <n v="9778.1299999999992"/>
    <n v="69778.13"/>
    <n v="0"/>
    <n v="69619.12"/>
    <n v="159.01000000000931"/>
  </r>
  <r>
    <x v="0"/>
    <n v="150"/>
    <n v="1111"/>
    <x v="4"/>
    <x v="2"/>
    <x v="2"/>
    <x v="0"/>
    <s v="423000"/>
    <s v="22"/>
    <s v="Technology Supplies"/>
    <n v="19556.25"/>
    <n v="19556.25"/>
    <n v="0"/>
    <n v="17589.810000000001"/>
    <n v="1966.4399999999987"/>
  </r>
  <r>
    <x v="0"/>
    <n v="150"/>
    <n v="1111"/>
    <x v="12"/>
    <x v="2"/>
    <x v="2"/>
    <x v="0"/>
    <s v="423000"/>
    <s v="22"/>
    <s v="Equipment &lt; $1,000"/>
    <n v="0"/>
    <n v="899"/>
    <n v="0"/>
    <n v="899"/>
    <n v="0"/>
  </r>
  <r>
    <x v="0"/>
    <n v="250"/>
    <n v="1111"/>
    <x v="5"/>
    <x v="2"/>
    <x v="2"/>
    <x v="0"/>
    <s v="423000"/>
    <s v="22"/>
    <s v="Extra Service Pay"/>
    <n v="39112.5"/>
    <n v="39112.5"/>
    <n v="0"/>
    <n v="0"/>
    <n v="39112.5"/>
  </r>
  <r>
    <x v="0"/>
    <n v="250"/>
    <n v="1111"/>
    <x v="6"/>
    <x v="2"/>
    <x v="2"/>
    <x v="0"/>
    <s v="423000"/>
    <s v="22"/>
    <s v="Old Age, Surv and Disabil Ins"/>
    <n v="2424.98"/>
    <n v="2424.98"/>
    <n v="0"/>
    <n v="0.16999999999999815"/>
    <n v="2424.81"/>
  </r>
  <r>
    <x v="0"/>
    <n v="250"/>
    <n v="1111"/>
    <x v="7"/>
    <x v="2"/>
    <x v="2"/>
    <x v="0"/>
    <s v="423000"/>
    <s v="22"/>
    <s v="Medicare"/>
    <n v="567.13"/>
    <n v="567.13"/>
    <n v="0"/>
    <n v="2.9999999999999805E-2"/>
    <n v="567.1"/>
  </r>
  <r>
    <x v="0"/>
    <n v="250"/>
    <n v="1111"/>
    <x v="8"/>
    <x v="2"/>
    <x v="2"/>
    <x v="0"/>
    <s v="423000"/>
    <s v="22"/>
    <s v="W/C &amp; Unemploy Comp - FTE"/>
    <n v="1134.26"/>
    <n v="1134.26"/>
    <n v="0"/>
    <n v="0"/>
    <n v="1134.26"/>
  </r>
  <r>
    <x v="0"/>
    <n v="450"/>
    <n v="1111"/>
    <x v="10"/>
    <x v="2"/>
    <x v="2"/>
    <x v="0"/>
    <s v="423000"/>
    <s v="22"/>
    <s v="Equipment &gt; $1,000"/>
    <n v="0"/>
    <n v="1558.87"/>
    <n v="1558.87"/>
    <n v="0"/>
    <n v="0"/>
  </r>
  <r>
    <x v="0"/>
    <n v="450"/>
    <n v="1111"/>
    <x v="13"/>
    <x v="2"/>
    <x v="2"/>
    <x v="0"/>
    <s v="423000"/>
    <s v="22"/>
    <s v="Technology Related - Hard $1K+"/>
    <n v="0"/>
    <n v="7997"/>
    <n v="0"/>
    <n v="7997"/>
    <n v="0"/>
  </r>
  <r>
    <x v="0"/>
    <n v="150"/>
    <n v="1111"/>
    <x v="14"/>
    <x v="3"/>
    <x v="3"/>
    <x v="0"/>
    <s v="423000"/>
    <s v="22"/>
    <s v="Out of Town Travel &amp; Conf Exp"/>
    <n v="0"/>
    <n v="25037.53"/>
    <n v="0"/>
    <n v="17400"/>
    <n v="7637.5299999999988"/>
  </r>
  <r>
    <x v="0"/>
    <n v="150"/>
    <n v="1111"/>
    <x v="0"/>
    <x v="3"/>
    <x v="3"/>
    <x v="0"/>
    <s v="423000"/>
    <s v="22"/>
    <s v="Operating Supplement"/>
    <n v="38533.519999999997"/>
    <n v="0"/>
    <n v="0"/>
    <n v="0"/>
    <n v="0"/>
  </r>
  <r>
    <x v="0"/>
    <n v="150"/>
    <n v="1111"/>
    <x v="1"/>
    <x v="3"/>
    <x v="3"/>
    <x v="0"/>
    <s v="423000"/>
    <s v="22"/>
    <s v="General Supplies"/>
    <n v="202940.18"/>
    <n v="25322"/>
    <n v="10412.89"/>
    <n v="14899.16"/>
    <n v="9.9500000000007276"/>
  </r>
  <r>
    <x v="0"/>
    <n v="150"/>
    <n v="1111"/>
    <x v="2"/>
    <x v="3"/>
    <x v="3"/>
    <x v="0"/>
    <s v="423000"/>
    <s v="22"/>
    <s v="Instructional Supplies"/>
    <n v="45655.83"/>
    <n v="82891.53"/>
    <n v="46131.83"/>
    <n v="25156.52"/>
    <n v="11603.179999999993"/>
  </r>
  <r>
    <x v="0"/>
    <n v="150"/>
    <n v="1111"/>
    <x v="3"/>
    <x v="3"/>
    <x v="3"/>
    <x v="0"/>
    <s v="423000"/>
    <s v="22"/>
    <s v="Furn. Under $1,000"/>
    <n v="22827.919999999998"/>
    <n v="152827.91999999998"/>
    <n v="111757.62"/>
    <n v="32964.74"/>
    <n v="8105.5599999999977"/>
  </r>
  <r>
    <x v="0"/>
    <n v="150"/>
    <n v="1111"/>
    <x v="4"/>
    <x v="3"/>
    <x v="3"/>
    <x v="0"/>
    <s v="423000"/>
    <s v="22"/>
    <s v="Technology Supplies"/>
    <n v="45655.83"/>
    <n v="59151.82"/>
    <n v="25470.46"/>
    <n v="33681.360000000001"/>
    <n v="0"/>
  </r>
  <r>
    <x v="0"/>
    <n v="250"/>
    <n v="1111"/>
    <x v="5"/>
    <x v="3"/>
    <x v="3"/>
    <x v="0"/>
    <s v="423000"/>
    <s v="22"/>
    <s v="Extra Service Pay"/>
    <n v="91311.67"/>
    <n v="91311.67"/>
    <n v="0"/>
    <n v="140"/>
    <n v="91171.67"/>
  </r>
  <r>
    <x v="0"/>
    <n v="250"/>
    <n v="1111"/>
    <x v="6"/>
    <x v="3"/>
    <x v="3"/>
    <x v="0"/>
    <s v="423000"/>
    <s v="22"/>
    <s v="Old Age, Surv and Disabil Ins"/>
    <n v="5661.32"/>
    <n v="5661.32"/>
    <n v="0"/>
    <n v="8.7400000000000091"/>
    <n v="5652.58"/>
  </r>
  <r>
    <x v="0"/>
    <n v="250"/>
    <n v="1111"/>
    <x v="7"/>
    <x v="3"/>
    <x v="3"/>
    <x v="0"/>
    <s v="423000"/>
    <s v="22"/>
    <s v="Medicare"/>
    <n v="1324.02"/>
    <n v="1324.02"/>
    <n v="0"/>
    <n v="2.0399999999999991"/>
    <n v="1321.98"/>
  </r>
  <r>
    <x v="0"/>
    <n v="250"/>
    <n v="1111"/>
    <x v="8"/>
    <x v="3"/>
    <x v="3"/>
    <x v="0"/>
    <s v="423000"/>
    <s v="22"/>
    <s v="W/C &amp; Unemploy Comp - FTE"/>
    <n v="2648.04"/>
    <n v="2648.04"/>
    <n v="0"/>
    <n v="4.0600000000000023"/>
    <n v="2643.98"/>
  </r>
  <r>
    <x v="0"/>
    <n v="450"/>
    <n v="1111"/>
    <x v="15"/>
    <x v="3"/>
    <x v="3"/>
    <x v="0"/>
    <s v="423000"/>
    <s v="22"/>
    <s v="Classroom Eqpt"/>
    <n v="0"/>
    <n v="4267.96"/>
    <n v="4267.96"/>
    <n v="0"/>
    <n v="0"/>
  </r>
  <r>
    <x v="0"/>
    <n v="450"/>
    <n v="1111"/>
    <x v="13"/>
    <x v="3"/>
    <x v="3"/>
    <x v="0"/>
    <s v="423000"/>
    <s v="22"/>
    <s v="Technology Related - Hard $1K+"/>
    <n v="0"/>
    <n v="1114.52"/>
    <n v="0"/>
    <n v="1114.52"/>
    <n v="0"/>
  </r>
  <r>
    <x v="0"/>
    <n v="150"/>
    <n v="1111"/>
    <x v="0"/>
    <x v="4"/>
    <x v="4"/>
    <x v="0"/>
    <s v="423000"/>
    <s v="22"/>
    <s v="Operating Supplement"/>
    <n v="19636.72"/>
    <n v="19636.72"/>
    <n v="0"/>
    <n v="0"/>
    <n v="19636.72"/>
  </r>
  <r>
    <x v="0"/>
    <n v="150"/>
    <n v="1111"/>
    <x v="1"/>
    <x v="4"/>
    <x v="4"/>
    <x v="0"/>
    <s v="423000"/>
    <s v="22"/>
    <s v="General Supplies"/>
    <n v="103418.48"/>
    <n v="103418.48"/>
    <n v="717.27"/>
    <n v="4248.03"/>
    <n v="98453.18"/>
  </r>
  <r>
    <x v="0"/>
    <n v="150"/>
    <n v="1111"/>
    <x v="2"/>
    <x v="4"/>
    <x v="4"/>
    <x v="0"/>
    <s v="423000"/>
    <s v="22"/>
    <s v="Instructional Supplies"/>
    <n v="23266.25"/>
    <n v="0"/>
    <n v="0"/>
    <n v="0"/>
    <n v="0"/>
  </r>
  <r>
    <x v="0"/>
    <n v="150"/>
    <n v="1111"/>
    <x v="3"/>
    <x v="4"/>
    <x v="4"/>
    <x v="0"/>
    <s v="423000"/>
    <s v="22"/>
    <s v="Furn. Under $1,000"/>
    <n v="11633.13"/>
    <n v="58165.63"/>
    <n v="7441.31"/>
    <n v="44813.1"/>
    <n v="5911.2199999999984"/>
  </r>
  <r>
    <x v="0"/>
    <n v="150"/>
    <n v="1111"/>
    <x v="4"/>
    <x v="4"/>
    <x v="4"/>
    <x v="0"/>
    <s v="423000"/>
    <s v="22"/>
    <s v="Technology Supplies"/>
    <n v="23266.25"/>
    <n v="0"/>
    <n v="0"/>
    <n v="0"/>
    <n v="0"/>
  </r>
  <r>
    <x v="0"/>
    <n v="250"/>
    <n v="1111"/>
    <x v="5"/>
    <x v="4"/>
    <x v="4"/>
    <x v="0"/>
    <s v="423000"/>
    <s v="22"/>
    <s v="Extra Service Pay"/>
    <n v="46532.5"/>
    <n v="46532.5"/>
    <n v="0"/>
    <n v="0"/>
    <n v="46532.5"/>
  </r>
  <r>
    <x v="0"/>
    <n v="250"/>
    <n v="1111"/>
    <x v="6"/>
    <x v="4"/>
    <x v="4"/>
    <x v="0"/>
    <s v="423000"/>
    <s v="22"/>
    <s v="Old Age, Surv and Disabil Ins"/>
    <n v="2885.02"/>
    <n v="2885.02"/>
    <n v="0"/>
    <n v="0"/>
    <n v="2885.02"/>
  </r>
  <r>
    <x v="0"/>
    <n v="250"/>
    <n v="1111"/>
    <x v="7"/>
    <x v="4"/>
    <x v="4"/>
    <x v="0"/>
    <s v="423000"/>
    <s v="22"/>
    <s v="Medicare"/>
    <n v="674.72"/>
    <n v="674.72"/>
    <n v="0"/>
    <n v="0"/>
    <n v="674.72"/>
  </r>
  <r>
    <x v="0"/>
    <n v="250"/>
    <n v="1111"/>
    <x v="8"/>
    <x v="4"/>
    <x v="4"/>
    <x v="0"/>
    <s v="423000"/>
    <s v="22"/>
    <s v="W/C &amp; Unemploy Comp - FTE"/>
    <n v="1349.44"/>
    <n v="1349.44"/>
    <n v="0"/>
    <n v="0"/>
    <n v="1349.44"/>
  </r>
  <r>
    <x v="0"/>
    <n v="150"/>
    <n v="1111"/>
    <x v="16"/>
    <x v="5"/>
    <x v="5"/>
    <x v="0"/>
    <s v="423000"/>
    <s v="22"/>
    <s v="Non-instructional Teacher Aide"/>
    <n v="0"/>
    <n v="59.67"/>
    <n v="0"/>
    <n v="59.67"/>
    <n v="0"/>
  </r>
  <r>
    <x v="0"/>
    <n v="150"/>
    <n v="1111"/>
    <x v="6"/>
    <x v="5"/>
    <x v="5"/>
    <x v="0"/>
    <s v="423000"/>
    <s v="22"/>
    <s v="Old Age, Surv and Disabil Ins"/>
    <n v="0"/>
    <n v="0"/>
    <n v="0"/>
    <n v="3.6999999999999993"/>
    <n v="-3.6999999999999993"/>
  </r>
  <r>
    <x v="0"/>
    <n v="150"/>
    <n v="1111"/>
    <x v="7"/>
    <x v="5"/>
    <x v="5"/>
    <x v="0"/>
    <s v="423000"/>
    <s v="22"/>
    <s v="Medicare"/>
    <n v="0"/>
    <n v="0"/>
    <n v="0"/>
    <n v="0.87"/>
    <n v="-0.87"/>
  </r>
  <r>
    <x v="0"/>
    <n v="150"/>
    <n v="1111"/>
    <x v="8"/>
    <x v="5"/>
    <x v="5"/>
    <x v="0"/>
    <s v="423000"/>
    <s v="22"/>
    <s v="W/C &amp; Unemploy Comp - FTE"/>
    <n v="0"/>
    <n v="0"/>
    <n v="0"/>
    <n v="1.74"/>
    <n v="-1.74"/>
  </r>
  <r>
    <x v="0"/>
    <n v="150"/>
    <n v="1111"/>
    <x v="0"/>
    <x v="5"/>
    <x v="5"/>
    <x v="0"/>
    <s v="423000"/>
    <s v="22"/>
    <s v="Operating Supplement"/>
    <n v="32161.68"/>
    <n v="0"/>
    <n v="0"/>
    <n v="0"/>
    <n v="0"/>
  </r>
  <r>
    <x v="0"/>
    <n v="150"/>
    <n v="1111"/>
    <x v="1"/>
    <x v="5"/>
    <x v="5"/>
    <x v="0"/>
    <s v="423000"/>
    <s v="22"/>
    <s v="General Supplies"/>
    <n v="169382.28"/>
    <n v="53128.83"/>
    <n v="0"/>
    <n v="0"/>
    <n v="53128.83"/>
  </r>
  <r>
    <x v="0"/>
    <n v="150"/>
    <n v="1111"/>
    <x v="17"/>
    <x v="5"/>
    <x v="5"/>
    <x v="0"/>
    <s v="423000"/>
    <s v="22"/>
    <s v="Standardized Tests"/>
    <n v="0"/>
    <n v="500"/>
    <n v="0"/>
    <n v="0"/>
    <n v="500"/>
  </r>
  <r>
    <x v="0"/>
    <n v="150"/>
    <n v="1111"/>
    <x v="2"/>
    <x v="5"/>
    <x v="5"/>
    <x v="0"/>
    <s v="423000"/>
    <s v="22"/>
    <s v="Instructional Supplies"/>
    <n v="38106.25"/>
    <n v="15106.25"/>
    <n v="0"/>
    <n v="0"/>
    <n v="15106.25"/>
  </r>
  <r>
    <x v="0"/>
    <n v="150"/>
    <n v="1111"/>
    <x v="3"/>
    <x v="5"/>
    <x v="5"/>
    <x v="0"/>
    <s v="423000"/>
    <s v="22"/>
    <s v="Furn. Under $1,000"/>
    <n v="19053.13"/>
    <n v="184321.06"/>
    <n v="139768.13"/>
    <n v="0"/>
    <n v="44552.929999999993"/>
  </r>
  <r>
    <x v="0"/>
    <n v="150"/>
    <n v="1111"/>
    <x v="4"/>
    <x v="5"/>
    <x v="5"/>
    <x v="0"/>
    <s v="423000"/>
    <s v="22"/>
    <s v="Technology Supplies"/>
    <n v="38106.25"/>
    <n v="0"/>
    <n v="0"/>
    <n v="0"/>
    <n v="0"/>
  </r>
  <r>
    <x v="0"/>
    <n v="250"/>
    <n v="1111"/>
    <x v="5"/>
    <x v="5"/>
    <x v="5"/>
    <x v="0"/>
    <s v="423000"/>
    <s v="22"/>
    <s v="Extra Service Pay"/>
    <n v="76212.5"/>
    <n v="76212.5"/>
    <n v="0"/>
    <n v="0"/>
    <n v="76212.5"/>
  </r>
  <r>
    <x v="0"/>
    <n v="250"/>
    <n v="1111"/>
    <x v="6"/>
    <x v="5"/>
    <x v="5"/>
    <x v="0"/>
    <s v="423000"/>
    <s v="22"/>
    <s v="Old Age, Surv and Disabil Ins"/>
    <n v="4725.18"/>
    <n v="4725.18"/>
    <n v="0"/>
    <n v="0.18999999999999773"/>
    <n v="4724.9900000000007"/>
  </r>
  <r>
    <x v="0"/>
    <n v="250"/>
    <n v="1111"/>
    <x v="7"/>
    <x v="5"/>
    <x v="5"/>
    <x v="0"/>
    <s v="423000"/>
    <s v="22"/>
    <s v="Medicare"/>
    <n v="1105.08"/>
    <n v="1105.08"/>
    <n v="0"/>
    <n v="4.00000000000027E-2"/>
    <n v="1105.04"/>
  </r>
  <r>
    <x v="0"/>
    <n v="250"/>
    <n v="1111"/>
    <x v="8"/>
    <x v="5"/>
    <x v="5"/>
    <x v="0"/>
    <s v="423000"/>
    <s v="22"/>
    <s v="W/C &amp; Unemploy Comp - FTE"/>
    <n v="2210.16"/>
    <n v="2210.16"/>
    <n v="0"/>
    <n v="0"/>
    <n v="2210.16"/>
  </r>
  <r>
    <x v="0"/>
    <n v="450"/>
    <n v="1111"/>
    <x v="9"/>
    <x v="5"/>
    <x v="5"/>
    <x v="0"/>
    <s v="423000"/>
    <s v="22"/>
    <s v="Furniture $1,000+"/>
    <n v="0"/>
    <n v="43753.45"/>
    <n v="22171.35"/>
    <n v="0"/>
    <n v="21582.1"/>
  </r>
  <r>
    <x v="0"/>
    <n v="150"/>
    <n v="1111"/>
    <x v="14"/>
    <x v="6"/>
    <x v="6"/>
    <x v="0"/>
    <s v="423000"/>
    <s v="22"/>
    <s v="Out of Town Travel &amp; Conf Exp"/>
    <n v="0"/>
    <n v="4000"/>
    <n v="0"/>
    <n v="2900"/>
    <n v="1100"/>
  </r>
  <r>
    <x v="0"/>
    <n v="150"/>
    <n v="1111"/>
    <x v="0"/>
    <x v="6"/>
    <x v="6"/>
    <x v="0"/>
    <s v="423000"/>
    <s v="22"/>
    <s v="Operating Supplement"/>
    <n v="19149.310000000001"/>
    <n v="19149.310000000001"/>
    <n v="0"/>
    <n v="0"/>
    <n v="19149.310000000001"/>
  </r>
  <r>
    <x v="0"/>
    <n v="150"/>
    <n v="1111"/>
    <x v="1"/>
    <x v="6"/>
    <x v="6"/>
    <x v="0"/>
    <s v="423000"/>
    <s v="22"/>
    <s v="General Supplies"/>
    <n v="100851.49"/>
    <n v="96851.49"/>
    <n v="0"/>
    <n v="0"/>
    <n v="96851.49"/>
  </r>
  <r>
    <x v="0"/>
    <n v="150"/>
    <n v="1111"/>
    <x v="2"/>
    <x v="6"/>
    <x v="6"/>
    <x v="0"/>
    <s v="423000"/>
    <s v="22"/>
    <s v="Instructional Supplies"/>
    <n v="22688.75"/>
    <n v="22688.75"/>
    <n v="0"/>
    <n v="0"/>
    <n v="22688.75"/>
  </r>
  <r>
    <x v="0"/>
    <n v="150"/>
    <n v="1111"/>
    <x v="3"/>
    <x v="6"/>
    <x v="6"/>
    <x v="0"/>
    <s v="423000"/>
    <s v="22"/>
    <s v="Furn. Under $1,000"/>
    <n v="11344.38"/>
    <n v="11344.38"/>
    <n v="0"/>
    <n v="0"/>
    <n v="11344.38"/>
  </r>
  <r>
    <x v="0"/>
    <n v="150"/>
    <n v="1111"/>
    <x v="4"/>
    <x v="6"/>
    <x v="6"/>
    <x v="0"/>
    <s v="423000"/>
    <s v="22"/>
    <s v="Technology Supplies"/>
    <n v="22688.75"/>
    <n v="22688.75"/>
    <n v="0"/>
    <n v="0"/>
    <n v="22688.75"/>
  </r>
  <r>
    <x v="0"/>
    <n v="250"/>
    <n v="1111"/>
    <x v="5"/>
    <x v="6"/>
    <x v="6"/>
    <x v="0"/>
    <s v="423000"/>
    <s v="22"/>
    <s v="Extra Service Pay"/>
    <n v="45377.5"/>
    <n v="45377.5"/>
    <n v="0"/>
    <n v="0"/>
    <n v="45377.5"/>
  </r>
  <r>
    <x v="0"/>
    <n v="250"/>
    <n v="1111"/>
    <x v="6"/>
    <x v="6"/>
    <x v="6"/>
    <x v="0"/>
    <s v="423000"/>
    <s v="22"/>
    <s v="Old Age, Surv and Disabil Ins"/>
    <n v="2813.41"/>
    <n v="2813.41"/>
    <n v="0"/>
    <n v="0"/>
    <n v="2813.41"/>
  </r>
  <r>
    <x v="0"/>
    <n v="250"/>
    <n v="1111"/>
    <x v="7"/>
    <x v="6"/>
    <x v="6"/>
    <x v="0"/>
    <s v="423000"/>
    <s v="22"/>
    <s v="Medicare"/>
    <n v="657.97"/>
    <n v="657.97"/>
    <n v="0"/>
    <n v="0"/>
    <n v="657.97"/>
  </r>
  <r>
    <x v="0"/>
    <n v="250"/>
    <n v="1111"/>
    <x v="8"/>
    <x v="6"/>
    <x v="6"/>
    <x v="0"/>
    <s v="423000"/>
    <s v="22"/>
    <s v="W/C &amp; Unemploy Comp - FTE"/>
    <n v="1315.95"/>
    <n v="1315.95"/>
    <n v="0"/>
    <n v="0"/>
    <n v="1315.95"/>
  </r>
  <r>
    <x v="0"/>
    <n v="150"/>
    <n v="1111"/>
    <x v="18"/>
    <x v="7"/>
    <x v="7"/>
    <x v="0"/>
    <s v="423000"/>
    <s v="22"/>
    <s v="Field Trip Admission"/>
    <n v="0"/>
    <n v="5806"/>
    <n v="0"/>
    <n v="3832.25"/>
    <n v="1973.75"/>
  </r>
  <r>
    <x v="0"/>
    <n v="150"/>
    <n v="1111"/>
    <x v="0"/>
    <x v="7"/>
    <x v="7"/>
    <x v="0"/>
    <s v="423000"/>
    <s v="22"/>
    <s v="Operating Supplement"/>
    <n v="43077.99"/>
    <n v="77.989999999997963"/>
    <n v="0"/>
    <n v="0"/>
    <n v="77.989999999997963"/>
  </r>
  <r>
    <x v="0"/>
    <n v="150"/>
    <n v="1111"/>
    <x v="1"/>
    <x v="7"/>
    <x v="7"/>
    <x v="0"/>
    <s v="423000"/>
    <s v="22"/>
    <s v="General Supplies"/>
    <n v="226874.01"/>
    <n v="54768.010000000009"/>
    <n v="4988.0600000000004"/>
    <n v="7944.56"/>
    <n v="41835.390000000014"/>
  </r>
  <r>
    <x v="0"/>
    <n v="150"/>
    <n v="1111"/>
    <x v="2"/>
    <x v="7"/>
    <x v="7"/>
    <x v="0"/>
    <s v="423000"/>
    <s v="22"/>
    <s v="Instructional Supplies"/>
    <n v="51040.27"/>
    <n v="40.269999999996799"/>
    <n v="0"/>
    <n v="0"/>
    <n v="40.269999999996799"/>
  </r>
  <r>
    <x v="0"/>
    <n v="150"/>
    <n v="1111"/>
    <x v="3"/>
    <x v="7"/>
    <x v="7"/>
    <x v="0"/>
    <s v="423000"/>
    <s v="22"/>
    <s v="Furn. Under $1,000"/>
    <n v="25520.14"/>
    <n v="320520.14"/>
    <n v="1670.1"/>
    <n v="318210.63"/>
    <n v="639.4100000000094"/>
  </r>
  <r>
    <x v="0"/>
    <n v="150"/>
    <n v="1111"/>
    <x v="4"/>
    <x v="7"/>
    <x v="7"/>
    <x v="0"/>
    <s v="423000"/>
    <s v="22"/>
    <s v="Technology Supplies"/>
    <n v="51040.27"/>
    <n v="40.269999999996799"/>
    <n v="0"/>
    <n v="0"/>
    <n v="40.269999999996799"/>
  </r>
  <r>
    <x v="0"/>
    <n v="250"/>
    <n v="1111"/>
    <x v="5"/>
    <x v="7"/>
    <x v="7"/>
    <x v="0"/>
    <s v="423000"/>
    <s v="22"/>
    <s v="Extra Service Pay"/>
    <n v="102080.55"/>
    <n v="102080.55"/>
    <n v="0"/>
    <n v="0"/>
    <n v="102080.55"/>
  </r>
  <r>
    <x v="0"/>
    <n v="250"/>
    <n v="1111"/>
    <x v="6"/>
    <x v="7"/>
    <x v="7"/>
    <x v="0"/>
    <s v="423000"/>
    <s v="22"/>
    <s v="Old Age, Surv and Disabil Ins"/>
    <n v="6328.99"/>
    <n v="6328.99"/>
    <n v="0"/>
    <n v="4.0000000000006253E-2"/>
    <n v="6328.95"/>
  </r>
  <r>
    <x v="0"/>
    <n v="250"/>
    <n v="1111"/>
    <x v="7"/>
    <x v="7"/>
    <x v="7"/>
    <x v="0"/>
    <s v="423000"/>
    <s v="22"/>
    <s v="Medicare"/>
    <n v="1480.17"/>
    <n v="1480.17"/>
    <n v="0"/>
    <n v="1.9999999999999574E-2"/>
    <n v="1480.15"/>
  </r>
  <r>
    <x v="0"/>
    <n v="250"/>
    <n v="1111"/>
    <x v="8"/>
    <x v="7"/>
    <x v="7"/>
    <x v="0"/>
    <s v="423000"/>
    <s v="22"/>
    <s v="W/C &amp; Unemploy Comp - FTE"/>
    <n v="2960.34"/>
    <n v="2960.34"/>
    <n v="0"/>
    <n v="0"/>
    <n v="2960.34"/>
  </r>
  <r>
    <x v="0"/>
    <n v="450"/>
    <n v="1111"/>
    <x v="9"/>
    <x v="7"/>
    <x v="7"/>
    <x v="0"/>
    <s v="423000"/>
    <s v="22"/>
    <s v="Furniture $1,000+"/>
    <n v="0"/>
    <n v="6300"/>
    <n v="0"/>
    <n v="6264.3"/>
    <n v="35.699999999999818"/>
  </r>
  <r>
    <x v="0"/>
    <n v="150"/>
    <n v="1111"/>
    <x v="11"/>
    <x v="8"/>
    <x v="8"/>
    <x v="0"/>
    <s v="423000"/>
    <s v="22"/>
    <s v="Secretary/Clerical Sal OT"/>
    <n v="0"/>
    <n v="5.56"/>
    <n v="0"/>
    <n v="5.56"/>
    <n v="0"/>
  </r>
  <r>
    <x v="0"/>
    <n v="150"/>
    <n v="1111"/>
    <x v="16"/>
    <x v="8"/>
    <x v="8"/>
    <x v="0"/>
    <s v="423000"/>
    <s v="22"/>
    <s v="Non-instructional Teacher Aide"/>
    <n v="0"/>
    <n v="51.04"/>
    <n v="0"/>
    <n v="51.04"/>
    <n v="0"/>
  </r>
  <r>
    <x v="0"/>
    <n v="150"/>
    <n v="1111"/>
    <x v="6"/>
    <x v="8"/>
    <x v="8"/>
    <x v="0"/>
    <s v="423000"/>
    <s v="22"/>
    <s v="Old Age, Surv and Disabil Ins"/>
    <n v="0"/>
    <n v="0"/>
    <n v="0"/>
    <n v="3.5"/>
    <n v="-3.5"/>
  </r>
  <r>
    <x v="0"/>
    <n v="150"/>
    <n v="1111"/>
    <x v="7"/>
    <x v="8"/>
    <x v="8"/>
    <x v="0"/>
    <s v="423000"/>
    <s v="22"/>
    <s v="Medicare"/>
    <n v="0"/>
    <n v="0"/>
    <n v="0"/>
    <n v="0.82"/>
    <n v="-0.82"/>
  </r>
  <r>
    <x v="0"/>
    <n v="150"/>
    <n v="1111"/>
    <x v="8"/>
    <x v="8"/>
    <x v="8"/>
    <x v="0"/>
    <s v="423000"/>
    <s v="22"/>
    <s v="W/C &amp; Unemploy Comp - FTE"/>
    <n v="0"/>
    <n v="0"/>
    <n v="0"/>
    <n v="1.64"/>
    <n v="-1.64"/>
  </r>
  <r>
    <x v="0"/>
    <n v="150"/>
    <n v="1111"/>
    <x v="0"/>
    <x v="8"/>
    <x v="8"/>
    <x v="0"/>
    <s v="423000"/>
    <s v="22"/>
    <s v="Operating Supplement"/>
    <n v="15914.68"/>
    <n v="15914.68"/>
    <n v="0"/>
    <n v="0"/>
    <n v="15914.68"/>
  </r>
  <r>
    <x v="0"/>
    <n v="150"/>
    <n v="1111"/>
    <x v="1"/>
    <x v="8"/>
    <x v="8"/>
    <x v="0"/>
    <s v="423000"/>
    <s v="22"/>
    <s v="General Supplies"/>
    <n v="83816.03"/>
    <n v="40462.46"/>
    <n v="158.80000000000001"/>
    <n v="2269.63"/>
    <n v="38034.03"/>
  </r>
  <r>
    <x v="0"/>
    <n v="150"/>
    <n v="1111"/>
    <x v="2"/>
    <x v="8"/>
    <x v="8"/>
    <x v="0"/>
    <s v="423000"/>
    <s v="22"/>
    <s v="Instructional Supplies"/>
    <n v="18856.25"/>
    <n v="18856.25"/>
    <n v="1339.18"/>
    <n v="10760.85"/>
    <n v="6756.2199999999993"/>
  </r>
  <r>
    <x v="0"/>
    <n v="150"/>
    <n v="1111"/>
    <x v="3"/>
    <x v="8"/>
    <x v="8"/>
    <x v="0"/>
    <s v="423000"/>
    <s v="22"/>
    <s v="Furn. Under $1,000"/>
    <n v="9428.1299999999992"/>
    <n v="49428.13"/>
    <n v="6552.4"/>
    <n v="41596.33"/>
    <n v="1279.399999999996"/>
  </r>
  <r>
    <x v="0"/>
    <n v="150"/>
    <n v="1111"/>
    <x v="4"/>
    <x v="8"/>
    <x v="8"/>
    <x v="0"/>
    <s v="423000"/>
    <s v="22"/>
    <s v="Technology Supplies"/>
    <n v="18856.25"/>
    <n v="18856.25"/>
    <n v="16121"/>
    <n v="2548.6400000000003"/>
    <n v="186.61000000000058"/>
  </r>
  <r>
    <x v="0"/>
    <n v="250"/>
    <n v="1111"/>
    <x v="5"/>
    <x v="8"/>
    <x v="8"/>
    <x v="0"/>
    <s v="423000"/>
    <s v="22"/>
    <s v="Extra Service Pay"/>
    <n v="37712.5"/>
    <n v="37712.5"/>
    <n v="0"/>
    <n v="0"/>
    <n v="37712.5"/>
  </r>
  <r>
    <x v="0"/>
    <n v="250"/>
    <n v="1111"/>
    <x v="6"/>
    <x v="8"/>
    <x v="8"/>
    <x v="0"/>
    <s v="423000"/>
    <s v="22"/>
    <s v="Old Age, Surv and Disabil Ins"/>
    <n v="2338.1799999999998"/>
    <n v="2338.1799999999998"/>
    <n v="0"/>
    <n v="0"/>
    <n v="2338.1799999999998"/>
  </r>
  <r>
    <x v="0"/>
    <n v="250"/>
    <n v="1111"/>
    <x v="7"/>
    <x v="8"/>
    <x v="8"/>
    <x v="0"/>
    <s v="423000"/>
    <s v="22"/>
    <s v="Medicare"/>
    <n v="546.83000000000004"/>
    <n v="546.83000000000004"/>
    <n v="0"/>
    <n v="0"/>
    <n v="546.83000000000004"/>
  </r>
  <r>
    <x v="0"/>
    <n v="250"/>
    <n v="1111"/>
    <x v="8"/>
    <x v="8"/>
    <x v="8"/>
    <x v="0"/>
    <s v="423000"/>
    <s v="22"/>
    <s v="W/C &amp; Unemploy Comp - FTE"/>
    <n v="1093.6600000000001"/>
    <n v="1093.6600000000001"/>
    <n v="0"/>
    <n v="0"/>
    <n v="1093.6600000000001"/>
  </r>
  <r>
    <x v="0"/>
    <n v="450"/>
    <n v="1111"/>
    <x v="10"/>
    <x v="8"/>
    <x v="8"/>
    <x v="0"/>
    <s v="423000"/>
    <s v="22"/>
    <s v="Equipment &gt; $1,000"/>
    <n v="0"/>
    <n v="1324.99"/>
    <n v="1324.99"/>
    <n v="0"/>
    <n v="0"/>
  </r>
  <r>
    <x v="0"/>
    <n v="450"/>
    <n v="1111"/>
    <x v="13"/>
    <x v="8"/>
    <x v="8"/>
    <x v="0"/>
    <s v="423000"/>
    <s v="22"/>
    <s v="Technology Related - Hard $1K+"/>
    <n v="0"/>
    <n v="2028.58"/>
    <n v="0"/>
    <n v="1758.1"/>
    <n v="270.48"/>
  </r>
  <r>
    <x v="0"/>
    <n v="150"/>
    <n v="1111"/>
    <x v="16"/>
    <x v="9"/>
    <x v="9"/>
    <x v="0"/>
    <s v="423000"/>
    <s v="22"/>
    <s v="Non-instructional Teacher Aide"/>
    <n v="0"/>
    <n v="35.4"/>
    <n v="0"/>
    <n v="35.4"/>
    <n v="0"/>
  </r>
  <r>
    <x v="0"/>
    <n v="150"/>
    <n v="1111"/>
    <x v="6"/>
    <x v="9"/>
    <x v="9"/>
    <x v="0"/>
    <s v="423000"/>
    <s v="22"/>
    <s v="Old Age, Surv and Disabil Ins"/>
    <n v="0"/>
    <n v="0"/>
    <n v="0"/>
    <n v="2.19"/>
    <n v="-2.19"/>
  </r>
  <r>
    <x v="0"/>
    <n v="150"/>
    <n v="1111"/>
    <x v="7"/>
    <x v="9"/>
    <x v="9"/>
    <x v="0"/>
    <s v="423000"/>
    <s v="22"/>
    <s v="Medicare"/>
    <n v="0"/>
    <n v="0"/>
    <n v="0"/>
    <n v="0.5"/>
    <n v="-0.5"/>
  </r>
  <r>
    <x v="0"/>
    <n v="150"/>
    <n v="1111"/>
    <x v="8"/>
    <x v="9"/>
    <x v="9"/>
    <x v="0"/>
    <s v="423000"/>
    <s v="22"/>
    <s v="W/C &amp; Unemploy Comp - FTE"/>
    <n v="0"/>
    <n v="0"/>
    <n v="0"/>
    <n v="1.03"/>
    <n v="-1.03"/>
  </r>
  <r>
    <x v="0"/>
    <n v="150"/>
    <n v="1111"/>
    <x v="0"/>
    <x v="9"/>
    <x v="9"/>
    <x v="0"/>
    <s v="423000"/>
    <s v="22"/>
    <s v="Operating Supplement"/>
    <n v="61805.07"/>
    <n v="61805.07"/>
    <n v="0"/>
    <n v="0"/>
    <n v="61805.07"/>
  </r>
  <r>
    <x v="0"/>
    <n v="150"/>
    <n v="1111"/>
    <x v="1"/>
    <x v="9"/>
    <x v="9"/>
    <x v="0"/>
    <s v="423000"/>
    <s v="22"/>
    <s v="General Supplies"/>
    <n v="325501.78999999998"/>
    <n v="325501.78999999998"/>
    <n v="115771.76"/>
    <n v="18213.93"/>
    <n v="191516.09999999998"/>
  </r>
  <r>
    <x v="0"/>
    <n v="150"/>
    <n v="1111"/>
    <x v="2"/>
    <x v="9"/>
    <x v="9"/>
    <x v="0"/>
    <s v="423000"/>
    <s v="22"/>
    <s v="Instructional Supplies"/>
    <n v="73228.75"/>
    <n v="73228.75"/>
    <n v="0"/>
    <n v="0"/>
    <n v="73228.75"/>
  </r>
  <r>
    <x v="0"/>
    <n v="150"/>
    <n v="1111"/>
    <x v="3"/>
    <x v="9"/>
    <x v="9"/>
    <x v="0"/>
    <s v="423000"/>
    <s v="22"/>
    <s v="Furn. Under $1,000"/>
    <n v="36614.379999999997"/>
    <n v="36614.379999999997"/>
    <n v="18753.169999999998"/>
    <n v="0"/>
    <n v="17861.21"/>
  </r>
  <r>
    <x v="0"/>
    <n v="150"/>
    <n v="1111"/>
    <x v="19"/>
    <x v="9"/>
    <x v="9"/>
    <x v="0"/>
    <s v="423000"/>
    <s v="22"/>
    <s v="Technology Hardware &lt; $1K"/>
    <n v="0"/>
    <n v="30183"/>
    <n v="0"/>
    <n v="30183"/>
    <n v="0"/>
  </r>
  <r>
    <x v="0"/>
    <n v="150"/>
    <n v="1111"/>
    <x v="4"/>
    <x v="9"/>
    <x v="9"/>
    <x v="0"/>
    <s v="423000"/>
    <s v="22"/>
    <s v="Technology Supplies"/>
    <n v="73228.75"/>
    <n v="25300.75"/>
    <n v="12984"/>
    <n v="5737"/>
    <n v="6579.75"/>
  </r>
  <r>
    <x v="0"/>
    <n v="250"/>
    <n v="1111"/>
    <x v="5"/>
    <x v="9"/>
    <x v="9"/>
    <x v="0"/>
    <s v="423000"/>
    <s v="22"/>
    <s v="Extra Service Pay"/>
    <n v="146457.5"/>
    <n v="146457.5"/>
    <n v="0"/>
    <n v="0"/>
    <n v="146457.5"/>
  </r>
  <r>
    <x v="0"/>
    <n v="250"/>
    <n v="1111"/>
    <x v="6"/>
    <x v="9"/>
    <x v="9"/>
    <x v="0"/>
    <s v="423000"/>
    <s v="22"/>
    <s v="Old Age, Surv and Disabil Ins"/>
    <n v="9080.3700000000008"/>
    <n v="9080.3700000000008"/>
    <n v="0"/>
    <n v="1.4210854715202004E-14"/>
    <n v="9080.3700000000008"/>
  </r>
  <r>
    <x v="0"/>
    <n v="250"/>
    <n v="1111"/>
    <x v="7"/>
    <x v="9"/>
    <x v="9"/>
    <x v="0"/>
    <s v="423000"/>
    <s v="22"/>
    <s v="Medicare"/>
    <n v="2123.63"/>
    <n v="2123.63"/>
    <n v="0"/>
    <n v="3.5527136788005009E-15"/>
    <n v="2123.63"/>
  </r>
  <r>
    <x v="0"/>
    <n v="250"/>
    <n v="1111"/>
    <x v="8"/>
    <x v="9"/>
    <x v="9"/>
    <x v="0"/>
    <s v="423000"/>
    <s v="22"/>
    <s v="W/C &amp; Unemploy Comp - FTE"/>
    <n v="4247.2700000000004"/>
    <n v="4247.2700000000004"/>
    <n v="0"/>
    <n v="0"/>
    <n v="4247.2700000000004"/>
  </r>
  <r>
    <x v="0"/>
    <n v="450"/>
    <n v="1111"/>
    <x v="9"/>
    <x v="9"/>
    <x v="9"/>
    <x v="0"/>
    <s v="423000"/>
    <s v="22"/>
    <s v="Furniture $1,000+"/>
    <n v="0"/>
    <n v="0"/>
    <n v="2719.5"/>
    <n v="0"/>
    <n v="-2719.5"/>
  </r>
  <r>
    <x v="0"/>
    <n v="450"/>
    <n v="1111"/>
    <x v="13"/>
    <x v="9"/>
    <x v="9"/>
    <x v="0"/>
    <s v="423000"/>
    <s v="22"/>
    <s v="Technology Related - Hard $1K+"/>
    <n v="0"/>
    <n v="17745"/>
    <n v="0"/>
    <n v="0"/>
    <n v="17745"/>
  </r>
  <r>
    <x v="0"/>
    <n v="150"/>
    <n v="1111"/>
    <x v="20"/>
    <x v="10"/>
    <x v="10"/>
    <x v="0"/>
    <s v="423000"/>
    <s v="22"/>
    <s v="Temp Sal Discretionary"/>
    <n v="0"/>
    <n v="0"/>
    <n v="0"/>
    <n v="360"/>
    <n v="-360"/>
  </r>
  <r>
    <x v="0"/>
    <n v="150"/>
    <n v="1111"/>
    <x v="0"/>
    <x v="10"/>
    <x v="10"/>
    <x v="0"/>
    <s v="423000"/>
    <s v="22"/>
    <s v="Operating Supplement"/>
    <n v="23905.25"/>
    <n v="23905.25"/>
    <n v="0"/>
    <n v="0"/>
    <n v="23905.25"/>
  </r>
  <r>
    <x v="0"/>
    <n v="150"/>
    <n v="1111"/>
    <x v="1"/>
    <x v="10"/>
    <x v="10"/>
    <x v="0"/>
    <s v="423000"/>
    <s v="22"/>
    <s v="General Supplies"/>
    <n v="125899.07"/>
    <n v="38899.070000000007"/>
    <n v="0"/>
    <n v="1315.51"/>
    <n v="37583.560000000005"/>
  </r>
  <r>
    <x v="0"/>
    <n v="150"/>
    <n v="1111"/>
    <x v="2"/>
    <x v="10"/>
    <x v="10"/>
    <x v="0"/>
    <s v="423000"/>
    <s v="22"/>
    <s v="Instructional Supplies"/>
    <n v="28323.75"/>
    <n v="33323.75"/>
    <n v="22733.94"/>
    <n v="6374.1"/>
    <n v="4215.7100000000028"/>
  </r>
  <r>
    <x v="0"/>
    <n v="150"/>
    <n v="1111"/>
    <x v="3"/>
    <x v="10"/>
    <x v="10"/>
    <x v="0"/>
    <s v="423000"/>
    <s v="22"/>
    <s v="Furn. Under $1,000"/>
    <n v="14161.88"/>
    <n v="26401.879999999997"/>
    <n v="1684.64"/>
    <n v="2399.6999999999998"/>
    <n v="22317.539999999997"/>
  </r>
  <r>
    <x v="0"/>
    <n v="150"/>
    <n v="1111"/>
    <x v="4"/>
    <x v="10"/>
    <x v="10"/>
    <x v="0"/>
    <s v="423000"/>
    <s v="22"/>
    <s v="Technology Supplies"/>
    <n v="28323.75"/>
    <n v="40323.75"/>
    <n v="1215"/>
    <n v="0"/>
    <n v="39108.75"/>
  </r>
  <r>
    <x v="0"/>
    <n v="250"/>
    <n v="1111"/>
    <x v="5"/>
    <x v="10"/>
    <x v="10"/>
    <x v="0"/>
    <s v="423000"/>
    <s v="22"/>
    <s v="Extra Service Pay"/>
    <n v="56647.5"/>
    <n v="56647.5"/>
    <n v="0"/>
    <n v="0"/>
    <n v="56647.5"/>
  </r>
  <r>
    <x v="0"/>
    <n v="250"/>
    <n v="1111"/>
    <x v="6"/>
    <x v="10"/>
    <x v="10"/>
    <x v="0"/>
    <s v="423000"/>
    <s v="22"/>
    <s v="Old Age, Surv and Disabil Ins"/>
    <n v="3512.15"/>
    <n v="3512.15"/>
    <n v="0"/>
    <n v="22.859999999999985"/>
    <n v="3489.29"/>
  </r>
  <r>
    <x v="0"/>
    <n v="250"/>
    <n v="1111"/>
    <x v="7"/>
    <x v="10"/>
    <x v="10"/>
    <x v="0"/>
    <s v="423000"/>
    <s v="22"/>
    <s v="Medicare"/>
    <n v="821.39"/>
    <n v="821.39"/>
    <n v="0"/>
    <n v="5.3500000000000014"/>
    <n v="816.04"/>
  </r>
  <r>
    <x v="0"/>
    <n v="250"/>
    <n v="1111"/>
    <x v="8"/>
    <x v="10"/>
    <x v="10"/>
    <x v="0"/>
    <s v="423000"/>
    <s v="22"/>
    <s v="W/C &amp; Unemploy Comp - FTE"/>
    <n v="1642.78"/>
    <n v="1642.78"/>
    <n v="0"/>
    <n v="10.439999999999998"/>
    <n v="1632.34"/>
  </r>
  <r>
    <x v="0"/>
    <n v="450"/>
    <n v="1111"/>
    <x v="9"/>
    <x v="10"/>
    <x v="10"/>
    <x v="0"/>
    <s v="423000"/>
    <s v="22"/>
    <s v="Furniture $1,000+"/>
    <n v="0"/>
    <n v="57760"/>
    <n v="0"/>
    <n v="0"/>
    <n v="57760"/>
  </r>
  <r>
    <x v="0"/>
    <n v="150"/>
    <n v="1111"/>
    <x v="0"/>
    <x v="11"/>
    <x v="11"/>
    <x v="0"/>
    <s v="423000"/>
    <s v="22"/>
    <s v="Operating Supplement"/>
    <n v="22494.71"/>
    <n v="0"/>
    <n v="0"/>
    <n v="0"/>
    <n v="0"/>
  </r>
  <r>
    <x v="0"/>
    <n v="150"/>
    <n v="1111"/>
    <x v="1"/>
    <x v="11"/>
    <x v="11"/>
    <x v="0"/>
    <s v="423000"/>
    <s v="22"/>
    <s v="General Supplies"/>
    <n v="118470.36"/>
    <n v="32266.070000000007"/>
    <n v="232.21"/>
    <n v="42899.61"/>
    <n v="-10865.749999999993"/>
  </r>
  <r>
    <x v="0"/>
    <n v="150"/>
    <n v="1111"/>
    <x v="2"/>
    <x v="11"/>
    <x v="11"/>
    <x v="0"/>
    <s v="423000"/>
    <s v="22"/>
    <s v="Instructional Supplies"/>
    <n v="26652.5"/>
    <n v="26652.5"/>
    <n v="2540.6"/>
    <n v="22485.25"/>
    <n v="1626.65"/>
  </r>
  <r>
    <x v="0"/>
    <n v="150"/>
    <n v="1111"/>
    <x v="3"/>
    <x v="11"/>
    <x v="11"/>
    <x v="0"/>
    <s v="423000"/>
    <s v="22"/>
    <s v="Furn. Under $1,000"/>
    <n v="13326.25"/>
    <n v="61826.25"/>
    <n v="20823.810000000001"/>
    <n v="33942.26"/>
    <n v="7060.1799999999967"/>
  </r>
  <r>
    <x v="0"/>
    <n v="150"/>
    <n v="1111"/>
    <x v="4"/>
    <x v="11"/>
    <x v="11"/>
    <x v="0"/>
    <s v="423000"/>
    <s v="22"/>
    <s v="Technology Supplies"/>
    <n v="26652.5"/>
    <n v="74033.5"/>
    <n v="0"/>
    <n v="0"/>
    <n v="74033.5"/>
  </r>
  <r>
    <x v="0"/>
    <n v="250"/>
    <n v="1111"/>
    <x v="5"/>
    <x v="11"/>
    <x v="11"/>
    <x v="0"/>
    <s v="423000"/>
    <s v="22"/>
    <s v="Extra Service Pay"/>
    <n v="53305"/>
    <n v="53305"/>
    <n v="0"/>
    <n v="0"/>
    <n v="53305"/>
  </r>
  <r>
    <x v="0"/>
    <n v="250"/>
    <n v="1111"/>
    <x v="21"/>
    <x v="11"/>
    <x v="11"/>
    <x v="0"/>
    <s v="423000"/>
    <s v="22"/>
    <s v="Extra Service - Profess Dev"/>
    <n v="0"/>
    <n v="0"/>
    <n v="0"/>
    <n v="1080"/>
    <n v="-1080"/>
  </r>
  <r>
    <x v="0"/>
    <n v="250"/>
    <n v="1111"/>
    <x v="6"/>
    <x v="11"/>
    <x v="11"/>
    <x v="0"/>
    <s v="423000"/>
    <s v="22"/>
    <s v="Old Age, Surv and Disabil Ins"/>
    <n v="3304.91"/>
    <n v="3304.91"/>
    <n v="0"/>
    <n v="66.73"/>
    <n v="3238.18"/>
  </r>
  <r>
    <x v="0"/>
    <n v="250"/>
    <n v="1111"/>
    <x v="7"/>
    <x v="11"/>
    <x v="11"/>
    <x v="0"/>
    <s v="423000"/>
    <s v="22"/>
    <s v="Medicare"/>
    <n v="772.92"/>
    <n v="772.92"/>
    <n v="0"/>
    <n v="15.6"/>
    <n v="757.32"/>
  </r>
  <r>
    <x v="0"/>
    <n v="250"/>
    <n v="1111"/>
    <x v="8"/>
    <x v="11"/>
    <x v="11"/>
    <x v="0"/>
    <s v="423000"/>
    <s v="22"/>
    <s v="W/C &amp; Unemploy Comp - FTE"/>
    <n v="1545.85"/>
    <n v="1545.85"/>
    <n v="0"/>
    <n v="31.32"/>
    <n v="1514.53"/>
  </r>
  <r>
    <x v="0"/>
    <n v="450"/>
    <n v="1111"/>
    <x v="10"/>
    <x v="11"/>
    <x v="11"/>
    <x v="0"/>
    <s v="423000"/>
    <s v="22"/>
    <s v="Equipment &gt; $1,000"/>
    <n v="0"/>
    <n v="0"/>
    <n v="0"/>
    <n v="6723.55"/>
    <n v="-6723.55"/>
  </r>
  <r>
    <x v="0"/>
    <n v="450"/>
    <n v="1111"/>
    <x v="9"/>
    <x v="11"/>
    <x v="11"/>
    <x v="0"/>
    <s v="423000"/>
    <s v="22"/>
    <s v="Furniture $1,000+"/>
    <n v="0"/>
    <n v="10318"/>
    <n v="10318"/>
    <n v="0"/>
    <n v="0"/>
  </r>
  <r>
    <x v="0"/>
    <n v="150"/>
    <n v="1111"/>
    <x v="14"/>
    <x v="12"/>
    <x v="12"/>
    <x v="0"/>
    <s v="423000"/>
    <s v="22"/>
    <s v="Out of Town Travel &amp; Conf Exp"/>
    <n v="0"/>
    <n v="396"/>
    <n v="0"/>
    <n v="395.86"/>
    <n v="0.13999999999998636"/>
  </r>
  <r>
    <x v="0"/>
    <n v="150"/>
    <n v="1111"/>
    <x v="0"/>
    <x v="12"/>
    <x v="12"/>
    <x v="0"/>
    <s v="423000"/>
    <s v="22"/>
    <s v="Operating Supplement"/>
    <n v="25670.26"/>
    <n v="25670.26"/>
    <n v="0"/>
    <n v="0"/>
    <n v="25670.26"/>
  </r>
  <r>
    <x v="0"/>
    <n v="150"/>
    <n v="1111"/>
    <x v="1"/>
    <x v="12"/>
    <x v="12"/>
    <x v="0"/>
    <s v="423000"/>
    <s v="22"/>
    <s v="General Supplies"/>
    <n v="135194.68"/>
    <n v="135194.68"/>
    <n v="0"/>
    <n v="0"/>
    <n v="135194.68"/>
  </r>
  <r>
    <x v="0"/>
    <n v="150"/>
    <n v="1111"/>
    <x v="2"/>
    <x v="12"/>
    <x v="12"/>
    <x v="0"/>
    <s v="423000"/>
    <s v="22"/>
    <s v="Instructional Supplies"/>
    <n v="30415"/>
    <n v="30019"/>
    <n v="0"/>
    <n v="0"/>
    <n v="30019"/>
  </r>
  <r>
    <x v="0"/>
    <n v="150"/>
    <n v="1111"/>
    <x v="3"/>
    <x v="12"/>
    <x v="12"/>
    <x v="0"/>
    <s v="423000"/>
    <s v="22"/>
    <s v="Furn. Under $1,000"/>
    <n v="15207.5"/>
    <n v="15207.5"/>
    <n v="0"/>
    <n v="12255.68"/>
    <n v="2951.82"/>
  </r>
  <r>
    <x v="0"/>
    <n v="150"/>
    <n v="1111"/>
    <x v="4"/>
    <x v="12"/>
    <x v="12"/>
    <x v="0"/>
    <s v="423000"/>
    <s v="22"/>
    <s v="Technology Supplies"/>
    <n v="30415"/>
    <n v="30415"/>
    <n v="0"/>
    <n v="0"/>
    <n v="30415"/>
  </r>
  <r>
    <x v="0"/>
    <n v="250"/>
    <n v="1111"/>
    <x v="5"/>
    <x v="12"/>
    <x v="12"/>
    <x v="0"/>
    <s v="423000"/>
    <s v="22"/>
    <s v="Extra Service Pay"/>
    <n v="60830"/>
    <n v="60830"/>
    <n v="0"/>
    <n v="0"/>
    <n v="60830"/>
  </r>
  <r>
    <x v="0"/>
    <n v="250"/>
    <n v="1111"/>
    <x v="6"/>
    <x v="12"/>
    <x v="12"/>
    <x v="0"/>
    <s v="423000"/>
    <s v="22"/>
    <s v="Old Age, Surv and Disabil Ins"/>
    <n v="3771.46"/>
    <n v="3771.46"/>
    <n v="0"/>
    <n v="1.870000000000001"/>
    <n v="3769.59"/>
  </r>
  <r>
    <x v="0"/>
    <n v="250"/>
    <n v="1111"/>
    <x v="7"/>
    <x v="12"/>
    <x v="12"/>
    <x v="0"/>
    <s v="423000"/>
    <s v="22"/>
    <s v="Medicare"/>
    <n v="882.04"/>
    <n v="882.04"/>
    <n v="0"/>
    <n v="0.4300000000000006"/>
    <n v="881.61"/>
  </r>
  <r>
    <x v="0"/>
    <n v="250"/>
    <n v="1111"/>
    <x v="8"/>
    <x v="12"/>
    <x v="12"/>
    <x v="0"/>
    <s v="423000"/>
    <s v="22"/>
    <s v="W/C &amp; Unemploy Comp - FTE"/>
    <n v="1764.07"/>
    <n v="1764.07"/>
    <n v="0"/>
    <n v="0"/>
    <n v="1764.07"/>
  </r>
  <r>
    <x v="0"/>
    <n v="150"/>
    <n v="1111"/>
    <x v="16"/>
    <x v="13"/>
    <x v="13"/>
    <x v="0"/>
    <s v="423000"/>
    <s v="22"/>
    <s v="Non-instructional Teacher Aide"/>
    <n v="0"/>
    <n v="40.03"/>
    <n v="0"/>
    <n v="40.03"/>
    <n v="0"/>
  </r>
  <r>
    <x v="0"/>
    <n v="150"/>
    <n v="1111"/>
    <x v="6"/>
    <x v="13"/>
    <x v="13"/>
    <x v="0"/>
    <s v="423000"/>
    <s v="22"/>
    <s v="Old Age, Surv and Disabil Ins"/>
    <n v="0"/>
    <n v="0"/>
    <n v="0"/>
    <n v="2.48"/>
    <n v="-2.48"/>
  </r>
  <r>
    <x v="0"/>
    <n v="150"/>
    <n v="1111"/>
    <x v="7"/>
    <x v="13"/>
    <x v="13"/>
    <x v="0"/>
    <s v="423000"/>
    <s v="22"/>
    <s v="Medicare"/>
    <n v="0"/>
    <n v="0"/>
    <n v="0"/>
    <n v="0.57999999999999996"/>
    <n v="-0.57999999999999996"/>
  </r>
  <r>
    <x v="0"/>
    <n v="150"/>
    <n v="1111"/>
    <x v="8"/>
    <x v="13"/>
    <x v="13"/>
    <x v="0"/>
    <s v="423000"/>
    <s v="22"/>
    <s v="W/C &amp; Unemploy Comp - FTE"/>
    <n v="0"/>
    <n v="0"/>
    <n v="0"/>
    <n v="1.1599999999999999"/>
    <n v="-1.1599999999999999"/>
  </r>
  <r>
    <x v="0"/>
    <n v="150"/>
    <n v="1111"/>
    <x v="0"/>
    <x v="13"/>
    <x v="13"/>
    <x v="0"/>
    <s v="423000"/>
    <s v="22"/>
    <s v="Operating Supplement"/>
    <n v="22383.94"/>
    <n v="22383.94"/>
    <n v="0"/>
    <n v="0"/>
    <n v="22383.94"/>
  </r>
  <r>
    <x v="0"/>
    <n v="150"/>
    <n v="1111"/>
    <x v="1"/>
    <x v="13"/>
    <x v="13"/>
    <x v="0"/>
    <s v="423000"/>
    <s v="22"/>
    <s v="General Supplies"/>
    <n v="117886.96"/>
    <n v="14304.12000000001"/>
    <n v="1156.5"/>
    <n v="9613.2999999999993"/>
    <n v="3534.3200000000106"/>
  </r>
  <r>
    <x v="0"/>
    <n v="150"/>
    <n v="1111"/>
    <x v="2"/>
    <x v="13"/>
    <x v="13"/>
    <x v="0"/>
    <s v="423000"/>
    <s v="22"/>
    <s v="Instructional Supplies"/>
    <n v="26521.25"/>
    <n v="26521.25"/>
    <n v="633.47"/>
    <n v="3878.19"/>
    <n v="22009.59"/>
  </r>
  <r>
    <x v="0"/>
    <n v="150"/>
    <n v="1111"/>
    <x v="3"/>
    <x v="13"/>
    <x v="13"/>
    <x v="0"/>
    <s v="423000"/>
    <s v="22"/>
    <s v="Furn. Under $1,000"/>
    <n v="13260.63"/>
    <n v="73260.63"/>
    <n v="423.35"/>
    <n v="12366.21"/>
    <n v="60471.070000000007"/>
  </r>
  <r>
    <x v="0"/>
    <n v="150"/>
    <n v="1111"/>
    <x v="4"/>
    <x v="13"/>
    <x v="13"/>
    <x v="0"/>
    <s v="423000"/>
    <s v="22"/>
    <s v="Technology Supplies"/>
    <n v="26521.25"/>
    <n v="26521.25"/>
    <n v="0"/>
    <n v="0"/>
    <n v="26521.25"/>
  </r>
  <r>
    <x v="0"/>
    <n v="250"/>
    <n v="1111"/>
    <x v="5"/>
    <x v="13"/>
    <x v="13"/>
    <x v="0"/>
    <s v="423000"/>
    <s v="22"/>
    <s v="Extra Service Pay"/>
    <n v="53042.5"/>
    <n v="53042.5"/>
    <n v="0"/>
    <n v="0"/>
    <n v="53042.5"/>
  </r>
  <r>
    <x v="0"/>
    <n v="250"/>
    <n v="1111"/>
    <x v="6"/>
    <x v="13"/>
    <x v="13"/>
    <x v="0"/>
    <s v="423000"/>
    <s v="22"/>
    <s v="Old Age, Surv and Disabil Ins"/>
    <n v="3288.64"/>
    <n v="3288.64"/>
    <n v="0"/>
    <n v="0.38000000000000256"/>
    <n v="3288.26"/>
  </r>
  <r>
    <x v="0"/>
    <n v="250"/>
    <n v="1111"/>
    <x v="7"/>
    <x v="13"/>
    <x v="13"/>
    <x v="0"/>
    <s v="423000"/>
    <s v="22"/>
    <s v="Medicare"/>
    <n v="769.12"/>
    <n v="769.12"/>
    <n v="0"/>
    <n v="9.9999999999999645E-2"/>
    <n v="769.02"/>
  </r>
  <r>
    <x v="0"/>
    <n v="250"/>
    <n v="1111"/>
    <x v="8"/>
    <x v="13"/>
    <x v="13"/>
    <x v="0"/>
    <s v="423000"/>
    <s v="22"/>
    <s v="W/C &amp; Unemploy Comp - FTE"/>
    <n v="1538.23"/>
    <n v="1538.23"/>
    <n v="0"/>
    <n v="0"/>
    <n v="1538.23"/>
  </r>
  <r>
    <x v="0"/>
    <n v="450"/>
    <n v="1111"/>
    <x v="9"/>
    <x v="13"/>
    <x v="13"/>
    <x v="0"/>
    <s v="423000"/>
    <s v="22"/>
    <s v="Furniture $1,000+"/>
    <n v="0"/>
    <n v="43582.84"/>
    <n v="5238"/>
    <n v="37489.25"/>
    <n v="855.58999999999651"/>
  </r>
  <r>
    <x v="0"/>
    <n v="150"/>
    <n v="1111"/>
    <x v="11"/>
    <x v="14"/>
    <x v="14"/>
    <x v="0"/>
    <s v="423000"/>
    <s v="22"/>
    <s v="Secretary/Clerical Sal OT"/>
    <n v="0"/>
    <n v="2.78"/>
    <n v="0"/>
    <n v="2.78"/>
    <n v="0"/>
  </r>
  <r>
    <x v="0"/>
    <n v="150"/>
    <n v="1111"/>
    <x v="6"/>
    <x v="14"/>
    <x v="14"/>
    <x v="0"/>
    <s v="423000"/>
    <s v="22"/>
    <s v="Old Age, Surv and Disabil Ins"/>
    <n v="0"/>
    <n v="0"/>
    <n v="0"/>
    <n v="0.14000000000000001"/>
    <n v="-0.14000000000000001"/>
  </r>
  <r>
    <x v="0"/>
    <n v="150"/>
    <n v="1111"/>
    <x v="7"/>
    <x v="14"/>
    <x v="14"/>
    <x v="0"/>
    <s v="423000"/>
    <s v="22"/>
    <s v="Medicare"/>
    <n v="0"/>
    <n v="0"/>
    <n v="0"/>
    <n v="0.03"/>
    <n v="-0.03"/>
  </r>
  <r>
    <x v="0"/>
    <n v="150"/>
    <n v="1111"/>
    <x v="8"/>
    <x v="14"/>
    <x v="14"/>
    <x v="0"/>
    <s v="423000"/>
    <s v="22"/>
    <s v="W/C &amp; Unemploy Comp - FTE"/>
    <n v="0"/>
    <n v="0"/>
    <n v="0"/>
    <n v="0.08"/>
    <n v="-0.08"/>
  </r>
  <r>
    <x v="0"/>
    <n v="150"/>
    <n v="1111"/>
    <x v="18"/>
    <x v="14"/>
    <x v="14"/>
    <x v="0"/>
    <s v="423000"/>
    <s v="22"/>
    <s v="Field Trip Admission"/>
    <n v="0"/>
    <n v="1535.6"/>
    <n v="0"/>
    <n v="1535.6"/>
    <n v="0"/>
  </r>
  <r>
    <x v="0"/>
    <n v="150"/>
    <n v="1111"/>
    <x v="0"/>
    <x v="14"/>
    <x v="14"/>
    <x v="0"/>
    <s v="423000"/>
    <s v="22"/>
    <s v="Operating Supplement"/>
    <n v="21372.19"/>
    <n v="21372.19"/>
    <n v="0"/>
    <n v="0"/>
    <n v="21372.19"/>
  </r>
  <r>
    <x v="0"/>
    <n v="150"/>
    <n v="1111"/>
    <x v="1"/>
    <x v="14"/>
    <x v="14"/>
    <x v="0"/>
    <s v="423000"/>
    <s v="22"/>
    <s v="General Supplies"/>
    <n v="112558.51"/>
    <n v="105038.99999999999"/>
    <n v="0"/>
    <n v="664.05"/>
    <n v="104374.94999999998"/>
  </r>
  <r>
    <x v="0"/>
    <n v="150"/>
    <n v="1111"/>
    <x v="2"/>
    <x v="14"/>
    <x v="14"/>
    <x v="0"/>
    <s v="423000"/>
    <s v="22"/>
    <s v="Instructional Supplies"/>
    <n v="25322.5"/>
    <n v="25322.5"/>
    <n v="7692.48"/>
    <n v="15484.4"/>
    <n v="2145.6200000000008"/>
  </r>
  <r>
    <x v="0"/>
    <n v="150"/>
    <n v="1111"/>
    <x v="3"/>
    <x v="14"/>
    <x v="14"/>
    <x v="0"/>
    <s v="423000"/>
    <s v="22"/>
    <s v="Furn. Under $1,000"/>
    <n v="12661.25"/>
    <n v="12661.25"/>
    <n v="1389.77"/>
    <n v="6453.76"/>
    <n v="4817.7199999999993"/>
  </r>
  <r>
    <x v="0"/>
    <n v="150"/>
    <n v="1111"/>
    <x v="4"/>
    <x v="14"/>
    <x v="14"/>
    <x v="0"/>
    <s v="423000"/>
    <s v="22"/>
    <s v="Technology Supplies"/>
    <n v="25322.5"/>
    <n v="25322.5"/>
    <n v="0"/>
    <n v="1087.3499999999999"/>
    <n v="24235.15"/>
  </r>
  <r>
    <x v="0"/>
    <n v="250"/>
    <n v="1111"/>
    <x v="5"/>
    <x v="14"/>
    <x v="14"/>
    <x v="0"/>
    <s v="423000"/>
    <s v="22"/>
    <s v="Extra Service Pay"/>
    <n v="50645"/>
    <n v="50645"/>
    <n v="0"/>
    <n v="3520"/>
    <n v="47125"/>
  </r>
  <r>
    <x v="0"/>
    <n v="250"/>
    <n v="1111"/>
    <x v="6"/>
    <x v="14"/>
    <x v="14"/>
    <x v="0"/>
    <s v="423000"/>
    <s v="22"/>
    <s v="Old Age, Surv and Disabil Ins"/>
    <n v="3139.99"/>
    <n v="3139.99"/>
    <n v="0"/>
    <n v="218.26000000000002"/>
    <n v="2921.7299999999996"/>
  </r>
  <r>
    <x v="0"/>
    <n v="250"/>
    <n v="1111"/>
    <x v="7"/>
    <x v="14"/>
    <x v="14"/>
    <x v="0"/>
    <s v="423000"/>
    <s v="22"/>
    <s v="Medicare"/>
    <n v="734.35"/>
    <n v="734.35"/>
    <n v="0"/>
    <n v="51.04"/>
    <n v="683.31"/>
  </r>
  <r>
    <x v="0"/>
    <n v="250"/>
    <n v="1111"/>
    <x v="8"/>
    <x v="14"/>
    <x v="14"/>
    <x v="0"/>
    <s v="423000"/>
    <s v="22"/>
    <s v="W/C &amp; Unemploy Comp - FTE"/>
    <n v="1468.71"/>
    <n v="1468.71"/>
    <n v="0"/>
    <n v="102.08"/>
    <n v="1366.63"/>
  </r>
  <r>
    <x v="0"/>
    <n v="450"/>
    <n v="1111"/>
    <x v="10"/>
    <x v="14"/>
    <x v="14"/>
    <x v="0"/>
    <s v="423000"/>
    <s v="22"/>
    <s v="Equipment &gt; $1,000"/>
    <n v="0"/>
    <n v="2500"/>
    <n v="2447"/>
    <n v="0"/>
    <n v="53"/>
  </r>
  <r>
    <x v="0"/>
    <n v="150"/>
    <n v="1111"/>
    <x v="0"/>
    <x v="15"/>
    <x v="15"/>
    <x v="0"/>
    <s v="423000"/>
    <s v="22"/>
    <s v="Operating Supplement"/>
    <n v="17317.830000000002"/>
    <n v="17317.830000000002"/>
    <n v="0"/>
    <n v="0"/>
    <n v="17317.830000000002"/>
  </r>
  <r>
    <x v="0"/>
    <n v="150"/>
    <n v="1111"/>
    <x v="1"/>
    <x v="15"/>
    <x v="15"/>
    <x v="0"/>
    <s v="423000"/>
    <s v="22"/>
    <s v="General Supplies"/>
    <n v="91205.84"/>
    <n v="65427.439999999995"/>
    <n v="8980"/>
    <n v="15945.03"/>
    <n v="40502.409999999996"/>
  </r>
  <r>
    <x v="0"/>
    <n v="150"/>
    <n v="1111"/>
    <x v="2"/>
    <x v="15"/>
    <x v="15"/>
    <x v="0"/>
    <s v="423000"/>
    <s v="22"/>
    <s v="Instructional Supplies"/>
    <n v="20518.75"/>
    <n v="20518.75"/>
    <n v="0"/>
    <n v="902.25"/>
    <n v="19616.5"/>
  </r>
  <r>
    <x v="0"/>
    <n v="150"/>
    <n v="1111"/>
    <x v="3"/>
    <x v="15"/>
    <x v="15"/>
    <x v="0"/>
    <s v="423000"/>
    <s v="22"/>
    <s v="Furn. Under $1,000"/>
    <n v="10259.379999999999"/>
    <n v="36037.78"/>
    <n v="5255.11"/>
    <n v="13432.32"/>
    <n v="17350.349999999999"/>
  </r>
  <r>
    <x v="0"/>
    <n v="150"/>
    <n v="1111"/>
    <x v="4"/>
    <x v="15"/>
    <x v="15"/>
    <x v="0"/>
    <s v="423000"/>
    <s v="22"/>
    <s v="Technology Supplies"/>
    <n v="20518.75"/>
    <n v="20518.75"/>
    <n v="0"/>
    <n v="0"/>
    <n v="20518.75"/>
  </r>
  <r>
    <x v="0"/>
    <n v="250"/>
    <n v="1111"/>
    <x v="5"/>
    <x v="15"/>
    <x v="15"/>
    <x v="0"/>
    <s v="423000"/>
    <s v="22"/>
    <s v="Extra Service Pay"/>
    <n v="41037.5"/>
    <n v="41037.5"/>
    <n v="0"/>
    <n v="0"/>
    <n v="41037.5"/>
  </r>
  <r>
    <x v="0"/>
    <n v="250"/>
    <n v="1111"/>
    <x v="6"/>
    <x v="15"/>
    <x v="15"/>
    <x v="0"/>
    <s v="423000"/>
    <s v="22"/>
    <s v="Old Age, Surv and Disabil Ins"/>
    <n v="2544.33"/>
    <n v="2544.33"/>
    <n v="0"/>
    <n v="0"/>
    <n v="2544.33"/>
  </r>
  <r>
    <x v="0"/>
    <n v="250"/>
    <n v="1111"/>
    <x v="7"/>
    <x v="15"/>
    <x v="15"/>
    <x v="0"/>
    <s v="423000"/>
    <s v="22"/>
    <s v="Medicare"/>
    <n v="595.04"/>
    <n v="595.04"/>
    <n v="0"/>
    <n v="0"/>
    <n v="595.04"/>
  </r>
  <r>
    <x v="0"/>
    <n v="250"/>
    <n v="1111"/>
    <x v="8"/>
    <x v="15"/>
    <x v="15"/>
    <x v="0"/>
    <s v="423000"/>
    <s v="22"/>
    <s v="W/C &amp; Unemploy Comp - FTE"/>
    <n v="1190.0899999999999"/>
    <n v="1190.0899999999999"/>
    <n v="0"/>
    <n v="0"/>
    <n v="1190.0899999999999"/>
  </r>
  <r>
    <x v="0"/>
    <n v="150"/>
    <n v="1111"/>
    <x v="0"/>
    <x v="16"/>
    <x v="16"/>
    <x v="0"/>
    <s v="423000"/>
    <s v="22"/>
    <s v="Operating Supplement"/>
    <n v="16510.05"/>
    <n v="0"/>
    <n v="0"/>
    <n v="0"/>
    <n v="0"/>
  </r>
  <r>
    <x v="0"/>
    <n v="150"/>
    <n v="1111"/>
    <x v="1"/>
    <x v="16"/>
    <x v="16"/>
    <x v="0"/>
    <s v="423000"/>
    <s v="22"/>
    <s v="General Supplies"/>
    <n v="86951.64"/>
    <n v="66074.989999999991"/>
    <n v="42960.53"/>
    <n v="8450.49"/>
    <n v="14663.969999999994"/>
  </r>
  <r>
    <x v="0"/>
    <n v="150"/>
    <n v="1111"/>
    <x v="2"/>
    <x v="16"/>
    <x v="16"/>
    <x v="0"/>
    <s v="423000"/>
    <s v="22"/>
    <s v="Instructional Supplies"/>
    <n v="19561.669999999998"/>
    <n v="31561.67"/>
    <n v="0"/>
    <n v="29567.02"/>
    <n v="1994.6499999999978"/>
  </r>
  <r>
    <x v="0"/>
    <n v="150"/>
    <n v="1111"/>
    <x v="3"/>
    <x v="16"/>
    <x v="16"/>
    <x v="0"/>
    <s v="423000"/>
    <s v="22"/>
    <s v="Furn. Under $1,000"/>
    <n v="9780.84"/>
    <n v="69342.509999999995"/>
    <n v="68161.08"/>
    <n v="0"/>
    <n v="1181.429999999993"/>
  </r>
  <r>
    <x v="0"/>
    <n v="150"/>
    <n v="1111"/>
    <x v="4"/>
    <x v="16"/>
    <x v="16"/>
    <x v="0"/>
    <s v="423000"/>
    <s v="22"/>
    <s v="Technology Supplies"/>
    <n v="19561.669999999998"/>
    <n v="0"/>
    <n v="0"/>
    <n v="0"/>
    <n v="0"/>
  </r>
  <r>
    <x v="0"/>
    <n v="250"/>
    <n v="1111"/>
    <x v="5"/>
    <x v="16"/>
    <x v="16"/>
    <x v="0"/>
    <s v="423000"/>
    <s v="22"/>
    <s v="Extra Service Pay"/>
    <n v="39123.35"/>
    <n v="0"/>
    <n v="0"/>
    <n v="0"/>
    <n v="0"/>
  </r>
  <r>
    <x v="0"/>
    <n v="250"/>
    <n v="1111"/>
    <x v="6"/>
    <x v="16"/>
    <x v="16"/>
    <x v="0"/>
    <s v="423000"/>
    <s v="22"/>
    <s v="Old Age, Surv and Disabil Ins"/>
    <n v="2425.65"/>
    <n v="2425.65"/>
    <n v="0"/>
    <n v="0"/>
    <n v="2425.65"/>
  </r>
  <r>
    <x v="0"/>
    <n v="250"/>
    <n v="1111"/>
    <x v="7"/>
    <x v="16"/>
    <x v="16"/>
    <x v="0"/>
    <s v="423000"/>
    <s v="22"/>
    <s v="Medicare"/>
    <n v="567.29"/>
    <n v="567.29"/>
    <n v="0"/>
    <n v="0"/>
    <n v="567.29"/>
  </r>
  <r>
    <x v="0"/>
    <n v="250"/>
    <n v="1111"/>
    <x v="8"/>
    <x v="16"/>
    <x v="16"/>
    <x v="0"/>
    <s v="423000"/>
    <s v="22"/>
    <s v="W/C &amp; Unemploy Comp - FTE"/>
    <n v="1134.58"/>
    <n v="1134.58"/>
    <n v="0"/>
    <n v="0"/>
    <n v="1134.58"/>
  </r>
  <r>
    <x v="0"/>
    <n v="450"/>
    <n v="1111"/>
    <x v="9"/>
    <x v="16"/>
    <x v="16"/>
    <x v="0"/>
    <s v="423000"/>
    <s v="22"/>
    <s v="Furniture $1,000+"/>
    <n v="0"/>
    <n v="24510.05"/>
    <n v="17843.849999999999"/>
    <n v="0"/>
    <n v="6666.2000000000007"/>
  </r>
  <r>
    <x v="0"/>
    <n v="150"/>
    <n v="1111"/>
    <x v="14"/>
    <x v="17"/>
    <x v="17"/>
    <x v="0"/>
    <s v="423000"/>
    <s v="22"/>
    <s v="Out of Town Travel &amp; Conf Exp"/>
    <n v="0"/>
    <n v="10000"/>
    <n v="0"/>
    <n v="0"/>
    <n v="10000"/>
  </r>
  <r>
    <x v="0"/>
    <n v="150"/>
    <n v="1111"/>
    <x v="0"/>
    <x v="17"/>
    <x v="17"/>
    <x v="0"/>
    <s v="423000"/>
    <s v="22"/>
    <s v="Operating Supplement"/>
    <n v="12598.81"/>
    <n v="0"/>
    <n v="0"/>
    <n v="0"/>
    <n v="0"/>
  </r>
  <r>
    <x v="0"/>
    <n v="150"/>
    <n v="1111"/>
    <x v="1"/>
    <x v="17"/>
    <x v="17"/>
    <x v="0"/>
    <s v="423000"/>
    <s v="22"/>
    <s v="General Supplies"/>
    <n v="66352.740000000005"/>
    <n v="11095.330000000002"/>
    <n v="384.48"/>
    <n v="7527.4"/>
    <n v="3183.4500000000021"/>
  </r>
  <r>
    <x v="0"/>
    <n v="150"/>
    <n v="1111"/>
    <x v="2"/>
    <x v="17"/>
    <x v="17"/>
    <x v="0"/>
    <s v="423000"/>
    <s v="22"/>
    <s v="Instructional Supplies"/>
    <n v="14927.5"/>
    <n v="14927.5"/>
    <n v="0"/>
    <n v="175"/>
    <n v="14752.5"/>
  </r>
  <r>
    <x v="0"/>
    <n v="150"/>
    <n v="1111"/>
    <x v="3"/>
    <x v="17"/>
    <x v="17"/>
    <x v="0"/>
    <s v="423000"/>
    <s v="22"/>
    <s v="Furn. Under $1,000"/>
    <n v="7463.75"/>
    <n v="15979.7"/>
    <n v="905.95"/>
    <n v="0"/>
    <n v="15073.75"/>
  </r>
  <r>
    <x v="0"/>
    <n v="150"/>
    <n v="1111"/>
    <x v="4"/>
    <x v="17"/>
    <x v="17"/>
    <x v="0"/>
    <s v="423000"/>
    <s v="22"/>
    <s v="Technology Supplies"/>
    <n v="14927.5"/>
    <n v="14927.5"/>
    <n v="0"/>
    <n v="6941.3"/>
    <n v="7986.2"/>
  </r>
  <r>
    <x v="0"/>
    <n v="150"/>
    <n v="1111"/>
    <x v="9"/>
    <x v="17"/>
    <x v="17"/>
    <x v="0"/>
    <s v="423000"/>
    <s v="22"/>
    <s v="Furniture $1,000+"/>
    <n v="0"/>
    <n v="25000"/>
    <n v="0"/>
    <n v="0"/>
    <n v="25000"/>
  </r>
  <r>
    <x v="0"/>
    <n v="250"/>
    <n v="1111"/>
    <x v="5"/>
    <x v="17"/>
    <x v="17"/>
    <x v="0"/>
    <s v="423000"/>
    <s v="22"/>
    <s v="Extra Service Pay"/>
    <n v="29855"/>
    <n v="19855"/>
    <n v="0"/>
    <n v="0"/>
    <n v="19855"/>
  </r>
  <r>
    <x v="0"/>
    <n v="250"/>
    <n v="1111"/>
    <x v="6"/>
    <x v="17"/>
    <x v="17"/>
    <x v="0"/>
    <s v="423000"/>
    <s v="22"/>
    <s v="Old Age, Surv and Disabil Ins"/>
    <n v="1851.01"/>
    <n v="1851.01"/>
    <n v="0"/>
    <n v="-7.1054273576010019E-15"/>
    <n v="1851.01"/>
  </r>
  <r>
    <x v="0"/>
    <n v="250"/>
    <n v="1111"/>
    <x v="7"/>
    <x v="17"/>
    <x v="17"/>
    <x v="0"/>
    <s v="423000"/>
    <s v="22"/>
    <s v="Medicare"/>
    <n v="432.9"/>
    <n v="432.9"/>
    <n v="0"/>
    <n v="1.7763568394002505E-15"/>
    <n v="432.9"/>
  </r>
  <r>
    <x v="0"/>
    <n v="250"/>
    <n v="1111"/>
    <x v="8"/>
    <x v="17"/>
    <x v="17"/>
    <x v="0"/>
    <s v="423000"/>
    <s v="22"/>
    <s v="W/C &amp; Unemploy Comp - FTE"/>
    <n v="865.8"/>
    <n v="865.8"/>
    <n v="0"/>
    <n v="1.4099999999999966"/>
    <n v="864.39"/>
  </r>
  <r>
    <x v="0"/>
    <n v="450"/>
    <n v="1111"/>
    <x v="9"/>
    <x v="17"/>
    <x v="17"/>
    <x v="0"/>
    <s v="423000"/>
    <s v="22"/>
    <s v="Furniture $1,000+"/>
    <n v="0"/>
    <n v="4082.86"/>
    <n v="0"/>
    <n v="0"/>
    <n v="4082.86"/>
  </r>
  <r>
    <x v="0"/>
    <n v="450"/>
    <n v="1111"/>
    <x v="13"/>
    <x v="17"/>
    <x v="17"/>
    <x v="0"/>
    <s v="423000"/>
    <s v="22"/>
    <s v="Technology Related - Hard $1K+"/>
    <n v="0"/>
    <n v="30257.41"/>
    <n v="28625"/>
    <n v="0"/>
    <n v="1632.41"/>
  </r>
  <r>
    <x v="0"/>
    <n v="150"/>
    <n v="1111"/>
    <x v="11"/>
    <x v="18"/>
    <x v="18"/>
    <x v="0"/>
    <s v="423000"/>
    <s v="22"/>
    <s v="Secretary/Clerical Sal OT"/>
    <n v="0"/>
    <n v="195.92"/>
    <n v="0"/>
    <n v="195.92"/>
    <n v="0"/>
  </r>
  <r>
    <x v="0"/>
    <n v="150"/>
    <n v="1111"/>
    <x v="6"/>
    <x v="18"/>
    <x v="18"/>
    <x v="0"/>
    <s v="423000"/>
    <s v="22"/>
    <s v="Old Age, Surv and Disabil Ins"/>
    <n v="0"/>
    <n v="0"/>
    <n v="0"/>
    <n v="12.12"/>
    <n v="-12.12"/>
  </r>
  <r>
    <x v="0"/>
    <n v="150"/>
    <n v="1111"/>
    <x v="7"/>
    <x v="18"/>
    <x v="18"/>
    <x v="0"/>
    <s v="423000"/>
    <s v="22"/>
    <s v="Medicare"/>
    <n v="0"/>
    <n v="0"/>
    <n v="0"/>
    <n v="2.84"/>
    <n v="-2.84"/>
  </r>
  <r>
    <x v="0"/>
    <n v="150"/>
    <n v="1111"/>
    <x v="8"/>
    <x v="18"/>
    <x v="18"/>
    <x v="0"/>
    <s v="423000"/>
    <s v="22"/>
    <s v="W/C &amp; Unemploy Comp - FTE"/>
    <n v="0"/>
    <n v="0"/>
    <n v="0"/>
    <n v="5.67"/>
    <n v="-5.67"/>
  </r>
  <r>
    <x v="0"/>
    <n v="150"/>
    <n v="1111"/>
    <x v="0"/>
    <x v="18"/>
    <x v="18"/>
    <x v="0"/>
    <s v="423000"/>
    <s v="22"/>
    <s v="Operating Supplement"/>
    <n v="11217.82"/>
    <n v="11217.82"/>
    <n v="0"/>
    <n v="0"/>
    <n v="11217.82"/>
  </r>
  <r>
    <x v="0"/>
    <n v="150"/>
    <n v="1111"/>
    <x v="1"/>
    <x v="18"/>
    <x v="18"/>
    <x v="0"/>
    <s v="423000"/>
    <s v="22"/>
    <s v="General Supplies"/>
    <n v="59079.61"/>
    <n v="6276.739999999998"/>
    <n v="1445.78"/>
    <n v="4081.54"/>
    <n v="749.41999999999803"/>
  </r>
  <r>
    <x v="0"/>
    <n v="150"/>
    <n v="1111"/>
    <x v="2"/>
    <x v="18"/>
    <x v="18"/>
    <x v="0"/>
    <s v="423000"/>
    <s v="22"/>
    <s v="Instructional Supplies"/>
    <n v="13291.25"/>
    <n v="13291.25"/>
    <n v="0"/>
    <n v="0"/>
    <n v="13291.25"/>
  </r>
  <r>
    <x v="0"/>
    <n v="150"/>
    <n v="1111"/>
    <x v="3"/>
    <x v="18"/>
    <x v="18"/>
    <x v="0"/>
    <s v="423000"/>
    <s v="22"/>
    <s v="Furn. Under $1,000"/>
    <n v="6645.63"/>
    <n v="53150.5"/>
    <n v="15763.98"/>
    <n v="18800.150000000001"/>
    <n v="18586.37"/>
  </r>
  <r>
    <x v="0"/>
    <n v="150"/>
    <n v="1111"/>
    <x v="4"/>
    <x v="18"/>
    <x v="18"/>
    <x v="0"/>
    <s v="423000"/>
    <s v="22"/>
    <s v="Technology Supplies"/>
    <n v="13291.25"/>
    <n v="5549.25"/>
    <n v="1450"/>
    <n v="0"/>
    <n v="4099.25"/>
  </r>
  <r>
    <x v="0"/>
    <n v="250"/>
    <n v="1111"/>
    <x v="5"/>
    <x v="18"/>
    <x v="18"/>
    <x v="0"/>
    <s v="423000"/>
    <s v="22"/>
    <s v="Extra Service Pay"/>
    <n v="26582.5"/>
    <n v="26582.5"/>
    <n v="0"/>
    <n v="0"/>
    <n v="26582.5"/>
  </r>
  <r>
    <x v="0"/>
    <n v="250"/>
    <n v="1111"/>
    <x v="6"/>
    <x v="18"/>
    <x v="18"/>
    <x v="0"/>
    <s v="423000"/>
    <s v="22"/>
    <s v="Old Age, Surv and Disabil Ins"/>
    <n v="1648.12"/>
    <n v="1648.12"/>
    <n v="0"/>
    <n v="0"/>
    <n v="1648.12"/>
  </r>
  <r>
    <x v="0"/>
    <n v="250"/>
    <n v="1111"/>
    <x v="7"/>
    <x v="18"/>
    <x v="18"/>
    <x v="0"/>
    <s v="423000"/>
    <s v="22"/>
    <s v="Medicare"/>
    <n v="385.45"/>
    <n v="385.45"/>
    <n v="0"/>
    <n v="0"/>
    <n v="385.45"/>
  </r>
  <r>
    <x v="0"/>
    <n v="250"/>
    <n v="1111"/>
    <x v="8"/>
    <x v="18"/>
    <x v="18"/>
    <x v="0"/>
    <s v="423000"/>
    <s v="22"/>
    <s v="W/C &amp; Unemploy Comp - FTE"/>
    <n v="770.89"/>
    <n v="770.89"/>
    <n v="0"/>
    <n v="0"/>
    <n v="770.89"/>
  </r>
  <r>
    <x v="0"/>
    <n v="450"/>
    <n v="1111"/>
    <x v="9"/>
    <x v="18"/>
    <x v="18"/>
    <x v="0"/>
    <s v="423000"/>
    <s v="22"/>
    <s v="Furniture $1,000+"/>
    <n v="0"/>
    <n v="2749"/>
    <n v="2749"/>
    <n v="0"/>
    <n v="0"/>
  </r>
  <r>
    <x v="0"/>
    <n v="450"/>
    <n v="1111"/>
    <x v="13"/>
    <x v="18"/>
    <x v="18"/>
    <x v="0"/>
    <s v="423000"/>
    <s v="22"/>
    <s v="Technology Related - Hard $1K+"/>
    <n v="0"/>
    <n v="3549"/>
    <n v="3549"/>
    <n v="0"/>
    <n v="0"/>
  </r>
  <r>
    <x v="0"/>
    <n v="150"/>
    <n v="1111"/>
    <x v="14"/>
    <x v="19"/>
    <x v="19"/>
    <x v="0"/>
    <s v="423000"/>
    <s v="22"/>
    <s v="Out of Town Travel &amp; Conf Exp"/>
    <n v="0"/>
    <n v="6000"/>
    <n v="0"/>
    <n v="5584.96"/>
    <n v="415.04"/>
  </r>
  <r>
    <x v="0"/>
    <n v="150"/>
    <n v="1111"/>
    <x v="0"/>
    <x v="19"/>
    <x v="19"/>
    <x v="0"/>
    <s v="423000"/>
    <s v="22"/>
    <s v="Operating Supplement"/>
    <n v="20381.25"/>
    <n v="14381.25"/>
    <n v="0"/>
    <n v="0"/>
    <n v="14381.25"/>
  </r>
  <r>
    <x v="0"/>
    <n v="150"/>
    <n v="1111"/>
    <x v="1"/>
    <x v="19"/>
    <x v="19"/>
    <x v="0"/>
    <s v="423000"/>
    <s v="22"/>
    <s v="General Supplies"/>
    <n v="107339.66"/>
    <n v="105050.79"/>
    <n v="4303.26"/>
    <n v="8563.25"/>
    <n v="92184.280000000013"/>
  </r>
  <r>
    <x v="0"/>
    <n v="150"/>
    <n v="1111"/>
    <x v="2"/>
    <x v="19"/>
    <x v="19"/>
    <x v="0"/>
    <s v="423000"/>
    <s v="22"/>
    <s v="Instructional Supplies"/>
    <n v="24148.400000000001"/>
    <n v="22948.41"/>
    <n v="3404.23"/>
    <n v="2978.43"/>
    <n v="16565.75"/>
  </r>
  <r>
    <x v="0"/>
    <n v="150"/>
    <n v="1111"/>
    <x v="3"/>
    <x v="19"/>
    <x v="19"/>
    <x v="0"/>
    <s v="423000"/>
    <s v="22"/>
    <s v="Furn. Under $1,000"/>
    <n v="12074.2"/>
    <n v="12074.2"/>
    <n v="978.9"/>
    <n v="10650.23"/>
    <n v="445.07000000000119"/>
  </r>
  <r>
    <x v="0"/>
    <n v="150"/>
    <n v="1111"/>
    <x v="4"/>
    <x v="19"/>
    <x v="19"/>
    <x v="0"/>
    <s v="423000"/>
    <s v="22"/>
    <s v="Technology Supplies"/>
    <n v="24148.400000000001"/>
    <n v="24148.400000000001"/>
    <n v="7216.69"/>
    <n v="16127.34"/>
    <n v="804.37000000000171"/>
  </r>
  <r>
    <x v="0"/>
    <n v="150"/>
    <n v="1111"/>
    <x v="12"/>
    <x v="19"/>
    <x v="19"/>
    <x v="0"/>
    <s v="423000"/>
    <s v="22"/>
    <s v="Equipment &lt; $1,000"/>
    <n v="0"/>
    <n v="1199.99"/>
    <n v="1199.99"/>
    <n v="0"/>
    <n v="0"/>
  </r>
  <r>
    <x v="0"/>
    <n v="250"/>
    <n v="1111"/>
    <x v="5"/>
    <x v="19"/>
    <x v="19"/>
    <x v="0"/>
    <s v="423000"/>
    <s v="22"/>
    <s v="Extra Service Pay"/>
    <n v="48296.81"/>
    <n v="48296.81"/>
    <n v="0"/>
    <n v="0"/>
    <n v="48296.81"/>
  </r>
  <r>
    <x v="0"/>
    <n v="250"/>
    <n v="1111"/>
    <x v="6"/>
    <x v="19"/>
    <x v="19"/>
    <x v="0"/>
    <s v="423000"/>
    <s v="22"/>
    <s v="Old Age, Surv and Disabil Ins"/>
    <n v="2994.4"/>
    <n v="2994.4"/>
    <n v="0"/>
    <n v="4.0000000000000036E-2"/>
    <n v="2994.36"/>
  </r>
  <r>
    <x v="0"/>
    <n v="250"/>
    <n v="1111"/>
    <x v="7"/>
    <x v="19"/>
    <x v="19"/>
    <x v="0"/>
    <s v="423000"/>
    <s v="22"/>
    <s v="Medicare"/>
    <n v="700.3"/>
    <n v="700.3"/>
    <n v="0"/>
    <n v="1.0000000000000009E-2"/>
    <n v="700.29"/>
  </r>
  <r>
    <x v="0"/>
    <n v="250"/>
    <n v="1111"/>
    <x v="8"/>
    <x v="19"/>
    <x v="19"/>
    <x v="0"/>
    <s v="423000"/>
    <s v="22"/>
    <s v="W/C &amp; Unemploy Comp - FTE"/>
    <n v="1400.61"/>
    <n v="1400.61"/>
    <n v="0"/>
    <n v="0"/>
    <n v="1400.61"/>
  </r>
  <r>
    <x v="0"/>
    <n v="450"/>
    <n v="1111"/>
    <x v="13"/>
    <x v="19"/>
    <x v="19"/>
    <x v="0"/>
    <s v="423000"/>
    <s v="22"/>
    <s v="Technology Related - Hard $1K+"/>
    <n v="0"/>
    <n v="2288.87"/>
    <n v="2288.87"/>
    <n v="0"/>
    <n v="0"/>
  </r>
  <r>
    <x v="0"/>
    <n v="150"/>
    <n v="1111"/>
    <x v="0"/>
    <x v="20"/>
    <x v="20"/>
    <x v="0"/>
    <s v="423000"/>
    <s v="22"/>
    <s v="Operating Supplement"/>
    <n v="21246.65"/>
    <n v="21246.65"/>
    <n v="0"/>
    <n v="0"/>
    <n v="21246.65"/>
  </r>
  <r>
    <x v="0"/>
    <n v="150"/>
    <n v="1111"/>
    <x v="1"/>
    <x v="20"/>
    <x v="20"/>
    <x v="0"/>
    <s v="423000"/>
    <s v="22"/>
    <s v="General Supplies"/>
    <n v="111897.32"/>
    <n v="108931.83"/>
    <n v="2651.49"/>
    <n v="6153.71"/>
    <n v="100126.62999999999"/>
  </r>
  <r>
    <x v="0"/>
    <n v="150"/>
    <n v="1111"/>
    <x v="2"/>
    <x v="20"/>
    <x v="20"/>
    <x v="0"/>
    <s v="423000"/>
    <s v="22"/>
    <s v="Instructional Supplies"/>
    <n v="25173.75"/>
    <n v="25173.75"/>
    <n v="4332.78"/>
    <n v="20637.05"/>
    <n v="203.92000000000098"/>
  </r>
  <r>
    <x v="0"/>
    <n v="150"/>
    <n v="1111"/>
    <x v="3"/>
    <x v="20"/>
    <x v="20"/>
    <x v="0"/>
    <s v="423000"/>
    <s v="22"/>
    <s v="Furn. Under $1,000"/>
    <n v="12586.88"/>
    <n v="12586.88"/>
    <n v="2917.74"/>
    <n v="7089.51"/>
    <n v="2579.6299999999992"/>
  </r>
  <r>
    <x v="0"/>
    <n v="150"/>
    <n v="1111"/>
    <x v="4"/>
    <x v="20"/>
    <x v="20"/>
    <x v="0"/>
    <s v="423000"/>
    <s v="22"/>
    <s v="Technology Supplies"/>
    <n v="25173.75"/>
    <n v="25173.75"/>
    <n v="0"/>
    <n v="1400.99"/>
    <n v="23772.76"/>
  </r>
  <r>
    <x v="0"/>
    <n v="250"/>
    <n v="1111"/>
    <x v="5"/>
    <x v="20"/>
    <x v="20"/>
    <x v="0"/>
    <s v="423000"/>
    <s v="22"/>
    <s v="Extra Service Pay"/>
    <n v="50347.5"/>
    <n v="50347.5"/>
    <n v="0"/>
    <n v="10744"/>
    <n v="39603.5"/>
  </r>
  <r>
    <x v="0"/>
    <n v="250"/>
    <n v="1111"/>
    <x v="6"/>
    <x v="20"/>
    <x v="20"/>
    <x v="0"/>
    <s v="423000"/>
    <s v="22"/>
    <s v="Old Age, Surv and Disabil Ins"/>
    <n v="3121.55"/>
    <n v="3121.55"/>
    <n v="0"/>
    <n v="644.10000000000014"/>
    <n v="2477.4499999999998"/>
  </r>
  <r>
    <x v="0"/>
    <n v="250"/>
    <n v="1111"/>
    <x v="7"/>
    <x v="20"/>
    <x v="20"/>
    <x v="0"/>
    <s v="423000"/>
    <s v="22"/>
    <s v="Medicare"/>
    <n v="730.04"/>
    <n v="730.04"/>
    <n v="0"/>
    <n v="150.64000000000001"/>
    <n v="579.4"/>
  </r>
  <r>
    <x v="0"/>
    <n v="250"/>
    <n v="1111"/>
    <x v="8"/>
    <x v="20"/>
    <x v="20"/>
    <x v="0"/>
    <s v="423000"/>
    <s v="22"/>
    <s v="W/C &amp; Unemploy Comp - FTE"/>
    <n v="1460.08"/>
    <n v="1460.08"/>
    <n v="0"/>
    <n v="311.95"/>
    <n v="1148.1299999999999"/>
  </r>
  <r>
    <x v="0"/>
    <n v="450"/>
    <n v="1111"/>
    <x v="9"/>
    <x v="20"/>
    <x v="20"/>
    <x v="0"/>
    <s v="423000"/>
    <s v="22"/>
    <s v="Furniture $1,000+"/>
    <n v="0"/>
    <n v="1835"/>
    <n v="1835"/>
    <n v="0"/>
    <n v="0"/>
  </r>
  <r>
    <x v="0"/>
    <n v="450"/>
    <n v="1111"/>
    <x v="13"/>
    <x v="20"/>
    <x v="20"/>
    <x v="0"/>
    <s v="423000"/>
    <s v="22"/>
    <s v="Technology Related - Hard $1K+"/>
    <n v="0"/>
    <n v="1130.49"/>
    <n v="0"/>
    <n v="1130.49"/>
    <n v="0"/>
  </r>
  <r>
    <x v="0"/>
    <n v="150"/>
    <n v="1111"/>
    <x v="16"/>
    <x v="21"/>
    <x v="21"/>
    <x v="0"/>
    <s v="423000"/>
    <s v="22"/>
    <s v="Non-instructional Teacher Aide"/>
    <n v="0"/>
    <n v="152.47"/>
    <n v="0"/>
    <n v="152.46999999999997"/>
    <n v="2.8421709430404007E-14"/>
  </r>
  <r>
    <x v="0"/>
    <n v="150"/>
    <n v="1111"/>
    <x v="6"/>
    <x v="21"/>
    <x v="21"/>
    <x v="0"/>
    <s v="423000"/>
    <s v="22"/>
    <s v="Old Age, Surv and Disabil Ins"/>
    <n v="0"/>
    <n v="0"/>
    <n v="0"/>
    <n v="27.049999999999997"/>
    <n v="-27.049999999999997"/>
  </r>
  <r>
    <x v="0"/>
    <n v="150"/>
    <n v="1111"/>
    <x v="7"/>
    <x v="21"/>
    <x v="21"/>
    <x v="0"/>
    <s v="423000"/>
    <s v="22"/>
    <s v="Medicare"/>
    <n v="0"/>
    <n v="0"/>
    <n v="0"/>
    <n v="6.32"/>
    <n v="-6.32"/>
  </r>
  <r>
    <x v="0"/>
    <n v="150"/>
    <n v="1111"/>
    <x v="8"/>
    <x v="21"/>
    <x v="21"/>
    <x v="0"/>
    <s v="423000"/>
    <s v="22"/>
    <s v="W/C &amp; Unemploy Comp - FTE"/>
    <n v="0"/>
    <n v="0"/>
    <n v="0"/>
    <n v="12.76"/>
    <n v="-12.76"/>
  </r>
  <r>
    <x v="0"/>
    <n v="150"/>
    <n v="1111"/>
    <x v="22"/>
    <x v="21"/>
    <x v="21"/>
    <x v="0"/>
    <s v="423000"/>
    <s v="22"/>
    <s v="Instructional Prog Impr Srvc"/>
    <n v="0"/>
    <n v="299"/>
    <n v="0"/>
    <n v="299"/>
    <n v="0"/>
  </r>
  <r>
    <x v="0"/>
    <n v="150"/>
    <n v="1111"/>
    <x v="0"/>
    <x v="21"/>
    <x v="21"/>
    <x v="0"/>
    <s v="423000"/>
    <s v="22"/>
    <s v="Operating Supplement"/>
    <n v="26297.99"/>
    <n v="26297.99"/>
    <n v="0"/>
    <n v="0"/>
    <n v="26297.99"/>
  </r>
  <r>
    <x v="0"/>
    <n v="150"/>
    <n v="1111"/>
    <x v="1"/>
    <x v="21"/>
    <x v="21"/>
    <x v="0"/>
    <s v="423000"/>
    <s v="22"/>
    <s v="General Supplies"/>
    <n v="138500.64000000001"/>
    <n v="116801.64000000001"/>
    <n v="0"/>
    <n v="0"/>
    <n v="116801.64000000001"/>
  </r>
  <r>
    <x v="0"/>
    <n v="150"/>
    <n v="1111"/>
    <x v="2"/>
    <x v="21"/>
    <x v="21"/>
    <x v="0"/>
    <s v="423000"/>
    <s v="22"/>
    <s v="Instructional Supplies"/>
    <n v="31158.75"/>
    <n v="31158.75"/>
    <n v="0"/>
    <n v="0"/>
    <n v="31158.75"/>
  </r>
  <r>
    <x v="0"/>
    <n v="150"/>
    <n v="1111"/>
    <x v="3"/>
    <x v="21"/>
    <x v="21"/>
    <x v="0"/>
    <s v="423000"/>
    <s v="22"/>
    <s v="Furn. Under $1,000"/>
    <n v="15579.38"/>
    <n v="15579.38"/>
    <n v="0"/>
    <n v="0"/>
    <n v="15579.38"/>
  </r>
  <r>
    <x v="0"/>
    <n v="150"/>
    <n v="1111"/>
    <x v="4"/>
    <x v="21"/>
    <x v="21"/>
    <x v="0"/>
    <s v="423000"/>
    <s v="22"/>
    <s v="Technology Supplies"/>
    <n v="31158.75"/>
    <n v="31158.75"/>
    <n v="0"/>
    <n v="15398"/>
    <n v="15760.75"/>
  </r>
  <r>
    <x v="0"/>
    <n v="250"/>
    <n v="1111"/>
    <x v="5"/>
    <x v="21"/>
    <x v="21"/>
    <x v="0"/>
    <s v="423000"/>
    <s v="22"/>
    <s v="Extra Service Pay"/>
    <n v="62317.5"/>
    <n v="58717.5"/>
    <n v="0"/>
    <n v="127.59999999999997"/>
    <n v="58589.9"/>
  </r>
  <r>
    <x v="0"/>
    <n v="250"/>
    <n v="1111"/>
    <x v="21"/>
    <x v="21"/>
    <x v="21"/>
    <x v="0"/>
    <s v="423000"/>
    <s v="22"/>
    <s v="Extra Service - Profess Dev"/>
    <n v="0"/>
    <n v="3600"/>
    <n v="0"/>
    <n v="1710"/>
    <n v="1890"/>
  </r>
  <r>
    <x v="0"/>
    <n v="250"/>
    <n v="1111"/>
    <x v="6"/>
    <x v="21"/>
    <x v="21"/>
    <x v="0"/>
    <s v="423000"/>
    <s v="22"/>
    <s v="Old Age, Surv and Disabil Ins"/>
    <n v="3863.69"/>
    <n v="3863.69"/>
    <n v="0"/>
    <n v="93.86"/>
    <n v="3769.83"/>
  </r>
  <r>
    <x v="0"/>
    <n v="250"/>
    <n v="1111"/>
    <x v="7"/>
    <x v="21"/>
    <x v="21"/>
    <x v="0"/>
    <s v="423000"/>
    <s v="22"/>
    <s v="Medicare"/>
    <n v="903.6"/>
    <n v="903.6"/>
    <n v="0"/>
    <n v="21.94"/>
    <n v="881.66"/>
  </r>
  <r>
    <x v="0"/>
    <n v="250"/>
    <n v="1111"/>
    <x v="8"/>
    <x v="21"/>
    <x v="21"/>
    <x v="0"/>
    <s v="423000"/>
    <s v="22"/>
    <s v="W/C &amp; Unemploy Comp - FTE"/>
    <n v="1807.21"/>
    <n v="1807.21"/>
    <n v="0"/>
    <n v="44.95"/>
    <n v="1762.26"/>
  </r>
  <r>
    <x v="0"/>
    <n v="450"/>
    <n v="1111"/>
    <x v="13"/>
    <x v="21"/>
    <x v="21"/>
    <x v="0"/>
    <s v="423000"/>
    <s v="22"/>
    <s v="Technology Related - Hard $1K+"/>
    <n v="0"/>
    <n v="21400"/>
    <n v="0"/>
    <n v="8796"/>
    <n v="12604"/>
  </r>
  <r>
    <x v="0"/>
    <n v="150"/>
    <n v="1111"/>
    <x v="16"/>
    <x v="22"/>
    <x v="22"/>
    <x v="0"/>
    <s v="423000"/>
    <s v="22"/>
    <s v="Non-instructional Teacher Aide"/>
    <n v="0"/>
    <n v="112.18"/>
    <n v="0"/>
    <n v="112.18"/>
    <n v="0"/>
  </r>
  <r>
    <x v="0"/>
    <n v="150"/>
    <n v="1111"/>
    <x v="6"/>
    <x v="22"/>
    <x v="22"/>
    <x v="0"/>
    <s v="423000"/>
    <s v="22"/>
    <s v="Old Age, Surv and Disabil Ins"/>
    <n v="0"/>
    <n v="0"/>
    <n v="0"/>
    <n v="6.9600000000000009"/>
    <n v="-6.9600000000000009"/>
  </r>
  <r>
    <x v="0"/>
    <n v="150"/>
    <n v="1111"/>
    <x v="7"/>
    <x v="22"/>
    <x v="22"/>
    <x v="0"/>
    <s v="423000"/>
    <s v="22"/>
    <s v="Medicare"/>
    <n v="0"/>
    <n v="0"/>
    <n v="0"/>
    <n v="1.62"/>
    <n v="-1.62"/>
  </r>
  <r>
    <x v="0"/>
    <n v="150"/>
    <n v="1111"/>
    <x v="8"/>
    <x v="22"/>
    <x v="22"/>
    <x v="0"/>
    <s v="423000"/>
    <s v="22"/>
    <s v="W/C &amp; Unemploy Comp - FTE"/>
    <n v="0"/>
    <n v="0"/>
    <n v="0"/>
    <n v="3.26"/>
    <n v="-3.26"/>
  </r>
  <r>
    <x v="0"/>
    <n v="150"/>
    <n v="1111"/>
    <x v="22"/>
    <x v="22"/>
    <x v="22"/>
    <x v="0"/>
    <s v="423000"/>
    <s v="22"/>
    <s v="Instructional Prog Impr Srvc"/>
    <n v="0"/>
    <n v="3600"/>
    <n v="3600"/>
    <n v="0"/>
    <n v="0"/>
  </r>
  <r>
    <x v="0"/>
    <n v="150"/>
    <n v="1111"/>
    <x v="0"/>
    <x v="22"/>
    <x v="22"/>
    <x v="0"/>
    <s v="423000"/>
    <s v="22"/>
    <s v="Operating Supplement"/>
    <n v="31061.31"/>
    <n v="31061.31"/>
    <n v="0"/>
    <n v="0"/>
    <n v="31061.31"/>
  </r>
  <r>
    <x v="0"/>
    <n v="150"/>
    <n v="1111"/>
    <x v="1"/>
    <x v="22"/>
    <x v="22"/>
    <x v="0"/>
    <s v="423000"/>
    <s v="22"/>
    <s v="General Supplies"/>
    <n v="163587.10999999999"/>
    <n v="103199.60999999999"/>
    <n v="1329.78"/>
    <n v="27546.57"/>
    <n v="74323.25999999998"/>
  </r>
  <r>
    <x v="0"/>
    <n v="150"/>
    <n v="1111"/>
    <x v="2"/>
    <x v="22"/>
    <x v="22"/>
    <x v="0"/>
    <s v="423000"/>
    <s v="22"/>
    <s v="Instructional Supplies"/>
    <n v="36802.5"/>
    <n v="36802.5"/>
    <n v="0"/>
    <n v="0"/>
    <n v="36802.5"/>
  </r>
  <r>
    <x v="0"/>
    <n v="150"/>
    <n v="1111"/>
    <x v="3"/>
    <x v="22"/>
    <x v="22"/>
    <x v="0"/>
    <s v="423000"/>
    <s v="22"/>
    <s v="Furn. Under $1,000"/>
    <n v="18401.25"/>
    <n v="18401.25"/>
    <n v="0"/>
    <n v="0"/>
    <n v="18401.25"/>
  </r>
  <r>
    <x v="0"/>
    <n v="150"/>
    <n v="1111"/>
    <x v="19"/>
    <x v="22"/>
    <x v="22"/>
    <x v="0"/>
    <s v="423000"/>
    <s v="22"/>
    <s v="Technology Hardware &lt; $1K"/>
    <n v="0"/>
    <n v="29697.5"/>
    <n v="0"/>
    <n v="24150"/>
    <n v="5547.5"/>
  </r>
  <r>
    <x v="0"/>
    <n v="150"/>
    <n v="1111"/>
    <x v="4"/>
    <x v="22"/>
    <x v="22"/>
    <x v="0"/>
    <s v="423000"/>
    <s v="22"/>
    <s v="Technology Supplies"/>
    <n v="36802.5"/>
    <n v="63892.5"/>
    <n v="37119.67"/>
    <n v="7342.5"/>
    <n v="19430.330000000002"/>
  </r>
  <r>
    <x v="0"/>
    <n v="250"/>
    <n v="1111"/>
    <x v="5"/>
    <x v="22"/>
    <x v="22"/>
    <x v="0"/>
    <s v="423000"/>
    <s v="22"/>
    <s v="Extra Service Pay"/>
    <n v="73605"/>
    <n v="73605"/>
    <n v="0"/>
    <n v="800"/>
    <n v="72805"/>
  </r>
  <r>
    <x v="0"/>
    <n v="250"/>
    <n v="1111"/>
    <x v="6"/>
    <x v="22"/>
    <x v="22"/>
    <x v="0"/>
    <s v="423000"/>
    <s v="22"/>
    <s v="Old Age, Surv and Disabil Ins"/>
    <n v="4563.51"/>
    <n v="4563.51"/>
    <n v="0"/>
    <n v="50.36"/>
    <n v="4513.1500000000005"/>
  </r>
  <r>
    <x v="0"/>
    <n v="250"/>
    <n v="1111"/>
    <x v="7"/>
    <x v="22"/>
    <x v="22"/>
    <x v="0"/>
    <s v="423000"/>
    <s v="22"/>
    <s v="Medicare"/>
    <n v="1067.27"/>
    <n v="1067.27"/>
    <n v="0"/>
    <n v="11.78"/>
    <n v="1055.49"/>
  </r>
  <r>
    <x v="0"/>
    <n v="250"/>
    <n v="1111"/>
    <x v="8"/>
    <x v="22"/>
    <x v="22"/>
    <x v="0"/>
    <s v="423000"/>
    <s v="22"/>
    <s v="W/C &amp; Unemploy Comp - FTE"/>
    <n v="2134.5500000000002"/>
    <n v="2134.5500000000002"/>
    <n v="0"/>
    <n v="23.2"/>
    <n v="2111.3500000000004"/>
  </r>
  <r>
    <x v="0"/>
    <n v="150"/>
    <n v="1111"/>
    <x v="16"/>
    <x v="23"/>
    <x v="23"/>
    <x v="0"/>
    <s v="423000"/>
    <s v="22"/>
    <s v="Non-instructional Teacher Aide"/>
    <n v="0"/>
    <n v="0.19"/>
    <n v="0"/>
    <n v="0.19"/>
    <n v="0"/>
  </r>
  <r>
    <x v="0"/>
    <n v="150"/>
    <n v="1111"/>
    <x v="0"/>
    <x v="23"/>
    <x v="23"/>
    <x v="0"/>
    <s v="423000"/>
    <s v="22"/>
    <s v="Operating Supplement"/>
    <n v="21807.87"/>
    <n v="21807.87"/>
    <n v="0"/>
    <n v="0"/>
    <n v="21807.87"/>
  </r>
  <r>
    <x v="0"/>
    <n v="150"/>
    <n v="1111"/>
    <x v="1"/>
    <x v="23"/>
    <x v="23"/>
    <x v="0"/>
    <s v="423000"/>
    <s v="22"/>
    <s v="General Supplies"/>
    <n v="114853.05"/>
    <n v="114853.05"/>
    <n v="0"/>
    <n v="0"/>
    <n v="114853.05"/>
  </r>
  <r>
    <x v="0"/>
    <n v="150"/>
    <n v="1111"/>
    <x v="2"/>
    <x v="23"/>
    <x v="23"/>
    <x v="0"/>
    <s v="423000"/>
    <s v="22"/>
    <s v="Instructional Supplies"/>
    <n v="25838.71"/>
    <n v="25838.71"/>
    <n v="0"/>
    <n v="0"/>
    <n v="25838.71"/>
  </r>
  <r>
    <x v="0"/>
    <n v="150"/>
    <n v="1111"/>
    <x v="3"/>
    <x v="23"/>
    <x v="23"/>
    <x v="0"/>
    <s v="423000"/>
    <s v="22"/>
    <s v="Furn. Under $1,000"/>
    <n v="12919.35"/>
    <n v="12919.35"/>
    <n v="0"/>
    <n v="0"/>
    <n v="12919.35"/>
  </r>
  <r>
    <x v="0"/>
    <n v="150"/>
    <n v="1111"/>
    <x v="4"/>
    <x v="23"/>
    <x v="23"/>
    <x v="0"/>
    <s v="423000"/>
    <s v="22"/>
    <s v="Technology Supplies"/>
    <n v="25838.71"/>
    <n v="25838.71"/>
    <n v="0"/>
    <n v="684"/>
    <n v="25154.71"/>
  </r>
  <r>
    <x v="0"/>
    <n v="250"/>
    <n v="1111"/>
    <x v="5"/>
    <x v="23"/>
    <x v="23"/>
    <x v="0"/>
    <s v="423000"/>
    <s v="22"/>
    <s v="Extra Service Pay"/>
    <n v="51677.41"/>
    <n v="51677.41"/>
    <n v="0"/>
    <n v="0"/>
    <n v="51677.41"/>
  </r>
  <r>
    <x v="0"/>
    <n v="250"/>
    <n v="1111"/>
    <x v="6"/>
    <x v="23"/>
    <x v="23"/>
    <x v="0"/>
    <s v="423000"/>
    <s v="22"/>
    <s v="Old Age, Surv and Disabil Ins"/>
    <n v="3204"/>
    <n v="3204"/>
    <n v="0"/>
    <n v="7.0000000000000007E-2"/>
    <n v="3203.93"/>
  </r>
  <r>
    <x v="0"/>
    <n v="250"/>
    <n v="1111"/>
    <x v="7"/>
    <x v="23"/>
    <x v="23"/>
    <x v="0"/>
    <s v="423000"/>
    <s v="22"/>
    <s v="Medicare"/>
    <n v="749.32"/>
    <n v="749.32"/>
    <n v="0"/>
    <n v="0.02"/>
    <n v="749.3"/>
  </r>
  <r>
    <x v="0"/>
    <n v="250"/>
    <n v="1111"/>
    <x v="8"/>
    <x v="23"/>
    <x v="23"/>
    <x v="0"/>
    <s v="423000"/>
    <s v="22"/>
    <s v="W/C &amp; Unemploy Comp - FTE"/>
    <n v="1498.64"/>
    <n v="1498.64"/>
    <n v="0"/>
    <n v="0"/>
    <n v="1498.64"/>
  </r>
  <r>
    <x v="0"/>
    <n v="150"/>
    <n v="1111"/>
    <x v="16"/>
    <x v="24"/>
    <x v="24"/>
    <x v="0"/>
    <s v="423000"/>
    <s v="22"/>
    <s v="Non-instructional Teacher Aide"/>
    <n v="0"/>
    <n v="54.88"/>
    <n v="0"/>
    <n v="54.88"/>
    <n v="7.1054273576010019E-15"/>
  </r>
  <r>
    <x v="0"/>
    <n v="150"/>
    <n v="1111"/>
    <x v="6"/>
    <x v="24"/>
    <x v="24"/>
    <x v="0"/>
    <s v="423000"/>
    <s v="22"/>
    <s v="Old Age, Surv and Disabil Ins"/>
    <n v="0"/>
    <n v="0"/>
    <n v="0"/>
    <n v="3.37"/>
    <n v="-3.37"/>
  </r>
  <r>
    <x v="0"/>
    <n v="150"/>
    <n v="1111"/>
    <x v="7"/>
    <x v="24"/>
    <x v="24"/>
    <x v="0"/>
    <s v="423000"/>
    <s v="22"/>
    <s v="Medicare"/>
    <n v="0"/>
    <n v="0"/>
    <n v="0"/>
    <n v="0.78999999999999992"/>
    <n v="-0.78999999999999992"/>
  </r>
  <r>
    <x v="0"/>
    <n v="150"/>
    <n v="1111"/>
    <x v="8"/>
    <x v="24"/>
    <x v="24"/>
    <x v="0"/>
    <s v="423000"/>
    <s v="22"/>
    <s v="W/C &amp; Unemploy Comp - FTE"/>
    <n v="0"/>
    <n v="0"/>
    <n v="0"/>
    <n v="1.5799999999999998"/>
    <n v="-1.5799999999999998"/>
  </r>
  <r>
    <x v="0"/>
    <n v="150"/>
    <n v="1111"/>
    <x v="0"/>
    <x v="24"/>
    <x v="24"/>
    <x v="0"/>
    <s v="423000"/>
    <s v="22"/>
    <s v="Operating Supplement"/>
    <n v="29047.53"/>
    <n v="29047.53"/>
    <n v="0"/>
    <n v="0"/>
    <n v="29047.53"/>
  </r>
  <r>
    <x v="0"/>
    <n v="150"/>
    <n v="1111"/>
    <x v="1"/>
    <x v="24"/>
    <x v="24"/>
    <x v="0"/>
    <s v="423000"/>
    <s v="22"/>
    <s v="General Supplies"/>
    <n v="152981.35"/>
    <n v="152981.35"/>
    <n v="0"/>
    <n v="549"/>
    <n v="152432.35"/>
  </r>
  <r>
    <x v="0"/>
    <n v="150"/>
    <n v="1111"/>
    <x v="2"/>
    <x v="24"/>
    <x v="24"/>
    <x v="0"/>
    <s v="423000"/>
    <s v="22"/>
    <s v="Instructional Supplies"/>
    <n v="34416.5"/>
    <n v="34416.5"/>
    <n v="0"/>
    <n v="0"/>
    <n v="34416.5"/>
  </r>
  <r>
    <x v="0"/>
    <n v="150"/>
    <n v="1111"/>
    <x v="3"/>
    <x v="24"/>
    <x v="24"/>
    <x v="0"/>
    <s v="423000"/>
    <s v="22"/>
    <s v="Furn. Under $1,000"/>
    <n v="17208.25"/>
    <n v="17208.25"/>
    <n v="0"/>
    <n v="9259.9599999999991"/>
    <n v="7948.2900000000009"/>
  </r>
  <r>
    <x v="0"/>
    <n v="150"/>
    <n v="1111"/>
    <x v="4"/>
    <x v="24"/>
    <x v="24"/>
    <x v="0"/>
    <s v="423000"/>
    <s v="22"/>
    <s v="Technology Supplies"/>
    <n v="34416.5"/>
    <n v="34416.5"/>
    <n v="0"/>
    <n v="0"/>
    <n v="34416.5"/>
  </r>
  <r>
    <x v="0"/>
    <n v="250"/>
    <n v="1111"/>
    <x v="5"/>
    <x v="24"/>
    <x v="24"/>
    <x v="0"/>
    <s v="423000"/>
    <s v="22"/>
    <s v="Extra Service Pay"/>
    <n v="68833"/>
    <n v="68833"/>
    <n v="0"/>
    <n v="0"/>
    <n v="68833"/>
  </r>
  <r>
    <x v="0"/>
    <n v="250"/>
    <n v="1111"/>
    <x v="6"/>
    <x v="24"/>
    <x v="24"/>
    <x v="0"/>
    <s v="423000"/>
    <s v="22"/>
    <s v="Old Age, Surv and Disabil Ins"/>
    <n v="4267.6499999999996"/>
    <n v="4267.6499999999996"/>
    <n v="0"/>
    <n v="1.3199999999999932"/>
    <n v="4266.33"/>
  </r>
  <r>
    <x v="0"/>
    <n v="250"/>
    <n v="1111"/>
    <x v="7"/>
    <x v="24"/>
    <x v="24"/>
    <x v="0"/>
    <s v="423000"/>
    <s v="22"/>
    <s v="Medicare"/>
    <n v="998.08"/>
    <n v="998.08"/>
    <n v="0"/>
    <n v="0.30999999999999872"/>
    <n v="997.7700000000001"/>
  </r>
  <r>
    <x v="0"/>
    <n v="250"/>
    <n v="1111"/>
    <x v="8"/>
    <x v="24"/>
    <x v="24"/>
    <x v="0"/>
    <s v="423000"/>
    <s v="22"/>
    <s v="W/C &amp; Unemploy Comp - FTE"/>
    <n v="1996.16"/>
    <n v="1996.16"/>
    <n v="0"/>
    <n v="0"/>
    <n v="1996.16"/>
  </r>
  <r>
    <x v="0"/>
    <n v="150"/>
    <n v="1111"/>
    <x v="16"/>
    <x v="25"/>
    <x v="25"/>
    <x v="0"/>
    <s v="423000"/>
    <s v="22"/>
    <s v="Non-instructional Teacher Aide"/>
    <n v="0"/>
    <n v="16.5"/>
    <n v="0"/>
    <n v="16.5"/>
    <n v="0"/>
  </r>
  <r>
    <x v="0"/>
    <n v="150"/>
    <n v="1111"/>
    <x v="0"/>
    <x v="25"/>
    <x v="25"/>
    <x v="0"/>
    <s v="423000"/>
    <s v="22"/>
    <s v="Operating Supplement"/>
    <n v="39338.28"/>
    <n v="39338.28"/>
    <n v="0"/>
    <n v="0"/>
    <n v="39338.28"/>
  </r>
  <r>
    <x v="0"/>
    <n v="150"/>
    <n v="1111"/>
    <x v="1"/>
    <x v="25"/>
    <x v="25"/>
    <x v="0"/>
    <s v="423000"/>
    <s v="22"/>
    <s v="General Supplies"/>
    <n v="207178.51"/>
    <n v="69178.510000000009"/>
    <n v="0"/>
    <n v="5051"/>
    <n v="64127.510000000009"/>
  </r>
  <r>
    <x v="0"/>
    <n v="150"/>
    <n v="1111"/>
    <x v="2"/>
    <x v="25"/>
    <x v="25"/>
    <x v="0"/>
    <s v="423000"/>
    <s v="22"/>
    <s v="Instructional Supplies"/>
    <n v="46609.34"/>
    <n v="46609.34"/>
    <n v="0"/>
    <n v="0"/>
    <n v="46609.34"/>
  </r>
  <r>
    <x v="0"/>
    <n v="150"/>
    <n v="1111"/>
    <x v="3"/>
    <x v="25"/>
    <x v="25"/>
    <x v="0"/>
    <s v="423000"/>
    <s v="22"/>
    <s v="Furn. Under $1,000"/>
    <n v="23304.67"/>
    <n v="159477.77000000002"/>
    <n v="16787.52"/>
    <n v="0"/>
    <n v="142690.25000000003"/>
  </r>
  <r>
    <x v="0"/>
    <n v="150"/>
    <n v="1111"/>
    <x v="4"/>
    <x v="25"/>
    <x v="25"/>
    <x v="0"/>
    <s v="423000"/>
    <s v="22"/>
    <s v="Technology Supplies"/>
    <n v="46609.34"/>
    <n v="46609.34"/>
    <n v="0"/>
    <n v="0"/>
    <n v="46609.34"/>
  </r>
  <r>
    <x v="0"/>
    <n v="250"/>
    <n v="1111"/>
    <x v="5"/>
    <x v="25"/>
    <x v="25"/>
    <x v="0"/>
    <s v="423000"/>
    <s v="22"/>
    <s v="Extra Service Pay"/>
    <n v="93218.68"/>
    <n v="93218.68"/>
    <n v="0"/>
    <n v="0"/>
    <n v="93218.68"/>
  </r>
  <r>
    <x v="0"/>
    <n v="250"/>
    <n v="1111"/>
    <x v="6"/>
    <x v="25"/>
    <x v="25"/>
    <x v="0"/>
    <s v="423000"/>
    <s v="22"/>
    <s v="Old Age, Surv and Disabil Ins"/>
    <n v="5779.56"/>
    <n v="5779.56"/>
    <n v="0"/>
    <n v="1.0299999999999998"/>
    <n v="5778.5300000000007"/>
  </r>
  <r>
    <x v="0"/>
    <n v="250"/>
    <n v="1111"/>
    <x v="7"/>
    <x v="25"/>
    <x v="25"/>
    <x v="0"/>
    <s v="423000"/>
    <s v="22"/>
    <s v="Medicare"/>
    <n v="1351.67"/>
    <n v="1351.67"/>
    <n v="0"/>
    <n v="0.24"/>
    <n v="1351.43"/>
  </r>
  <r>
    <x v="0"/>
    <n v="250"/>
    <n v="1111"/>
    <x v="8"/>
    <x v="25"/>
    <x v="25"/>
    <x v="0"/>
    <s v="423000"/>
    <s v="22"/>
    <s v="W/C &amp; Unemploy Comp - FTE"/>
    <n v="2703.34"/>
    <n v="2703.34"/>
    <n v="0"/>
    <n v="0.48"/>
    <n v="2702.86"/>
  </r>
  <r>
    <x v="0"/>
    <n v="450"/>
    <n v="1111"/>
    <x v="9"/>
    <x v="25"/>
    <x v="25"/>
    <x v="0"/>
    <s v="423000"/>
    <s v="22"/>
    <s v="Furniture $1,000+"/>
    <n v="0"/>
    <n v="1826.9"/>
    <n v="1826.9"/>
    <n v="0"/>
    <n v="0"/>
  </r>
  <r>
    <x v="0"/>
    <n v="150"/>
    <n v="1111"/>
    <x v="22"/>
    <x v="26"/>
    <x v="26"/>
    <x v="0"/>
    <s v="423000"/>
    <s v="22"/>
    <s v="Instructional Prog Impr Srvc"/>
    <n v="0"/>
    <n v="15000"/>
    <n v="0"/>
    <n v="15000"/>
    <n v="0"/>
  </r>
  <r>
    <x v="0"/>
    <n v="150"/>
    <n v="1111"/>
    <x v="14"/>
    <x v="26"/>
    <x v="26"/>
    <x v="0"/>
    <s v="423000"/>
    <s v="22"/>
    <s v="Out of Town Travel &amp; Conf Exp"/>
    <n v="0"/>
    <n v="4500"/>
    <n v="0"/>
    <n v="0"/>
    <n v="4500"/>
  </r>
  <r>
    <x v="0"/>
    <n v="150"/>
    <n v="1111"/>
    <x v="18"/>
    <x v="26"/>
    <x v="26"/>
    <x v="0"/>
    <s v="423000"/>
    <s v="22"/>
    <s v="Field Trip Admission"/>
    <n v="0"/>
    <n v="10000"/>
    <n v="0"/>
    <n v="957.5"/>
    <n v="9042.5"/>
  </r>
  <r>
    <x v="0"/>
    <n v="150"/>
    <n v="1111"/>
    <x v="0"/>
    <x v="26"/>
    <x v="26"/>
    <x v="0"/>
    <s v="423000"/>
    <s v="22"/>
    <s v="Operating Supplement"/>
    <n v="21143.26"/>
    <n v="21143.26"/>
    <n v="0"/>
    <n v="0"/>
    <n v="21143.26"/>
  </r>
  <r>
    <x v="0"/>
    <n v="150"/>
    <n v="1111"/>
    <x v="1"/>
    <x v="26"/>
    <x v="26"/>
    <x v="0"/>
    <s v="423000"/>
    <s v="22"/>
    <s v="General Supplies"/>
    <n v="111352.81"/>
    <n v="21852.81"/>
    <n v="3164.4"/>
    <n v="8928.85"/>
    <n v="9759.5599999999977"/>
  </r>
  <r>
    <x v="0"/>
    <n v="150"/>
    <n v="1111"/>
    <x v="2"/>
    <x v="26"/>
    <x v="26"/>
    <x v="0"/>
    <s v="423000"/>
    <s v="22"/>
    <s v="Instructional Supplies"/>
    <n v="25051.25"/>
    <n v="10051.25"/>
    <n v="0"/>
    <n v="0"/>
    <n v="10051.25"/>
  </r>
  <r>
    <x v="0"/>
    <n v="150"/>
    <n v="1111"/>
    <x v="3"/>
    <x v="26"/>
    <x v="26"/>
    <x v="0"/>
    <s v="423000"/>
    <s v="22"/>
    <s v="Furn. Under $1,000"/>
    <n v="12525.63"/>
    <n v="118525.63"/>
    <n v="118224.04"/>
    <n v="0"/>
    <n v="301.59000000001106"/>
  </r>
  <r>
    <x v="0"/>
    <n v="150"/>
    <n v="1111"/>
    <x v="4"/>
    <x v="26"/>
    <x v="26"/>
    <x v="0"/>
    <s v="423000"/>
    <s v="22"/>
    <s v="Technology Supplies"/>
    <n v="25051.25"/>
    <n v="5051.25"/>
    <n v="0"/>
    <n v="0"/>
    <n v="5051.25"/>
  </r>
  <r>
    <x v="0"/>
    <n v="250"/>
    <n v="1111"/>
    <x v="5"/>
    <x v="26"/>
    <x v="26"/>
    <x v="0"/>
    <s v="423000"/>
    <s v="22"/>
    <s v="Extra Service Pay"/>
    <n v="50102.5"/>
    <n v="22465"/>
    <n v="0"/>
    <n v="0"/>
    <n v="22465"/>
  </r>
  <r>
    <x v="0"/>
    <n v="250"/>
    <n v="1111"/>
    <x v="6"/>
    <x v="26"/>
    <x v="26"/>
    <x v="0"/>
    <s v="423000"/>
    <s v="22"/>
    <s v="Old Age, Surv and Disabil Ins"/>
    <n v="3106.36"/>
    <n v="3106.36"/>
    <n v="0"/>
    <n v="0"/>
    <n v="3106.36"/>
  </r>
  <r>
    <x v="0"/>
    <n v="250"/>
    <n v="1111"/>
    <x v="7"/>
    <x v="26"/>
    <x v="26"/>
    <x v="0"/>
    <s v="423000"/>
    <s v="22"/>
    <s v="Medicare"/>
    <n v="726.49"/>
    <n v="726.49"/>
    <n v="0"/>
    <n v="0"/>
    <n v="726.49"/>
  </r>
  <r>
    <x v="0"/>
    <n v="250"/>
    <n v="1111"/>
    <x v="8"/>
    <x v="26"/>
    <x v="26"/>
    <x v="0"/>
    <s v="423000"/>
    <s v="22"/>
    <s v="W/C &amp; Unemploy Comp - FTE"/>
    <n v="1452.97"/>
    <n v="1452.97"/>
    <n v="0"/>
    <n v="0"/>
    <n v="1452.97"/>
  </r>
  <r>
    <x v="0"/>
    <n v="450"/>
    <n v="1111"/>
    <x v="9"/>
    <x v="26"/>
    <x v="26"/>
    <x v="0"/>
    <s v="423000"/>
    <s v="22"/>
    <s v="Furniture $1,000+"/>
    <n v="0"/>
    <n v="11637.5"/>
    <n v="0"/>
    <n v="0"/>
    <n v="11637.5"/>
  </r>
  <r>
    <x v="0"/>
    <n v="150"/>
    <n v="1111"/>
    <x v="16"/>
    <x v="27"/>
    <x v="27"/>
    <x v="0"/>
    <s v="423000"/>
    <s v="22"/>
    <s v="Non-instructional Teacher Aide"/>
    <n v="0"/>
    <n v="15.5"/>
    <n v="0"/>
    <n v="15.5"/>
    <n v="0"/>
  </r>
  <r>
    <x v="0"/>
    <n v="150"/>
    <n v="1111"/>
    <x v="6"/>
    <x v="27"/>
    <x v="27"/>
    <x v="0"/>
    <s v="423000"/>
    <s v="22"/>
    <s v="Old Age, Surv and Disabil Ins"/>
    <n v="0"/>
    <n v="0"/>
    <n v="0"/>
    <n v="0.96"/>
    <n v="-0.96"/>
  </r>
  <r>
    <x v="0"/>
    <n v="150"/>
    <n v="1111"/>
    <x v="7"/>
    <x v="27"/>
    <x v="27"/>
    <x v="0"/>
    <s v="423000"/>
    <s v="22"/>
    <s v="Medicare"/>
    <n v="0"/>
    <n v="0"/>
    <n v="0"/>
    <n v="0.22"/>
    <n v="-0.22"/>
  </r>
  <r>
    <x v="0"/>
    <n v="150"/>
    <n v="1111"/>
    <x v="8"/>
    <x v="27"/>
    <x v="27"/>
    <x v="0"/>
    <s v="423000"/>
    <s v="22"/>
    <s v="W/C &amp; Unemploy Comp - FTE"/>
    <n v="0"/>
    <n v="0"/>
    <n v="0"/>
    <n v="0.44"/>
    <n v="-0.44"/>
  </r>
  <r>
    <x v="0"/>
    <n v="150"/>
    <n v="1111"/>
    <x v="18"/>
    <x v="27"/>
    <x v="27"/>
    <x v="0"/>
    <s v="423000"/>
    <s v="22"/>
    <s v="Field Trip Admission"/>
    <n v="0"/>
    <n v="3300"/>
    <n v="0"/>
    <n v="851"/>
    <n v="2449"/>
  </r>
  <r>
    <x v="0"/>
    <n v="150"/>
    <n v="1111"/>
    <x v="0"/>
    <x v="27"/>
    <x v="27"/>
    <x v="0"/>
    <s v="423000"/>
    <s v="22"/>
    <s v="Operating Supplement"/>
    <n v="22479.94"/>
    <n v="22479.94"/>
    <n v="0"/>
    <n v="0"/>
    <n v="22479.94"/>
  </r>
  <r>
    <x v="0"/>
    <n v="150"/>
    <n v="1111"/>
    <x v="1"/>
    <x v="27"/>
    <x v="27"/>
    <x v="0"/>
    <s v="423000"/>
    <s v="22"/>
    <s v="General Supplies"/>
    <n v="118392.58"/>
    <n v="8392.5800000000017"/>
    <n v="1618.61"/>
    <n v="3223.57"/>
    <n v="3550.4000000000024"/>
  </r>
  <r>
    <x v="0"/>
    <n v="150"/>
    <n v="1111"/>
    <x v="2"/>
    <x v="27"/>
    <x v="27"/>
    <x v="0"/>
    <s v="423000"/>
    <s v="22"/>
    <s v="Instructional Supplies"/>
    <n v="26635"/>
    <n v="26635"/>
    <n v="0"/>
    <n v="0"/>
    <n v="26635"/>
  </r>
  <r>
    <x v="0"/>
    <n v="150"/>
    <n v="1111"/>
    <x v="3"/>
    <x v="27"/>
    <x v="27"/>
    <x v="0"/>
    <s v="423000"/>
    <s v="22"/>
    <s v="Furn. Under $1,000"/>
    <n v="13317.5"/>
    <n v="105779.5"/>
    <n v="52125.39"/>
    <n v="43410.18"/>
    <n v="10243.93"/>
  </r>
  <r>
    <x v="0"/>
    <n v="150"/>
    <n v="1111"/>
    <x v="4"/>
    <x v="27"/>
    <x v="27"/>
    <x v="0"/>
    <s v="423000"/>
    <s v="22"/>
    <s v="Technology Supplies"/>
    <n v="26635"/>
    <n v="11335"/>
    <n v="2299.5"/>
    <n v="9017.52"/>
    <n v="17.979999999999563"/>
  </r>
  <r>
    <x v="0"/>
    <n v="250"/>
    <n v="1111"/>
    <x v="5"/>
    <x v="27"/>
    <x v="27"/>
    <x v="0"/>
    <s v="423000"/>
    <s v="22"/>
    <s v="Extra Service Pay"/>
    <n v="53270"/>
    <n v="53270"/>
    <n v="0"/>
    <n v="25.519999999999996"/>
    <n v="53244.480000000003"/>
  </r>
  <r>
    <x v="0"/>
    <n v="250"/>
    <n v="1111"/>
    <x v="6"/>
    <x v="27"/>
    <x v="27"/>
    <x v="0"/>
    <s v="423000"/>
    <s v="22"/>
    <s v="Old Age, Surv and Disabil Ins"/>
    <n v="3302.74"/>
    <n v="3302.74"/>
    <n v="0"/>
    <n v="1.4500000000000002"/>
    <n v="3301.29"/>
  </r>
  <r>
    <x v="0"/>
    <n v="250"/>
    <n v="1111"/>
    <x v="7"/>
    <x v="27"/>
    <x v="27"/>
    <x v="0"/>
    <s v="423000"/>
    <s v="22"/>
    <s v="Medicare"/>
    <n v="772.42"/>
    <n v="772.42"/>
    <n v="0"/>
    <n v="0.35"/>
    <n v="772.07"/>
  </r>
  <r>
    <x v="0"/>
    <n v="250"/>
    <n v="1111"/>
    <x v="8"/>
    <x v="27"/>
    <x v="27"/>
    <x v="0"/>
    <s v="423000"/>
    <s v="22"/>
    <s v="W/C &amp; Unemploy Comp - FTE"/>
    <n v="1544.83"/>
    <n v="1544.83"/>
    <n v="0"/>
    <n v="0.73999999999999977"/>
    <n v="1544.09"/>
  </r>
  <r>
    <x v="0"/>
    <n v="450"/>
    <n v="1111"/>
    <x v="9"/>
    <x v="27"/>
    <x v="27"/>
    <x v="0"/>
    <s v="423000"/>
    <s v="22"/>
    <s v="Furniture $1,000+"/>
    <n v="0"/>
    <n v="24538"/>
    <n v="22576"/>
    <n v="0"/>
    <n v="1962"/>
  </r>
  <r>
    <x v="0"/>
    <n v="150"/>
    <n v="1111"/>
    <x v="23"/>
    <x v="28"/>
    <x v="28"/>
    <x v="0"/>
    <s v="423000"/>
    <s v="22"/>
    <s v="Pupil Services"/>
    <n v="0"/>
    <n v="900"/>
    <n v="0"/>
    <n v="900"/>
    <n v="0"/>
  </r>
  <r>
    <x v="0"/>
    <n v="150"/>
    <n v="1111"/>
    <x v="24"/>
    <x v="28"/>
    <x v="28"/>
    <x v="0"/>
    <s v="423000"/>
    <s v="22"/>
    <s v="In-Town Workshops"/>
    <n v="0"/>
    <n v="3500"/>
    <n v="3436"/>
    <n v="0"/>
    <n v="64"/>
  </r>
  <r>
    <x v="0"/>
    <n v="150"/>
    <n v="1111"/>
    <x v="0"/>
    <x v="28"/>
    <x v="28"/>
    <x v="0"/>
    <s v="423000"/>
    <s v="22"/>
    <s v="Operating Supplement"/>
    <n v="52906.14"/>
    <n v="52906.14"/>
    <n v="0"/>
    <n v="0"/>
    <n v="52906.14"/>
  </r>
  <r>
    <x v="0"/>
    <n v="150"/>
    <n v="1111"/>
    <x v="1"/>
    <x v="28"/>
    <x v="28"/>
    <x v="0"/>
    <s v="423000"/>
    <s v="22"/>
    <s v="General Supplies"/>
    <n v="278634.83"/>
    <n v="127734.83000000002"/>
    <n v="7855.97"/>
    <n v="47344.09"/>
    <n v="72534.770000000019"/>
  </r>
  <r>
    <x v="0"/>
    <n v="150"/>
    <n v="1111"/>
    <x v="2"/>
    <x v="28"/>
    <x v="28"/>
    <x v="0"/>
    <s v="423000"/>
    <s v="22"/>
    <s v="Instructional Supplies"/>
    <n v="62685"/>
    <n v="62685"/>
    <n v="359.29"/>
    <n v="26712.03"/>
    <n v="35613.68"/>
  </r>
  <r>
    <x v="0"/>
    <n v="150"/>
    <n v="1111"/>
    <x v="3"/>
    <x v="28"/>
    <x v="28"/>
    <x v="0"/>
    <s v="423000"/>
    <s v="22"/>
    <s v="Furn. Under $1,000"/>
    <n v="31342.5"/>
    <n v="76342.5"/>
    <n v="43962.9"/>
    <n v="16166.81"/>
    <n v="16212.79"/>
  </r>
  <r>
    <x v="0"/>
    <n v="150"/>
    <n v="1111"/>
    <x v="4"/>
    <x v="28"/>
    <x v="28"/>
    <x v="0"/>
    <s v="423000"/>
    <s v="22"/>
    <s v="Technology Supplies"/>
    <n v="62685"/>
    <n v="26830"/>
    <n v="0"/>
    <n v="0"/>
    <n v="26830"/>
  </r>
  <r>
    <x v="0"/>
    <n v="250"/>
    <n v="1111"/>
    <x v="5"/>
    <x v="28"/>
    <x v="28"/>
    <x v="0"/>
    <s v="423000"/>
    <s v="22"/>
    <s v="Extra Service Pay"/>
    <n v="125370"/>
    <n v="125370"/>
    <n v="0"/>
    <n v="0"/>
    <n v="125370"/>
  </r>
  <r>
    <x v="0"/>
    <n v="250"/>
    <n v="1111"/>
    <x v="6"/>
    <x v="28"/>
    <x v="28"/>
    <x v="0"/>
    <s v="423000"/>
    <s v="22"/>
    <s v="Old Age, Surv and Disabil Ins"/>
    <n v="7772.94"/>
    <n v="7772.94"/>
    <n v="0"/>
    <n v="0.28000000000000114"/>
    <n v="7772.66"/>
  </r>
  <r>
    <x v="0"/>
    <n v="250"/>
    <n v="1111"/>
    <x v="7"/>
    <x v="28"/>
    <x v="28"/>
    <x v="0"/>
    <s v="423000"/>
    <s v="22"/>
    <s v="Medicare"/>
    <n v="1817.87"/>
    <n v="1817.87"/>
    <n v="0"/>
    <n v="4.9999999999998934E-2"/>
    <n v="1817.82"/>
  </r>
  <r>
    <x v="0"/>
    <n v="250"/>
    <n v="1111"/>
    <x v="8"/>
    <x v="28"/>
    <x v="28"/>
    <x v="0"/>
    <s v="423000"/>
    <s v="22"/>
    <s v="W/C &amp; Unemploy Comp - FTE"/>
    <n v="3635.73"/>
    <n v="3635.73"/>
    <n v="0"/>
    <n v="0"/>
    <n v="3635.73"/>
  </r>
  <r>
    <x v="0"/>
    <n v="450"/>
    <n v="1111"/>
    <x v="9"/>
    <x v="28"/>
    <x v="28"/>
    <x v="0"/>
    <s v="423000"/>
    <s v="22"/>
    <s v="Furniture $1,000+"/>
    <n v="0"/>
    <n v="120000"/>
    <n v="79183.570000000007"/>
    <n v="0"/>
    <n v="40816.429999999993"/>
  </r>
  <r>
    <x v="0"/>
    <n v="450"/>
    <n v="1111"/>
    <x v="13"/>
    <x v="28"/>
    <x v="28"/>
    <x v="0"/>
    <s v="423000"/>
    <s v="22"/>
    <s v="Technology Related - Hard $1K+"/>
    <n v="0"/>
    <n v="17355"/>
    <n v="0"/>
    <n v="0"/>
    <n v="17355"/>
  </r>
  <r>
    <x v="0"/>
    <n v="150"/>
    <n v="1111"/>
    <x v="16"/>
    <x v="29"/>
    <x v="29"/>
    <x v="0"/>
    <s v="423000"/>
    <s v="22"/>
    <s v="Non-instructional Teacher Aide"/>
    <n v="0"/>
    <n v="21.24"/>
    <n v="0"/>
    <n v="21.239999999999995"/>
    <n v="3.5527136788005009E-15"/>
  </r>
  <r>
    <x v="0"/>
    <n v="150"/>
    <n v="1111"/>
    <x v="6"/>
    <x v="29"/>
    <x v="29"/>
    <x v="0"/>
    <s v="423000"/>
    <s v="22"/>
    <s v="Old Age, Surv and Disabil Ins"/>
    <n v="0"/>
    <n v="0"/>
    <n v="0"/>
    <n v="1.32"/>
    <n v="-1.32"/>
  </r>
  <r>
    <x v="0"/>
    <n v="150"/>
    <n v="1111"/>
    <x v="7"/>
    <x v="29"/>
    <x v="29"/>
    <x v="0"/>
    <s v="423000"/>
    <s v="22"/>
    <s v="Medicare"/>
    <n v="0"/>
    <n v="0"/>
    <n v="0"/>
    <n v="0.30999999999999994"/>
    <n v="-0.30999999999999994"/>
  </r>
  <r>
    <x v="0"/>
    <n v="150"/>
    <n v="1111"/>
    <x v="8"/>
    <x v="29"/>
    <x v="29"/>
    <x v="0"/>
    <s v="423000"/>
    <s v="22"/>
    <s v="W/C &amp; Unemploy Comp - FTE"/>
    <n v="0"/>
    <n v="0"/>
    <n v="0"/>
    <n v="0.60999999999999988"/>
    <n v="-0.60999999999999988"/>
  </r>
  <r>
    <x v="0"/>
    <n v="150"/>
    <n v="1111"/>
    <x v="0"/>
    <x v="29"/>
    <x v="29"/>
    <x v="0"/>
    <s v="423000"/>
    <s v="22"/>
    <s v="Operating Supplement"/>
    <n v="24500.639999999999"/>
    <n v="0"/>
    <n v="0"/>
    <n v="0"/>
    <n v="0"/>
  </r>
  <r>
    <x v="0"/>
    <n v="150"/>
    <n v="1111"/>
    <x v="1"/>
    <x v="29"/>
    <x v="29"/>
    <x v="0"/>
    <s v="423000"/>
    <s v="22"/>
    <s v="General Supplies"/>
    <n v="129034.75"/>
    <n v="27419.850000000006"/>
    <n v="0"/>
    <n v="298.3"/>
    <n v="27121.550000000007"/>
  </r>
  <r>
    <x v="0"/>
    <n v="150"/>
    <n v="1111"/>
    <x v="2"/>
    <x v="29"/>
    <x v="29"/>
    <x v="0"/>
    <s v="423000"/>
    <s v="22"/>
    <s v="Instructional Supplies"/>
    <n v="29029.19"/>
    <n v="12371.14"/>
    <n v="1404.49"/>
    <n v="2004.33"/>
    <n v="8962.32"/>
  </r>
  <r>
    <x v="0"/>
    <n v="150"/>
    <n v="1111"/>
    <x v="3"/>
    <x v="29"/>
    <x v="29"/>
    <x v="0"/>
    <s v="423000"/>
    <s v="22"/>
    <s v="Furn. Under $1,000"/>
    <n v="14514.6"/>
    <n v="92129.5"/>
    <n v="7454.67"/>
    <n v="72817.36"/>
    <n v="11857.47"/>
  </r>
  <r>
    <x v="0"/>
    <n v="150"/>
    <n v="1111"/>
    <x v="4"/>
    <x v="29"/>
    <x v="29"/>
    <x v="0"/>
    <s v="423000"/>
    <s v="22"/>
    <s v="Technology Supplies"/>
    <n v="29029.19"/>
    <n v="0"/>
    <n v="0"/>
    <n v="0"/>
    <n v="0"/>
  </r>
  <r>
    <x v="0"/>
    <n v="250"/>
    <n v="1111"/>
    <x v="5"/>
    <x v="29"/>
    <x v="29"/>
    <x v="0"/>
    <s v="423000"/>
    <s v="22"/>
    <s v="Extra Service Pay"/>
    <n v="58058.38"/>
    <n v="58058.38"/>
    <n v="0"/>
    <n v="127.59999999999991"/>
    <n v="57930.78"/>
  </r>
  <r>
    <x v="0"/>
    <n v="250"/>
    <n v="1111"/>
    <x v="6"/>
    <x v="29"/>
    <x v="29"/>
    <x v="0"/>
    <s v="423000"/>
    <s v="22"/>
    <s v="Old Age, Surv and Disabil Ins"/>
    <n v="3599.62"/>
    <n v="3599.62"/>
    <n v="0"/>
    <n v="8.2499999999999858"/>
    <n v="3591.37"/>
  </r>
  <r>
    <x v="0"/>
    <n v="250"/>
    <n v="1111"/>
    <x v="7"/>
    <x v="29"/>
    <x v="29"/>
    <x v="0"/>
    <s v="423000"/>
    <s v="22"/>
    <s v="Medicare"/>
    <n v="841.85"/>
    <n v="841.85"/>
    <n v="0"/>
    <n v="1.9299999999999997"/>
    <n v="839.92"/>
  </r>
  <r>
    <x v="0"/>
    <n v="250"/>
    <n v="1111"/>
    <x v="8"/>
    <x v="29"/>
    <x v="29"/>
    <x v="0"/>
    <s v="423000"/>
    <s v="22"/>
    <s v="W/C &amp; Unemploy Comp - FTE"/>
    <n v="1683.69"/>
    <n v="1683.69"/>
    <n v="0"/>
    <n v="3.6999999999999957"/>
    <n v="1679.99"/>
  </r>
  <r>
    <x v="0"/>
    <n v="450"/>
    <n v="1111"/>
    <x v="9"/>
    <x v="29"/>
    <x v="29"/>
    <x v="0"/>
    <s v="423000"/>
    <s v="22"/>
    <s v="Furniture $1,000+"/>
    <n v="0"/>
    <n v="93187.88"/>
    <n v="0"/>
    <n v="0"/>
    <n v="93187.88"/>
  </r>
  <r>
    <x v="0"/>
    <n v="150"/>
    <n v="1111"/>
    <x v="16"/>
    <x v="30"/>
    <x v="30"/>
    <x v="0"/>
    <s v="423000"/>
    <s v="22"/>
    <s v="Non-instructional Teacher Aide"/>
    <n v="0"/>
    <n v="28.37"/>
    <n v="0"/>
    <n v="28.369999999999997"/>
    <n v="3.5527136788005009E-15"/>
  </r>
  <r>
    <x v="0"/>
    <n v="150"/>
    <n v="1111"/>
    <x v="6"/>
    <x v="30"/>
    <x v="30"/>
    <x v="0"/>
    <s v="423000"/>
    <s v="22"/>
    <s v="Old Age, Surv and Disabil Ins"/>
    <n v="0"/>
    <n v="0"/>
    <n v="0"/>
    <n v="1.7599999999999998"/>
    <n v="-1.7599999999999998"/>
  </r>
  <r>
    <x v="0"/>
    <n v="150"/>
    <n v="1111"/>
    <x v="7"/>
    <x v="30"/>
    <x v="30"/>
    <x v="0"/>
    <s v="423000"/>
    <s v="22"/>
    <s v="Medicare"/>
    <n v="0"/>
    <n v="0"/>
    <n v="0"/>
    <n v="0.41999999999999993"/>
    <n v="-0.41999999999999993"/>
  </r>
  <r>
    <x v="0"/>
    <n v="150"/>
    <n v="1111"/>
    <x v="8"/>
    <x v="30"/>
    <x v="30"/>
    <x v="0"/>
    <s v="423000"/>
    <s v="22"/>
    <s v="W/C &amp; Unemploy Comp - FTE"/>
    <n v="0"/>
    <n v="0"/>
    <n v="0"/>
    <n v="0.81"/>
    <n v="-0.81"/>
  </r>
  <r>
    <x v="0"/>
    <n v="150"/>
    <n v="1111"/>
    <x v="22"/>
    <x v="30"/>
    <x v="30"/>
    <x v="0"/>
    <s v="423000"/>
    <s v="22"/>
    <s v="Instructional Prog Impr Srvc"/>
    <n v="0"/>
    <n v="19523.75"/>
    <n v="0"/>
    <n v="1500"/>
    <n v="18023.75"/>
  </r>
  <r>
    <x v="0"/>
    <n v="150"/>
    <n v="1111"/>
    <x v="14"/>
    <x v="30"/>
    <x v="30"/>
    <x v="0"/>
    <s v="423000"/>
    <s v="22"/>
    <s v="Out of Town Travel &amp; Conf Exp"/>
    <n v="0"/>
    <n v="20000"/>
    <n v="0"/>
    <n v="4825.8599999999997"/>
    <n v="15174.14"/>
  </r>
  <r>
    <x v="0"/>
    <n v="150"/>
    <n v="1111"/>
    <x v="0"/>
    <x v="30"/>
    <x v="30"/>
    <x v="0"/>
    <s v="423000"/>
    <s v="22"/>
    <s v="Operating Supplement"/>
    <n v="33358.050000000003"/>
    <n v="0"/>
    <n v="0"/>
    <n v="0"/>
    <n v="0"/>
  </r>
  <r>
    <x v="0"/>
    <n v="150"/>
    <n v="1111"/>
    <x v="1"/>
    <x v="30"/>
    <x v="30"/>
    <x v="0"/>
    <s v="423000"/>
    <s v="22"/>
    <s v="General Supplies"/>
    <n v="175683.07"/>
    <n v="134821.12"/>
    <n v="14863.36"/>
    <n v="87172.03"/>
    <n v="32785.729999999996"/>
  </r>
  <r>
    <x v="0"/>
    <n v="150"/>
    <n v="1111"/>
    <x v="2"/>
    <x v="30"/>
    <x v="30"/>
    <x v="0"/>
    <s v="423000"/>
    <s v="22"/>
    <s v="Instructional Supplies"/>
    <n v="39523.75"/>
    <n v="0"/>
    <n v="0"/>
    <n v="0"/>
    <n v="0"/>
  </r>
  <r>
    <x v="0"/>
    <n v="150"/>
    <n v="1111"/>
    <x v="3"/>
    <x v="30"/>
    <x v="30"/>
    <x v="0"/>
    <s v="423000"/>
    <s v="22"/>
    <s v="Furn. Under $1,000"/>
    <n v="19761.88"/>
    <n v="128809.38"/>
    <n v="0"/>
    <n v="117207.79999999999"/>
    <n v="11601.580000000016"/>
  </r>
  <r>
    <x v="0"/>
    <n v="150"/>
    <n v="1111"/>
    <x v="4"/>
    <x v="30"/>
    <x v="30"/>
    <x v="0"/>
    <s v="423000"/>
    <s v="22"/>
    <s v="Technology Supplies"/>
    <n v="39523.75"/>
    <n v="19523.75"/>
    <n v="0"/>
    <n v="8346.5"/>
    <n v="11177.25"/>
  </r>
  <r>
    <x v="0"/>
    <n v="250"/>
    <n v="1111"/>
    <x v="5"/>
    <x v="30"/>
    <x v="30"/>
    <x v="0"/>
    <s v="423000"/>
    <s v="22"/>
    <s v="Extra Service Pay"/>
    <n v="79047.5"/>
    <n v="40000"/>
    <n v="0"/>
    <n v="-5.6843418860808015E-14"/>
    <n v="40000"/>
  </r>
  <r>
    <x v="0"/>
    <n v="250"/>
    <n v="1111"/>
    <x v="6"/>
    <x v="30"/>
    <x v="30"/>
    <x v="0"/>
    <s v="423000"/>
    <s v="22"/>
    <s v="Old Age, Surv and Disabil Ins"/>
    <n v="4900.95"/>
    <n v="7380.95"/>
    <n v="0"/>
    <n v="1.9999999999999574E-2"/>
    <n v="7380.9299999999994"/>
  </r>
  <r>
    <x v="0"/>
    <n v="250"/>
    <n v="1111"/>
    <x v="7"/>
    <x v="30"/>
    <x v="30"/>
    <x v="0"/>
    <s v="423000"/>
    <s v="22"/>
    <s v="Medicare"/>
    <n v="1146.19"/>
    <n v="1726.19"/>
    <n v="0"/>
    <n v="2.0000000000000018E-2"/>
    <n v="1726.17"/>
  </r>
  <r>
    <x v="0"/>
    <n v="250"/>
    <n v="1111"/>
    <x v="8"/>
    <x v="30"/>
    <x v="30"/>
    <x v="0"/>
    <s v="423000"/>
    <s v="22"/>
    <s v="W/C &amp; Unemploy Comp - FTE"/>
    <n v="2292.38"/>
    <n v="3452.38"/>
    <n v="0"/>
    <n v="0"/>
    <n v="3452.38"/>
  </r>
  <r>
    <x v="0"/>
    <n v="150"/>
    <n v="1111"/>
    <x v="25"/>
    <x v="31"/>
    <x v="31"/>
    <x v="0"/>
    <s v="423000"/>
    <s v="22"/>
    <s v="Field Trip Admission"/>
    <n v="0"/>
    <n v="2500"/>
    <n v="0"/>
    <n v="0"/>
    <n v="2500"/>
  </r>
  <r>
    <x v="0"/>
    <n v="150"/>
    <n v="1111"/>
    <x v="18"/>
    <x v="31"/>
    <x v="31"/>
    <x v="0"/>
    <s v="423000"/>
    <s v="22"/>
    <s v="Field Trip Admission"/>
    <n v="0"/>
    <n v="3000"/>
    <n v="0"/>
    <n v="178"/>
    <n v="2822"/>
  </r>
  <r>
    <x v="0"/>
    <n v="150"/>
    <n v="1111"/>
    <x v="0"/>
    <x v="31"/>
    <x v="31"/>
    <x v="0"/>
    <s v="423000"/>
    <s v="22"/>
    <s v="Operating Supplement"/>
    <n v="14430.29"/>
    <n v="14430.29"/>
    <n v="0"/>
    <n v="0"/>
    <n v="14430.29"/>
  </r>
  <r>
    <x v="0"/>
    <n v="150"/>
    <n v="1111"/>
    <x v="1"/>
    <x v="31"/>
    <x v="31"/>
    <x v="0"/>
    <s v="423000"/>
    <s v="22"/>
    <s v="General Supplies"/>
    <n v="75998.39"/>
    <n v="6198.1999999999971"/>
    <n v="877.96"/>
    <n v="2364.4"/>
    <n v="2955.839999999997"/>
  </r>
  <r>
    <x v="0"/>
    <n v="150"/>
    <n v="1111"/>
    <x v="2"/>
    <x v="31"/>
    <x v="31"/>
    <x v="0"/>
    <s v="423000"/>
    <s v="22"/>
    <s v="Instructional Supplies"/>
    <n v="17097.5"/>
    <n v="17097.5"/>
    <n v="0"/>
    <n v="0"/>
    <n v="17097.5"/>
  </r>
  <r>
    <x v="0"/>
    <n v="150"/>
    <n v="1111"/>
    <x v="3"/>
    <x v="31"/>
    <x v="31"/>
    <x v="0"/>
    <s v="423000"/>
    <s v="22"/>
    <s v="Furn. Under $1,000"/>
    <n v="8548.75"/>
    <n v="73548.75"/>
    <n v="52562.42"/>
    <n v="1493.21"/>
    <n v="19493.119999999995"/>
  </r>
  <r>
    <x v="0"/>
    <n v="150"/>
    <n v="1111"/>
    <x v="4"/>
    <x v="31"/>
    <x v="31"/>
    <x v="0"/>
    <s v="423000"/>
    <s v="22"/>
    <s v="Technology Supplies"/>
    <n v="17097.5"/>
    <n v="6597.5"/>
    <n v="0"/>
    <n v="0"/>
    <n v="6597.5"/>
  </r>
  <r>
    <x v="0"/>
    <n v="250"/>
    <n v="1111"/>
    <x v="5"/>
    <x v="31"/>
    <x v="31"/>
    <x v="0"/>
    <s v="423000"/>
    <s v="22"/>
    <s v="Extra Service Pay"/>
    <n v="34195"/>
    <n v="34195"/>
    <n v="0"/>
    <n v="0"/>
    <n v="34195"/>
  </r>
  <r>
    <x v="0"/>
    <n v="250"/>
    <n v="1111"/>
    <x v="6"/>
    <x v="31"/>
    <x v="31"/>
    <x v="0"/>
    <s v="423000"/>
    <s v="22"/>
    <s v="Old Age, Surv and Disabil Ins"/>
    <n v="2120.09"/>
    <n v="2120.09"/>
    <n v="0"/>
    <n v="0"/>
    <n v="2120.09"/>
  </r>
  <r>
    <x v="0"/>
    <n v="250"/>
    <n v="1111"/>
    <x v="7"/>
    <x v="31"/>
    <x v="31"/>
    <x v="0"/>
    <s v="423000"/>
    <s v="22"/>
    <s v="Medicare"/>
    <n v="495.83"/>
    <n v="495.83"/>
    <n v="0"/>
    <n v="0"/>
    <n v="495.83"/>
  </r>
  <r>
    <x v="0"/>
    <n v="250"/>
    <n v="1111"/>
    <x v="8"/>
    <x v="31"/>
    <x v="31"/>
    <x v="0"/>
    <s v="423000"/>
    <s v="22"/>
    <s v="W/C &amp; Unemploy Comp - FTE"/>
    <n v="991.66"/>
    <n v="991.66"/>
    <n v="0"/>
    <n v="0"/>
    <n v="991.66"/>
  </r>
  <r>
    <x v="0"/>
    <n v="450"/>
    <n v="1111"/>
    <x v="15"/>
    <x v="31"/>
    <x v="31"/>
    <x v="0"/>
    <s v="423000"/>
    <s v="22"/>
    <s v="Classroom Eqpt"/>
    <n v="0"/>
    <n v="4800.1899999999996"/>
    <n v="4800.1899999999996"/>
    <n v="0"/>
    <n v="0"/>
  </r>
  <r>
    <x v="0"/>
    <n v="150"/>
    <n v="1111"/>
    <x v="0"/>
    <x v="32"/>
    <x v="32"/>
    <x v="0"/>
    <s v="423000"/>
    <s v="22"/>
    <s v="Operating Supplement"/>
    <n v="32575.24"/>
    <n v="4333.2400000000016"/>
    <n v="0"/>
    <n v="0"/>
    <n v="4333.2400000000016"/>
  </r>
  <r>
    <x v="0"/>
    <n v="150"/>
    <n v="1111"/>
    <x v="1"/>
    <x v="32"/>
    <x v="32"/>
    <x v="0"/>
    <s v="423000"/>
    <s v="22"/>
    <s v="General Supplies"/>
    <n v="171560.33"/>
    <n v="16976.329999999987"/>
    <n v="11305.12"/>
    <n v="0"/>
    <n v="5671.2099999999864"/>
  </r>
  <r>
    <x v="0"/>
    <n v="150"/>
    <n v="1111"/>
    <x v="2"/>
    <x v="32"/>
    <x v="32"/>
    <x v="0"/>
    <s v="423000"/>
    <s v="22"/>
    <s v="Instructional Supplies"/>
    <n v="38596.25"/>
    <n v="21620.25"/>
    <n v="0"/>
    <n v="0"/>
    <n v="21620.25"/>
  </r>
  <r>
    <x v="0"/>
    <n v="150"/>
    <n v="1111"/>
    <x v="3"/>
    <x v="32"/>
    <x v="32"/>
    <x v="0"/>
    <s v="423000"/>
    <s v="22"/>
    <s v="Furn. Under $1,000"/>
    <n v="19298.13"/>
    <n v="219100.13"/>
    <n v="0"/>
    <n v="218242.14"/>
    <n v="857.98999999999069"/>
  </r>
  <r>
    <x v="0"/>
    <n v="150"/>
    <n v="1111"/>
    <x v="4"/>
    <x v="32"/>
    <x v="32"/>
    <x v="0"/>
    <s v="423000"/>
    <s v="22"/>
    <s v="Technology Supplies"/>
    <n v="38596.25"/>
    <n v="25881.25"/>
    <n v="1295"/>
    <n v="5495"/>
    <n v="19091.25"/>
  </r>
  <r>
    <x v="0"/>
    <n v="250"/>
    <n v="1111"/>
    <x v="5"/>
    <x v="32"/>
    <x v="32"/>
    <x v="0"/>
    <s v="423000"/>
    <s v="22"/>
    <s v="Extra Service Pay"/>
    <n v="77192.5"/>
    <n v="77192.5"/>
    <n v="0"/>
    <n v="0"/>
    <n v="77192.5"/>
  </r>
  <r>
    <x v="0"/>
    <n v="250"/>
    <n v="1111"/>
    <x v="6"/>
    <x v="32"/>
    <x v="32"/>
    <x v="0"/>
    <s v="423000"/>
    <s v="22"/>
    <s v="Old Age, Surv and Disabil Ins"/>
    <n v="4785.9399999999996"/>
    <n v="4785.9399999999996"/>
    <n v="0"/>
    <n v="0.26000000000000512"/>
    <n v="4785.6799999999994"/>
  </r>
  <r>
    <x v="0"/>
    <n v="250"/>
    <n v="1111"/>
    <x v="7"/>
    <x v="32"/>
    <x v="32"/>
    <x v="0"/>
    <s v="423000"/>
    <s v="22"/>
    <s v="Medicare"/>
    <n v="1119.29"/>
    <n v="1119.29"/>
    <n v="0"/>
    <n v="5.9999999999999609E-2"/>
    <n v="1119.23"/>
  </r>
  <r>
    <x v="0"/>
    <n v="250"/>
    <n v="1111"/>
    <x v="8"/>
    <x v="32"/>
    <x v="32"/>
    <x v="0"/>
    <s v="423000"/>
    <s v="22"/>
    <s v="W/C &amp; Unemploy Comp - FTE"/>
    <n v="2238.58"/>
    <n v="2238.58"/>
    <n v="0"/>
    <n v="0"/>
    <n v="2238.58"/>
  </r>
  <r>
    <x v="0"/>
    <n v="450"/>
    <n v="1111"/>
    <x v="10"/>
    <x v="32"/>
    <x v="32"/>
    <x v="0"/>
    <s v="423000"/>
    <s v="22"/>
    <s v="Equipment &gt; $1,000"/>
    <n v="0"/>
    <n v="12715"/>
    <n v="0"/>
    <n v="12715"/>
    <n v="0"/>
  </r>
  <r>
    <x v="0"/>
    <n v="150"/>
    <n v="1111"/>
    <x v="0"/>
    <x v="33"/>
    <x v="33"/>
    <x v="0"/>
    <s v="423000"/>
    <s v="22"/>
    <s v="Operating Supplement"/>
    <n v="15648.82"/>
    <n v="15648.82"/>
    <n v="0"/>
    <n v="0"/>
    <n v="15648.82"/>
  </r>
  <r>
    <x v="0"/>
    <n v="150"/>
    <n v="1111"/>
    <x v="1"/>
    <x v="33"/>
    <x v="33"/>
    <x v="0"/>
    <s v="423000"/>
    <s v="22"/>
    <s v="General Supplies"/>
    <n v="82415.86"/>
    <n v="40415.86"/>
    <n v="0"/>
    <n v="0"/>
    <n v="40415.86"/>
  </r>
  <r>
    <x v="0"/>
    <n v="150"/>
    <n v="1111"/>
    <x v="2"/>
    <x v="33"/>
    <x v="33"/>
    <x v="0"/>
    <s v="423000"/>
    <s v="22"/>
    <s v="Instructional Supplies"/>
    <n v="18541.25"/>
    <n v="18541.25"/>
    <n v="725"/>
    <n v="0"/>
    <n v="17816.25"/>
  </r>
  <r>
    <x v="0"/>
    <n v="150"/>
    <n v="1111"/>
    <x v="3"/>
    <x v="33"/>
    <x v="33"/>
    <x v="0"/>
    <s v="423000"/>
    <s v="22"/>
    <s v="Furn. Under $1,000"/>
    <n v="9270.6299999999992"/>
    <n v="9270.6299999999992"/>
    <n v="0"/>
    <n v="0"/>
    <n v="9270.6299999999992"/>
  </r>
  <r>
    <x v="0"/>
    <n v="150"/>
    <n v="1111"/>
    <x v="4"/>
    <x v="33"/>
    <x v="33"/>
    <x v="0"/>
    <s v="423000"/>
    <s v="22"/>
    <s v="Technology Supplies"/>
    <n v="18541.25"/>
    <n v="18541.25"/>
    <n v="0"/>
    <n v="0"/>
    <n v="18541.25"/>
  </r>
  <r>
    <x v="0"/>
    <n v="250"/>
    <n v="1111"/>
    <x v="5"/>
    <x v="33"/>
    <x v="33"/>
    <x v="0"/>
    <s v="423000"/>
    <s v="22"/>
    <s v="Extra Service Pay"/>
    <n v="37082.5"/>
    <n v="37082.5"/>
    <n v="0"/>
    <n v="0"/>
    <n v="37082.5"/>
  </r>
  <r>
    <x v="0"/>
    <n v="250"/>
    <n v="1111"/>
    <x v="6"/>
    <x v="33"/>
    <x v="33"/>
    <x v="0"/>
    <s v="423000"/>
    <s v="22"/>
    <s v="Old Age, Surv and Disabil Ins"/>
    <n v="2299.12"/>
    <n v="2299.12"/>
    <n v="0"/>
    <n v="0"/>
    <n v="2299.12"/>
  </r>
  <r>
    <x v="0"/>
    <n v="250"/>
    <n v="1111"/>
    <x v="7"/>
    <x v="33"/>
    <x v="33"/>
    <x v="0"/>
    <s v="423000"/>
    <s v="22"/>
    <s v="Medicare"/>
    <n v="537.70000000000005"/>
    <n v="537.70000000000005"/>
    <n v="0"/>
    <n v="0"/>
    <n v="537.70000000000005"/>
  </r>
  <r>
    <x v="0"/>
    <n v="250"/>
    <n v="1111"/>
    <x v="8"/>
    <x v="33"/>
    <x v="33"/>
    <x v="0"/>
    <s v="423000"/>
    <s v="22"/>
    <s v="W/C &amp; Unemploy Comp - FTE"/>
    <n v="1075.3900000000001"/>
    <n v="1075.3900000000001"/>
    <n v="0"/>
    <n v="0"/>
    <n v="1075.3900000000001"/>
  </r>
  <r>
    <x v="0"/>
    <n v="450"/>
    <n v="1111"/>
    <x v="9"/>
    <x v="33"/>
    <x v="33"/>
    <x v="0"/>
    <s v="423000"/>
    <s v="22"/>
    <s v="Furniture $1,000+"/>
    <n v="0"/>
    <n v="42000"/>
    <n v="0"/>
    <n v="0"/>
    <n v="42000"/>
  </r>
  <r>
    <x v="0"/>
    <n v="150"/>
    <n v="1111"/>
    <x v="0"/>
    <x v="34"/>
    <x v="34"/>
    <x v="0"/>
    <s v="423000"/>
    <s v="22"/>
    <s v="Operating Supplement"/>
    <n v="22871.35"/>
    <n v="0"/>
    <n v="0"/>
    <n v="0"/>
    <n v="0"/>
  </r>
  <r>
    <x v="0"/>
    <n v="150"/>
    <n v="1111"/>
    <x v="1"/>
    <x v="34"/>
    <x v="34"/>
    <x v="0"/>
    <s v="423000"/>
    <s v="22"/>
    <s v="General Supplies"/>
    <n v="120453.94"/>
    <n v="120453.94"/>
    <n v="0"/>
    <n v="24827"/>
    <n v="95626.94"/>
  </r>
  <r>
    <x v="0"/>
    <n v="150"/>
    <n v="1111"/>
    <x v="2"/>
    <x v="34"/>
    <x v="34"/>
    <x v="0"/>
    <s v="423000"/>
    <s v="22"/>
    <s v="Instructional Supplies"/>
    <n v="27098.75"/>
    <n v="22098.75"/>
    <n v="17465.5"/>
    <n v="0"/>
    <n v="4633.25"/>
  </r>
  <r>
    <x v="0"/>
    <n v="150"/>
    <n v="1111"/>
    <x v="3"/>
    <x v="34"/>
    <x v="34"/>
    <x v="0"/>
    <s v="423000"/>
    <s v="22"/>
    <s v="Furn. Under $1,000"/>
    <n v="13549.38"/>
    <n v="61420.73"/>
    <n v="60346"/>
    <n v="0"/>
    <n v="1074.7299999999959"/>
  </r>
  <r>
    <x v="0"/>
    <n v="150"/>
    <n v="1111"/>
    <x v="4"/>
    <x v="34"/>
    <x v="34"/>
    <x v="0"/>
    <s v="423000"/>
    <s v="22"/>
    <s v="Technology Supplies"/>
    <n v="27098.75"/>
    <n v="7098.75"/>
    <n v="0"/>
    <n v="0"/>
    <n v="7098.75"/>
  </r>
  <r>
    <x v="0"/>
    <n v="250"/>
    <n v="1111"/>
    <x v="5"/>
    <x v="34"/>
    <x v="34"/>
    <x v="0"/>
    <s v="423000"/>
    <s v="22"/>
    <s v="Extra Service Pay"/>
    <n v="54197.5"/>
    <n v="54197.5"/>
    <n v="0"/>
    <n v="0"/>
    <n v="54197.5"/>
  </r>
  <r>
    <x v="0"/>
    <n v="250"/>
    <n v="1111"/>
    <x v="6"/>
    <x v="34"/>
    <x v="34"/>
    <x v="0"/>
    <s v="423000"/>
    <s v="22"/>
    <s v="Old Age, Surv and Disabil Ins"/>
    <n v="3360.25"/>
    <n v="3360.25"/>
    <n v="0"/>
    <n v="0"/>
    <n v="3360.25"/>
  </r>
  <r>
    <x v="0"/>
    <n v="250"/>
    <n v="1111"/>
    <x v="7"/>
    <x v="34"/>
    <x v="34"/>
    <x v="0"/>
    <s v="423000"/>
    <s v="22"/>
    <s v="Medicare"/>
    <n v="785.86"/>
    <n v="785.86"/>
    <n v="0"/>
    <n v="0"/>
    <n v="785.86"/>
  </r>
  <r>
    <x v="0"/>
    <n v="250"/>
    <n v="1111"/>
    <x v="8"/>
    <x v="34"/>
    <x v="34"/>
    <x v="0"/>
    <s v="423000"/>
    <s v="22"/>
    <s v="W/C &amp; Unemploy Comp - FTE"/>
    <n v="1571.73"/>
    <n v="1571.73"/>
    <n v="0"/>
    <n v="0"/>
    <n v="1571.73"/>
  </r>
  <r>
    <x v="0"/>
    <n v="150"/>
    <n v="1111"/>
    <x v="11"/>
    <x v="35"/>
    <x v="35"/>
    <x v="0"/>
    <s v="423000"/>
    <s v="22"/>
    <s v="Secretary/Clerical Sal OT"/>
    <n v="0"/>
    <n v="152.25"/>
    <n v="0"/>
    <n v="152.25"/>
    <n v="0"/>
  </r>
  <r>
    <x v="0"/>
    <n v="150"/>
    <n v="1111"/>
    <x v="16"/>
    <x v="35"/>
    <x v="35"/>
    <x v="0"/>
    <s v="423000"/>
    <s v="22"/>
    <s v="Non-instructional Teacher Aide"/>
    <n v="0"/>
    <n v="3508.26"/>
    <n v="0"/>
    <n v="3508.26"/>
    <n v="0"/>
  </r>
  <r>
    <x v="0"/>
    <n v="150"/>
    <n v="1111"/>
    <x v="6"/>
    <x v="35"/>
    <x v="35"/>
    <x v="0"/>
    <s v="423000"/>
    <s v="22"/>
    <s v="Old Age, Surv and Disabil Ins"/>
    <n v="0"/>
    <n v="0"/>
    <n v="0"/>
    <n v="225.84"/>
    <n v="-225.84"/>
  </r>
  <r>
    <x v="0"/>
    <n v="150"/>
    <n v="1111"/>
    <x v="7"/>
    <x v="35"/>
    <x v="35"/>
    <x v="0"/>
    <s v="423000"/>
    <s v="22"/>
    <s v="Medicare"/>
    <n v="0"/>
    <n v="0"/>
    <n v="0"/>
    <n v="52.8"/>
    <n v="-52.8"/>
  </r>
  <r>
    <x v="0"/>
    <n v="150"/>
    <n v="1111"/>
    <x v="8"/>
    <x v="35"/>
    <x v="35"/>
    <x v="0"/>
    <s v="423000"/>
    <s v="22"/>
    <s v="W/C &amp; Unemploy Comp - FTE"/>
    <n v="0"/>
    <n v="0"/>
    <n v="0"/>
    <n v="106.16"/>
    <n v="-106.16"/>
  </r>
  <r>
    <x v="0"/>
    <n v="150"/>
    <n v="1111"/>
    <x v="0"/>
    <x v="35"/>
    <x v="35"/>
    <x v="0"/>
    <s v="423000"/>
    <s v="22"/>
    <s v="Operating Supplement"/>
    <n v="47356.67"/>
    <n v="7356.6699999999983"/>
    <n v="0"/>
    <n v="0"/>
    <n v="7356.6699999999983"/>
  </r>
  <r>
    <x v="0"/>
    <n v="150"/>
    <n v="1111"/>
    <x v="1"/>
    <x v="35"/>
    <x v="35"/>
    <x v="0"/>
    <s v="423000"/>
    <s v="22"/>
    <s v="General Supplies"/>
    <n v="249408.07"/>
    <n v="14408.070000000007"/>
    <n v="189.05"/>
    <n v="296.55"/>
    <n v="13922.470000000008"/>
  </r>
  <r>
    <x v="0"/>
    <n v="150"/>
    <n v="1111"/>
    <x v="2"/>
    <x v="35"/>
    <x v="35"/>
    <x v="0"/>
    <s v="423000"/>
    <s v="22"/>
    <s v="Instructional Supplies"/>
    <n v="56109.8"/>
    <n v="56109.8"/>
    <n v="662.89"/>
    <n v="0"/>
    <n v="55446.91"/>
  </r>
  <r>
    <x v="0"/>
    <n v="150"/>
    <n v="1111"/>
    <x v="3"/>
    <x v="35"/>
    <x v="35"/>
    <x v="0"/>
    <s v="423000"/>
    <s v="22"/>
    <s v="Furn. Under $1,000"/>
    <n v="28054.9"/>
    <n v="332843"/>
    <n v="322122.12"/>
    <n v="0"/>
    <n v="10720.880000000005"/>
  </r>
  <r>
    <x v="0"/>
    <n v="150"/>
    <n v="1111"/>
    <x v="4"/>
    <x v="35"/>
    <x v="35"/>
    <x v="0"/>
    <s v="423000"/>
    <s v="22"/>
    <s v="Technology Supplies"/>
    <n v="56109.8"/>
    <n v="6109.8000000000029"/>
    <n v="0"/>
    <n v="5390.01"/>
    <n v="719.79000000000269"/>
  </r>
  <r>
    <x v="0"/>
    <n v="250"/>
    <n v="1111"/>
    <x v="5"/>
    <x v="35"/>
    <x v="35"/>
    <x v="0"/>
    <s v="423000"/>
    <s v="22"/>
    <s v="Extra Service Pay"/>
    <n v="112219.6"/>
    <n v="112219.6"/>
    <n v="0"/>
    <n v="10965.94"/>
    <n v="101253.66"/>
  </r>
  <r>
    <x v="0"/>
    <n v="250"/>
    <n v="1111"/>
    <x v="6"/>
    <x v="35"/>
    <x v="35"/>
    <x v="0"/>
    <s v="423000"/>
    <s v="22"/>
    <s v="Old Age, Surv and Disabil Ins"/>
    <n v="6957.62"/>
    <n v="6957.62"/>
    <n v="0"/>
    <n v="665.29000000000008"/>
    <n v="6292.33"/>
  </r>
  <r>
    <x v="0"/>
    <n v="250"/>
    <n v="1111"/>
    <x v="7"/>
    <x v="35"/>
    <x v="35"/>
    <x v="0"/>
    <s v="423000"/>
    <s v="22"/>
    <s v="Medicare"/>
    <n v="1627.18"/>
    <n v="1627.18"/>
    <n v="0"/>
    <n v="155.56"/>
    <n v="1471.62"/>
  </r>
  <r>
    <x v="0"/>
    <n v="250"/>
    <n v="1111"/>
    <x v="8"/>
    <x v="35"/>
    <x v="35"/>
    <x v="0"/>
    <s v="423000"/>
    <s v="22"/>
    <s v="W/C &amp; Unemploy Comp - FTE"/>
    <n v="3254.37"/>
    <n v="3254.37"/>
    <n v="0"/>
    <n v="317.98999999999995"/>
    <n v="2936.38"/>
  </r>
  <r>
    <x v="0"/>
    <n v="450"/>
    <n v="1111"/>
    <x v="9"/>
    <x v="35"/>
    <x v="35"/>
    <x v="0"/>
    <s v="423000"/>
    <s v="22"/>
    <s v="Furniture $1,000+"/>
    <n v="0"/>
    <n v="16232.35"/>
    <n v="13320.45"/>
    <n v="0"/>
    <n v="2911.8999999999996"/>
  </r>
  <r>
    <x v="0"/>
    <n v="450"/>
    <n v="1111"/>
    <x v="15"/>
    <x v="35"/>
    <x v="35"/>
    <x v="0"/>
    <s v="423000"/>
    <s v="22"/>
    <s v="Classroom Eqpt"/>
    <n v="0"/>
    <n v="3979.55"/>
    <n v="3979.55"/>
    <n v="0"/>
    <n v="0"/>
  </r>
  <r>
    <x v="0"/>
    <n v="150"/>
    <n v="1111"/>
    <x v="0"/>
    <x v="36"/>
    <x v="36"/>
    <x v="0"/>
    <s v="423000"/>
    <s v="22"/>
    <s v="Operating Supplement"/>
    <n v="13499.78"/>
    <n v="13499.78"/>
    <n v="0"/>
    <n v="0"/>
    <n v="13499.78"/>
  </r>
  <r>
    <x v="0"/>
    <n v="150"/>
    <n v="1111"/>
    <x v="1"/>
    <x v="36"/>
    <x v="36"/>
    <x v="0"/>
    <s v="423000"/>
    <s v="22"/>
    <s v="General Supplies"/>
    <n v="71097.78"/>
    <n v="11904.78"/>
    <n v="0"/>
    <n v="0"/>
    <n v="11904.78"/>
  </r>
  <r>
    <x v="0"/>
    <n v="150"/>
    <n v="1111"/>
    <x v="2"/>
    <x v="36"/>
    <x v="36"/>
    <x v="0"/>
    <s v="423000"/>
    <s v="22"/>
    <s v="Instructional Supplies"/>
    <n v="15995"/>
    <n v="15995"/>
    <n v="0"/>
    <n v="0"/>
    <n v="15995"/>
  </r>
  <r>
    <x v="0"/>
    <n v="150"/>
    <n v="1111"/>
    <x v="3"/>
    <x v="36"/>
    <x v="36"/>
    <x v="0"/>
    <s v="423000"/>
    <s v="22"/>
    <s v="Furn. Under $1,000"/>
    <n v="7997.5"/>
    <n v="76632.179999999993"/>
    <n v="76631.7"/>
    <n v="0"/>
    <n v="0.47999999999592546"/>
  </r>
  <r>
    <x v="0"/>
    <n v="150"/>
    <n v="1111"/>
    <x v="4"/>
    <x v="36"/>
    <x v="36"/>
    <x v="0"/>
    <s v="423000"/>
    <s v="22"/>
    <s v="Technology Supplies"/>
    <n v="15995"/>
    <n v="15995"/>
    <n v="0"/>
    <n v="0"/>
    <n v="15995"/>
  </r>
  <r>
    <x v="0"/>
    <n v="250"/>
    <n v="1111"/>
    <x v="5"/>
    <x v="36"/>
    <x v="36"/>
    <x v="0"/>
    <s v="423000"/>
    <s v="22"/>
    <s v="Extra Service Pay"/>
    <n v="31990"/>
    <n v="3090"/>
    <n v="0"/>
    <n v="0"/>
    <n v="3090"/>
  </r>
  <r>
    <x v="0"/>
    <n v="250"/>
    <n v="1111"/>
    <x v="6"/>
    <x v="36"/>
    <x v="36"/>
    <x v="0"/>
    <s v="423000"/>
    <s v="22"/>
    <s v="Old Age, Surv and Disabil Ins"/>
    <n v="1983.38"/>
    <n v="1983.38"/>
    <n v="0"/>
    <n v="16.12"/>
    <n v="1967.2600000000002"/>
  </r>
  <r>
    <x v="0"/>
    <n v="250"/>
    <n v="1111"/>
    <x v="7"/>
    <x v="36"/>
    <x v="36"/>
    <x v="0"/>
    <s v="423000"/>
    <s v="22"/>
    <s v="Medicare"/>
    <n v="463.86"/>
    <n v="463.86"/>
    <n v="0"/>
    <n v="3.77"/>
    <n v="460.09"/>
  </r>
  <r>
    <x v="0"/>
    <n v="250"/>
    <n v="1111"/>
    <x v="8"/>
    <x v="36"/>
    <x v="36"/>
    <x v="0"/>
    <s v="423000"/>
    <s v="22"/>
    <s v="W/C &amp; Unemploy Comp - FTE"/>
    <n v="927.71"/>
    <n v="927.71"/>
    <n v="0"/>
    <n v="7.54"/>
    <n v="920.17"/>
  </r>
  <r>
    <x v="0"/>
    <n v="450"/>
    <n v="1111"/>
    <x v="10"/>
    <x v="36"/>
    <x v="36"/>
    <x v="0"/>
    <s v="423000"/>
    <s v="22"/>
    <s v="Equipment &gt; $1,000"/>
    <n v="0"/>
    <n v="19458.32"/>
    <n v="19458.32"/>
    <n v="0"/>
    <n v="0"/>
  </r>
  <r>
    <x v="0"/>
    <n v="150"/>
    <n v="1111"/>
    <x v="14"/>
    <x v="37"/>
    <x v="37"/>
    <x v="0"/>
    <s v="423000"/>
    <s v="22"/>
    <s v="Out of Town Travel &amp; Conf Exp"/>
    <n v="0"/>
    <n v="25000"/>
    <n v="0"/>
    <n v="17218.32"/>
    <n v="7781.68"/>
  </r>
  <r>
    <x v="0"/>
    <n v="150"/>
    <n v="1111"/>
    <x v="18"/>
    <x v="37"/>
    <x v="37"/>
    <x v="0"/>
    <s v="423000"/>
    <s v="22"/>
    <s v="Field Trip Admission"/>
    <n v="0"/>
    <n v="5000"/>
    <n v="0"/>
    <n v="0"/>
    <n v="5000"/>
  </r>
  <r>
    <x v="0"/>
    <n v="150"/>
    <n v="1111"/>
    <x v="0"/>
    <x v="37"/>
    <x v="37"/>
    <x v="0"/>
    <s v="423000"/>
    <s v="22"/>
    <s v="Operating Supplement"/>
    <n v="40825.72"/>
    <n v="7825.7200000000012"/>
    <n v="0"/>
    <n v="0"/>
    <n v="7825.7200000000012"/>
  </r>
  <r>
    <x v="0"/>
    <n v="150"/>
    <n v="1111"/>
    <x v="1"/>
    <x v="37"/>
    <x v="37"/>
    <x v="0"/>
    <s v="423000"/>
    <s v="22"/>
    <s v="General Supplies"/>
    <n v="215012.23"/>
    <n v="10012.23000000001"/>
    <n v="6315.24"/>
    <n v="3399.27"/>
    <n v="297.72000000001026"/>
  </r>
  <r>
    <x v="0"/>
    <n v="150"/>
    <n v="1111"/>
    <x v="2"/>
    <x v="37"/>
    <x v="37"/>
    <x v="0"/>
    <s v="423000"/>
    <s v="22"/>
    <s v="Instructional Supplies"/>
    <n v="48371.71"/>
    <n v="48371.71"/>
    <n v="36081.78"/>
    <n v="2573.9699999999998"/>
    <n v="9715.9599999999991"/>
  </r>
  <r>
    <x v="0"/>
    <n v="150"/>
    <n v="1111"/>
    <x v="3"/>
    <x v="37"/>
    <x v="37"/>
    <x v="0"/>
    <s v="423000"/>
    <s v="22"/>
    <s v="Furn. Under $1,000"/>
    <n v="24185.85"/>
    <n v="205185.85"/>
    <n v="137663.14000000001"/>
    <n v="34601.43"/>
    <n v="32921.279999999999"/>
  </r>
  <r>
    <x v="0"/>
    <n v="150"/>
    <n v="1111"/>
    <x v="4"/>
    <x v="37"/>
    <x v="37"/>
    <x v="0"/>
    <s v="423000"/>
    <s v="22"/>
    <s v="Technology Supplies"/>
    <n v="48371.71"/>
    <n v="13371.71"/>
    <n v="4204.0600000000004"/>
    <n v="6307.6"/>
    <n v="2860.0499999999984"/>
  </r>
  <r>
    <x v="0"/>
    <n v="150"/>
    <n v="1111"/>
    <x v="9"/>
    <x v="37"/>
    <x v="37"/>
    <x v="0"/>
    <s v="423000"/>
    <s v="22"/>
    <s v="Furniture $1,000+"/>
    <n v="0"/>
    <n v="0"/>
    <n v="0"/>
    <n v="171.85"/>
    <n v="-171.85"/>
  </r>
  <r>
    <x v="0"/>
    <n v="250"/>
    <n v="1111"/>
    <x v="5"/>
    <x v="37"/>
    <x v="37"/>
    <x v="0"/>
    <s v="423000"/>
    <s v="22"/>
    <s v="Extra Service Pay"/>
    <n v="96743.41"/>
    <n v="96743.41"/>
    <n v="0"/>
    <n v="178.64"/>
    <n v="96564.77"/>
  </r>
  <r>
    <x v="0"/>
    <n v="250"/>
    <n v="1111"/>
    <x v="6"/>
    <x v="37"/>
    <x v="37"/>
    <x v="0"/>
    <s v="423000"/>
    <s v="22"/>
    <s v="Old Age, Surv and Disabil Ins"/>
    <n v="5998.09"/>
    <n v="5998.09"/>
    <n v="0"/>
    <n v="14.090000000000005"/>
    <n v="5984"/>
  </r>
  <r>
    <x v="0"/>
    <n v="250"/>
    <n v="1111"/>
    <x v="7"/>
    <x v="37"/>
    <x v="37"/>
    <x v="0"/>
    <s v="423000"/>
    <s v="22"/>
    <s v="Medicare"/>
    <n v="1402.78"/>
    <n v="1402.78"/>
    <n v="0"/>
    <n v="3.3099999999999987"/>
    <n v="1399.47"/>
  </r>
  <r>
    <x v="0"/>
    <n v="250"/>
    <n v="1111"/>
    <x v="8"/>
    <x v="37"/>
    <x v="37"/>
    <x v="0"/>
    <s v="423000"/>
    <s v="22"/>
    <s v="W/C &amp; Unemploy Comp - FTE"/>
    <n v="2805.56"/>
    <n v="2805.56"/>
    <n v="0"/>
    <n v="5.18"/>
    <n v="2800.38"/>
  </r>
  <r>
    <x v="0"/>
    <n v="450"/>
    <n v="1111"/>
    <x v="9"/>
    <x v="37"/>
    <x v="37"/>
    <x v="0"/>
    <s v="423000"/>
    <s v="22"/>
    <s v="Furniture $1,000+"/>
    <n v="0"/>
    <n v="57000"/>
    <n v="47421.74"/>
    <n v="9578.26"/>
    <n v="0"/>
  </r>
  <r>
    <x v="0"/>
    <n v="150"/>
    <n v="1111"/>
    <x v="16"/>
    <x v="38"/>
    <x v="38"/>
    <x v="0"/>
    <s v="423000"/>
    <s v="22"/>
    <s v="Non-instructional Teacher Aide"/>
    <n v="0"/>
    <n v="320.52999999999997"/>
    <n v="0"/>
    <n v="320.52999999999997"/>
    <n v="0"/>
  </r>
  <r>
    <x v="0"/>
    <n v="150"/>
    <n v="1111"/>
    <x v="6"/>
    <x v="38"/>
    <x v="38"/>
    <x v="0"/>
    <s v="423000"/>
    <s v="22"/>
    <s v="Old Age, Surv and Disabil Ins"/>
    <n v="0"/>
    <n v="0"/>
    <n v="0"/>
    <n v="19.88"/>
    <n v="-19.88"/>
  </r>
  <r>
    <x v="0"/>
    <n v="150"/>
    <n v="1111"/>
    <x v="7"/>
    <x v="38"/>
    <x v="38"/>
    <x v="0"/>
    <s v="423000"/>
    <s v="22"/>
    <s v="Medicare"/>
    <n v="0"/>
    <n v="0"/>
    <n v="0"/>
    <n v="4.6400000000000006"/>
    <n v="-4.6400000000000006"/>
  </r>
  <r>
    <x v="0"/>
    <n v="150"/>
    <n v="1111"/>
    <x v="8"/>
    <x v="38"/>
    <x v="38"/>
    <x v="0"/>
    <s v="423000"/>
    <s v="22"/>
    <s v="W/C &amp; Unemploy Comp - FTE"/>
    <n v="0"/>
    <n v="0"/>
    <n v="0"/>
    <n v="9.2899999999999991"/>
    <n v="-9.2899999999999991"/>
  </r>
  <r>
    <x v="0"/>
    <n v="150"/>
    <n v="1111"/>
    <x v="0"/>
    <x v="38"/>
    <x v="38"/>
    <x v="0"/>
    <s v="423000"/>
    <s v="22"/>
    <s v="Operating Supplement"/>
    <n v="31482.26"/>
    <n v="0"/>
    <n v="0"/>
    <n v="0"/>
    <n v="0"/>
  </r>
  <r>
    <x v="0"/>
    <n v="150"/>
    <n v="1111"/>
    <x v="1"/>
    <x v="38"/>
    <x v="38"/>
    <x v="0"/>
    <s v="423000"/>
    <s v="22"/>
    <s v="General Supplies"/>
    <n v="165804.06"/>
    <n v="45294.559999999998"/>
    <n v="5796.9"/>
    <n v="0"/>
    <n v="39497.659999999996"/>
  </r>
  <r>
    <x v="0"/>
    <n v="150"/>
    <n v="1111"/>
    <x v="2"/>
    <x v="38"/>
    <x v="38"/>
    <x v="0"/>
    <s v="423000"/>
    <s v="22"/>
    <s v="Instructional Supplies"/>
    <n v="37301.25"/>
    <n v="37301.25"/>
    <n v="0"/>
    <n v="0"/>
    <n v="37301.25"/>
  </r>
  <r>
    <x v="0"/>
    <n v="150"/>
    <n v="1111"/>
    <x v="3"/>
    <x v="38"/>
    <x v="38"/>
    <x v="0"/>
    <s v="423000"/>
    <s v="22"/>
    <s v="Furn. Under $1,000"/>
    <n v="18650.63"/>
    <n v="170642.39"/>
    <n v="27203.25"/>
    <n v="17601.599999999999"/>
    <n v="125837.54"/>
  </r>
  <r>
    <x v="0"/>
    <n v="150"/>
    <n v="1111"/>
    <x v="4"/>
    <x v="38"/>
    <x v="38"/>
    <x v="0"/>
    <s v="423000"/>
    <s v="22"/>
    <s v="Technology Supplies"/>
    <n v="37301.25"/>
    <n v="37301.25"/>
    <n v="0"/>
    <n v="0"/>
    <n v="37301.25"/>
  </r>
  <r>
    <x v="0"/>
    <n v="250"/>
    <n v="1111"/>
    <x v="5"/>
    <x v="38"/>
    <x v="38"/>
    <x v="0"/>
    <s v="423000"/>
    <s v="22"/>
    <s v="Extra Service Pay"/>
    <n v="74602.5"/>
    <n v="74602.5"/>
    <n v="0"/>
    <n v="0"/>
    <n v="74602.5"/>
  </r>
  <r>
    <x v="0"/>
    <n v="250"/>
    <n v="1111"/>
    <x v="6"/>
    <x v="38"/>
    <x v="38"/>
    <x v="0"/>
    <s v="423000"/>
    <s v="22"/>
    <s v="Old Age, Surv and Disabil Ins"/>
    <n v="4625.3599999999997"/>
    <n v="4625.3599999999997"/>
    <n v="0"/>
    <n v="0.82000000000000206"/>
    <n v="4624.54"/>
  </r>
  <r>
    <x v="0"/>
    <n v="250"/>
    <n v="1111"/>
    <x v="7"/>
    <x v="38"/>
    <x v="38"/>
    <x v="0"/>
    <s v="423000"/>
    <s v="22"/>
    <s v="Medicare"/>
    <n v="1081.74"/>
    <n v="1081.74"/>
    <n v="0"/>
    <n v="0.19999999999999973"/>
    <n v="1081.54"/>
  </r>
  <r>
    <x v="0"/>
    <n v="250"/>
    <n v="1111"/>
    <x v="8"/>
    <x v="38"/>
    <x v="38"/>
    <x v="0"/>
    <s v="423000"/>
    <s v="22"/>
    <s v="W/C &amp; Unemploy Comp - FTE"/>
    <n v="2163.4699999999998"/>
    <n v="2163.4699999999998"/>
    <n v="0"/>
    <n v="0"/>
    <n v="2163.4699999999998"/>
  </r>
  <r>
    <x v="0"/>
    <n v="150"/>
    <n v="1111"/>
    <x v="16"/>
    <x v="39"/>
    <x v="39"/>
    <x v="0"/>
    <s v="423000"/>
    <s v="22"/>
    <s v="Non-instructional Teacher Aide"/>
    <n v="0"/>
    <n v="181.6"/>
    <n v="0"/>
    <n v="181.6"/>
    <n v="0"/>
  </r>
  <r>
    <x v="0"/>
    <n v="150"/>
    <n v="1111"/>
    <x v="6"/>
    <x v="39"/>
    <x v="39"/>
    <x v="0"/>
    <s v="423000"/>
    <s v="22"/>
    <s v="Old Age, Surv and Disabil Ins"/>
    <n v="0"/>
    <n v="0"/>
    <n v="0"/>
    <n v="6.3699999999999992"/>
    <n v="-6.3699999999999992"/>
  </r>
  <r>
    <x v="0"/>
    <n v="150"/>
    <n v="1111"/>
    <x v="7"/>
    <x v="39"/>
    <x v="39"/>
    <x v="0"/>
    <s v="423000"/>
    <s v="22"/>
    <s v="Medicare"/>
    <n v="0"/>
    <n v="0"/>
    <n v="0"/>
    <n v="1.4900000000000002"/>
    <n v="-1.4900000000000002"/>
  </r>
  <r>
    <x v="0"/>
    <n v="150"/>
    <n v="1111"/>
    <x v="8"/>
    <x v="39"/>
    <x v="39"/>
    <x v="0"/>
    <s v="423000"/>
    <s v="22"/>
    <s v="W/C &amp; Unemploy Comp - FTE"/>
    <n v="0"/>
    <n v="0"/>
    <n v="0"/>
    <n v="3"/>
    <n v="-3"/>
  </r>
  <r>
    <x v="0"/>
    <n v="150"/>
    <n v="1111"/>
    <x v="26"/>
    <x v="39"/>
    <x v="39"/>
    <x v="0"/>
    <s v="423000"/>
    <s v="22"/>
    <s v="Licenses, Fees and Permits"/>
    <n v="0"/>
    <n v="0"/>
    <n v="0"/>
    <n v="780.25"/>
    <n v="-780.25"/>
  </r>
  <r>
    <x v="0"/>
    <n v="150"/>
    <n v="1111"/>
    <x v="18"/>
    <x v="39"/>
    <x v="39"/>
    <x v="0"/>
    <s v="423000"/>
    <s v="22"/>
    <s v="Field Trip Admission"/>
    <n v="0"/>
    <n v="0"/>
    <n v="0"/>
    <n v="188"/>
    <n v="-188"/>
  </r>
  <r>
    <x v="0"/>
    <n v="150"/>
    <n v="1111"/>
    <x v="0"/>
    <x v="39"/>
    <x v="39"/>
    <x v="0"/>
    <s v="423000"/>
    <s v="22"/>
    <s v="Operating Supplement"/>
    <n v="24261.07"/>
    <n v="21761.07"/>
    <n v="0"/>
    <n v="0"/>
    <n v="21761.07"/>
  </r>
  <r>
    <x v="0"/>
    <n v="150"/>
    <n v="1111"/>
    <x v="1"/>
    <x v="39"/>
    <x v="39"/>
    <x v="0"/>
    <s v="423000"/>
    <s v="22"/>
    <s v="General Supplies"/>
    <n v="127773.05"/>
    <n v="43198.11"/>
    <n v="1095.75"/>
    <n v="18498.22"/>
    <n v="23604.14"/>
  </r>
  <r>
    <x v="0"/>
    <n v="150"/>
    <n v="1111"/>
    <x v="2"/>
    <x v="39"/>
    <x v="39"/>
    <x v="0"/>
    <s v="423000"/>
    <s v="22"/>
    <s v="Instructional Supplies"/>
    <n v="28745.34"/>
    <n v="28745.34"/>
    <n v="1185"/>
    <n v="25700"/>
    <n v="1860.34"/>
  </r>
  <r>
    <x v="0"/>
    <n v="150"/>
    <n v="1111"/>
    <x v="3"/>
    <x v="39"/>
    <x v="39"/>
    <x v="0"/>
    <s v="423000"/>
    <s v="22"/>
    <s v="Furn. Under $1,000"/>
    <n v="14372.67"/>
    <n v="72903.56"/>
    <n v="26371.3"/>
    <n v="11569.99"/>
    <n v="34962.270000000004"/>
  </r>
  <r>
    <x v="0"/>
    <n v="150"/>
    <n v="1111"/>
    <x v="4"/>
    <x v="39"/>
    <x v="39"/>
    <x v="0"/>
    <s v="423000"/>
    <s v="22"/>
    <s v="Technology Supplies"/>
    <n v="28745.34"/>
    <n v="28745.34"/>
    <n v="0"/>
    <n v="2004.72"/>
    <n v="26740.62"/>
  </r>
  <r>
    <x v="0"/>
    <n v="250"/>
    <n v="1111"/>
    <x v="5"/>
    <x v="39"/>
    <x v="39"/>
    <x v="0"/>
    <s v="423000"/>
    <s v="22"/>
    <s v="Extra Service Pay"/>
    <n v="57490.69"/>
    <n v="57490.69"/>
    <n v="0"/>
    <n v="127.60000000000014"/>
    <n v="57363.09"/>
  </r>
  <r>
    <x v="0"/>
    <n v="250"/>
    <n v="1111"/>
    <x v="6"/>
    <x v="39"/>
    <x v="39"/>
    <x v="0"/>
    <s v="423000"/>
    <s v="22"/>
    <s v="Old Age, Surv and Disabil Ins"/>
    <n v="3564.42"/>
    <n v="3564.42"/>
    <n v="0"/>
    <n v="15.909999999999997"/>
    <n v="3548.51"/>
  </r>
  <r>
    <x v="0"/>
    <n v="250"/>
    <n v="1111"/>
    <x v="7"/>
    <x v="39"/>
    <x v="39"/>
    <x v="0"/>
    <s v="423000"/>
    <s v="22"/>
    <s v="Medicare"/>
    <n v="833.61"/>
    <n v="833.61"/>
    <n v="0"/>
    <n v="3.7199999999999989"/>
    <n v="829.89"/>
  </r>
  <r>
    <x v="0"/>
    <n v="250"/>
    <n v="1111"/>
    <x v="8"/>
    <x v="39"/>
    <x v="39"/>
    <x v="0"/>
    <s v="423000"/>
    <s v="22"/>
    <s v="W/C &amp; Unemploy Comp - FTE"/>
    <n v="1667.23"/>
    <n v="1667.23"/>
    <n v="0"/>
    <n v="7.4000000000000057"/>
    <n v="1659.83"/>
  </r>
  <r>
    <x v="0"/>
    <n v="450"/>
    <n v="1111"/>
    <x v="9"/>
    <x v="39"/>
    <x v="39"/>
    <x v="0"/>
    <s v="423000"/>
    <s v="22"/>
    <s v="Furniture $1,000+"/>
    <n v="0"/>
    <n v="26044.05"/>
    <n v="20101.349999999999"/>
    <n v="0"/>
    <n v="5942.7000000000007"/>
  </r>
  <r>
    <x v="0"/>
    <n v="150"/>
    <n v="1111"/>
    <x v="0"/>
    <x v="40"/>
    <x v="40"/>
    <x v="0"/>
    <s v="423000"/>
    <s v="22"/>
    <s v="Operating Supplement"/>
    <n v="23787.09"/>
    <n v="0"/>
    <n v="0"/>
    <n v="0"/>
    <n v="0"/>
  </r>
  <r>
    <x v="0"/>
    <n v="150"/>
    <n v="1111"/>
    <x v="1"/>
    <x v="40"/>
    <x v="40"/>
    <x v="0"/>
    <s v="423000"/>
    <s v="22"/>
    <s v="General Supplies"/>
    <n v="125276.77"/>
    <n v="0"/>
    <n v="0"/>
    <n v="0"/>
    <n v="0"/>
  </r>
  <r>
    <x v="0"/>
    <n v="150"/>
    <n v="1111"/>
    <x v="2"/>
    <x v="40"/>
    <x v="40"/>
    <x v="0"/>
    <s v="423000"/>
    <s v="22"/>
    <s v="Instructional Supplies"/>
    <n v="28183.75"/>
    <n v="29522.06"/>
    <n v="119.84"/>
    <n v="29357.22"/>
    <n v="45.000000000000142"/>
  </r>
  <r>
    <x v="0"/>
    <n v="150"/>
    <n v="1111"/>
    <x v="3"/>
    <x v="40"/>
    <x v="40"/>
    <x v="0"/>
    <s v="423000"/>
    <s v="22"/>
    <s v="Furn. Under $1,000"/>
    <n v="14091.88"/>
    <n v="148995.9"/>
    <n v="65353.32"/>
    <n v="79900.960000000006"/>
    <n v="3741.6199999999881"/>
  </r>
  <r>
    <x v="0"/>
    <n v="150"/>
    <n v="1111"/>
    <x v="19"/>
    <x v="40"/>
    <x v="40"/>
    <x v="0"/>
    <s v="423000"/>
    <s v="22"/>
    <s v="Technology Hardware &lt; $1K"/>
    <n v="0"/>
    <n v="13925.1"/>
    <n v="0"/>
    <n v="13925.1"/>
    <n v="0"/>
  </r>
  <r>
    <x v="0"/>
    <n v="150"/>
    <n v="1111"/>
    <x v="4"/>
    <x v="40"/>
    <x v="40"/>
    <x v="0"/>
    <s v="423000"/>
    <s v="22"/>
    <s v="Technology Supplies"/>
    <n v="28183.75"/>
    <n v="14258.65"/>
    <n v="0"/>
    <n v="13618"/>
    <n v="640.64999999999964"/>
  </r>
  <r>
    <x v="0"/>
    <n v="150"/>
    <n v="1111"/>
    <x v="12"/>
    <x v="40"/>
    <x v="40"/>
    <x v="0"/>
    <s v="423000"/>
    <s v="22"/>
    <s v="Equipment &lt; $1,000"/>
    <n v="0"/>
    <n v="0"/>
    <n v="0"/>
    <n v="704.22"/>
    <n v="-704.22"/>
  </r>
  <r>
    <x v="0"/>
    <n v="250"/>
    <n v="1111"/>
    <x v="5"/>
    <x v="40"/>
    <x v="40"/>
    <x v="0"/>
    <s v="423000"/>
    <s v="22"/>
    <s v="Extra Service Pay"/>
    <n v="56367.5"/>
    <n v="55262.5"/>
    <n v="0"/>
    <n v="0"/>
    <n v="55262.5"/>
  </r>
  <r>
    <x v="0"/>
    <n v="250"/>
    <n v="1111"/>
    <x v="6"/>
    <x v="40"/>
    <x v="40"/>
    <x v="0"/>
    <s v="423000"/>
    <s v="22"/>
    <s v="Old Age, Surv and Disabil Ins"/>
    <n v="3494.79"/>
    <n v="3494.79"/>
    <n v="0"/>
    <n v="0"/>
    <n v="3494.79"/>
  </r>
  <r>
    <x v="0"/>
    <n v="250"/>
    <n v="1111"/>
    <x v="7"/>
    <x v="40"/>
    <x v="40"/>
    <x v="0"/>
    <s v="423000"/>
    <s v="22"/>
    <s v="Medicare"/>
    <n v="817.33"/>
    <n v="817.33"/>
    <n v="0"/>
    <n v="0"/>
    <n v="817.33"/>
  </r>
  <r>
    <x v="0"/>
    <n v="250"/>
    <n v="1111"/>
    <x v="8"/>
    <x v="40"/>
    <x v="40"/>
    <x v="0"/>
    <s v="423000"/>
    <s v="22"/>
    <s v="W/C &amp; Unemploy Comp - FTE"/>
    <n v="1634.66"/>
    <n v="1634.66"/>
    <n v="0"/>
    <n v="0"/>
    <n v="1634.66"/>
  </r>
  <r>
    <x v="0"/>
    <n v="450"/>
    <n v="1111"/>
    <x v="9"/>
    <x v="40"/>
    <x v="40"/>
    <x v="0"/>
    <s v="423000"/>
    <s v="22"/>
    <s v="Furniture $1,000+"/>
    <n v="0"/>
    <n v="13926.53"/>
    <n v="2590.69"/>
    <n v="11146.44"/>
    <n v="189.40000000000009"/>
  </r>
  <r>
    <x v="1"/>
    <n v="150"/>
    <n v="1111"/>
    <x v="0"/>
    <x v="0"/>
    <x v="0"/>
    <x v="0"/>
    <s v="423000"/>
    <s v="22"/>
    <s v="Operating Supplement"/>
    <n v="0.3"/>
    <n v="0.3"/>
    <n v="0"/>
    <n v="0"/>
    <n v="0.3"/>
  </r>
  <r>
    <x v="1"/>
    <n v="150"/>
    <n v="1111"/>
    <x v="1"/>
    <x v="0"/>
    <x v="0"/>
    <x v="0"/>
    <s v="423000"/>
    <s v="22"/>
    <s v="General Supplies"/>
    <n v="79.27"/>
    <n v="79.27"/>
    <n v="0"/>
    <n v="0"/>
    <n v="79.27"/>
  </r>
  <r>
    <x v="1"/>
    <n v="150"/>
    <n v="1111"/>
    <x v="3"/>
    <x v="0"/>
    <x v="0"/>
    <x v="0"/>
    <s v="423000"/>
    <s v="22"/>
    <s v="Furn. Under $1,000"/>
    <n v="86445.47"/>
    <n v="69245.47"/>
    <n v="24400.15"/>
    <n v="0"/>
    <n v="44845.32"/>
  </r>
  <r>
    <x v="1"/>
    <n v="150"/>
    <n v="1111"/>
    <x v="4"/>
    <x v="0"/>
    <x v="0"/>
    <x v="0"/>
    <s v="423000"/>
    <s v="22"/>
    <s v="Technology Supplies"/>
    <n v="0"/>
    <n v="5000"/>
    <n v="0"/>
    <n v="0"/>
    <n v="5000"/>
  </r>
  <r>
    <x v="1"/>
    <n v="250"/>
    <n v="1111"/>
    <x v="5"/>
    <x v="0"/>
    <x v="0"/>
    <x v="0"/>
    <s v="423000"/>
    <s v="22"/>
    <s v="Extra Service Pay"/>
    <n v="45447.5"/>
    <n v="45447.5"/>
    <n v="0"/>
    <n v="0"/>
    <n v="45447.5"/>
  </r>
  <r>
    <x v="1"/>
    <n v="250"/>
    <n v="1111"/>
    <x v="6"/>
    <x v="0"/>
    <x v="0"/>
    <x v="0"/>
    <s v="423000"/>
    <s v="22"/>
    <s v="Old Age, Surv and Disabil Ins"/>
    <n v="2817.55"/>
    <n v="2817.55"/>
    <n v="0"/>
    <n v="0"/>
    <n v="2817.55"/>
  </r>
  <r>
    <x v="1"/>
    <n v="250"/>
    <n v="1111"/>
    <x v="7"/>
    <x v="0"/>
    <x v="0"/>
    <x v="0"/>
    <s v="423000"/>
    <s v="22"/>
    <s v="Medicare"/>
    <n v="658.94"/>
    <n v="658.94"/>
    <n v="0"/>
    <n v="0"/>
    <n v="658.94"/>
  </r>
  <r>
    <x v="1"/>
    <n v="250"/>
    <n v="1111"/>
    <x v="8"/>
    <x v="0"/>
    <x v="0"/>
    <x v="0"/>
    <s v="423000"/>
    <s v="22"/>
    <s v="W/C &amp; Unemploy Comp - FTE"/>
    <n v="1317.98"/>
    <n v="1317.98"/>
    <n v="0"/>
    <n v="0"/>
    <n v="1317.98"/>
  </r>
  <r>
    <x v="1"/>
    <n v="450"/>
    <n v="1111"/>
    <x v="9"/>
    <x v="0"/>
    <x v="0"/>
    <x v="0"/>
    <s v="423000"/>
    <s v="22"/>
    <s v="Furniture $1,000+"/>
    <n v="54737.27"/>
    <n v="54737.27"/>
    <n v="12477.3"/>
    <n v="24367.1"/>
    <n v="17892.87"/>
  </r>
  <r>
    <x v="1"/>
    <n v="450"/>
    <n v="1111"/>
    <x v="15"/>
    <x v="0"/>
    <x v="0"/>
    <x v="0"/>
    <s v="423000"/>
    <s v="22"/>
    <s v="Classroom Eqpt"/>
    <n v="0"/>
    <n v="5500"/>
    <n v="0"/>
    <n v="4999"/>
    <n v="501"/>
  </r>
  <r>
    <x v="1"/>
    <n v="450"/>
    <n v="1111"/>
    <x v="13"/>
    <x v="0"/>
    <x v="0"/>
    <x v="0"/>
    <s v="423000"/>
    <s v="22"/>
    <s v="Technology Related - Hard $1K+"/>
    <n v="0"/>
    <n v="4200"/>
    <n v="0"/>
    <n v="4149"/>
    <n v="51"/>
  </r>
  <r>
    <x v="1"/>
    <n v="150"/>
    <n v="1111"/>
    <x v="0"/>
    <x v="1"/>
    <x v="1"/>
    <x v="0"/>
    <s v="423000"/>
    <s v="22"/>
    <s v="Operating Supplement"/>
    <n v="20774.009999999998"/>
    <n v="20774.009999999998"/>
    <n v="0"/>
    <n v="0"/>
    <n v="20774.009999999998"/>
  </r>
  <r>
    <x v="1"/>
    <n v="150"/>
    <n v="1111"/>
    <x v="1"/>
    <x v="1"/>
    <x v="1"/>
    <x v="0"/>
    <s v="423000"/>
    <s v="22"/>
    <s v="General Supplies"/>
    <n v="1408.12"/>
    <n v="1058.2199999999998"/>
    <n v="0"/>
    <n v="0"/>
    <n v="1058.2199999999998"/>
  </r>
  <r>
    <x v="1"/>
    <n v="150"/>
    <n v="1111"/>
    <x v="2"/>
    <x v="1"/>
    <x v="1"/>
    <x v="0"/>
    <s v="423000"/>
    <s v="22"/>
    <s v="Instructional Supplies"/>
    <n v="12613.75"/>
    <n v="12613.75"/>
    <n v="192.75"/>
    <n v="0"/>
    <n v="12421"/>
  </r>
  <r>
    <x v="1"/>
    <n v="150"/>
    <n v="1111"/>
    <x v="3"/>
    <x v="1"/>
    <x v="1"/>
    <x v="0"/>
    <s v="423000"/>
    <s v="22"/>
    <s v="Furn. Under $1,000"/>
    <n v="80306.880000000005"/>
    <n v="80306.880000000005"/>
    <n v="0"/>
    <n v="60063.94"/>
    <n v="20242.940000000002"/>
  </r>
  <r>
    <x v="1"/>
    <n v="150"/>
    <n v="1111"/>
    <x v="4"/>
    <x v="1"/>
    <x v="1"/>
    <x v="0"/>
    <s v="423000"/>
    <s v="22"/>
    <s v="Technology Supplies"/>
    <n v="19613.75"/>
    <n v="14613.75"/>
    <n v="0"/>
    <n v="0"/>
    <n v="14613.75"/>
  </r>
  <r>
    <x v="1"/>
    <n v="250"/>
    <n v="1111"/>
    <x v="5"/>
    <x v="1"/>
    <x v="1"/>
    <x v="0"/>
    <s v="423000"/>
    <s v="22"/>
    <s v="Extra Service Pay"/>
    <n v="49227.5"/>
    <n v="49227.5"/>
    <n v="0"/>
    <n v="0"/>
    <n v="49227.5"/>
  </r>
  <r>
    <x v="1"/>
    <n v="250"/>
    <n v="1111"/>
    <x v="6"/>
    <x v="1"/>
    <x v="1"/>
    <x v="0"/>
    <s v="423000"/>
    <s v="22"/>
    <s v="Old Age, Surv and Disabil Ins"/>
    <n v="3052.11"/>
    <n v="3052.11"/>
    <n v="0"/>
    <n v="0"/>
    <n v="3052.11"/>
  </r>
  <r>
    <x v="1"/>
    <n v="250"/>
    <n v="1111"/>
    <x v="7"/>
    <x v="1"/>
    <x v="1"/>
    <x v="0"/>
    <s v="423000"/>
    <s v="22"/>
    <s v="Medicare"/>
    <n v="713.8"/>
    <n v="713.8"/>
    <n v="0"/>
    <n v="0"/>
    <n v="713.8"/>
  </r>
  <r>
    <x v="1"/>
    <n v="250"/>
    <n v="1111"/>
    <x v="8"/>
    <x v="1"/>
    <x v="1"/>
    <x v="0"/>
    <s v="423000"/>
    <s v="22"/>
    <s v="W/C &amp; Unemploy Comp - FTE"/>
    <n v="1427.6"/>
    <n v="1427.6"/>
    <n v="0"/>
    <n v="0"/>
    <n v="1427.6"/>
  </r>
  <r>
    <x v="1"/>
    <n v="450"/>
    <n v="1111"/>
    <x v="10"/>
    <x v="1"/>
    <x v="1"/>
    <x v="0"/>
    <s v="423000"/>
    <s v="22"/>
    <s v="Equipment &gt; $1,000"/>
    <n v="12000"/>
    <n v="12000"/>
    <n v="0"/>
    <n v="0"/>
    <n v="12000"/>
  </r>
  <r>
    <x v="1"/>
    <n v="450"/>
    <n v="1111"/>
    <x v="9"/>
    <x v="1"/>
    <x v="1"/>
    <x v="0"/>
    <s v="423000"/>
    <s v="22"/>
    <s v="Furniture $1,000+"/>
    <n v="45000"/>
    <n v="45000"/>
    <n v="0"/>
    <n v="43766.28"/>
    <n v="1233.7200000000012"/>
  </r>
  <r>
    <x v="1"/>
    <n v="150"/>
    <n v="1111"/>
    <x v="27"/>
    <x v="2"/>
    <x v="2"/>
    <x v="0"/>
    <s v="423000"/>
    <s v="22"/>
    <s v="Tech Repairs &amp; Maint"/>
    <n v="0"/>
    <n v="400"/>
    <n v="0"/>
    <n v="400"/>
    <n v="0"/>
  </r>
  <r>
    <x v="1"/>
    <n v="150"/>
    <n v="1111"/>
    <x v="0"/>
    <x v="2"/>
    <x v="2"/>
    <x v="0"/>
    <s v="423000"/>
    <s v="22"/>
    <s v="Operating Supplement"/>
    <n v="16505.48"/>
    <n v="0"/>
    <n v="0"/>
    <n v="0"/>
    <n v="0"/>
  </r>
  <r>
    <x v="1"/>
    <n v="150"/>
    <n v="1111"/>
    <x v="1"/>
    <x v="2"/>
    <x v="2"/>
    <x v="0"/>
    <s v="423000"/>
    <s v="22"/>
    <s v="General Supplies"/>
    <n v="5422.65"/>
    <n v="10429.509999999998"/>
    <n v="833.3"/>
    <n v="5602.92"/>
    <n v="3993.2899999999981"/>
  </r>
  <r>
    <x v="1"/>
    <n v="150"/>
    <n v="1111"/>
    <x v="2"/>
    <x v="2"/>
    <x v="2"/>
    <x v="0"/>
    <s v="423000"/>
    <s v="22"/>
    <s v="Instructional Supplies"/>
    <n v="14831.42"/>
    <n v="9831.42"/>
    <n v="0"/>
    <n v="6503.89"/>
    <n v="3327.53"/>
  </r>
  <r>
    <x v="1"/>
    <n v="150"/>
    <n v="1111"/>
    <x v="3"/>
    <x v="2"/>
    <x v="2"/>
    <x v="0"/>
    <s v="423000"/>
    <s v="22"/>
    <s v="Furn. Under $1,000"/>
    <n v="159.01"/>
    <n v="19159.009999999998"/>
    <n v="9592.11"/>
    <n v="9417.93"/>
    <n v="148.96999999999753"/>
  </r>
  <r>
    <x v="1"/>
    <n v="150"/>
    <n v="1111"/>
    <x v="19"/>
    <x v="2"/>
    <x v="2"/>
    <x v="0"/>
    <s v="423000"/>
    <s v="22"/>
    <s v="Technology Hardware &lt; $1K"/>
    <n v="0"/>
    <n v="9440.5300000000007"/>
    <n v="0"/>
    <n v="8509.7000000000007"/>
    <n v="930.83"/>
  </r>
  <r>
    <x v="1"/>
    <n v="150"/>
    <n v="1111"/>
    <x v="4"/>
    <x v="2"/>
    <x v="2"/>
    <x v="0"/>
    <s v="423000"/>
    <s v="22"/>
    <s v="Technology Supplies"/>
    <n v="2031.43"/>
    <n v="3496.38"/>
    <n v="0"/>
    <n v="3466.06"/>
    <n v="30.320000000000164"/>
  </r>
  <r>
    <x v="1"/>
    <n v="250"/>
    <n v="1111"/>
    <x v="5"/>
    <x v="2"/>
    <x v="2"/>
    <x v="0"/>
    <s v="423000"/>
    <s v="22"/>
    <s v="Extra Service Pay"/>
    <n v="39112.5"/>
    <n v="6332.39"/>
    <n v="0"/>
    <n v="2880"/>
    <n v="3452.3899999999994"/>
  </r>
  <r>
    <x v="1"/>
    <n v="250"/>
    <n v="1111"/>
    <x v="6"/>
    <x v="2"/>
    <x v="2"/>
    <x v="0"/>
    <s v="423000"/>
    <s v="22"/>
    <s v="Old Age, Surv and Disabil Ins"/>
    <n v="2424.81"/>
    <n v="392.44000000000005"/>
    <n v="0"/>
    <n v="172.09"/>
    <n v="220.35000000000005"/>
  </r>
  <r>
    <x v="1"/>
    <n v="250"/>
    <n v="1111"/>
    <x v="7"/>
    <x v="2"/>
    <x v="2"/>
    <x v="0"/>
    <s v="423000"/>
    <s v="22"/>
    <s v="Medicare"/>
    <n v="567.1"/>
    <n v="91.78000000000003"/>
    <n v="0"/>
    <n v="40.22"/>
    <n v="51.560000000000031"/>
  </r>
  <r>
    <x v="1"/>
    <n v="250"/>
    <n v="1111"/>
    <x v="8"/>
    <x v="2"/>
    <x v="2"/>
    <x v="0"/>
    <s v="423000"/>
    <s v="22"/>
    <s v="W/C &amp; Unemploy Comp - FTE"/>
    <n v="1134.26"/>
    <n v="183.64"/>
    <n v="0"/>
    <n v="83.53"/>
    <n v="100.10999999999999"/>
  </r>
  <r>
    <x v="1"/>
    <n v="450"/>
    <n v="1111"/>
    <x v="10"/>
    <x v="2"/>
    <x v="2"/>
    <x v="0"/>
    <s v="423000"/>
    <s v="22"/>
    <s v="Equipment &gt; $1,000"/>
    <n v="1558.87"/>
    <n v="1558.87"/>
    <n v="0"/>
    <n v="0"/>
    <n v="1558.87"/>
  </r>
  <r>
    <x v="1"/>
    <n v="450"/>
    <n v="1111"/>
    <x v="13"/>
    <x v="2"/>
    <x v="2"/>
    <x v="0"/>
    <s v="423000"/>
    <s v="22"/>
    <s v="Technology Related - Hard $1K+"/>
    <n v="0"/>
    <n v="21000"/>
    <n v="7003.96"/>
    <n v="8098"/>
    <n v="5898.04"/>
  </r>
  <r>
    <x v="1"/>
    <n v="150"/>
    <n v="1111"/>
    <x v="14"/>
    <x v="3"/>
    <x v="3"/>
    <x v="0"/>
    <s v="423000"/>
    <s v="22"/>
    <s v="Out of Town Travel &amp; Conf Exp"/>
    <n v="7637.53"/>
    <n v="9529.68"/>
    <n v="0"/>
    <n v="9529.68"/>
    <n v="0"/>
  </r>
  <r>
    <x v="1"/>
    <n v="150"/>
    <n v="1111"/>
    <x v="25"/>
    <x v="3"/>
    <x v="3"/>
    <x v="0"/>
    <s v="423000"/>
    <s v="22"/>
    <s v="Field Trip Admission"/>
    <n v="0"/>
    <n v="512"/>
    <n v="0"/>
    <n v="512"/>
    <n v="0"/>
  </r>
  <r>
    <x v="1"/>
    <n v="150"/>
    <n v="1111"/>
    <x v="1"/>
    <x v="3"/>
    <x v="3"/>
    <x v="0"/>
    <s v="423000"/>
    <s v="22"/>
    <s v="General Supplies"/>
    <n v="10412.89"/>
    <n v="25334.47"/>
    <n v="11933.34"/>
    <n v="7463.18"/>
    <n v="5937.9500000000007"/>
  </r>
  <r>
    <x v="1"/>
    <n v="150"/>
    <n v="1111"/>
    <x v="28"/>
    <x v="3"/>
    <x v="3"/>
    <x v="0"/>
    <s v="423000"/>
    <s v="22"/>
    <s v="Trophies/Awards/Incentives"/>
    <n v="0"/>
    <n v="3488"/>
    <n v="0"/>
    <n v="0"/>
    <n v="3488"/>
  </r>
  <r>
    <x v="1"/>
    <n v="150"/>
    <n v="1111"/>
    <x v="2"/>
    <x v="3"/>
    <x v="3"/>
    <x v="0"/>
    <s v="423000"/>
    <s v="22"/>
    <s v="Instructional Supplies"/>
    <n v="46477.97"/>
    <n v="42977.97"/>
    <n v="0"/>
    <n v="33421.370000000003"/>
    <n v="9556.5999999999985"/>
  </r>
  <r>
    <x v="1"/>
    <n v="150"/>
    <n v="1111"/>
    <x v="3"/>
    <x v="3"/>
    <x v="3"/>
    <x v="0"/>
    <s v="423000"/>
    <s v="22"/>
    <s v="Furn. Under $1,000"/>
    <n v="116605.63"/>
    <n v="117223.91"/>
    <n v="23487.33"/>
    <n v="84542.25"/>
    <n v="9194.3300000000017"/>
  </r>
  <r>
    <x v="1"/>
    <n v="150"/>
    <n v="1111"/>
    <x v="19"/>
    <x v="3"/>
    <x v="3"/>
    <x v="0"/>
    <s v="423000"/>
    <s v="22"/>
    <s v="Technology Hardware &lt; $1K"/>
    <n v="0"/>
    <n v="314.33"/>
    <n v="0"/>
    <n v="314.33"/>
    <n v="0"/>
  </r>
  <r>
    <x v="1"/>
    <n v="150"/>
    <n v="1111"/>
    <x v="4"/>
    <x v="3"/>
    <x v="3"/>
    <x v="0"/>
    <s v="423000"/>
    <s v="22"/>
    <s v="Technology Supplies"/>
    <n v="25470.46"/>
    <n v="34924.119999999995"/>
    <n v="13461.24"/>
    <n v="19121.399999999998"/>
    <n v="2341.4799999999977"/>
  </r>
  <r>
    <x v="1"/>
    <n v="250"/>
    <n v="1111"/>
    <x v="5"/>
    <x v="3"/>
    <x v="3"/>
    <x v="0"/>
    <s v="423000"/>
    <s v="22"/>
    <s v="Extra Service Pay"/>
    <n v="91171.67"/>
    <n v="39971.67"/>
    <n v="0"/>
    <n v="420"/>
    <n v="39551.67"/>
  </r>
  <r>
    <x v="1"/>
    <n v="250"/>
    <n v="1111"/>
    <x v="6"/>
    <x v="3"/>
    <x v="3"/>
    <x v="0"/>
    <s v="423000"/>
    <s v="22"/>
    <s v="Old Age, Surv and Disabil Ins"/>
    <n v="5652.58"/>
    <n v="5652.58"/>
    <n v="0"/>
    <n v="25.88"/>
    <n v="5626.7"/>
  </r>
  <r>
    <x v="1"/>
    <n v="250"/>
    <n v="1111"/>
    <x v="7"/>
    <x v="3"/>
    <x v="3"/>
    <x v="0"/>
    <s v="423000"/>
    <s v="22"/>
    <s v="Medicare"/>
    <n v="1321.98"/>
    <n v="1321.98"/>
    <n v="0"/>
    <n v="6.06"/>
    <n v="1315.92"/>
  </r>
  <r>
    <x v="1"/>
    <n v="250"/>
    <n v="1111"/>
    <x v="8"/>
    <x v="3"/>
    <x v="3"/>
    <x v="0"/>
    <s v="423000"/>
    <s v="22"/>
    <s v="W/C &amp; Unemploy Comp - FTE"/>
    <n v="2643.98"/>
    <n v="2643.98"/>
    <n v="0"/>
    <n v="12.18"/>
    <n v="2631.8"/>
  </r>
  <r>
    <x v="1"/>
    <n v="450"/>
    <n v="1111"/>
    <x v="10"/>
    <x v="3"/>
    <x v="3"/>
    <x v="0"/>
    <s v="423000"/>
    <s v="22"/>
    <s v="Equipment &gt; $1,000"/>
    <n v="0"/>
    <n v="3500"/>
    <n v="0"/>
    <n v="0"/>
    <n v="3500"/>
  </r>
  <r>
    <x v="1"/>
    <n v="450"/>
    <n v="1111"/>
    <x v="15"/>
    <x v="3"/>
    <x v="3"/>
    <x v="0"/>
    <s v="423000"/>
    <s v="22"/>
    <s v="Classroom Eqpt"/>
    <n v="4267.96"/>
    <n v="4267.96"/>
    <n v="0"/>
    <n v="0"/>
    <n v="4267.96"/>
  </r>
  <r>
    <x v="1"/>
    <n v="450"/>
    <n v="1111"/>
    <x v="13"/>
    <x v="3"/>
    <x v="3"/>
    <x v="0"/>
    <s v="423000"/>
    <s v="22"/>
    <s v="Technology Related - Hard $1K+"/>
    <n v="0"/>
    <n v="20000"/>
    <n v="12495"/>
    <n v="0"/>
    <n v="7505"/>
  </r>
  <r>
    <x v="1"/>
    <n v="150"/>
    <n v="1111"/>
    <x v="0"/>
    <x v="4"/>
    <x v="4"/>
    <x v="0"/>
    <s v="423000"/>
    <s v="22"/>
    <s v="Operating Supplement"/>
    <n v="19636.72"/>
    <n v="0"/>
    <n v="0"/>
    <n v="0"/>
    <n v="0"/>
  </r>
  <r>
    <x v="1"/>
    <n v="150"/>
    <n v="1111"/>
    <x v="1"/>
    <x v="4"/>
    <x v="4"/>
    <x v="0"/>
    <s v="423000"/>
    <s v="22"/>
    <s v="General Supplies"/>
    <n v="99170.45"/>
    <n v="1434.5399999999936"/>
    <n v="682.5"/>
    <n v="0"/>
    <n v="752.0399999999936"/>
  </r>
  <r>
    <x v="1"/>
    <n v="150"/>
    <n v="1111"/>
    <x v="3"/>
    <x v="4"/>
    <x v="4"/>
    <x v="0"/>
    <s v="423000"/>
    <s v="22"/>
    <s v="Furn. Under $1,000"/>
    <n v="12437.08"/>
    <n v="129809.71"/>
    <n v="51444"/>
    <n v="6006.85"/>
    <n v="72358.86"/>
  </r>
  <r>
    <x v="1"/>
    <n v="250"/>
    <n v="1111"/>
    <x v="5"/>
    <x v="4"/>
    <x v="4"/>
    <x v="0"/>
    <s v="423000"/>
    <s v="22"/>
    <s v="Extra Service Pay"/>
    <n v="46532.5"/>
    <n v="46532.5"/>
    <n v="0"/>
    <n v="0"/>
    <n v="46532.5"/>
  </r>
  <r>
    <x v="1"/>
    <n v="250"/>
    <n v="1111"/>
    <x v="6"/>
    <x v="4"/>
    <x v="4"/>
    <x v="0"/>
    <s v="423000"/>
    <s v="22"/>
    <s v="Old Age, Surv and Disabil Ins"/>
    <n v="2885.02"/>
    <n v="2885.02"/>
    <n v="0"/>
    <n v="0"/>
    <n v="2885.02"/>
  </r>
  <r>
    <x v="1"/>
    <n v="250"/>
    <n v="1111"/>
    <x v="7"/>
    <x v="4"/>
    <x v="4"/>
    <x v="0"/>
    <s v="423000"/>
    <s v="22"/>
    <s v="Medicare"/>
    <n v="674.72"/>
    <n v="674.72"/>
    <n v="0"/>
    <n v="0"/>
    <n v="674.72"/>
  </r>
  <r>
    <x v="1"/>
    <n v="250"/>
    <n v="1111"/>
    <x v="8"/>
    <x v="4"/>
    <x v="4"/>
    <x v="0"/>
    <s v="423000"/>
    <s v="22"/>
    <s v="W/C &amp; Unemploy Comp - FTE"/>
    <n v="1349.44"/>
    <n v="1349.44"/>
    <n v="0"/>
    <n v="0"/>
    <n v="1349.44"/>
  </r>
  <r>
    <x v="1"/>
    <n v="150"/>
    <n v="1111"/>
    <x v="1"/>
    <x v="5"/>
    <x v="5"/>
    <x v="0"/>
    <s v="423000"/>
    <s v="22"/>
    <s v="General Supplies"/>
    <n v="53128.83"/>
    <n v="46128.83"/>
    <n v="9481.2000000000007"/>
    <n v="6101.95"/>
    <n v="30545.680000000004"/>
  </r>
  <r>
    <x v="1"/>
    <n v="150"/>
    <n v="1111"/>
    <x v="17"/>
    <x v="5"/>
    <x v="5"/>
    <x v="0"/>
    <s v="423000"/>
    <s v="22"/>
    <s v="Standardized Tests"/>
    <n v="500"/>
    <n v="500"/>
    <n v="0"/>
    <n v="0"/>
    <n v="500"/>
  </r>
  <r>
    <x v="1"/>
    <n v="150"/>
    <n v="1111"/>
    <x v="2"/>
    <x v="5"/>
    <x v="5"/>
    <x v="0"/>
    <s v="423000"/>
    <s v="22"/>
    <s v="Instructional Supplies"/>
    <n v="15106.25"/>
    <n v="15106.25"/>
    <n v="0"/>
    <n v="0"/>
    <n v="15106.25"/>
  </r>
  <r>
    <x v="1"/>
    <n v="150"/>
    <n v="1111"/>
    <x v="3"/>
    <x v="5"/>
    <x v="5"/>
    <x v="0"/>
    <s v="423000"/>
    <s v="22"/>
    <s v="Furn. Under $1,000"/>
    <n v="184321.06"/>
    <n v="184321.06"/>
    <n v="2610.66"/>
    <n v="0"/>
    <n v="181710.4"/>
  </r>
  <r>
    <x v="1"/>
    <n v="150"/>
    <n v="1111"/>
    <x v="4"/>
    <x v="5"/>
    <x v="5"/>
    <x v="0"/>
    <s v="423000"/>
    <s v="22"/>
    <s v="Technology Supplies"/>
    <n v="0"/>
    <n v="7000"/>
    <n v="1000"/>
    <n v="1752.64"/>
    <n v="4247.3600000000006"/>
  </r>
  <r>
    <x v="1"/>
    <n v="250"/>
    <n v="1111"/>
    <x v="5"/>
    <x v="5"/>
    <x v="5"/>
    <x v="0"/>
    <s v="423000"/>
    <s v="22"/>
    <s v="Extra Service Pay"/>
    <n v="76212.5"/>
    <n v="76212.5"/>
    <n v="0"/>
    <n v="975"/>
    <n v="75237.5"/>
  </r>
  <r>
    <x v="1"/>
    <n v="250"/>
    <n v="1111"/>
    <x v="6"/>
    <x v="5"/>
    <x v="5"/>
    <x v="0"/>
    <s v="423000"/>
    <s v="22"/>
    <s v="Old Age, Surv and Disabil Ins"/>
    <n v="4724.99"/>
    <n v="4724.99"/>
    <n v="0"/>
    <n v="59.61"/>
    <n v="4665.38"/>
  </r>
  <r>
    <x v="1"/>
    <n v="250"/>
    <n v="1111"/>
    <x v="7"/>
    <x v="5"/>
    <x v="5"/>
    <x v="0"/>
    <s v="423000"/>
    <s v="22"/>
    <s v="Medicare"/>
    <n v="1105.04"/>
    <n v="1105.04"/>
    <n v="0"/>
    <n v="13.94"/>
    <n v="1091.0999999999999"/>
  </r>
  <r>
    <x v="1"/>
    <n v="250"/>
    <n v="1111"/>
    <x v="8"/>
    <x v="5"/>
    <x v="5"/>
    <x v="0"/>
    <s v="423000"/>
    <s v="22"/>
    <s v="W/C &amp; Unemploy Comp - FTE"/>
    <n v="2210.16"/>
    <n v="2210.16"/>
    <n v="0"/>
    <n v="28.28"/>
    <n v="2181.8799999999997"/>
  </r>
  <r>
    <x v="1"/>
    <n v="450"/>
    <n v="1111"/>
    <x v="10"/>
    <x v="5"/>
    <x v="5"/>
    <x v="0"/>
    <s v="423000"/>
    <s v="22"/>
    <s v="Equipment &gt; $1,000"/>
    <n v="0"/>
    <n v="1242.5999999999999"/>
    <n v="1242.5999999999999"/>
    <n v="0"/>
    <n v="0"/>
  </r>
  <r>
    <x v="1"/>
    <n v="450"/>
    <n v="1111"/>
    <x v="9"/>
    <x v="5"/>
    <x v="5"/>
    <x v="0"/>
    <s v="423000"/>
    <s v="22"/>
    <s v="Furniture $1,000+"/>
    <n v="43753.45"/>
    <n v="42510.85"/>
    <n v="0"/>
    <n v="0"/>
    <n v="42510.85"/>
  </r>
  <r>
    <x v="1"/>
    <n v="150"/>
    <n v="1111"/>
    <x v="14"/>
    <x v="6"/>
    <x v="6"/>
    <x v="0"/>
    <s v="423000"/>
    <s v="22"/>
    <s v="Out of Town Travel &amp; Conf Exp"/>
    <n v="4000"/>
    <n v="4000"/>
    <n v="0"/>
    <n v="0"/>
    <n v="4000"/>
  </r>
  <r>
    <x v="1"/>
    <n v="150"/>
    <n v="1111"/>
    <x v="0"/>
    <x v="6"/>
    <x v="6"/>
    <x v="0"/>
    <s v="423000"/>
    <s v="22"/>
    <s v="Operating Supplement"/>
    <n v="19149.310000000001"/>
    <n v="19149.310000000001"/>
    <n v="0"/>
    <n v="0"/>
    <n v="19149.310000000001"/>
  </r>
  <r>
    <x v="1"/>
    <n v="150"/>
    <n v="1111"/>
    <x v="1"/>
    <x v="6"/>
    <x v="6"/>
    <x v="0"/>
    <s v="423000"/>
    <s v="22"/>
    <s v="General Supplies"/>
    <n v="96851.49"/>
    <n v="46852.490000000005"/>
    <n v="0"/>
    <n v="17163.57"/>
    <n v="29688.920000000006"/>
  </r>
  <r>
    <x v="1"/>
    <n v="150"/>
    <n v="1111"/>
    <x v="2"/>
    <x v="6"/>
    <x v="6"/>
    <x v="0"/>
    <s v="423000"/>
    <s v="22"/>
    <s v="Instructional Supplies"/>
    <n v="22688.75"/>
    <n v="22688.75"/>
    <n v="0"/>
    <n v="2142.12"/>
    <n v="20546.63"/>
  </r>
  <r>
    <x v="1"/>
    <n v="150"/>
    <n v="1111"/>
    <x v="3"/>
    <x v="6"/>
    <x v="6"/>
    <x v="0"/>
    <s v="423000"/>
    <s v="22"/>
    <s v="Furn. Under $1,000"/>
    <n v="11344.38"/>
    <n v="61343.38"/>
    <n v="1992.15"/>
    <n v="3525.97"/>
    <n v="55825.259999999995"/>
  </r>
  <r>
    <x v="1"/>
    <n v="150"/>
    <n v="1111"/>
    <x v="4"/>
    <x v="6"/>
    <x v="6"/>
    <x v="0"/>
    <s v="423000"/>
    <s v="22"/>
    <s v="Technology Supplies"/>
    <n v="22688.75"/>
    <n v="22688.75"/>
    <n v="986.05"/>
    <n v="5970.55"/>
    <n v="15732.150000000001"/>
  </r>
  <r>
    <x v="1"/>
    <n v="150"/>
    <n v="1111"/>
    <x v="12"/>
    <x v="6"/>
    <x v="6"/>
    <x v="0"/>
    <s v="423000"/>
    <s v="22"/>
    <s v="Equipment &lt; $1,000"/>
    <n v="0"/>
    <n v="0"/>
    <n v="0"/>
    <n v="1099.98"/>
    <n v="-1099.98"/>
  </r>
  <r>
    <x v="1"/>
    <n v="250"/>
    <n v="1111"/>
    <x v="5"/>
    <x v="6"/>
    <x v="6"/>
    <x v="0"/>
    <s v="423000"/>
    <s v="22"/>
    <s v="Extra Service Pay"/>
    <n v="45377.5"/>
    <n v="45377.5"/>
    <n v="0"/>
    <n v="0"/>
    <n v="45377.5"/>
  </r>
  <r>
    <x v="1"/>
    <n v="250"/>
    <n v="1111"/>
    <x v="6"/>
    <x v="6"/>
    <x v="6"/>
    <x v="0"/>
    <s v="423000"/>
    <s v="22"/>
    <s v="Old Age, Surv and Disabil Ins"/>
    <n v="2813.41"/>
    <n v="2813.41"/>
    <n v="0"/>
    <n v="0"/>
    <n v="2813.41"/>
  </r>
  <r>
    <x v="1"/>
    <n v="250"/>
    <n v="1111"/>
    <x v="7"/>
    <x v="6"/>
    <x v="6"/>
    <x v="0"/>
    <s v="423000"/>
    <s v="22"/>
    <s v="Medicare"/>
    <n v="657.97"/>
    <n v="657.97"/>
    <n v="0"/>
    <n v="0"/>
    <n v="657.97"/>
  </r>
  <r>
    <x v="1"/>
    <n v="250"/>
    <n v="1111"/>
    <x v="8"/>
    <x v="6"/>
    <x v="6"/>
    <x v="0"/>
    <s v="423000"/>
    <s v="22"/>
    <s v="W/C &amp; Unemploy Comp - FTE"/>
    <n v="1315.95"/>
    <n v="1315.95"/>
    <n v="0"/>
    <n v="0"/>
    <n v="1315.95"/>
  </r>
  <r>
    <x v="1"/>
    <n v="150"/>
    <n v="1111"/>
    <x v="18"/>
    <x v="7"/>
    <x v="7"/>
    <x v="0"/>
    <s v="423000"/>
    <s v="22"/>
    <s v="Field Trip Admission"/>
    <n v="1973.75"/>
    <n v="4973.75"/>
    <n v="584"/>
    <n v="0"/>
    <n v="4389.75"/>
  </r>
  <r>
    <x v="1"/>
    <n v="150"/>
    <n v="1111"/>
    <x v="0"/>
    <x v="7"/>
    <x v="7"/>
    <x v="0"/>
    <s v="423000"/>
    <s v="22"/>
    <s v="Operating Supplement"/>
    <n v="77.989999999999995"/>
    <n v="77.989999999999995"/>
    <n v="0"/>
    <n v="0"/>
    <n v="77.989999999999995"/>
  </r>
  <r>
    <x v="1"/>
    <n v="150"/>
    <n v="1111"/>
    <x v="1"/>
    <x v="7"/>
    <x v="7"/>
    <x v="0"/>
    <s v="423000"/>
    <s v="22"/>
    <s v="General Supplies"/>
    <n v="46823.45"/>
    <n v="25613.85"/>
    <n v="277.01"/>
    <n v="5738.06"/>
    <n v="19598.78"/>
  </r>
  <r>
    <x v="1"/>
    <n v="150"/>
    <n v="1111"/>
    <x v="2"/>
    <x v="7"/>
    <x v="7"/>
    <x v="0"/>
    <s v="423000"/>
    <s v="22"/>
    <s v="Instructional Supplies"/>
    <n v="40.270000000000003"/>
    <n v="40.270000000000003"/>
    <n v="0"/>
    <n v="0"/>
    <n v="40.270000000000003"/>
  </r>
  <r>
    <x v="1"/>
    <n v="150"/>
    <n v="1111"/>
    <x v="3"/>
    <x v="7"/>
    <x v="7"/>
    <x v="0"/>
    <s v="423000"/>
    <s v="22"/>
    <s v="Furn. Under $1,000"/>
    <n v="2309.5100000000002"/>
    <n v="3419.11"/>
    <n v="1109.5999999999999"/>
    <n v="1670.1"/>
    <n v="639.41000000000031"/>
  </r>
  <r>
    <x v="1"/>
    <n v="150"/>
    <n v="1111"/>
    <x v="4"/>
    <x v="7"/>
    <x v="7"/>
    <x v="0"/>
    <s v="423000"/>
    <s v="22"/>
    <s v="Technology Supplies"/>
    <n v="40.270000000000003"/>
    <n v="40.270000000000003"/>
    <n v="0"/>
    <n v="0"/>
    <n v="40.270000000000003"/>
  </r>
  <r>
    <x v="1"/>
    <n v="250"/>
    <n v="1111"/>
    <x v="5"/>
    <x v="7"/>
    <x v="7"/>
    <x v="0"/>
    <s v="423000"/>
    <s v="22"/>
    <s v="Extra Service Pay"/>
    <n v="102080.55"/>
    <n v="102080.55"/>
    <n v="0"/>
    <n v="0"/>
    <n v="102080.55"/>
  </r>
  <r>
    <x v="1"/>
    <n v="250"/>
    <n v="1111"/>
    <x v="6"/>
    <x v="7"/>
    <x v="7"/>
    <x v="0"/>
    <s v="423000"/>
    <s v="22"/>
    <s v="Old Age, Surv and Disabil Ins"/>
    <n v="6328.95"/>
    <n v="6328.95"/>
    <n v="0"/>
    <n v="0"/>
    <n v="6328.95"/>
  </r>
  <r>
    <x v="1"/>
    <n v="250"/>
    <n v="1111"/>
    <x v="7"/>
    <x v="7"/>
    <x v="7"/>
    <x v="0"/>
    <s v="423000"/>
    <s v="22"/>
    <s v="Medicare"/>
    <n v="1480.15"/>
    <n v="1480.15"/>
    <n v="0"/>
    <n v="0"/>
    <n v="1480.15"/>
  </r>
  <r>
    <x v="1"/>
    <n v="250"/>
    <n v="1111"/>
    <x v="8"/>
    <x v="7"/>
    <x v="7"/>
    <x v="0"/>
    <s v="423000"/>
    <s v="22"/>
    <s v="W/C &amp; Unemploy Comp - FTE"/>
    <n v="2960.34"/>
    <n v="2960.34"/>
    <n v="0"/>
    <n v="0"/>
    <n v="2960.34"/>
  </r>
  <r>
    <x v="1"/>
    <n v="450"/>
    <n v="1111"/>
    <x v="10"/>
    <x v="7"/>
    <x v="7"/>
    <x v="0"/>
    <s v="423000"/>
    <s v="22"/>
    <s v="Equipment &gt; $1,000"/>
    <n v="0"/>
    <n v="3100"/>
    <n v="0"/>
    <n v="0"/>
    <n v="3100"/>
  </r>
  <r>
    <x v="1"/>
    <n v="450"/>
    <n v="1111"/>
    <x v="9"/>
    <x v="7"/>
    <x v="7"/>
    <x v="0"/>
    <s v="423000"/>
    <s v="22"/>
    <s v="Furniture $1,000+"/>
    <n v="35.700000000000003"/>
    <n v="35.700000000000003"/>
    <n v="0"/>
    <n v="0"/>
    <n v="35.700000000000003"/>
  </r>
  <r>
    <x v="1"/>
    <n v="150"/>
    <n v="1111"/>
    <x v="29"/>
    <x v="8"/>
    <x v="8"/>
    <x v="0"/>
    <s v="423000"/>
    <s v="22"/>
    <s v="Other Prof &amp; Tech"/>
    <n v="0"/>
    <n v="14000"/>
    <n v="14000"/>
    <n v="0"/>
    <n v="0"/>
  </r>
  <r>
    <x v="1"/>
    <n v="150"/>
    <n v="1111"/>
    <x v="0"/>
    <x v="8"/>
    <x v="8"/>
    <x v="0"/>
    <s v="423000"/>
    <s v="22"/>
    <s v="Operating Supplement"/>
    <n v="15914.68"/>
    <n v="1914.6800000000003"/>
    <n v="0"/>
    <n v="0"/>
    <n v="1914.6800000000003"/>
  </r>
  <r>
    <x v="1"/>
    <n v="150"/>
    <n v="1111"/>
    <x v="1"/>
    <x v="8"/>
    <x v="8"/>
    <x v="0"/>
    <s v="423000"/>
    <s v="22"/>
    <s v="General Supplies"/>
    <n v="38050.39"/>
    <n v="23550.39"/>
    <n v="696.54"/>
    <n v="158.80000000000001"/>
    <n v="22695.05"/>
  </r>
  <r>
    <x v="1"/>
    <n v="150"/>
    <n v="1111"/>
    <x v="2"/>
    <x v="8"/>
    <x v="8"/>
    <x v="0"/>
    <s v="423000"/>
    <s v="22"/>
    <s v="Instructional Supplies"/>
    <n v="8060.79"/>
    <n v="8060.79"/>
    <n v="0"/>
    <n v="296.99"/>
    <n v="7763.8"/>
  </r>
  <r>
    <x v="1"/>
    <n v="150"/>
    <n v="1111"/>
    <x v="3"/>
    <x v="8"/>
    <x v="8"/>
    <x v="0"/>
    <s v="423000"/>
    <s v="22"/>
    <s v="Furn. Under $1,000"/>
    <n v="6649.18"/>
    <n v="6649.18"/>
    <n v="0"/>
    <n v="5371.7999999999993"/>
    <n v="1277.380000000001"/>
  </r>
  <r>
    <x v="1"/>
    <n v="150"/>
    <n v="1111"/>
    <x v="4"/>
    <x v="8"/>
    <x v="8"/>
    <x v="0"/>
    <s v="423000"/>
    <s v="22"/>
    <s v="Technology Supplies"/>
    <n v="32421.54"/>
    <n v="32421.54"/>
    <n v="0"/>
    <n v="21368.799999999999"/>
    <n v="11052.740000000002"/>
  </r>
  <r>
    <x v="1"/>
    <n v="250"/>
    <n v="1111"/>
    <x v="5"/>
    <x v="8"/>
    <x v="8"/>
    <x v="0"/>
    <s v="423000"/>
    <s v="22"/>
    <s v="Extra Service Pay"/>
    <n v="37712.5"/>
    <n v="37712.5"/>
    <n v="0"/>
    <n v="0"/>
    <n v="37712.5"/>
  </r>
  <r>
    <x v="1"/>
    <n v="250"/>
    <n v="1111"/>
    <x v="6"/>
    <x v="8"/>
    <x v="8"/>
    <x v="0"/>
    <s v="423000"/>
    <s v="22"/>
    <s v="Old Age, Surv and Disabil Ins"/>
    <n v="2338.1799999999998"/>
    <n v="2338.1799999999998"/>
    <n v="0"/>
    <n v="0"/>
    <n v="2338.1799999999998"/>
  </r>
  <r>
    <x v="1"/>
    <n v="250"/>
    <n v="1111"/>
    <x v="7"/>
    <x v="8"/>
    <x v="8"/>
    <x v="0"/>
    <s v="423000"/>
    <s v="22"/>
    <s v="Medicare"/>
    <n v="546.83000000000004"/>
    <n v="546.83000000000004"/>
    <n v="0"/>
    <n v="0"/>
    <n v="546.83000000000004"/>
  </r>
  <r>
    <x v="1"/>
    <n v="250"/>
    <n v="1111"/>
    <x v="8"/>
    <x v="8"/>
    <x v="8"/>
    <x v="0"/>
    <s v="423000"/>
    <s v="22"/>
    <s v="W/C &amp; Unemploy Comp - FTE"/>
    <n v="1093.6600000000001"/>
    <n v="1093.6600000000001"/>
    <n v="0"/>
    <n v="0"/>
    <n v="1093.6600000000001"/>
  </r>
  <r>
    <x v="1"/>
    <n v="450"/>
    <n v="1111"/>
    <x v="10"/>
    <x v="8"/>
    <x v="8"/>
    <x v="0"/>
    <s v="423000"/>
    <s v="22"/>
    <s v="Equipment &gt; $1,000"/>
    <n v="1324.99"/>
    <n v="1324.99"/>
    <n v="0"/>
    <n v="1324.99"/>
    <n v="0"/>
  </r>
  <r>
    <x v="1"/>
    <n v="450"/>
    <n v="1111"/>
    <x v="13"/>
    <x v="8"/>
    <x v="8"/>
    <x v="0"/>
    <s v="423000"/>
    <s v="22"/>
    <s v="Technology Related - Hard $1K+"/>
    <n v="0"/>
    <n v="14500"/>
    <n v="0"/>
    <n v="4999"/>
    <n v="9501"/>
  </r>
  <r>
    <x v="1"/>
    <n v="150"/>
    <n v="1111"/>
    <x v="0"/>
    <x v="9"/>
    <x v="9"/>
    <x v="0"/>
    <s v="423000"/>
    <s v="22"/>
    <s v="Operating Supplement"/>
    <n v="61805.07"/>
    <n v="61805.07"/>
    <n v="0"/>
    <n v="0"/>
    <n v="61805.07"/>
  </r>
  <r>
    <x v="1"/>
    <n v="150"/>
    <n v="1111"/>
    <x v="1"/>
    <x v="9"/>
    <x v="9"/>
    <x v="0"/>
    <s v="423000"/>
    <s v="22"/>
    <s v="General Supplies"/>
    <n v="314719.64"/>
    <n v="314719.64"/>
    <n v="0"/>
    <n v="108456"/>
    <n v="206263.64"/>
  </r>
  <r>
    <x v="1"/>
    <n v="150"/>
    <n v="1111"/>
    <x v="2"/>
    <x v="9"/>
    <x v="9"/>
    <x v="0"/>
    <s v="423000"/>
    <s v="22"/>
    <s v="Instructional Supplies"/>
    <n v="73228.75"/>
    <n v="73228.75"/>
    <n v="0"/>
    <n v="0"/>
    <n v="73228.75"/>
  </r>
  <r>
    <x v="1"/>
    <n v="150"/>
    <n v="1111"/>
    <x v="3"/>
    <x v="9"/>
    <x v="9"/>
    <x v="0"/>
    <s v="423000"/>
    <s v="22"/>
    <s v="Furn. Under $1,000"/>
    <n v="36614.379999999997"/>
    <n v="36614.379999999997"/>
    <n v="0"/>
    <n v="16307.1"/>
    <n v="20307.28"/>
  </r>
  <r>
    <x v="1"/>
    <n v="150"/>
    <n v="1111"/>
    <x v="4"/>
    <x v="9"/>
    <x v="9"/>
    <x v="0"/>
    <s v="423000"/>
    <s v="22"/>
    <s v="Technology Supplies"/>
    <n v="19563.75"/>
    <n v="19563.75"/>
    <n v="0"/>
    <n v="0"/>
    <n v="19563.75"/>
  </r>
  <r>
    <x v="1"/>
    <n v="250"/>
    <n v="1111"/>
    <x v="5"/>
    <x v="9"/>
    <x v="9"/>
    <x v="0"/>
    <s v="423000"/>
    <s v="22"/>
    <s v="Extra Service Pay"/>
    <n v="146457.5"/>
    <n v="146457.5"/>
    <n v="0"/>
    <n v="0"/>
    <n v="146457.5"/>
  </r>
  <r>
    <x v="1"/>
    <n v="250"/>
    <n v="1111"/>
    <x v="6"/>
    <x v="9"/>
    <x v="9"/>
    <x v="0"/>
    <s v="423000"/>
    <s v="22"/>
    <s v="Old Age, Surv and Disabil Ins"/>
    <n v="9080.3700000000008"/>
    <n v="9080.3700000000008"/>
    <n v="0"/>
    <n v="0"/>
    <n v="9080.3700000000008"/>
  </r>
  <r>
    <x v="1"/>
    <n v="250"/>
    <n v="1111"/>
    <x v="7"/>
    <x v="9"/>
    <x v="9"/>
    <x v="0"/>
    <s v="423000"/>
    <s v="22"/>
    <s v="Medicare"/>
    <n v="2123.63"/>
    <n v="2123.63"/>
    <n v="0"/>
    <n v="0"/>
    <n v="2123.63"/>
  </r>
  <r>
    <x v="1"/>
    <n v="250"/>
    <n v="1111"/>
    <x v="8"/>
    <x v="9"/>
    <x v="9"/>
    <x v="0"/>
    <s v="423000"/>
    <s v="22"/>
    <s v="W/C &amp; Unemploy Comp - FTE"/>
    <n v="4247.2700000000004"/>
    <n v="4247.2700000000004"/>
    <n v="0"/>
    <n v="0"/>
    <n v="4247.2700000000004"/>
  </r>
  <r>
    <x v="1"/>
    <n v="450"/>
    <n v="1111"/>
    <x v="13"/>
    <x v="9"/>
    <x v="9"/>
    <x v="0"/>
    <s v="423000"/>
    <s v="22"/>
    <s v="Technology Related - Hard $1K+"/>
    <n v="17745"/>
    <n v="17745"/>
    <n v="0"/>
    <n v="0"/>
    <n v="17745"/>
  </r>
  <r>
    <x v="1"/>
    <n v="150"/>
    <n v="1111"/>
    <x v="0"/>
    <x v="10"/>
    <x v="10"/>
    <x v="0"/>
    <s v="423000"/>
    <s v="22"/>
    <s v="Operating Supplement"/>
    <n v="23905.25"/>
    <n v="23905.25"/>
    <n v="0"/>
    <n v="0"/>
    <n v="23905.25"/>
  </r>
  <r>
    <x v="1"/>
    <n v="150"/>
    <n v="1111"/>
    <x v="1"/>
    <x v="10"/>
    <x v="10"/>
    <x v="0"/>
    <s v="423000"/>
    <s v="22"/>
    <s v="General Supplies"/>
    <n v="37583.56"/>
    <n v="37583.56"/>
    <n v="0"/>
    <n v="329.99"/>
    <n v="37253.57"/>
  </r>
  <r>
    <x v="1"/>
    <n v="150"/>
    <n v="1111"/>
    <x v="2"/>
    <x v="10"/>
    <x v="10"/>
    <x v="0"/>
    <s v="423000"/>
    <s v="22"/>
    <s v="Instructional Supplies"/>
    <n v="26949.65"/>
    <n v="26949.65"/>
    <n v="0"/>
    <n v="0"/>
    <n v="26949.65"/>
  </r>
  <r>
    <x v="1"/>
    <n v="150"/>
    <n v="1111"/>
    <x v="3"/>
    <x v="10"/>
    <x v="10"/>
    <x v="0"/>
    <s v="423000"/>
    <s v="22"/>
    <s v="Furn. Under $1,000"/>
    <n v="24002.18"/>
    <n v="51923.740000000005"/>
    <n v="11212.72"/>
    <n v="30918.3"/>
    <n v="9792.7200000000066"/>
  </r>
  <r>
    <x v="1"/>
    <n v="150"/>
    <n v="1111"/>
    <x v="4"/>
    <x v="10"/>
    <x v="10"/>
    <x v="0"/>
    <s v="423000"/>
    <s v="22"/>
    <s v="Technology Supplies"/>
    <n v="40323.75"/>
    <n v="40323.75"/>
    <n v="540.05999999999995"/>
    <n v="7351.2800000000007"/>
    <n v="32432.41"/>
  </r>
  <r>
    <x v="1"/>
    <n v="150"/>
    <n v="1111"/>
    <x v="12"/>
    <x v="10"/>
    <x v="10"/>
    <x v="0"/>
    <s v="423000"/>
    <s v="22"/>
    <s v="Equipment &lt; $1,000"/>
    <n v="0"/>
    <n v="0"/>
    <n v="0"/>
    <n v="26877.94"/>
    <n v="-26877.94"/>
  </r>
  <r>
    <x v="1"/>
    <n v="250"/>
    <n v="1111"/>
    <x v="5"/>
    <x v="10"/>
    <x v="10"/>
    <x v="0"/>
    <s v="423000"/>
    <s v="22"/>
    <s v="Extra Service Pay"/>
    <n v="56647.5"/>
    <n v="56647.5"/>
    <n v="0"/>
    <n v="0"/>
    <n v="56647.5"/>
  </r>
  <r>
    <x v="1"/>
    <n v="250"/>
    <n v="1111"/>
    <x v="6"/>
    <x v="10"/>
    <x v="10"/>
    <x v="0"/>
    <s v="423000"/>
    <s v="22"/>
    <s v="Old Age, Surv and Disabil Ins"/>
    <n v="3489.29"/>
    <n v="3489.29"/>
    <n v="0"/>
    <n v="0"/>
    <n v="3489.29"/>
  </r>
  <r>
    <x v="1"/>
    <n v="250"/>
    <n v="1111"/>
    <x v="7"/>
    <x v="10"/>
    <x v="10"/>
    <x v="0"/>
    <s v="423000"/>
    <s v="22"/>
    <s v="Medicare"/>
    <n v="816.04"/>
    <n v="816.04"/>
    <n v="0"/>
    <n v="0"/>
    <n v="816.04"/>
  </r>
  <r>
    <x v="1"/>
    <n v="250"/>
    <n v="1111"/>
    <x v="8"/>
    <x v="10"/>
    <x v="10"/>
    <x v="0"/>
    <s v="423000"/>
    <s v="22"/>
    <s v="W/C &amp; Unemploy Comp - FTE"/>
    <n v="1632.34"/>
    <n v="1632.34"/>
    <n v="0"/>
    <n v="0"/>
    <n v="1632.34"/>
  </r>
  <r>
    <x v="1"/>
    <n v="450"/>
    <n v="1111"/>
    <x v="10"/>
    <x v="10"/>
    <x v="10"/>
    <x v="0"/>
    <s v="423000"/>
    <s v="22"/>
    <s v="Equipment &gt; $1,000"/>
    <n v="0"/>
    <n v="5705.18"/>
    <n v="0"/>
    <n v="1675"/>
    <n v="4030.18"/>
  </r>
  <r>
    <x v="1"/>
    <n v="450"/>
    <n v="1111"/>
    <x v="9"/>
    <x v="10"/>
    <x v="10"/>
    <x v="0"/>
    <s v="423000"/>
    <s v="22"/>
    <s v="Furniture $1,000+"/>
    <n v="57760"/>
    <n v="24133.26"/>
    <n v="8754.68"/>
    <n v="15378.58"/>
    <n v="1.8189894035458565E-12"/>
  </r>
  <r>
    <x v="1"/>
    <n v="450"/>
    <n v="1111"/>
    <x v="15"/>
    <x v="10"/>
    <x v="10"/>
    <x v="0"/>
    <s v="423000"/>
    <s v="22"/>
    <s v="Classroom Eqpt"/>
    <n v="0"/>
    <n v="0"/>
    <n v="10894.42"/>
    <n v="0"/>
    <n v="-10894.42"/>
  </r>
  <r>
    <x v="1"/>
    <n v="150"/>
    <n v="1111"/>
    <x v="22"/>
    <x v="11"/>
    <x v="11"/>
    <x v="0"/>
    <s v="423000"/>
    <s v="22"/>
    <s v="Instructional Prog Impr Srvc"/>
    <n v="0"/>
    <n v="1500"/>
    <n v="0"/>
    <n v="0"/>
    <n v="1500"/>
  </r>
  <r>
    <x v="1"/>
    <n v="150"/>
    <n v="1111"/>
    <x v="1"/>
    <x v="11"/>
    <x v="11"/>
    <x v="0"/>
    <s v="423000"/>
    <s v="22"/>
    <s v="General Supplies"/>
    <n v="232.21"/>
    <n v="3232.21"/>
    <n v="0"/>
    <n v="0"/>
    <n v="3232.21"/>
  </r>
  <r>
    <x v="1"/>
    <n v="150"/>
    <n v="1111"/>
    <x v="2"/>
    <x v="11"/>
    <x v="11"/>
    <x v="0"/>
    <s v="423000"/>
    <s v="22"/>
    <s v="Instructional Supplies"/>
    <n v="3062.96"/>
    <n v="9062.9599999999991"/>
    <n v="0"/>
    <n v="264.5"/>
    <n v="8798.4599999999991"/>
  </r>
  <r>
    <x v="1"/>
    <n v="150"/>
    <n v="1111"/>
    <x v="3"/>
    <x v="11"/>
    <x v="11"/>
    <x v="0"/>
    <s v="423000"/>
    <s v="22"/>
    <s v="Furn. Under $1,000"/>
    <n v="21047.47"/>
    <n v="51047.47"/>
    <n v="0"/>
    <n v="19985.46"/>
    <n v="31062.01"/>
  </r>
  <r>
    <x v="1"/>
    <n v="150"/>
    <n v="1111"/>
    <x v="4"/>
    <x v="11"/>
    <x v="11"/>
    <x v="0"/>
    <s v="423000"/>
    <s v="22"/>
    <s v="Technology Supplies"/>
    <n v="52348.5"/>
    <n v="9848.5"/>
    <n v="0"/>
    <n v="0"/>
    <n v="9848.5"/>
  </r>
  <r>
    <x v="1"/>
    <n v="250"/>
    <n v="1111"/>
    <x v="5"/>
    <x v="11"/>
    <x v="11"/>
    <x v="0"/>
    <s v="423000"/>
    <s v="22"/>
    <s v="Extra Service Pay"/>
    <n v="53305"/>
    <n v="53065"/>
    <n v="0"/>
    <n v="0"/>
    <n v="53065"/>
  </r>
  <r>
    <x v="1"/>
    <n v="250"/>
    <n v="1111"/>
    <x v="21"/>
    <x v="11"/>
    <x v="11"/>
    <x v="0"/>
    <s v="423000"/>
    <s v="22"/>
    <s v="Extra Service - Profess Dev"/>
    <n v="0"/>
    <n v="240"/>
    <n v="0"/>
    <n v="240"/>
    <n v="0"/>
  </r>
  <r>
    <x v="1"/>
    <n v="250"/>
    <n v="1111"/>
    <x v="6"/>
    <x v="11"/>
    <x v="11"/>
    <x v="0"/>
    <s v="423000"/>
    <s v="22"/>
    <s v="Old Age, Surv and Disabil Ins"/>
    <n v="3238.18"/>
    <n v="3238.18"/>
    <n v="0"/>
    <n v="14.88"/>
    <n v="3223.3"/>
  </r>
  <r>
    <x v="1"/>
    <n v="250"/>
    <n v="1111"/>
    <x v="7"/>
    <x v="11"/>
    <x v="11"/>
    <x v="0"/>
    <s v="423000"/>
    <s v="22"/>
    <s v="Medicare"/>
    <n v="757.32"/>
    <n v="757.32"/>
    <n v="0"/>
    <n v="3.48"/>
    <n v="753.84"/>
  </r>
  <r>
    <x v="1"/>
    <n v="250"/>
    <n v="1111"/>
    <x v="8"/>
    <x v="11"/>
    <x v="11"/>
    <x v="0"/>
    <s v="423000"/>
    <s v="22"/>
    <s v="W/C &amp; Unemploy Comp - FTE"/>
    <n v="1514.53"/>
    <n v="1514.53"/>
    <n v="0"/>
    <n v="6.96"/>
    <n v="1507.57"/>
  </r>
  <r>
    <x v="1"/>
    <n v="450"/>
    <n v="1111"/>
    <x v="9"/>
    <x v="11"/>
    <x v="11"/>
    <x v="0"/>
    <s v="423000"/>
    <s v="22"/>
    <s v="Furniture $1,000+"/>
    <n v="10318"/>
    <n v="10318"/>
    <n v="0"/>
    <n v="9802.1"/>
    <n v="515.89999999999964"/>
  </r>
  <r>
    <x v="1"/>
    <n v="150"/>
    <n v="1111"/>
    <x v="6"/>
    <x v="12"/>
    <x v="12"/>
    <x v="0"/>
    <s v="423000"/>
    <s v="22"/>
    <s v="Old Age, Surv and Disabil Ins"/>
    <n v="0"/>
    <n v="0"/>
    <n v="0"/>
    <n v="21.39"/>
    <n v="-21.39"/>
  </r>
  <r>
    <x v="1"/>
    <n v="150"/>
    <n v="1111"/>
    <x v="7"/>
    <x v="12"/>
    <x v="12"/>
    <x v="0"/>
    <s v="423000"/>
    <s v="22"/>
    <s v="Medicare"/>
    <n v="0"/>
    <n v="0"/>
    <n v="0"/>
    <n v="5"/>
    <n v="-5"/>
  </r>
  <r>
    <x v="1"/>
    <n v="150"/>
    <n v="1111"/>
    <x v="8"/>
    <x v="12"/>
    <x v="12"/>
    <x v="0"/>
    <s v="423000"/>
    <s v="22"/>
    <s v="W/C &amp; Unemploy Comp - FTE"/>
    <n v="0"/>
    <n v="0"/>
    <n v="0"/>
    <n v="10.01"/>
    <n v="-10.01"/>
  </r>
  <r>
    <x v="1"/>
    <n v="150"/>
    <n v="1111"/>
    <x v="14"/>
    <x v="12"/>
    <x v="12"/>
    <x v="0"/>
    <s v="423000"/>
    <s v="22"/>
    <s v="Out of Town Travel &amp; Conf Exp"/>
    <n v="396"/>
    <n v="396"/>
    <n v="0"/>
    <n v="0"/>
    <n v="396"/>
  </r>
  <r>
    <x v="1"/>
    <n v="150"/>
    <n v="1111"/>
    <x v="0"/>
    <x v="12"/>
    <x v="12"/>
    <x v="0"/>
    <s v="423000"/>
    <s v="22"/>
    <s v="Operating Supplement"/>
    <n v="25670.26"/>
    <n v="25670.26"/>
    <n v="0"/>
    <n v="0"/>
    <n v="25670.26"/>
  </r>
  <r>
    <x v="1"/>
    <n v="150"/>
    <n v="1111"/>
    <x v="1"/>
    <x v="12"/>
    <x v="12"/>
    <x v="0"/>
    <s v="423000"/>
    <s v="22"/>
    <s v="General Supplies"/>
    <n v="135194.68"/>
    <n v="82194.679999999993"/>
    <n v="758"/>
    <n v="3444.05"/>
    <n v="77992.62999999999"/>
  </r>
  <r>
    <x v="1"/>
    <n v="150"/>
    <n v="1111"/>
    <x v="2"/>
    <x v="12"/>
    <x v="12"/>
    <x v="0"/>
    <s v="423000"/>
    <s v="22"/>
    <s v="Instructional Supplies"/>
    <n v="30019"/>
    <n v="30019"/>
    <n v="0"/>
    <n v="2207.4900000000002"/>
    <n v="27811.51"/>
  </r>
  <r>
    <x v="1"/>
    <n v="150"/>
    <n v="1111"/>
    <x v="3"/>
    <x v="12"/>
    <x v="12"/>
    <x v="0"/>
    <s v="423000"/>
    <s v="22"/>
    <s v="Furn. Under $1,000"/>
    <n v="2951.82"/>
    <n v="37761.82"/>
    <n v="19570.97"/>
    <n v="13629.4"/>
    <n v="4561.4499999999971"/>
  </r>
  <r>
    <x v="1"/>
    <n v="150"/>
    <n v="1111"/>
    <x v="4"/>
    <x v="12"/>
    <x v="12"/>
    <x v="0"/>
    <s v="423000"/>
    <s v="22"/>
    <s v="Technology Supplies"/>
    <n v="30415"/>
    <n v="2415"/>
    <n v="447"/>
    <n v="253.98"/>
    <n v="1714.02"/>
  </r>
  <r>
    <x v="1"/>
    <n v="250"/>
    <n v="1111"/>
    <x v="5"/>
    <x v="12"/>
    <x v="12"/>
    <x v="0"/>
    <s v="423000"/>
    <s v="22"/>
    <s v="Extra Service Pay"/>
    <n v="60830"/>
    <n v="60830"/>
    <n v="0"/>
    <n v="442.5"/>
    <n v="60387.5"/>
  </r>
  <r>
    <x v="1"/>
    <n v="250"/>
    <n v="1111"/>
    <x v="6"/>
    <x v="12"/>
    <x v="12"/>
    <x v="0"/>
    <s v="423000"/>
    <s v="22"/>
    <s v="Old Age, Surv and Disabil Ins"/>
    <n v="3769.59"/>
    <n v="3769.59"/>
    <n v="0"/>
    <n v="6.05"/>
    <n v="3763.54"/>
  </r>
  <r>
    <x v="1"/>
    <n v="250"/>
    <n v="1111"/>
    <x v="7"/>
    <x v="12"/>
    <x v="12"/>
    <x v="0"/>
    <s v="423000"/>
    <s v="22"/>
    <s v="Medicare"/>
    <n v="881.61"/>
    <n v="881.61"/>
    <n v="0"/>
    <n v="1.42"/>
    <n v="880.19"/>
  </r>
  <r>
    <x v="1"/>
    <n v="250"/>
    <n v="1111"/>
    <x v="8"/>
    <x v="12"/>
    <x v="12"/>
    <x v="0"/>
    <s v="423000"/>
    <s v="22"/>
    <s v="W/C &amp; Unemploy Comp - FTE"/>
    <n v="1764.07"/>
    <n v="1764.07"/>
    <n v="0"/>
    <n v="2.83"/>
    <n v="1761.24"/>
  </r>
  <r>
    <x v="1"/>
    <n v="450"/>
    <n v="1111"/>
    <x v="9"/>
    <x v="12"/>
    <x v="12"/>
    <x v="0"/>
    <s v="423000"/>
    <s v="22"/>
    <s v="Furniture $1,000+"/>
    <n v="0"/>
    <n v="18190"/>
    <n v="17665.41"/>
    <n v="0"/>
    <n v="524.59000000000015"/>
  </r>
  <r>
    <x v="1"/>
    <n v="450"/>
    <n v="1111"/>
    <x v="13"/>
    <x v="12"/>
    <x v="12"/>
    <x v="0"/>
    <s v="423000"/>
    <s v="22"/>
    <s v="Technology Related - Hard $1K+"/>
    <n v="0"/>
    <n v="28000"/>
    <n v="22799"/>
    <n v="4999"/>
    <n v="202"/>
  </r>
  <r>
    <x v="1"/>
    <n v="150"/>
    <n v="1111"/>
    <x v="0"/>
    <x v="13"/>
    <x v="13"/>
    <x v="0"/>
    <s v="423000"/>
    <s v="22"/>
    <s v="Operating Supplement"/>
    <n v="22383.94"/>
    <n v="22383.94"/>
    <n v="0"/>
    <n v="0"/>
    <n v="22383.94"/>
  </r>
  <r>
    <x v="1"/>
    <n v="150"/>
    <n v="1111"/>
    <x v="1"/>
    <x v="13"/>
    <x v="13"/>
    <x v="0"/>
    <s v="423000"/>
    <s v="22"/>
    <s v="General Supplies"/>
    <n v="4665.82"/>
    <n v="3665.82"/>
    <n v="0"/>
    <n v="642.51"/>
    <n v="3023.3099999999995"/>
  </r>
  <r>
    <x v="1"/>
    <n v="150"/>
    <n v="1111"/>
    <x v="2"/>
    <x v="13"/>
    <x v="13"/>
    <x v="0"/>
    <s v="423000"/>
    <s v="22"/>
    <s v="Instructional Supplies"/>
    <n v="22617.11"/>
    <n v="22617.11"/>
    <n v="0"/>
    <n v="35.14"/>
    <n v="22581.97"/>
  </r>
  <r>
    <x v="1"/>
    <n v="150"/>
    <n v="1111"/>
    <x v="3"/>
    <x v="13"/>
    <x v="13"/>
    <x v="0"/>
    <s v="423000"/>
    <s v="22"/>
    <s v="Furn. Under $1,000"/>
    <n v="61059.67"/>
    <n v="61059.67"/>
    <n v="7117.97"/>
    <n v="426.55"/>
    <n v="53515.149999999994"/>
  </r>
  <r>
    <x v="1"/>
    <n v="150"/>
    <n v="1111"/>
    <x v="4"/>
    <x v="13"/>
    <x v="13"/>
    <x v="0"/>
    <s v="423000"/>
    <s v="22"/>
    <s v="Technology Supplies"/>
    <n v="26521.25"/>
    <n v="26521.25"/>
    <n v="0"/>
    <n v="2898.94"/>
    <n v="23622.31"/>
  </r>
  <r>
    <x v="1"/>
    <n v="250"/>
    <n v="1111"/>
    <x v="5"/>
    <x v="13"/>
    <x v="13"/>
    <x v="0"/>
    <s v="423000"/>
    <s v="22"/>
    <s v="Extra Service Pay"/>
    <n v="53042.5"/>
    <n v="53042.5"/>
    <n v="0"/>
    <n v="0"/>
    <n v="53042.5"/>
  </r>
  <r>
    <x v="1"/>
    <n v="250"/>
    <n v="1111"/>
    <x v="6"/>
    <x v="13"/>
    <x v="13"/>
    <x v="0"/>
    <s v="423000"/>
    <s v="22"/>
    <s v="Old Age, Surv and Disabil Ins"/>
    <n v="3288.26"/>
    <n v="3288.26"/>
    <n v="0"/>
    <n v="0"/>
    <n v="3288.26"/>
  </r>
  <r>
    <x v="1"/>
    <n v="250"/>
    <n v="1111"/>
    <x v="7"/>
    <x v="13"/>
    <x v="13"/>
    <x v="0"/>
    <s v="423000"/>
    <s v="22"/>
    <s v="Medicare"/>
    <n v="769.02"/>
    <n v="769.02"/>
    <n v="0"/>
    <n v="0"/>
    <n v="769.02"/>
  </r>
  <r>
    <x v="1"/>
    <n v="250"/>
    <n v="1111"/>
    <x v="8"/>
    <x v="13"/>
    <x v="13"/>
    <x v="0"/>
    <s v="423000"/>
    <s v="22"/>
    <s v="W/C &amp; Unemploy Comp - FTE"/>
    <n v="1538.23"/>
    <n v="1538.23"/>
    <n v="0"/>
    <n v="0"/>
    <n v="1538.23"/>
  </r>
  <r>
    <x v="1"/>
    <n v="450"/>
    <n v="1111"/>
    <x v="9"/>
    <x v="13"/>
    <x v="13"/>
    <x v="0"/>
    <s v="423000"/>
    <s v="22"/>
    <s v="Furniture $1,000+"/>
    <n v="5238"/>
    <n v="5238"/>
    <n v="0"/>
    <n v="4976.1000000000004"/>
    <n v="261.89999999999964"/>
  </r>
  <r>
    <x v="1"/>
    <n v="150"/>
    <n v="1111"/>
    <x v="0"/>
    <x v="14"/>
    <x v="14"/>
    <x v="0"/>
    <s v="423000"/>
    <s v="22"/>
    <s v="Operating Supplement"/>
    <n v="21372.19"/>
    <n v="21372.19"/>
    <n v="0"/>
    <n v="0"/>
    <n v="21372.19"/>
  </r>
  <r>
    <x v="1"/>
    <n v="150"/>
    <n v="1111"/>
    <x v="1"/>
    <x v="14"/>
    <x v="14"/>
    <x v="0"/>
    <s v="423000"/>
    <s v="22"/>
    <s v="General Supplies"/>
    <n v="104374.95"/>
    <n v="52374.95"/>
    <n v="4039.99"/>
    <n v="2979.01"/>
    <n v="45355.95"/>
  </r>
  <r>
    <x v="1"/>
    <n v="150"/>
    <n v="1111"/>
    <x v="2"/>
    <x v="14"/>
    <x v="14"/>
    <x v="0"/>
    <s v="423000"/>
    <s v="22"/>
    <s v="Instructional Supplies"/>
    <n v="9786.24"/>
    <n v="9786.24"/>
    <n v="0"/>
    <n v="5296.65"/>
    <n v="4489.59"/>
  </r>
  <r>
    <x v="1"/>
    <n v="150"/>
    <n v="1111"/>
    <x v="3"/>
    <x v="14"/>
    <x v="14"/>
    <x v="0"/>
    <s v="423000"/>
    <s v="22"/>
    <s v="Furn. Under $1,000"/>
    <n v="6063.54"/>
    <n v="58063.54"/>
    <n v="500"/>
    <n v="2975.77"/>
    <n v="54587.77"/>
  </r>
  <r>
    <x v="1"/>
    <n v="150"/>
    <n v="1111"/>
    <x v="4"/>
    <x v="14"/>
    <x v="14"/>
    <x v="0"/>
    <s v="423000"/>
    <s v="22"/>
    <s v="Technology Supplies"/>
    <n v="24235.15"/>
    <n v="14235.150000000001"/>
    <n v="4460.25"/>
    <n v="2954.2499999999995"/>
    <n v="6820.6500000000015"/>
  </r>
  <r>
    <x v="1"/>
    <n v="250"/>
    <n v="1111"/>
    <x v="5"/>
    <x v="14"/>
    <x v="14"/>
    <x v="0"/>
    <s v="423000"/>
    <s v="22"/>
    <s v="Extra Service Pay"/>
    <n v="47125"/>
    <n v="47125"/>
    <n v="0"/>
    <n v="1467.3"/>
    <n v="45657.7"/>
  </r>
  <r>
    <x v="1"/>
    <n v="250"/>
    <n v="1111"/>
    <x v="6"/>
    <x v="14"/>
    <x v="14"/>
    <x v="0"/>
    <s v="423000"/>
    <s v="22"/>
    <s v="Old Age, Surv and Disabil Ins"/>
    <n v="2921.73"/>
    <n v="2921.73"/>
    <n v="0"/>
    <n v="90.99"/>
    <n v="2830.74"/>
  </r>
  <r>
    <x v="1"/>
    <n v="250"/>
    <n v="1111"/>
    <x v="7"/>
    <x v="14"/>
    <x v="14"/>
    <x v="0"/>
    <s v="423000"/>
    <s v="22"/>
    <s v="Medicare"/>
    <n v="683.31"/>
    <n v="683.31"/>
    <n v="0"/>
    <n v="21.28"/>
    <n v="662.03"/>
  </r>
  <r>
    <x v="1"/>
    <n v="250"/>
    <n v="1111"/>
    <x v="8"/>
    <x v="14"/>
    <x v="14"/>
    <x v="0"/>
    <s v="423000"/>
    <s v="22"/>
    <s v="W/C &amp; Unemploy Comp - FTE"/>
    <n v="1366.63"/>
    <n v="1366.63"/>
    <n v="0"/>
    <n v="42.53"/>
    <n v="1324.1"/>
  </r>
  <r>
    <x v="1"/>
    <n v="450"/>
    <n v="1111"/>
    <x v="10"/>
    <x v="14"/>
    <x v="14"/>
    <x v="0"/>
    <s v="423000"/>
    <s v="22"/>
    <s v="Equipment &gt; $1,000"/>
    <n v="2500"/>
    <n v="2500"/>
    <n v="0"/>
    <n v="0"/>
    <n v="2500"/>
  </r>
  <r>
    <x v="1"/>
    <n v="450"/>
    <n v="1111"/>
    <x v="13"/>
    <x v="14"/>
    <x v="14"/>
    <x v="0"/>
    <s v="423000"/>
    <s v="22"/>
    <s v="Technology Related - Hard $1K+"/>
    <n v="0"/>
    <n v="10000"/>
    <n v="3549"/>
    <n v="0"/>
    <n v="6451"/>
  </r>
  <r>
    <x v="1"/>
    <n v="150"/>
    <n v="1111"/>
    <x v="0"/>
    <x v="15"/>
    <x v="15"/>
    <x v="0"/>
    <s v="423000"/>
    <s v="22"/>
    <s v="Operating Supplement"/>
    <n v="17317.830000000002"/>
    <n v="7317.8300000000017"/>
    <n v="0"/>
    <n v="0"/>
    <n v="7317.8300000000017"/>
  </r>
  <r>
    <x v="1"/>
    <n v="150"/>
    <n v="1111"/>
    <x v="1"/>
    <x v="15"/>
    <x v="15"/>
    <x v="0"/>
    <s v="423000"/>
    <s v="22"/>
    <s v="General Supplies"/>
    <n v="49989.42"/>
    <n v="39989.42"/>
    <n v="2554.31"/>
    <n v="10852.1"/>
    <n v="26583.01"/>
  </r>
  <r>
    <x v="1"/>
    <n v="150"/>
    <n v="1111"/>
    <x v="2"/>
    <x v="15"/>
    <x v="15"/>
    <x v="0"/>
    <s v="423000"/>
    <s v="22"/>
    <s v="Instructional Supplies"/>
    <n v="19616.5"/>
    <n v="9616.5"/>
    <n v="1454.36"/>
    <n v="0"/>
    <n v="8162.14"/>
  </r>
  <r>
    <x v="1"/>
    <n v="150"/>
    <n v="1111"/>
    <x v="3"/>
    <x v="15"/>
    <x v="15"/>
    <x v="0"/>
    <s v="423000"/>
    <s v="22"/>
    <s v="Furn. Under $1,000"/>
    <n v="22605.46"/>
    <n v="54605.46"/>
    <n v="26834.18"/>
    <n v="19563.650000000001"/>
    <n v="8207.6299999999974"/>
  </r>
  <r>
    <x v="1"/>
    <n v="150"/>
    <n v="1111"/>
    <x v="4"/>
    <x v="15"/>
    <x v="15"/>
    <x v="0"/>
    <s v="423000"/>
    <s v="22"/>
    <s v="Technology Supplies"/>
    <n v="20518.75"/>
    <n v="18518.75"/>
    <n v="6620"/>
    <n v="0"/>
    <n v="11898.75"/>
  </r>
  <r>
    <x v="1"/>
    <n v="250"/>
    <n v="1111"/>
    <x v="5"/>
    <x v="15"/>
    <x v="15"/>
    <x v="0"/>
    <s v="423000"/>
    <s v="22"/>
    <s v="Extra Service Pay"/>
    <n v="41037.5"/>
    <n v="41037.5"/>
    <n v="0"/>
    <n v="0"/>
    <n v="41037.5"/>
  </r>
  <r>
    <x v="1"/>
    <n v="250"/>
    <n v="1111"/>
    <x v="6"/>
    <x v="15"/>
    <x v="15"/>
    <x v="0"/>
    <s v="423000"/>
    <s v="22"/>
    <s v="Old Age, Surv and Disabil Ins"/>
    <n v="2544.33"/>
    <n v="2544.33"/>
    <n v="0"/>
    <n v="0"/>
    <n v="2544.33"/>
  </r>
  <r>
    <x v="1"/>
    <n v="250"/>
    <n v="1111"/>
    <x v="7"/>
    <x v="15"/>
    <x v="15"/>
    <x v="0"/>
    <s v="423000"/>
    <s v="22"/>
    <s v="Medicare"/>
    <n v="595.04"/>
    <n v="595.04"/>
    <n v="0"/>
    <n v="0"/>
    <n v="595.04"/>
  </r>
  <r>
    <x v="1"/>
    <n v="250"/>
    <n v="1111"/>
    <x v="8"/>
    <x v="15"/>
    <x v="15"/>
    <x v="0"/>
    <s v="423000"/>
    <s v="22"/>
    <s v="W/C &amp; Unemploy Comp - FTE"/>
    <n v="1190.0899999999999"/>
    <n v="1190.0899999999999"/>
    <n v="0"/>
    <n v="0"/>
    <n v="1190.0899999999999"/>
  </r>
  <r>
    <x v="1"/>
    <n v="450"/>
    <n v="1111"/>
    <x v="13"/>
    <x v="15"/>
    <x v="15"/>
    <x v="0"/>
    <s v="423000"/>
    <s v="22"/>
    <s v="Technology Related - Hard $1K+"/>
    <n v="0"/>
    <n v="0"/>
    <n v="4825"/>
    <n v="0"/>
    <n v="-4825"/>
  </r>
  <r>
    <x v="1"/>
    <n v="150"/>
    <n v="1111"/>
    <x v="1"/>
    <x v="16"/>
    <x v="16"/>
    <x v="0"/>
    <s v="423000"/>
    <s v="22"/>
    <s v="General Supplies"/>
    <n v="49087.75"/>
    <n v="49087.75"/>
    <n v="0"/>
    <n v="33989.26"/>
    <n v="15098.489999999998"/>
  </r>
  <r>
    <x v="1"/>
    <n v="150"/>
    <n v="1111"/>
    <x v="2"/>
    <x v="16"/>
    <x v="16"/>
    <x v="0"/>
    <s v="423000"/>
    <s v="22"/>
    <s v="Instructional Supplies"/>
    <n v="1994.65"/>
    <n v="1994.65"/>
    <n v="0"/>
    <n v="0"/>
    <n v="1994.65"/>
  </r>
  <r>
    <x v="1"/>
    <n v="150"/>
    <n v="1111"/>
    <x v="3"/>
    <x v="16"/>
    <x v="16"/>
    <x v="0"/>
    <s v="423000"/>
    <s v="22"/>
    <s v="Furn. Under $1,000"/>
    <n v="69342.509999999995"/>
    <n v="69342.509999999995"/>
    <n v="0"/>
    <n v="45459.360000000001"/>
    <n v="23883.149999999994"/>
  </r>
  <r>
    <x v="1"/>
    <n v="250"/>
    <n v="1111"/>
    <x v="6"/>
    <x v="16"/>
    <x v="16"/>
    <x v="0"/>
    <s v="423000"/>
    <s v="22"/>
    <s v="Old Age, Surv and Disabil Ins"/>
    <n v="2425.65"/>
    <n v="2425.65"/>
    <n v="0"/>
    <n v="0"/>
    <n v="2425.65"/>
  </r>
  <r>
    <x v="1"/>
    <n v="250"/>
    <n v="1111"/>
    <x v="7"/>
    <x v="16"/>
    <x v="16"/>
    <x v="0"/>
    <s v="423000"/>
    <s v="22"/>
    <s v="Medicare"/>
    <n v="567.29"/>
    <n v="567.29"/>
    <n v="0"/>
    <n v="0"/>
    <n v="567.29"/>
  </r>
  <r>
    <x v="1"/>
    <n v="250"/>
    <n v="1111"/>
    <x v="8"/>
    <x v="16"/>
    <x v="16"/>
    <x v="0"/>
    <s v="423000"/>
    <s v="22"/>
    <s v="W/C &amp; Unemploy Comp - FTE"/>
    <n v="1134.58"/>
    <n v="1134.58"/>
    <n v="0"/>
    <n v="0"/>
    <n v="1134.58"/>
  </r>
  <r>
    <x v="1"/>
    <n v="450"/>
    <n v="1111"/>
    <x v="9"/>
    <x v="16"/>
    <x v="16"/>
    <x v="0"/>
    <s v="423000"/>
    <s v="22"/>
    <s v="Furniture $1,000+"/>
    <n v="24510.05"/>
    <n v="24510.05"/>
    <n v="0"/>
    <n v="17843.849999999999"/>
    <n v="6666.2000000000007"/>
  </r>
  <r>
    <x v="1"/>
    <n v="150"/>
    <n v="1111"/>
    <x v="14"/>
    <x v="17"/>
    <x v="17"/>
    <x v="0"/>
    <s v="423000"/>
    <s v="22"/>
    <s v="Out of Town Travel &amp; Conf Exp"/>
    <n v="10000"/>
    <n v="10000"/>
    <n v="0"/>
    <n v="0"/>
    <n v="10000"/>
  </r>
  <r>
    <x v="1"/>
    <n v="150"/>
    <n v="1111"/>
    <x v="1"/>
    <x v="17"/>
    <x v="17"/>
    <x v="0"/>
    <s v="423000"/>
    <s v="22"/>
    <s v="General Supplies"/>
    <n v="3541.19"/>
    <n v="3541.19"/>
    <n v="1450.99"/>
    <n v="0"/>
    <n v="2090.1999999999998"/>
  </r>
  <r>
    <x v="1"/>
    <n v="150"/>
    <n v="1111"/>
    <x v="30"/>
    <x v="17"/>
    <x v="17"/>
    <x v="0"/>
    <s v="423000"/>
    <s v="22"/>
    <s v="Uniforms"/>
    <n v="0"/>
    <n v="0"/>
    <n v="1739.96"/>
    <n v="0"/>
    <n v="-1739.96"/>
  </r>
  <r>
    <x v="1"/>
    <n v="150"/>
    <n v="1111"/>
    <x v="2"/>
    <x v="17"/>
    <x v="17"/>
    <x v="0"/>
    <s v="423000"/>
    <s v="22"/>
    <s v="Instructional Supplies"/>
    <n v="14752.5"/>
    <n v="10328.5"/>
    <n v="0"/>
    <n v="0"/>
    <n v="10328.5"/>
  </r>
  <r>
    <x v="1"/>
    <n v="150"/>
    <n v="1111"/>
    <x v="3"/>
    <x v="17"/>
    <x v="17"/>
    <x v="0"/>
    <s v="423000"/>
    <s v="22"/>
    <s v="Furn. Under $1,000"/>
    <n v="15979.7"/>
    <n v="15979.7"/>
    <n v="0"/>
    <n v="0"/>
    <n v="15979.7"/>
  </r>
  <r>
    <x v="1"/>
    <n v="150"/>
    <n v="1111"/>
    <x v="4"/>
    <x v="17"/>
    <x v="17"/>
    <x v="0"/>
    <s v="423000"/>
    <s v="22"/>
    <s v="Technology Supplies"/>
    <n v="7986.2"/>
    <n v="2987.2"/>
    <n v="0"/>
    <n v="1123.4000000000001"/>
    <n v="1863.7999999999997"/>
  </r>
  <r>
    <x v="1"/>
    <n v="150"/>
    <n v="1111"/>
    <x v="9"/>
    <x v="17"/>
    <x v="17"/>
    <x v="0"/>
    <s v="423000"/>
    <s v="22"/>
    <s v="Furniture $1,000+"/>
    <n v="25000"/>
    <n v="0"/>
    <n v="0"/>
    <n v="0"/>
    <n v="0"/>
  </r>
  <r>
    <x v="1"/>
    <n v="250"/>
    <n v="1111"/>
    <x v="5"/>
    <x v="17"/>
    <x v="17"/>
    <x v="0"/>
    <s v="423000"/>
    <s v="22"/>
    <s v="Extra Service Pay"/>
    <n v="19855"/>
    <n v="19855"/>
    <n v="0"/>
    <n v="0"/>
    <n v="19855"/>
  </r>
  <r>
    <x v="1"/>
    <n v="250"/>
    <n v="1111"/>
    <x v="6"/>
    <x v="17"/>
    <x v="17"/>
    <x v="0"/>
    <s v="423000"/>
    <s v="22"/>
    <s v="Old Age, Surv and Disabil Ins"/>
    <n v="1851.01"/>
    <n v="1851.01"/>
    <n v="0"/>
    <n v="0"/>
    <n v="1851.01"/>
  </r>
  <r>
    <x v="1"/>
    <n v="250"/>
    <n v="1111"/>
    <x v="7"/>
    <x v="17"/>
    <x v="17"/>
    <x v="0"/>
    <s v="423000"/>
    <s v="22"/>
    <s v="Medicare"/>
    <n v="432.9"/>
    <n v="432.9"/>
    <n v="0"/>
    <n v="0"/>
    <n v="432.9"/>
  </r>
  <r>
    <x v="1"/>
    <n v="250"/>
    <n v="1111"/>
    <x v="8"/>
    <x v="17"/>
    <x v="17"/>
    <x v="0"/>
    <s v="423000"/>
    <s v="22"/>
    <s v="W/C &amp; Unemploy Comp - FTE"/>
    <n v="864.39"/>
    <n v="864.39"/>
    <n v="0"/>
    <n v="0"/>
    <n v="864.39"/>
  </r>
  <r>
    <x v="1"/>
    <n v="450"/>
    <n v="1111"/>
    <x v="9"/>
    <x v="17"/>
    <x v="17"/>
    <x v="0"/>
    <s v="423000"/>
    <s v="22"/>
    <s v="Furniture $1,000+"/>
    <n v="4082.86"/>
    <n v="4082.86"/>
    <n v="0"/>
    <n v="0"/>
    <n v="4082.86"/>
  </r>
  <r>
    <x v="1"/>
    <n v="450"/>
    <n v="1111"/>
    <x v="13"/>
    <x v="17"/>
    <x v="17"/>
    <x v="0"/>
    <s v="423000"/>
    <s v="22"/>
    <s v="Technology Related - Hard $1K+"/>
    <n v="30257.41"/>
    <n v="64680.41"/>
    <n v="4999"/>
    <n v="28625"/>
    <n v="31056.410000000003"/>
  </r>
  <r>
    <x v="1"/>
    <n v="150"/>
    <n v="1111"/>
    <x v="6"/>
    <x v="18"/>
    <x v="18"/>
    <x v="0"/>
    <s v="423000"/>
    <s v="22"/>
    <s v="Old Age, Surv and Disabil Ins"/>
    <n v="0"/>
    <n v="0"/>
    <n v="0"/>
    <n v="17.260000000000002"/>
    <n v="-17.260000000000002"/>
  </r>
  <r>
    <x v="1"/>
    <n v="150"/>
    <n v="1111"/>
    <x v="7"/>
    <x v="18"/>
    <x v="18"/>
    <x v="0"/>
    <s v="423000"/>
    <s v="22"/>
    <s v="Medicare"/>
    <n v="0"/>
    <n v="0"/>
    <n v="0"/>
    <n v="4.04"/>
    <n v="-4.04"/>
  </r>
  <r>
    <x v="1"/>
    <n v="150"/>
    <n v="1111"/>
    <x v="8"/>
    <x v="18"/>
    <x v="18"/>
    <x v="0"/>
    <s v="423000"/>
    <s v="22"/>
    <s v="W/C &amp; Unemploy Comp - FTE"/>
    <n v="0"/>
    <n v="0"/>
    <n v="0"/>
    <n v="8.6999999999999993"/>
    <n v="-8.6999999999999993"/>
  </r>
  <r>
    <x v="1"/>
    <n v="150"/>
    <n v="1111"/>
    <x v="25"/>
    <x v="18"/>
    <x v="18"/>
    <x v="0"/>
    <s v="423000"/>
    <s v="22"/>
    <s v="Field Trip Admission"/>
    <n v="0"/>
    <n v="2500"/>
    <n v="735"/>
    <n v="0"/>
    <n v="1765"/>
  </r>
  <r>
    <x v="1"/>
    <n v="150"/>
    <n v="1111"/>
    <x v="0"/>
    <x v="18"/>
    <x v="18"/>
    <x v="0"/>
    <s v="423000"/>
    <s v="22"/>
    <s v="Operating Supplement"/>
    <n v="11217.82"/>
    <n v="9217.82"/>
    <n v="0"/>
    <n v="0"/>
    <n v="9217.82"/>
  </r>
  <r>
    <x v="1"/>
    <n v="150"/>
    <n v="1111"/>
    <x v="1"/>
    <x v="18"/>
    <x v="18"/>
    <x v="0"/>
    <s v="423000"/>
    <s v="22"/>
    <s v="General Supplies"/>
    <n v="2195.1999999999998"/>
    <n v="16652"/>
    <n v="4040.16"/>
    <n v="1116.1500000000001"/>
    <n v="11495.69"/>
  </r>
  <r>
    <x v="1"/>
    <n v="150"/>
    <n v="1111"/>
    <x v="2"/>
    <x v="18"/>
    <x v="18"/>
    <x v="0"/>
    <s v="423000"/>
    <s v="22"/>
    <s v="Instructional Supplies"/>
    <n v="10366.25"/>
    <n v="5366.25"/>
    <n v="0"/>
    <n v="0"/>
    <n v="5366.25"/>
  </r>
  <r>
    <x v="1"/>
    <n v="150"/>
    <n v="1111"/>
    <x v="3"/>
    <x v="18"/>
    <x v="18"/>
    <x v="0"/>
    <s v="423000"/>
    <s v="22"/>
    <s v="Furn. Under $1,000"/>
    <n v="33422.78"/>
    <n v="16773.48"/>
    <n v="0"/>
    <n v="12031.44"/>
    <n v="4742.0399999999991"/>
  </r>
  <r>
    <x v="1"/>
    <n v="150"/>
    <n v="1111"/>
    <x v="4"/>
    <x v="18"/>
    <x v="18"/>
    <x v="0"/>
    <s v="423000"/>
    <s v="22"/>
    <s v="Technology Supplies"/>
    <n v="5549.25"/>
    <n v="5549.25"/>
    <n v="1111.1500000000001"/>
    <n v="4434"/>
    <n v="4.0999999999999091"/>
  </r>
  <r>
    <x v="1"/>
    <n v="250"/>
    <n v="1111"/>
    <x v="5"/>
    <x v="18"/>
    <x v="18"/>
    <x v="0"/>
    <s v="423000"/>
    <s v="22"/>
    <s v="Extra Service Pay"/>
    <n v="26582.5"/>
    <n v="18200.04"/>
    <n v="0"/>
    <n v="0"/>
    <n v="18200.04"/>
  </r>
  <r>
    <x v="1"/>
    <n v="250"/>
    <n v="1111"/>
    <x v="21"/>
    <x v="18"/>
    <x v="18"/>
    <x v="0"/>
    <s v="423000"/>
    <s v="22"/>
    <s v="Extra Service - Profess Dev"/>
    <n v="0"/>
    <n v="0"/>
    <n v="0"/>
    <n v="1350"/>
    <n v="-1350"/>
  </r>
  <r>
    <x v="1"/>
    <n v="250"/>
    <n v="1111"/>
    <x v="6"/>
    <x v="18"/>
    <x v="18"/>
    <x v="0"/>
    <s v="423000"/>
    <s v="22"/>
    <s v="Old Age, Surv and Disabil Ins"/>
    <n v="1648.12"/>
    <n v="1648.12"/>
    <n v="0"/>
    <n v="62.5"/>
    <n v="1585.62"/>
  </r>
  <r>
    <x v="1"/>
    <n v="250"/>
    <n v="1111"/>
    <x v="7"/>
    <x v="18"/>
    <x v="18"/>
    <x v="0"/>
    <s v="423000"/>
    <s v="22"/>
    <s v="Medicare"/>
    <n v="385.45"/>
    <n v="385.45"/>
    <n v="0"/>
    <n v="14.62"/>
    <n v="370.83"/>
  </r>
  <r>
    <x v="1"/>
    <n v="250"/>
    <n v="1111"/>
    <x v="8"/>
    <x v="18"/>
    <x v="18"/>
    <x v="0"/>
    <s v="423000"/>
    <s v="22"/>
    <s v="W/C &amp; Unemploy Comp - FTE"/>
    <n v="770.89"/>
    <n v="770.89"/>
    <n v="0"/>
    <n v="30.45"/>
    <n v="740.44"/>
  </r>
  <r>
    <x v="1"/>
    <n v="450"/>
    <n v="1111"/>
    <x v="9"/>
    <x v="18"/>
    <x v="18"/>
    <x v="0"/>
    <s v="423000"/>
    <s v="22"/>
    <s v="Furniture $1,000+"/>
    <n v="2749"/>
    <n v="2749"/>
    <n v="0"/>
    <n v="2461.6999999999998"/>
    <n v="287.30000000000018"/>
  </r>
  <r>
    <x v="1"/>
    <n v="450"/>
    <n v="1111"/>
    <x v="31"/>
    <x v="18"/>
    <x v="18"/>
    <x v="0"/>
    <s v="423000"/>
    <s v="22"/>
    <s v="Audio-Visual Equip"/>
    <n v="0"/>
    <n v="0"/>
    <n v="3798"/>
    <n v="0"/>
    <n v="-3798"/>
  </r>
  <r>
    <x v="1"/>
    <n v="450"/>
    <n v="1111"/>
    <x v="13"/>
    <x v="18"/>
    <x v="18"/>
    <x v="0"/>
    <s v="423000"/>
    <s v="22"/>
    <s v="Technology Related - Hard $1K+"/>
    <n v="3549"/>
    <n v="7741.5"/>
    <n v="2999"/>
    <n v="3549"/>
    <n v="1193.5"/>
  </r>
  <r>
    <x v="1"/>
    <n v="150"/>
    <n v="1111"/>
    <x v="14"/>
    <x v="19"/>
    <x v="19"/>
    <x v="0"/>
    <s v="423000"/>
    <s v="22"/>
    <s v="Out of Town Travel &amp; Conf Exp"/>
    <n v="4506"/>
    <n v="2606"/>
    <n v="0"/>
    <n v="0"/>
    <n v="2606"/>
  </r>
  <r>
    <x v="1"/>
    <n v="150"/>
    <n v="1111"/>
    <x v="0"/>
    <x v="19"/>
    <x v="19"/>
    <x v="0"/>
    <s v="423000"/>
    <s v="22"/>
    <s v="Operating Supplement"/>
    <n v="14381.25"/>
    <n v="10081.25"/>
    <n v="0"/>
    <n v="0"/>
    <n v="10081.25"/>
  </r>
  <r>
    <x v="1"/>
    <n v="150"/>
    <n v="1111"/>
    <x v="1"/>
    <x v="19"/>
    <x v="19"/>
    <x v="0"/>
    <s v="423000"/>
    <s v="22"/>
    <s v="General Supplies"/>
    <n v="96448.77"/>
    <n v="66448.77"/>
    <n v="184.94"/>
    <n v="462.56000000000006"/>
    <n v="65801.27"/>
  </r>
  <r>
    <x v="1"/>
    <n v="150"/>
    <n v="1111"/>
    <x v="2"/>
    <x v="19"/>
    <x v="19"/>
    <x v="0"/>
    <s v="423000"/>
    <s v="22"/>
    <s v="Instructional Supplies"/>
    <n v="19973.400000000001"/>
    <n v="19973.400000000001"/>
    <n v="925.77"/>
    <n v="3299.4"/>
    <n v="15748.23"/>
  </r>
  <r>
    <x v="1"/>
    <n v="150"/>
    <n v="1111"/>
    <x v="3"/>
    <x v="19"/>
    <x v="19"/>
    <x v="0"/>
    <s v="423000"/>
    <s v="22"/>
    <s v="Furn. Under $1,000"/>
    <n v="1423.97"/>
    <n v="35723.97"/>
    <n v="29772.2"/>
    <n v="910.8"/>
    <n v="5040.9699999999975"/>
  </r>
  <r>
    <x v="1"/>
    <n v="150"/>
    <n v="1111"/>
    <x v="4"/>
    <x v="19"/>
    <x v="19"/>
    <x v="0"/>
    <s v="423000"/>
    <s v="22"/>
    <s v="Technology Supplies"/>
    <n v="8021.06"/>
    <n v="8021.06"/>
    <n v="97"/>
    <n v="7261.12"/>
    <n v="662.94000000000051"/>
  </r>
  <r>
    <x v="1"/>
    <n v="150"/>
    <n v="1111"/>
    <x v="12"/>
    <x v="19"/>
    <x v="19"/>
    <x v="0"/>
    <s v="423000"/>
    <s v="22"/>
    <s v="Equipment &lt; $1,000"/>
    <n v="1199.99"/>
    <n v="1199.99"/>
    <n v="0"/>
    <n v="0"/>
    <n v="1199.99"/>
  </r>
  <r>
    <x v="1"/>
    <n v="250"/>
    <n v="1111"/>
    <x v="5"/>
    <x v="19"/>
    <x v="19"/>
    <x v="0"/>
    <s v="423000"/>
    <s v="22"/>
    <s v="Extra Service Pay"/>
    <n v="48296.81"/>
    <n v="48296.81"/>
    <n v="0"/>
    <n v="0"/>
    <n v="48296.81"/>
  </r>
  <r>
    <x v="1"/>
    <n v="250"/>
    <n v="1111"/>
    <x v="6"/>
    <x v="19"/>
    <x v="19"/>
    <x v="0"/>
    <s v="423000"/>
    <s v="22"/>
    <s v="Old Age, Surv and Disabil Ins"/>
    <n v="2994.36"/>
    <n v="2994.36"/>
    <n v="0"/>
    <n v="0"/>
    <n v="2994.36"/>
  </r>
  <r>
    <x v="1"/>
    <n v="250"/>
    <n v="1111"/>
    <x v="7"/>
    <x v="19"/>
    <x v="19"/>
    <x v="0"/>
    <s v="423000"/>
    <s v="22"/>
    <s v="Medicare"/>
    <n v="700.29"/>
    <n v="700.29"/>
    <n v="0"/>
    <n v="0"/>
    <n v="700.29"/>
  </r>
  <r>
    <x v="1"/>
    <n v="250"/>
    <n v="1111"/>
    <x v="8"/>
    <x v="19"/>
    <x v="19"/>
    <x v="0"/>
    <s v="423000"/>
    <s v="22"/>
    <s v="W/C &amp; Unemploy Comp - FTE"/>
    <n v="1400.61"/>
    <n v="1400.61"/>
    <n v="0"/>
    <n v="0"/>
    <n v="1400.61"/>
  </r>
  <r>
    <x v="1"/>
    <n v="450"/>
    <n v="1111"/>
    <x v="9"/>
    <x v="19"/>
    <x v="19"/>
    <x v="0"/>
    <s v="423000"/>
    <s v="22"/>
    <s v="Furniture $1,000+"/>
    <n v="0"/>
    <n v="1900"/>
    <n v="0"/>
    <n v="1833.48"/>
    <n v="66.519999999999982"/>
  </r>
  <r>
    <x v="1"/>
    <n v="450"/>
    <n v="1111"/>
    <x v="13"/>
    <x v="19"/>
    <x v="19"/>
    <x v="0"/>
    <s v="423000"/>
    <s v="22"/>
    <s v="Technology Related - Hard $1K+"/>
    <n v="2288.87"/>
    <n v="2288.87"/>
    <n v="0"/>
    <n v="0"/>
    <n v="2288.87"/>
  </r>
  <r>
    <x v="1"/>
    <n v="150"/>
    <n v="1111"/>
    <x v="0"/>
    <x v="20"/>
    <x v="20"/>
    <x v="0"/>
    <s v="423000"/>
    <s v="22"/>
    <s v="Operating Supplement"/>
    <n v="21246.65"/>
    <n v="21246.65"/>
    <n v="0"/>
    <n v="0"/>
    <n v="21246.65"/>
  </r>
  <r>
    <x v="1"/>
    <n v="150"/>
    <n v="1111"/>
    <x v="1"/>
    <x v="20"/>
    <x v="20"/>
    <x v="0"/>
    <s v="423000"/>
    <s v="22"/>
    <s v="General Supplies"/>
    <n v="102778.12"/>
    <n v="90778.12"/>
    <n v="0"/>
    <n v="682.03"/>
    <n v="90096.09"/>
  </r>
  <r>
    <x v="1"/>
    <n v="150"/>
    <n v="1111"/>
    <x v="2"/>
    <x v="20"/>
    <x v="20"/>
    <x v="0"/>
    <s v="423000"/>
    <s v="22"/>
    <s v="Instructional Supplies"/>
    <n v="4640.2"/>
    <n v="4640.2"/>
    <n v="0"/>
    <n v="0"/>
    <n v="4640.2"/>
  </r>
  <r>
    <x v="1"/>
    <n v="150"/>
    <n v="1111"/>
    <x v="3"/>
    <x v="20"/>
    <x v="20"/>
    <x v="0"/>
    <s v="423000"/>
    <s v="22"/>
    <s v="Furn. Under $1,000"/>
    <n v="5497.37"/>
    <n v="5497.37"/>
    <n v="0"/>
    <n v="2707.66"/>
    <n v="2789.71"/>
  </r>
  <r>
    <x v="1"/>
    <n v="150"/>
    <n v="1111"/>
    <x v="4"/>
    <x v="20"/>
    <x v="20"/>
    <x v="0"/>
    <s v="423000"/>
    <s v="22"/>
    <s v="Technology Supplies"/>
    <n v="23772.76"/>
    <n v="13772.759999999998"/>
    <n v="0"/>
    <n v="0"/>
    <n v="13772.759999999998"/>
  </r>
  <r>
    <x v="1"/>
    <n v="250"/>
    <n v="1111"/>
    <x v="5"/>
    <x v="20"/>
    <x v="20"/>
    <x v="0"/>
    <s v="423000"/>
    <s v="22"/>
    <s v="Extra Service Pay"/>
    <n v="39603.5"/>
    <n v="39603.5"/>
    <n v="0"/>
    <n v="0"/>
    <n v="39603.5"/>
  </r>
  <r>
    <x v="1"/>
    <n v="250"/>
    <n v="1111"/>
    <x v="6"/>
    <x v="20"/>
    <x v="20"/>
    <x v="0"/>
    <s v="423000"/>
    <s v="22"/>
    <s v="Old Age, Surv and Disabil Ins"/>
    <n v="2477.4499999999998"/>
    <n v="2477.4499999999998"/>
    <n v="0"/>
    <n v="0"/>
    <n v="2477.4499999999998"/>
  </r>
  <r>
    <x v="1"/>
    <n v="250"/>
    <n v="1111"/>
    <x v="7"/>
    <x v="20"/>
    <x v="20"/>
    <x v="0"/>
    <s v="423000"/>
    <s v="22"/>
    <s v="Medicare"/>
    <n v="579.4"/>
    <n v="579.4"/>
    <n v="0"/>
    <n v="0"/>
    <n v="579.4"/>
  </r>
  <r>
    <x v="1"/>
    <n v="250"/>
    <n v="1111"/>
    <x v="8"/>
    <x v="20"/>
    <x v="20"/>
    <x v="0"/>
    <s v="423000"/>
    <s v="22"/>
    <s v="W/C &amp; Unemploy Comp - FTE"/>
    <n v="1148.1300000000001"/>
    <n v="1148.1300000000001"/>
    <n v="0"/>
    <n v="0"/>
    <n v="1148.1300000000001"/>
  </r>
  <r>
    <x v="1"/>
    <n v="450"/>
    <n v="1111"/>
    <x v="10"/>
    <x v="20"/>
    <x v="20"/>
    <x v="0"/>
    <s v="423000"/>
    <s v="22"/>
    <s v="Equipment &gt; $1,000"/>
    <n v="0"/>
    <n v="2000"/>
    <n v="0"/>
    <n v="1631.38"/>
    <n v="368.61999999999989"/>
  </r>
  <r>
    <x v="1"/>
    <n v="450"/>
    <n v="1111"/>
    <x v="9"/>
    <x v="20"/>
    <x v="20"/>
    <x v="0"/>
    <s v="423000"/>
    <s v="22"/>
    <s v="Furniture $1,000+"/>
    <n v="1835"/>
    <n v="11835"/>
    <n v="0"/>
    <n v="1835"/>
    <n v="10000"/>
  </r>
  <r>
    <x v="1"/>
    <n v="150"/>
    <n v="1111"/>
    <x v="6"/>
    <x v="21"/>
    <x v="21"/>
    <x v="0"/>
    <s v="423000"/>
    <s v="22"/>
    <s v="Old Age, Surv and Disabil Ins"/>
    <n v="0"/>
    <n v="0"/>
    <n v="0"/>
    <n v="17.5"/>
    <n v="-17.5"/>
  </r>
  <r>
    <x v="1"/>
    <n v="150"/>
    <n v="1111"/>
    <x v="7"/>
    <x v="21"/>
    <x v="21"/>
    <x v="0"/>
    <s v="423000"/>
    <s v="22"/>
    <s v="Medicare"/>
    <n v="0"/>
    <n v="0"/>
    <n v="0"/>
    <n v="4.09"/>
    <n v="-4.09"/>
  </r>
  <r>
    <x v="1"/>
    <n v="150"/>
    <n v="1111"/>
    <x v="8"/>
    <x v="21"/>
    <x v="21"/>
    <x v="0"/>
    <s v="423000"/>
    <s v="22"/>
    <s v="W/C &amp; Unemploy Comp - FTE"/>
    <n v="0"/>
    <n v="0"/>
    <n v="0"/>
    <n v="8.19"/>
    <n v="-8.19"/>
  </r>
  <r>
    <x v="1"/>
    <n v="150"/>
    <n v="1111"/>
    <x v="14"/>
    <x v="21"/>
    <x v="21"/>
    <x v="0"/>
    <s v="423000"/>
    <s v="22"/>
    <s v="Out of Town Travel &amp; Conf Exp"/>
    <n v="0"/>
    <n v="4000"/>
    <n v="0"/>
    <n v="0"/>
    <n v="4000"/>
  </r>
  <r>
    <x v="1"/>
    <n v="150"/>
    <n v="1111"/>
    <x v="0"/>
    <x v="21"/>
    <x v="21"/>
    <x v="0"/>
    <s v="423000"/>
    <s v="22"/>
    <s v="Operating Supplement"/>
    <n v="26297.99"/>
    <n v="22297.99"/>
    <n v="0"/>
    <n v="0"/>
    <n v="22297.99"/>
  </r>
  <r>
    <x v="1"/>
    <n v="150"/>
    <n v="1111"/>
    <x v="1"/>
    <x v="21"/>
    <x v="21"/>
    <x v="0"/>
    <s v="423000"/>
    <s v="22"/>
    <s v="General Supplies"/>
    <n v="116801.64"/>
    <n v="84301.64"/>
    <n v="0"/>
    <n v="2176.34"/>
    <n v="82125.3"/>
  </r>
  <r>
    <x v="1"/>
    <n v="150"/>
    <n v="1111"/>
    <x v="2"/>
    <x v="21"/>
    <x v="21"/>
    <x v="0"/>
    <s v="423000"/>
    <s v="22"/>
    <s v="Instructional Supplies"/>
    <n v="31158.75"/>
    <n v="31158.75"/>
    <n v="6265"/>
    <n v="8339.89"/>
    <n v="16553.86"/>
  </r>
  <r>
    <x v="1"/>
    <n v="150"/>
    <n v="1111"/>
    <x v="3"/>
    <x v="21"/>
    <x v="21"/>
    <x v="0"/>
    <s v="423000"/>
    <s v="22"/>
    <s v="Furn. Under $1,000"/>
    <n v="15579.38"/>
    <n v="59799.38"/>
    <n v="0"/>
    <n v="39816.82"/>
    <n v="19982.559999999998"/>
  </r>
  <r>
    <x v="1"/>
    <n v="150"/>
    <n v="1111"/>
    <x v="19"/>
    <x v="21"/>
    <x v="21"/>
    <x v="0"/>
    <s v="423000"/>
    <s v="22"/>
    <s v="Technology Hardware &lt; $1K"/>
    <n v="0"/>
    <n v="27500"/>
    <n v="0"/>
    <n v="25722"/>
    <n v="1778"/>
  </r>
  <r>
    <x v="1"/>
    <n v="150"/>
    <n v="1111"/>
    <x v="4"/>
    <x v="21"/>
    <x v="21"/>
    <x v="0"/>
    <s v="423000"/>
    <s v="22"/>
    <s v="Technology Supplies"/>
    <n v="15760.75"/>
    <n v="15760.75"/>
    <n v="0"/>
    <n v="5910"/>
    <n v="9850.75"/>
  </r>
  <r>
    <x v="1"/>
    <n v="250"/>
    <n v="1111"/>
    <x v="5"/>
    <x v="21"/>
    <x v="21"/>
    <x v="0"/>
    <s v="423000"/>
    <s v="22"/>
    <s v="Extra Service Pay"/>
    <n v="58589.9"/>
    <n v="18589.900000000001"/>
    <n v="0"/>
    <n v="2315.6999999999998"/>
    <n v="16274.2"/>
  </r>
  <r>
    <x v="1"/>
    <n v="250"/>
    <n v="1111"/>
    <x v="21"/>
    <x v="21"/>
    <x v="21"/>
    <x v="0"/>
    <s v="423000"/>
    <s v="22"/>
    <s v="Extra Service - Profess Dev"/>
    <n v="1890"/>
    <n v="1890"/>
    <n v="0"/>
    <n v="0"/>
    <n v="1890"/>
  </r>
  <r>
    <x v="1"/>
    <n v="250"/>
    <n v="1111"/>
    <x v="6"/>
    <x v="21"/>
    <x v="21"/>
    <x v="0"/>
    <s v="423000"/>
    <s v="22"/>
    <s v="Old Age, Surv and Disabil Ins"/>
    <n v="3769.83"/>
    <n v="1289.83"/>
    <n v="0"/>
    <n v="123.36000000000001"/>
    <n v="1166.4699999999998"/>
  </r>
  <r>
    <x v="1"/>
    <n v="250"/>
    <n v="1111"/>
    <x v="7"/>
    <x v="21"/>
    <x v="21"/>
    <x v="0"/>
    <s v="423000"/>
    <s v="22"/>
    <s v="Medicare"/>
    <n v="881.66"/>
    <n v="301.65999999999997"/>
    <n v="0"/>
    <n v="28.86"/>
    <n v="272.79999999999995"/>
  </r>
  <r>
    <x v="1"/>
    <n v="250"/>
    <n v="1111"/>
    <x v="8"/>
    <x v="21"/>
    <x v="21"/>
    <x v="0"/>
    <s v="423000"/>
    <s v="22"/>
    <s v="W/C &amp; Unemploy Comp - FTE"/>
    <n v="1762.26"/>
    <n v="602.26"/>
    <n v="0"/>
    <n v="58.97"/>
    <n v="543.29"/>
  </r>
  <r>
    <x v="1"/>
    <n v="450"/>
    <n v="1111"/>
    <x v="13"/>
    <x v="21"/>
    <x v="21"/>
    <x v="0"/>
    <s v="423000"/>
    <s v="22"/>
    <s v="Technology Related - Hard $1K+"/>
    <n v="21400"/>
    <n v="26400"/>
    <n v="22795"/>
    <n v="2999"/>
    <n v="606"/>
  </r>
  <r>
    <x v="1"/>
    <n v="150"/>
    <n v="1111"/>
    <x v="22"/>
    <x v="22"/>
    <x v="22"/>
    <x v="0"/>
    <s v="423000"/>
    <s v="22"/>
    <s v="Instructional Prog Impr Srvc"/>
    <n v="0"/>
    <n v="3600"/>
    <n v="0"/>
    <n v="3600"/>
    <n v="0"/>
  </r>
  <r>
    <x v="1"/>
    <n v="150"/>
    <n v="1111"/>
    <x v="0"/>
    <x v="22"/>
    <x v="22"/>
    <x v="0"/>
    <s v="423000"/>
    <s v="22"/>
    <s v="Operating Supplement"/>
    <n v="31061.31"/>
    <n v="31061.31"/>
    <n v="0"/>
    <n v="0"/>
    <n v="31061.31"/>
  </r>
  <r>
    <x v="1"/>
    <n v="150"/>
    <n v="1111"/>
    <x v="1"/>
    <x v="22"/>
    <x v="22"/>
    <x v="0"/>
    <s v="423000"/>
    <s v="22"/>
    <s v="General Supplies"/>
    <n v="74720.41"/>
    <n v="71120.41"/>
    <n v="14170.36"/>
    <n v="2099.75"/>
    <n v="54850.3"/>
  </r>
  <r>
    <x v="1"/>
    <n v="150"/>
    <n v="1111"/>
    <x v="2"/>
    <x v="22"/>
    <x v="22"/>
    <x v="0"/>
    <s v="423000"/>
    <s v="22"/>
    <s v="Instructional Supplies"/>
    <n v="36802.5"/>
    <n v="36802.5"/>
    <n v="0"/>
    <n v="0"/>
    <n v="36802.5"/>
  </r>
  <r>
    <x v="1"/>
    <n v="150"/>
    <n v="1111"/>
    <x v="3"/>
    <x v="22"/>
    <x v="22"/>
    <x v="0"/>
    <s v="423000"/>
    <s v="22"/>
    <s v="Furn. Under $1,000"/>
    <n v="18401.25"/>
    <n v="18401.25"/>
    <n v="4928.46"/>
    <n v="0"/>
    <n v="13472.79"/>
  </r>
  <r>
    <x v="1"/>
    <n v="150"/>
    <n v="1111"/>
    <x v="19"/>
    <x v="22"/>
    <x v="22"/>
    <x v="0"/>
    <s v="423000"/>
    <s v="22"/>
    <s v="Technology Hardware &lt; $1K"/>
    <n v="5547.5"/>
    <n v="5547.5"/>
    <n v="0"/>
    <n v="0"/>
    <n v="5547.5"/>
  </r>
  <r>
    <x v="1"/>
    <n v="150"/>
    <n v="1111"/>
    <x v="4"/>
    <x v="22"/>
    <x v="22"/>
    <x v="0"/>
    <s v="423000"/>
    <s v="22"/>
    <s v="Technology Supplies"/>
    <n v="62856"/>
    <n v="62856"/>
    <n v="5700"/>
    <n v="33313"/>
    <n v="23843"/>
  </r>
  <r>
    <x v="1"/>
    <n v="250"/>
    <n v="1111"/>
    <x v="5"/>
    <x v="22"/>
    <x v="22"/>
    <x v="0"/>
    <s v="423000"/>
    <s v="22"/>
    <s v="Extra Service Pay"/>
    <n v="72805"/>
    <n v="72805"/>
    <n v="0"/>
    <n v="0"/>
    <n v="72805"/>
  </r>
  <r>
    <x v="1"/>
    <n v="250"/>
    <n v="1111"/>
    <x v="6"/>
    <x v="22"/>
    <x v="22"/>
    <x v="0"/>
    <s v="423000"/>
    <s v="22"/>
    <s v="Old Age, Surv and Disabil Ins"/>
    <n v="4513.1499999999996"/>
    <n v="4513.1499999999996"/>
    <n v="0"/>
    <n v="0"/>
    <n v="4513.1499999999996"/>
  </r>
  <r>
    <x v="1"/>
    <n v="250"/>
    <n v="1111"/>
    <x v="7"/>
    <x v="22"/>
    <x v="22"/>
    <x v="0"/>
    <s v="423000"/>
    <s v="22"/>
    <s v="Medicare"/>
    <n v="1055.49"/>
    <n v="1055.49"/>
    <n v="0"/>
    <n v="0"/>
    <n v="1055.49"/>
  </r>
  <r>
    <x v="1"/>
    <n v="250"/>
    <n v="1111"/>
    <x v="8"/>
    <x v="22"/>
    <x v="22"/>
    <x v="0"/>
    <s v="423000"/>
    <s v="22"/>
    <s v="W/C &amp; Unemploy Comp - FTE"/>
    <n v="2111.35"/>
    <n v="2111.35"/>
    <n v="0"/>
    <n v="0"/>
    <n v="2111.35"/>
  </r>
  <r>
    <x v="1"/>
    <n v="150"/>
    <n v="1111"/>
    <x v="29"/>
    <x v="23"/>
    <x v="23"/>
    <x v="0"/>
    <s v="423000"/>
    <s v="22"/>
    <s v="Other Prof &amp; Tech"/>
    <n v="0"/>
    <n v="1500"/>
    <n v="0"/>
    <n v="1500"/>
    <n v="0"/>
  </r>
  <r>
    <x v="1"/>
    <n v="150"/>
    <n v="1111"/>
    <x v="0"/>
    <x v="23"/>
    <x v="23"/>
    <x v="0"/>
    <s v="423000"/>
    <s v="22"/>
    <s v="Operating Supplement"/>
    <n v="21807.87"/>
    <n v="807.86999999999898"/>
    <n v="0"/>
    <n v="0"/>
    <n v="807.86999999999898"/>
  </r>
  <r>
    <x v="1"/>
    <n v="150"/>
    <n v="1111"/>
    <x v="1"/>
    <x v="23"/>
    <x v="23"/>
    <x v="0"/>
    <s v="423000"/>
    <s v="22"/>
    <s v="General Supplies"/>
    <n v="114853.05"/>
    <n v="43753.05"/>
    <n v="3663.01"/>
    <n v="9759.93"/>
    <n v="30330.11"/>
  </r>
  <r>
    <x v="1"/>
    <n v="150"/>
    <n v="1111"/>
    <x v="2"/>
    <x v="23"/>
    <x v="23"/>
    <x v="0"/>
    <s v="423000"/>
    <s v="22"/>
    <s v="Instructional Supplies"/>
    <n v="25838.71"/>
    <n v="25838.71"/>
    <n v="0"/>
    <n v="5700"/>
    <n v="20138.71"/>
  </r>
  <r>
    <x v="1"/>
    <n v="150"/>
    <n v="1111"/>
    <x v="3"/>
    <x v="23"/>
    <x v="23"/>
    <x v="0"/>
    <s v="423000"/>
    <s v="22"/>
    <s v="Furn. Under $1,000"/>
    <n v="12919.35"/>
    <n v="81019.350000000006"/>
    <n v="69296.990000000005"/>
    <n v="11681.43"/>
    <n v="40.930000000007567"/>
  </r>
  <r>
    <x v="1"/>
    <n v="150"/>
    <n v="1111"/>
    <x v="4"/>
    <x v="23"/>
    <x v="23"/>
    <x v="0"/>
    <s v="423000"/>
    <s v="22"/>
    <s v="Technology Supplies"/>
    <n v="25154.71"/>
    <n v="12054.71"/>
    <n v="7385"/>
    <n v="2169.83"/>
    <n v="2499.8799999999992"/>
  </r>
  <r>
    <x v="1"/>
    <n v="150"/>
    <n v="1111"/>
    <x v="12"/>
    <x v="23"/>
    <x v="23"/>
    <x v="0"/>
    <s v="423000"/>
    <s v="22"/>
    <s v="Equipment &lt; $1,000"/>
    <n v="0"/>
    <n v="8600"/>
    <n v="1959.98"/>
    <n v="1169.92"/>
    <n v="5470.1"/>
  </r>
  <r>
    <x v="1"/>
    <n v="250"/>
    <n v="1111"/>
    <x v="5"/>
    <x v="23"/>
    <x v="23"/>
    <x v="0"/>
    <s v="423000"/>
    <s v="22"/>
    <s v="Extra Service Pay"/>
    <n v="51677.41"/>
    <n v="51677.41"/>
    <n v="0"/>
    <n v="0"/>
    <n v="51677.41"/>
  </r>
  <r>
    <x v="1"/>
    <n v="250"/>
    <n v="1111"/>
    <x v="6"/>
    <x v="23"/>
    <x v="23"/>
    <x v="0"/>
    <s v="423000"/>
    <s v="22"/>
    <s v="Old Age, Surv and Disabil Ins"/>
    <n v="3203.93"/>
    <n v="3203.93"/>
    <n v="0"/>
    <n v="0"/>
    <n v="3203.93"/>
  </r>
  <r>
    <x v="1"/>
    <n v="250"/>
    <n v="1111"/>
    <x v="7"/>
    <x v="23"/>
    <x v="23"/>
    <x v="0"/>
    <s v="423000"/>
    <s v="22"/>
    <s v="Medicare"/>
    <n v="749.3"/>
    <n v="749.3"/>
    <n v="0"/>
    <n v="0"/>
    <n v="749.3"/>
  </r>
  <r>
    <x v="1"/>
    <n v="250"/>
    <n v="1111"/>
    <x v="8"/>
    <x v="23"/>
    <x v="23"/>
    <x v="0"/>
    <s v="423000"/>
    <s v="22"/>
    <s v="W/C &amp; Unemploy Comp - FTE"/>
    <n v="1498.64"/>
    <n v="1498.64"/>
    <n v="0"/>
    <n v="0"/>
    <n v="1498.64"/>
  </r>
  <r>
    <x v="1"/>
    <n v="450"/>
    <n v="1111"/>
    <x v="9"/>
    <x v="23"/>
    <x v="23"/>
    <x v="0"/>
    <s v="423000"/>
    <s v="22"/>
    <s v="Furniture $1,000+"/>
    <n v="0"/>
    <n v="18000"/>
    <n v="14966.93"/>
    <n v="0"/>
    <n v="3033.07"/>
  </r>
  <r>
    <x v="1"/>
    <n v="450"/>
    <n v="1111"/>
    <x v="13"/>
    <x v="23"/>
    <x v="23"/>
    <x v="0"/>
    <s v="423000"/>
    <s v="22"/>
    <s v="Technology Related - Hard $1K+"/>
    <n v="0"/>
    <n v="9000"/>
    <n v="7497"/>
    <n v="0"/>
    <n v="1503"/>
  </r>
  <r>
    <x v="1"/>
    <n v="150"/>
    <n v="1111"/>
    <x v="0"/>
    <x v="24"/>
    <x v="24"/>
    <x v="0"/>
    <s v="423000"/>
    <s v="22"/>
    <s v="Operating Supplement"/>
    <n v="29047.53"/>
    <n v="29047.53"/>
    <n v="0"/>
    <n v="0"/>
    <n v="29047.53"/>
  </r>
  <r>
    <x v="1"/>
    <n v="150"/>
    <n v="1111"/>
    <x v="1"/>
    <x v="24"/>
    <x v="24"/>
    <x v="0"/>
    <s v="423000"/>
    <s v="22"/>
    <s v="General Supplies"/>
    <n v="152432.35"/>
    <n v="64432.350000000006"/>
    <n v="533.32000000000005"/>
    <n v="4122.3999999999996"/>
    <n v="59776.63"/>
  </r>
  <r>
    <x v="1"/>
    <n v="150"/>
    <n v="1111"/>
    <x v="2"/>
    <x v="24"/>
    <x v="24"/>
    <x v="0"/>
    <s v="423000"/>
    <s v="22"/>
    <s v="Instructional Supplies"/>
    <n v="34416.5"/>
    <n v="34416.5"/>
    <n v="824.78"/>
    <n v="887.54"/>
    <n v="32704.18"/>
  </r>
  <r>
    <x v="1"/>
    <n v="150"/>
    <n v="1111"/>
    <x v="3"/>
    <x v="24"/>
    <x v="24"/>
    <x v="0"/>
    <s v="423000"/>
    <s v="22"/>
    <s v="Furn. Under $1,000"/>
    <n v="7595.1"/>
    <n v="87595.1"/>
    <n v="78318.92"/>
    <n v="0"/>
    <n v="9276.1800000000076"/>
  </r>
  <r>
    <x v="1"/>
    <n v="150"/>
    <n v="1111"/>
    <x v="4"/>
    <x v="24"/>
    <x v="24"/>
    <x v="0"/>
    <s v="423000"/>
    <s v="22"/>
    <s v="Technology Supplies"/>
    <n v="34416.5"/>
    <n v="34416.5"/>
    <n v="0"/>
    <n v="6380"/>
    <n v="28036.5"/>
  </r>
  <r>
    <x v="1"/>
    <n v="250"/>
    <n v="1111"/>
    <x v="5"/>
    <x v="24"/>
    <x v="24"/>
    <x v="0"/>
    <s v="423000"/>
    <s v="22"/>
    <s v="Extra Service Pay"/>
    <n v="68833"/>
    <n v="68833"/>
    <n v="0"/>
    <n v="0"/>
    <n v="68833"/>
  </r>
  <r>
    <x v="1"/>
    <n v="250"/>
    <n v="1111"/>
    <x v="6"/>
    <x v="24"/>
    <x v="24"/>
    <x v="0"/>
    <s v="423000"/>
    <s v="22"/>
    <s v="Old Age, Surv and Disabil Ins"/>
    <n v="4266.33"/>
    <n v="4266.33"/>
    <n v="0"/>
    <n v="0"/>
    <n v="4266.33"/>
  </r>
  <r>
    <x v="1"/>
    <n v="250"/>
    <n v="1111"/>
    <x v="7"/>
    <x v="24"/>
    <x v="24"/>
    <x v="0"/>
    <s v="423000"/>
    <s v="22"/>
    <s v="Medicare"/>
    <n v="997.77"/>
    <n v="997.77"/>
    <n v="0"/>
    <n v="0"/>
    <n v="997.77"/>
  </r>
  <r>
    <x v="1"/>
    <n v="250"/>
    <n v="1111"/>
    <x v="8"/>
    <x v="24"/>
    <x v="24"/>
    <x v="0"/>
    <s v="423000"/>
    <s v="22"/>
    <s v="W/C &amp; Unemploy Comp - FTE"/>
    <n v="1996.16"/>
    <n v="1996.16"/>
    <n v="0"/>
    <n v="0"/>
    <n v="1996.16"/>
  </r>
  <r>
    <x v="1"/>
    <n v="450"/>
    <n v="1111"/>
    <x v="9"/>
    <x v="24"/>
    <x v="24"/>
    <x v="0"/>
    <s v="423000"/>
    <s v="22"/>
    <s v="Furniture $1,000+"/>
    <n v="0"/>
    <n v="8000"/>
    <n v="7831.3"/>
    <n v="0"/>
    <n v="168.69999999999982"/>
  </r>
  <r>
    <x v="1"/>
    <n v="150"/>
    <n v="1111"/>
    <x v="22"/>
    <x v="25"/>
    <x v="25"/>
    <x v="0"/>
    <s v="423000"/>
    <s v="22"/>
    <s v="Instructional Prog Impr Srvc"/>
    <n v="0"/>
    <n v="8000"/>
    <n v="0"/>
    <n v="0"/>
    <n v="8000"/>
  </r>
  <r>
    <x v="1"/>
    <n v="150"/>
    <n v="1111"/>
    <x v="0"/>
    <x v="25"/>
    <x v="25"/>
    <x v="0"/>
    <s v="423000"/>
    <s v="22"/>
    <s v="Operating Supplement"/>
    <n v="39338.28"/>
    <n v="33338.28"/>
    <n v="0"/>
    <n v="0"/>
    <n v="33338.28"/>
  </r>
  <r>
    <x v="1"/>
    <n v="150"/>
    <n v="1111"/>
    <x v="1"/>
    <x v="25"/>
    <x v="25"/>
    <x v="0"/>
    <s v="423000"/>
    <s v="22"/>
    <s v="General Supplies"/>
    <n v="64127.51"/>
    <n v="49127.51"/>
    <n v="13080.07"/>
    <n v="3019"/>
    <n v="33028.44"/>
  </r>
  <r>
    <x v="1"/>
    <n v="150"/>
    <n v="1111"/>
    <x v="2"/>
    <x v="25"/>
    <x v="25"/>
    <x v="0"/>
    <s v="423000"/>
    <s v="22"/>
    <s v="Instructional Supplies"/>
    <n v="46609.34"/>
    <n v="10709.339999999997"/>
    <n v="2536.92"/>
    <n v="3542.43"/>
    <n v="4629.9899999999961"/>
  </r>
  <r>
    <x v="1"/>
    <n v="150"/>
    <n v="1111"/>
    <x v="3"/>
    <x v="25"/>
    <x v="25"/>
    <x v="0"/>
    <s v="423000"/>
    <s v="22"/>
    <s v="Furn. Under $1,000"/>
    <n v="159477.76999999999"/>
    <n v="56566.009999999995"/>
    <n v="4712.21"/>
    <n v="5081.58"/>
    <n v="46772.219999999994"/>
  </r>
  <r>
    <x v="1"/>
    <n v="150"/>
    <n v="1111"/>
    <x v="4"/>
    <x v="25"/>
    <x v="25"/>
    <x v="0"/>
    <s v="423000"/>
    <s v="22"/>
    <s v="Technology Supplies"/>
    <n v="46609.34"/>
    <n v="7609.3399999999965"/>
    <n v="0"/>
    <n v="0"/>
    <n v="7609.3399999999965"/>
  </r>
  <r>
    <x v="1"/>
    <n v="150"/>
    <n v="1111"/>
    <x v="12"/>
    <x v="25"/>
    <x v="25"/>
    <x v="0"/>
    <s v="423000"/>
    <s v="22"/>
    <s v="Equipment &lt; $1,000"/>
    <n v="0"/>
    <n v="788.02"/>
    <n v="0"/>
    <n v="788.02"/>
    <n v="0"/>
  </r>
  <r>
    <x v="1"/>
    <n v="150"/>
    <n v="1111"/>
    <x v="10"/>
    <x v="25"/>
    <x v="25"/>
    <x v="0"/>
    <s v="423000"/>
    <s v="22"/>
    <s v="Equipment &gt; $1,000"/>
    <n v="0"/>
    <n v="1025.97"/>
    <n v="1025.97"/>
    <n v="0"/>
    <n v="0"/>
  </r>
  <r>
    <x v="1"/>
    <n v="250"/>
    <n v="1111"/>
    <x v="5"/>
    <x v="25"/>
    <x v="25"/>
    <x v="0"/>
    <s v="423000"/>
    <s v="22"/>
    <s v="Extra Service Pay"/>
    <n v="93218.68"/>
    <n v="93218.68"/>
    <n v="0"/>
    <n v="0"/>
    <n v="93218.68"/>
  </r>
  <r>
    <x v="1"/>
    <n v="250"/>
    <n v="1111"/>
    <x v="6"/>
    <x v="25"/>
    <x v="25"/>
    <x v="0"/>
    <s v="423000"/>
    <s v="22"/>
    <s v="Old Age, Surv and Disabil Ins"/>
    <n v="5778.53"/>
    <n v="5778.53"/>
    <n v="0"/>
    <n v="0"/>
    <n v="5778.53"/>
  </r>
  <r>
    <x v="1"/>
    <n v="250"/>
    <n v="1111"/>
    <x v="7"/>
    <x v="25"/>
    <x v="25"/>
    <x v="0"/>
    <s v="423000"/>
    <s v="22"/>
    <s v="Medicare"/>
    <n v="1351.43"/>
    <n v="1351.43"/>
    <n v="0"/>
    <n v="0"/>
    <n v="1351.43"/>
  </r>
  <r>
    <x v="1"/>
    <n v="250"/>
    <n v="1111"/>
    <x v="8"/>
    <x v="25"/>
    <x v="25"/>
    <x v="0"/>
    <s v="423000"/>
    <s v="22"/>
    <s v="W/C &amp; Unemploy Comp - FTE"/>
    <n v="2702.86"/>
    <n v="2702.86"/>
    <n v="0"/>
    <n v="0"/>
    <n v="2702.86"/>
  </r>
  <r>
    <x v="1"/>
    <n v="450"/>
    <n v="1111"/>
    <x v="10"/>
    <x v="25"/>
    <x v="25"/>
    <x v="0"/>
    <s v="423000"/>
    <s v="22"/>
    <s v="Equipment &gt; $1,000"/>
    <n v="0"/>
    <n v="84615"/>
    <n v="80714.460000000006"/>
    <n v="0"/>
    <n v="3900.5399999999936"/>
  </r>
  <r>
    <x v="1"/>
    <n v="450"/>
    <n v="1111"/>
    <x v="9"/>
    <x v="25"/>
    <x v="25"/>
    <x v="0"/>
    <s v="423000"/>
    <s v="22"/>
    <s v="Furniture $1,000+"/>
    <n v="1826.9"/>
    <n v="101109.67"/>
    <n v="99249.69"/>
    <n v="1826.9"/>
    <n v="33.080000000001746"/>
  </r>
  <r>
    <x v="1"/>
    <n v="450"/>
    <n v="1111"/>
    <x v="32"/>
    <x v="25"/>
    <x v="25"/>
    <x v="0"/>
    <s v="423000"/>
    <s v="22"/>
    <s v="Computer Software $5,000+"/>
    <n v="0"/>
    <n v="5100"/>
    <n v="0"/>
    <n v="5100"/>
    <n v="0"/>
  </r>
  <r>
    <x v="1"/>
    <n v="150"/>
    <n v="1111"/>
    <x v="6"/>
    <x v="26"/>
    <x v="26"/>
    <x v="0"/>
    <s v="423000"/>
    <s v="22"/>
    <s v="Old Age, Surv and Disabil Ins"/>
    <n v="0"/>
    <n v="0"/>
    <n v="0"/>
    <n v="43.37"/>
    <n v="-43.37"/>
  </r>
  <r>
    <x v="1"/>
    <n v="150"/>
    <n v="1111"/>
    <x v="7"/>
    <x v="26"/>
    <x v="26"/>
    <x v="0"/>
    <s v="423000"/>
    <s v="22"/>
    <s v="Medicare"/>
    <n v="0"/>
    <n v="0"/>
    <n v="0"/>
    <n v="10.14"/>
    <n v="-10.14"/>
  </r>
  <r>
    <x v="1"/>
    <n v="150"/>
    <n v="1111"/>
    <x v="8"/>
    <x v="26"/>
    <x v="26"/>
    <x v="0"/>
    <s v="423000"/>
    <s v="22"/>
    <s v="W/C &amp; Unemploy Comp - FTE"/>
    <n v="0"/>
    <n v="0"/>
    <n v="0"/>
    <n v="20.3"/>
    <n v="-20.3"/>
  </r>
  <r>
    <x v="1"/>
    <n v="150"/>
    <n v="1111"/>
    <x v="22"/>
    <x v="26"/>
    <x v="26"/>
    <x v="0"/>
    <s v="423000"/>
    <s v="22"/>
    <s v="Instructional Prog Impr Srvc"/>
    <n v="15000"/>
    <n v="15000"/>
    <n v="0"/>
    <n v="0"/>
    <n v="15000"/>
  </r>
  <r>
    <x v="1"/>
    <n v="150"/>
    <n v="1111"/>
    <x v="14"/>
    <x v="26"/>
    <x v="26"/>
    <x v="0"/>
    <s v="423000"/>
    <s v="22"/>
    <s v="Out of Town Travel &amp; Conf Exp"/>
    <n v="4500"/>
    <n v="4500"/>
    <n v="0"/>
    <n v="0"/>
    <n v="4500"/>
  </r>
  <r>
    <x v="1"/>
    <n v="150"/>
    <n v="1111"/>
    <x v="18"/>
    <x v="26"/>
    <x v="26"/>
    <x v="0"/>
    <s v="423000"/>
    <s v="22"/>
    <s v="Field Trip Admission"/>
    <n v="9042.5"/>
    <n v="9042.5"/>
    <n v="0"/>
    <n v="986"/>
    <n v="8056.5"/>
  </r>
  <r>
    <x v="1"/>
    <n v="150"/>
    <n v="1111"/>
    <x v="0"/>
    <x v="26"/>
    <x v="26"/>
    <x v="0"/>
    <s v="423000"/>
    <s v="22"/>
    <s v="Operating Supplement"/>
    <n v="21143.26"/>
    <n v="21143.26"/>
    <n v="0"/>
    <n v="0"/>
    <n v="21143.26"/>
  </r>
  <r>
    <x v="1"/>
    <n v="150"/>
    <n v="1111"/>
    <x v="1"/>
    <x v="26"/>
    <x v="26"/>
    <x v="0"/>
    <s v="423000"/>
    <s v="22"/>
    <s v="General Supplies"/>
    <n v="12870.56"/>
    <n v="12870.56"/>
    <n v="549"/>
    <n v="6730.2999999999993"/>
    <n v="5591.26"/>
  </r>
  <r>
    <x v="1"/>
    <n v="150"/>
    <n v="1111"/>
    <x v="2"/>
    <x v="26"/>
    <x v="26"/>
    <x v="0"/>
    <s v="423000"/>
    <s v="22"/>
    <s v="Instructional Supplies"/>
    <n v="10051.25"/>
    <n v="10051.25"/>
    <n v="3648.24"/>
    <n v="841.96"/>
    <n v="5561.0500000000011"/>
  </r>
  <r>
    <x v="1"/>
    <n v="150"/>
    <n v="1111"/>
    <x v="3"/>
    <x v="26"/>
    <x v="26"/>
    <x v="0"/>
    <s v="423000"/>
    <s v="22"/>
    <s v="Furn. Under $1,000"/>
    <n v="118525.63"/>
    <n v="118525.63"/>
    <n v="0"/>
    <n v="0"/>
    <n v="118525.63"/>
  </r>
  <r>
    <x v="1"/>
    <n v="150"/>
    <n v="1111"/>
    <x v="19"/>
    <x v="26"/>
    <x v="26"/>
    <x v="0"/>
    <s v="423000"/>
    <s v="22"/>
    <s v="Technology Hardware &lt; $1K"/>
    <n v="0"/>
    <n v="850"/>
    <n v="0"/>
    <n v="0"/>
    <n v="850"/>
  </r>
  <r>
    <x v="1"/>
    <n v="150"/>
    <n v="1111"/>
    <x v="4"/>
    <x v="26"/>
    <x v="26"/>
    <x v="0"/>
    <s v="423000"/>
    <s v="22"/>
    <s v="Technology Supplies"/>
    <n v="5051.25"/>
    <n v="5051.25"/>
    <n v="0"/>
    <n v="0"/>
    <n v="5051.25"/>
  </r>
  <r>
    <x v="1"/>
    <n v="150"/>
    <n v="1111"/>
    <x v="12"/>
    <x v="26"/>
    <x v="26"/>
    <x v="0"/>
    <s v="423000"/>
    <s v="22"/>
    <s v="Equipment &lt; $1,000"/>
    <n v="0"/>
    <n v="0"/>
    <n v="699.99"/>
    <n v="0"/>
    <n v="-699.99"/>
  </r>
  <r>
    <x v="1"/>
    <n v="250"/>
    <n v="1111"/>
    <x v="5"/>
    <x v="26"/>
    <x v="26"/>
    <x v="0"/>
    <s v="423000"/>
    <s v="22"/>
    <s v="Extra Service Pay"/>
    <n v="22465"/>
    <n v="22465"/>
    <n v="0"/>
    <n v="4900"/>
    <n v="17565"/>
  </r>
  <r>
    <x v="1"/>
    <n v="250"/>
    <n v="1111"/>
    <x v="6"/>
    <x v="26"/>
    <x v="26"/>
    <x v="0"/>
    <s v="423000"/>
    <s v="22"/>
    <s v="Old Age, Surv and Disabil Ins"/>
    <n v="3106.36"/>
    <n v="3106.36"/>
    <n v="0"/>
    <n v="253.01"/>
    <n v="2853.3500000000004"/>
  </r>
  <r>
    <x v="1"/>
    <n v="250"/>
    <n v="1111"/>
    <x v="7"/>
    <x v="26"/>
    <x v="26"/>
    <x v="0"/>
    <s v="423000"/>
    <s v="22"/>
    <s v="Medicare"/>
    <n v="726.49"/>
    <n v="726.49"/>
    <n v="0"/>
    <n v="59.18"/>
    <n v="667.31"/>
  </r>
  <r>
    <x v="1"/>
    <n v="250"/>
    <n v="1111"/>
    <x v="8"/>
    <x v="26"/>
    <x v="26"/>
    <x v="0"/>
    <s v="423000"/>
    <s v="22"/>
    <s v="W/C &amp; Unemploy Comp - FTE"/>
    <n v="1452.97"/>
    <n v="1452.97"/>
    <n v="0"/>
    <n v="121.81"/>
    <n v="1331.16"/>
  </r>
  <r>
    <x v="1"/>
    <n v="450"/>
    <n v="1111"/>
    <x v="9"/>
    <x v="26"/>
    <x v="26"/>
    <x v="0"/>
    <s v="423000"/>
    <s v="22"/>
    <s v="Furniture $1,000+"/>
    <n v="11637.5"/>
    <n v="8237.5"/>
    <n v="0"/>
    <n v="0"/>
    <n v="8237.5"/>
  </r>
  <r>
    <x v="1"/>
    <n v="450"/>
    <n v="1111"/>
    <x v="13"/>
    <x v="26"/>
    <x v="26"/>
    <x v="0"/>
    <s v="423000"/>
    <s v="22"/>
    <s v="Technology Related - Hard $1K+"/>
    <n v="0"/>
    <n v="2550"/>
    <n v="0"/>
    <n v="0"/>
    <n v="2550"/>
  </r>
  <r>
    <x v="1"/>
    <n v="250"/>
    <n v="1111"/>
    <x v="5"/>
    <x v="41"/>
    <x v="41"/>
    <x v="0"/>
    <s v="423000"/>
    <s v="22"/>
    <s v="Extra Service Pay"/>
    <n v="0"/>
    <n v="0"/>
    <n v="0"/>
    <n v="861.6"/>
    <n v="-861.6"/>
  </r>
  <r>
    <x v="1"/>
    <n v="250"/>
    <n v="1111"/>
    <x v="6"/>
    <x v="41"/>
    <x v="41"/>
    <x v="0"/>
    <s v="423000"/>
    <s v="22"/>
    <s v="Old Age, Surv and Disabil Ins"/>
    <n v="0"/>
    <n v="0"/>
    <n v="0"/>
    <n v="53.42"/>
    <n v="-53.42"/>
  </r>
  <r>
    <x v="1"/>
    <n v="250"/>
    <n v="1111"/>
    <x v="7"/>
    <x v="41"/>
    <x v="41"/>
    <x v="0"/>
    <s v="423000"/>
    <s v="22"/>
    <s v="Medicare"/>
    <n v="0"/>
    <n v="0"/>
    <n v="0"/>
    <n v="12.5"/>
    <n v="-12.5"/>
  </r>
  <r>
    <x v="1"/>
    <n v="250"/>
    <n v="1111"/>
    <x v="8"/>
    <x v="41"/>
    <x v="41"/>
    <x v="0"/>
    <s v="423000"/>
    <s v="22"/>
    <s v="W/C &amp; Unemploy Comp - FTE"/>
    <n v="0"/>
    <n v="0"/>
    <n v="0"/>
    <n v="24.99"/>
    <n v="-24.99"/>
  </r>
  <r>
    <x v="1"/>
    <n v="150"/>
    <n v="1111"/>
    <x v="18"/>
    <x v="27"/>
    <x v="27"/>
    <x v="0"/>
    <s v="423000"/>
    <s v="22"/>
    <s v="Field Trip Admission"/>
    <n v="2449"/>
    <n v="2449"/>
    <n v="0"/>
    <n v="0"/>
    <n v="2449"/>
  </r>
  <r>
    <x v="1"/>
    <n v="150"/>
    <n v="1111"/>
    <x v="0"/>
    <x v="27"/>
    <x v="27"/>
    <x v="0"/>
    <s v="423000"/>
    <s v="22"/>
    <s v="Operating Supplement"/>
    <n v="22479.94"/>
    <n v="5479.9399999999987"/>
    <n v="0"/>
    <n v="0"/>
    <n v="5479.9399999999987"/>
  </r>
  <r>
    <x v="1"/>
    <n v="150"/>
    <n v="1111"/>
    <x v="1"/>
    <x v="27"/>
    <x v="27"/>
    <x v="0"/>
    <s v="423000"/>
    <s v="22"/>
    <s v="General Supplies"/>
    <n v="5443.19"/>
    <n v="5443.19"/>
    <n v="912"/>
    <n v="4483.95"/>
    <n v="47.239999999999782"/>
  </r>
  <r>
    <x v="1"/>
    <n v="150"/>
    <n v="1111"/>
    <x v="2"/>
    <x v="27"/>
    <x v="27"/>
    <x v="0"/>
    <s v="423000"/>
    <s v="22"/>
    <s v="Instructional Supplies"/>
    <n v="26635"/>
    <n v="15135"/>
    <n v="2107.1799999999998"/>
    <n v="1092"/>
    <n v="11935.82"/>
  </r>
  <r>
    <x v="1"/>
    <n v="150"/>
    <n v="1111"/>
    <x v="3"/>
    <x v="27"/>
    <x v="27"/>
    <x v="0"/>
    <s v="423000"/>
    <s v="22"/>
    <s v="Furn. Under $1,000"/>
    <n v="64807.33"/>
    <n v="69007.33"/>
    <n v="16400.080000000002"/>
    <n v="50578.71"/>
    <n v="2028.5400000000009"/>
  </r>
  <r>
    <x v="1"/>
    <n v="150"/>
    <n v="1111"/>
    <x v="4"/>
    <x v="27"/>
    <x v="27"/>
    <x v="0"/>
    <s v="423000"/>
    <s v="22"/>
    <s v="Technology Supplies"/>
    <n v="2317.48"/>
    <n v="2317.48"/>
    <n v="0"/>
    <n v="189.05"/>
    <n v="2128.4299999999998"/>
  </r>
  <r>
    <x v="1"/>
    <n v="250"/>
    <n v="1111"/>
    <x v="5"/>
    <x v="27"/>
    <x v="27"/>
    <x v="0"/>
    <s v="423000"/>
    <s v="22"/>
    <s v="Extra Service Pay"/>
    <n v="53244.480000000003"/>
    <n v="53244.480000000003"/>
    <n v="0"/>
    <n v="0"/>
    <n v="53244.480000000003"/>
  </r>
  <r>
    <x v="1"/>
    <n v="250"/>
    <n v="1111"/>
    <x v="6"/>
    <x v="27"/>
    <x v="27"/>
    <x v="0"/>
    <s v="423000"/>
    <s v="22"/>
    <s v="Old Age, Surv and Disabil Ins"/>
    <n v="3301.29"/>
    <n v="3301.29"/>
    <n v="0"/>
    <n v="0"/>
    <n v="3301.29"/>
  </r>
  <r>
    <x v="1"/>
    <n v="250"/>
    <n v="1111"/>
    <x v="7"/>
    <x v="27"/>
    <x v="27"/>
    <x v="0"/>
    <s v="423000"/>
    <s v="22"/>
    <s v="Medicare"/>
    <n v="772.07"/>
    <n v="772.07"/>
    <n v="0"/>
    <n v="0"/>
    <n v="772.07"/>
  </r>
  <r>
    <x v="1"/>
    <n v="250"/>
    <n v="1111"/>
    <x v="8"/>
    <x v="27"/>
    <x v="27"/>
    <x v="0"/>
    <s v="423000"/>
    <s v="22"/>
    <s v="W/C &amp; Unemploy Comp - FTE"/>
    <n v="1544.09"/>
    <n v="1544.09"/>
    <n v="0"/>
    <n v="0"/>
    <n v="1544.09"/>
  </r>
  <r>
    <x v="1"/>
    <n v="450"/>
    <n v="1111"/>
    <x v="10"/>
    <x v="27"/>
    <x v="27"/>
    <x v="0"/>
    <s v="423000"/>
    <s v="22"/>
    <s v="Equipment &gt; $1,000"/>
    <n v="0"/>
    <n v="0"/>
    <n v="4836.8900000000003"/>
    <n v="0"/>
    <n v="-4836.8900000000003"/>
  </r>
  <r>
    <x v="1"/>
    <n v="450"/>
    <n v="1111"/>
    <x v="9"/>
    <x v="27"/>
    <x v="27"/>
    <x v="0"/>
    <s v="423000"/>
    <s v="22"/>
    <s v="Furniture $1,000+"/>
    <n v="24538"/>
    <n v="47038"/>
    <n v="21697.37"/>
    <n v="21532.15"/>
    <n v="3808.4799999999996"/>
  </r>
  <r>
    <x v="1"/>
    <n v="450"/>
    <n v="1111"/>
    <x v="13"/>
    <x v="27"/>
    <x v="27"/>
    <x v="0"/>
    <s v="423000"/>
    <s v="22"/>
    <s v="Technology Related - Hard $1K+"/>
    <n v="0"/>
    <n v="1800"/>
    <n v="0"/>
    <n v="0"/>
    <n v="1800"/>
  </r>
  <r>
    <x v="1"/>
    <n v="150"/>
    <n v="1111"/>
    <x v="27"/>
    <x v="28"/>
    <x v="28"/>
    <x v="0"/>
    <s v="423000"/>
    <s v="22"/>
    <s v="Tech Repairs &amp; Maint"/>
    <n v="0"/>
    <n v="720"/>
    <n v="720"/>
    <n v="0"/>
    <n v="0"/>
  </r>
  <r>
    <x v="1"/>
    <n v="150"/>
    <n v="1111"/>
    <x v="24"/>
    <x v="28"/>
    <x v="28"/>
    <x v="0"/>
    <s v="423000"/>
    <s v="22"/>
    <s v="In-Town Workshops"/>
    <n v="3500"/>
    <n v="4380"/>
    <n v="0"/>
    <n v="0"/>
    <n v="4380"/>
  </r>
  <r>
    <x v="1"/>
    <n v="150"/>
    <n v="1111"/>
    <x v="25"/>
    <x v="28"/>
    <x v="28"/>
    <x v="0"/>
    <s v="423000"/>
    <s v="22"/>
    <s v="Field Trip Admission"/>
    <n v="0"/>
    <n v="2500"/>
    <n v="0"/>
    <n v="1110"/>
    <n v="1390"/>
  </r>
  <r>
    <x v="1"/>
    <n v="150"/>
    <n v="1111"/>
    <x v="0"/>
    <x v="28"/>
    <x v="28"/>
    <x v="0"/>
    <s v="423000"/>
    <s v="22"/>
    <s v="Operating Supplement"/>
    <n v="52906.14"/>
    <n v="4406.1399999999994"/>
    <n v="0"/>
    <n v="0"/>
    <n v="4406.1399999999994"/>
  </r>
  <r>
    <x v="1"/>
    <n v="150"/>
    <n v="1111"/>
    <x v="1"/>
    <x v="28"/>
    <x v="28"/>
    <x v="0"/>
    <s v="423000"/>
    <s v="22"/>
    <s v="General Supplies"/>
    <n v="80390.740000000005"/>
    <n v="45790.740000000005"/>
    <n v="1665.67"/>
    <n v="2989.95"/>
    <n v="41135.12000000001"/>
  </r>
  <r>
    <x v="1"/>
    <n v="150"/>
    <n v="1111"/>
    <x v="2"/>
    <x v="28"/>
    <x v="28"/>
    <x v="0"/>
    <s v="423000"/>
    <s v="22"/>
    <s v="Instructional Supplies"/>
    <n v="35972.97"/>
    <n v="35972.97"/>
    <n v="26468.01"/>
    <n v="2295"/>
    <n v="7209.9600000000028"/>
  </r>
  <r>
    <x v="1"/>
    <n v="150"/>
    <n v="1111"/>
    <x v="3"/>
    <x v="28"/>
    <x v="28"/>
    <x v="0"/>
    <s v="423000"/>
    <s v="22"/>
    <s v="Furn. Under $1,000"/>
    <n v="59324.800000000003"/>
    <n v="182093.26"/>
    <n v="49265.2"/>
    <n v="0"/>
    <n v="132828.06"/>
  </r>
  <r>
    <x v="1"/>
    <n v="150"/>
    <n v="1111"/>
    <x v="4"/>
    <x v="28"/>
    <x v="28"/>
    <x v="0"/>
    <s v="423000"/>
    <s v="22"/>
    <s v="Technology Supplies"/>
    <n v="26830"/>
    <n v="26830"/>
    <n v="0"/>
    <n v="23668.19"/>
    <n v="3161.8100000000013"/>
  </r>
  <r>
    <x v="1"/>
    <n v="150"/>
    <n v="1111"/>
    <x v="12"/>
    <x v="28"/>
    <x v="28"/>
    <x v="0"/>
    <s v="423000"/>
    <s v="22"/>
    <s v="Equipment &lt; $1,000"/>
    <n v="0"/>
    <n v="18000"/>
    <n v="17070.48"/>
    <n v="0"/>
    <n v="929.52000000000044"/>
  </r>
  <r>
    <x v="1"/>
    <n v="150"/>
    <n v="1111"/>
    <x v="10"/>
    <x v="28"/>
    <x v="28"/>
    <x v="0"/>
    <s v="423000"/>
    <s v="22"/>
    <s v="Equipment &gt; $1,000"/>
    <n v="0"/>
    <n v="0"/>
    <n v="215.07"/>
    <n v="0"/>
    <n v="-215.07"/>
  </r>
  <r>
    <x v="1"/>
    <n v="250"/>
    <n v="1111"/>
    <x v="5"/>
    <x v="28"/>
    <x v="28"/>
    <x v="0"/>
    <s v="423000"/>
    <s v="22"/>
    <s v="Extra Service Pay"/>
    <n v="125370"/>
    <n v="28101.539999999994"/>
    <n v="0"/>
    <n v="0"/>
    <n v="28101.539999999994"/>
  </r>
  <r>
    <x v="1"/>
    <n v="250"/>
    <n v="1111"/>
    <x v="6"/>
    <x v="28"/>
    <x v="28"/>
    <x v="0"/>
    <s v="423000"/>
    <s v="22"/>
    <s v="Old Age, Surv and Disabil Ins"/>
    <n v="7772.66"/>
    <n v="7772.66"/>
    <n v="0"/>
    <n v="0"/>
    <n v="7772.66"/>
  </r>
  <r>
    <x v="1"/>
    <n v="250"/>
    <n v="1111"/>
    <x v="7"/>
    <x v="28"/>
    <x v="28"/>
    <x v="0"/>
    <s v="423000"/>
    <s v="22"/>
    <s v="Medicare"/>
    <n v="1817.82"/>
    <n v="1817.82"/>
    <n v="0"/>
    <n v="0"/>
    <n v="1817.82"/>
  </r>
  <r>
    <x v="1"/>
    <n v="250"/>
    <n v="1111"/>
    <x v="8"/>
    <x v="28"/>
    <x v="28"/>
    <x v="0"/>
    <s v="423000"/>
    <s v="22"/>
    <s v="W/C &amp; Unemploy Comp - FTE"/>
    <n v="3635.73"/>
    <n v="3635.73"/>
    <n v="0"/>
    <n v="0"/>
    <n v="3635.73"/>
  </r>
  <r>
    <x v="1"/>
    <n v="450"/>
    <n v="1111"/>
    <x v="3"/>
    <x v="28"/>
    <x v="28"/>
    <x v="0"/>
    <s v="423000"/>
    <s v="22"/>
    <s v="Furn. Under $1,000"/>
    <n v="0"/>
    <n v="24000"/>
    <n v="23889.91"/>
    <n v="0"/>
    <n v="110.09000000000015"/>
  </r>
  <r>
    <x v="1"/>
    <n v="450"/>
    <n v="1111"/>
    <x v="10"/>
    <x v="28"/>
    <x v="28"/>
    <x v="0"/>
    <s v="423000"/>
    <s v="22"/>
    <s v="Equipment &gt; $1,000"/>
    <n v="0"/>
    <n v="2000"/>
    <n v="1433.77"/>
    <n v="0"/>
    <n v="566.23"/>
  </r>
  <r>
    <x v="1"/>
    <n v="450"/>
    <n v="1111"/>
    <x v="9"/>
    <x v="28"/>
    <x v="28"/>
    <x v="0"/>
    <s v="423000"/>
    <s v="22"/>
    <s v="Furniture $1,000+"/>
    <n v="120000"/>
    <n v="127970"/>
    <n v="30412.65"/>
    <n v="0"/>
    <n v="97557.35"/>
  </r>
  <r>
    <x v="1"/>
    <n v="450"/>
    <n v="1111"/>
    <x v="13"/>
    <x v="28"/>
    <x v="28"/>
    <x v="0"/>
    <s v="423000"/>
    <s v="22"/>
    <s v="Technology Related - Hard $1K+"/>
    <n v="17355"/>
    <n v="14285"/>
    <n v="2598"/>
    <n v="0"/>
    <n v="11687"/>
  </r>
  <r>
    <x v="1"/>
    <n v="150"/>
    <n v="1111"/>
    <x v="6"/>
    <x v="29"/>
    <x v="29"/>
    <x v="0"/>
    <s v="423000"/>
    <s v="22"/>
    <s v="Old Age, Surv and Disabil Ins"/>
    <n v="0"/>
    <n v="0"/>
    <n v="0"/>
    <n v="8.86"/>
    <n v="-8.86"/>
  </r>
  <r>
    <x v="1"/>
    <n v="150"/>
    <n v="1111"/>
    <x v="7"/>
    <x v="29"/>
    <x v="29"/>
    <x v="0"/>
    <s v="423000"/>
    <s v="22"/>
    <s v="Medicare"/>
    <n v="0"/>
    <n v="0"/>
    <n v="0"/>
    <n v="2.0700000000000003"/>
    <n v="-2.0700000000000003"/>
  </r>
  <r>
    <x v="1"/>
    <n v="150"/>
    <n v="1111"/>
    <x v="8"/>
    <x v="29"/>
    <x v="29"/>
    <x v="0"/>
    <s v="423000"/>
    <s v="22"/>
    <s v="W/C &amp; Unemploy Comp - FTE"/>
    <n v="0"/>
    <n v="0"/>
    <n v="0"/>
    <n v="4.1500000000000004"/>
    <n v="-4.1500000000000004"/>
  </r>
  <r>
    <x v="1"/>
    <n v="150"/>
    <n v="1111"/>
    <x v="18"/>
    <x v="29"/>
    <x v="29"/>
    <x v="0"/>
    <s v="423000"/>
    <s v="22"/>
    <s v="Field Trip Admission"/>
    <n v="0"/>
    <n v="284"/>
    <n v="0"/>
    <n v="0"/>
    <n v="284"/>
  </r>
  <r>
    <x v="1"/>
    <n v="150"/>
    <n v="1111"/>
    <x v="1"/>
    <x v="29"/>
    <x v="29"/>
    <x v="0"/>
    <s v="423000"/>
    <s v="22"/>
    <s v="General Supplies"/>
    <n v="27105.85"/>
    <n v="26021.85"/>
    <n v="1382.08"/>
    <n v="0"/>
    <n v="24639.769999999997"/>
  </r>
  <r>
    <x v="1"/>
    <n v="150"/>
    <n v="1111"/>
    <x v="2"/>
    <x v="29"/>
    <x v="29"/>
    <x v="0"/>
    <s v="423000"/>
    <s v="22"/>
    <s v="Instructional Supplies"/>
    <n v="10366.81"/>
    <n v="9366.81"/>
    <n v="0"/>
    <n v="1234.05"/>
    <n v="8132.7599999999993"/>
  </r>
  <r>
    <x v="1"/>
    <n v="150"/>
    <n v="1111"/>
    <x v="3"/>
    <x v="29"/>
    <x v="29"/>
    <x v="0"/>
    <s v="423000"/>
    <s v="22"/>
    <s v="Furn. Under $1,000"/>
    <n v="18781.39"/>
    <n v="100581.39"/>
    <n v="0"/>
    <n v="6016.39"/>
    <n v="94565"/>
  </r>
  <r>
    <x v="1"/>
    <n v="250"/>
    <n v="1111"/>
    <x v="5"/>
    <x v="29"/>
    <x v="29"/>
    <x v="0"/>
    <s v="423000"/>
    <s v="22"/>
    <s v="Extra Service Pay"/>
    <n v="57930.78"/>
    <n v="57930.78"/>
    <n v="0"/>
    <n v="607.20000000000005"/>
    <n v="57323.58"/>
  </r>
  <r>
    <x v="1"/>
    <n v="250"/>
    <n v="1111"/>
    <x v="6"/>
    <x v="29"/>
    <x v="29"/>
    <x v="0"/>
    <s v="423000"/>
    <s v="22"/>
    <s v="Old Age, Surv and Disabil Ins"/>
    <n v="3591.37"/>
    <n v="3591.37"/>
    <n v="0"/>
    <n v="26.68"/>
    <n v="3564.69"/>
  </r>
  <r>
    <x v="1"/>
    <n v="250"/>
    <n v="1111"/>
    <x v="7"/>
    <x v="29"/>
    <x v="29"/>
    <x v="0"/>
    <s v="423000"/>
    <s v="22"/>
    <s v="Medicare"/>
    <n v="839.92"/>
    <n v="839.92"/>
    <n v="0"/>
    <n v="6.24"/>
    <n v="833.68"/>
  </r>
  <r>
    <x v="1"/>
    <n v="250"/>
    <n v="1111"/>
    <x v="8"/>
    <x v="29"/>
    <x v="29"/>
    <x v="0"/>
    <s v="423000"/>
    <s v="22"/>
    <s v="W/C &amp; Unemploy Comp - FTE"/>
    <n v="1679.99"/>
    <n v="1679.99"/>
    <n v="0"/>
    <n v="13.47"/>
    <n v="1666.52"/>
  </r>
  <r>
    <x v="1"/>
    <n v="450"/>
    <n v="1111"/>
    <x v="9"/>
    <x v="29"/>
    <x v="29"/>
    <x v="0"/>
    <s v="423000"/>
    <s v="22"/>
    <s v="Furniture $1,000+"/>
    <n v="93187.88"/>
    <n v="12187.880000000005"/>
    <n v="0"/>
    <n v="0"/>
    <n v="12187.880000000005"/>
  </r>
  <r>
    <x v="1"/>
    <n v="150"/>
    <n v="1111"/>
    <x v="22"/>
    <x v="30"/>
    <x v="30"/>
    <x v="0"/>
    <s v="423000"/>
    <s v="22"/>
    <s v="Instructional Prog Impr Srvc"/>
    <n v="18023.75"/>
    <n v="25023.75"/>
    <n v="18215"/>
    <n v="750"/>
    <n v="6058.75"/>
  </r>
  <r>
    <x v="1"/>
    <n v="150"/>
    <n v="1111"/>
    <x v="14"/>
    <x v="30"/>
    <x v="30"/>
    <x v="0"/>
    <s v="423000"/>
    <s v="22"/>
    <s v="Out of Town Travel &amp; Conf Exp"/>
    <n v="15705.6"/>
    <n v="15705.6"/>
    <n v="0"/>
    <n v="3689"/>
    <n v="12016.6"/>
  </r>
  <r>
    <x v="1"/>
    <n v="150"/>
    <n v="1111"/>
    <x v="25"/>
    <x v="30"/>
    <x v="30"/>
    <x v="0"/>
    <s v="423000"/>
    <s v="22"/>
    <s v="Field Trip Admission"/>
    <n v="0"/>
    <n v="1500"/>
    <n v="450"/>
    <n v="0"/>
    <n v="1050"/>
  </r>
  <r>
    <x v="1"/>
    <n v="150"/>
    <n v="1111"/>
    <x v="33"/>
    <x v="30"/>
    <x v="30"/>
    <x v="0"/>
    <s v="423000"/>
    <s v="22"/>
    <s v="Operating Supplement"/>
    <n v="24143.56"/>
    <n v="0"/>
    <n v="0"/>
    <n v="0"/>
    <n v="0"/>
  </r>
  <r>
    <x v="1"/>
    <n v="150"/>
    <n v="1111"/>
    <x v="1"/>
    <x v="30"/>
    <x v="30"/>
    <x v="0"/>
    <s v="423000"/>
    <s v="22"/>
    <s v="General Supplies"/>
    <n v="47649.09"/>
    <n v="68793.649999999994"/>
    <n v="40556.339999999997"/>
    <n v="6064.9600000000009"/>
    <n v="22172.35"/>
  </r>
  <r>
    <x v="1"/>
    <n v="150"/>
    <n v="1111"/>
    <x v="2"/>
    <x v="30"/>
    <x v="30"/>
    <x v="0"/>
    <s v="423000"/>
    <s v="22"/>
    <s v="Instructional Supplies"/>
    <n v="0"/>
    <n v="0"/>
    <n v="4414.2700000000004"/>
    <n v="0"/>
    <n v="-4414.2700000000004"/>
  </r>
  <r>
    <x v="1"/>
    <n v="150"/>
    <n v="1111"/>
    <x v="3"/>
    <x v="30"/>
    <x v="30"/>
    <x v="0"/>
    <s v="423000"/>
    <s v="22"/>
    <s v="Furn. Under $1,000"/>
    <n v="11895.18"/>
    <n v="31919.88"/>
    <n v="26076.55"/>
    <n v="0"/>
    <n v="5843.3300000000017"/>
  </r>
  <r>
    <x v="1"/>
    <n v="150"/>
    <n v="1111"/>
    <x v="4"/>
    <x v="30"/>
    <x v="30"/>
    <x v="0"/>
    <s v="423000"/>
    <s v="22"/>
    <s v="Technology Supplies"/>
    <n v="11177.25"/>
    <n v="13277.25"/>
    <n v="698.45"/>
    <n v="6675.5"/>
    <n v="5903.3"/>
  </r>
  <r>
    <x v="1"/>
    <n v="150"/>
    <n v="1111"/>
    <x v="12"/>
    <x v="30"/>
    <x v="30"/>
    <x v="0"/>
    <s v="423000"/>
    <s v="22"/>
    <s v="Equipment &lt; $1,000"/>
    <n v="0"/>
    <n v="0"/>
    <n v="2847.15"/>
    <n v="0"/>
    <n v="-2847.15"/>
  </r>
  <r>
    <x v="1"/>
    <n v="250"/>
    <n v="1111"/>
    <x v="5"/>
    <x v="30"/>
    <x v="30"/>
    <x v="0"/>
    <s v="423000"/>
    <s v="22"/>
    <s v="Extra Service Pay"/>
    <n v="40000"/>
    <n v="3600"/>
    <n v="0"/>
    <n v="135"/>
    <n v="3465"/>
  </r>
  <r>
    <x v="1"/>
    <n v="250"/>
    <n v="1111"/>
    <x v="6"/>
    <x v="30"/>
    <x v="30"/>
    <x v="0"/>
    <s v="423000"/>
    <s v="22"/>
    <s v="Old Age, Surv and Disabil Ins"/>
    <n v="7380.93"/>
    <n v="6426.13"/>
    <n v="0"/>
    <n v="8.3699999999999992"/>
    <n v="6417.76"/>
  </r>
  <r>
    <x v="1"/>
    <n v="250"/>
    <n v="1111"/>
    <x v="7"/>
    <x v="30"/>
    <x v="30"/>
    <x v="0"/>
    <s v="423000"/>
    <s v="22"/>
    <s v="Medicare"/>
    <n v="1726.17"/>
    <n v="1502.87"/>
    <n v="0"/>
    <n v="1.96"/>
    <n v="1500.91"/>
  </r>
  <r>
    <x v="1"/>
    <n v="250"/>
    <n v="1111"/>
    <x v="8"/>
    <x v="30"/>
    <x v="30"/>
    <x v="0"/>
    <s v="423000"/>
    <s v="22"/>
    <s v="W/C &amp; Unemploy Comp - FTE"/>
    <n v="3452.38"/>
    <n v="3005.78"/>
    <n v="0"/>
    <n v="3.92"/>
    <n v="3001.86"/>
  </r>
  <r>
    <x v="1"/>
    <n v="450"/>
    <n v="1111"/>
    <x v="10"/>
    <x v="30"/>
    <x v="30"/>
    <x v="0"/>
    <s v="423000"/>
    <s v="22"/>
    <s v="Equipment &gt; $1,000"/>
    <n v="0"/>
    <n v="2999"/>
    <n v="0"/>
    <n v="2999"/>
    <n v="0"/>
  </r>
  <r>
    <x v="1"/>
    <n v="450"/>
    <n v="1111"/>
    <x v="13"/>
    <x v="30"/>
    <x v="30"/>
    <x v="0"/>
    <s v="423000"/>
    <s v="22"/>
    <s v="Technology Related - Hard $1K+"/>
    <n v="0"/>
    <n v="2400"/>
    <n v="2399"/>
    <n v="0"/>
    <n v="1"/>
  </r>
  <r>
    <x v="1"/>
    <n v="150"/>
    <n v="1111"/>
    <x v="22"/>
    <x v="31"/>
    <x v="31"/>
    <x v="0"/>
    <s v="423000"/>
    <s v="22"/>
    <s v="Instructional Prog Impr Srvc"/>
    <n v="0"/>
    <n v="0"/>
    <n v="0"/>
    <n v="360"/>
    <n v="-360"/>
  </r>
  <r>
    <x v="1"/>
    <n v="150"/>
    <n v="1111"/>
    <x v="34"/>
    <x v="31"/>
    <x v="31"/>
    <x v="0"/>
    <s v="423000"/>
    <s v="22"/>
    <s v="Cntr Ppl Trnsp-Field Trip"/>
    <n v="0"/>
    <n v="5000"/>
    <n v="0"/>
    <n v="0"/>
    <n v="5000"/>
  </r>
  <r>
    <x v="1"/>
    <n v="150"/>
    <n v="1111"/>
    <x v="25"/>
    <x v="31"/>
    <x v="31"/>
    <x v="0"/>
    <s v="423000"/>
    <s v="22"/>
    <s v="Field Trip Admission"/>
    <n v="2500"/>
    <n v="2500"/>
    <n v="0"/>
    <n v="0"/>
    <n v="2500"/>
  </r>
  <r>
    <x v="1"/>
    <n v="150"/>
    <n v="1111"/>
    <x v="18"/>
    <x v="31"/>
    <x v="31"/>
    <x v="0"/>
    <s v="423000"/>
    <s v="22"/>
    <s v="Field Trip Admission"/>
    <n v="3000"/>
    <n v="3000"/>
    <n v="0"/>
    <n v="0"/>
    <n v="3000"/>
  </r>
  <r>
    <x v="1"/>
    <n v="150"/>
    <n v="1111"/>
    <x v="0"/>
    <x v="31"/>
    <x v="31"/>
    <x v="0"/>
    <s v="423000"/>
    <s v="22"/>
    <s v="Operating Supplement"/>
    <n v="14430.29"/>
    <n v="14430.29"/>
    <n v="0"/>
    <n v="0"/>
    <n v="14430.29"/>
  </r>
  <r>
    <x v="1"/>
    <n v="150"/>
    <n v="1111"/>
    <x v="1"/>
    <x v="31"/>
    <x v="31"/>
    <x v="0"/>
    <s v="423000"/>
    <s v="22"/>
    <s v="General Supplies"/>
    <n v="3833.8"/>
    <n v="3833.8"/>
    <n v="0"/>
    <n v="883.07"/>
    <n v="2950.73"/>
  </r>
  <r>
    <x v="1"/>
    <n v="150"/>
    <n v="1111"/>
    <x v="2"/>
    <x v="31"/>
    <x v="31"/>
    <x v="0"/>
    <s v="423000"/>
    <s v="22"/>
    <s v="Instructional Supplies"/>
    <n v="17097.5"/>
    <n v="17097.5"/>
    <n v="4977.08"/>
    <n v="2612.1600000000003"/>
    <n v="9508.26"/>
  </r>
  <r>
    <x v="1"/>
    <n v="150"/>
    <n v="1111"/>
    <x v="3"/>
    <x v="31"/>
    <x v="31"/>
    <x v="0"/>
    <s v="423000"/>
    <s v="22"/>
    <s v="Furn. Under $1,000"/>
    <n v="70032.69"/>
    <n v="75032.69"/>
    <n v="17538.37"/>
    <n v="50122.720000000001"/>
    <n v="7371.6000000000022"/>
  </r>
  <r>
    <x v="1"/>
    <n v="150"/>
    <n v="1111"/>
    <x v="19"/>
    <x v="31"/>
    <x v="31"/>
    <x v="0"/>
    <s v="423000"/>
    <s v="22"/>
    <s v="Technology Hardware &lt; $1K"/>
    <n v="0"/>
    <n v="0"/>
    <n v="0"/>
    <n v="2600"/>
    <n v="-2600"/>
  </r>
  <r>
    <x v="1"/>
    <n v="150"/>
    <n v="1111"/>
    <x v="4"/>
    <x v="31"/>
    <x v="31"/>
    <x v="0"/>
    <s v="423000"/>
    <s v="22"/>
    <s v="Technology Supplies"/>
    <n v="6597.5"/>
    <n v="11597.5"/>
    <n v="995"/>
    <n v="5453.01"/>
    <n v="5149.49"/>
  </r>
  <r>
    <x v="1"/>
    <n v="250"/>
    <n v="1111"/>
    <x v="5"/>
    <x v="31"/>
    <x v="31"/>
    <x v="0"/>
    <s v="423000"/>
    <s v="22"/>
    <s v="Extra Service Pay"/>
    <n v="34195"/>
    <n v="19195"/>
    <n v="0"/>
    <n v="0"/>
    <n v="19195"/>
  </r>
  <r>
    <x v="1"/>
    <n v="250"/>
    <n v="1111"/>
    <x v="6"/>
    <x v="31"/>
    <x v="31"/>
    <x v="0"/>
    <s v="423000"/>
    <s v="22"/>
    <s v="Old Age, Surv and Disabil Ins"/>
    <n v="2120.09"/>
    <n v="2120.09"/>
    <n v="0"/>
    <n v="0"/>
    <n v="2120.09"/>
  </r>
  <r>
    <x v="1"/>
    <n v="250"/>
    <n v="1111"/>
    <x v="7"/>
    <x v="31"/>
    <x v="31"/>
    <x v="0"/>
    <s v="423000"/>
    <s v="22"/>
    <s v="Medicare"/>
    <n v="495.83"/>
    <n v="495.83"/>
    <n v="0"/>
    <n v="0"/>
    <n v="495.83"/>
  </r>
  <r>
    <x v="1"/>
    <n v="250"/>
    <n v="1111"/>
    <x v="8"/>
    <x v="31"/>
    <x v="31"/>
    <x v="0"/>
    <s v="423000"/>
    <s v="22"/>
    <s v="W/C &amp; Unemploy Comp - FTE"/>
    <n v="991.66"/>
    <n v="991.66"/>
    <n v="0"/>
    <n v="0"/>
    <n v="991.66"/>
  </r>
  <r>
    <x v="1"/>
    <n v="450"/>
    <n v="1111"/>
    <x v="15"/>
    <x v="31"/>
    <x v="31"/>
    <x v="0"/>
    <s v="423000"/>
    <s v="22"/>
    <s v="Classroom Eqpt"/>
    <n v="4800.1899999999996"/>
    <n v="4800.1899999999996"/>
    <n v="0"/>
    <n v="0"/>
    <n v="4800.1899999999996"/>
  </r>
  <r>
    <x v="1"/>
    <n v="150"/>
    <n v="1111"/>
    <x v="0"/>
    <x v="32"/>
    <x v="32"/>
    <x v="0"/>
    <s v="423000"/>
    <s v="22"/>
    <s v="Operating Supplement"/>
    <n v="4333.24"/>
    <n v="4333.24"/>
    <n v="0"/>
    <n v="0"/>
    <n v="4333.24"/>
  </r>
  <r>
    <x v="1"/>
    <n v="150"/>
    <n v="1111"/>
    <x v="1"/>
    <x v="32"/>
    <x v="32"/>
    <x v="0"/>
    <s v="423000"/>
    <s v="22"/>
    <s v="General Supplies"/>
    <n v="16976.330000000002"/>
    <n v="27976.33"/>
    <n v="16094.48"/>
    <n v="489.95"/>
    <n v="11391.900000000001"/>
  </r>
  <r>
    <x v="1"/>
    <n v="150"/>
    <n v="1111"/>
    <x v="2"/>
    <x v="32"/>
    <x v="32"/>
    <x v="0"/>
    <s v="423000"/>
    <s v="22"/>
    <s v="Instructional Supplies"/>
    <n v="21620.25"/>
    <n v="11620.25"/>
    <n v="0"/>
    <n v="0"/>
    <n v="11620.25"/>
  </r>
  <r>
    <x v="1"/>
    <n v="150"/>
    <n v="1111"/>
    <x v="3"/>
    <x v="32"/>
    <x v="32"/>
    <x v="0"/>
    <s v="423000"/>
    <s v="22"/>
    <s v="Furn. Under $1,000"/>
    <n v="857.99"/>
    <n v="857.99"/>
    <n v="0"/>
    <n v="0"/>
    <n v="857.99"/>
  </r>
  <r>
    <x v="1"/>
    <n v="150"/>
    <n v="1111"/>
    <x v="4"/>
    <x v="32"/>
    <x v="32"/>
    <x v="0"/>
    <s v="423000"/>
    <s v="22"/>
    <s v="Technology Supplies"/>
    <n v="20386.25"/>
    <n v="19386.25"/>
    <n v="0"/>
    <n v="498.27"/>
    <n v="18887.98"/>
  </r>
  <r>
    <x v="1"/>
    <n v="250"/>
    <n v="1111"/>
    <x v="5"/>
    <x v="32"/>
    <x v="32"/>
    <x v="0"/>
    <s v="423000"/>
    <s v="22"/>
    <s v="Extra Service Pay"/>
    <n v="77192.5"/>
    <n v="77192.5"/>
    <n v="0"/>
    <n v="590"/>
    <n v="76602.5"/>
  </r>
  <r>
    <x v="1"/>
    <n v="250"/>
    <n v="1111"/>
    <x v="6"/>
    <x v="32"/>
    <x v="32"/>
    <x v="0"/>
    <s v="423000"/>
    <s v="22"/>
    <s v="Old Age, Surv and Disabil Ins"/>
    <n v="4785.68"/>
    <n v="4785.68"/>
    <n v="0"/>
    <n v="36.58"/>
    <n v="4749.1000000000004"/>
  </r>
  <r>
    <x v="1"/>
    <n v="250"/>
    <n v="1111"/>
    <x v="7"/>
    <x v="32"/>
    <x v="32"/>
    <x v="0"/>
    <s v="423000"/>
    <s v="22"/>
    <s v="Medicare"/>
    <n v="1119.23"/>
    <n v="1119.23"/>
    <n v="0"/>
    <n v="8.56"/>
    <n v="1110.67"/>
  </r>
  <r>
    <x v="1"/>
    <n v="250"/>
    <n v="1111"/>
    <x v="8"/>
    <x v="32"/>
    <x v="32"/>
    <x v="0"/>
    <s v="423000"/>
    <s v="22"/>
    <s v="W/C &amp; Unemploy Comp - FTE"/>
    <n v="2238.58"/>
    <n v="2238.58"/>
    <n v="0"/>
    <n v="17.11"/>
    <n v="2221.4699999999998"/>
  </r>
  <r>
    <x v="1"/>
    <n v="150"/>
    <n v="1111"/>
    <x v="0"/>
    <x v="33"/>
    <x v="33"/>
    <x v="0"/>
    <s v="423000"/>
    <s v="22"/>
    <s v="Operating Supplement"/>
    <n v="15648.82"/>
    <n v="15648.82"/>
    <n v="0"/>
    <n v="0"/>
    <n v="15648.82"/>
  </r>
  <r>
    <x v="1"/>
    <n v="150"/>
    <n v="1111"/>
    <x v="1"/>
    <x v="33"/>
    <x v="33"/>
    <x v="0"/>
    <s v="423000"/>
    <s v="22"/>
    <s v="General Supplies"/>
    <n v="40415.86"/>
    <n v="40415.86"/>
    <n v="341.69"/>
    <n v="138.5"/>
    <n v="39935.67"/>
  </r>
  <r>
    <x v="1"/>
    <n v="150"/>
    <n v="1111"/>
    <x v="2"/>
    <x v="33"/>
    <x v="33"/>
    <x v="0"/>
    <s v="423000"/>
    <s v="22"/>
    <s v="Instructional Supplies"/>
    <n v="18541.25"/>
    <n v="18541.25"/>
    <n v="105.97"/>
    <n v="0"/>
    <n v="18435.28"/>
  </r>
  <r>
    <x v="1"/>
    <n v="150"/>
    <n v="1111"/>
    <x v="3"/>
    <x v="33"/>
    <x v="33"/>
    <x v="0"/>
    <s v="423000"/>
    <s v="22"/>
    <s v="Furn. Under $1,000"/>
    <n v="9270.6299999999992"/>
    <n v="9270.6299999999992"/>
    <n v="0"/>
    <n v="0"/>
    <n v="9270.6299999999992"/>
  </r>
  <r>
    <x v="1"/>
    <n v="150"/>
    <n v="1111"/>
    <x v="4"/>
    <x v="33"/>
    <x v="33"/>
    <x v="0"/>
    <s v="423000"/>
    <s v="22"/>
    <s v="Technology Supplies"/>
    <n v="18541.25"/>
    <n v="18541.25"/>
    <n v="7048"/>
    <n v="33.450000000000003"/>
    <n v="11459.8"/>
  </r>
  <r>
    <x v="1"/>
    <n v="250"/>
    <n v="1111"/>
    <x v="5"/>
    <x v="33"/>
    <x v="33"/>
    <x v="0"/>
    <s v="423000"/>
    <s v="22"/>
    <s v="Extra Service Pay"/>
    <n v="37082.5"/>
    <n v="37082.5"/>
    <n v="0"/>
    <n v="0"/>
    <n v="37082.5"/>
  </r>
  <r>
    <x v="1"/>
    <n v="250"/>
    <n v="1111"/>
    <x v="6"/>
    <x v="33"/>
    <x v="33"/>
    <x v="0"/>
    <s v="423000"/>
    <s v="22"/>
    <s v="Old Age, Surv and Disabil Ins"/>
    <n v="2299.12"/>
    <n v="2299.12"/>
    <n v="0"/>
    <n v="0"/>
    <n v="2299.12"/>
  </r>
  <r>
    <x v="1"/>
    <n v="250"/>
    <n v="1111"/>
    <x v="7"/>
    <x v="33"/>
    <x v="33"/>
    <x v="0"/>
    <s v="423000"/>
    <s v="22"/>
    <s v="Medicare"/>
    <n v="537.70000000000005"/>
    <n v="537.70000000000005"/>
    <n v="0"/>
    <n v="0"/>
    <n v="537.70000000000005"/>
  </r>
  <r>
    <x v="1"/>
    <n v="250"/>
    <n v="1111"/>
    <x v="8"/>
    <x v="33"/>
    <x v="33"/>
    <x v="0"/>
    <s v="423000"/>
    <s v="22"/>
    <s v="W/C &amp; Unemploy Comp - FTE"/>
    <n v="1075.3900000000001"/>
    <n v="1075.3900000000001"/>
    <n v="0"/>
    <n v="0"/>
    <n v="1075.3900000000001"/>
  </r>
  <r>
    <x v="1"/>
    <n v="450"/>
    <n v="1111"/>
    <x v="9"/>
    <x v="33"/>
    <x v="33"/>
    <x v="0"/>
    <s v="423000"/>
    <s v="22"/>
    <s v="Furniture $1,000+"/>
    <n v="42000"/>
    <n v="42000"/>
    <n v="0"/>
    <n v="0"/>
    <n v="42000"/>
  </r>
  <r>
    <x v="1"/>
    <n v="150"/>
    <n v="1111"/>
    <x v="22"/>
    <x v="34"/>
    <x v="34"/>
    <x v="0"/>
    <s v="423000"/>
    <s v="22"/>
    <s v="Instructional Prog Impr Srvc"/>
    <n v="0"/>
    <n v="2500"/>
    <n v="0"/>
    <n v="0"/>
    <n v="2500"/>
  </r>
  <r>
    <x v="1"/>
    <n v="150"/>
    <n v="1111"/>
    <x v="1"/>
    <x v="34"/>
    <x v="34"/>
    <x v="0"/>
    <s v="423000"/>
    <s v="22"/>
    <s v="General Supplies"/>
    <n v="95626.94"/>
    <n v="35626.94"/>
    <n v="0"/>
    <n v="10724.87"/>
    <n v="24902.07"/>
  </r>
  <r>
    <x v="1"/>
    <n v="150"/>
    <n v="1111"/>
    <x v="2"/>
    <x v="34"/>
    <x v="34"/>
    <x v="0"/>
    <s v="423000"/>
    <s v="22"/>
    <s v="Instructional Supplies"/>
    <n v="22098.75"/>
    <n v="22098.75"/>
    <n v="0"/>
    <n v="0"/>
    <n v="22098.75"/>
  </r>
  <r>
    <x v="1"/>
    <n v="150"/>
    <n v="1111"/>
    <x v="3"/>
    <x v="34"/>
    <x v="34"/>
    <x v="0"/>
    <s v="423000"/>
    <s v="22"/>
    <s v="Furn. Under $1,000"/>
    <n v="61420.73"/>
    <n v="171420.84"/>
    <n v="50830"/>
    <n v="0"/>
    <n v="120590.84"/>
  </r>
  <r>
    <x v="1"/>
    <n v="150"/>
    <n v="1111"/>
    <x v="4"/>
    <x v="34"/>
    <x v="34"/>
    <x v="0"/>
    <s v="423000"/>
    <s v="22"/>
    <s v="Technology Supplies"/>
    <n v="7098.75"/>
    <n v="7098.75"/>
    <n v="3948"/>
    <n v="2006.1"/>
    <n v="1144.6499999999996"/>
  </r>
  <r>
    <x v="1"/>
    <n v="250"/>
    <n v="1111"/>
    <x v="5"/>
    <x v="34"/>
    <x v="34"/>
    <x v="0"/>
    <s v="423000"/>
    <s v="22"/>
    <s v="Extra Service Pay"/>
    <n v="54197.5"/>
    <n v="6707.5800000000017"/>
    <n v="0"/>
    <n v="0"/>
    <n v="6707.5800000000017"/>
  </r>
  <r>
    <x v="1"/>
    <n v="250"/>
    <n v="1111"/>
    <x v="6"/>
    <x v="34"/>
    <x v="34"/>
    <x v="0"/>
    <s v="423000"/>
    <s v="22"/>
    <s v="Old Age, Surv and Disabil Ins"/>
    <n v="3360.25"/>
    <n v="415.86999999999989"/>
    <n v="0"/>
    <n v="0"/>
    <n v="415.86999999999989"/>
  </r>
  <r>
    <x v="1"/>
    <n v="250"/>
    <n v="1111"/>
    <x v="7"/>
    <x v="34"/>
    <x v="34"/>
    <x v="0"/>
    <s v="423000"/>
    <s v="22"/>
    <s v="Medicare"/>
    <n v="785.86"/>
    <n v="97.26"/>
    <n v="0"/>
    <n v="0"/>
    <n v="97.26"/>
  </r>
  <r>
    <x v="1"/>
    <n v="250"/>
    <n v="1111"/>
    <x v="8"/>
    <x v="34"/>
    <x v="34"/>
    <x v="0"/>
    <s v="423000"/>
    <s v="22"/>
    <s v="W/C &amp; Unemploy Comp - FTE"/>
    <n v="1571.73"/>
    <n v="194.52"/>
    <n v="0"/>
    <n v="0"/>
    <n v="194.52"/>
  </r>
  <r>
    <x v="1"/>
    <n v="150"/>
    <n v="1111"/>
    <x v="0"/>
    <x v="35"/>
    <x v="35"/>
    <x v="0"/>
    <s v="423000"/>
    <s v="22"/>
    <s v="Operating Supplement"/>
    <n v="7356.67"/>
    <n v="7356.67"/>
    <n v="0"/>
    <n v="0"/>
    <n v="7356.67"/>
  </r>
  <r>
    <x v="1"/>
    <n v="150"/>
    <n v="1111"/>
    <x v="1"/>
    <x v="35"/>
    <x v="35"/>
    <x v="0"/>
    <s v="423000"/>
    <s v="22"/>
    <s v="General Supplies"/>
    <n v="14111.52"/>
    <n v="14111.52"/>
    <n v="0"/>
    <n v="497.09"/>
    <n v="13614.43"/>
  </r>
  <r>
    <x v="1"/>
    <n v="150"/>
    <n v="1111"/>
    <x v="2"/>
    <x v="35"/>
    <x v="35"/>
    <x v="0"/>
    <s v="423000"/>
    <s v="22"/>
    <s v="Instructional Supplies"/>
    <n v="56109.8"/>
    <n v="40609.800000000003"/>
    <n v="0"/>
    <n v="629.75"/>
    <n v="39980.050000000003"/>
  </r>
  <r>
    <x v="1"/>
    <n v="150"/>
    <n v="1111"/>
    <x v="3"/>
    <x v="35"/>
    <x v="35"/>
    <x v="0"/>
    <s v="423000"/>
    <s v="22"/>
    <s v="Furn. Under $1,000"/>
    <n v="332843"/>
    <n v="332843"/>
    <n v="0"/>
    <n v="247633.37"/>
    <n v="85209.63"/>
  </r>
  <r>
    <x v="1"/>
    <n v="150"/>
    <n v="1111"/>
    <x v="4"/>
    <x v="35"/>
    <x v="35"/>
    <x v="0"/>
    <s v="423000"/>
    <s v="22"/>
    <s v="Technology Supplies"/>
    <n v="719.79"/>
    <n v="719.79"/>
    <n v="0"/>
    <n v="0"/>
    <n v="719.79"/>
  </r>
  <r>
    <x v="1"/>
    <n v="250"/>
    <n v="1111"/>
    <x v="5"/>
    <x v="35"/>
    <x v="35"/>
    <x v="0"/>
    <s v="423000"/>
    <s v="22"/>
    <s v="Extra Service Pay"/>
    <n v="101253.66"/>
    <n v="89253.66"/>
    <n v="0"/>
    <n v="10802.4"/>
    <n v="78451.260000000009"/>
  </r>
  <r>
    <x v="1"/>
    <n v="250"/>
    <n v="1111"/>
    <x v="6"/>
    <x v="35"/>
    <x v="35"/>
    <x v="0"/>
    <s v="423000"/>
    <s v="22"/>
    <s v="Old Age, Surv and Disabil Ins"/>
    <n v="6292.33"/>
    <n v="6292.33"/>
    <n v="0"/>
    <n v="654.33000000000004"/>
    <n v="5638"/>
  </r>
  <r>
    <x v="1"/>
    <n v="250"/>
    <n v="1111"/>
    <x v="7"/>
    <x v="35"/>
    <x v="35"/>
    <x v="0"/>
    <s v="423000"/>
    <s v="22"/>
    <s v="Medicare"/>
    <n v="1471.62"/>
    <n v="1471.62"/>
    <n v="0"/>
    <n v="152.98000000000002"/>
    <n v="1318.64"/>
  </r>
  <r>
    <x v="1"/>
    <n v="250"/>
    <n v="1111"/>
    <x v="8"/>
    <x v="35"/>
    <x v="35"/>
    <x v="0"/>
    <s v="423000"/>
    <s v="22"/>
    <s v="W/C &amp; Unemploy Comp - FTE"/>
    <n v="2936.38"/>
    <n v="2936.38"/>
    <n v="0"/>
    <n v="313.34000000000003"/>
    <n v="2623.04"/>
  </r>
  <r>
    <x v="1"/>
    <n v="450"/>
    <n v="1111"/>
    <x v="9"/>
    <x v="35"/>
    <x v="35"/>
    <x v="0"/>
    <s v="423000"/>
    <s v="22"/>
    <s v="Furniture $1,000+"/>
    <n v="16232.35"/>
    <n v="28232.35"/>
    <n v="0"/>
    <n v="12466.4"/>
    <n v="15765.95"/>
  </r>
  <r>
    <x v="1"/>
    <n v="450"/>
    <n v="1111"/>
    <x v="15"/>
    <x v="35"/>
    <x v="35"/>
    <x v="0"/>
    <s v="423000"/>
    <s v="22"/>
    <s v="Classroom Eqpt"/>
    <n v="3979.55"/>
    <n v="3979.55"/>
    <n v="0"/>
    <n v="0"/>
    <n v="3979.55"/>
  </r>
  <r>
    <x v="1"/>
    <n v="450"/>
    <n v="1111"/>
    <x v="13"/>
    <x v="35"/>
    <x v="35"/>
    <x v="0"/>
    <s v="423000"/>
    <s v="22"/>
    <s v="Technology Related - Hard $1K+"/>
    <n v="0"/>
    <n v="15500"/>
    <n v="0"/>
    <n v="0"/>
    <n v="15500"/>
  </r>
  <r>
    <x v="1"/>
    <n v="150"/>
    <n v="1111"/>
    <x v="0"/>
    <x v="36"/>
    <x v="36"/>
    <x v="0"/>
    <s v="423000"/>
    <s v="22"/>
    <s v="Operating Supplement"/>
    <n v="13499.78"/>
    <n v="13499.78"/>
    <n v="0"/>
    <n v="0"/>
    <n v="13499.78"/>
  </r>
  <r>
    <x v="1"/>
    <n v="150"/>
    <n v="1111"/>
    <x v="1"/>
    <x v="36"/>
    <x v="36"/>
    <x v="0"/>
    <s v="423000"/>
    <s v="22"/>
    <s v="General Supplies"/>
    <n v="11904.78"/>
    <n v="11904.78"/>
    <n v="930.23"/>
    <n v="670.3"/>
    <n v="10304.250000000002"/>
  </r>
  <r>
    <x v="1"/>
    <n v="150"/>
    <n v="1111"/>
    <x v="2"/>
    <x v="36"/>
    <x v="36"/>
    <x v="0"/>
    <s v="423000"/>
    <s v="22"/>
    <s v="Instructional Supplies"/>
    <n v="15995"/>
    <n v="15995"/>
    <n v="3414.57"/>
    <n v="2160.2300000000005"/>
    <n v="10420.200000000001"/>
  </r>
  <r>
    <x v="1"/>
    <n v="150"/>
    <n v="1111"/>
    <x v="3"/>
    <x v="36"/>
    <x v="36"/>
    <x v="0"/>
    <s v="423000"/>
    <s v="22"/>
    <s v="Furn. Under $1,000"/>
    <n v="76632.179999999993"/>
    <n v="76632.179999999993"/>
    <n v="0"/>
    <n v="76631.7"/>
    <n v="0.47999999999592546"/>
  </r>
  <r>
    <x v="1"/>
    <n v="150"/>
    <n v="1111"/>
    <x v="4"/>
    <x v="36"/>
    <x v="36"/>
    <x v="0"/>
    <s v="423000"/>
    <s v="22"/>
    <s v="Technology Supplies"/>
    <n v="15995"/>
    <n v="8695"/>
    <n v="20"/>
    <n v="1119.75"/>
    <n v="7555.25"/>
  </r>
  <r>
    <x v="1"/>
    <n v="250"/>
    <n v="1111"/>
    <x v="5"/>
    <x v="36"/>
    <x v="36"/>
    <x v="0"/>
    <s v="423000"/>
    <s v="22"/>
    <s v="Extra Service Pay"/>
    <n v="3090"/>
    <n v="3090"/>
    <n v="0"/>
    <n v="0"/>
    <n v="3090"/>
  </r>
  <r>
    <x v="1"/>
    <n v="250"/>
    <n v="1111"/>
    <x v="6"/>
    <x v="36"/>
    <x v="36"/>
    <x v="0"/>
    <s v="423000"/>
    <s v="22"/>
    <s v="Old Age, Surv and Disabil Ins"/>
    <n v="1967.26"/>
    <n v="1967.26"/>
    <n v="0"/>
    <n v="0"/>
    <n v="1967.26"/>
  </r>
  <r>
    <x v="1"/>
    <n v="250"/>
    <n v="1111"/>
    <x v="7"/>
    <x v="36"/>
    <x v="36"/>
    <x v="0"/>
    <s v="423000"/>
    <s v="22"/>
    <s v="Medicare"/>
    <n v="460.09"/>
    <n v="460.09"/>
    <n v="0"/>
    <n v="0"/>
    <n v="460.09"/>
  </r>
  <r>
    <x v="1"/>
    <n v="250"/>
    <n v="1111"/>
    <x v="8"/>
    <x v="36"/>
    <x v="36"/>
    <x v="0"/>
    <s v="423000"/>
    <s v="22"/>
    <s v="W/C &amp; Unemploy Comp - FTE"/>
    <n v="920.17"/>
    <n v="920.17"/>
    <n v="0"/>
    <n v="0"/>
    <n v="920.17"/>
  </r>
  <r>
    <x v="1"/>
    <n v="450"/>
    <n v="1111"/>
    <x v="10"/>
    <x v="36"/>
    <x v="36"/>
    <x v="0"/>
    <s v="423000"/>
    <s v="22"/>
    <s v="Equipment &gt; $1,000"/>
    <n v="19458.32"/>
    <n v="21758.32"/>
    <n v="0"/>
    <n v="19458.32"/>
    <n v="2300"/>
  </r>
  <r>
    <x v="1"/>
    <n v="450"/>
    <n v="1111"/>
    <x v="13"/>
    <x v="36"/>
    <x v="36"/>
    <x v="0"/>
    <s v="423000"/>
    <s v="22"/>
    <s v="Technology Related - Hard $1K+"/>
    <n v="0"/>
    <n v="5000"/>
    <n v="0"/>
    <n v="4997.95"/>
    <n v="2.0500000000001819"/>
  </r>
  <r>
    <x v="1"/>
    <n v="150"/>
    <n v="1111"/>
    <x v="14"/>
    <x v="37"/>
    <x v="37"/>
    <x v="0"/>
    <s v="423000"/>
    <s v="22"/>
    <s v="Out of Town Travel &amp; Conf Exp"/>
    <n v="19518.28"/>
    <n v="518.27999999999884"/>
    <n v="0"/>
    <n v="0"/>
    <n v="518.27999999999884"/>
  </r>
  <r>
    <x v="1"/>
    <n v="150"/>
    <n v="1111"/>
    <x v="18"/>
    <x v="37"/>
    <x v="37"/>
    <x v="0"/>
    <s v="423000"/>
    <s v="22"/>
    <s v="Field Trip Admission"/>
    <n v="5000"/>
    <n v="5000"/>
    <n v="0"/>
    <n v="0"/>
    <n v="5000"/>
  </r>
  <r>
    <x v="1"/>
    <n v="150"/>
    <n v="1111"/>
    <x v="0"/>
    <x v="37"/>
    <x v="37"/>
    <x v="0"/>
    <s v="423000"/>
    <s v="22"/>
    <s v="Operating Supplement"/>
    <n v="7825.72"/>
    <n v="0"/>
    <n v="0"/>
    <n v="0"/>
    <n v="0"/>
  </r>
  <r>
    <x v="1"/>
    <n v="150"/>
    <n v="1111"/>
    <x v="1"/>
    <x v="37"/>
    <x v="37"/>
    <x v="0"/>
    <s v="423000"/>
    <s v="22"/>
    <s v="General Supplies"/>
    <n v="6901.83"/>
    <n v="9401.83"/>
    <n v="3641.68"/>
    <n v="8205.89"/>
    <n v="-2445.7399999999993"/>
  </r>
  <r>
    <x v="1"/>
    <n v="150"/>
    <n v="1111"/>
    <x v="2"/>
    <x v="37"/>
    <x v="37"/>
    <x v="0"/>
    <s v="423000"/>
    <s v="22"/>
    <s v="Instructional Supplies"/>
    <n v="46997.68"/>
    <n v="36996.68"/>
    <n v="8364"/>
    <n v="20789.780000000002"/>
    <n v="7842.8999999999978"/>
  </r>
  <r>
    <x v="1"/>
    <n v="150"/>
    <n v="1111"/>
    <x v="3"/>
    <x v="37"/>
    <x v="37"/>
    <x v="0"/>
    <s v="423000"/>
    <s v="22"/>
    <s v="Furn. Under $1,000"/>
    <n v="170818.18"/>
    <n v="192834.06"/>
    <n v="42583.43"/>
    <n v="76645.069999999992"/>
    <n v="73605.56"/>
  </r>
  <r>
    <x v="1"/>
    <n v="150"/>
    <n v="1111"/>
    <x v="4"/>
    <x v="37"/>
    <x v="37"/>
    <x v="0"/>
    <s v="423000"/>
    <s v="22"/>
    <s v="Technology Supplies"/>
    <n v="7264.1"/>
    <n v="4573.9400000000005"/>
    <n v="2222.75"/>
    <n v="369.88"/>
    <n v="1981.3100000000004"/>
  </r>
  <r>
    <x v="1"/>
    <n v="250"/>
    <n v="1111"/>
    <x v="5"/>
    <x v="37"/>
    <x v="37"/>
    <x v="0"/>
    <s v="423000"/>
    <s v="22"/>
    <s v="Extra Service Pay"/>
    <n v="96564.77"/>
    <n v="96564.77"/>
    <n v="0"/>
    <n v="0"/>
    <n v="96564.77"/>
  </r>
  <r>
    <x v="1"/>
    <n v="250"/>
    <n v="1111"/>
    <x v="6"/>
    <x v="37"/>
    <x v="37"/>
    <x v="0"/>
    <s v="423000"/>
    <s v="22"/>
    <s v="Old Age, Surv and Disabil Ins"/>
    <n v="5984"/>
    <n v="5984"/>
    <n v="0"/>
    <n v="0"/>
    <n v="5984"/>
  </r>
  <r>
    <x v="1"/>
    <n v="250"/>
    <n v="1111"/>
    <x v="7"/>
    <x v="37"/>
    <x v="37"/>
    <x v="0"/>
    <s v="423000"/>
    <s v="22"/>
    <s v="Medicare"/>
    <n v="1399.47"/>
    <n v="1399.47"/>
    <n v="0"/>
    <n v="0"/>
    <n v="1399.47"/>
  </r>
  <r>
    <x v="1"/>
    <n v="250"/>
    <n v="1111"/>
    <x v="8"/>
    <x v="37"/>
    <x v="37"/>
    <x v="0"/>
    <s v="423000"/>
    <s v="22"/>
    <s v="W/C &amp; Unemploy Comp - FTE"/>
    <n v="2800.38"/>
    <n v="2800.38"/>
    <n v="0"/>
    <n v="0"/>
    <n v="2800.38"/>
  </r>
  <r>
    <x v="1"/>
    <n v="450"/>
    <n v="1111"/>
    <x v="9"/>
    <x v="37"/>
    <x v="37"/>
    <x v="0"/>
    <s v="423000"/>
    <s v="22"/>
    <s v="Furniture $1,000+"/>
    <n v="47516.75"/>
    <n v="62517.75"/>
    <n v="19237.8"/>
    <n v="31257.51"/>
    <n v="12022.439999999999"/>
  </r>
  <r>
    <x v="1"/>
    <n v="150"/>
    <n v="1111"/>
    <x v="1"/>
    <x v="38"/>
    <x v="38"/>
    <x v="0"/>
    <s v="423000"/>
    <s v="22"/>
    <s v="General Supplies"/>
    <n v="45294.559999999998"/>
    <n v="42994.559999999998"/>
    <n v="12284.87"/>
    <n v="12659.91"/>
    <n v="18049.78"/>
  </r>
  <r>
    <x v="1"/>
    <n v="150"/>
    <n v="1111"/>
    <x v="2"/>
    <x v="38"/>
    <x v="38"/>
    <x v="0"/>
    <s v="423000"/>
    <s v="22"/>
    <s v="Instructional Supplies"/>
    <n v="37301.25"/>
    <n v="301.25"/>
    <n v="0"/>
    <n v="0"/>
    <n v="301.25"/>
  </r>
  <r>
    <x v="1"/>
    <n v="150"/>
    <n v="1111"/>
    <x v="3"/>
    <x v="38"/>
    <x v="38"/>
    <x v="0"/>
    <s v="423000"/>
    <s v="22"/>
    <s v="Furn. Under $1,000"/>
    <n v="152914.39000000001"/>
    <n v="124714.39000000001"/>
    <n v="90833.67"/>
    <n v="32099.279999999999"/>
    <n v="1781.4400000000169"/>
  </r>
  <r>
    <x v="1"/>
    <n v="150"/>
    <n v="1111"/>
    <x v="4"/>
    <x v="38"/>
    <x v="38"/>
    <x v="0"/>
    <s v="423000"/>
    <s v="22"/>
    <s v="Technology Supplies"/>
    <n v="37301.25"/>
    <n v="38699.83"/>
    <n v="38375.660000000003"/>
    <n v="0"/>
    <n v="324.16999999999825"/>
  </r>
  <r>
    <x v="1"/>
    <n v="150"/>
    <n v="1111"/>
    <x v="12"/>
    <x v="38"/>
    <x v="38"/>
    <x v="0"/>
    <s v="423000"/>
    <s v="22"/>
    <s v="Equipment &lt; $1,000"/>
    <n v="0"/>
    <n v="2201.42"/>
    <n v="1201.42"/>
    <n v="0"/>
    <n v="1000"/>
  </r>
  <r>
    <x v="1"/>
    <n v="250"/>
    <n v="1111"/>
    <x v="5"/>
    <x v="38"/>
    <x v="38"/>
    <x v="0"/>
    <s v="423000"/>
    <s v="22"/>
    <s v="Extra Service Pay"/>
    <n v="74602.5"/>
    <n v="74602.5"/>
    <n v="0"/>
    <n v="672"/>
    <n v="73930.5"/>
  </r>
  <r>
    <x v="1"/>
    <n v="250"/>
    <n v="1111"/>
    <x v="6"/>
    <x v="38"/>
    <x v="38"/>
    <x v="0"/>
    <s v="423000"/>
    <s v="22"/>
    <s v="Old Age, Surv and Disabil Ins"/>
    <n v="4624.54"/>
    <n v="4624.54"/>
    <n v="0"/>
    <n v="38.31"/>
    <n v="4586.2299999999996"/>
  </r>
  <r>
    <x v="1"/>
    <n v="250"/>
    <n v="1111"/>
    <x v="7"/>
    <x v="38"/>
    <x v="38"/>
    <x v="0"/>
    <s v="423000"/>
    <s v="22"/>
    <s v="Medicare"/>
    <n v="1081.54"/>
    <n v="1081.54"/>
    <n v="0"/>
    <n v="8.9600000000000009"/>
    <n v="1072.58"/>
  </r>
  <r>
    <x v="1"/>
    <n v="250"/>
    <n v="1111"/>
    <x v="8"/>
    <x v="38"/>
    <x v="38"/>
    <x v="0"/>
    <s v="423000"/>
    <s v="22"/>
    <s v="W/C &amp; Unemploy Comp - FTE"/>
    <n v="2163.4699999999998"/>
    <n v="2163.4699999999998"/>
    <n v="0"/>
    <n v="19.489999999999998"/>
    <n v="2143.98"/>
  </r>
  <r>
    <x v="1"/>
    <n v="450"/>
    <n v="1111"/>
    <x v="9"/>
    <x v="38"/>
    <x v="38"/>
    <x v="0"/>
    <s v="423000"/>
    <s v="22"/>
    <s v="Furniture $1,000+"/>
    <n v="0"/>
    <n v="15700"/>
    <n v="4316"/>
    <n v="0"/>
    <n v="11384"/>
  </r>
  <r>
    <x v="1"/>
    <n v="450"/>
    <n v="1111"/>
    <x v="35"/>
    <x v="38"/>
    <x v="38"/>
    <x v="0"/>
    <s v="423000"/>
    <s v="22"/>
    <s v="Reg.Equipment-Cap.Outlay"/>
    <n v="0"/>
    <n v="30000"/>
    <n v="16915.66"/>
    <n v="0"/>
    <n v="13084.34"/>
  </r>
  <r>
    <x v="1"/>
    <n v="450"/>
    <n v="1111"/>
    <x v="13"/>
    <x v="38"/>
    <x v="38"/>
    <x v="0"/>
    <s v="423000"/>
    <s v="22"/>
    <s v="Technology Related - Hard $1K+"/>
    <n v="0"/>
    <n v="15200"/>
    <n v="0"/>
    <n v="0"/>
    <n v="15200"/>
  </r>
  <r>
    <x v="1"/>
    <n v="150"/>
    <n v="1111"/>
    <x v="22"/>
    <x v="39"/>
    <x v="39"/>
    <x v="0"/>
    <s v="423000"/>
    <s v="22"/>
    <s v="Instructional Prog Impr Srvc"/>
    <n v="0"/>
    <n v="16000"/>
    <n v="2250.38"/>
    <n v="6600"/>
    <n v="7149.62"/>
  </r>
  <r>
    <x v="1"/>
    <n v="150"/>
    <n v="1111"/>
    <x v="25"/>
    <x v="39"/>
    <x v="39"/>
    <x v="0"/>
    <s v="423000"/>
    <s v="22"/>
    <s v="Field Trip Admission"/>
    <n v="0"/>
    <n v="5000"/>
    <n v="0"/>
    <n v="0"/>
    <n v="5000"/>
  </r>
  <r>
    <x v="1"/>
    <n v="150"/>
    <n v="1111"/>
    <x v="0"/>
    <x v="39"/>
    <x v="39"/>
    <x v="0"/>
    <s v="423000"/>
    <s v="22"/>
    <s v="Operating Supplement"/>
    <n v="21761.07"/>
    <n v="0"/>
    <n v="0"/>
    <n v="0"/>
    <n v="0"/>
  </r>
  <r>
    <x v="1"/>
    <n v="150"/>
    <n v="1111"/>
    <x v="1"/>
    <x v="39"/>
    <x v="39"/>
    <x v="0"/>
    <s v="423000"/>
    <s v="22"/>
    <s v="General Supplies"/>
    <n v="24449.39"/>
    <n v="29210.46"/>
    <n v="686.2"/>
    <n v="9296.48"/>
    <n v="19227.78"/>
  </r>
  <r>
    <x v="1"/>
    <n v="150"/>
    <n v="1111"/>
    <x v="2"/>
    <x v="39"/>
    <x v="39"/>
    <x v="0"/>
    <s v="423000"/>
    <s v="22"/>
    <s v="Instructional Supplies"/>
    <n v="3045.34"/>
    <n v="3045.34"/>
    <n v="0"/>
    <n v="2168.4300000000003"/>
    <n v="876.90999999999985"/>
  </r>
  <r>
    <x v="1"/>
    <n v="150"/>
    <n v="1111"/>
    <x v="3"/>
    <x v="39"/>
    <x v="39"/>
    <x v="0"/>
    <s v="423000"/>
    <s v="22"/>
    <s v="Furn. Under $1,000"/>
    <n v="61333.57"/>
    <n v="75733.570000000007"/>
    <n v="5664.57"/>
    <n v="14462.2"/>
    <n v="55606.80000000001"/>
  </r>
  <r>
    <x v="1"/>
    <n v="150"/>
    <n v="1111"/>
    <x v="4"/>
    <x v="39"/>
    <x v="39"/>
    <x v="0"/>
    <s v="423000"/>
    <s v="22"/>
    <s v="Technology Supplies"/>
    <n v="26740.62"/>
    <n v="3340.619999999999"/>
    <n v="0"/>
    <n v="3279.0200000000004"/>
    <n v="61.599999999998545"/>
  </r>
  <r>
    <x v="1"/>
    <n v="250"/>
    <n v="1111"/>
    <x v="5"/>
    <x v="39"/>
    <x v="39"/>
    <x v="0"/>
    <s v="423000"/>
    <s v="22"/>
    <s v="Extra Service Pay"/>
    <n v="57363.09"/>
    <n v="32363.089999999997"/>
    <n v="0"/>
    <n v="0"/>
    <n v="32363.089999999997"/>
  </r>
  <r>
    <x v="1"/>
    <n v="250"/>
    <n v="1111"/>
    <x v="6"/>
    <x v="39"/>
    <x v="39"/>
    <x v="0"/>
    <s v="423000"/>
    <s v="22"/>
    <s v="Old Age, Surv and Disabil Ins"/>
    <n v="3548.51"/>
    <n v="3548.51"/>
    <n v="0"/>
    <n v="0"/>
    <n v="3548.51"/>
  </r>
  <r>
    <x v="1"/>
    <n v="250"/>
    <n v="1111"/>
    <x v="7"/>
    <x v="39"/>
    <x v="39"/>
    <x v="0"/>
    <s v="423000"/>
    <s v="22"/>
    <s v="Medicare"/>
    <n v="829.89"/>
    <n v="829.89"/>
    <n v="0"/>
    <n v="0"/>
    <n v="829.89"/>
  </r>
  <r>
    <x v="1"/>
    <n v="250"/>
    <n v="1111"/>
    <x v="8"/>
    <x v="39"/>
    <x v="39"/>
    <x v="0"/>
    <s v="423000"/>
    <s v="22"/>
    <s v="W/C &amp; Unemploy Comp - FTE"/>
    <n v="1659.83"/>
    <n v="1659.83"/>
    <n v="0"/>
    <n v="0"/>
    <n v="1659.83"/>
  </r>
  <r>
    <x v="1"/>
    <n v="450"/>
    <n v="1111"/>
    <x v="10"/>
    <x v="39"/>
    <x v="39"/>
    <x v="0"/>
    <s v="423000"/>
    <s v="22"/>
    <s v="Equipment &gt; $1,000"/>
    <n v="0"/>
    <n v="1199"/>
    <n v="1199"/>
    <n v="0"/>
    <n v="0"/>
  </r>
  <r>
    <x v="1"/>
    <n v="450"/>
    <n v="1111"/>
    <x v="9"/>
    <x v="39"/>
    <x v="39"/>
    <x v="0"/>
    <s v="423000"/>
    <s v="22"/>
    <s v="Furniture $1,000+"/>
    <n v="26044.05"/>
    <n v="49845.05"/>
    <n v="5883.2"/>
    <n v="1044.05"/>
    <n v="42917.8"/>
  </r>
  <r>
    <x v="1"/>
    <n v="150"/>
    <n v="1111"/>
    <x v="22"/>
    <x v="40"/>
    <x v="40"/>
    <x v="0"/>
    <s v="423000"/>
    <s v="22"/>
    <s v="Instructional Prog Impr Srvc"/>
    <n v="0"/>
    <n v="23438"/>
    <n v="0"/>
    <n v="0"/>
    <n v="23438"/>
  </r>
  <r>
    <x v="1"/>
    <n v="150"/>
    <n v="1111"/>
    <x v="23"/>
    <x v="40"/>
    <x v="40"/>
    <x v="0"/>
    <s v="423000"/>
    <s v="22"/>
    <s v="Pupil Services"/>
    <n v="0"/>
    <n v="12650"/>
    <n v="12618"/>
    <n v="0"/>
    <n v="32"/>
  </r>
  <r>
    <x v="1"/>
    <n v="150"/>
    <n v="1111"/>
    <x v="2"/>
    <x v="40"/>
    <x v="40"/>
    <x v="0"/>
    <s v="423000"/>
    <s v="22"/>
    <s v="Instructional Supplies"/>
    <n v="119.84"/>
    <n v="119.84"/>
    <n v="0"/>
    <n v="0"/>
    <n v="119.84"/>
  </r>
  <r>
    <x v="1"/>
    <n v="150"/>
    <n v="1111"/>
    <x v="3"/>
    <x v="40"/>
    <x v="40"/>
    <x v="0"/>
    <s v="423000"/>
    <s v="22"/>
    <s v="Furn. Under $1,000"/>
    <n v="65561.19"/>
    <n v="68741.19"/>
    <n v="0"/>
    <n v="45564.480000000003"/>
    <n v="23176.710000000006"/>
  </r>
  <r>
    <x v="1"/>
    <n v="150"/>
    <n v="1111"/>
    <x v="4"/>
    <x v="40"/>
    <x v="40"/>
    <x v="0"/>
    <s v="423000"/>
    <s v="22"/>
    <s v="Technology Supplies"/>
    <n v="640.65"/>
    <n v="640.65"/>
    <n v="0"/>
    <n v="0"/>
    <n v="640.65"/>
  </r>
  <r>
    <x v="1"/>
    <n v="250"/>
    <n v="1111"/>
    <x v="5"/>
    <x v="40"/>
    <x v="40"/>
    <x v="0"/>
    <s v="423000"/>
    <s v="22"/>
    <s v="Extra Service Pay"/>
    <n v="56367.5"/>
    <n v="18984.36"/>
    <n v="0"/>
    <n v="0"/>
    <n v="18984.36"/>
  </r>
  <r>
    <x v="1"/>
    <n v="250"/>
    <n v="1111"/>
    <x v="6"/>
    <x v="40"/>
    <x v="40"/>
    <x v="0"/>
    <s v="423000"/>
    <s v="22"/>
    <s v="Old Age, Surv and Disabil Ins"/>
    <n v="3494.79"/>
    <n v="2387.1"/>
    <n v="0"/>
    <n v="0"/>
    <n v="2387.1"/>
  </r>
  <r>
    <x v="1"/>
    <n v="250"/>
    <n v="1111"/>
    <x v="7"/>
    <x v="40"/>
    <x v="40"/>
    <x v="0"/>
    <s v="423000"/>
    <s v="22"/>
    <s v="Medicare"/>
    <n v="817.33"/>
    <n v="558.27"/>
    <n v="0"/>
    <n v="0"/>
    <n v="558.27"/>
  </r>
  <r>
    <x v="1"/>
    <n v="250"/>
    <n v="1111"/>
    <x v="8"/>
    <x v="40"/>
    <x v="40"/>
    <x v="0"/>
    <s v="423000"/>
    <s v="22"/>
    <s v="W/C &amp; Unemploy Comp - FTE"/>
    <n v="1634.66"/>
    <n v="1116.5500000000002"/>
    <n v="0"/>
    <n v="0"/>
    <n v="1116.5500000000002"/>
  </r>
  <r>
    <x v="1"/>
    <n v="450"/>
    <n v="1111"/>
    <x v="9"/>
    <x v="40"/>
    <x v="40"/>
    <x v="0"/>
    <s v="423000"/>
    <s v="22"/>
    <s v="Furniture $1,000+"/>
    <n v="2780.09"/>
    <n v="2780.09"/>
    <n v="0"/>
    <n v="2590.69"/>
    <n v="189.40000000000009"/>
  </r>
  <r>
    <x v="1"/>
    <n v="250"/>
    <n v="1131"/>
    <x v="5"/>
    <x v="42"/>
    <x v="42"/>
    <x v="1"/>
    <s v="423000"/>
    <s v="22"/>
    <s v="Extra Service Pay"/>
    <n v="0"/>
    <n v="0"/>
    <n v="0"/>
    <n v="525"/>
    <n v="-525"/>
  </r>
  <r>
    <x v="1"/>
    <n v="250"/>
    <n v="1131"/>
    <x v="6"/>
    <x v="42"/>
    <x v="42"/>
    <x v="1"/>
    <s v="423000"/>
    <s v="22"/>
    <s v="Old Age, Surv and Disabil Ins"/>
    <n v="0"/>
    <n v="0"/>
    <n v="0"/>
    <n v="29.36"/>
    <n v="-29.36"/>
  </r>
  <r>
    <x v="1"/>
    <n v="250"/>
    <n v="1131"/>
    <x v="7"/>
    <x v="42"/>
    <x v="42"/>
    <x v="1"/>
    <s v="423000"/>
    <s v="22"/>
    <s v="Medicare"/>
    <n v="0"/>
    <n v="0"/>
    <n v="0"/>
    <n v="6.87"/>
    <n v="-6.87"/>
  </r>
  <r>
    <x v="1"/>
    <n v="250"/>
    <n v="1131"/>
    <x v="8"/>
    <x v="42"/>
    <x v="42"/>
    <x v="1"/>
    <s v="423000"/>
    <s v="22"/>
    <s v="W/C &amp; Unemploy Comp - FTE"/>
    <n v="0"/>
    <n v="0"/>
    <n v="0"/>
    <n v="15.21"/>
    <n v="-15.21"/>
  </r>
  <r>
    <x v="1"/>
    <n v="150"/>
    <n v="1131"/>
    <x v="22"/>
    <x v="43"/>
    <x v="43"/>
    <x v="2"/>
    <s v="423000"/>
    <s v="22"/>
    <s v="Instructional Prog Impr Srvc"/>
    <n v="0"/>
    <n v="21000"/>
    <n v="0"/>
    <n v="2695"/>
    <n v="18305"/>
  </r>
  <r>
    <x v="1"/>
    <n v="150"/>
    <n v="1131"/>
    <x v="23"/>
    <x v="43"/>
    <x v="43"/>
    <x v="2"/>
    <s v="423000"/>
    <s v="22"/>
    <s v="Pupil Services"/>
    <n v="0"/>
    <n v="2000"/>
    <n v="2000"/>
    <n v="0"/>
    <n v="0"/>
  </r>
  <r>
    <x v="1"/>
    <n v="150"/>
    <n v="1131"/>
    <x v="14"/>
    <x v="43"/>
    <x v="43"/>
    <x v="2"/>
    <s v="423000"/>
    <s v="22"/>
    <s v="Out of Town Travel &amp; Conf Exp"/>
    <n v="0"/>
    <n v="20000"/>
    <n v="0"/>
    <n v="0"/>
    <n v="20000"/>
  </r>
  <r>
    <x v="1"/>
    <n v="150"/>
    <n v="1131"/>
    <x v="0"/>
    <x v="43"/>
    <x v="43"/>
    <x v="2"/>
    <s v="423000"/>
    <s v="22"/>
    <s v="Operating Supplement"/>
    <n v="28661.19"/>
    <n v="28661.19"/>
    <n v="0"/>
    <n v="0"/>
    <n v="28661.19"/>
  </r>
  <r>
    <x v="1"/>
    <n v="150"/>
    <n v="1131"/>
    <x v="1"/>
    <x v="43"/>
    <x v="43"/>
    <x v="2"/>
    <s v="423000"/>
    <s v="22"/>
    <s v="General Supplies"/>
    <n v="141388.64000000001"/>
    <n v="53388.640000000014"/>
    <n v="6530.1"/>
    <n v="15656.29"/>
    <n v="31202.250000000015"/>
  </r>
  <r>
    <x v="1"/>
    <n v="150"/>
    <n v="1131"/>
    <x v="2"/>
    <x v="43"/>
    <x v="43"/>
    <x v="2"/>
    <s v="423000"/>
    <s v="22"/>
    <s v="Instructional Supplies"/>
    <n v="33958.75"/>
    <n v="10958.75"/>
    <n v="0"/>
    <n v="0"/>
    <n v="10958.75"/>
  </r>
  <r>
    <x v="1"/>
    <n v="150"/>
    <n v="1131"/>
    <x v="3"/>
    <x v="43"/>
    <x v="43"/>
    <x v="2"/>
    <s v="423000"/>
    <s v="22"/>
    <s v="Furn. Under $1,000"/>
    <n v="8932.98"/>
    <n v="41932.979999999996"/>
    <n v="15272.32"/>
    <n v="11685.95"/>
    <n v="14974.709999999995"/>
  </r>
  <r>
    <x v="1"/>
    <n v="150"/>
    <n v="1131"/>
    <x v="4"/>
    <x v="43"/>
    <x v="43"/>
    <x v="2"/>
    <s v="423000"/>
    <s v="22"/>
    <s v="Technology Supplies"/>
    <n v="33958.75"/>
    <n v="58958.75"/>
    <n v="13436.16"/>
    <n v="15821.07"/>
    <n v="29701.52"/>
  </r>
  <r>
    <x v="1"/>
    <n v="150"/>
    <n v="1131"/>
    <x v="12"/>
    <x v="43"/>
    <x v="43"/>
    <x v="2"/>
    <s v="423000"/>
    <s v="22"/>
    <s v="Equipment &lt; $1,000"/>
    <n v="0"/>
    <n v="0"/>
    <n v="22193.9"/>
    <n v="0"/>
    <n v="-22193.9"/>
  </r>
  <r>
    <x v="1"/>
    <n v="250"/>
    <n v="1131"/>
    <x v="5"/>
    <x v="43"/>
    <x v="43"/>
    <x v="2"/>
    <s v="423000"/>
    <s v="22"/>
    <s v="Extra Service Pay"/>
    <n v="67917.5"/>
    <n v="67917.5"/>
    <n v="0"/>
    <n v="5880"/>
    <n v="62037.5"/>
  </r>
  <r>
    <x v="1"/>
    <n v="250"/>
    <n v="1131"/>
    <x v="6"/>
    <x v="43"/>
    <x v="43"/>
    <x v="2"/>
    <s v="423000"/>
    <s v="22"/>
    <s v="Old Age, Surv and Disabil Ins"/>
    <n v="4210.8900000000003"/>
    <n v="4210.8900000000003"/>
    <n v="0"/>
    <n v="363.1"/>
    <n v="3847.7900000000004"/>
  </r>
  <r>
    <x v="1"/>
    <n v="250"/>
    <n v="1131"/>
    <x v="7"/>
    <x v="43"/>
    <x v="43"/>
    <x v="2"/>
    <s v="423000"/>
    <s v="22"/>
    <s v="Medicare"/>
    <n v="984.8"/>
    <n v="984.8"/>
    <n v="0"/>
    <n v="84.920000000000016"/>
    <n v="899.87999999999988"/>
  </r>
  <r>
    <x v="1"/>
    <n v="250"/>
    <n v="1131"/>
    <x v="8"/>
    <x v="43"/>
    <x v="43"/>
    <x v="2"/>
    <s v="423000"/>
    <s v="22"/>
    <s v="W/C &amp; Unemploy Comp - FTE"/>
    <n v="1969.61"/>
    <n v="1969.61"/>
    <n v="0"/>
    <n v="170.52"/>
    <n v="1799.09"/>
  </r>
  <r>
    <x v="1"/>
    <n v="450"/>
    <n v="1131"/>
    <x v="3"/>
    <x v="43"/>
    <x v="43"/>
    <x v="2"/>
    <s v="423000"/>
    <s v="22"/>
    <s v="Furn. Under $1,000"/>
    <n v="0"/>
    <n v="0"/>
    <n v="17888.080000000002"/>
    <n v="0"/>
    <n v="-17888.080000000002"/>
  </r>
  <r>
    <x v="1"/>
    <n v="450"/>
    <n v="1131"/>
    <x v="13"/>
    <x v="43"/>
    <x v="43"/>
    <x v="2"/>
    <s v="423000"/>
    <s v="22"/>
    <s v="Technology Related - Hard $1K+"/>
    <n v="0"/>
    <n v="10000"/>
    <n v="3549"/>
    <n v="2999"/>
    <n v="3452"/>
  </r>
  <r>
    <x v="1"/>
    <n v="150"/>
    <n v="1131"/>
    <x v="0"/>
    <x v="44"/>
    <x v="44"/>
    <x v="2"/>
    <s v="423000"/>
    <s v="22"/>
    <s v="Operating Supplement"/>
    <n v="45294.73"/>
    <n v="0"/>
    <n v="0"/>
    <n v="0"/>
    <n v="0"/>
  </r>
  <r>
    <x v="1"/>
    <n v="150"/>
    <n v="1131"/>
    <x v="1"/>
    <x v="44"/>
    <x v="44"/>
    <x v="2"/>
    <s v="423000"/>
    <s v="22"/>
    <s v="General Supplies"/>
    <n v="78548.69"/>
    <n v="25548.69"/>
    <n v="2894.73"/>
    <n v="1369.83"/>
    <n v="21284.13"/>
  </r>
  <r>
    <x v="1"/>
    <n v="150"/>
    <n v="1131"/>
    <x v="30"/>
    <x v="44"/>
    <x v="44"/>
    <x v="2"/>
    <s v="423000"/>
    <s v="22"/>
    <s v="Uniforms"/>
    <n v="0"/>
    <n v="1000"/>
    <n v="0"/>
    <n v="0"/>
    <n v="1000"/>
  </r>
  <r>
    <x v="1"/>
    <n v="150"/>
    <n v="1131"/>
    <x v="2"/>
    <x v="44"/>
    <x v="44"/>
    <x v="2"/>
    <s v="423000"/>
    <s v="22"/>
    <s v="Instructional Supplies"/>
    <n v="53666.75"/>
    <n v="42666.75"/>
    <n v="3331.2"/>
    <n v="4596.4799999999996"/>
    <n v="34739.070000000007"/>
  </r>
  <r>
    <x v="1"/>
    <n v="150"/>
    <n v="1131"/>
    <x v="3"/>
    <x v="44"/>
    <x v="44"/>
    <x v="2"/>
    <s v="423000"/>
    <s v="22"/>
    <s v="Furn. Under $1,000"/>
    <n v="154578.37"/>
    <n v="249873.09999999998"/>
    <n v="187613.29"/>
    <n v="0"/>
    <n v="62259.809999999969"/>
  </r>
  <r>
    <x v="1"/>
    <n v="150"/>
    <n v="1131"/>
    <x v="4"/>
    <x v="44"/>
    <x v="44"/>
    <x v="2"/>
    <s v="423000"/>
    <s v="22"/>
    <s v="Technology Supplies"/>
    <n v="41049.75"/>
    <n v="28049.75"/>
    <n v="1000"/>
    <n v="25470"/>
    <n v="1579.75"/>
  </r>
  <r>
    <x v="1"/>
    <n v="250"/>
    <n v="1131"/>
    <x v="5"/>
    <x v="44"/>
    <x v="44"/>
    <x v="2"/>
    <s v="423000"/>
    <s v="22"/>
    <s v="Extra Service Pay"/>
    <n v="107333.49"/>
    <n v="107333.49"/>
    <n v="0"/>
    <n v="8256"/>
    <n v="99077.49"/>
  </r>
  <r>
    <x v="1"/>
    <n v="250"/>
    <n v="1131"/>
    <x v="6"/>
    <x v="44"/>
    <x v="44"/>
    <x v="2"/>
    <s v="423000"/>
    <s v="22"/>
    <s v="Old Age, Surv and Disabil Ins"/>
    <n v="6654.65"/>
    <n v="6654.65"/>
    <n v="0"/>
    <n v="507.26"/>
    <n v="6147.39"/>
  </r>
  <r>
    <x v="1"/>
    <n v="250"/>
    <n v="1131"/>
    <x v="7"/>
    <x v="44"/>
    <x v="44"/>
    <x v="2"/>
    <s v="423000"/>
    <s v="22"/>
    <s v="Medicare"/>
    <n v="1556.32"/>
    <n v="1556.32"/>
    <n v="0"/>
    <n v="118.64"/>
    <n v="1437.6799999999998"/>
  </r>
  <r>
    <x v="1"/>
    <n v="250"/>
    <n v="1131"/>
    <x v="8"/>
    <x v="44"/>
    <x v="44"/>
    <x v="2"/>
    <s v="423000"/>
    <s v="22"/>
    <s v="W/C &amp; Unemploy Comp - FTE"/>
    <n v="3112.67"/>
    <n v="3112.67"/>
    <n v="0"/>
    <n v="239.49"/>
    <n v="2873.18"/>
  </r>
  <r>
    <x v="1"/>
    <n v="450"/>
    <n v="1131"/>
    <x v="10"/>
    <x v="44"/>
    <x v="44"/>
    <x v="2"/>
    <s v="423000"/>
    <s v="22"/>
    <s v="Equipment &gt; $1,000"/>
    <n v="1899"/>
    <n v="1899"/>
    <n v="0"/>
    <n v="0"/>
    <n v="1899"/>
  </r>
  <r>
    <x v="1"/>
    <n v="450"/>
    <n v="1131"/>
    <x v="9"/>
    <x v="44"/>
    <x v="44"/>
    <x v="2"/>
    <s v="423000"/>
    <s v="22"/>
    <s v="Furniture $1,000+"/>
    <n v="2534"/>
    <n v="13534"/>
    <n v="10320.799999999999"/>
    <n v="0"/>
    <n v="3213.2000000000007"/>
  </r>
  <r>
    <x v="1"/>
    <n v="450"/>
    <n v="1131"/>
    <x v="13"/>
    <x v="44"/>
    <x v="44"/>
    <x v="2"/>
    <s v="423000"/>
    <s v="22"/>
    <s v="Technology Related - Hard $1K+"/>
    <n v="0"/>
    <n v="15000"/>
    <n v="7098"/>
    <n v="0"/>
    <n v="7902"/>
  </r>
  <r>
    <x v="1"/>
    <n v="150"/>
    <n v="1131"/>
    <x v="36"/>
    <x v="45"/>
    <x v="45"/>
    <x v="2"/>
    <s v="423000"/>
    <s v="22"/>
    <s v="Contracted Transp After School"/>
    <n v="5000"/>
    <n v="5000"/>
    <n v="0"/>
    <n v="0"/>
    <n v="5000"/>
  </r>
  <r>
    <x v="1"/>
    <n v="150"/>
    <n v="1131"/>
    <x v="0"/>
    <x v="45"/>
    <x v="45"/>
    <x v="2"/>
    <s v="423000"/>
    <s v="22"/>
    <s v="Operating Supplement"/>
    <n v="44.64"/>
    <n v="44.64"/>
    <n v="0"/>
    <n v="0"/>
    <n v="44.64"/>
  </r>
  <r>
    <x v="1"/>
    <n v="150"/>
    <n v="1131"/>
    <x v="1"/>
    <x v="45"/>
    <x v="45"/>
    <x v="2"/>
    <s v="423000"/>
    <s v="22"/>
    <s v="General Supplies"/>
    <n v="6412.72"/>
    <n v="6412.72"/>
    <n v="107.94"/>
    <n v="665.2"/>
    <n v="5639.5800000000008"/>
  </r>
  <r>
    <x v="1"/>
    <n v="150"/>
    <n v="1131"/>
    <x v="30"/>
    <x v="45"/>
    <x v="45"/>
    <x v="2"/>
    <s v="423000"/>
    <s v="22"/>
    <s v="Uniforms"/>
    <n v="0"/>
    <n v="10000"/>
    <n v="1672.12"/>
    <n v="0"/>
    <n v="8327.880000000001"/>
  </r>
  <r>
    <x v="1"/>
    <n v="150"/>
    <n v="1131"/>
    <x v="2"/>
    <x v="45"/>
    <x v="45"/>
    <x v="2"/>
    <s v="423000"/>
    <s v="22"/>
    <s v="Instructional Supplies"/>
    <n v="63560"/>
    <n v="5560"/>
    <n v="0"/>
    <n v="0"/>
    <n v="5560"/>
  </r>
  <r>
    <x v="1"/>
    <n v="150"/>
    <n v="1131"/>
    <x v="3"/>
    <x v="45"/>
    <x v="45"/>
    <x v="2"/>
    <s v="423000"/>
    <s v="22"/>
    <s v="Furn. Under $1,000"/>
    <n v="332961.78000000003"/>
    <n v="390961.78"/>
    <n v="57946.57"/>
    <n v="325672.15000000002"/>
    <n v="7343.0600000000049"/>
  </r>
  <r>
    <x v="1"/>
    <n v="150"/>
    <n v="1131"/>
    <x v="4"/>
    <x v="45"/>
    <x v="45"/>
    <x v="2"/>
    <s v="423000"/>
    <s v="22"/>
    <s v="Technology Supplies"/>
    <n v="35.4"/>
    <n v="35.4"/>
    <n v="0"/>
    <n v="0"/>
    <n v="35.4"/>
  </r>
  <r>
    <x v="1"/>
    <n v="250"/>
    <n v="1131"/>
    <x v="5"/>
    <x v="45"/>
    <x v="45"/>
    <x v="2"/>
    <s v="423000"/>
    <s v="22"/>
    <s v="Extra Service Pay"/>
    <n v="122120"/>
    <n v="122120"/>
    <n v="0"/>
    <n v="0"/>
    <n v="122120"/>
  </r>
  <r>
    <x v="1"/>
    <n v="250"/>
    <n v="1131"/>
    <x v="6"/>
    <x v="45"/>
    <x v="45"/>
    <x v="2"/>
    <s v="423000"/>
    <s v="22"/>
    <s v="Old Age, Surv and Disabil Ins"/>
    <n v="7881.44"/>
    <n v="7881.44"/>
    <n v="0"/>
    <n v="0"/>
    <n v="7881.44"/>
  </r>
  <r>
    <x v="1"/>
    <n v="250"/>
    <n v="1131"/>
    <x v="7"/>
    <x v="45"/>
    <x v="45"/>
    <x v="2"/>
    <s v="423000"/>
    <s v="22"/>
    <s v="Medicare"/>
    <n v="1843.24"/>
    <n v="1843.24"/>
    <n v="0"/>
    <n v="0"/>
    <n v="1843.24"/>
  </r>
  <r>
    <x v="1"/>
    <n v="250"/>
    <n v="1131"/>
    <x v="8"/>
    <x v="45"/>
    <x v="45"/>
    <x v="2"/>
    <s v="423000"/>
    <s v="22"/>
    <s v="W/C &amp; Unemploy Comp - FTE"/>
    <n v="3686.48"/>
    <n v="3686.48"/>
    <n v="0"/>
    <n v="0"/>
    <n v="3686.48"/>
  </r>
  <r>
    <x v="1"/>
    <n v="450"/>
    <n v="1131"/>
    <x v="9"/>
    <x v="45"/>
    <x v="45"/>
    <x v="2"/>
    <s v="423000"/>
    <s v="22"/>
    <s v="Furniture $1,000+"/>
    <n v="92054.3"/>
    <n v="82054.3"/>
    <n v="0"/>
    <n v="40244.85"/>
    <n v="41809.450000000004"/>
  </r>
  <r>
    <x v="1"/>
    <n v="150"/>
    <n v="1131"/>
    <x v="18"/>
    <x v="46"/>
    <x v="46"/>
    <x v="2"/>
    <s v="423000"/>
    <s v="22"/>
    <s v="Field Trip Admission"/>
    <n v="0"/>
    <n v="11000"/>
    <n v="0"/>
    <n v="0"/>
    <n v="11000"/>
  </r>
  <r>
    <x v="1"/>
    <n v="150"/>
    <n v="1131"/>
    <x v="0"/>
    <x v="46"/>
    <x v="46"/>
    <x v="2"/>
    <s v="423000"/>
    <s v="22"/>
    <s v="Operating Supplement"/>
    <n v="27102.68"/>
    <n v="7757.0400000000009"/>
    <n v="0"/>
    <n v="0"/>
    <n v="7757.0400000000009"/>
  </r>
  <r>
    <x v="1"/>
    <n v="150"/>
    <n v="1131"/>
    <x v="1"/>
    <x v="46"/>
    <x v="46"/>
    <x v="2"/>
    <s v="423000"/>
    <s v="22"/>
    <s v="General Supplies"/>
    <n v="137738.66"/>
    <n v="51456.070000000007"/>
    <n v="4563.6499999999996"/>
    <n v="35337.47"/>
    <n v="11554.950000000006"/>
  </r>
  <r>
    <x v="1"/>
    <n v="150"/>
    <n v="1131"/>
    <x v="2"/>
    <x v="46"/>
    <x v="46"/>
    <x v="2"/>
    <s v="423000"/>
    <s v="22"/>
    <s v="Instructional Supplies"/>
    <n v="32112.19"/>
    <n v="21362.19"/>
    <n v="0"/>
    <n v="0"/>
    <n v="21362.19"/>
  </r>
  <r>
    <x v="1"/>
    <n v="150"/>
    <n v="1131"/>
    <x v="3"/>
    <x v="46"/>
    <x v="46"/>
    <x v="2"/>
    <s v="423000"/>
    <s v="22"/>
    <s v="Furn. Under $1,000"/>
    <n v="16056.09"/>
    <n v="16056.09"/>
    <n v="0"/>
    <n v="15792.55"/>
    <n v="263.54000000000087"/>
  </r>
  <r>
    <x v="1"/>
    <n v="150"/>
    <n v="1131"/>
    <x v="4"/>
    <x v="46"/>
    <x v="46"/>
    <x v="2"/>
    <s v="423000"/>
    <s v="22"/>
    <s v="Technology Supplies"/>
    <n v="32112.19"/>
    <n v="26612.19"/>
    <n v="603.64"/>
    <n v="7325.76"/>
    <n v="18682.79"/>
  </r>
  <r>
    <x v="1"/>
    <n v="150"/>
    <n v="1131"/>
    <x v="12"/>
    <x v="46"/>
    <x v="46"/>
    <x v="2"/>
    <s v="423000"/>
    <s v="22"/>
    <s v="Equipment &lt; $1,000"/>
    <n v="0"/>
    <n v="41282.589999999997"/>
    <n v="2125.2800000000002"/>
    <n v="1839"/>
    <n v="37318.31"/>
  </r>
  <r>
    <x v="1"/>
    <n v="250"/>
    <n v="1131"/>
    <x v="5"/>
    <x v="46"/>
    <x v="46"/>
    <x v="2"/>
    <s v="423000"/>
    <s v="22"/>
    <s v="Extra Service Pay"/>
    <n v="64224.37"/>
    <n v="64224.37"/>
    <n v="0"/>
    <n v="0"/>
    <n v="64224.37"/>
  </r>
  <r>
    <x v="1"/>
    <n v="250"/>
    <n v="1131"/>
    <x v="6"/>
    <x v="46"/>
    <x v="46"/>
    <x v="2"/>
    <s v="423000"/>
    <s v="22"/>
    <s v="Old Age, Surv and Disabil Ins"/>
    <n v="3981.91"/>
    <n v="3981.91"/>
    <n v="0"/>
    <n v="0"/>
    <n v="3981.91"/>
  </r>
  <r>
    <x v="1"/>
    <n v="250"/>
    <n v="1131"/>
    <x v="7"/>
    <x v="46"/>
    <x v="46"/>
    <x v="2"/>
    <s v="423000"/>
    <s v="22"/>
    <s v="Medicare"/>
    <n v="931.25"/>
    <n v="931.25"/>
    <n v="0"/>
    <n v="0"/>
    <n v="931.25"/>
  </r>
  <r>
    <x v="1"/>
    <n v="250"/>
    <n v="1131"/>
    <x v="8"/>
    <x v="46"/>
    <x v="46"/>
    <x v="2"/>
    <s v="423000"/>
    <s v="22"/>
    <s v="W/C &amp; Unemploy Comp - FTE"/>
    <n v="1862.51"/>
    <n v="1862.51"/>
    <n v="0"/>
    <n v="0"/>
    <n v="1862.51"/>
  </r>
  <r>
    <x v="1"/>
    <n v="450"/>
    <n v="1131"/>
    <x v="10"/>
    <x v="46"/>
    <x v="46"/>
    <x v="2"/>
    <s v="423000"/>
    <s v="22"/>
    <s v="Equipment &gt; $1,000"/>
    <n v="0"/>
    <n v="54818.69"/>
    <n v="31129.279999999999"/>
    <n v="20382.900000000001"/>
    <n v="3306.510000000002"/>
  </r>
  <r>
    <x v="1"/>
    <n v="150"/>
    <n v="1131"/>
    <x v="27"/>
    <x v="47"/>
    <x v="47"/>
    <x v="2"/>
    <s v="423000"/>
    <s v="22"/>
    <s v="Tech Repairs &amp; Maint"/>
    <n v="0"/>
    <n v="38000"/>
    <n v="38000"/>
    <n v="0"/>
    <n v="0"/>
  </r>
  <r>
    <x v="1"/>
    <n v="150"/>
    <n v="1131"/>
    <x v="1"/>
    <x v="47"/>
    <x v="47"/>
    <x v="2"/>
    <s v="423000"/>
    <s v="22"/>
    <s v="General Supplies"/>
    <n v="177049.74"/>
    <n v="102049.74"/>
    <n v="5740"/>
    <n v="985.99"/>
    <n v="95323.749999999985"/>
  </r>
  <r>
    <x v="1"/>
    <n v="150"/>
    <n v="1131"/>
    <x v="2"/>
    <x v="47"/>
    <x v="47"/>
    <x v="2"/>
    <s v="423000"/>
    <s v="22"/>
    <s v="Instructional Supplies"/>
    <n v="79397.5"/>
    <n v="79397.5"/>
    <n v="0"/>
    <n v="0"/>
    <n v="79397.5"/>
  </r>
  <r>
    <x v="1"/>
    <n v="150"/>
    <n v="1131"/>
    <x v="3"/>
    <x v="47"/>
    <x v="47"/>
    <x v="2"/>
    <s v="423000"/>
    <s v="22"/>
    <s v="Furn. Under $1,000"/>
    <n v="90337.64"/>
    <n v="90337.64"/>
    <n v="0"/>
    <n v="25986.14"/>
    <n v="64351.5"/>
  </r>
  <r>
    <x v="1"/>
    <n v="150"/>
    <n v="1131"/>
    <x v="19"/>
    <x v="47"/>
    <x v="47"/>
    <x v="2"/>
    <s v="423000"/>
    <s v="22"/>
    <s v="Technology Hardware &lt; $1K"/>
    <n v="0"/>
    <n v="500"/>
    <n v="436"/>
    <n v="0"/>
    <n v="64"/>
  </r>
  <r>
    <x v="1"/>
    <n v="150"/>
    <n v="1131"/>
    <x v="4"/>
    <x v="47"/>
    <x v="47"/>
    <x v="2"/>
    <s v="423000"/>
    <s v="22"/>
    <s v="Technology Supplies"/>
    <n v="56233.84"/>
    <n v="56233.84"/>
    <n v="0"/>
    <n v="0"/>
    <n v="56233.84"/>
  </r>
  <r>
    <x v="1"/>
    <n v="250"/>
    <n v="1131"/>
    <x v="5"/>
    <x v="47"/>
    <x v="47"/>
    <x v="2"/>
    <s v="423000"/>
    <s v="22"/>
    <s v="Extra Service Pay"/>
    <n v="158795"/>
    <n v="14540"/>
    <n v="0"/>
    <n v="9204.2999999999993"/>
    <n v="5335.7000000000007"/>
  </r>
  <r>
    <x v="1"/>
    <n v="250"/>
    <n v="1131"/>
    <x v="6"/>
    <x v="47"/>
    <x v="47"/>
    <x v="2"/>
    <s v="423000"/>
    <s v="22"/>
    <s v="Old Age, Surv and Disabil Ins"/>
    <n v="9845.2900000000009"/>
    <n v="9845.2900000000009"/>
    <n v="0"/>
    <n v="570.16"/>
    <n v="9275.130000000001"/>
  </r>
  <r>
    <x v="1"/>
    <n v="250"/>
    <n v="1131"/>
    <x v="7"/>
    <x v="47"/>
    <x v="47"/>
    <x v="2"/>
    <s v="423000"/>
    <s v="22"/>
    <s v="Medicare"/>
    <n v="2302.5300000000002"/>
    <n v="2302.5300000000002"/>
    <n v="0"/>
    <n v="133.34"/>
    <n v="2169.19"/>
  </r>
  <r>
    <x v="1"/>
    <n v="250"/>
    <n v="1131"/>
    <x v="8"/>
    <x v="47"/>
    <x v="47"/>
    <x v="2"/>
    <s v="423000"/>
    <s v="22"/>
    <s v="W/C &amp; Unemploy Comp - FTE"/>
    <n v="4605.0600000000004"/>
    <n v="4605.0600000000004"/>
    <n v="0"/>
    <n v="266.94"/>
    <n v="4338.1200000000008"/>
  </r>
  <r>
    <x v="1"/>
    <n v="450"/>
    <n v="1131"/>
    <x v="10"/>
    <x v="47"/>
    <x v="47"/>
    <x v="2"/>
    <s v="423000"/>
    <s v="22"/>
    <s v="Equipment &gt; $1,000"/>
    <n v="41.41"/>
    <n v="36.409999999999997"/>
    <n v="0"/>
    <n v="0"/>
    <n v="36.409999999999997"/>
  </r>
  <r>
    <x v="1"/>
    <n v="450"/>
    <n v="1131"/>
    <x v="9"/>
    <x v="47"/>
    <x v="47"/>
    <x v="2"/>
    <s v="423000"/>
    <s v="22"/>
    <s v="Furniture $1,000+"/>
    <n v="32423.08"/>
    <n v="43423.08"/>
    <n v="0"/>
    <n v="39346.300000000003"/>
    <n v="4076.7799999999988"/>
  </r>
  <r>
    <x v="1"/>
    <n v="450"/>
    <n v="1131"/>
    <x v="31"/>
    <x v="47"/>
    <x v="47"/>
    <x v="2"/>
    <s v="423000"/>
    <s v="22"/>
    <s v="Audio-Visual Equip"/>
    <n v="0"/>
    <n v="98109.4"/>
    <n v="98105.36"/>
    <n v="0"/>
    <n v="4.0399999999935972"/>
  </r>
  <r>
    <x v="1"/>
    <n v="450"/>
    <n v="1131"/>
    <x v="13"/>
    <x v="47"/>
    <x v="47"/>
    <x v="2"/>
    <s v="423000"/>
    <s v="22"/>
    <s v="Technology Related - Hard $1K+"/>
    <n v="1207"/>
    <n v="72857.600000000006"/>
    <n v="71717.8"/>
    <n v="0"/>
    <n v="1139.8000000000029"/>
  </r>
  <r>
    <x v="1"/>
    <n v="150"/>
    <n v="1131"/>
    <x v="0"/>
    <x v="48"/>
    <x v="48"/>
    <x v="2"/>
    <s v="423000"/>
    <s v="22"/>
    <s v="Operating Supplement"/>
    <n v="25249.32"/>
    <n v="25249.32"/>
    <n v="0"/>
    <n v="0"/>
    <n v="25249.32"/>
  </r>
  <r>
    <x v="1"/>
    <n v="150"/>
    <n v="1131"/>
    <x v="1"/>
    <x v="48"/>
    <x v="48"/>
    <x v="2"/>
    <s v="423000"/>
    <s v="22"/>
    <s v="General Supplies"/>
    <n v="54112.34"/>
    <n v="2112.3399999999965"/>
    <n v="827.5"/>
    <n v="642.57000000000005"/>
    <n v="642.26999999999634"/>
  </r>
  <r>
    <x v="1"/>
    <n v="150"/>
    <n v="1131"/>
    <x v="2"/>
    <x v="48"/>
    <x v="48"/>
    <x v="2"/>
    <s v="423000"/>
    <s v="22"/>
    <s v="Instructional Supplies"/>
    <n v="29916.25"/>
    <n v="29916.25"/>
    <n v="0"/>
    <n v="0"/>
    <n v="29916.25"/>
  </r>
  <r>
    <x v="1"/>
    <n v="150"/>
    <n v="1131"/>
    <x v="3"/>
    <x v="48"/>
    <x v="48"/>
    <x v="2"/>
    <s v="423000"/>
    <s v="22"/>
    <s v="Furn. Under $1,000"/>
    <n v="29976.98"/>
    <n v="81976.98"/>
    <n v="21695"/>
    <n v="2830.42"/>
    <n v="57451.56"/>
  </r>
  <r>
    <x v="1"/>
    <n v="150"/>
    <n v="1131"/>
    <x v="4"/>
    <x v="48"/>
    <x v="48"/>
    <x v="2"/>
    <s v="423000"/>
    <s v="22"/>
    <s v="Technology Supplies"/>
    <n v="28916.26"/>
    <n v="28916.26"/>
    <n v="1558"/>
    <n v="1698.5"/>
    <n v="25659.759999999998"/>
  </r>
  <r>
    <x v="1"/>
    <n v="250"/>
    <n v="1131"/>
    <x v="5"/>
    <x v="48"/>
    <x v="48"/>
    <x v="2"/>
    <s v="423000"/>
    <s v="22"/>
    <s v="Extra Service Pay"/>
    <n v="59832.5"/>
    <n v="59832.5"/>
    <n v="0"/>
    <n v="0"/>
    <n v="59832.5"/>
  </r>
  <r>
    <x v="1"/>
    <n v="250"/>
    <n v="1131"/>
    <x v="6"/>
    <x v="48"/>
    <x v="48"/>
    <x v="2"/>
    <s v="423000"/>
    <s v="22"/>
    <s v="Old Age, Surv and Disabil Ins"/>
    <n v="3709.62"/>
    <n v="3709.62"/>
    <n v="0"/>
    <n v="0"/>
    <n v="3709.62"/>
  </r>
  <r>
    <x v="1"/>
    <n v="250"/>
    <n v="1131"/>
    <x v="7"/>
    <x v="48"/>
    <x v="48"/>
    <x v="2"/>
    <s v="423000"/>
    <s v="22"/>
    <s v="Medicare"/>
    <n v="867.57"/>
    <n v="867.57"/>
    <n v="0"/>
    <n v="0"/>
    <n v="867.57"/>
  </r>
  <r>
    <x v="1"/>
    <n v="250"/>
    <n v="1131"/>
    <x v="8"/>
    <x v="48"/>
    <x v="48"/>
    <x v="2"/>
    <s v="423000"/>
    <s v="22"/>
    <s v="W/C &amp; Unemploy Comp - FTE"/>
    <n v="1735.14"/>
    <n v="1735.14"/>
    <n v="0"/>
    <n v="0"/>
    <n v="1735.14"/>
  </r>
  <r>
    <x v="1"/>
    <n v="450"/>
    <n v="1131"/>
    <x v="10"/>
    <x v="48"/>
    <x v="48"/>
    <x v="2"/>
    <s v="423000"/>
    <s v="22"/>
    <s v="Equipment &gt; $1,000"/>
    <n v="7270"/>
    <n v="7270"/>
    <n v="0"/>
    <n v="0"/>
    <n v="7270"/>
  </r>
  <r>
    <x v="1"/>
    <n v="450"/>
    <n v="1131"/>
    <x v="13"/>
    <x v="48"/>
    <x v="48"/>
    <x v="2"/>
    <s v="423000"/>
    <s v="22"/>
    <s v="Technology Related - Hard $1K+"/>
    <n v="18841"/>
    <n v="18841"/>
    <n v="0"/>
    <n v="3499"/>
    <n v="15342"/>
  </r>
  <r>
    <x v="1"/>
    <n v="150"/>
    <n v="1131"/>
    <x v="6"/>
    <x v="49"/>
    <x v="49"/>
    <x v="2"/>
    <s v="423000"/>
    <s v="22"/>
    <s v="Old Age, Surv and Disabil Ins"/>
    <n v="0"/>
    <n v="0"/>
    <n v="0"/>
    <n v="55.8"/>
    <n v="-55.8"/>
  </r>
  <r>
    <x v="1"/>
    <n v="150"/>
    <n v="1131"/>
    <x v="7"/>
    <x v="49"/>
    <x v="49"/>
    <x v="2"/>
    <s v="423000"/>
    <s v="22"/>
    <s v="Medicare"/>
    <n v="0"/>
    <n v="0"/>
    <n v="0"/>
    <n v="13.05"/>
    <n v="-13.05"/>
  </r>
  <r>
    <x v="1"/>
    <n v="150"/>
    <n v="1131"/>
    <x v="8"/>
    <x v="49"/>
    <x v="49"/>
    <x v="2"/>
    <s v="423000"/>
    <s v="22"/>
    <s v="W/C &amp; Unemploy Comp - FTE"/>
    <n v="0"/>
    <n v="0"/>
    <n v="0"/>
    <n v="26.1"/>
    <n v="-26.1"/>
  </r>
  <r>
    <x v="1"/>
    <n v="150"/>
    <n v="1131"/>
    <x v="0"/>
    <x v="49"/>
    <x v="49"/>
    <x v="2"/>
    <s v="423000"/>
    <s v="22"/>
    <s v="Operating Supplement"/>
    <n v="34067.01"/>
    <n v="13067.010000000002"/>
    <n v="0"/>
    <n v="0"/>
    <n v="13067.010000000002"/>
  </r>
  <r>
    <x v="1"/>
    <n v="150"/>
    <n v="1131"/>
    <x v="1"/>
    <x v="49"/>
    <x v="49"/>
    <x v="2"/>
    <s v="423000"/>
    <s v="22"/>
    <s v="General Supplies"/>
    <n v="95277.37"/>
    <n v="44777.37"/>
    <n v="20036.240000000002"/>
    <n v="10823.21"/>
    <n v="13917.919999999995"/>
  </r>
  <r>
    <x v="1"/>
    <n v="150"/>
    <n v="1131"/>
    <x v="2"/>
    <x v="49"/>
    <x v="49"/>
    <x v="2"/>
    <s v="423000"/>
    <s v="22"/>
    <s v="Instructional Supplies"/>
    <n v="40363.75"/>
    <n v="40363.75"/>
    <n v="3537.2"/>
    <n v="5664.25"/>
    <n v="31162.3"/>
  </r>
  <r>
    <x v="1"/>
    <n v="150"/>
    <n v="1131"/>
    <x v="3"/>
    <x v="49"/>
    <x v="49"/>
    <x v="2"/>
    <s v="423000"/>
    <s v="22"/>
    <s v="Furn. Under $1,000"/>
    <n v="95181.88"/>
    <n v="151181.88"/>
    <n v="66427.44"/>
    <n v="37188.06"/>
    <n v="47566.38"/>
  </r>
  <r>
    <x v="1"/>
    <n v="150"/>
    <n v="1131"/>
    <x v="4"/>
    <x v="49"/>
    <x v="49"/>
    <x v="2"/>
    <s v="423000"/>
    <s v="22"/>
    <s v="Technology Supplies"/>
    <n v="40255.78"/>
    <n v="38255.78"/>
    <n v="0"/>
    <n v="706.01"/>
    <n v="37549.769999999997"/>
  </r>
  <r>
    <x v="1"/>
    <n v="150"/>
    <n v="1131"/>
    <x v="10"/>
    <x v="49"/>
    <x v="49"/>
    <x v="2"/>
    <s v="423000"/>
    <s v="22"/>
    <s v="Equipment &gt; $1,000"/>
    <n v="0"/>
    <n v="2000"/>
    <n v="0"/>
    <n v="0"/>
    <n v="2000"/>
  </r>
  <r>
    <x v="1"/>
    <n v="250"/>
    <n v="1131"/>
    <x v="5"/>
    <x v="49"/>
    <x v="49"/>
    <x v="2"/>
    <s v="423000"/>
    <s v="22"/>
    <s v="Extra Service Pay"/>
    <n v="80727.5"/>
    <n v="64145"/>
    <n v="0"/>
    <n v="900"/>
    <n v="63245"/>
  </r>
  <r>
    <x v="1"/>
    <n v="250"/>
    <n v="1131"/>
    <x v="6"/>
    <x v="49"/>
    <x v="49"/>
    <x v="2"/>
    <s v="423000"/>
    <s v="22"/>
    <s v="Old Age, Surv and Disabil Ins"/>
    <n v="5005.1099999999997"/>
    <n v="5005.1099999999997"/>
    <n v="0"/>
    <n v="0"/>
    <n v="5005.1099999999997"/>
  </r>
  <r>
    <x v="1"/>
    <n v="250"/>
    <n v="1131"/>
    <x v="7"/>
    <x v="49"/>
    <x v="49"/>
    <x v="2"/>
    <s v="423000"/>
    <s v="22"/>
    <s v="Medicare"/>
    <n v="1170.55"/>
    <n v="1170.55"/>
    <n v="0"/>
    <n v="0"/>
    <n v="1170.55"/>
  </r>
  <r>
    <x v="1"/>
    <n v="250"/>
    <n v="1131"/>
    <x v="8"/>
    <x v="49"/>
    <x v="49"/>
    <x v="2"/>
    <s v="423000"/>
    <s v="22"/>
    <s v="W/C &amp; Unemploy Comp - FTE"/>
    <n v="2341.1"/>
    <n v="2341.1"/>
    <n v="0"/>
    <n v="0"/>
    <n v="2341.1"/>
  </r>
  <r>
    <x v="1"/>
    <n v="450"/>
    <n v="1131"/>
    <x v="10"/>
    <x v="49"/>
    <x v="49"/>
    <x v="2"/>
    <s v="423000"/>
    <s v="22"/>
    <s v="Equipment &gt; $1,000"/>
    <n v="0"/>
    <n v="2000"/>
    <n v="0"/>
    <n v="1799"/>
    <n v="201"/>
  </r>
  <r>
    <x v="1"/>
    <n v="450"/>
    <n v="1131"/>
    <x v="9"/>
    <x v="49"/>
    <x v="49"/>
    <x v="2"/>
    <s v="423000"/>
    <s v="22"/>
    <s v="Furniture $1,000+"/>
    <n v="4731.59"/>
    <n v="7731.59"/>
    <n v="1809.62"/>
    <n v="5139.5200000000004"/>
    <n v="782.44999999999982"/>
  </r>
  <r>
    <x v="1"/>
    <n v="450"/>
    <n v="1131"/>
    <x v="13"/>
    <x v="49"/>
    <x v="49"/>
    <x v="2"/>
    <s v="423000"/>
    <s v="22"/>
    <s v="Technology Related - Hard $1K+"/>
    <n v="0"/>
    <n v="10500"/>
    <n v="0"/>
    <n v="8998"/>
    <n v="1502"/>
  </r>
  <r>
    <x v="1"/>
    <n v="150"/>
    <n v="1131"/>
    <x v="34"/>
    <x v="50"/>
    <x v="50"/>
    <x v="2"/>
    <s v="423000"/>
    <s v="22"/>
    <s v="Cntr Ppl Trnsp-Field Trip"/>
    <n v="4664.1099999999997"/>
    <n v="4664.1099999999997"/>
    <n v="0"/>
    <n v="0"/>
    <n v="4664.1099999999997"/>
  </r>
  <r>
    <x v="1"/>
    <n v="150"/>
    <n v="1131"/>
    <x v="25"/>
    <x v="50"/>
    <x v="50"/>
    <x v="2"/>
    <s v="423000"/>
    <s v="22"/>
    <s v="Field Trip Admission"/>
    <n v="7370"/>
    <n v="7370"/>
    <n v="0"/>
    <n v="1750"/>
    <n v="5620"/>
  </r>
  <r>
    <x v="1"/>
    <n v="150"/>
    <n v="1131"/>
    <x v="33"/>
    <x v="50"/>
    <x v="50"/>
    <x v="2"/>
    <s v="423000"/>
    <s v="22"/>
    <s v="Operating Supplement"/>
    <n v="28335.83"/>
    <n v="10120.830000000002"/>
    <n v="0"/>
    <n v="0"/>
    <n v="10120.830000000002"/>
  </r>
  <r>
    <x v="1"/>
    <n v="150"/>
    <n v="1131"/>
    <x v="0"/>
    <x v="50"/>
    <x v="50"/>
    <x v="2"/>
    <s v="423000"/>
    <s v="22"/>
    <s v="Operating Supplement"/>
    <n v="59611.72"/>
    <n v="0"/>
    <n v="0"/>
    <n v="0"/>
    <n v="0"/>
  </r>
  <r>
    <x v="1"/>
    <n v="150"/>
    <n v="1131"/>
    <x v="1"/>
    <x v="50"/>
    <x v="50"/>
    <x v="2"/>
    <s v="423000"/>
    <s v="22"/>
    <s v="General Supplies"/>
    <n v="80187.86"/>
    <n v="30170"/>
    <n v="20234.84"/>
    <n v="7398.84"/>
    <n v="2536.3199999999997"/>
  </r>
  <r>
    <x v="1"/>
    <n v="150"/>
    <n v="1131"/>
    <x v="2"/>
    <x v="50"/>
    <x v="50"/>
    <x v="2"/>
    <s v="423000"/>
    <s v="22"/>
    <s v="Instructional Supplies"/>
    <n v="70630"/>
    <n v="40000"/>
    <n v="1453.43"/>
    <n v="2835.31"/>
    <n v="35711.26"/>
  </r>
  <r>
    <x v="1"/>
    <n v="150"/>
    <n v="1131"/>
    <x v="3"/>
    <x v="50"/>
    <x v="50"/>
    <x v="2"/>
    <s v="423000"/>
    <s v="22"/>
    <s v="Furn. Under $1,000"/>
    <n v="230562.72"/>
    <n v="255312.72"/>
    <n v="7282.17"/>
    <n v="225410.84000000003"/>
    <n v="22619.709999999977"/>
  </r>
  <r>
    <x v="1"/>
    <n v="150"/>
    <n v="1131"/>
    <x v="4"/>
    <x v="50"/>
    <x v="50"/>
    <x v="2"/>
    <s v="423000"/>
    <s v="22"/>
    <s v="Technology Supplies"/>
    <n v="68119.259999999995"/>
    <n v="26019.259999999995"/>
    <n v="4278.8999999999996"/>
    <n v="9340.33"/>
    <n v="12400.029999999993"/>
  </r>
  <r>
    <x v="1"/>
    <n v="150"/>
    <n v="1131"/>
    <x v="12"/>
    <x v="50"/>
    <x v="50"/>
    <x v="2"/>
    <s v="423000"/>
    <s v="22"/>
    <s v="Equipment &lt; $1,000"/>
    <n v="0"/>
    <n v="24310"/>
    <n v="14210"/>
    <n v="7601.96"/>
    <n v="2498.0400000000009"/>
  </r>
  <r>
    <x v="1"/>
    <n v="250"/>
    <n v="1131"/>
    <x v="5"/>
    <x v="50"/>
    <x v="50"/>
    <x v="2"/>
    <s v="423000"/>
    <s v="22"/>
    <s v="Extra Service Pay"/>
    <n v="141260"/>
    <n v="29175"/>
    <n v="0"/>
    <n v="0"/>
    <n v="29175"/>
  </r>
  <r>
    <x v="1"/>
    <n v="250"/>
    <n v="1131"/>
    <x v="6"/>
    <x v="50"/>
    <x v="50"/>
    <x v="2"/>
    <s v="423000"/>
    <s v="22"/>
    <s v="Old Age, Surv and Disabil Ins"/>
    <n v="8758.1200000000008"/>
    <n v="4098.1200000000008"/>
    <n v="0"/>
    <n v="0"/>
    <n v="4098.1200000000008"/>
  </r>
  <r>
    <x v="1"/>
    <n v="250"/>
    <n v="1131"/>
    <x v="7"/>
    <x v="50"/>
    <x v="50"/>
    <x v="2"/>
    <s v="423000"/>
    <s v="22"/>
    <s v="Medicare"/>
    <n v="2048.27"/>
    <n v="963.27"/>
    <n v="0"/>
    <n v="0"/>
    <n v="963.27"/>
  </r>
  <r>
    <x v="1"/>
    <n v="250"/>
    <n v="1131"/>
    <x v="8"/>
    <x v="50"/>
    <x v="50"/>
    <x v="2"/>
    <s v="423000"/>
    <s v="22"/>
    <s v="W/C &amp; Unemploy Comp - FTE"/>
    <n v="4096.54"/>
    <n v="1926.54"/>
    <n v="0"/>
    <n v="0"/>
    <n v="1926.54"/>
  </r>
  <r>
    <x v="1"/>
    <n v="450"/>
    <n v="1131"/>
    <x v="10"/>
    <x v="50"/>
    <x v="50"/>
    <x v="2"/>
    <s v="423000"/>
    <s v="22"/>
    <s v="Equipment &gt; $1,000"/>
    <n v="0"/>
    <n v="0"/>
    <n v="26110.48"/>
    <n v="0"/>
    <n v="-26110.48"/>
  </r>
  <r>
    <x v="1"/>
    <n v="450"/>
    <n v="1131"/>
    <x v="9"/>
    <x v="50"/>
    <x v="50"/>
    <x v="2"/>
    <s v="423000"/>
    <s v="22"/>
    <s v="Furniture $1,000+"/>
    <n v="0"/>
    <n v="59165"/>
    <n v="23161.200000000001"/>
    <n v="0"/>
    <n v="36003.800000000003"/>
  </r>
  <r>
    <x v="1"/>
    <n v="450"/>
    <n v="1131"/>
    <x v="31"/>
    <x v="50"/>
    <x v="50"/>
    <x v="2"/>
    <s v="423000"/>
    <s v="22"/>
    <s v="Audio-Visual Equip"/>
    <n v="0"/>
    <n v="184429.58"/>
    <n v="0"/>
    <n v="0"/>
    <n v="184429.58"/>
  </r>
  <r>
    <x v="1"/>
    <n v="450"/>
    <n v="1131"/>
    <x v="15"/>
    <x v="50"/>
    <x v="50"/>
    <x v="2"/>
    <s v="423000"/>
    <s v="22"/>
    <s v="Classroom Eqpt"/>
    <n v="0"/>
    <n v="17920"/>
    <n v="17920"/>
    <n v="0"/>
    <n v="0"/>
  </r>
  <r>
    <x v="0"/>
    <n v="250"/>
    <n v="1131"/>
    <x v="6"/>
    <x v="42"/>
    <x v="42"/>
    <x v="1"/>
    <s v="423000"/>
    <s v="22"/>
    <s v="Old Age, Surv and Disabil Ins"/>
    <n v="0"/>
    <n v="0"/>
    <n v="0"/>
    <n v="2.0000000000003126E-2"/>
    <n v="-2.0000000000003126E-2"/>
  </r>
  <r>
    <x v="0"/>
    <n v="250"/>
    <n v="1131"/>
    <x v="7"/>
    <x v="42"/>
    <x v="42"/>
    <x v="1"/>
    <s v="423000"/>
    <s v="22"/>
    <s v="Medicare"/>
    <n v="0"/>
    <n v="0"/>
    <n v="0"/>
    <n v="9.9999999999997868E-3"/>
    <n v="-9.9999999999997868E-3"/>
  </r>
  <r>
    <x v="0"/>
    <n v="150"/>
    <n v="1131"/>
    <x v="16"/>
    <x v="43"/>
    <x v="43"/>
    <x v="2"/>
    <s v="423000"/>
    <s v="22"/>
    <s v="Non-instructional Teacher Aide"/>
    <n v="0"/>
    <n v="126.77"/>
    <n v="0"/>
    <n v="126.77000000000001"/>
    <n v="-1.4210854715202004E-14"/>
  </r>
  <r>
    <x v="0"/>
    <n v="150"/>
    <n v="1131"/>
    <x v="6"/>
    <x v="43"/>
    <x v="43"/>
    <x v="2"/>
    <s v="423000"/>
    <s v="22"/>
    <s v="Old Age, Surv and Disabil Ins"/>
    <n v="0"/>
    <n v="0"/>
    <n v="0"/>
    <n v="7.77"/>
    <n v="-7.77"/>
  </r>
  <r>
    <x v="0"/>
    <n v="150"/>
    <n v="1131"/>
    <x v="7"/>
    <x v="43"/>
    <x v="43"/>
    <x v="2"/>
    <s v="423000"/>
    <s v="22"/>
    <s v="Medicare"/>
    <n v="0"/>
    <n v="0"/>
    <n v="0"/>
    <n v="1.8299999999999998"/>
    <n v="-1.8299999999999998"/>
  </r>
  <r>
    <x v="0"/>
    <n v="150"/>
    <n v="1131"/>
    <x v="8"/>
    <x v="43"/>
    <x v="43"/>
    <x v="2"/>
    <s v="423000"/>
    <s v="22"/>
    <s v="W/C &amp; Unemploy Comp - FTE"/>
    <n v="0"/>
    <n v="0"/>
    <n v="0"/>
    <n v="3.68"/>
    <n v="-3.68"/>
  </r>
  <r>
    <x v="0"/>
    <n v="150"/>
    <n v="1131"/>
    <x v="0"/>
    <x v="43"/>
    <x v="43"/>
    <x v="2"/>
    <s v="423000"/>
    <s v="22"/>
    <s v="Operating Supplement"/>
    <n v="28661.19"/>
    <n v="28661.19"/>
    <n v="0"/>
    <n v="0"/>
    <n v="28661.19"/>
  </r>
  <r>
    <x v="0"/>
    <n v="150"/>
    <n v="1131"/>
    <x v="1"/>
    <x v="43"/>
    <x v="43"/>
    <x v="2"/>
    <s v="423000"/>
    <s v="22"/>
    <s v="General Supplies"/>
    <n v="150946.64000000001"/>
    <n v="141388.64000000001"/>
    <n v="0"/>
    <n v="0"/>
    <n v="141388.64000000001"/>
  </r>
  <r>
    <x v="0"/>
    <n v="150"/>
    <n v="1131"/>
    <x v="2"/>
    <x v="43"/>
    <x v="43"/>
    <x v="2"/>
    <s v="423000"/>
    <s v="22"/>
    <s v="Instructional Supplies"/>
    <n v="33958.75"/>
    <n v="33958.75"/>
    <n v="0"/>
    <n v="0"/>
    <n v="33958.75"/>
  </r>
  <r>
    <x v="0"/>
    <n v="150"/>
    <n v="1131"/>
    <x v="3"/>
    <x v="43"/>
    <x v="43"/>
    <x v="2"/>
    <s v="423000"/>
    <s v="22"/>
    <s v="Furn. Under $1,000"/>
    <n v="16979.38"/>
    <n v="16979.38"/>
    <n v="8046.4"/>
    <n v="8046.4"/>
    <n v="886.58000000000175"/>
  </r>
  <r>
    <x v="0"/>
    <n v="150"/>
    <n v="1131"/>
    <x v="19"/>
    <x v="43"/>
    <x v="43"/>
    <x v="2"/>
    <s v="423000"/>
    <s v="22"/>
    <s v="Technology Hardware &lt; $1K"/>
    <n v="0"/>
    <n v="9558"/>
    <n v="0"/>
    <n v="9558"/>
    <n v="0"/>
  </r>
  <r>
    <x v="0"/>
    <n v="150"/>
    <n v="1131"/>
    <x v="4"/>
    <x v="43"/>
    <x v="43"/>
    <x v="2"/>
    <s v="423000"/>
    <s v="22"/>
    <s v="Technology Supplies"/>
    <n v="33958.75"/>
    <n v="33958.75"/>
    <n v="3000"/>
    <n v="0"/>
    <n v="30958.75"/>
  </r>
  <r>
    <x v="0"/>
    <n v="250"/>
    <n v="1131"/>
    <x v="5"/>
    <x v="43"/>
    <x v="43"/>
    <x v="2"/>
    <s v="423000"/>
    <s v="22"/>
    <s v="Extra Service Pay"/>
    <n v="67917.5"/>
    <n v="67917.5"/>
    <n v="0"/>
    <n v="0"/>
    <n v="67917.5"/>
  </r>
  <r>
    <x v="0"/>
    <n v="250"/>
    <n v="1131"/>
    <x v="6"/>
    <x v="43"/>
    <x v="43"/>
    <x v="2"/>
    <s v="423000"/>
    <s v="22"/>
    <s v="Old Age, Surv and Disabil Ins"/>
    <n v="4210.8900000000003"/>
    <n v="4210.8900000000003"/>
    <n v="0"/>
    <n v="0"/>
    <n v="4210.8900000000003"/>
  </r>
  <r>
    <x v="0"/>
    <n v="250"/>
    <n v="1131"/>
    <x v="7"/>
    <x v="43"/>
    <x v="43"/>
    <x v="2"/>
    <s v="423000"/>
    <s v="22"/>
    <s v="Medicare"/>
    <n v="984.8"/>
    <n v="984.8"/>
    <n v="0"/>
    <n v="0"/>
    <n v="984.8"/>
  </r>
  <r>
    <x v="0"/>
    <n v="250"/>
    <n v="1131"/>
    <x v="8"/>
    <x v="43"/>
    <x v="43"/>
    <x v="2"/>
    <s v="423000"/>
    <s v="22"/>
    <s v="W/C &amp; Unemploy Comp - FTE"/>
    <n v="1969.61"/>
    <n v="1969.61"/>
    <n v="0"/>
    <n v="0"/>
    <n v="1969.61"/>
  </r>
  <r>
    <x v="0"/>
    <n v="150"/>
    <n v="1131"/>
    <x v="16"/>
    <x v="44"/>
    <x v="44"/>
    <x v="2"/>
    <s v="423000"/>
    <s v="22"/>
    <s v="Non-instructional Teacher Aide"/>
    <n v="0"/>
    <n v="142.19999999999999"/>
    <n v="0"/>
    <n v="142.19999999999999"/>
    <n v="0"/>
  </r>
  <r>
    <x v="0"/>
    <n v="150"/>
    <n v="1131"/>
    <x v="6"/>
    <x v="44"/>
    <x v="44"/>
    <x v="2"/>
    <s v="423000"/>
    <s v="22"/>
    <s v="Old Age, Surv and Disabil Ins"/>
    <n v="0"/>
    <n v="0"/>
    <n v="0"/>
    <n v="8.81"/>
    <n v="-8.81"/>
  </r>
  <r>
    <x v="0"/>
    <n v="150"/>
    <n v="1131"/>
    <x v="7"/>
    <x v="44"/>
    <x v="44"/>
    <x v="2"/>
    <s v="423000"/>
    <s v="22"/>
    <s v="Medicare"/>
    <n v="0"/>
    <n v="0"/>
    <n v="0"/>
    <n v="2.06"/>
    <n v="-2.06"/>
  </r>
  <r>
    <x v="0"/>
    <n v="150"/>
    <n v="1131"/>
    <x v="8"/>
    <x v="44"/>
    <x v="44"/>
    <x v="2"/>
    <s v="423000"/>
    <s v="22"/>
    <s v="W/C &amp; Unemploy Comp - FTE"/>
    <n v="0"/>
    <n v="0"/>
    <n v="0"/>
    <n v="4.3500000000000005"/>
    <n v="-4.3500000000000005"/>
  </r>
  <r>
    <x v="0"/>
    <n v="150"/>
    <n v="1131"/>
    <x v="0"/>
    <x v="44"/>
    <x v="44"/>
    <x v="2"/>
    <s v="423000"/>
    <s v="22"/>
    <s v="Operating Supplement"/>
    <n v="45294.73"/>
    <n v="45294.73"/>
    <n v="0"/>
    <n v="0"/>
    <n v="45294.73"/>
  </r>
  <r>
    <x v="0"/>
    <n v="150"/>
    <n v="1131"/>
    <x v="1"/>
    <x v="44"/>
    <x v="44"/>
    <x v="2"/>
    <s v="423000"/>
    <s v="22"/>
    <s v="General Supplies"/>
    <n v="238548.69"/>
    <n v="78548.69"/>
    <n v="0"/>
    <n v="0"/>
    <n v="78548.69"/>
  </r>
  <r>
    <x v="0"/>
    <n v="150"/>
    <n v="1131"/>
    <x v="2"/>
    <x v="44"/>
    <x v="44"/>
    <x v="2"/>
    <s v="423000"/>
    <s v="22"/>
    <s v="Instructional Supplies"/>
    <n v="53666.75"/>
    <n v="53666.75"/>
    <n v="0"/>
    <n v="0"/>
    <n v="53666.75"/>
  </r>
  <r>
    <x v="0"/>
    <n v="150"/>
    <n v="1131"/>
    <x v="3"/>
    <x v="44"/>
    <x v="44"/>
    <x v="2"/>
    <s v="423000"/>
    <s v="22"/>
    <s v="Furn. Under $1,000"/>
    <n v="26833.37"/>
    <n v="175833.37"/>
    <n v="61112.23"/>
    <n v="0"/>
    <n v="114721.13999999998"/>
  </r>
  <r>
    <x v="0"/>
    <n v="150"/>
    <n v="1131"/>
    <x v="4"/>
    <x v="44"/>
    <x v="44"/>
    <x v="2"/>
    <s v="423000"/>
    <s v="22"/>
    <s v="Technology Supplies"/>
    <n v="53666.75"/>
    <n v="53666.75"/>
    <n v="26138"/>
    <n v="12617"/>
    <n v="14911.75"/>
  </r>
  <r>
    <x v="0"/>
    <n v="250"/>
    <n v="1131"/>
    <x v="5"/>
    <x v="44"/>
    <x v="44"/>
    <x v="2"/>
    <s v="423000"/>
    <s v="22"/>
    <s v="Extra Service Pay"/>
    <n v="107333.49"/>
    <n v="107333.49"/>
    <n v="0"/>
    <n v="0"/>
    <n v="107333.49"/>
  </r>
  <r>
    <x v="0"/>
    <n v="250"/>
    <n v="1131"/>
    <x v="6"/>
    <x v="44"/>
    <x v="44"/>
    <x v="2"/>
    <s v="423000"/>
    <s v="22"/>
    <s v="Old Age, Surv and Disabil Ins"/>
    <n v="6654.68"/>
    <n v="6654.68"/>
    <n v="0"/>
    <n v="3.0000000000001137E-2"/>
    <n v="6654.65"/>
  </r>
  <r>
    <x v="0"/>
    <n v="250"/>
    <n v="1131"/>
    <x v="7"/>
    <x v="44"/>
    <x v="44"/>
    <x v="2"/>
    <s v="423000"/>
    <s v="22"/>
    <s v="Medicare"/>
    <n v="1556.34"/>
    <n v="1556.34"/>
    <n v="0"/>
    <n v="1.9999999999996021E-2"/>
    <n v="1556.32"/>
  </r>
  <r>
    <x v="0"/>
    <n v="250"/>
    <n v="1131"/>
    <x v="8"/>
    <x v="44"/>
    <x v="44"/>
    <x v="2"/>
    <s v="423000"/>
    <s v="22"/>
    <s v="W/C &amp; Unemploy Comp - FTE"/>
    <n v="3112.67"/>
    <n v="3112.67"/>
    <n v="0"/>
    <n v="0"/>
    <n v="3112.67"/>
  </r>
  <r>
    <x v="0"/>
    <n v="450"/>
    <n v="1131"/>
    <x v="10"/>
    <x v="44"/>
    <x v="44"/>
    <x v="2"/>
    <s v="423000"/>
    <s v="22"/>
    <s v="Equipment &gt; $1,000"/>
    <n v="0"/>
    <n v="1899"/>
    <n v="1899"/>
    <n v="0"/>
    <n v="0"/>
  </r>
  <r>
    <x v="0"/>
    <n v="450"/>
    <n v="1131"/>
    <x v="9"/>
    <x v="44"/>
    <x v="44"/>
    <x v="2"/>
    <s v="423000"/>
    <s v="22"/>
    <s v="Furniture $1,000+"/>
    <n v="0"/>
    <n v="9101"/>
    <n v="2398"/>
    <n v="0"/>
    <n v="6703"/>
  </r>
  <r>
    <x v="0"/>
    <n v="150"/>
    <n v="1131"/>
    <x v="16"/>
    <x v="45"/>
    <x v="45"/>
    <x v="2"/>
    <s v="423000"/>
    <s v="22"/>
    <s v="Non-instructional Teacher Aide"/>
    <n v="0"/>
    <n v="17.72"/>
    <n v="0"/>
    <n v="17.72"/>
    <n v="0"/>
  </r>
  <r>
    <x v="0"/>
    <n v="150"/>
    <n v="1131"/>
    <x v="6"/>
    <x v="45"/>
    <x v="45"/>
    <x v="2"/>
    <s v="423000"/>
    <s v="22"/>
    <s v="Old Age, Surv and Disabil Ins"/>
    <n v="0"/>
    <n v="0"/>
    <n v="0"/>
    <n v="1.08"/>
    <n v="-1.08"/>
  </r>
  <r>
    <x v="0"/>
    <n v="150"/>
    <n v="1131"/>
    <x v="7"/>
    <x v="45"/>
    <x v="45"/>
    <x v="2"/>
    <s v="423000"/>
    <s v="22"/>
    <s v="Medicare"/>
    <n v="0"/>
    <n v="0"/>
    <n v="0"/>
    <n v="0.26"/>
    <n v="-0.26"/>
  </r>
  <r>
    <x v="0"/>
    <n v="150"/>
    <n v="1131"/>
    <x v="8"/>
    <x v="45"/>
    <x v="45"/>
    <x v="2"/>
    <s v="423000"/>
    <s v="22"/>
    <s v="W/C &amp; Unemploy Comp - FTE"/>
    <n v="0"/>
    <n v="0"/>
    <n v="0"/>
    <n v="0.52"/>
    <n v="-0.52"/>
  </r>
  <r>
    <x v="0"/>
    <n v="150"/>
    <n v="1131"/>
    <x v="36"/>
    <x v="45"/>
    <x v="45"/>
    <x v="2"/>
    <s v="423000"/>
    <s v="22"/>
    <s v="Contracted Transp After School"/>
    <n v="0"/>
    <n v="5000"/>
    <n v="0"/>
    <n v="0"/>
    <n v="5000"/>
  </r>
  <r>
    <x v="0"/>
    <n v="150"/>
    <n v="1131"/>
    <x v="0"/>
    <x v="45"/>
    <x v="45"/>
    <x v="2"/>
    <s v="423000"/>
    <s v="22"/>
    <s v="Operating Supplement"/>
    <n v="53644.639999999999"/>
    <n v="44.639999999999418"/>
    <n v="0"/>
    <n v="0"/>
    <n v="44.639999999999418"/>
  </r>
  <r>
    <x v="0"/>
    <n v="150"/>
    <n v="1131"/>
    <x v="1"/>
    <x v="45"/>
    <x v="45"/>
    <x v="2"/>
    <s v="423000"/>
    <s v="22"/>
    <s v="General Supplies"/>
    <n v="282524.2"/>
    <n v="6412.7200000000303"/>
    <n v="6341.2"/>
    <n v="0"/>
    <n v="71.52000000003045"/>
  </r>
  <r>
    <x v="0"/>
    <n v="150"/>
    <n v="1131"/>
    <x v="2"/>
    <x v="45"/>
    <x v="45"/>
    <x v="2"/>
    <s v="423000"/>
    <s v="22"/>
    <s v="Instructional Supplies"/>
    <n v="63560"/>
    <n v="63560"/>
    <n v="873.75"/>
    <n v="0"/>
    <n v="62686.25"/>
  </r>
  <r>
    <x v="0"/>
    <n v="150"/>
    <n v="1131"/>
    <x v="3"/>
    <x v="45"/>
    <x v="45"/>
    <x v="2"/>
    <s v="423000"/>
    <s v="22"/>
    <s v="Furn. Under $1,000"/>
    <n v="31780"/>
    <n v="332961.78000000003"/>
    <n v="326813.18"/>
    <n v="0"/>
    <n v="6148.6000000000349"/>
  </r>
  <r>
    <x v="0"/>
    <n v="150"/>
    <n v="1131"/>
    <x v="4"/>
    <x v="45"/>
    <x v="45"/>
    <x v="2"/>
    <s v="423000"/>
    <s v="22"/>
    <s v="Technology Supplies"/>
    <n v="63560"/>
    <n v="35.400000000001455"/>
    <n v="0"/>
    <n v="0"/>
    <n v="35.400000000001455"/>
  </r>
  <r>
    <x v="0"/>
    <n v="250"/>
    <n v="1131"/>
    <x v="5"/>
    <x v="45"/>
    <x v="45"/>
    <x v="2"/>
    <s v="423000"/>
    <s v="22"/>
    <s v="Extra Service Pay"/>
    <n v="127120"/>
    <n v="122120"/>
    <n v="0"/>
    <n v="0"/>
    <n v="122120"/>
  </r>
  <r>
    <x v="0"/>
    <n v="250"/>
    <n v="1131"/>
    <x v="6"/>
    <x v="45"/>
    <x v="45"/>
    <x v="2"/>
    <s v="423000"/>
    <s v="22"/>
    <s v="Old Age, Surv and Disabil Ins"/>
    <n v="7881.44"/>
    <n v="7881.44"/>
    <n v="0"/>
    <n v="0"/>
    <n v="7881.44"/>
  </r>
  <r>
    <x v="0"/>
    <n v="250"/>
    <n v="1131"/>
    <x v="7"/>
    <x v="45"/>
    <x v="45"/>
    <x v="2"/>
    <s v="423000"/>
    <s v="22"/>
    <s v="Medicare"/>
    <n v="1843.24"/>
    <n v="1843.24"/>
    <n v="0"/>
    <n v="0"/>
    <n v="1843.24"/>
  </r>
  <r>
    <x v="0"/>
    <n v="250"/>
    <n v="1131"/>
    <x v="8"/>
    <x v="45"/>
    <x v="45"/>
    <x v="2"/>
    <s v="423000"/>
    <s v="22"/>
    <s v="W/C &amp; Unemploy Comp - FTE"/>
    <n v="3686.48"/>
    <n v="3686.48"/>
    <n v="0"/>
    <n v="0"/>
    <n v="3686.48"/>
  </r>
  <r>
    <x v="0"/>
    <n v="450"/>
    <n v="1131"/>
    <x v="9"/>
    <x v="45"/>
    <x v="45"/>
    <x v="2"/>
    <s v="423000"/>
    <s v="22"/>
    <s v="Furniture $1,000+"/>
    <n v="0"/>
    <n v="92054.3"/>
    <n v="65188.73"/>
    <n v="0"/>
    <n v="26865.57"/>
  </r>
  <r>
    <x v="0"/>
    <n v="150"/>
    <n v="1131"/>
    <x v="0"/>
    <x v="46"/>
    <x v="46"/>
    <x v="2"/>
    <s v="423000"/>
    <s v="22"/>
    <s v="Operating Supplement"/>
    <n v="27102.68"/>
    <n v="27102.68"/>
    <n v="0"/>
    <n v="0"/>
    <n v="27102.68"/>
  </r>
  <r>
    <x v="0"/>
    <n v="150"/>
    <n v="1131"/>
    <x v="1"/>
    <x v="46"/>
    <x v="46"/>
    <x v="2"/>
    <s v="423000"/>
    <s v="22"/>
    <s v="General Supplies"/>
    <n v="142738.66"/>
    <n v="137738.66"/>
    <n v="0"/>
    <n v="0"/>
    <n v="137738.66"/>
  </r>
  <r>
    <x v="0"/>
    <n v="150"/>
    <n v="1131"/>
    <x v="2"/>
    <x v="46"/>
    <x v="46"/>
    <x v="2"/>
    <s v="423000"/>
    <s v="22"/>
    <s v="Instructional Supplies"/>
    <n v="32112.19"/>
    <n v="32112.19"/>
    <n v="0"/>
    <n v="0"/>
    <n v="32112.19"/>
  </r>
  <r>
    <x v="0"/>
    <n v="150"/>
    <n v="1131"/>
    <x v="3"/>
    <x v="46"/>
    <x v="46"/>
    <x v="2"/>
    <s v="423000"/>
    <s v="22"/>
    <s v="Furn. Under $1,000"/>
    <n v="16056.09"/>
    <n v="16056.09"/>
    <n v="0"/>
    <n v="0"/>
    <n v="16056.09"/>
  </r>
  <r>
    <x v="0"/>
    <n v="150"/>
    <n v="1131"/>
    <x v="4"/>
    <x v="46"/>
    <x v="46"/>
    <x v="2"/>
    <s v="423000"/>
    <s v="22"/>
    <s v="Technology Supplies"/>
    <n v="32112.19"/>
    <n v="32112.19"/>
    <n v="0"/>
    <n v="0"/>
    <n v="32112.19"/>
  </r>
  <r>
    <x v="0"/>
    <n v="250"/>
    <n v="1131"/>
    <x v="5"/>
    <x v="46"/>
    <x v="46"/>
    <x v="2"/>
    <s v="423000"/>
    <s v="22"/>
    <s v="Extra Service Pay"/>
    <n v="64224.37"/>
    <n v="64224.37"/>
    <n v="0"/>
    <n v="0"/>
    <n v="64224.37"/>
  </r>
  <r>
    <x v="0"/>
    <n v="250"/>
    <n v="1131"/>
    <x v="6"/>
    <x v="46"/>
    <x v="46"/>
    <x v="2"/>
    <s v="423000"/>
    <s v="22"/>
    <s v="Old Age, Surv and Disabil Ins"/>
    <n v="3981.91"/>
    <n v="3981.91"/>
    <n v="0"/>
    <n v="0"/>
    <n v="3981.91"/>
  </r>
  <r>
    <x v="0"/>
    <n v="250"/>
    <n v="1131"/>
    <x v="7"/>
    <x v="46"/>
    <x v="46"/>
    <x v="2"/>
    <s v="423000"/>
    <s v="22"/>
    <s v="Medicare"/>
    <n v="931.25"/>
    <n v="931.25"/>
    <n v="0"/>
    <n v="0"/>
    <n v="931.25"/>
  </r>
  <r>
    <x v="0"/>
    <n v="250"/>
    <n v="1131"/>
    <x v="8"/>
    <x v="46"/>
    <x v="46"/>
    <x v="2"/>
    <s v="423000"/>
    <s v="22"/>
    <s v="W/C &amp; Unemploy Comp - FTE"/>
    <n v="1862.51"/>
    <n v="1862.51"/>
    <n v="0"/>
    <n v="0"/>
    <n v="1862.51"/>
  </r>
  <r>
    <x v="0"/>
    <n v="150"/>
    <n v="1131"/>
    <x v="0"/>
    <x v="47"/>
    <x v="47"/>
    <x v="2"/>
    <s v="423000"/>
    <s v="22"/>
    <s v="Operating Supplement"/>
    <n v="67011.490000000005"/>
    <n v="0"/>
    <n v="0"/>
    <n v="0"/>
    <n v="0"/>
  </r>
  <r>
    <x v="0"/>
    <n v="150"/>
    <n v="1131"/>
    <x v="1"/>
    <x v="47"/>
    <x v="47"/>
    <x v="2"/>
    <s v="423000"/>
    <s v="22"/>
    <s v="General Supplies"/>
    <n v="352921.89"/>
    <n v="178301.41"/>
    <n v="2951.1"/>
    <n v="1251.67"/>
    <n v="174098.64"/>
  </r>
  <r>
    <x v="0"/>
    <n v="150"/>
    <n v="1131"/>
    <x v="2"/>
    <x v="47"/>
    <x v="47"/>
    <x v="2"/>
    <s v="423000"/>
    <s v="22"/>
    <s v="Instructional Supplies"/>
    <n v="79397.5"/>
    <n v="79397.5"/>
    <n v="0"/>
    <n v="0"/>
    <n v="79397.5"/>
  </r>
  <r>
    <x v="0"/>
    <n v="150"/>
    <n v="1131"/>
    <x v="3"/>
    <x v="47"/>
    <x v="47"/>
    <x v="2"/>
    <s v="423000"/>
    <s v="22"/>
    <s v="Furn. Under $1,000"/>
    <n v="39698.75"/>
    <n v="126710.24"/>
    <n v="35610.39"/>
    <n v="36372.6"/>
    <n v="54727.250000000015"/>
  </r>
  <r>
    <x v="0"/>
    <n v="150"/>
    <n v="1131"/>
    <x v="4"/>
    <x v="47"/>
    <x v="47"/>
    <x v="2"/>
    <s v="423000"/>
    <s v="22"/>
    <s v="Technology Supplies"/>
    <n v="79397.5"/>
    <n v="79397.5"/>
    <n v="3070.75"/>
    <n v="23163.66"/>
    <n v="53163.09"/>
  </r>
  <r>
    <x v="0"/>
    <n v="250"/>
    <n v="1131"/>
    <x v="5"/>
    <x v="47"/>
    <x v="47"/>
    <x v="2"/>
    <s v="423000"/>
    <s v="22"/>
    <s v="Extra Service Pay"/>
    <n v="158795"/>
    <n v="158795"/>
    <n v="0"/>
    <n v="0"/>
    <n v="158795"/>
  </r>
  <r>
    <x v="0"/>
    <n v="250"/>
    <n v="1131"/>
    <x v="6"/>
    <x v="47"/>
    <x v="47"/>
    <x v="2"/>
    <s v="423000"/>
    <s v="22"/>
    <s v="Old Age, Surv and Disabil Ins"/>
    <n v="9845.2900000000009"/>
    <n v="9845.2900000000009"/>
    <n v="0"/>
    <n v="0"/>
    <n v="9845.2900000000009"/>
  </r>
  <r>
    <x v="0"/>
    <n v="250"/>
    <n v="1131"/>
    <x v="7"/>
    <x v="47"/>
    <x v="47"/>
    <x v="2"/>
    <s v="423000"/>
    <s v="22"/>
    <s v="Medicare"/>
    <n v="2302.5300000000002"/>
    <n v="2302.5300000000002"/>
    <n v="0"/>
    <n v="0"/>
    <n v="2302.5300000000002"/>
  </r>
  <r>
    <x v="0"/>
    <n v="250"/>
    <n v="1131"/>
    <x v="8"/>
    <x v="47"/>
    <x v="47"/>
    <x v="2"/>
    <s v="423000"/>
    <s v="22"/>
    <s v="W/C &amp; Unemploy Comp - FTE"/>
    <n v="4605.0600000000004"/>
    <n v="4605.0600000000004"/>
    <n v="0"/>
    <n v="0"/>
    <n v="4605.0600000000004"/>
  </r>
  <r>
    <x v="0"/>
    <n v="450"/>
    <n v="1131"/>
    <x v="10"/>
    <x v="47"/>
    <x v="47"/>
    <x v="2"/>
    <s v="423000"/>
    <s v="22"/>
    <s v="Equipment &gt; $1,000"/>
    <n v="0"/>
    <n v="3100"/>
    <n v="0"/>
    <n v="3058.59"/>
    <n v="41.409999999999854"/>
  </r>
  <r>
    <x v="0"/>
    <n v="450"/>
    <n v="1131"/>
    <x v="9"/>
    <x v="47"/>
    <x v="47"/>
    <x v="2"/>
    <s v="423000"/>
    <s v="22"/>
    <s v="Furniture $1,000+"/>
    <n v="0"/>
    <n v="55000"/>
    <n v="30836.87"/>
    <n v="22576.92"/>
    <n v="1586.2100000000028"/>
  </r>
  <r>
    <x v="0"/>
    <n v="450"/>
    <n v="1131"/>
    <x v="13"/>
    <x v="47"/>
    <x v="47"/>
    <x v="2"/>
    <s v="423000"/>
    <s v="22"/>
    <s v="Technology Related - Hard $1K+"/>
    <n v="0"/>
    <n v="96520.48"/>
    <n v="0"/>
    <n v="95313.48"/>
    <n v="1207"/>
  </r>
  <r>
    <x v="0"/>
    <n v="150"/>
    <n v="1131"/>
    <x v="0"/>
    <x v="48"/>
    <x v="48"/>
    <x v="2"/>
    <s v="423000"/>
    <s v="22"/>
    <s v="Operating Supplement"/>
    <n v="25249.32"/>
    <n v="25249.32"/>
    <n v="0"/>
    <n v="0"/>
    <n v="25249.32"/>
  </r>
  <r>
    <x v="0"/>
    <n v="150"/>
    <n v="1131"/>
    <x v="1"/>
    <x v="48"/>
    <x v="48"/>
    <x v="2"/>
    <s v="423000"/>
    <s v="22"/>
    <s v="General Supplies"/>
    <n v="132977.73000000001"/>
    <n v="54407.590000000011"/>
    <n v="822.62"/>
    <n v="295.25"/>
    <n v="53289.720000000008"/>
  </r>
  <r>
    <x v="0"/>
    <n v="150"/>
    <n v="1131"/>
    <x v="2"/>
    <x v="48"/>
    <x v="48"/>
    <x v="2"/>
    <s v="423000"/>
    <s v="22"/>
    <s v="Instructional Supplies"/>
    <n v="29916.25"/>
    <n v="29916.25"/>
    <n v="0"/>
    <n v="0"/>
    <n v="29916.25"/>
  </r>
  <r>
    <x v="0"/>
    <n v="150"/>
    <n v="1131"/>
    <x v="3"/>
    <x v="48"/>
    <x v="48"/>
    <x v="2"/>
    <s v="423000"/>
    <s v="22"/>
    <s v="Furn. Under $1,000"/>
    <n v="14958.13"/>
    <n v="35761.269999999997"/>
    <n v="28112.98"/>
    <n v="5784.29"/>
    <n v="1863.9999999999964"/>
  </r>
  <r>
    <x v="0"/>
    <n v="150"/>
    <n v="1131"/>
    <x v="19"/>
    <x v="48"/>
    <x v="48"/>
    <x v="2"/>
    <s v="423000"/>
    <s v="22"/>
    <s v="Technology Hardware &lt; $1K"/>
    <n v="0"/>
    <n v="15999"/>
    <n v="0"/>
    <n v="15999"/>
    <n v="0"/>
  </r>
  <r>
    <x v="0"/>
    <n v="150"/>
    <n v="1131"/>
    <x v="4"/>
    <x v="48"/>
    <x v="48"/>
    <x v="2"/>
    <s v="423000"/>
    <s v="22"/>
    <s v="Technology Supplies"/>
    <n v="29916.25"/>
    <n v="29916.25"/>
    <n v="0"/>
    <n v="911.67"/>
    <n v="29004.58"/>
  </r>
  <r>
    <x v="0"/>
    <n v="250"/>
    <n v="1131"/>
    <x v="5"/>
    <x v="48"/>
    <x v="48"/>
    <x v="2"/>
    <s v="423000"/>
    <s v="22"/>
    <s v="Extra Service Pay"/>
    <n v="59832.5"/>
    <n v="59832.5"/>
    <n v="0"/>
    <n v="0"/>
    <n v="59832.5"/>
  </r>
  <r>
    <x v="0"/>
    <n v="250"/>
    <n v="1131"/>
    <x v="6"/>
    <x v="48"/>
    <x v="48"/>
    <x v="2"/>
    <s v="423000"/>
    <s v="22"/>
    <s v="Old Age, Surv and Disabil Ins"/>
    <n v="3709.62"/>
    <n v="3709.62"/>
    <n v="0"/>
    <n v="0"/>
    <n v="3709.62"/>
  </r>
  <r>
    <x v="0"/>
    <n v="250"/>
    <n v="1131"/>
    <x v="7"/>
    <x v="48"/>
    <x v="48"/>
    <x v="2"/>
    <s v="423000"/>
    <s v="22"/>
    <s v="Medicare"/>
    <n v="867.57"/>
    <n v="867.57"/>
    <n v="0"/>
    <n v="0"/>
    <n v="867.57"/>
  </r>
  <r>
    <x v="0"/>
    <n v="250"/>
    <n v="1131"/>
    <x v="8"/>
    <x v="48"/>
    <x v="48"/>
    <x v="2"/>
    <s v="423000"/>
    <s v="22"/>
    <s v="W/C &amp; Unemploy Comp - FTE"/>
    <n v="1735.14"/>
    <n v="1735.14"/>
    <n v="0"/>
    <n v="0"/>
    <n v="1735.14"/>
  </r>
  <r>
    <x v="0"/>
    <n v="450"/>
    <n v="1131"/>
    <x v="10"/>
    <x v="48"/>
    <x v="48"/>
    <x v="2"/>
    <s v="423000"/>
    <s v="22"/>
    <s v="Equipment &gt; $1,000"/>
    <n v="0"/>
    <n v="11768"/>
    <n v="7270"/>
    <n v="4498"/>
    <n v="0"/>
  </r>
  <r>
    <x v="0"/>
    <n v="450"/>
    <n v="1131"/>
    <x v="13"/>
    <x v="48"/>
    <x v="48"/>
    <x v="2"/>
    <s v="423000"/>
    <s v="22"/>
    <s v="Technology Related - Hard $1K+"/>
    <n v="0"/>
    <n v="30000"/>
    <n v="0"/>
    <n v="11159"/>
    <n v="18841"/>
  </r>
  <r>
    <x v="0"/>
    <n v="150"/>
    <n v="1131"/>
    <x v="0"/>
    <x v="49"/>
    <x v="49"/>
    <x v="2"/>
    <s v="423000"/>
    <s v="22"/>
    <s v="Operating Supplement"/>
    <n v="34067.01"/>
    <n v="34067.01"/>
    <n v="0"/>
    <n v="0"/>
    <n v="34067.01"/>
  </r>
  <r>
    <x v="0"/>
    <n v="150"/>
    <n v="1131"/>
    <x v="1"/>
    <x v="49"/>
    <x v="49"/>
    <x v="2"/>
    <s v="423000"/>
    <s v="22"/>
    <s v="General Supplies"/>
    <n v="179416.87"/>
    <n v="95277.37"/>
    <n v="819.66"/>
    <n v="0"/>
    <n v="94457.71"/>
  </r>
  <r>
    <x v="0"/>
    <n v="150"/>
    <n v="1131"/>
    <x v="2"/>
    <x v="49"/>
    <x v="49"/>
    <x v="2"/>
    <s v="423000"/>
    <s v="22"/>
    <s v="Instructional Supplies"/>
    <n v="40363.75"/>
    <n v="40363.75"/>
    <n v="0"/>
    <n v="0"/>
    <n v="40363.75"/>
  </r>
  <r>
    <x v="0"/>
    <n v="150"/>
    <n v="1131"/>
    <x v="3"/>
    <x v="49"/>
    <x v="49"/>
    <x v="2"/>
    <s v="423000"/>
    <s v="22"/>
    <s v="Furn. Under $1,000"/>
    <n v="20181.88"/>
    <n v="95181.88"/>
    <n v="14292.68"/>
    <n v="0"/>
    <n v="80889.200000000012"/>
  </r>
  <r>
    <x v="0"/>
    <n v="150"/>
    <n v="1131"/>
    <x v="4"/>
    <x v="49"/>
    <x v="49"/>
    <x v="2"/>
    <s v="423000"/>
    <s v="22"/>
    <s v="Technology Supplies"/>
    <n v="40363.75"/>
    <n v="40363.75"/>
    <n v="3736.97"/>
    <n v="120.58"/>
    <n v="36506.199999999997"/>
  </r>
  <r>
    <x v="0"/>
    <n v="250"/>
    <n v="1131"/>
    <x v="5"/>
    <x v="49"/>
    <x v="49"/>
    <x v="2"/>
    <s v="423000"/>
    <s v="22"/>
    <s v="Extra Service Pay"/>
    <n v="80727.5"/>
    <n v="80727.5"/>
    <n v="0"/>
    <n v="0"/>
    <n v="80727.5"/>
  </r>
  <r>
    <x v="0"/>
    <n v="250"/>
    <n v="1131"/>
    <x v="6"/>
    <x v="49"/>
    <x v="49"/>
    <x v="2"/>
    <s v="423000"/>
    <s v="22"/>
    <s v="Old Age, Surv and Disabil Ins"/>
    <n v="5005.1099999999997"/>
    <n v="5005.1099999999997"/>
    <n v="0"/>
    <n v="0"/>
    <n v="5005.1099999999997"/>
  </r>
  <r>
    <x v="0"/>
    <n v="250"/>
    <n v="1131"/>
    <x v="7"/>
    <x v="49"/>
    <x v="49"/>
    <x v="2"/>
    <s v="423000"/>
    <s v="22"/>
    <s v="Medicare"/>
    <n v="1170.55"/>
    <n v="1170.55"/>
    <n v="0"/>
    <n v="0"/>
    <n v="1170.55"/>
  </r>
  <r>
    <x v="0"/>
    <n v="250"/>
    <n v="1131"/>
    <x v="8"/>
    <x v="49"/>
    <x v="49"/>
    <x v="2"/>
    <s v="423000"/>
    <s v="22"/>
    <s v="W/C &amp; Unemploy Comp - FTE"/>
    <n v="2341.1"/>
    <n v="2341.1"/>
    <n v="0"/>
    <n v="0"/>
    <n v="2341.1"/>
  </r>
  <r>
    <x v="0"/>
    <n v="450"/>
    <n v="1131"/>
    <x v="9"/>
    <x v="49"/>
    <x v="49"/>
    <x v="2"/>
    <s v="423000"/>
    <s v="22"/>
    <s v="Furniture $1,000+"/>
    <n v="0"/>
    <n v="9139.5"/>
    <n v="4731.59"/>
    <n v="4407.91"/>
    <n v="0"/>
  </r>
  <r>
    <x v="0"/>
    <n v="150"/>
    <n v="1131"/>
    <x v="11"/>
    <x v="50"/>
    <x v="50"/>
    <x v="2"/>
    <s v="423000"/>
    <s v="22"/>
    <s v="Secretary/Clerical Sal OT"/>
    <n v="0"/>
    <n v="355.42"/>
    <n v="0"/>
    <n v="355.42"/>
    <n v="0"/>
  </r>
  <r>
    <x v="0"/>
    <n v="150"/>
    <n v="1131"/>
    <x v="37"/>
    <x v="50"/>
    <x v="50"/>
    <x v="2"/>
    <s v="423000"/>
    <s v="22"/>
    <s v="Prof &amp; Tech Sal Over Time"/>
    <n v="0"/>
    <n v="22.4"/>
    <n v="0"/>
    <n v="22.4"/>
    <n v="0"/>
  </r>
  <r>
    <x v="0"/>
    <n v="150"/>
    <n v="1131"/>
    <x v="6"/>
    <x v="50"/>
    <x v="50"/>
    <x v="2"/>
    <s v="423000"/>
    <s v="22"/>
    <s v="Old Age, Surv and Disabil Ins"/>
    <n v="0"/>
    <n v="0"/>
    <n v="0"/>
    <n v="22.43"/>
    <n v="-22.43"/>
  </r>
  <r>
    <x v="0"/>
    <n v="150"/>
    <n v="1131"/>
    <x v="7"/>
    <x v="50"/>
    <x v="50"/>
    <x v="2"/>
    <s v="423000"/>
    <s v="22"/>
    <s v="Medicare"/>
    <n v="0"/>
    <n v="0"/>
    <n v="0"/>
    <n v="5.24"/>
    <n v="-5.24"/>
  </r>
  <r>
    <x v="0"/>
    <n v="150"/>
    <n v="1131"/>
    <x v="8"/>
    <x v="50"/>
    <x v="50"/>
    <x v="2"/>
    <s v="423000"/>
    <s v="22"/>
    <s v="W/C &amp; Unemploy Comp - FTE"/>
    <n v="0"/>
    <n v="0"/>
    <n v="0"/>
    <n v="10.96"/>
    <n v="-10.96"/>
  </r>
  <r>
    <x v="0"/>
    <n v="150"/>
    <n v="1131"/>
    <x v="34"/>
    <x v="50"/>
    <x v="50"/>
    <x v="2"/>
    <s v="423000"/>
    <s v="22"/>
    <s v="Cntr Ppl Trnsp-Field Trip"/>
    <n v="0"/>
    <n v="6000"/>
    <n v="4664.1099999999997"/>
    <n v="0"/>
    <n v="1335.8900000000003"/>
  </r>
  <r>
    <x v="0"/>
    <n v="150"/>
    <n v="1131"/>
    <x v="25"/>
    <x v="50"/>
    <x v="50"/>
    <x v="2"/>
    <s v="423000"/>
    <s v="22"/>
    <s v="Field Trip Admission"/>
    <n v="0"/>
    <n v="10000"/>
    <n v="0"/>
    <n v="2630"/>
    <n v="7370"/>
  </r>
  <r>
    <x v="0"/>
    <n v="150"/>
    <n v="1131"/>
    <x v="0"/>
    <x v="50"/>
    <x v="50"/>
    <x v="2"/>
    <s v="423000"/>
    <s v="22"/>
    <s v="Operating Supplement"/>
    <n v="59611.72"/>
    <n v="59611.72"/>
    <n v="0"/>
    <n v="0"/>
    <n v="59611.72"/>
  </r>
  <r>
    <x v="0"/>
    <n v="150"/>
    <n v="1131"/>
    <x v="1"/>
    <x v="50"/>
    <x v="50"/>
    <x v="2"/>
    <s v="423000"/>
    <s v="22"/>
    <s v="General Supplies"/>
    <n v="313950.34999999998"/>
    <n v="83950.349999999977"/>
    <n v="0"/>
    <n v="3762.49"/>
    <n v="80187.859999999971"/>
  </r>
  <r>
    <x v="0"/>
    <n v="150"/>
    <n v="1131"/>
    <x v="2"/>
    <x v="50"/>
    <x v="50"/>
    <x v="2"/>
    <s v="423000"/>
    <s v="22"/>
    <s v="Instructional Supplies"/>
    <n v="70630"/>
    <n v="70630"/>
    <n v="0"/>
    <n v="0"/>
    <n v="70630"/>
  </r>
  <r>
    <x v="0"/>
    <n v="150"/>
    <n v="1131"/>
    <x v="3"/>
    <x v="50"/>
    <x v="50"/>
    <x v="2"/>
    <s v="423000"/>
    <s v="22"/>
    <s v="Furn. Under $1,000"/>
    <n v="35315"/>
    <n v="235315"/>
    <n v="228187.6"/>
    <n v="0"/>
    <n v="7127.3999999999942"/>
  </r>
  <r>
    <x v="0"/>
    <n v="150"/>
    <n v="1131"/>
    <x v="4"/>
    <x v="50"/>
    <x v="50"/>
    <x v="2"/>
    <s v="423000"/>
    <s v="22"/>
    <s v="Technology Supplies"/>
    <n v="70630"/>
    <n v="70630"/>
    <n v="559.65"/>
    <n v="2510.7399999999998"/>
    <n v="67559.61"/>
  </r>
  <r>
    <x v="0"/>
    <n v="150"/>
    <n v="1131"/>
    <x v="12"/>
    <x v="50"/>
    <x v="50"/>
    <x v="2"/>
    <s v="423000"/>
    <s v="22"/>
    <s v="Equipment &lt; $1,000"/>
    <n v="0"/>
    <n v="0"/>
    <n v="7601.96"/>
    <n v="0"/>
    <n v="-7601.96"/>
  </r>
  <r>
    <x v="0"/>
    <n v="250"/>
    <n v="1131"/>
    <x v="5"/>
    <x v="50"/>
    <x v="50"/>
    <x v="2"/>
    <s v="423000"/>
    <s v="22"/>
    <s v="Extra Service Pay"/>
    <n v="141260"/>
    <n v="141260"/>
    <n v="0"/>
    <n v="0"/>
    <n v="141260"/>
  </r>
  <r>
    <x v="0"/>
    <n v="250"/>
    <n v="1131"/>
    <x v="6"/>
    <x v="50"/>
    <x v="50"/>
    <x v="2"/>
    <s v="423000"/>
    <s v="22"/>
    <s v="Old Age, Surv and Disabil Ins"/>
    <n v="8758.1200000000008"/>
    <n v="8758.1200000000008"/>
    <n v="0"/>
    <n v="0"/>
    <n v="8758.1200000000008"/>
  </r>
  <r>
    <x v="0"/>
    <n v="250"/>
    <n v="1131"/>
    <x v="7"/>
    <x v="50"/>
    <x v="50"/>
    <x v="2"/>
    <s v="423000"/>
    <s v="22"/>
    <s v="Medicare"/>
    <n v="2048.27"/>
    <n v="2048.27"/>
    <n v="0"/>
    <n v="0"/>
    <n v="2048.27"/>
  </r>
  <r>
    <x v="0"/>
    <n v="250"/>
    <n v="1131"/>
    <x v="8"/>
    <x v="50"/>
    <x v="50"/>
    <x v="2"/>
    <s v="423000"/>
    <s v="22"/>
    <s v="W/C &amp; Unemploy Comp - FTE"/>
    <n v="4096.54"/>
    <n v="4096.54"/>
    <n v="0"/>
    <n v="0"/>
    <n v="4096.54"/>
  </r>
  <r>
    <x v="1"/>
    <n v="150"/>
    <n v="1151"/>
    <x v="0"/>
    <x v="51"/>
    <x v="51"/>
    <x v="1"/>
    <s v="423000"/>
    <s v="22"/>
    <s v="Operating Supplement"/>
    <n v="63570.080000000002"/>
    <n v="63570.080000000002"/>
    <n v="0"/>
    <n v="0"/>
    <n v="63570.080000000002"/>
  </r>
  <r>
    <x v="1"/>
    <n v="150"/>
    <n v="1151"/>
    <x v="1"/>
    <x v="51"/>
    <x v="51"/>
    <x v="1"/>
    <s v="423000"/>
    <s v="22"/>
    <s v="General Supplies"/>
    <n v="255785.12"/>
    <n v="237785.12"/>
    <n v="0"/>
    <n v="2819.24"/>
    <n v="234965.88"/>
  </r>
  <r>
    <x v="1"/>
    <n v="150"/>
    <n v="1151"/>
    <x v="2"/>
    <x v="51"/>
    <x v="51"/>
    <x v="1"/>
    <s v="423000"/>
    <s v="22"/>
    <s v="Instructional Supplies"/>
    <n v="105320"/>
    <n v="105320"/>
    <n v="0"/>
    <n v="0"/>
    <n v="105320"/>
  </r>
  <r>
    <x v="1"/>
    <n v="150"/>
    <n v="1151"/>
    <x v="3"/>
    <x v="51"/>
    <x v="51"/>
    <x v="1"/>
    <s v="423000"/>
    <s v="22"/>
    <s v="Furn. Under $1,000"/>
    <n v="29200.400000000001"/>
    <n v="29200.400000000001"/>
    <n v="0"/>
    <n v="0"/>
    <n v="29200.400000000001"/>
  </r>
  <r>
    <x v="1"/>
    <n v="150"/>
    <n v="1151"/>
    <x v="4"/>
    <x v="51"/>
    <x v="51"/>
    <x v="1"/>
    <s v="423000"/>
    <s v="22"/>
    <s v="Technology Supplies"/>
    <n v="75320"/>
    <n v="75320"/>
    <n v="17567.04"/>
    <n v="0"/>
    <n v="57752.959999999999"/>
  </r>
  <r>
    <x v="1"/>
    <n v="150"/>
    <n v="1151"/>
    <x v="12"/>
    <x v="51"/>
    <x v="51"/>
    <x v="1"/>
    <s v="423000"/>
    <s v="22"/>
    <s v="Equipment &lt; $1,000"/>
    <n v="8500"/>
    <n v="8500"/>
    <n v="0"/>
    <n v="0"/>
    <n v="8500"/>
  </r>
  <r>
    <x v="1"/>
    <n v="250"/>
    <n v="1151"/>
    <x v="5"/>
    <x v="51"/>
    <x v="51"/>
    <x v="1"/>
    <s v="423000"/>
    <s v="22"/>
    <s v="Extra Service Pay"/>
    <n v="148959.64000000001"/>
    <n v="148959.64000000001"/>
    <n v="0"/>
    <n v="390"/>
    <n v="148569.64000000001"/>
  </r>
  <r>
    <x v="1"/>
    <n v="250"/>
    <n v="1151"/>
    <x v="6"/>
    <x v="51"/>
    <x v="51"/>
    <x v="1"/>
    <s v="423000"/>
    <s v="22"/>
    <s v="Old Age, Surv and Disabil Ins"/>
    <n v="9339.68"/>
    <n v="9339.68"/>
    <n v="0"/>
    <n v="23.49"/>
    <n v="9316.19"/>
  </r>
  <r>
    <x v="1"/>
    <n v="250"/>
    <n v="1151"/>
    <x v="7"/>
    <x v="51"/>
    <x v="51"/>
    <x v="1"/>
    <s v="423000"/>
    <s v="22"/>
    <s v="Medicare"/>
    <n v="2184.2800000000002"/>
    <n v="2184.2800000000002"/>
    <n v="0"/>
    <n v="5.49"/>
    <n v="2178.7900000000004"/>
  </r>
  <r>
    <x v="1"/>
    <n v="250"/>
    <n v="1151"/>
    <x v="8"/>
    <x v="51"/>
    <x v="51"/>
    <x v="1"/>
    <s v="423000"/>
    <s v="22"/>
    <s v="W/C &amp; Unemploy Comp - FTE"/>
    <n v="4368.5600000000004"/>
    <n v="4368.5600000000004"/>
    <n v="0"/>
    <n v="11.31"/>
    <n v="4357.25"/>
  </r>
  <r>
    <x v="1"/>
    <n v="450"/>
    <n v="1151"/>
    <x v="10"/>
    <x v="51"/>
    <x v="51"/>
    <x v="1"/>
    <s v="423000"/>
    <s v="22"/>
    <s v="Equipment &gt; $1,000"/>
    <n v="34000"/>
    <n v="34000"/>
    <n v="0"/>
    <n v="5287.88"/>
    <n v="28712.12"/>
  </r>
  <r>
    <x v="1"/>
    <n v="450"/>
    <n v="1151"/>
    <x v="32"/>
    <x v="51"/>
    <x v="51"/>
    <x v="1"/>
    <s v="423000"/>
    <s v="22"/>
    <s v="Computer Software $5,000+"/>
    <n v="0"/>
    <n v="18000"/>
    <n v="17045.28"/>
    <n v="0"/>
    <n v="954.72000000000116"/>
  </r>
  <r>
    <x v="1"/>
    <n v="150"/>
    <n v="1151"/>
    <x v="29"/>
    <x v="52"/>
    <x v="52"/>
    <x v="1"/>
    <s v="423000"/>
    <s v="22"/>
    <s v="Other Prof &amp; Tech"/>
    <n v="0"/>
    <n v="1077"/>
    <n v="793"/>
    <n v="0"/>
    <n v="284"/>
  </r>
  <r>
    <x v="1"/>
    <n v="150"/>
    <n v="1151"/>
    <x v="0"/>
    <x v="52"/>
    <x v="52"/>
    <x v="1"/>
    <s v="423000"/>
    <s v="22"/>
    <s v="Operating Supplement"/>
    <n v="72659.179999999993"/>
    <n v="40693.949999999997"/>
    <n v="0"/>
    <n v="0"/>
    <n v="40693.949999999997"/>
  </r>
  <r>
    <x v="1"/>
    <n v="150"/>
    <n v="1151"/>
    <x v="1"/>
    <x v="52"/>
    <x v="52"/>
    <x v="1"/>
    <s v="423000"/>
    <s v="22"/>
    <s v="General Supplies"/>
    <n v="301420.53000000003"/>
    <n v="213327.97000000003"/>
    <n v="2591"/>
    <n v="2547.8000000000002"/>
    <n v="208189.17000000004"/>
  </r>
  <r>
    <x v="1"/>
    <n v="150"/>
    <n v="1151"/>
    <x v="2"/>
    <x v="52"/>
    <x v="52"/>
    <x v="1"/>
    <s v="423000"/>
    <s v="22"/>
    <s v="Instructional Supplies"/>
    <n v="132594.48000000001"/>
    <n v="132594.48000000001"/>
    <n v="0"/>
    <n v="0"/>
    <n v="132594.48000000001"/>
  </r>
  <r>
    <x v="1"/>
    <n v="150"/>
    <n v="1151"/>
    <x v="3"/>
    <x v="52"/>
    <x v="52"/>
    <x v="1"/>
    <s v="423000"/>
    <s v="22"/>
    <s v="Furn. Under $1,000"/>
    <n v="252741.22"/>
    <n v="252741.22"/>
    <n v="37975"/>
    <n v="159038.18"/>
    <n v="55728.040000000008"/>
  </r>
  <r>
    <x v="1"/>
    <n v="150"/>
    <n v="1151"/>
    <x v="4"/>
    <x v="52"/>
    <x v="52"/>
    <x v="1"/>
    <s v="423000"/>
    <s v="22"/>
    <s v="Technology Supplies"/>
    <n v="47657.01"/>
    <n v="78313.279999999999"/>
    <n v="3618.5"/>
    <n v="28855.14"/>
    <n v="45839.64"/>
  </r>
  <r>
    <x v="1"/>
    <n v="250"/>
    <n v="1151"/>
    <x v="5"/>
    <x v="52"/>
    <x v="52"/>
    <x v="1"/>
    <s v="423000"/>
    <s v="22"/>
    <s v="Extra Service Pay"/>
    <n v="266964.89"/>
    <n v="266964.89"/>
    <n v="0"/>
    <n v="0"/>
    <n v="266964.89"/>
  </r>
  <r>
    <x v="1"/>
    <n v="250"/>
    <n v="1151"/>
    <x v="6"/>
    <x v="52"/>
    <x v="52"/>
    <x v="1"/>
    <s v="423000"/>
    <s v="22"/>
    <s v="Old Age, Surv and Disabil Ins"/>
    <n v="16187.26"/>
    <n v="16187.26"/>
    <n v="0"/>
    <n v="0"/>
    <n v="16187.26"/>
  </r>
  <r>
    <x v="1"/>
    <n v="250"/>
    <n v="1151"/>
    <x v="7"/>
    <x v="52"/>
    <x v="52"/>
    <x v="1"/>
    <s v="423000"/>
    <s v="22"/>
    <s v="Medicare"/>
    <n v="3785.73"/>
    <n v="3785.73"/>
    <n v="0"/>
    <n v="0"/>
    <n v="3785.73"/>
  </r>
  <r>
    <x v="1"/>
    <n v="250"/>
    <n v="1151"/>
    <x v="8"/>
    <x v="52"/>
    <x v="52"/>
    <x v="1"/>
    <s v="423000"/>
    <s v="22"/>
    <s v="W/C &amp; Unemploy Comp - FTE"/>
    <n v="7571.46"/>
    <n v="7571.46"/>
    <n v="0"/>
    <n v="0"/>
    <n v="7571.46"/>
  </r>
  <r>
    <x v="1"/>
    <n v="450"/>
    <n v="1151"/>
    <x v="10"/>
    <x v="52"/>
    <x v="52"/>
    <x v="1"/>
    <s v="423000"/>
    <s v="22"/>
    <s v="Equipment &gt; $1,000"/>
    <n v="4484.04"/>
    <n v="6842.04"/>
    <n v="2358"/>
    <n v="0"/>
    <n v="4484.04"/>
  </r>
  <r>
    <x v="1"/>
    <n v="450"/>
    <n v="1151"/>
    <x v="9"/>
    <x v="52"/>
    <x v="52"/>
    <x v="1"/>
    <s v="423000"/>
    <s v="22"/>
    <s v="Furniture $1,000+"/>
    <n v="96300"/>
    <n v="182266.52"/>
    <n v="37431.9"/>
    <n v="80580.320000000007"/>
    <n v="64254.30000000001"/>
  </r>
  <r>
    <x v="1"/>
    <n v="450"/>
    <n v="1151"/>
    <x v="13"/>
    <x v="52"/>
    <x v="52"/>
    <x v="1"/>
    <s v="423000"/>
    <s v="22"/>
    <s v="Technology Related - Hard $1K+"/>
    <n v="12000"/>
    <n v="12000"/>
    <n v="0"/>
    <n v="11952.84"/>
    <n v="47.159999999999854"/>
  </r>
  <r>
    <x v="1"/>
    <n v="150"/>
    <n v="1151"/>
    <x v="6"/>
    <x v="53"/>
    <x v="53"/>
    <x v="1"/>
    <s v="423000"/>
    <s v="22"/>
    <s v="Old Age, Surv and Disabil Ins"/>
    <n v="0"/>
    <n v="0"/>
    <n v="0"/>
    <n v="10.72"/>
    <n v="-10.72"/>
  </r>
  <r>
    <x v="1"/>
    <n v="150"/>
    <n v="1151"/>
    <x v="7"/>
    <x v="53"/>
    <x v="53"/>
    <x v="1"/>
    <s v="423000"/>
    <s v="22"/>
    <s v="Medicare"/>
    <n v="0"/>
    <n v="0"/>
    <n v="0"/>
    <n v="2.5099999999999998"/>
    <n v="-2.5099999999999998"/>
  </r>
  <r>
    <x v="1"/>
    <n v="150"/>
    <n v="1151"/>
    <x v="8"/>
    <x v="53"/>
    <x v="53"/>
    <x v="1"/>
    <s v="423000"/>
    <s v="22"/>
    <s v="W/C &amp; Unemploy Comp - FTE"/>
    <n v="0"/>
    <n v="0"/>
    <n v="0"/>
    <n v="5.01"/>
    <n v="-5.01"/>
  </r>
  <r>
    <x v="1"/>
    <n v="250"/>
    <n v="1151"/>
    <x v="5"/>
    <x v="53"/>
    <x v="53"/>
    <x v="1"/>
    <s v="423000"/>
    <s v="22"/>
    <s v="Extra Service Pay"/>
    <n v="0"/>
    <n v="0"/>
    <n v="0"/>
    <n v="532.89"/>
    <n v="-532.89"/>
  </r>
  <r>
    <x v="1"/>
    <n v="250"/>
    <n v="1151"/>
    <x v="6"/>
    <x v="53"/>
    <x v="53"/>
    <x v="1"/>
    <s v="423000"/>
    <s v="22"/>
    <s v="Old Age, Surv and Disabil Ins"/>
    <n v="0"/>
    <n v="0"/>
    <n v="0"/>
    <n v="22.15"/>
    <n v="-22.15"/>
  </r>
  <r>
    <x v="1"/>
    <n v="250"/>
    <n v="1151"/>
    <x v="7"/>
    <x v="53"/>
    <x v="53"/>
    <x v="1"/>
    <s v="423000"/>
    <s v="22"/>
    <s v="Medicare"/>
    <n v="0"/>
    <n v="0"/>
    <n v="0"/>
    <n v="5.18"/>
    <n v="-5.18"/>
  </r>
  <r>
    <x v="1"/>
    <n v="250"/>
    <n v="1151"/>
    <x v="8"/>
    <x v="53"/>
    <x v="53"/>
    <x v="1"/>
    <s v="423000"/>
    <s v="22"/>
    <s v="W/C &amp; Unemploy Comp - FTE"/>
    <n v="0"/>
    <n v="0"/>
    <n v="0"/>
    <n v="10.44"/>
    <n v="-10.44"/>
  </r>
  <r>
    <x v="1"/>
    <n v="150"/>
    <n v="1151"/>
    <x v="14"/>
    <x v="54"/>
    <x v="54"/>
    <x v="1"/>
    <s v="423000"/>
    <s v="22"/>
    <s v="Out of Town Travel &amp; Conf Exp"/>
    <n v="0"/>
    <n v="12000"/>
    <n v="0"/>
    <n v="0"/>
    <n v="12000"/>
  </r>
  <r>
    <x v="1"/>
    <n v="150"/>
    <n v="1151"/>
    <x v="25"/>
    <x v="54"/>
    <x v="54"/>
    <x v="1"/>
    <s v="423000"/>
    <s v="22"/>
    <s v="Field Trip Admission"/>
    <n v="0"/>
    <n v="10000"/>
    <n v="0"/>
    <n v="0"/>
    <n v="10000"/>
  </r>
  <r>
    <x v="1"/>
    <n v="150"/>
    <n v="1151"/>
    <x v="0"/>
    <x v="54"/>
    <x v="54"/>
    <x v="1"/>
    <s v="423000"/>
    <s v="22"/>
    <s v="Operating Supplement"/>
    <n v="25974.6"/>
    <n v="10974.599999999999"/>
    <n v="0"/>
    <n v="0"/>
    <n v="10974.599999999999"/>
  </r>
  <r>
    <x v="1"/>
    <n v="150"/>
    <n v="1151"/>
    <x v="1"/>
    <x v="54"/>
    <x v="54"/>
    <x v="1"/>
    <s v="423000"/>
    <s v="22"/>
    <s v="General Supplies"/>
    <n v="6273.71"/>
    <n v="16273.71"/>
    <n v="9927.4500000000007"/>
    <n v="4482.4400000000005"/>
    <n v="1863.8199999999979"/>
  </r>
  <r>
    <x v="1"/>
    <n v="150"/>
    <n v="1151"/>
    <x v="2"/>
    <x v="54"/>
    <x v="54"/>
    <x v="1"/>
    <s v="423000"/>
    <s v="22"/>
    <s v="Instructional Supplies"/>
    <n v="29518.09"/>
    <n v="13518.09"/>
    <n v="2814.32"/>
    <n v="2105.25"/>
    <n v="8598.52"/>
  </r>
  <r>
    <x v="1"/>
    <n v="150"/>
    <n v="1151"/>
    <x v="3"/>
    <x v="54"/>
    <x v="54"/>
    <x v="1"/>
    <s v="423000"/>
    <s v="22"/>
    <s v="Furn. Under $1,000"/>
    <n v="111478.28"/>
    <n v="117478.28"/>
    <n v="0"/>
    <n v="103845.01"/>
    <n v="13633.26999999999"/>
  </r>
  <r>
    <x v="1"/>
    <n v="150"/>
    <n v="1151"/>
    <x v="4"/>
    <x v="54"/>
    <x v="54"/>
    <x v="1"/>
    <s v="423000"/>
    <s v="22"/>
    <s v="Technology Supplies"/>
    <n v="30775.599999999999"/>
    <n v="30775.599999999999"/>
    <n v="208.07"/>
    <n v="5226.2199999999993"/>
    <n v="25341.31"/>
  </r>
  <r>
    <x v="1"/>
    <n v="150"/>
    <n v="1151"/>
    <x v="12"/>
    <x v="54"/>
    <x v="54"/>
    <x v="1"/>
    <s v="423000"/>
    <s v="22"/>
    <s v="Equipment &lt; $1,000"/>
    <n v="8399.64"/>
    <n v="8399.64"/>
    <n v="1313.5"/>
    <n v="0"/>
    <n v="7086.14"/>
  </r>
  <r>
    <x v="1"/>
    <n v="250"/>
    <n v="1151"/>
    <x v="5"/>
    <x v="54"/>
    <x v="54"/>
    <x v="1"/>
    <s v="423000"/>
    <s v="22"/>
    <s v="Extra Service Pay"/>
    <n v="61551.199999999997"/>
    <n v="49551.199999999997"/>
    <n v="0"/>
    <n v="9561.2999999999993"/>
    <n v="39989.899999999994"/>
  </r>
  <r>
    <x v="1"/>
    <n v="250"/>
    <n v="1151"/>
    <x v="6"/>
    <x v="54"/>
    <x v="54"/>
    <x v="1"/>
    <s v="423000"/>
    <s v="22"/>
    <s v="Old Age, Surv and Disabil Ins"/>
    <n v="3816.17"/>
    <n v="3816.17"/>
    <n v="0"/>
    <n v="585.79999999999995"/>
    <n v="3230.37"/>
  </r>
  <r>
    <x v="1"/>
    <n v="250"/>
    <n v="1151"/>
    <x v="7"/>
    <x v="54"/>
    <x v="54"/>
    <x v="1"/>
    <s v="423000"/>
    <s v="22"/>
    <s v="Medicare"/>
    <n v="892.49"/>
    <n v="892.49"/>
    <n v="0"/>
    <n v="137.01"/>
    <n v="755.48"/>
  </r>
  <r>
    <x v="1"/>
    <n v="250"/>
    <n v="1151"/>
    <x v="8"/>
    <x v="54"/>
    <x v="54"/>
    <x v="1"/>
    <s v="423000"/>
    <s v="22"/>
    <s v="W/C &amp; Unemploy Comp - FTE"/>
    <n v="1784.98"/>
    <n v="1784.98"/>
    <n v="0"/>
    <n v="277.32"/>
    <n v="1507.66"/>
  </r>
  <r>
    <x v="1"/>
    <n v="450"/>
    <n v="1151"/>
    <x v="9"/>
    <x v="54"/>
    <x v="54"/>
    <x v="1"/>
    <s v="423000"/>
    <s v="22"/>
    <s v="Furniture $1,000+"/>
    <n v="20000"/>
    <n v="20000"/>
    <n v="0"/>
    <n v="14427.36"/>
    <n v="5572.64"/>
  </r>
  <r>
    <x v="1"/>
    <n v="150"/>
    <n v="1151"/>
    <x v="6"/>
    <x v="55"/>
    <x v="55"/>
    <x v="1"/>
    <s v="423000"/>
    <s v="22"/>
    <s v="Old Age, Surv and Disabil Ins"/>
    <n v="0"/>
    <n v="0"/>
    <n v="0"/>
    <n v="8.370000000000001"/>
    <n v="-8.370000000000001"/>
  </r>
  <r>
    <x v="1"/>
    <n v="150"/>
    <n v="1151"/>
    <x v="7"/>
    <x v="55"/>
    <x v="55"/>
    <x v="1"/>
    <s v="423000"/>
    <s v="22"/>
    <s v="Medicare"/>
    <n v="0"/>
    <n v="0"/>
    <n v="0"/>
    <n v="1.96"/>
    <n v="-1.96"/>
  </r>
  <r>
    <x v="1"/>
    <n v="150"/>
    <n v="1151"/>
    <x v="8"/>
    <x v="55"/>
    <x v="55"/>
    <x v="1"/>
    <s v="423000"/>
    <s v="22"/>
    <s v="W/C &amp; Unemploy Comp - FTE"/>
    <n v="0"/>
    <n v="0"/>
    <n v="0"/>
    <n v="3.91"/>
    <n v="-3.91"/>
  </r>
  <r>
    <x v="1"/>
    <n v="150"/>
    <n v="1151"/>
    <x v="29"/>
    <x v="55"/>
    <x v="55"/>
    <x v="1"/>
    <s v="423000"/>
    <s v="22"/>
    <s v="Other Prof &amp; Tech"/>
    <n v="0"/>
    <n v="1500"/>
    <n v="0"/>
    <n v="0"/>
    <n v="1500"/>
  </r>
  <r>
    <x v="1"/>
    <n v="150"/>
    <n v="1151"/>
    <x v="0"/>
    <x v="55"/>
    <x v="55"/>
    <x v="1"/>
    <s v="423000"/>
    <s v="22"/>
    <s v="Operating Supplement"/>
    <n v="28875.86"/>
    <n v="28875.86"/>
    <n v="0"/>
    <n v="0"/>
    <n v="28875.86"/>
  </r>
  <r>
    <x v="1"/>
    <n v="150"/>
    <n v="1151"/>
    <x v="1"/>
    <x v="55"/>
    <x v="55"/>
    <x v="1"/>
    <s v="423000"/>
    <s v="22"/>
    <s v="General Supplies"/>
    <n v="67711.789999999994"/>
    <n v="55211.789999999994"/>
    <n v="1801.75"/>
    <n v="0"/>
    <n v="53410.039999999994"/>
  </r>
  <r>
    <x v="1"/>
    <n v="150"/>
    <n v="1151"/>
    <x v="2"/>
    <x v="55"/>
    <x v="55"/>
    <x v="1"/>
    <s v="423000"/>
    <s v="22"/>
    <s v="Instructional Supplies"/>
    <n v="34213.1"/>
    <n v="32713.1"/>
    <n v="0"/>
    <n v="1072.9100000000001"/>
    <n v="31640.19"/>
  </r>
  <r>
    <x v="1"/>
    <n v="150"/>
    <n v="1151"/>
    <x v="3"/>
    <x v="55"/>
    <x v="55"/>
    <x v="1"/>
    <s v="423000"/>
    <s v="22"/>
    <s v="Furn. Under $1,000"/>
    <n v="114829.54"/>
    <n v="114829.54"/>
    <n v="30781.08"/>
    <n v="0"/>
    <n v="84048.46"/>
  </r>
  <r>
    <x v="1"/>
    <n v="150"/>
    <n v="1151"/>
    <x v="4"/>
    <x v="55"/>
    <x v="55"/>
    <x v="1"/>
    <s v="423000"/>
    <s v="22"/>
    <s v="Technology Supplies"/>
    <n v="35019.949999999997"/>
    <n v="32819.949999999997"/>
    <n v="17744.43"/>
    <n v="7344.88"/>
    <n v="7730.6399999999958"/>
  </r>
  <r>
    <x v="1"/>
    <n v="250"/>
    <n v="1151"/>
    <x v="5"/>
    <x v="55"/>
    <x v="55"/>
    <x v="1"/>
    <s v="423000"/>
    <s v="22"/>
    <s v="Extra Service Pay"/>
    <n v="59452.15"/>
    <n v="59452.15"/>
    <n v="0"/>
    <n v="1650"/>
    <n v="57802.15"/>
  </r>
  <r>
    <x v="1"/>
    <n v="250"/>
    <n v="1151"/>
    <x v="6"/>
    <x v="55"/>
    <x v="55"/>
    <x v="1"/>
    <s v="423000"/>
    <s v="22"/>
    <s v="Old Age, Surv and Disabil Ins"/>
    <n v="3707.56"/>
    <n v="3707.56"/>
    <n v="0"/>
    <n v="92.71"/>
    <n v="3614.85"/>
  </r>
  <r>
    <x v="1"/>
    <n v="250"/>
    <n v="1151"/>
    <x v="7"/>
    <x v="55"/>
    <x v="55"/>
    <x v="1"/>
    <s v="423000"/>
    <s v="22"/>
    <s v="Medicare"/>
    <n v="867.1"/>
    <n v="867.1"/>
    <n v="0"/>
    <n v="21.68"/>
    <n v="845.42"/>
  </r>
  <r>
    <x v="1"/>
    <n v="250"/>
    <n v="1151"/>
    <x v="8"/>
    <x v="55"/>
    <x v="55"/>
    <x v="1"/>
    <s v="423000"/>
    <s v="22"/>
    <s v="W/C &amp; Unemploy Comp - FTE"/>
    <n v="1734.18"/>
    <n v="1734.18"/>
    <n v="0"/>
    <n v="43.94"/>
    <n v="1690.24"/>
  </r>
  <r>
    <x v="1"/>
    <n v="450"/>
    <n v="1151"/>
    <x v="10"/>
    <x v="55"/>
    <x v="55"/>
    <x v="1"/>
    <s v="423000"/>
    <s v="22"/>
    <s v="Equipment &gt; $1,000"/>
    <n v="0"/>
    <n v="7500"/>
    <n v="0"/>
    <n v="0"/>
    <n v="7500"/>
  </r>
  <r>
    <x v="1"/>
    <n v="450"/>
    <n v="1151"/>
    <x v="9"/>
    <x v="55"/>
    <x v="55"/>
    <x v="1"/>
    <s v="423000"/>
    <s v="22"/>
    <s v="Furniture $1,000+"/>
    <n v="19556.3"/>
    <n v="19556.3"/>
    <n v="0"/>
    <n v="0"/>
    <n v="19556.3"/>
  </r>
  <r>
    <x v="1"/>
    <n v="450"/>
    <n v="1151"/>
    <x v="13"/>
    <x v="55"/>
    <x v="55"/>
    <x v="1"/>
    <s v="423000"/>
    <s v="22"/>
    <s v="Technology Related - Hard $1K+"/>
    <n v="0"/>
    <n v="7200"/>
    <n v="0"/>
    <n v="2200"/>
    <n v="5000"/>
  </r>
  <r>
    <x v="1"/>
    <n v="150"/>
    <n v="1151"/>
    <x v="6"/>
    <x v="56"/>
    <x v="56"/>
    <x v="1"/>
    <s v="423000"/>
    <s v="22"/>
    <s v="Old Age, Surv and Disabil Ins"/>
    <n v="0"/>
    <n v="0"/>
    <n v="0"/>
    <n v="18.329999999999998"/>
    <n v="-18.329999999999998"/>
  </r>
  <r>
    <x v="1"/>
    <n v="150"/>
    <n v="1151"/>
    <x v="7"/>
    <x v="56"/>
    <x v="56"/>
    <x v="1"/>
    <s v="423000"/>
    <s v="22"/>
    <s v="Medicare"/>
    <n v="0"/>
    <n v="0"/>
    <n v="0"/>
    <n v="4.2799999999999994"/>
    <n v="-4.2799999999999994"/>
  </r>
  <r>
    <x v="1"/>
    <n v="150"/>
    <n v="1151"/>
    <x v="8"/>
    <x v="56"/>
    <x v="56"/>
    <x v="1"/>
    <s v="423000"/>
    <s v="22"/>
    <s v="W/C &amp; Unemploy Comp - FTE"/>
    <n v="0"/>
    <n v="0"/>
    <n v="0"/>
    <n v="8.83"/>
    <n v="-8.83"/>
  </r>
  <r>
    <x v="1"/>
    <n v="150"/>
    <n v="1151"/>
    <x v="29"/>
    <x v="56"/>
    <x v="56"/>
    <x v="1"/>
    <s v="423000"/>
    <s v="22"/>
    <s v="Other Prof &amp; Tech"/>
    <n v="0"/>
    <n v="10000"/>
    <n v="1077"/>
    <n v="0"/>
    <n v="8923"/>
  </r>
  <r>
    <x v="1"/>
    <n v="150"/>
    <n v="1151"/>
    <x v="38"/>
    <x v="56"/>
    <x v="56"/>
    <x v="1"/>
    <s v="423000"/>
    <s v="22"/>
    <s v="Transportation NOC"/>
    <n v="0"/>
    <n v="2000"/>
    <n v="643.04"/>
    <n v="0"/>
    <n v="1356.96"/>
  </r>
  <r>
    <x v="1"/>
    <n v="150"/>
    <n v="1151"/>
    <x v="0"/>
    <x v="56"/>
    <x v="56"/>
    <x v="1"/>
    <s v="423000"/>
    <s v="22"/>
    <s v="Operating Supplement"/>
    <n v="32853.32"/>
    <n v="30853.32"/>
    <n v="0"/>
    <n v="0"/>
    <n v="30853.32"/>
  </r>
  <r>
    <x v="1"/>
    <n v="150"/>
    <n v="1151"/>
    <x v="1"/>
    <x v="56"/>
    <x v="56"/>
    <x v="1"/>
    <s v="423000"/>
    <s v="22"/>
    <s v="General Supplies"/>
    <n v="130083.23"/>
    <n v="29725.229999999996"/>
    <n v="487"/>
    <n v="15079.71"/>
    <n v="14158.519999999997"/>
  </r>
  <r>
    <x v="1"/>
    <n v="150"/>
    <n v="1151"/>
    <x v="2"/>
    <x v="56"/>
    <x v="56"/>
    <x v="1"/>
    <s v="423000"/>
    <s v="22"/>
    <s v="Instructional Supplies"/>
    <n v="28231.84"/>
    <n v="8231.84"/>
    <n v="1229.0899999999999"/>
    <n v="499.67"/>
    <n v="6503.08"/>
  </r>
  <r>
    <x v="1"/>
    <n v="150"/>
    <n v="1151"/>
    <x v="3"/>
    <x v="56"/>
    <x v="56"/>
    <x v="1"/>
    <s v="423000"/>
    <s v="22"/>
    <s v="Furn. Under $1,000"/>
    <n v="21646.97"/>
    <n v="21646.97"/>
    <n v="0"/>
    <n v="15568.519999999999"/>
    <n v="6078.4500000000025"/>
  </r>
  <r>
    <x v="1"/>
    <n v="150"/>
    <n v="1151"/>
    <x v="19"/>
    <x v="56"/>
    <x v="56"/>
    <x v="1"/>
    <s v="423000"/>
    <s v="22"/>
    <s v="Technology Hardware &lt; $1K"/>
    <n v="0"/>
    <n v="3000"/>
    <n v="0"/>
    <n v="438"/>
    <n v="2562"/>
  </r>
  <r>
    <x v="1"/>
    <n v="150"/>
    <n v="1151"/>
    <x v="4"/>
    <x v="56"/>
    <x v="56"/>
    <x v="1"/>
    <s v="423000"/>
    <s v="22"/>
    <s v="Technology Supplies"/>
    <n v="48050.74"/>
    <n v="7077.739999999998"/>
    <n v="1136.55"/>
    <n v="5940.36"/>
    <n v="0.82999999999833562"/>
  </r>
  <r>
    <x v="1"/>
    <n v="250"/>
    <n v="1151"/>
    <x v="5"/>
    <x v="56"/>
    <x v="56"/>
    <x v="1"/>
    <s v="423000"/>
    <s v="22"/>
    <s v="Extra Service Pay"/>
    <n v="77851.48"/>
    <n v="77851.48"/>
    <n v="0"/>
    <n v="4360.5"/>
    <n v="73490.98"/>
  </r>
  <r>
    <x v="1"/>
    <n v="250"/>
    <n v="1151"/>
    <x v="6"/>
    <x v="56"/>
    <x v="56"/>
    <x v="1"/>
    <s v="423000"/>
    <s v="22"/>
    <s v="Old Age, Surv and Disabil Ins"/>
    <n v="4826.79"/>
    <n v="4826.79"/>
    <n v="0"/>
    <n v="249.41"/>
    <n v="4577.38"/>
  </r>
  <r>
    <x v="1"/>
    <n v="250"/>
    <n v="1151"/>
    <x v="7"/>
    <x v="56"/>
    <x v="56"/>
    <x v="1"/>
    <s v="423000"/>
    <s v="22"/>
    <s v="Medicare"/>
    <n v="1128.8499999999999"/>
    <n v="1128.8499999999999"/>
    <n v="0"/>
    <n v="58.349999999999994"/>
    <n v="1070.5"/>
  </r>
  <r>
    <x v="1"/>
    <n v="250"/>
    <n v="1151"/>
    <x v="8"/>
    <x v="56"/>
    <x v="56"/>
    <x v="1"/>
    <s v="423000"/>
    <s v="22"/>
    <s v="W/C &amp; Unemploy Comp - FTE"/>
    <n v="2257.69"/>
    <n v="2257.69"/>
    <n v="0"/>
    <n v="117.6"/>
    <n v="2140.09"/>
  </r>
  <r>
    <x v="1"/>
    <n v="450"/>
    <n v="1151"/>
    <x v="10"/>
    <x v="56"/>
    <x v="56"/>
    <x v="1"/>
    <s v="423000"/>
    <s v="22"/>
    <s v="Equipment &gt; $1,000"/>
    <n v="0"/>
    <n v="2358"/>
    <n v="2358"/>
    <n v="0"/>
    <n v="0"/>
  </r>
  <r>
    <x v="1"/>
    <n v="450"/>
    <n v="1151"/>
    <x v="9"/>
    <x v="56"/>
    <x v="56"/>
    <x v="1"/>
    <s v="423000"/>
    <s v="22"/>
    <s v="Furniture $1,000+"/>
    <n v="0"/>
    <n v="110973"/>
    <n v="0"/>
    <n v="0"/>
    <n v="110973"/>
  </r>
  <r>
    <x v="1"/>
    <n v="450"/>
    <n v="1151"/>
    <x v="13"/>
    <x v="56"/>
    <x v="56"/>
    <x v="1"/>
    <s v="423000"/>
    <s v="22"/>
    <s v="Technology Related - Hard $1K+"/>
    <n v="0"/>
    <n v="35000"/>
    <n v="0"/>
    <n v="0"/>
    <n v="35000"/>
  </r>
  <r>
    <x v="1"/>
    <n v="150"/>
    <n v="1151"/>
    <x v="6"/>
    <x v="42"/>
    <x v="42"/>
    <x v="1"/>
    <s v="423000"/>
    <s v="22"/>
    <s v="Old Age, Surv and Disabil Ins"/>
    <n v="0"/>
    <n v="0"/>
    <n v="0"/>
    <n v="87.22999999999999"/>
    <n v="-87.22999999999999"/>
  </r>
  <r>
    <x v="1"/>
    <n v="150"/>
    <n v="1151"/>
    <x v="7"/>
    <x v="42"/>
    <x v="42"/>
    <x v="1"/>
    <s v="423000"/>
    <s v="22"/>
    <s v="Medicare"/>
    <n v="0"/>
    <n v="0"/>
    <n v="0"/>
    <n v="20.39"/>
    <n v="-20.39"/>
  </r>
  <r>
    <x v="1"/>
    <n v="150"/>
    <n v="1151"/>
    <x v="8"/>
    <x v="42"/>
    <x v="42"/>
    <x v="1"/>
    <s v="423000"/>
    <s v="22"/>
    <s v="W/C &amp; Unemploy Comp - FTE"/>
    <n v="0"/>
    <n v="0"/>
    <n v="0"/>
    <n v="40.89"/>
    <n v="-40.89"/>
  </r>
  <r>
    <x v="1"/>
    <n v="150"/>
    <n v="1151"/>
    <x v="29"/>
    <x v="42"/>
    <x v="42"/>
    <x v="1"/>
    <s v="423000"/>
    <s v="22"/>
    <s v="Other Prof &amp; Tech"/>
    <n v="0"/>
    <n v="1077"/>
    <n v="1077"/>
    <n v="0"/>
    <n v="0"/>
  </r>
  <r>
    <x v="1"/>
    <n v="150"/>
    <n v="1151"/>
    <x v="18"/>
    <x v="42"/>
    <x v="42"/>
    <x v="1"/>
    <s v="423000"/>
    <s v="22"/>
    <s v="Field Trip Admission"/>
    <n v="0"/>
    <n v="11000"/>
    <n v="0"/>
    <n v="840"/>
    <n v="10160"/>
  </r>
  <r>
    <x v="1"/>
    <n v="150"/>
    <n v="1151"/>
    <x v="0"/>
    <x v="42"/>
    <x v="42"/>
    <x v="1"/>
    <s v="423000"/>
    <s v="22"/>
    <s v="Operating Supplement"/>
    <n v="22699.16"/>
    <n v="15879.01"/>
    <n v="0"/>
    <n v="0"/>
    <n v="15879.01"/>
  </r>
  <r>
    <x v="1"/>
    <n v="150"/>
    <n v="1151"/>
    <x v="1"/>
    <x v="42"/>
    <x v="42"/>
    <x v="1"/>
    <s v="423000"/>
    <s v="22"/>
    <s v="General Supplies"/>
    <n v="61191.78"/>
    <n v="27555.96"/>
    <n v="6278.63"/>
    <n v="8879.33"/>
    <n v="12397.999999999996"/>
  </r>
  <r>
    <x v="1"/>
    <n v="150"/>
    <n v="1151"/>
    <x v="2"/>
    <x v="42"/>
    <x v="42"/>
    <x v="1"/>
    <s v="423000"/>
    <s v="22"/>
    <s v="Instructional Supplies"/>
    <n v="26894.74"/>
    <n v="14144.740000000002"/>
    <n v="0"/>
    <n v="0"/>
    <n v="14144.740000000002"/>
  </r>
  <r>
    <x v="1"/>
    <n v="150"/>
    <n v="1151"/>
    <x v="3"/>
    <x v="42"/>
    <x v="42"/>
    <x v="1"/>
    <s v="423000"/>
    <s v="22"/>
    <s v="Furn. Under $1,000"/>
    <n v="13409.59"/>
    <n v="17759.59"/>
    <n v="0"/>
    <n v="17036.78"/>
    <n v="722.81000000000131"/>
  </r>
  <r>
    <x v="1"/>
    <n v="150"/>
    <n v="1151"/>
    <x v="4"/>
    <x v="42"/>
    <x v="42"/>
    <x v="1"/>
    <s v="423000"/>
    <s v="22"/>
    <s v="Technology Supplies"/>
    <n v="25559.21"/>
    <n v="39223.03"/>
    <n v="4439.08"/>
    <n v="22720.07"/>
    <n v="12063.88"/>
  </r>
  <r>
    <x v="1"/>
    <n v="250"/>
    <n v="1151"/>
    <x v="5"/>
    <x v="42"/>
    <x v="42"/>
    <x v="1"/>
    <s v="423000"/>
    <s v="22"/>
    <s v="Extra Service Pay"/>
    <n v="53789.47"/>
    <n v="53789.47"/>
    <n v="0"/>
    <n v="1605"/>
    <n v="52184.47"/>
  </r>
  <r>
    <x v="1"/>
    <n v="250"/>
    <n v="1151"/>
    <x v="6"/>
    <x v="42"/>
    <x v="42"/>
    <x v="1"/>
    <s v="423000"/>
    <s v="22"/>
    <s v="Old Age, Surv and Disabil Ins"/>
    <n v="3334.95"/>
    <n v="3334.95"/>
    <n v="0"/>
    <n v="12.09"/>
    <n v="3322.8599999999997"/>
  </r>
  <r>
    <x v="1"/>
    <n v="250"/>
    <n v="1151"/>
    <x v="7"/>
    <x v="42"/>
    <x v="42"/>
    <x v="1"/>
    <s v="423000"/>
    <s v="22"/>
    <s v="Medicare"/>
    <n v="779.95"/>
    <n v="779.95"/>
    <n v="0"/>
    <n v="2.83"/>
    <n v="777.12"/>
  </r>
  <r>
    <x v="1"/>
    <n v="250"/>
    <n v="1151"/>
    <x v="8"/>
    <x v="42"/>
    <x v="42"/>
    <x v="1"/>
    <s v="423000"/>
    <s v="22"/>
    <s v="W/C &amp; Unemploy Comp - FTE"/>
    <n v="1559.89"/>
    <n v="1559.89"/>
    <n v="0"/>
    <n v="5.66"/>
    <n v="1554.23"/>
  </r>
  <r>
    <x v="1"/>
    <n v="450"/>
    <n v="1151"/>
    <x v="10"/>
    <x v="42"/>
    <x v="42"/>
    <x v="1"/>
    <s v="423000"/>
    <s v="22"/>
    <s v="Equipment &gt; $1,000"/>
    <n v="0"/>
    <n v="2845"/>
    <n v="0"/>
    <n v="2388.1"/>
    <n v="456.90000000000009"/>
  </r>
  <r>
    <x v="1"/>
    <n v="450"/>
    <n v="1151"/>
    <x v="9"/>
    <x v="42"/>
    <x v="42"/>
    <x v="1"/>
    <s v="423000"/>
    <s v="22"/>
    <s v="Furniture $1,000+"/>
    <n v="50000"/>
    <n v="50000"/>
    <n v="9531.98"/>
    <n v="26751.39"/>
    <n v="13716.63"/>
  </r>
  <r>
    <x v="1"/>
    <n v="450"/>
    <n v="1151"/>
    <x v="13"/>
    <x v="42"/>
    <x v="42"/>
    <x v="1"/>
    <s v="423000"/>
    <s v="22"/>
    <s v="Technology Related - Hard $1K+"/>
    <n v="0"/>
    <n v="8200"/>
    <n v="0"/>
    <n v="4253"/>
    <n v="3947"/>
  </r>
  <r>
    <x v="1"/>
    <n v="150"/>
    <n v="1151"/>
    <x v="5"/>
    <x v="57"/>
    <x v="57"/>
    <x v="1"/>
    <s v="423000"/>
    <s v="22"/>
    <s v="Extra Service Pay"/>
    <n v="0"/>
    <n v="1500"/>
    <n v="0"/>
    <n v="0"/>
    <n v="1500"/>
  </r>
  <r>
    <x v="1"/>
    <n v="150"/>
    <n v="1151"/>
    <x v="6"/>
    <x v="57"/>
    <x v="57"/>
    <x v="1"/>
    <s v="423000"/>
    <s v="22"/>
    <s v="Old Age, Surv and Disabil Ins"/>
    <n v="0"/>
    <n v="0"/>
    <n v="0"/>
    <n v="14.88"/>
    <n v="-14.88"/>
  </r>
  <r>
    <x v="1"/>
    <n v="150"/>
    <n v="1151"/>
    <x v="7"/>
    <x v="57"/>
    <x v="57"/>
    <x v="1"/>
    <s v="423000"/>
    <s v="22"/>
    <s v="Medicare"/>
    <n v="0"/>
    <n v="0"/>
    <n v="0"/>
    <n v="3.48"/>
    <n v="-3.48"/>
  </r>
  <r>
    <x v="1"/>
    <n v="150"/>
    <n v="1151"/>
    <x v="8"/>
    <x v="57"/>
    <x v="57"/>
    <x v="1"/>
    <s v="423000"/>
    <s v="22"/>
    <s v="W/C &amp; Unemploy Comp - FTE"/>
    <n v="0"/>
    <n v="0"/>
    <n v="0"/>
    <n v="6.96"/>
    <n v="-6.96"/>
  </r>
  <r>
    <x v="1"/>
    <n v="150"/>
    <n v="1151"/>
    <x v="22"/>
    <x v="57"/>
    <x v="57"/>
    <x v="1"/>
    <s v="423000"/>
    <s v="22"/>
    <s v="Instructional Prog Impr Srvc"/>
    <n v="0"/>
    <n v="21300.29"/>
    <n v="0"/>
    <n v="4000"/>
    <n v="17300.29"/>
  </r>
  <r>
    <x v="1"/>
    <n v="150"/>
    <n v="1151"/>
    <x v="29"/>
    <x v="57"/>
    <x v="57"/>
    <x v="1"/>
    <s v="423000"/>
    <s v="22"/>
    <s v="Other Prof &amp; Tech"/>
    <n v="0"/>
    <n v="1000"/>
    <n v="793"/>
    <n v="0"/>
    <n v="207"/>
  </r>
  <r>
    <x v="1"/>
    <n v="150"/>
    <n v="1151"/>
    <x v="1"/>
    <x v="57"/>
    <x v="57"/>
    <x v="1"/>
    <s v="423000"/>
    <s v="22"/>
    <s v="General Supplies"/>
    <n v="124206.38"/>
    <n v="63075.180000000008"/>
    <n v="3726.55"/>
    <n v="5106.9599999999991"/>
    <n v="54241.670000000006"/>
  </r>
  <r>
    <x v="1"/>
    <n v="150"/>
    <n v="1151"/>
    <x v="2"/>
    <x v="57"/>
    <x v="57"/>
    <x v="1"/>
    <s v="423000"/>
    <s v="22"/>
    <s v="Instructional Supplies"/>
    <n v="6203.62"/>
    <n v="7203.62"/>
    <n v="0"/>
    <n v="0"/>
    <n v="7203.62"/>
  </r>
  <r>
    <x v="1"/>
    <n v="150"/>
    <n v="1151"/>
    <x v="3"/>
    <x v="57"/>
    <x v="57"/>
    <x v="1"/>
    <s v="423000"/>
    <s v="22"/>
    <s v="Furn. Under $1,000"/>
    <n v="128711.03"/>
    <n v="162123.41"/>
    <n v="113299.85"/>
    <n v="18367.48"/>
    <n v="30456.079999999987"/>
  </r>
  <r>
    <x v="1"/>
    <n v="150"/>
    <n v="1151"/>
    <x v="4"/>
    <x v="57"/>
    <x v="57"/>
    <x v="1"/>
    <s v="423000"/>
    <s v="22"/>
    <s v="Technology Supplies"/>
    <n v="59887.49"/>
    <n v="9787.489999999998"/>
    <n v="577"/>
    <n v="0"/>
    <n v="9210.489999999998"/>
  </r>
  <r>
    <x v="1"/>
    <n v="150"/>
    <n v="1151"/>
    <x v="12"/>
    <x v="57"/>
    <x v="57"/>
    <x v="1"/>
    <s v="423000"/>
    <s v="22"/>
    <s v="Equipment &lt; $1,000"/>
    <n v="0"/>
    <n v="1000"/>
    <n v="0"/>
    <n v="0"/>
    <n v="1000"/>
  </r>
  <r>
    <x v="1"/>
    <n v="250"/>
    <n v="1151"/>
    <x v="5"/>
    <x v="57"/>
    <x v="57"/>
    <x v="1"/>
    <s v="423000"/>
    <s v="22"/>
    <s v="Extra Service Pay"/>
    <n v="129552.5"/>
    <n v="129552.5"/>
    <n v="0"/>
    <n v="3113.1"/>
    <n v="126439.4"/>
  </r>
  <r>
    <x v="1"/>
    <n v="250"/>
    <n v="1151"/>
    <x v="6"/>
    <x v="57"/>
    <x v="57"/>
    <x v="1"/>
    <s v="423000"/>
    <s v="22"/>
    <s v="Old Age, Surv and Disabil Ins"/>
    <n v="8032.26"/>
    <n v="8125.26"/>
    <n v="0"/>
    <n v="173.68"/>
    <n v="7951.58"/>
  </r>
  <r>
    <x v="1"/>
    <n v="250"/>
    <n v="1151"/>
    <x v="7"/>
    <x v="57"/>
    <x v="57"/>
    <x v="1"/>
    <s v="423000"/>
    <s v="22"/>
    <s v="Medicare"/>
    <n v="1878.51"/>
    <n v="1900.26"/>
    <n v="0"/>
    <n v="40.61"/>
    <n v="1859.65"/>
  </r>
  <r>
    <x v="1"/>
    <n v="250"/>
    <n v="1151"/>
    <x v="8"/>
    <x v="57"/>
    <x v="57"/>
    <x v="1"/>
    <s v="423000"/>
    <s v="22"/>
    <s v="W/C &amp; Unemploy Comp - FTE"/>
    <n v="3757.02"/>
    <n v="3800.52"/>
    <n v="0"/>
    <n v="83.33"/>
    <n v="3717.19"/>
  </r>
  <r>
    <x v="1"/>
    <n v="250"/>
    <n v="1151"/>
    <x v="18"/>
    <x v="57"/>
    <x v="57"/>
    <x v="1"/>
    <s v="423000"/>
    <s v="22"/>
    <s v="Field Trip Admission"/>
    <n v="2000"/>
    <n v="2000"/>
    <n v="0"/>
    <n v="0"/>
    <n v="2000"/>
  </r>
  <r>
    <x v="1"/>
    <n v="450"/>
    <n v="1151"/>
    <x v="29"/>
    <x v="57"/>
    <x v="57"/>
    <x v="1"/>
    <s v="423000"/>
    <s v="22"/>
    <s v="Other Prof &amp; Tech"/>
    <n v="0"/>
    <n v="1077"/>
    <n v="0"/>
    <n v="0"/>
    <n v="1077"/>
  </r>
  <r>
    <x v="1"/>
    <n v="450"/>
    <n v="1151"/>
    <x v="10"/>
    <x v="57"/>
    <x v="57"/>
    <x v="1"/>
    <s v="423000"/>
    <s v="22"/>
    <s v="Equipment &gt; $1,000"/>
    <n v="275.95"/>
    <n v="6526.46"/>
    <n v="2358"/>
    <n v="0"/>
    <n v="4168.46"/>
  </r>
  <r>
    <x v="1"/>
    <n v="450"/>
    <n v="1151"/>
    <x v="9"/>
    <x v="57"/>
    <x v="57"/>
    <x v="1"/>
    <s v="423000"/>
    <s v="22"/>
    <s v="Furniture $1,000+"/>
    <n v="19386.59"/>
    <n v="44827.360000000001"/>
    <n v="43412.13"/>
    <n v="0"/>
    <n v="1415.2300000000032"/>
  </r>
  <r>
    <x v="1"/>
    <n v="450"/>
    <n v="1151"/>
    <x v="31"/>
    <x v="57"/>
    <x v="57"/>
    <x v="1"/>
    <s v="423000"/>
    <s v="22"/>
    <s v="Audio-Visual Equip"/>
    <n v="57000"/>
    <n v="20247"/>
    <n v="20247"/>
    <n v="0"/>
    <n v="0"/>
  </r>
  <r>
    <x v="1"/>
    <n v="450"/>
    <n v="1151"/>
    <x v="15"/>
    <x v="57"/>
    <x v="57"/>
    <x v="1"/>
    <s v="423000"/>
    <s v="22"/>
    <s v="Classroom Eqpt"/>
    <n v="7610"/>
    <n v="21355"/>
    <n v="2760"/>
    <n v="0"/>
    <n v="18595"/>
  </r>
  <r>
    <x v="1"/>
    <n v="450"/>
    <n v="1151"/>
    <x v="13"/>
    <x v="57"/>
    <x v="57"/>
    <x v="1"/>
    <s v="423000"/>
    <s v="22"/>
    <s v="Technology Related - Hard $1K+"/>
    <n v="0"/>
    <n v="42100"/>
    <n v="1148.77"/>
    <n v="0"/>
    <n v="40951.230000000003"/>
  </r>
  <r>
    <x v="1"/>
    <n v="150"/>
    <n v="1151"/>
    <x v="21"/>
    <x v="58"/>
    <x v="58"/>
    <x v="1"/>
    <s v="423000"/>
    <s v="22"/>
    <s v="Extra Service - Profess Dev"/>
    <n v="0"/>
    <n v="15000"/>
    <n v="0"/>
    <n v="0"/>
    <n v="15000"/>
  </r>
  <r>
    <x v="1"/>
    <n v="150"/>
    <n v="1151"/>
    <x v="6"/>
    <x v="58"/>
    <x v="58"/>
    <x v="1"/>
    <s v="423000"/>
    <s v="22"/>
    <s v="Old Age, Surv and Disabil Ins"/>
    <n v="0"/>
    <n v="930"/>
    <n v="0"/>
    <n v="0"/>
    <n v="930"/>
  </r>
  <r>
    <x v="1"/>
    <n v="150"/>
    <n v="1151"/>
    <x v="7"/>
    <x v="58"/>
    <x v="58"/>
    <x v="1"/>
    <s v="423000"/>
    <s v="22"/>
    <s v="Medicare"/>
    <n v="0"/>
    <n v="217.5"/>
    <n v="0"/>
    <n v="0"/>
    <n v="217.5"/>
  </r>
  <r>
    <x v="1"/>
    <n v="150"/>
    <n v="1151"/>
    <x v="8"/>
    <x v="58"/>
    <x v="58"/>
    <x v="1"/>
    <s v="423000"/>
    <s v="22"/>
    <s v="W/C &amp; Unemploy Comp - FTE"/>
    <n v="0"/>
    <n v="435"/>
    <n v="0"/>
    <n v="0"/>
    <n v="435"/>
  </r>
  <r>
    <x v="1"/>
    <n v="150"/>
    <n v="1151"/>
    <x v="22"/>
    <x v="58"/>
    <x v="58"/>
    <x v="1"/>
    <s v="423000"/>
    <s v="22"/>
    <s v="Instructional Prog Impr Srvc"/>
    <n v="0"/>
    <n v="6000"/>
    <n v="0"/>
    <n v="0"/>
    <n v="6000"/>
  </r>
  <r>
    <x v="1"/>
    <n v="150"/>
    <n v="1151"/>
    <x v="29"/>
    <x v="58"/>
    <x v="58"/>
    <x v="1"/>
    <s v="423000"/>
    <s v="22"/>
    <s v="Other Prof &amp; Tech"/>
    <n v="0"/>
    <n v="1500"/>
    <n v="1077"/>
    <n v="0"/>
    <n v="423"/>
  </r>
  <r>
    <x v="1"/>
    <n v="150"/>
    <n v="1151"/>
    <x v="0"/>
    <x v="58"/>
    <x v="58"/>
    <x v="1"/>
    <s v="423000"/>
    <s v="22"/>
    <s v="Operating Supplement"/>
    <n v="10254.219999999999"/>
    <n v="10254.219999999999"/>
    <n v="0"/>
    <n v="0"/>
    <n v="10254.219999999999"/>
  </r>
  <r>
    <x v="1"/>
    <n v="150"/>
    <n v="1151"/>
    <x v="1"/>
    <x v="58"/>
    <x v="58"/>
    <x v="1"/>
    <s v="423000"/>
    <s v="22"/>
    <s v="General Supplies"/>
    <n v="264804.44"/>
    <n v="149721.94"/>
    <n v="6951.44"/>
    <n v="7285.4599999999991"/>
    <n v="135485.04"/>
  </r>
  <r>
    <x v="1"/>
    <n v="150"/>
    <n v="1151"/>
    <x v="2"/>
    <x v="58"/>
    <x v="58"/>
    <x v="1"/>
    <s v="423000"/>
    <s v="22"/>
    <s v="Instructional Supplies"/>
    <n v="70683.710000000006"/>
    <n v="70683.710000000006"/>
    <n v="0"/>
    <n v="0"/>
    <n v="70683.710000000006"/>
  </r>
  <r>
    <x v="1"/>
    <n v="150"/>
    <n v="1151"/>
    <x v="3"/>
    <x v="58"/>
    <x v="58"/>
    <x v="1"/>
    <s v="423000"/>
    <s v="22"/>
    <s v="Furn. Under $1,000"/>
    <n v="35695.629999999997"/>
    <n v="35695.629999999997"/>
    <n v="275.16000000000003"/>
    <n v="1613.97"/>
    <n v="33806.499999999993"/>
  </r>
  <r>
    <x v="1"/>
    <n v="150"/>
    <n v="1151"/>
    <x v="19"/>
    <x v="58"/>
    <x v="58"/>
    <x v="1"/>
    <s v="423000"/>
    <s v="22"/>
    <s v="Technology Hardware &lt; $1K"/>
    <n v="0"/>
    <n v="40000"/>
    <n v="0"/>
    <n v="0"/>
    <n v="40000"/>
  </r>
  <r>
    <x v="1"/>
    <n v="150"/>
    <n v="1151"/>
    <x v="4"/>
    <x v="58"/>
    <x v="58"/>
    <x v="1"/>
    <s v="423000"/>
    <s v="22"/>
    <s v="Technology Supplies"/>
    <n v="72923.13"/>
    <n v="72923.13"/>
    <n v="2400"/>
    <n v="3444.62"/>
    <n v="67078.510000000009"/>
  </r>
  <r>
    <x v="1"/>
    <n v="150"/>
    <n v="1151"/>
    <x v="12"/>
    <x v="58"/>
    <x v="58"/>
    <x v="1"/>
    <s v="423000"/>
    <s v="22"/>
    <s v="Equipment &lt; $1,000"/>
    <n v="4132"/>
    <n v="26132"/>
    <n v="3170.2"/>
    <n v="0"/>
    <n v="22961.8"/>
  </r>
  <r>
    <x v="1"/>
    <n v="250"/>
    <n v="1151"/>
    <x v="5"/>
    <x v="58"/>
    <x v="58"/>
    <x v="1"/>
    <s v="423000"/>
    <s v="22"/>
    <s v="Extra Service Pay"/>
    <n v="134409.29999999999"/>
    <n v="134409.29999999999"/>
    <n v="0"/>
    <n v="3030"/>
    <n v="131379.29999999999"/>
  </r>
  <r>
    <x v="1"/>
    <n v="250"/>
    <n v="1151"/>
    <x v="21"/>
    <x v="58"/>
    <x v="58"/>
    <x v="1"/>
    <s v="423000"/>
    <s v="22"/>
    <s v="Extra Service - Profess Dev"/>
    <n v="0"/>
    <n v="0"/>
    <n v="0"/>
    <n v="2512.5"/>
    <n v="-2512.5"/>
  </r>
  <r>
    <x v="1"/>
    <n v="250"/>
    <n v="1151"/>
    <x v="6"/>
    <x v="58"/>
    <x v="58"/>
    <x v="1"/>
    <s v="423000"/>
    <s v="22"/>
    <s v="Old Age, Surv and Disabil Ins"/>
    <n v="8472.02"/>
    <n v="8472.02"/>
    <n v="0"/>
    <n v="336.92"/>
    <n v="8135.1"/>
  </r>
  <r>
    <x v="1"/>
    <n v="250"/>
    <n v="1151"/>
    <x v="7"/>
    <x v="58"/>
    <x v="58"/>
    <x v="1"/>
    <s v="423000"/>
    <s v="22"/>
    <s v="Medicare"/>
    <n v="1981.34"/>
    <n v="1981.34"/>
    <n v="0"/>
    <n v="78.800000000000011"/>
    <n v="1902.54"/>
  </r>
  <r>
    <x v="1"/>
    <n v="250"/>
    <n v="1151"/>
    <x v="8"/>
    <x v="58"/>
    <x v="58"/>
    <x v="1"/>
    <s v="423000"/>
    <s v="22"/>
    <s v="W/C &amp; Unemploy Comp - FTE"/>
    <n v="3958.43"/>
    <n v="3958.43"/>
    <n v="0"/>
    <n v="160.72999999999999"/>
    <n v="3797.7"/>
  </r>
  <r>
    <x v="1"/>
    <n v="450"/>
    <n v="1151"/>
    <x v="10"/>
    <x v="58"/>
    <x v="58"/>
    <x v="1"/>
    <s v="423000"/>
    <s v="22"/>
    <s v="Equipment &gt; $1,000"/>
    <n v="12839.24"/>
    <n v="41839.24"/>
    <n v="10409.299999999999"/>
    <n v="6501.27"/>
    <n v="24928.67"/>
  </r>
  <r>
    <x v="1"/>
    <n v="150"/>
    <n v="1151"/>
    <x v="22"/>
    <x v="59"/>
    <x v="59"/>
    <x v="1"/>
    <s v="423000"/>
    <s v="22"/>
    <s v="Instructional Prog Impr Srvc"/>
    <n v="0"/>
    <n v="14812"/>
    <n v="1077"/>
    <n v="8735"/>
    <n v="5000"/>
  </r>
  <r>
    <x v="1"/>
    <n v="150"/>
    <n v="1151"/>
    <x v="25"/>
    <x v="59"/>
    <x v="59"/>
    <x v="1"/>
    <s v="423000"/>
    <s v="22"/>
    <s v="Field Trip Admission"/>
    <n v="0"/>
    <n v="500"/>
    <n v="0"/>
    <n v="0"/>
    <n v="500"/>
  </r>
  <r>
    <x v="1"/>
    <n v="150"/>
    <n v="1151"/>
    <x v="39"/>
    <x v="59"/>
    <x v="59"/>
    <x v="1"/>
    <s v="423000"/>
    <s v="22"/>
    <s v="Non Prof Development Travel"/>
    <n v="0"/>
    <n v="14800"/>
    <n v="0"/>
    <n v="0"/>
    <n v="14800"/>
  </r>
  <r>
    <x v="1"/>
    <n v="150"/>
    <n v="1151"/>
    <x v="0"/>
    <x v="59"/>
    <x v="59"/>
    <x v="1"/>
    <s v="423000"/>
    <s v="22"/>
    <s v="Operating Supplement"/>
    <n v="25832.73"/>
    <n v="0.72999999999956344"/>
    <n v="0"/>
    <n v="0"/>
    <n v="0.72999999999956344"/>
  </r>
  <r>
    <x v="1"/>
    <n v="150"/>
    <n v="1151"/>
    <x v="1"/>
    <x v="59"/>
    <x v="59"/>
    <x v="1"/>
    <s v="423000"/>
    <s v="22"/>
    <s v="General Supplies"/>
    <n v="17907.2"/>
    <n v="24907.200000000001"/>
    <n v="1343"/>
    <n v="969.04"/>
    <n v="22595.16"/>
  </r>
  <r>
    <x v="1"/>
    <n v="150"/>
    <n v="1151"/>
    <x v="2"/>
    <x v="59"/>
    <x v="59"/>
    <x v="1"/>
    <s v="423000"/>
    <s v="22"/>
    <s v="Instructional Supplies"/>
    <n v="30607.5"/>
    <n v="7949.5"/>
    <n v="0"/>
    <n v="0"/>
    <n v="7949.5"/>
  </r>
  <r>
    <x v="1"/>
    <n v="150"/>
    <n v="1151"/>
    <x v="3"/>
    <x v="59"/>
    <x v="59"/>
    <x v="1"/>
    <s v="423000"/>
    <s v="22"/>
    <s v="Furn. Under $1,000"/>
    <n v="45303.75"/>
    <n v="25503.75"/>
    <n v="24245.8"/>
    <n v="0"/>
    <n v="1257.9500000000007"/>
  </r>
  <r>
    <x v="1"/>
    <n v="150"/>
    <n v="1151"/>
    <x v="4"/>
    <x v="59"/>
    <x v="59"/>
    <x v="1"/>
    <s v="423000"/>
    <s v="22"/>
    <s v="Technology Supplies"/>
    <n v="30008.07"/>
    <n v="9996.07"/>
    <n v="1375"/>
    <n v="7981"/>
    <n v="640.06999999999971"/>
  </r>
  <r>
    <x v="1"/>
    <n v="150"/>
    <n v="1151"/>
    <x v="13"/>
    <x v="59"/>
    <x v="59"/>
    <x v="1"/>
    <s v="423000"/>
    <s v="22"/>
    <s v="Technology Related - Hard $1K+"/>
    <n v="0"/>
    <n v="1276"/>
    <n v="0"/>
    <n v="0"/>
    <n v="1276"/>
  </r>
  <r>
    <x v="1"/>
    <n v="250"/>
    <n v="1151"/>
    <x v="5"/>
    <x v="59"/>
    <x v="59"/>
    <x v="1"/>
    <s v="423000"/>
    <s v="22"/>
    <s v="Extra Service Pay"/>
    <n v="61215"/>
    <n v="17215"/>
    <n v="0"/>
    <n v="0"/>
    <n v="17215"/>
  </r>
  <r>
    <x v="1"/>
    <n v="250"/>
    <n v="1151"/>
    <x v="6"/>
    <x v="59"/>
    <x v="59"/>
    <x v="1"/>
    <s v="423000"/>
    <s v="22"/>
    <s v="Old Age, Surv and Disabil Ins"/>
    <n v="3795.33"/>
    <n v="1067.33"/>
    <n v="0"/>
    <n v="0"/>
    <n v="1067.33"/>
  </r>
  <r>
    <x v="1"/>
    <n v="250"/>
    <n v="1151"/>
    <x v="7"/>
    <x v="59"/>
    <x v="59"/>
    <x v="1"/>
    <s v="423000"/>
    <s v="22"/>
    <s v="Medicare"/>
    <n v="887.62"/>
    <n v="249.62"/>
    <n v="0"/>
    <n v="0"/>
    <n v="249.62"/>
  </r>
  <r>
    <x v="1"/>
    <n v="250"/>
    <n v="1151"/>
    <x v="8"/>
    <x v="59"/>
    <x v="59"/>
    <x v="1"/>
    <s v="423000"/>
    <s v="22"/>
    <s v="W/C &amp; Unemploy Comp - FTE"/>
    <n v="1775.24"/>
    <n v="499.24"/>
    <n v="0"/>
    <n v="0"/>
    <n v="499.24"/>
  </r>
  <r>
    <x v="1"/>
    <n v="450"/>
    <n v="1151"/>
    <x v="10"/>
    <x v="59"/>
    <x v="59"/>
    <x v="1"/>
    <s v="423000"/>
    <s v="22"/>
    <s v="Equipment &gt; $1,000"/>
    <n v="0"/>
    <n v="4858"/>
    <n v="0"/>
    <n v="2358"/>
    <n v="2500"/>
  </r>
  <r>
    <x v="1"/>
    <n v="450"/>
    <n v="1151"/>
    <x v="9"/>
    <x v="59"/>
    <x v="59"/>
    <x v="1"/>
    <s v="423000"/>
    <s v="22"/>
    <s v="Furniture $1,000+"/>
    <n v="0"/>
    <n v="42469"/>
    <n v="41591"/>
    <n v="0"/>
    <n v="878"/>
  </r>
  <r>
    <x v="1"/>
    <n v="450"/>
    <n v="1151"/>
    <x v="15"/>
    <x v="59"/>
    <x v="59"/>
    <x v="1"/>
    <s v="423000"/>
    <s v="22"/>
    <s v="Classroom Eqpt"/>
    <n v="38688"/>
    <n v="38688"/>
    <n v="0"/>
    <n v="24068"/>
    <n v="14620"/>
  </r>
  <r>
    <x v="1"/>
    <n v="450"/>
    <n v="1151"/>
    <x v="13"/>
    <x v="59"/>
    <x v="59"/>
    <x v="1"/>
    <s v="423000"/>
    <s v="22"/>
    <s v="Technology Related - Hard $1K+"/>
    <n v="0"/>
    <n v="51229"/>
    <n v="49228.65"/>
    <n v="0"/>
    <n v="2000.3499999999985"/>
  </r>
  <r>
    <x v="1"/>
    <n v="150"/>
    <n v="1151"/>
    <x v="29"/>
    <x v="60"/>
    <x v="60"/>
    <x v="1"/>
    <s v="423000"/>
    <s v="22"/>
    <s v="Other Prof &amp; Tech"/>
    <n v="0"/>
    <n v="1200"/>
    <n v="793"/>
    <n v="0"/>
    <n v="407"/>
  </r>
  <r>
    <x v="1"/>
    <n v="150"/>
    <n v="1151"/>
    <x v="33"/>
    <x v="60"/>
    <x v="60"/>
    <x v="1"/>
    <s v="423000"/>
    <s v="22"/>
    <s v="Operating Supplement"/>
    <n v="3923"/>
    <n v="3923"/>
    <n v="0"/>
    <n v="0"/>
    <n v="3923"/>
  </r>
  <r>
    <x v="1"/>
    <n v="150"/>
    <n v="1151"/>
    <x v="0"/>
    <x v="60"/>
    <x v="60"/>
    <x v="1"/>
    <s v="423000"/>
    <s v="22"/>
    <s v="Operating Supplement"/>
    <n v="71464.649999999994"/>
    <n v="67764.649999999994"/>
    <n v="0"/>
    <n v="0"/>
    <n v="67764.649999999994"/>
  </r>
  <r>
    <x v="1"/>
    <n v="150"/>
    <n v="1151"/>
    <x v="1"/>
    <x v="60"/>
    <x v="60"/>
    <x v="1"/>
    <s v="423000"/>
    <s v="22"/>
    <s v="General Supplies"/>
    <n v="62831.519999999997"/>
    <n v="62831.519999999997"/>
    <n v="4262"/>
    <n v="4523"/>
    <n v="54046.52"/>
  </r>
  <r>
    <x v="1"/>
    <n v="150"/>
    <n v="1151"/>
    <x v="2"/>
    <x v="60"/>
    <x v="60"/>
    <x v="1"/>
    <s v="423000"/>
    <s v="22"/>
    <s v="Instructional Supplies"/>
    <n v="84673.75"/>
    <n v="84673.75"/>
    <n v="0"/>
    <n v="0"/>
    <n v="84673.75"/>
  </r>
  <r>
    <x v="1"/>
    <n v="150"/>
    <n v="1151"/>
    <x v="3"/>
    <x v="60"/>
    <x v="60"/>
    <x v="1"/>
    <s v="423000"/>
    <s v="22"/>
    <s v="Furn. Under $1,000"/>
    <n v="250000.88"/>
    <n v="250000.88"/>
    <n v="0"/>
    <n v="62596.65"/>
    <n v="187404.23"/>
  </r>
  <r>
    <x v="1"/>
    <n v="150"/>
    <n v="1151"/>
    <x v="4"/>
    <x v="60"/>
    <x v="60"/>
    <x v="1"/>
    <s v="423000"/>
    <s v="22"/>
    <s v="Technology Supplies"/>
    <n v="76266.8"/>
    <n v="76266.8"/>
    <n v="918"/>
    <n v="749.22"/>
    <n v="74599.58"/>
  </r>
  <r>
    <x v="1"/>
    <n v="250"/>
    <n v="1151"/>
    <x v="5"/>
    <x v="60"/>
    <x v="60"/>
    <x v="1"/>
    <s v="423000"/>
    <s v="22"/>
    <s v="Extra Service Pay"/>
    <n v="169347.5"/>
    <n v="169347.5"/>
    <n v="0"/>
    <n v="2506.1999999999998"/>
    <n v="166841.29999999999"/>
  </r>
  <r>
    <x v="1"/>
    <n v="250"/>
    <n v="1151"/>
    <x v="6"/>
    <x v="60"/>
    <x v="60"/>
    <x v="1"/>
    <s v="423000"/>
    <s v="22"/>
    <s v="Old Age, Surv and Disabil Ins"/>
    <n v="10499.55"/>
    <n v="10499.55"/>
    <n v="0"/>
    <n v="155.38"/>
    <n v="10344.17"/>
  </r>
  <r>
    <x v="1"/>
    <n v="250"/>
    <n v="1151"/>
    <x v="7"/>
    <x v="60"/>
    <x v="60"/>
    <x v="1"/>
    <s v="423000"/>
    <s v="22"/>
    <s v="Medicare"/>
    <n v="2455.54"/>
    <n v="2455.54"/>
    <n v="0"/>
    <n v="36.340000000000003"/>
    <n v="2419.1999999999998"/>
  </r>
  <r>
    <x v="1"/>
    <n v="250"/>
    <n v="1151"/>
    <x v="8"/>
    <x v="60"/>
    <x v="60"/>
    <x v="1"/>
    <s v="423000"/>
    <s v="22"/>
    <s v="W/C &amp; Unemploy Comp - FTE"/>
    <n v="4911.08"/>
    <n v="4911.08"/>
    <n v="0"/>
    <n v="72.69"/>
    <n v="4838.3900000000003"/>
  </r>
  <r>
    <x v="1"/>
    <n v="450"/>
    <n v="1151"/>
    <x v="10"/>
    <x v="60"/>
    <x v="60"/>
    <x v="1"/>
    <s v="423000"/>
    <s v="22"/>
    <s v="Equipment &gt; $1,000"/>
    <n v="0"/>
    <n v="2500"/>
    <n v="2358"/>
    <n v="0"/>
    <n v="142"/>
  </r>
  <r>
    <x v="1"/>
    <n v="450"/>
    <n v="1151"/>
    <x v="9"/>
    <x v="60"/>
    <x v="60"/>
    <x v="1"/>
    <s v="423000"/>
    <s v="22"/>
    <s v="Furniture $1,000+"/>
    <n v="90000"/>
    <n v="90000"/>
    <n v="0"/>
    <n v="0"/>
    <n v="90000"/>
  </r>
  <r>
    <x v="1"/>
    <n v="150"/>
    <n v="1151"/>
    <x v="0"/>
    <x v="61"/>
    <x v="61"/>
    <x v="1"/>
    <s v="423000"/>
    <s v="22"/>
    <s v="Operating Supplement"/>
    <n v="42985.24"/>
    <n v="42985.24"/>
    <n v="0"/>
    <n v="0"/>
    <n v="42985.24"/>
  </r>
  <r>
    <x v="1"/>
    <n v="150"/>
    <n v="1151"/>
    <x v="1"/>
    <x v="61"/>
    <x v="61"/>
    <x v="1"/>
    <s v="423000"/>
    <s v="22"/>
    <s v="General Supplies"/>
    <n v="147347.95000000001"/>
    <n v="49347.950000000012"/>
    <n v="3580.55"/>
    <n v="0"/>
    <n v="45767.400000000009"/>
  </r>
  <r>
    <x v="1"/>
    <n v="150"/>
    <n v="1151"/>
    <x v="2"/>
    <x v="61"/>
    <x v="61"/>
    <x v="1"/>
    <s v="423000"/>
    <s v="22"/>
    <s v="Instructional Supplies"/>
    <n v="50930.38"/>
    <n v="50930.38"/>
    <n v="0"/>
    <n v="0"/>
    <n v="50930.38"/>
  </r>
  <r>
    <x v="1"/>
    <n v="150"/>
    <n v="1151"/>
    <x v="3"/>
    <x v="61"/>
    <x v="61"/>
    <x v="1"/>
    <s v="423000"/>
    <s v="22"/>
    <s v="Furn. Under $1,000"/>
    <n v="25465.19"/>
    <n v="123465.19"/>
    <n v="95674.5"/>
    <n v="0"/>
    <n v="27790.69"/>
  </r>
  <r>
    <x v="1"/>
    <n v="150"/>
    <n v="1151"/>
    <x v="4"/>
    <x v="61"/>
    <x v="61"/>
    <x v="1"/>
    <s v="423000"/>
    <s v="22"/>
    <s v="Technology Supplies"/>
    <n v="50930.38"/>
    <n v="50930.38"/>
    <n v="0"/>
    <n v="0"/>
    <n v="50930.38"/>
  </r>
  <r>
    <x v="1"/>
    <n v="250"/>
    <n v="1151"/>
    <x v="5"/>
    <x v="61"/>
    <x v="61"/>
    <x v="1"/>
    <s v="423000"/>
    <s v="22"/>
    <s v="Extra Service Pay"/>
    <n v="101860.75"/>
    <n v="101860.75"/>
    <n v="0"/>
    <n v="0"/>
    <n v="101860.75"/>
  </r>
  <r>
    <x v="1"/>
    <n v="250"/>
    <n v="1151"/>
    <x v="6"/>
    <x v="61"/>
    <x v="61"/>
    <x v="1"/>
    <s v="423000"/>
    <s v="22"/>
    <s v="Old Age, Surv and Disabil Ins"/>
    <n v="6315.11"/>
    <n v="6315.11"/>
    <n v="0"/>
    <n v="0"/>
    <n v="6315.11"/>
  </r>
  <r>
    <x v="1"/>
    <n v="250"/>
    <n v="1151"/>
    <x v="7"/>
    <x v="61"/>
    <x v="61"/>
    <x v="1"/>
    <s v="423000"/>
    <s v="22"/>
    <s v="Medicare"/>
    <n v="1476.93"/>
    <n v="1476.93"/>
    <n v="0"/>
    <n v="0"/>
    <n v="1476.93"/>
  </r>
  <r>
    <x v="1"/>
    <n v="250"/>
    <n v="1151"/>
    <x v="8"/>
    <x v="61"/>
    <x v="61"/>
    <x v="1"/>
    <s v="423000"/>
    <s v="22"/>
    <s v="W/C &amp; Unemploy Comp - FTE"/>
    <n v="2953.96"/>
    <n v="2953.96"/>
    <n v="0"/>
    <n v="0"/>
    <n v="2953.96"/>
  </r>
  <r>
    <x v="1"/>
    <n v="150"/>
    <n v="1151"/>
    <x v="0"/>
    <x v="62"/>
    <x v="62"/>
    <x v="3"/>
    <s v="423000"/>
    <s v="22"/>
    <s v="Operating Supplement"/>
    <n v="9519.27"/>
    <n v="9519.27"/>
    <n v="0"/>
    <n v="0"/>
    <n v="9519.27"/>
  </r>
  <r>
    <x v="1"/>
    <n v="150"/>
    <n v="1151"/>
    <x v="1"/>
    <x v="62"/>
    <x v="62"/>
    <x v="3"/>
    <s v="423000"/>
    <s v="22"/>
    <s v="General Supplies"/>
    <n v="12302.85"/>
    <n v="12302.85"/>
    <n v="0"/>
    <n v="820.61"/>
    <n v="11482.24"/>
  </r>
  <r>
    <x v="1"/>
    <n v="150"/>
    <n v="1151"/>
    <x v="2"/>
    <x v="62"/>
    <x v="62"/>
    <x v="3"/>
    <s v="423000"/>
    <s v="22"/>
    <s v="Instructional Supplies"/>
    <n v="2594.87"/>
    <n v="2594.87"/>
    <n v="0"/>
    <n v="0"/>
    <n v="2594.87"/>
  </r>
  <r>
    <x v="1"/>
    <n v="150"/>
    <n v="1151"/>
    <x v="3"/>
    <x v="62"/>
    <x v="62"/>
    <x v="3"/>
    <s v="423000"/>
    <s v="22"/>
    <s v="Furn. Under $1,000"/>
    <n v="3930.88"/>
    <n v="3930.88"/>
    <n v="0"/>
    <n v="0"/>
    <n v="3930.88"/>
  </r>
  <r>
    <x v="1"/>
    <n v="150"/>
    <n v="1151"/>
    <x v="4"/>
    <x v="62"/>
    <x v="62"/>
    <x v="3"/>
    <s v="423000"/>
    <s v="22"/>
    <s v="Technology Supplies"/>
    <n v="7457.5"/>
    <n v="7457.5"/>
    <n v="0"/>
    <n v="0"/>
    <n v="7457.5"/>
  </r>
  <r>
    <x v="1"/>
    <n v="250"/>
    <n v="1151"/>
    <x v="5"/>
    <x v="62"/>
    <x v="62"/>
    <x v="3"/>
    <s v="423000"/>
    <s v="22"/>
    <s v="Extra Service Pay"/>
    <n v="9557.5"/>
    <n v="9557.5"/>
    <n v="0"/>
    <n v="0"/>
    <n v="9557.5"/>
  </r>
  <r>
    <x v="1"/>
    <n v="250"/>
    <n v="1151"/>
    <x v="6"/>
    <x v="62"/>
    <x v="62"/>
    <x v="3"/>
    <s v="423000"/>
    <s v="22"/>
    <s v="Old Age, Surv and Disabil Ins"/>
    <n v="1398.57"/>
    <n v="1398.57"/>
    <n v="0"/>
    <n v="0"/>
    <n v="1398.57"/>
  </r>
  <r>
    <x v="1"/>
    <n v="250"/>
    <n v="1151"/>
    <x v="7"/>
    <x v="62"/>
    <x v="62"/>
    <x v="3"/>
    <s v="423000"/>
    <s v="22"/>
    <s v="Medicare"/>
    <n v="327.08"/>
    <n v="327.08"/>
    <n v="0"/>
    <n v="0"/>
    <n v="327.08"/>
  </r>
  <r>
    <x v="1"/>
    <n v="250"/>
    <n v="1151"/>
    <x v="8"/>
    <x v="62"/>
    <x v="62"/>
    <x v="3"/>
    <s v="423000"/>
    <s v="22"/>
    <s v="W/C &amp; Unemploy Comp - FTE"/>
    <n v="654.16999999999996"/>
    <n v="654.16999999999996"/>
    <n v="0"/>
    <n v="0"/>
    <n v="654.16999999999996"/>
  </r>
  <r>
    <x v="1"/>
    <n v="450"/>
    <n v="1151"/>
    <x v="13"/>
    <x v="62"/>
    <x v="62"/>
    <x v="3"/>
    <s v="423000"/>
    <s v="22"/>
    <s v="Technology Related - Hard $1K+"/>
    <n v="1712"/>
    <n v="1712"/>
    <n v="0"/>
    <n v="0"/>
    <n v="1712"/>
  </r>
  <r>
    <x v="0"/>
    <n v="150"/>
    <n v="1151"/>
    <x v="11"/>
    <x v="51"/>
    <x v="51"/>
    <x v="1"/>
    <s v="423000"/>
    <s v="22"/>
    <s v="Secretary/Clerical Sal OT"/>
    <n v="0"/>
    <n v="1.51"/>
    <n v="0"/>
    <n v="1.51"/>
    <n v="0"/>
  </r>
  <r>
    <x v="0"/>
    <n v="150"/>
    <n v="1151"/>
    <x v="16"/>
    <x v="51"/>
    <x v="51"/>
    <x v="1"/>
    <s v="423000"/>
    <s v="22"/>
    <s v="Non-instructional Teacher Aide"/>
    <n v="0"/>
    <n v="81.08"/>
    <n v="0"/>
    <n v="81.08"/>
    <n v="0"/>
  </r>
  <r>
    <x v="0"/>
    <n v="150"/>
    <n v="1151"/>
    <x v="6"/>
    <x v="51"/>
    <x v="51"/>
    <x v="1"/>
    <s v="423000"/>
    <s v="22"/>
    <s v="Old Age, Surv and Disabil Ins"/>
    <n v="0"/>
    <n v="0"/>
    <n v="0"/>
    <n v="5.1099999999999994"/>
    <n v="-5.1099999999999994"/>
  </r>
  <r>
    <x v="0"/>
    <n v="150"/>
    <n v="1151"/>
    <x v="7"/>
    <x v="51"/>
    <x v="51"/>
    <x v="1"/>
    <s v="423000"/>
    <s v="22"/>
    <s v="Medicare"/>
    <n v="0"/>
    <n v="0"/>
    <n v="0"/>
    <n v="1.19"/>
    <n v="-1.19"/>
  </r>
  <r>
    <x v="0"/>
    <n v="150"/>
    <n v="1151"/>
    <x v="8"/>
    <x v="51"/>
    <x v="51"/>
    <x v="1"/>
    <s v="423000"/>
    <s v="22"/>
    <s v="W/C &amp; Unemploy Comp - FTE"/>
    <n v="0"/>
    <n v="0"/>
    <n v="0"/>
    <n v="2.4"/>
    <n v="-2.4"/>
  </r>
  <r>
    <x v="0"/>
    <n v="150"/>
    <n v="1151"/>
    <x v="26"/>
    <x v="51"/>
    <x v="51"/>
    <x v="1"/>
    <s v="423000"/>
    <s v="22"/>
    <s v="Licenses, Fees and Permits"/>
    <n v="0"/>
    <n v="0"/>
    <n v="0"/>
    <n v="1279.74"/>
    <n v="-1279.74"/>
  </r>
  <r>
    <x v="0"/>
    <n v="150"/>
    <n v="1151"/>
    <x v="0"/>
    <x v="51"/>
    <x v="51"/>
    <x v="1"/>
    <s v="423000"/>
    <s v="22"/>
    <s v="Operating Supplement"/>
    <n v="63570.080000000002"/>
    <n v="63570.080000000002"/>
    <n v="0"/>
    <n v="0"/>
    <n v="63570.080000000002"/>
  </r>
  <r>
    <x v="0"/>
    <n v="150"/>
    <n v="1151"/>
    <x v="1"/>
    <x v="51"/>
    <x v="51"/>
    <x v="1"/>
    <s v="423000"/>
    <s v="22"/>
    <s v="General Supplies"/>
    <n v="334797.40000000002"/>
    <n v="262297.40000000002"/>
    <n v="10415.59"/>
    <n v="5647.27"/>
    <n v="246234.54000000004"/>
  </r>
  <r>
    <x v="0"/>
    <n v="150"/>
    <n v="1151"/>
    <x v="2"/>
    <x v="51"/>
    <x v="51"/>
    <x v="1"/>
    <s v="423000"/>
    <s v="22"/>
    <s v="Instructional Supplies"/>
    <n v="75320"/>
    <n v="105320"/>
    <n v="71587.509999999995"/>
    <n v="0"/>
    <n v="33732.490000000005"/>
  </r>
  <r>
    <x v="0"/>
    <n v="150"/>
    <n v="1151"/>
    <x v="3"/>
    <x v="51"/>
    <x v="51"/>
    <x v="1"/>
    <s v="423000"/>
    <s v="22"/>
    <s v="Furn. Under $1,000"/>
    <n v="37660"/>
    <n v="37660"/>
    <n v="6940.21"/>
    <n v="11613.81"/>
    <n v="19105.980000000003"/>
  </r>
  <r>
    <x v="0"/>
    <n v="150"/>
    <n v="1151"/>
    <x v="4"/>
    <x v="51"/>
    <x v="51"/>
    <x v="1"/>
    <s v="423000"/>
    <s v="22"/>
    <s v="Technology Supplies"/>
    <n v="75320"/>
    <n v="75320"/>
    <n v="0"/>
    <n v="5048.4799999999996"/>
    <n v="70271.520000000004"/>
  </r>
  <r>
    <x v="0"/>
    <n v="150"/>
    <n v="1151"/>
    <x v="12"/>
    <x v="51"/>
    <x v="51"/>
    <x v="1"/>
    <s v="423000"/>
    <s v="22"/>
    <s v="Equipment &lt; $1,000"/>
    <n v="0"/>
    <n v="8500"/>
    <n v="7911.92"/>
    <n v="0"/>
    <n v="588.07999999999993"/>
  </r>
  <r>
    <x v="0"/>
    <n v="250"/>
    <n v="1151"/>
    <x v="5"/>
    <x v="51"/>
    <x v="51"/>
    <x v="1"/>
    <s v="423000"/>
    <s v="22"/>
    <s v="Extra Service Pay"/>
    <n v="150640"/>
    <n v="148959.64000000001"/>
    <n v="0"/>
    <n v="0"/>
    <n v="148959.64000000001"/>
  </r>
  <r>
    <x v="0"/>
    <n v="250"/>
    <n v="1151"/>
    <x v="6"/>
    <x v="51"/>
    <x v="51"/>
    <x v="1"/>
    <s v="423000"/>
    <s v="22"/>
    <s v="Old Age, Surv and Disabil Ins"/>
    <n v="9339.68"/>
    <n v="9339.68"/>
    <n v="0"/>
    <n v="0"/>
    <n v="9339.68"/>
  </r>
  <r>
    <x v="0"/>
    <n v="250"/>
    <n v="1151"/>
    <x v="7"/>
    <x v="51"/>
    <x v="51"/>
    <x v="1"/>
    <s v="423000"/>
    <s v="22"/>
    <s v="Medicare"/>
    <n v="2184.2800000000002"/>
    <n v="2184.2800000000002"/>
    <n v="0"/>
    <n v="0"/>
    <n v="2184.2800000000002"/>
  </r>
  <r>
    <x v="0"/>
    <n v="250"/>
    <n v="1151"/>
    <x v="8"/>
    <x v="51"/>
    <x v="51"/>
    <x v="1"/>
    <s v="423000"/>
    <s v="22"/>
    <s v="W/C &amp; Unemploy Comp - FTE"/>
    <n v="4368.5600000000004"/>
    <n v="4368.5600000000004"/>
    <n v="0"/>
    <n v="0"/>
    <n v="4368.5600000000004"/>
  </r>
  <r>
    <x v="0"/>
    <n v="450"/>
    <n v="1151"/>
    <x v="10"/>
    <x v="51"/>
    <x v="51"/>
    <x v="1"/>
    <s v="423000"/>
    <s v="22"/>
    <s v="Equipment &gt; $1,000"/>
    <n v="0"/>
    <n v="34000"/>
    <n v="33342.42"/>
    <n v="0"/>
    <n v="657.58000000000175"/>
  </r>
  <r>
    <x v="0"/>
    <n v="450"/>
    <n v="1151"/>
    <x v="13"/>
    <x v="51"/>
    <x v="51"/>
    <x v="1"/>
    <s v="423000"/>
    <s v="22"/>
    <s v="Technology Related - Hard $1K+"/>
    <n v="0"/>
    <n v="0"/>
    <n v="0"/>
    <n v="25550.09"/>
    <n v="-25550.09"/>
  </r>
  <r>
    <x v="0"/>
    <n v="150"/>
    <n v="1151"/>
    <x v="20"/>
    <x v="52"/>
    <x v="52"/>
    <x v="1"/>
    <s v="423000"/>
    <s v="22"/>
    <s v="Temp Sal Discretionary"/>
    <n v="0"/>
    <n v="0"/>
    <n v="0"/>
    <n v="5880"/>
    <n v="-5880"/>
  </r>
  <r>
    <x v="0"/>
    <n v="150"/>
    <n v="1151"/>
    <x v="26"/>
    <x v="52"/>
    <x v="52"/>
    <x v="1"/>
    <s v="423000"/>
    <s v="22"/>
    <s v="Licenses, Fees and Permits"/>
    <n v="0"/>
    <n v="0"/>
    <n v="0"/>
    <n v="2115.98"/>
    <n v="-2115.98"/>
  </r>
  <r>
    <x v="0"/>
    <n v="150"/>
    <n v="1151"/>
    <x v="0"/>
    <x v="52"/>
    <x v="52"/>
    <x v="1"/>
    <s v="423000"/>
    <s v="22"/>
    <s v="Operating Supplement"/>
    <n v="112659.18"/>
    <n v="72659.179999999993"/>
    <n v="0"/>
    <n v="0"/>
    <n v="72659.179999999993"/>
  </r>
  <r>
    <x v="0"/>
    <n v="150"/>
    <n v="1151"/>
    <x v="1"/>
    <x v="52"/>
    <x v="52"/>
    <x v="1"/>
    <s v="423000"/>
    <s v="22"/>
    <s v="General Supplies"/>
    <n v="593329.46"/>
    <n v="302822.40999999997"/>
    <n v="1186"/>
    <n v="1401.88"/>
    <n v="300234.52999999997"/>
  </r>
  <r>
    <x v="0"/>
    <n v="150"/>
    <n v="1151"/>
    <x v="2"/>
    <x v="52"/>
    <x v="52"/>
    <x v="1"/>
    <s v="423000"/>
    <s v="22"/>
    <s v="Instructional Supplies"/>
    <n v="133482.44"/>
    <n v="133482.44"/>
    <n v="0"/>
    <n v="887.96"/>
    <n v="132594.48000000001"/>
  </r>
  <r>
    <x v="0"/>
    <n v="150"/>
    <n v="1151"/>
    <x v="3"/>
    <x v="52"/>
    <x v="52"/>
    <x v="1"/>
    <s v="423000"/>
    <s v="22"/>
    <s v="Furn. Under $1,000"/>
    <n v="66741.22"/>
    <n v="252741.22"/>
    <n v="184957.26"/>
    <n v="5215.32"/>
    <n v="62568.639999999985"/>
  </r>
  <r>
    <x v="0"/>
    <n v="150"/>
    <n v="1151"/>
    <x v="19"/>
    <x v="52"/>
    <x v="52"/>
    <x v="1"/>
    <s v="423000"/>
    <s v="22"/>
    <s v="Technology Hardware &lt; $1K"/>
    <n v="0"/>
    <n v="20707.05"/>
    <n v="0"/>
    <n v="20707.05"/>
    <n v="0"/>
  </r>
  <r>
    <x v="0"/>
    <n v="150"/>
    <n v="1151"/>
    <x v="4"/>
    <x v="52"/>
    <x v="52"/>
    <x v="1"/>
    <s v="423000"/>
    <s v="22"/>
    <s v="Technology Supplies"/>
    <n v="133482.44"/>
    <n v="132252.44"/>
    <n v="27856.14"/>
    <n v="92942.83"/>
    <n v="11453.47"/>
  </r>
  <r>
    <x v="0"/>
    <n v="250"/>
    <n v="1151"/>
    <x v="5"/>
    <x v="52"/>
    <x v="52"/>
    <x v="1"/>
    <s v="423000"/>
    <s v="22"/>
    <s v="Extra Service Pay"/>
    <n v="266964.89"/>
    <n v="266964.89"/>
    <n v="0"/>
    <n v="0"/>
    <n v="266964.89"/>
  </r>
  <r>
    <x v="0"/>
    <n v="250"/>
    <n v="1151"/>
    <x v="6"/>
    <x v="52"/>
    <x v="52"/>
    <x v="1"/>
    <s v="423000"/>
    <s v="22"/>
    <s v="Old Age, Surv and Disabil Ins"/>
    <n v="16551.82"/>
    <n v="16551.82"/>
    <n v="0"/>
    <n v="364.56"/>
    <n v="16187.26"/>
  </r>
  <r>
    <x v="0"/>
    <n v="250"/>
    <n v="1151"/>
    <x v="7"/>
    <x v="52"/>
    <x v="52"/>
    <x v="1"/>
    <s v="423000"/>
    <s v="22"/>
    <s v="Medicare"/>
    <n v="3870.99"/>
    <n v="3870.99"/>
    <n v="0"/>
    <n v="85.26"/>
    <n v="3785.7299999999996"/>
  </r>
  <r>
    <x v="0"/>
    <n v="250"/>
    <n v="1151"/>
    <x v="8"/>
    <x v="52"/>
    <x v="52"/>
    <x v="1"/>
    <s v="423000"/>
    <s v="22"/>
    <s v="W/C &amp; Unemploy Comp - FTE"/>
    <n v="7741.98"/>
    <n v="7741.98"/>
    <n v="0"/>
    <n v="170.52"/>
    <n v="7571.4599999999991"/>
  </r>
  <r>
    <x v="0"/>
    <n v="450"/>
    <n v="1151"/>
    <x v="10"/>
    <x v="52"/>
    <x v="52"/>
    <x v="1"/>
    <s v="423000"/>
    <s v="22"/>
    <s v="Equipment &gt; $1,000"/>
    <n v="0"/>
    <n v="15500"/>
    <n v="0"/>
    <n v="11015.96"/>
    <n v="4484.0400000000009"/>
  </r>
  <r>
    <x v="0"/>
    <n v="450"/>
    <n v="1151"/>
    <x v="9"/>
    <x v="52"/>
    <x v="52"/>
    <x v="1"/>
    <s v="423000"/>
    <s v="22"/>
    <s v="Furniture $1,000+"/>
    <n v="0"/>
    <n v="96300"/>
    <n v="57373.3"/>
    <n v="0"/>
    <n v="38926.699999999997"/>
  </r>
  <r>
    <x v="0"/>
    <n v="450"/>
    <n v="1151"/>
    <x v="13"/>
    <x v="52"/>
    <x v="52"/>
    <x v="1"/>
    <s v="423000"/>
    <s v="22"/>
    <s v="Technology Related - Hard $1K+"/>
    <n v="0"/>
    <n v="13230"/>
    <n v="11952.84"/>
    <n v="43475.76"/>
    <n v="-42198.600000000006"/>
  </r>
  <r>
    <x v="0"/>
    <n v="150"/>
    <n v="1151"/>
    <x v="26"/>
    <x v="53"/>
    <x v="53"/>
    <x v="1"/>
    <s v="423000"/>
    <s v="22"/>
    <s v="Licenses, Fees and Permits"/>
    <n v="0"/>
    <n v="0"/>
    <n v="0"/>
    <n v="211.81"/>
    <n v="-211.81"/>
  </r>
  <r>
    <x v="0"/>
    <n v="150"/>
    <n v="1151"/>
    <x v="3"/>
    <x v="53"/>
    <x v="53"/>
    <x v="1"/>
    <s v="423000"/>
    <s v="22"/>
    <s v="Furn. Under $1,000"/>
    <n v="0"/>
    <n v="0"/>
    <n v="0"/>
    <n v="522.08000000000004"/>
    <n v="-522.08000000000004"/>
  </r>
  <r>
    <x v="0"/>
    <n v="150"/>
    <n v="1151"/>
    <x v="4"/>
    <x v="53"/>
    <x v="53"/>
    <x v="1"/>
    <s v="423000"/>
    <s v="22"/>
    <s v="Technology Supplies"/>
    <n v="0"/>
    <n v="0"/>
    <n v="0"/>
    <n v="835.61"/>
    <n v="-835.61"/>
  </r>
  <r>
    <x v="0"/>
    <n v="450"/>
    <n v="1151"/>
    <x v="13"/>
    <x v="53"/>
    <x v="53"/>
    <x v="1"/>
    <s v="423000"/>
    <s v="22"/>
    <s v="Technology Related - Hard $1K+"/>
    <n v="0"/>
    <n v="0"/>
    <n v="0"/>
    <n v="4228.9799999999996"/>
    <n v="-4228.9799999999996"/>
  </r>
  <r>
    <x v="0"/>
    <n v="150"/>
    <n v="1151"/>
    <x v="26"/>
    <x v="54"/>
    <x v="54"/>
    <x v="1"/>
    <s v="423000"/>
    <s v="22"/>
    <s v="Licenses, Fees and Permits"/>
    <n v="0"/>
    <n v="0"/>
    <n v="0"/>
    <n v="498.66"/>
    <n v="-498.66"/>
  </r>
  <r>
    <x v="0"/>
    <n v="150"/>
    <n v="1151"/>
    <x v="0"/>
    <x v="54"/>
    <x v="54"/>
    <x v="1"/>
    <s v="423000"/>
    <s v="22"/>
    <s v="Operating Supplement"/>
    <n v="25974.6"/>
    <n v="25974.6"/>
    <n v="0"/>
    <n v="0"/>
    <n v="25974.6"/>
  </r>
  <r>
    <x v="0"/>
    <n v="150"/>
    <n v="1151"/>
    <x v="1"/>
    <x v="54"/>
    <x v="54"/>
    <x v="1"/>
    <s v="423000"/>
    <s v="22"/>
    <s v="General Supplies"/>
    <n v="136797.53"/>
    <n v="6797.5299999999988"/>
    <n v="2259.0100000000002"/>
    <n v="523.82000000000005"/>
    <n v="4014.6999999999989"/>
  </r>
  <r>
    <x v="0"/>
    <n v="150"/>
    <n v="1151"/>
    <x v="2"/>
    <x v="54"/>
    <x v="54"/>
    <x v="1"/>
    <s v="423000"/>
    <s v="22"/>
    <s v="Instructional Supplies"/>
    <n v="30775.599999999999"/>
    <n v="30775.599999999999"/>
    <n v="0"/>
    <n v="0"/>
    <n v="30775.599999999999"/>
  </r>
  <r>
    <x v="0"/>
    <n v="150"/>
    <n v="1151"/>
    <x v="3"/>
    <x v="54"/>
    <x v="54"/>
    <x v="1"/>
    <s v="423000"/>
    <s v="22"/>
    <s v="Furn. Under $1,000"/>
    <n v="15387.8"/>
    <n v="115387.8"/>
    <n v="106096.08"/>
    <n v="5138.57"/>
    <n v="4153.1500000000087"/>
  </r>
  <r>
    <x v="0"/>
    <n v="150"/>
    <n v="1151"/>
    <x v="4"/>
    <x v="54"/>
    <x v="54"/>
    <x v="1"/>
    <s v="423000"/>
    <s v="22"/>
    <s v="Technology Supplies"/>
    <n v="30775.599999999999"/>
    <n v="30775.599999999999"/>
    <n v="0"/>
    <n v="1967.17"/>
    <n v="28808.43"/>
  </r>
  <r>
    <x v="0"/>
    <n v="150"/>
    <n v="1151"/>
    <x v="12"/>
    <x v="54"/>
    <x v="54"/>
    <x v="1"/>
    <s v="423000"/>
    <s v="22"/>
    <s v="Equipment &lt; $1,000"/>
    <n v="0"/>
    <n v="10000"/>
    <n v="0"/>
    <n v="1600.36"/>
    <n v="8399.64"/>
  </r>
  <r>
    <x v="0"/>
    <n v="250"/>
    <n v="1151"/>
    <x v="5"/>
    <x v="54"/>
    <x v="54"/>
    <x v="1"/>
    <s v="423000"/>
    <s v="22"/>
    <s v="Extra Service Pay"/>
    <n v="61551.199999999997"/>
    <n v="61551.199999999997"/>
    <n v="0"/>
    <n v="0"/>
    <n v="61551.199999999997"/>
  </r>
  <r>
    <x v="0"/>
    <n v="250"/>
    <n v="1151"/>
    <x v="6"/>
    <x v="54"/>
    <x v="54"/>
    <x v="1"/>
    <s v="423000"/>
    <s v="22"/>
    <s v="Old Age, Surv and Disabil Ins"/>
    <n v="3816.17"/>
    <n v="3816.17"/>
    <n v="0"/>
    <n v="0"/>
    <n v="3816.17"/>
  </r>
  <r>
    <x v="0"/>
    <n v="250"/>
    <n v="1151"/>
    <x v="7"/>
    <x v="54"/>
    <x v="54"/>
    <x v="1"/>
    <s v="423000"/>
    <s v="22"/>
    <s v="Medicare"/>
    <n v="892.49"/>
    <n v="892.49"/>
    <n v="0"/>
    <n v="0"/>
    <n v="892.49"/>
  </r>
  <r>
    <x v="0"/>
    <n v="250"/>
    <n v="1151"/>
    <x v="8"/>
    <x v="54"/>
    <x v="54"/>
    <x v="1"/>
    <s v="423000"/>
    <s v="22"/>
    <s v="W/C &amp; Unemploy Comp - FTE"/>
    <n v="1784.98"/>
    <n v="1784.98"/>
    <n v="0"/>
    <n v="0"/>
    <n v="1784.98"/>
  </r>
  <r>
    <x v="0"/>
    <n v="450"/>
    <n v="1151"/>
    <x v="9"/>
    <x v="54"/>
    <x v="54"/>
    <x v="1"/>
    <s v="423000"/>
    <s v="22"/>
    <s v="Furniture $1,000+"/>
    <n v="0"/>
    <n v="20000"/>
    <n v="15186.7"/>
    <n v="0"/>
    <n v="4813.2999999999993"/>
  </r>
  <r>
    <x v="0"/>
    <n v="450"/>
    <n v="1151"/>
    <x v="13"/>
    <x v="54"/>
    <x v="54"/>
    <x v="1"/>
    <s v="423000"/>
    <s v="22"/>
    <s v="Technology Related - Hard $1K+"/>
    <n v="0"/>
    <n v="0"/>
    <n v="0"/>
    <n v="9955.73"/>
    <n v="-9955.73"/>
  </r>
  <r>
    <x v="0"/>
    <n v="150"/>
    <n v="1151"/>
    <x v="6"/>
    <x v="55"/>
    <x v="55"/>
    <x v="1"/>
    <s v="423000"/>
    <s v="22"/>
    <s v="Old Age, Surv and Disabil Ins"/>
    <n v="0"/>
    <n v="0"/>
    <n v="0"/>
    <n v="21.53"/>
    <n v="-21.53"/>
  </r>
  <r>
    <x v="0"/>
    <n v="150"/>
    <n v="1151"/>
    <x v="7"/>
    <x v="55"/>
    <x v="55"/>
    <x v="1"/>
    <s v="423000"/>
    <s v="22"/>
    <s v="Medicare"/>
    <n v="0"/>
    <n v="0"/>
    <n v="0"/>
    <n v="5.03"/>
    <n v="-5.03"/>
  </r>
  <r>
    <x v="0"/>
    <n v="150"/>
    <n v="1151"/>
    <x v="8"/>
    <x v="55"/>
    <x v="55"/>
    <x v="1"/>
    <s v="423000"/>
    <s v="22"/>
    <s v="W/C &amp; Unemploy Comp - FTE"/>
    <n v="0"/>
    <n v="0"/>
    <n v="0"/>
    <n v="10.07"/>
    <n v="-10.07"/>
  </r>
  <r>
    <x v="0"/>
    <n v="150"/>
    <n v="1151"/>
    <x v="26"/>
    <x v="55"/>
    <x v="55"/>
    <x v="1"/>
    <s v="423000"/>
    <s v="22"/>
    <s v="Licenses, Fees and Permits"/>
    <n v="0"/>
    <n v="0"/>
    <n v="0"/>
    <n v="697.24"/>
    <n v="-697.24"/>
  </r>
  <r>
    <x v="0"/>
    <n v="150"/>
    <n v="1151"/>
    <x v="0"/>
    <x v="55"/>
    <x v="55"/>
    <x v="1"/>
    <s v="423000"/>
    <s v="22"/>
    <s v="Operating Supplement"/>
    <n v="28875.86"/>
    <n v="28875.86"/>
    <n v="0"/>
    <n v="0"/>
    <n v="28875.86"/>
  </r>
  <r>
    <x v="0"/>
    <n v="150"/>
    <n v="1151"/>
    <x v="1"/>
    <x v="55"/>
    <x v="55"/>
    <x v="1"/>
    <s v="423000"/>
    <s v="22"/>
    <s v="General Supplies"/>
    <n v="152077.23000000001"/>
    <n v="67711.790000000008"/>
    <n v="5626.36"/>
    <n v="0"/>
    <n v="62085.430000000008"/>
  </r>
  <r>
    <x v="0"/>
    <n v="150"/>
    <n v="1151"/>
    <x v="2"/>
    <x v="55"/>
    <x v="55"/>
    <x v="1"/>
    <s v="423000"/>
    <s v="22"/>
    <s v="Instructional Supplies"/>
    <n v="34213.1"/>
    <n v="34213.1"/>
    <n v="0"/>
    <n v="0"/>
    <n v="34213.1"/>
  </r>
  <r>
    <x v="0"/>
    <n v="150"/>
    <n v="1151"/>
    <x v="3"/>
    <x v="55"/>
    <x v="55"/>
    <x v="1"/>
    <s v="423000"/>
    <s v="22"/>
    <s v="Furn. Under $1,000"/>
    <n v="17106.55"/>
    <n v="81915.69"/>
    <n v="73865.03"/>
    <n v="1718.5"/>
    <n v="6332.1600000000035"/>
  </r>
  <r>
    <x v="0"/>
    <n v="150"/>
    <n v="1151"/>
    <x v="4"/>
    <x v="55"/>
    <x v="55"/>
    <x v="1"/>
    <s v="423000"/>
    <s v="22"/>
    <s v="Technology Supplies"/>
    <n v="34213.1"/>
    <n v="34213.1"/>
    <n v="806.85"/>
    <n v="2750.55"/>
    <n v="30655.7"/>
  </r>
  <r>
    <x v="0"/>
    <n v="250"/>
    <n v="1151"/>
    <x v="5"/>
    <x v="55"/>
    <x v="55"/>
    <x v="1"/>
    <s v="423000"/>
    <s v="22"/>
    <s v="Extra Service Pay"/>
    <n v="68426.2"/>
    <n v="68426.2"/>
    <n v="0"/>
    <n v="8974.0499999999993"/>
    <n v="59452.149999999994"/>
  </r>
  <r>
    <x v="0"/>
    <n v="250"/>
    <n v="1151"/>
    <x v="6"/>
    <x v="55"/>
    <x v="55"/>
    <x v="1"/>
    <s v="423000"/>
    <s v="22"/>
    <s v="Old Age, Surv and Disabil Ins"/>
    <n v="4242.42"/>
    <n v="4242.42"/>
    <n v="0"/>
    <n v="534.86"/>
    <n v="3707.56"/>
  </r>
  <r>
    <x v="0"/>
    <n v="250"/>
    <n v="1151"/>
    <x v="7"/>
    <x v="55"/>
    <x v="55"/>
    <x v="1"/>
    <s v="423000"/>
    <s v="22"/>
    <s v="Medicare"/>
    <n v="992.18"/>
    <n v="992.18"/>
    <n v="0"/>
    <n v="125.08"/>
    <n v="867.09999999999991"/>
  </r>
  <r>
    <x v="0"/>
    <n v="250"/>
    <n v="1151"/>
    <x v="8"/>
    <x v="55"/>
    <x v="55"/>
    <x v="1"/>
    <s v="423000"/>
    <s v="22"/>
    <s v="W/C &amp; Unemploy Comp - FTE"/>
    <n v="1984.36"/>
    <n v="1984.36"/>
    <n v="0"/>
    <n v="250.18"/>
    <n v="1734.1799999999998"/>
  </r>
  <r>
    <x v="0"/>
    <n v="450"/>
    <n v="1151"/>
    <x v="9"/>
    <x v="55"/>
    <x v="55"/>
    <x v="1"/>
    <s v="423000"/>
    <s v="22"/>
    <s v="Furniture $1,000+"/>
    <n v="0"/>
    <n v="19556.3"/>
    <n v="19556.3"/>
    <n v="0"/>
    <n v="0"/>
  </r>
  <r>
    <x v="0"/>
    <n v="450"/>
    <n v="1151"/>
    <x v="13"/>
    <x v="55"/>
    <x v="55"/>
    <x v="1"/>
    <s v="423000"/>
    <s v="22"/>
    <s v="Technology Related - Hard $1K+"/>
    <n v="0"/>
    <n v="0"/>
    <n v="0"/>
    <n v="13920.4"/>
    <n v="-13920.4"/>
  </r>
  <r>
    <x v="0"/>
    <n v="150"/>
    <n v="1151"/>
    <x v="26"/>
    <x v="56"/>
    <x v="56"/>
    <x v="1"/>
    <s v="423000"/>
    <s v="22"/>
    <s v="Licenses, Fees and Permits"/>
    <n v="0"/>
    <n v="0"/>
    <n v="0"/>
    <n v="823.01"/>
    <n v="-823.01"/>
  </r>
  <r>
    <x v="0"/>
    <n v="150"/>
    <n v="1151"/>
    <x v="0"/>
    <x v="56"/>
    <x v="56"/>
    <x v="1"/>
    <s v="423000"/>
    <s v="22"/>
    <s v="Operating Supplement"/>
    <n v="32853.32"/>
    <n v="32853.32"/>
    <n v="0"/>
    <n v="0"/>
    <n v="32853.32"/>
  </r>
  <r>
    <x v="0"/>
    <n v="150"/>
    <n v="1151"/>
    <x v="1"/>
    <x v="56"/>
    <x v="56"/>
    <x v="1"/>
    <s v="423000"/>
    <s v="22"/>
    <s v="General Supplies"/>
    <n v="173024.91"/>
    <n v="146024.91"/>
    <n v="0"/>
    <n v="14674.73"/>
    <n v="131350.18"/>
  </r>
  <r>
    <x v="0"/>
    <n v="150"/>
    <n v="1151"/>
    <x v="2"/>
    <x v="56"/>
    <x v="56"/>
    <x v="1"/>
    <s v="423000"/>
    <s v="22"/>
    <s v="Instructional Supplies"/>
    <n v="38925.74"/>
    <n v="38925.74"/>
    <n v="0"/>
    <n v="10304.32"/>
    <n v="28621.42"/>
  </r>
  <r>
    <x v="0"/>
    <n v="150"/>
    <n v="1151"/>
    <x v="3"/>
    <x v="56"/>
    <x v="56"/>
    <x v="1"/>
    <s v="423000"/>
    <s v="22"/>
    <s v="Furn. Under $1,000"/>
    <n v="19462.87"/>
    <n v="32408.89"/>
    <n v="19080.560000000001"/>
    <n v="13225.36"/>
    <n v="102.96999999999753"/>
  </r>
  <r>
    <x v="0"/>
    <n v="150"/>
    <n v="1151"/>
    <x v="4"/>
    <x v="56"/>
    <x v="56"/>
    <x v="1"/>
    <s v="423000"/>
    <s v="22"/>
    <s v="Technology Supplies"/>
    <n v="38925.74"/>
    <n v="50925.74"/>
    <n v="5000"/>
    <n v="7047.97"/>
    <n v="38877.769999999997"/>
  </r>
  <r>
    <x v="0"/>
    <n v="250"/>
    <n v="1151"/>
    <x v="5"/>
    <x v="56"/>
    <x v="56"/>
    <x v="1"/>
    <s v="423000"/>
    <s v="22"/>
    <s v="Extra Service Pay"/>
    <n v="77851.48"/>
    <n v="77851.48"/>
    <n v="0"/>
    <n v="0"/>
    <n v="77851.48"/>
  </r>
  <r>
    <x v="0"/>
    <n v="250"/>
    <n v="1151"/>
    <x v="6"/>
    <x v="56"/>
    <x v="56"/>
    <x v="1"/>
    <s v="423000"/>
    <s v="22"/>
    <s v="Old Age, Surv and Disabil Ins"/>
    <n v="4826.79"/>
    <n v="4826.79"/>
    <n v="0"/>
    <n v="0"/>
    <n v="4826.79"/>
  </r>
  <r>
    <x v="0"/>
    <n v="250"/>
    <n v="1151"/>
    <x v="7"/>
    <x v="56"/>
    <x v="56"/>
    <x v="1"/>
    <s v="423000"/>
    <s v="22"/>
    <s v="Medicare"/>
    <n v="1128.8499999999999"/>
    <n v="1128.8499999999999"/>
    <n v="0"/>
    <n v="0"/>
    <n v="1128.8499999999999"/>
  </r>
  <r>
    <x v="0"/>
    <n v="250"/>
    <n v="1151"/>
    <x v="8"/>
    <x v="56"/>
    <x v="56"/>
    <x v="1"/>
    <s v="423000"/>
    <s v="22"/>
    <s v="W/C &amp; Unemploy Comp - FTE"/>
    <n v="2257.69"/>
    <n v="2257.69"/>
    <n v="0"/>
    <n v="0"/>
    <n v="2257.69"/>
  </r>
  <r>
    <x v="0"/>
    <n v="450"/>
    <n v="1151"/>
    <x v="9"/>
    <x v="56"/>
    <x v="56"/>
    <x v="1"/>
    <s v="423000"/>
    <s v="22"/>
    <s v="Furniture $1,000+"/>
    <n v="0"/>
    <n v="2053.98"/>
    <n v="0"/>
    <n v="1992.36"/>
    <n v="61.620000000000118"/>
  </r>
  <r>
    <x v="0"/>
    <n v="450"/>
    <n v="1151"/>
    <x v="13"/>
    <x v="56"/>
    <x v="56"/>
    <x v="1"/>
    <s v="423000"/>
    <s v="22"/>
    <s v="Technology Related - Hard $1K+"/>
    <n v="0"/>
    <n v="0"/>
    <n v="0"/>
    <n v="16431.349999999999"/>
    <n v="-16431.349999999999"/>
  </r>
  <r>
    <x v="0"/>
    <n v="150"/>
    <n v="1151"/>
    <x v="16"/>
    <x v="42"/>
    <x v="42"/>
    <x v="1"/>
    <s v="423000"/>
    <s v="22"/>
    <s v="Non-instructional Teacher Aide"/>
    <n v="0"/>
    <n v="7.05"/>
    <n v="0"/>
    <n v="7.05"/>
    <n v="0"/>
  </r>
  <r>
    <x v="0"/>
    <n v="150"/>
    <n v="1151"/>
    <x v="6"/>
    <x v="42"/>
    <x v="42"/>
    <x v="1"/>
    <s v="423000"/>
    <s v="22"/>
    <s v="Old Age, Surv and Disabil Ins"/>
    <n v="0"/>
    <n v="0"/>
    <n v="0"/>
    <n v="0.44"/>
    <n v="-0.44"/>
  </r>
  <r>
    <x v="0"/>
    <n v="150"/>
    <n v="1151"/>
    <x v="7"/>
    <x v="42"/>
    <x v="42"/>
    <x v="1"/>
    <s v="423000"/>
    <s v="22"/>
    <s v="Medicare"/>
    <n v="0"/>
    <n v="0"/>
    <n v="0"/>
    <n v="0.1"/>
    <n v="-0.1"/>
  </r>
  <r>
    <x v="0"/>
    <n v="150"/>
    <n v="1151"/>
    <x v="8"/>
    <x v="42"/>
    <x v="42"/>
    <x v="1"/>
    <s v="423000"/>
    <s v="22"/>
    <s v="W/C &amp; Unemploy Comp - FTE"/>
    <n v="0"/>
    <n v="0"/>
    <n v="0"/>
    <n v="0.2"/>
    <n v="-0.2"/>
  </r>
  <r>
    <x v="0"/>
    <n v="150"/>
    <n v="1151"/>
    <x v="26"/>
    <x v="42"/>
    <x v="42"/>
    <x v="1"/>
    <s v="423000"/>
    <s v="22"/>
    <s v="Licenses, Fees and Permits"/>
    <n v="0"/>
    <n v="0"/>
    <n v="0"/>
    <n v="553.82000000000005"/>
    <n v="-553.82000000000005"/>
  </r>
  <r>
    <x v="0"/>
    <n v="150"/>
    <n v="1151"/>
    <x v="0"/>
    <x v="42"/>
    <x v="42"/>
    <x v="1"/>
    <s v="423000"/>
    <s v="22"/>
    <s v="Operating Supplement"/>
    <n v="22699.16"/>
    <n v="22699.16"/>
    <n v="0"/>
    <n v="0"/>
    <n v="22699.16"/>
  </r>
  <r>
    <x v="0"/>
    <n v="150"/>
    <n v="1151"/>
    <x v="1"/>
    <x v="42"/>
    <x v="42"/>
    <x v="1"/>
    <s v="423000"/>
    <s v="22"/>
    <s v="General Supplies"/>
    <n v="119547.1"/>
    <n v="64547.100000000006"/>
    <n v="0"/>
    <n v="3355.32"/>
    <n v="61191.780000000006"/>
  </r>
  <r>
    <x v="0"/>
    <n v="150"/>
    <n v="1151"/>
    <x v="2"/>
    <x v="42"/>
    <x v="42"/>
    <x v="1"/>
    <s v="423000"/>
    <s v="22"/>
    <s v="Instructional Supplies"/>
    <n v="26894.74"/>
    <n v="26894.74"/>
    <n v="0"/>
    <n v="0"/>
    <n v="26894.74"/>
  </r>
  <r>
    <x v="0"/>
    <n v="150"/>
    <n v="1151"/>
    <x v="3"/>
    <x v="42"/>
    <x v="42"/>
    <x v="1"/>
    <s v="423000"/>
    <s v="22"/>
    <s v="Furn. Under $1,000"/>
    <n v="13447.37"/>
    <n v="13447.37"/>
    <n v="0"/>
    <n v="1402.79"/>
    <n v="12044.580000000002"/>
  </r>
  <r>
    <x v="0"/>
    <n v="150"/>
    <n v="1151"/>
    <x v="4"/>
    <x v="42"/>
    <x v="42"/>
    <x v="1"/>
    <s v="423000"/>
    <s v="22"/>
    <s v="Technology Supplies"/>
    <n v="26894.74"/>
    <n v="26894.74"/>
    <n v="0"/>
    <n v="6519.3"/>
    <n v="20375.440000000002"/>
  </r>
  <r>
    <x v="0"/>
    <n v="250"/>
    <n v="1151"/>
    <x v="5"/>
    <x v="42"/>
    <x v="42"/>
    <x v="1"/>
    <s v="423000"/>
    <s v="22"/>
    <s v="Extra Service Pay"/>
    <n v="53789.47"/>
    <n v="53789.47"/>
    <n v="0"/>
    <n v="0"/>
    <n v="53789.47"/>
  </r>
  <r>
    <x v="0"/>
    <n v="250"/>
    <n v="1151"/>
    <x v="6"/>
    <x v="42"/>
    <x v="42"/>
    <x v="1"/>
    <s v="423000"/>
    <s v="22"/>
    <s v="Old Age, Surv and Disabil Ins"/>
    <n v="3334.95"/>
    <n v="3334.95"/>
    <n v="0"/>
    <n v="0"/>
    <n v="3334.95"/>
  </r>
  <r>
    <x v="0"/>
    <n v="250"/>
    <n v="1151"/>
    <x v="7"/>
    <x v="42"/>
    <x v="42"/>
    <x v="1"/>
    <s v="423000"/>
    <s v="22"/>
    <s v="Medicare"/>
    <n v="779.95"/>
    <n v="779.95"/>
    <n v="0"/>
    <n v="0"/>
    <n v="779.95"/>
  </r>
  <r>
    <x v="0"/>
    <n v="250"/>
    <n v="1151"/>
    <x v="8"/>
    <x v="42"/>
    <x v="42"/>
    <x v="1"/>
    <s v="423000"/>
    <s v="22"/>
    <s v="W/C &amp; Unemploy Comp - FTE"/>
    <n v="1559.89"/>
    <n v="1559.89"/>
    <n v="0"/>
    <n v="0"/>
    <n v="1559.89"/>
  </r>
  <r>
    <x v="0"/>
    <n v="450"/>
    <n v="1151"/>
    <x v="9"/>
    <x v="42"/>
    <x v="42"/>
    <x v="1"/>
    <s v="423000"/>
    <s v="22"/>
    <s v="Furniture $1,000+"/>
    <n v="0"/>
    <n v="50000"/>
    <n v="0"/>
    <n v="0"/>
    <n v="50000"/>
  </r>
  <r>
    <x v="0"/>
    <n v="450"/>
    <n v="1151"/>
    <x v="13"/>
    <x v="42"/>
    <x v="42"/>
    <x v="1"/>
    <s v="423000"/>
    <s v="22"/>
    <s v="Technology Related - Hard $1K+"/>
    <n v="0"/>
    <n v="0"/>
    <n v="0"/>
    <n v="11057.02"/>
    <n v="-11057.02"/>
  </r>
  <r>
    <x v="0"/>
    <n v="150"/>
    <n v="1151"/>
    <x v="16"/>
    <x v="57"/>
    <x v="57"/>
    <x v="1"/>
    <s v="423000"/>
    <s v="22"/>
    <s v="Non-instructional Teacher Aide"/>
    <n v="0"/>
    <n v="118.89"/>
    <n v="0"/>
    <n v="118.89"/>
    <n v="0"/>
  </r>
  <r>
    <x v="0"/>
    <n v="150"/>
    <n v="1151"/>
    <x v="6"/>
    <x v="57"/>
    <x v="57"/>
    <x v="1"/>
    <s v="423000"/>
    <s v="22"/>
    <s v="Old Age, Surv and Disabil Ins"/>
    <n v="0"/>
    <n v="0"/>
    <n v="0"/>
    <n v="7.27"/>
    <n v="-7.27"/>
  </r>
  <r>
    <x v="0"/>
    <n v="150"/>
    <n v="1151"/>
    <x v="7"/>
    <x v="57"/>
    <x v="57"/>
    <x v="1"/>
    <s v="423000"/>
    <s v="22"/>
    <s v="Medicare"/>
    <n v="0"/>
    <n v="0"/>
    <n v="0"/>
    <n v="1.7"/>
    <n v="-1.7"/>
  </r>
  <r>
    <x v="0"/>
    <n v="150"/>
    <n v="1151"/>
    <x v="8"/>
    <x v="57"/>
    <x v="57"/>
    <x v="1"/>
    <s v="423000"/>
    <s v="22"/>
    <s v="W/C &amp; Unemploy Comp - FTE"/>
    <n v="0"/>
    <n v="0"/>
    <n v="0"/>
    <n v="3.45"/>
    <n v="-3.45"/>
  </r>
  <r>
    <x v="0"/>
    <n v="150"/>
    <n v="1151"/>
    <x v="26"/>
    <x v="57"/>
    <x v="57"/>
    <x v="1"/>
    <s v="423000"/>
    <s v="22"/>
    <s v="Licenses, Fees and Permits"/>
    <n v="0"/>
    <n v="0"/>
    <n v="0"/>
    <n v="911.26"/>
    <n v="-911.26"/>
  </r>
  <r>
    <x v="0"/>
    <n v="150"/>
    <n v="1151"/>
    <x v="0"/>
    <x v="57"/>
    <x v="57"/>
    <x v="1"/>
    <s v="423000"/>
    <s v="22"/>
    <s v="Operating Supplement"/>
    <n v="54671.16"/>
    <n v="0"/>
    <n v="0"/>
    <n v="0"/>
    <n v="0"/>
  </r>
  <r>
    <x v="0"/>
    <n v="150"/>
    <n v="1151"/>
    <x v="1"/>
    <x v="57"/>
    <x v="57"/>
    <x v="1"/>
    <s v="423000"/>
    <s v="22"/>
    <s v="General Supplies"/>
    <n v="287930.43"/>
    <n v="136489.47"/>
    <n v="2469.8000000000002"/>
    <n v="12383.09"/>
    <n v="121636.58"/>
  </r>
  <r>
    <x v="0"/>
    <n v="150"/>
    <n v="1151"/>
    <x v="2"/>
    <x v="57"/>
    <x v="57"/>
    <x v="1"/>
    <s v="423000"/>
    <s v="22"/>
    <s v="Instructional Supplies"/>
    <n v="64776.25"/>
    <n v="64876.25"/>
    <n v="0"/>
    <n v="64842.63"/>
    <n v="33.619999999995343"/>
  </r>
  <r>
    <x v="0"/>
    <n v="150"/>
    <n v="1151"/>
    <x v="3"/>
    <x v="57"/>
    <x v="57"/>
    <x v="1"/>
    <s v="423000"/>
    <s v="22"/>
    <s v="Furn. Under $1,000"/>
    <n v="32388.13"/>
    <n v="141630.25"/>
    <n v="19368.46"/>
    <n v="15165.23"/>
    <n v="107096.56"/>
  </r>
  <r>
    <x v="0"/>
    <n v="150"/>
    <n v="1151"/>
    <x v="4"/>
    <x v="57"/>
    <x v="57"/>
    <x v="1"/>
    <s v="423000"/>
    <s v="22"/>
    <s v="Technology Supplies"/>
    <n v="64776.25"/>
    <n v="61951.25"/>
    <n v="0"/>
    <n v="7398.53"/>
    <n v="54552.72"/>
  </r>
  <r>
    <x v="0"/>
    <n v="250"/>
    <n v="1151"/>
    <x v="5"/>
    <x v="57"/>
    <x v="57"/>
    <x v="1"/>
    <s v="423000"/>
    <s v="22"/>
    <s v="Extra Service Pay"/>
    <n v="129552.5"/>
    <n v="129552.5"/>
    <n v="0"/>
    <n v="0"/>
    <n v="129552.5"/>
  </r>
  <r>
    <x v="0"/>
    <n v="250"/>
    <n v="1151"/>
    <x v="6"/>
    <x v="57"/>
    <x v="57"/>
    <x v="1"/>
    <s v="423000"/>
    <s v="22"/>
    <s v="Old Age, Surv and Disabil Ins"/>
    <n v="8032.26"/>
    <n v="8032.26"/>
    <n v="0"/>
    <n v="0"/>
    <n v="8032.26"/>
  </r>
  <r>
    <x v="0"/>
    <n v="250"/>
    <n v="1151"/>
    <x v="7"/>
    <x v="57"/>
    <x v="57"/>
    <x v="1"/>
    <s v="423000"/>
    <s v="22"/>
    <s v="Medicare"/>
    <n v="1878.51"/>
    <n v="1878.51"/>
    <n v="0"/>
    <n v="0"/>
    <n v="1878.51"/>
  </r>
  <r>
    <x v="0"/>
    <n v="250"/>
    <n v="1151"/>
    <x v="8"/>
    <x v="57"/>
    <x v="57"/>
    <x v="1"/>
    <s v="423000"/>
    <s v="22"/>
    <s v="W/C &amp; Unemploy Comp - FTE"/>
    <n v="3757.02"/>
    <n v="3757.02"/>
    <n v="0"/>
    <n v="0"/>
    <n v="3757.02"/>
  </r>
  <r>
    <x v="0"/>
    <n v="250"/>
    <n v="1151"/>
    <x v="18"/>
    <x v="57"/>
    <x v="57"/>
    <x v="1"/>
    <s v="423000"/>
    <s v="22"/>
    <s v="Field Trip Admission"/>
    <n v="0"/>
    <n v="2000"/>
    <n v="2000"/>
    <n v="0"/>
    <n v="0"/>
  </r>
  <r>
    <x v="0"/>
    <n v="450"/>
    <n v="1151"/>
    <x v="10"/>
    <x v="57"/>
    <x v="57"/>
    <x v="1"/>
    <s v="423000"/>
    <s v="22"/>
    <s v="Equipment &gt; $1,000"/>
    <n v="0"/>
    <n v="8613.41"/>
    <n v="0"/>
    <n v="8337.4599999999991"/>
    <n v="275.95000000000073"/>
  </r>
  <r>
    <x v="0"/>
    <n v="450"/>
    <n v="1151"/>
    <x v="9"/>
    <x v="57"/>
    <x v="57"/>
    <x v="1"/>
    <s v="423000"/>
    <s v="22"/>
    <s v="Furniture $1,000+"/>
    <n v="0"/>
    <n v="19386.59"/>
    <n v="0"/>
    <n v="0"/>
    <n v="19386.59"/>
  </r>
  <r>
    <x v="0"/>
    <n v="450"/>
    <n v="1151"/>
    <x v="31"/>
    <x v="57"/>
    <x v="57"/>
    <x v="1"/>
    <s v="423000"/>
    <s v="22"/>
    <s v="Audio-Visual Equip"/>
    <n v="0"/>
    <n v="57000"/>
    <n v="0"/>
    <n v="0"/>
    <n v="57000"/>
  </r>
  <r>
    <x v="0"/>
    <n v="450"/>
    <n v="1151"/>
    <x v="15"/>
    <x v="57"/>
    <x v="57"/>
    <x v="1"/>
    <s v="423000"/>
    <s v="22"/>
    <s v="Classroom Eqpt"/>
    <n v="0"/>
    <n v="9770"/>
    <n v="7610"/>
    <n v="2160"/>
    <n v="0"/>
  </r>
  <r>
    <x v="0"/>
    <n v="450"/>
    <n v="1151"/>
    <x v="13"/>
    <x v="57"/>
    <x v="57"/>
    <x v="1"/>
    <s v="423000"/>
    <s v="22"/>
    <s v="Technology Related - Hard $1K+"/>
    <n v="0"/>
    <n v="2825"/>
    <n v="0"/>
    <n v="21018.43"/>
    <n v="-18193.43"/>
  </r>
  <r>
    <x v="0"/>
    <n v="150"/>
    <n v="1151"/>
    <x v="6"/>
    <x v="58"/>
    <x v="58"/>
    <x v="1"/>
    <s v="423000"/>
    <s v="22"/>
    <s v="Old Age, Surv and Disabil Ins"/>
    <n v="0"/>
    <n v="0"/>
    <n v="0"/>
    <n v="129.45999999999998"/>
    <n v="-129.45999999999998"/>
  </r>
  <r>
    <x v="0"/>
    <n v="150"/>
    <n v="1151"/>
    <x v="7"/>
    <x v="58"/>
    <x v="58"/>
    <x v="1"/>
    <s v="423000"/>
    <s v="22"/>
    <s v="Medicare"/>
    <n v="0"/>
    <n v="0"/>
    <n v="0"/>
    <n v="30.28"/>
    <n v="-30.28"/>
  </r>
  <r>
    <x v="0"/>
    <n v="150"/>
    <n v="1151"/>
    <x v="8"/>
    <x v="58"/>
    <x v="58"/>
    <x v="1"/>
    <s v="423000"/>
    <s v="22"/>
    <s v="W/C &amp; Unemploy Comp - FTE"/>
    <n v="0"/>
    <n v="0"/>
    <n v="0"/>
    <n v="60.56"/>
    <n v="-60.56"/>
  </r>
  <r>
    <x v="0"/>
    <n v="150"/>
    <n v="1151"/>
    <x v="26"/>
    <x v="58"/>
    <x v="58"/>
    <x v="1"/>
    <s v="423000"/>
    <s v="22"/>
    <s v="Licenses, Fees and Permits"/>
    <n v="0"/>
    <n v="0"/>
    <n v="0"/>
    <n v="1162.8"/>
    <n v="-1162.8"/>
  </r>
  <r>
    <x v="0"/>
    <n v="150"/>
    <n v="1151"/>
    <x v="0"/>
    <x v="58"/>
    <x v="58"/>
    <x v="1"/>
    <s v="423000"/>
    <s v="22"/>
    <s v="Operating Supplement"/>
    <n v="60254.22"/>
    <n v="10254.220000000001"/>
    <n v="0"/>
    <n v="0"/>
    <n v="10254.220000000001"/>
  </r>
  <r>
    <x v="0"/>
    <n v="150"/>
    <n v="1151"/>
    <x v="1"/>
    <x v="58"/>
    <x v="58"/>
    <x v="1"/>
    <s v="423000"/>
    <s v="22"/>
    <s v="General Supplies"/>
    <n v="317334.11"/>
    <n v="291334.11"/>
    <n v="0"/>
    <n v="26529.67"/>
    <n v="264804.44"/>
  </r>
  <r>
    <x v="0"/>
    <n v="150"/>
    <n v="1151"/>
    <x v="2"/>
    <x v="58"/>
    <x v="58"/>
    <x v="1"/>
    <s v="423000"/>
    <s v="22"/>
    <s v="Instructional Supplies"/>
    <n v="71391.25"/>
    <n v="71391.25"/>
    <n v="8788.56"/>
    <n v="707.54"/>
    <n v="61895.150000000009"/>
  </r>
  <r>
    <x v="0"/>
    <n v="150"/>
    <n v="1151"/>
    <x v="3"/>
    <x v="58"/>
    <x v="58"/>
    <x v="1"/>
    <s v="423000"/>
    <s v="22"/>
    <s v="Furn. Under $1,000"/>
    <n v="35695.629999999997"/>
    <n v="35695.629999999997"/>
    <n v="0"/>
    <n v="2865.98"/>
    <n v="32829.649999999994"/>
  </r>
  <r>
    <x v="0"/>
    <n v="150"/>
    <n v="1151"/>
    <x v="4"/>
    <x v="58"/>
    <x v="58"/>
    <x v="1"/>
    <s v="423000"/>
    <s v="22"/>
    <s v="Technology Supplies"/>
    <n v="71391.25"/>
    <n v="87391.25"/>
    <n v="2263.8000000000002"/>
    <n v="23748.28"/>
    <n v="61379.17"/>
  </r>
  <r>
    <x v="0"/>
    <n v="150"/>
    <n v="1151"/>
    <x v="12"/>
    <x v="58"/>
    <x v="58"/>
    <x v="1"/>
    <s v="423000"/>
    <s v="22"/>
    <s v="Equipment &lt; $1,000"/>
    <n v="0"/>
    <n v="10000"/>
    <n v="4050"/>
    <n v="5868"/>
    <n v="82"/>
  </r>
  <r>
    <x v="0"/>
    <n v="250"/>
    <n v="1151"/>
    <x v="5"/>
    <x v="58"/>
    <x v="58"/>
    <x v="1"/>
    <s v="423000"/>
    <s v="22"/>
    <s v="Extra Service Pay"/>
    <n v="142782.5"/>
    <n v="142782.5"/>
    <n v="0"/>
    <n v="8373.2000000000007"/>
    <n v="134409.29999999999"/>
  </r>
  <r>
    <x v="0"/>
    <n v="250"/>
    <n v="1151"/>
    <x v="6"/>
    <x v="58"/>
    <x v="58"/>
    <x v="1"/>
    <s v="423000"/>
    <s v="22"/>
    <s v="Old Age, Surv and Disabil Ins"/>
    <n v="8852.52"/>
    <n v="8852.52"/>
    <n v="0"/>
    <n v="380.5"/>
    <n v="8472.02"/>
  </r>
  <r>
    <x v="0"/>
    <n v="250"/>
    <n v="1151"/>
    <x v="7"/>
    <x v="58"/>
    <x v="58"/>
    <x v="1"/>
    <s v="423000"/>
    <s v="22"/>
    <s v="Medicare"/>
    <n v="2070.35"/>
    <n v="2070.35"/>
    <n v="0"/>
    <n v="89.01"/>
    <n v="1981.34"/>
  </r>
  <r>
    <x v="0"/>
    <n v="250"/>
    <n v="1151"/>
    <x v="8"/>
    <x v="58"/>
    <x v="58"/>
    <x v="1"/>
    <s v="423000"/>
    <s v="22"/>
    <s v="W/C &amp; Unemploy Comp - FTE"/>
    <n v="4140.6899999999996"/>
    <n v="4140.6899999999996"/>
    <n v="0"/>
    <n v="182.26"/>
    <n v="3958.4299999999994"/>
  </r>
  <r>
    <x v="0"/>
    <n v="450"/>
    <n v="1151"/>
    <x v="10"/>
    <x v="58"/>
    <x v="58"/>
    <x v="1"/>
    <s v="423000"/>
    <s v="22"/>
    <s v="Equipment &gt; $1,000"/>
    <n v="0"/>
    <n v="50000"/>
    <n v="11845.27"/>
    <n v="37160.76"/>
    <n v="993.96999999999753"/>
  </r>
  <r>
    <x v="0"/>
    <n v="450"/>
    <n v="1151"/>
    <x v="13"/>
    <x v="58"/>
    <x v="58"/>
    <x v="1"/>
    <s v="423000"/>
    <s v="22"/>
    <s v="Technology Related - Hard $1K+"/>
    <n v="0"/>
    <n v="0"/>
    <n v="0"/>
    <n v="23215.34"/>
    <n v="-23215.34"/>
  </r>
  <r>
    <x v="0"/>
    <n v="150"/>
    <n v="1151"/>
    <x v="16"/>
    <x v="59"/>
    <x v="59"/>
    <x v="1"/>
    <s v="423000"/>
    <s v="22"/>
    <s v="Non-instructional Teacher Aide"/>
    <n v="0"/>
    <n v="31.68"/>
    <n v="0"/>
    <n v="31.68"/>
    <n v="0"/>
  </r>
  <r>
    <x v="0"/>
    <n v="150"/>
    <n v="1151"/>
    <x v="6"/>
    <x v="59"/>
    <x v="59"/>
    <x v="1"/>
    <s v="423000"/>
    <s v="22"/>
    <s v="Old Age, Surv and Disabil Ins"/>
    <n v="0"/>
    <n v="0"/>
    <n v="0"/>
    <n v="1.96"/>
    <n v="-1.96"/>
  </r>
  <r>
    <x v="0"/>
    <n v="150"/>
    <n v="1151"/>
    <x v="7"/>
    <x v="59"/>
    <x v="59"/>
    <x v="1"/>
    <s v="423000"/>
    <s v="22"/>
    <s v="Medicare"/>
    <n v="0"/>
    <n v="0"/>
    <n v="0"/>
    <n v="0.46"/>
    <n v="-0.46"/>
  </r>
  <r>
    <x v="0"/>
    <n v="150"/>
    <n v="1151"/>
    <x v="8"/>
    <x v="59"/>
    <x v="59"/>
    <x v="1"/>
    <s v="423000"/>
    <s v="22"/>
    <s v="W/C &amp; Unemploy Comp - FTE"/>
    <n v="0"/>
    <n v="0"/>
    <n v="0"/>
    <n v="0.92"/>
    <n v="-0.92"/>
  </r>
  <r>
    <x v="0"/>
    <n v="150"/>
    <n v="1151"/>
    <x v="26"/>
    <x v="59"/>
    <x v="59"/>
    <x v="1"/>
    <s v="423000"/>
    <s v="22"/>
    <s v="Licenses, Fees and Permits"/>
    <n v="0"/>
    <n v="0"/>
    <n v="0"/>
    <n v="487.63"/>
    <n v="-487.63"/>
  </r>
  <r>
    <x v="0"/>
    <n v="150"/>
    <n v="1151"/>
    <x v="0"/>
    <x v="59"/>
    <x v="59"/>
    <x v="1"/>
    <s v="423000"/>
    <s v="22"/>
    <s v="Operating Supplement"/>
    <n v="25832.73"/>
    <n v="25832.73"/>
    <n v="0"/>
    <n v="0"/>
    <n v="25832.73"/>
  </r>
  <r>
    <x v="0"/>
    <n v="150"/>
    <n v="1151"/>
    <x v="1"/>
    <x v="59"/>
    <x v="59"/>
    <x v="1"/>
    <s v="423000"/>
    <s v="22"/>
    <s v="General Supplies"/>
    <n v="136050.34"/>
    <n v="20481.809999999998"/>
    <n v="14522.04"/>
    <n v="2299.15"/>
    <n v="3660.6199999999953"/>
  </r>
  <r>
    <x v="0"/>
    <n v="150"/>
    <n v="1151"/>
    <x v="2"/>
    <x v="59"/>
    <x v="59"/>
    <x v="1"/>
    <s v="423000"/>
    <s v="22"/>
    <s v="Instructional Supplies"/>
    <n v="30607.5"/>
    <n v="30607.5"/>
    <n v="3161.95"/>
    <n v="0"/>
    <n v="27445.55"/>
  </r>
  <r>
    <x v="0"/>
    <n v="150"/>
    <n v="1151"/>
    <x v="3"/>
    <x v="59"/>
    <x v="59"/>
    <x v="1"/>
    <s v="423000"/>
    <s v="22"/>
    <s v="Furn. Under $1,000"/>
    <n v="15303.75"/>
    <n v="45303.75"/>
    <n v="2750"/>
    <n v="1201.8599999999999"/>
    <n v="41351.89"/>
  </r>
  <r>
    <x v="0"/>
    <n v="150"/>
    <n v="1151"/>
    <x v="4"/>
    <x v="59"/>
    <x v="59"/>
    <x v="1"/>
    <s v="423000"/>
    <s v="22"/>
    <s v="Technology Supplies"/>
    <n v="30607.5"/>
    <n v="16890.43"/>
    <n v="0"/>
    <n v="2523.08"/>
    <n v="14367.35"/>
  </r>
  <r>
    <x v="0"/>
    <n v="250"/>
    <n v="1151"/>
    <x v="5"/>
    <x v="59"/>
    <x v="59"/>
    <x v="1"/>
    <s v="423000"/>
    <s v="22"/>
    <s v="Extra Service Pay"/>
    <n v="61215"/>
    <n v="61215"/>
    <n v="0"/>
    <n v="0"/>
    <n v="61215"/>
  </r>
  <r>
    <x v="0"/>
    <n v="250"/>
    <n v="1151"/>
    <x v="6"/>
    <x v="59"/>
    <x v="59"/>
    <x v="1"/>
    <s v="423000"/>
    <s v="22"/>
    <s v="Old Age, Surv and Disabil Ins"/>
    <n v="3795.33"/>
    <n v="3795.33"/>
    <n v="0"/>
    <n v="0"/>
    <n v="3795.33"/>
  </r>
  <r>
    <x v="0"/>
    <n v="250"/>
    <n v="1151"/>
    <x v="7"/>
    <x v="59"/>
    <x v="59"/>
    <x v="1"/>
    <s v="423000"/>
    <s v="22"/>
    <s v="Medicare"/>
    <n v="887.62"/>
    <n v="887.62"/>
    <n v="0"/>
    <n v="0"/>
    <n v="887.62"/>
  </r>
  <r>
    <x v="0"/>
    <n v="250"/>
    <n v="1151"/>
    <x v="8"/>
    <x v="59"/>
    <x v="59"/>
    <x v="1"/>
    <s v="423000"/>
    <s v="22"/>
    <s v="W/C &amp; Unemploy Comp - FTE"/>
    <n v="1775.24"/>
    <n v="1775.24"/>
    <n v="0"/>
    <n v="0"/>
    <n v="1775.24"/>
  </r>
  <r>
    <x v="0"/>
    <n v="450"/>
    <n v="1151"/>
    <x v="9"/>
    <x v="59"/>
    <x v="59"/>
    <x v="1"/>
    <s v="423000"/>
    <s v="22"/>
    <s v="Furniture $1,000+"/>
    <n v="0"/>
    <n v="57542.07"/>
    <n v="0"/>
    <n v="43825"/>
    <n v="13717.07"/>
  </r>
  <r>
    <x v="0"/>
    <n v="450"/>
    <n v="1151"/>
    <x v="15"/>
    <x v="59"/>
    <x v="59"/>
    <x v="1"/>
    <s v="423000"/>
    <s v="22"/>
    <s v="Classroom Eqpt"/>
    <n v="0"/>
    <n v="38688"/>
    <n v="38688"/>
    <n v="0"/>
    <n v="0"/>
  </r>
  <r>
    <x v="0"/>
    <n v="450"/>
    <n v="1151"/>
    <x v="13"/>
    <x v="59"/>
    <x v="59"/>
    <x v="1"/>
    <s v="423000"/>
    <s v="22"/>
    <s v="Technology Related - Hard $1K+"/>
    <n v="0"/>
    <n v="3055.53"/>
    <n v="0"/>
    <n v="12791"/>
    <n v="-9735.4699999999993"/>
  </r>
  <r>
    <x v="0"/>
    <n v="150"/>
    <n v="1151"/>
    <x v="11"/>
    <x v="60"/>
    <x v="60"/>
    <x v="1"/>
    <s v="423000"/>
    <s v="22"/>
    <s v="Secretary/Clerical Sal OT"/>
    <n v="0"/>
    <n v="37.229999999999997"/>
    <n v="0"/>
    <n v="37.230000000000004"/>
    <n v="-7.1054273576010019E-15"/>
  </r>
  <r>
    <x v="0"/>
    <n v="150"/>
    <n v="1151"/>
    <x v="16"/>
    <x v="60"/>
    <x v="60"/>
    <x v="1"/>
    <s v="423000"/>
    <s v="22"/>
    <s v="Non-instructional Teacher Aide"/>
    <n v="0"/>
    <n v="6.26"/>
    <n v="0"/>
    <n v="6.26"/>
    <n v="0"/>
  </r>
  <r>
    <x v="0"/>
    <n v="150"/>
    <n v="1151"/>
    <x v="6"/>
    <x v="60"/>
    <x v="60"/>
    <x v="1"/>
    <s v="423000"/>
    <s v="22"/>
    <s v="Old Age, Surv and Disabil Ins"/>
    <n v="0"/>
    <n v="0"/>
    <n v="0"/>
    <n v="2.7"/>
    <n v="-2.7"/>
  </r>
  <r>
    <x v="0"/>
    <n v="150"/>
    <n v="1151"/>
    <x v="7"/>
    <x v="60"/>
    <x v="60"/>
    <x v="1"/>
    <s v="423000"/>
    <s v="22"/>
    <s v="Medicare"/>
    <n v="0"/>
    <n v="0"/>
    <n v="0"/>
    <n v="0.63"/>
    <n v="-0.63"/>
  </r>
  <r>
    <x v="0"/>
    <n v="150"/>
    <n v="1151"/>
    <x v="8"/>
    <x v="60"/>
    <x v="60"/>
    <x v="1"/>
    <s v="423000"/>
    <s v="22"/>
    <s v="W/C &amp; Unemploy Comp - FTE"/>
    <n v="0"/>
    <n v="0"/>
    <n v="0"/>
    <n v="1.26"/>
    <n v="-1.26"/>
  </r>
  <r>
    <x v="0"/>
    <n v="150"/>
    <n v="1151"/>
    <x v="26"/>
    <x v="60"/>
    <x v="60"/>
    <x v="1"/>
    <s v="423000"/>
    <s v="22"/>
    <s v="Licenses, Fees and Permits"/>
    <n v="0"/>
    <n v="0"/>
    <n v="0"/>
    <n v="1277.53"/>
    <n v="-1277.53"/>
  </r>
  <r>
    <x v="0"/>
    <n v="150"/>
    <n v="1151"/>
    <x v="0"/>
    <x v="60"/>
    <x v="60"/>
    <x v="1"/>
    <s v="423000"/>
    <s v="22"/>
    <s v="Operating Supplement"/>
    <n v="71464.649999999994"/>
    <n v="71464.649999999994"/>
    <n v="0"/>
    <n v="0"/>
    <n v="71464.649999999994"/>
  </r>
  <r>
    <x v="0"/>
    <n v="150"/>
    <n v="1151"/>
    <x v="1"/>
    <x v="60"/>
    <x v="60"/>
    <x v="1"/>
    <s v="423000"/>
    <s v="22"/>
    <s v="General Supplies"/>
    <n v="376374.82"/>
    <n v="78710.820000000007"/>
    <n v="6303.1"/>
    <n v="13356.2"/>
    <n v="59051.520000000011"/>
  </r>
  <r>
    <x v="0"/>
    <n v="150"/>
    <n v="1151"/>
    <x v="2"/>
    <x v="60"/>
    <x v="60"/>
    <x v="1"/>
    <s v="423000"/>
    <s v="22"/>
    <s v="Instructional Supplies"/>
    <n v="84673.75"/>
    <n v="84673.75"/>
    <n v="0"/>
    <n v="0"/>
    <n v="84673.75"/>
  </r>
  <r>
    <x v="0"/>
    <n v="150"/>
    <n v="1151"/>
    <x v="3"/>
    <x v="60"/>
    <x v="60"/>
    <x v="1"/>
    <s v="423000"/>
    <s v="22"/>
    <s v="Furn. Under $1,000"/>
    <n v="42336.88"/>
    <n v="250000.88"/>
    <n v="93847"/>
    <n v="3148.77"/>
    <n v="153005.11000000002"/>
  </r>
  <r>
    <x v="0"/>
    <n v="150"/>
    <n v="1151"/>
    <x v="4"/>
    <x v="60"/>
    <x v="60"/>
    <x v="1"/>
    <s v="423000"/>
    <s v="22"/>
    <s v="Technology Supplies"/>
    <n v="84673.75"/>
    <n v="84673.75"/>
    <n v="0"/>
    <n v="11998.73"/>
    <n v="72675.02"/>
  </r>
  <r>
    <x v="0"/>
    <n v="250"/>
    <n v="1151"/>
    <x v="5"/>
    <x v="60"/>
    <x v="60"/>
    <x v="1"/>
    <s v="423000"/>
    <s v="22"/>
    <s v="Extra Service Pay"/>
    <n v="169347.5"/>
    <n v="169347.5"/>
    <n v="0"/>
    <n v="0"/>
    <n v="169347.5"/>
  </r>
  <r>
    <x v="0"/>
    <n v="250"/>
    <n v="1151"/>
    <x v="6"/>
    <x v="60"/>
    <x v="60"/>
    <x v="1"/>
    <s v="423000"/>
    <s v="22"/>
    <s v="Old Age, Surv and Disabil Ins"/>
    <n v="10499.55"/>
    <n v="10499.55"/>
    <n v="0"/>
    <n v="0"/>
    <n v="10499.55"/>
  </r>
  <r>
    <x v="0"/>
    <n v="250"/>
    <n v="1151"/>
    <x v="7"/>
    <x v="60"/>
    <x v="60"/>
    <x v="1"/>
    <s v="423000"/>
    <s v="22"/>
    <s v="Medicare"/>
    <n v="2455.54"/>
    <n v="2455.54"/>
    <n v="0"/>
    <n v="0"/>
    <n v="2455.54"/>
  </r>
  <r>
    <x v="0"/>
    <n v="250"/>
    <n v="1151"/>
    <x v="8"/>
    <x v="60"/>
    <x v="60"/>
    <x v="1"/>
    <s v="423000"/>
    <s v="22"/>
    <s v="W/C &amp; Unemploy Comp - FTE"/>
    <n v="4911.08"/>
    <n v="4911.08"/>
    <n v="0"/>
    <n v="0"/>
    <n v="4911.08"/>
  </r>
  <r>
    <x v="0"/>
    <n v="450"/>
    <n v="1151"/>
    <x v="9"/>
    <x v="60"/>
    <x v="60"/>
    <x v="1"/>
    <s v="423000"/>
    <s v="22"/>
    <s v="Furniture $1,000+"/>
    <n v="0"/>
    <n v="90000"/>
    <n v="0"/>
    <n v="0"/>
    <n v="90000"/>
  </r>
  <r>
    <x v="0"/>
    <n v="450"/>
    <n v="1151"/>
    <x v="13"/>
    <x v="60"/>
    <x v="60"/>
    <x v="1"/>
    <s v="423000"/>
    <s v="22"/>
    <s v="Technology Related - Hard $1K+"/>
    <n v="0"/>
    <n v="0"/>
    <n v="0"/>
    <n v="25506.04"/>
    <n v="-25506.04"/>
  </r>
  <r>
    <x v="0"/>
    <n v="150"/>
    <n v="1151"/>
    <x v="26"/>
    <x v="61"/>
    <x v="61"/>
    <x v="1"/>
    <s v="423000"/>
    <s v="22"/>
    <s v="Licenses, Fees and Permits"/>
    <n v="0"/>
    <n v="0"/>
    <n v="0"/>
    <n v="860.52"/>
    <n v="-860.52"/>
  </r>
  <r>
    <x v="0"/>
    <n v="150"/>
    <n v="1151"/>
    <x v="0"/>
    <x v="61"/>
    <x v="61"/>
    <x v="1"/>
    <s v="423000"/>
    <s v="22"/>
    <s v="Operating Supplement"/>
    <n v="42985.24"/>
    <n v="42985.24"/>
    <n v="0"/>
    <n v="0"/>
    <n v="42985.24"/>
  </r>
  <r>
    <x v="0"/>
    <n v="150"/>
    <n v="1151"/>
    <x v="1"/>
    <x v="61"/>
    <x v="61"/>
    <x v="1"/>
    <s v="423000"/>
    <s v="22"/>
    <s v="General Supplies"/>
    <n v="226385.52"/>
    <n v="226385.52"/>
    <n v="0"/>
    <n v="1247.46"/>
    <n v="225138.06"/>
  </r>
  <r>
    <x v="0"/>
    <n v="150"/>
    <n v="1151"/>
    <x v="2"/>
    <x v="61"/>
    <x v="61"/>
    <x v="1"/>
    <s v="423000"/>
    <s v="22"/>
    <s v="Instructional Supplies"/>
    <n v="50930.38"/>
    <n v="50930.38"/>
    <n v="0"/>
    <n v="0"/>
    <n v="50930.38"/>
  </r>
  <r>
    <x v="0"/>
    <n v="150"/>
    <n v="1151"/>
    <x v="3"/>
    <x v="61"/>
    <x v="61"/>
    <x v="1"/>
    <s v="423000"/>
    <s v="22"/>
    <s v="Furn. Under $1,000"/>
    <n v="25465.19"/>
    <n v="25465.19"/>
    <n v="0"/>
    <n v="2120.9299999999998"/>
    <n v="23344.26"/>
  </r>
  <r>
    <x v="0"/>
    <n v="150"/>
    <n v="1151"/>
    <x v="4"/>
    <x v="61"/>
    <x v="61"/>
    <x v="1"/>
    <s v="423000"/>
    <s v="22"/>
    <s v="Technology Supplies"/>
    <n v="50930.38"/>
    <n v="50930.38"/>
    <n v="0"/>
    <n v="3394.67"/>
    <n v="47535.71"/>
  </r>
  <r>
    <x v="0"/>
    <n v="250"/>
    <n v="1151"/>
    <x v="5"/>
    <x v="61"/>
    <x v="61"/>
    <x v="1"/>
    <s v="423000"/>
    <s v="22"/>
    <s v="Extra Service Pay"/>
    <n v="101860.75"/>
    <n v="101860.75"/>
    <n v="0"/>
    <n v="0"/>
    <n v="101860.75"/>
  </r>
  <r>
    <x v="0"/>
    <n v="250"/>
    <n v="1151"/>
    <x v="6"/>
    <x v="61"/>
    <x v="61"/>
    <x v="1"/>
    <s v="423000"/>
    <s v="22"/>
    <s v="Old Age, Surv and Disabil Ins"/>
    <n v="6315.37"/>
    <n v="6315.37"/>
    <n v="0"/>
    <n v="0.26"/>
    <n v="6315.11"/>
  </r>
  <r>
    <x v="0"/>
    <n v="250"/>
    <n v="1151"/>
    <x v="7"/>
    <x v="61"/>
    <x v="61"/>
    <x v="1"/>
    <s v="423000"/>
    <s v="22"/>
    <s v="Medicare"/>
    <n v="1476.98"/>
    <n v="1476.98"/>
    <n v="0"/>
    <n v="0.05"/>
    <n v="1476.93"/>
  </r>
  <r>
    <x v="0"/>
    <n v="250"/>
    <n v="1151"/>
    <x v="8"/>
    <x v="61"/>
    <x v="61"/>
    <x v="1"/>
    <s v="423000"/>
    <s v="22"/>
    <s v="W/C &amp; Unemploy Comp - FTE"/>
    <n v="2953.96"/>
    <n v="2953.96"/>
    <n v="0"/>
    <n v="0"/>
    <n v="2953.96"/>
  </r>
  <r>
    <x v="0"/>
    <n v="450"/>
    <n v="1151"/>
    <x v="13"/>
    <x v="61"/>
    <x v="61"/>
    <x v="1"/>
    <s v="423000"/>
    <s v="22"/>
    <s v="Technology Related - Hard $1K+"/>
    <n v="0"/>
    <n v="0"/>
    <n v="0"/>
    <n v="17180.23"/>
    <n v="-17180.23"/>
  </r>
  <r>
    <x v="0"/>
    <n v="150"/>
    <n v="1151"/>
    <x v="0"/>
    <x v="62"/>
    <x v="62"/>
    <x v="3"/>
    <s v="423000"/>
    <s v="22"/>
    <s v="Operating Supplement"/>
    <n v="9519.27"/>
    <n v="9519.27"/>
    <n v="0"/>
    <n v="0"/>
    <n v="9519.27"/>
  </r>
  <r>
    <x v="0"/>
    <n v="150"/>
    <n v="1151"/>
    <x v="1"/>
    <x v="62"/>
    <x v="62"/>
    <x v="3"/>
    <s v="423000"/>
    <s v="22"/>
    <s v="General Supplies"/>
    <n v="50134.04"/>
    <n v="24855.29"/>
    <n v="2777.61"/>
    <n v="13114.04"/>
    <n v="8963.64"/>
  </r>
  <r>
    <x v="0"/>
    <n v="150"/>
    <n v="1151"/>
    <x v="2"/>
    <x v="62"/>
    <x v="62"/>
    <x v="3"/>
    <s v="423000"/>
    <s v="22"/>
    <s v="Instructional Supplies"/>
    <n v="11278.75"/>
    <n v="15378.75"/>
    <n v="0"/>
    <n v="13023.28"/>
    <n v="2355.4699999999993"/>
  </r>
  <r>
    <x v="0"/>
    <n v="150"/>
    <n v="1151"/>
    <x v="3"/>
    <x v="62"/>
    <x v="62"/>
    <x v="3"/>
    <s v="423000"/>
    <s v="22"/>
    <s v="Furn. Under $1,000"/>
    <n v="5639.38"/>
    <n v="5639.38"/>
    <n v="0"/>
    <n v="2188.9499999999998"/>
    <n v="3450.43"/>
  </r>
  <r>
    <x v="0"/>
    <n v="150"/>
    <n v="1151"/>
    <x v="4"/>
    <x v="62"/>
    <x v="62"/>
    <x v="3"/>
    <s v="423000"/>
    <s v="22"/>
    <s v="Technology Supplies"/>
    <n v="11278.75"/>
    <n v="7457.5"/>
    <n v="0"/>
    <n v="285.12"/>
    <n v="7172.38"/>
  </r>
  <r>
    <x v="0"/>
    <n v="250"/>
    <n v="1151"/>
    <x v="5"/>
    <x v="62"/>
    <x v="62"/>
    <x v="3"/>
    <s v="423000"/>
    <s v="22"/>
    <s v="Extra Service Pay"/>
    <n v="22557.5"/>
    <n v="9557.5"/>
    <n v="0"/>
    <n v="0"/>
    <n v="9557.5"/>
  </r>
  <r>
    <x v="0"/>
    <n v="250"/>
    <n v="1151"/>
    <x v="6"/>
    <x v="62"/>
    <x v="62"/>
    <x v="3"/>
    <s v="423000"/>
    <s v="22"/>
    <s v="Old Age, Surv and Disabil Ins"/>
    <n v="1398.57"/>
    <n v="1398.57"/>
    <n v="0"/>
    <n v="0"/>
    <n v="1398.57"/>
  </r>
  <r>
    <x v="0"/>
    <n v="250"/>
    <n v="1151"/>
    <x v="7"/>
    <x v="62"/>
    <x v="62"/>
    <x v="3"/>
    <s v="423000"/>
    <s v="22"/>
    <s v="Medicare"/>
    <n v="327.08"/>
    <n v="327.08"/>
    <n v="0"/>
    <n v="0"/>
    <n v="327.08"/>
  </r>
  <r>
    <x v="0"/>
    <n v="250"/>
    <n v="1151"/>
    <x v="8"/>
    <x v="62"/>
    <x v="62"/>
    <x v="3"/>
    <s v="423000"/>
    <s v="22"/>
    <s v="W/C &amp; Unemploy Comp - FTE"/>
    <n v="654.16999999999996"/>
    <n v="654.16999999999996"/>
    <n v="0"/>
    <n v="0"/>
    <n v="654.16999999999996"/>
  </r>
  <r>
    <x v="0"/>
    <n v="450"/>
    <n v="1151"/>
    <x v="13"/>
    <x v="62"/>
    <x v="62"/>
    <x v="3"/>
    <s v="423000"/>
    <s v="22"/>
    <s v="Technology Related - Hard $1K+"/>
    <n v="0"/>
    <n v="38000"/>
    <n v="0"/>
    <n v="36288"/>
    <n v="1712"/>
  </r>
  <r>
    <x v="1"/>
    <n v="150"/>
    <n v="1193"/>
    <x v="0"/>
    <x v="63"/>
    <x v="63"/>
    <x v="3"/>
    <s v="423000"/>
    <s v="22"/>
    <s v="Operating Supplement"/>
    <n v="1993.95"/>
    <n v="1993.95"/>
    <n v="0"/>
    <n v="0"/>
    <n v="1993.95"/>
  </r>
  <r>
    <x v="1"/>
    <n v="150"/>
    <n v="1193"/>
    <x v="1"/>
    <x v="63"/>
    <x v="63"/>
    <x v="3"/>
    <s v="423000"/>
    <s v="22"/>
    <s v="General Supplies"/>
    <n v="10501.31"/>
    <n v="10501.31"/>
    <n v="0"/>
    <n v="0"/>
    <n v="10501.31"/>
  </r>
  <r>
    <x v="1"/>
    <n v="150"/>
    <n v="1193"/>
    <x v="2"/>
    <x v="63"/>
    <x v="63"/>
    <x v="3"/>
    <s v="423000"/>
    <s v="22"/>
    <s v="Instructional Supplies"/>
    <n v="2362.5"/>
    <n v="2362.5"/>
    <n v="0"/>
    <n v="0"/>
    <n v="2362.5"/>
  </r>
  <r>
    <x v="1"/>
    <n v="150"/>
    <n v="1193"/>
    <x v="3"/>
    <x v="63"/>
    <x v="63"/>
    <x v="3"/>
    <s v="423000"/>
    <s v="22"/>
    <s v="Furn. Under $1,000"/>
    <n v="1181.25"/>
    <n v="1181.25"/>
    <n v="0"/>
    <n v="0"/>
    <n v="1181.25"/>
  </r>
  <r>
    <x v="1"/>
    <n v="150"/>
    <n v="1193"/>
    <x v="4"/>
    <x v="63"/>
    <x v="63"/>
    <x v="3"/>
    <s v="423000"/>
    <s v="22"/>
    <s v="Technology Supplies"/>
    <n v="2362.5"/>
    <n v="2362.5"/>
    <n v="0"/>
    <n v="0"/>
    <n v="2362.5"/>
  </r>
  <r>
    <x v="1"/>
    <n v="250"/>
    <n v="1193"/>
    <x v="5"/>
    <x v="63"/>
    <x v="63"/>
    <x v="3"/>
    <s v="423000"/>
    <s v="22"/>
    <s v="Extra Service Pay"/>
    <n v="4725"/>
    <n v="4725"/>
    <n v="0"/>
    <n v="0"/>
    <n v="4725"/>
  </r>
  <r>
    <x v="1"/>
    <n v="250"/>
    <n v="1193"/>
    <x v="6"/>
    <x v="63"/>
    <x v="63"/>
    <x v="3"/>
    <s v="423000"/>
    <s v="22"/>
    <s v="Old Age, Surv and Disabil Ins"/>
    <n v="292.95"/>
    <n v="292.95"/>
    <n v="0"/>
    <n v="0"/>
    <n v="292.95"/>
  </r>
  <r>
    <x v="1"/>
    <n v="250"/>
    <n v="1193"/>
    <x v="7"/>
    <x v="63"/>
    <x v="63"/>
    <x v="3"/>
    <s v="423000"/>
    <s v="22"/>
    <s v="Medicare"/>
    <n v="68.510000000000005"/>
    <n v="68.510000000000005"/>
    <n v="0"/>
    <n v="0"/>
    <n v="68.510000000000005"/>
  </r>
  <r>
    <x v="1"/>
    <n v="250"/>
    <n v="1193"/>
    <x v="8"/>
    <x v="63"/>
    <x v="63"/>
    <x v="3"/>
    <s v="423000"/>
    <s v="22"/>
    <s v="W/C &amp; Unemploy Comp - FTE"/>
    <n v="137.03"/>
    <n v="137.03"/>
    <n v="0"/>
    <n v="0"/>
    <n v="137.03"/>
  </r>
  <r>
    <x v="1"/>
    <n v="150"/>
    <n v="1193"/>
    <x v="0"/>
    <x v="64"/>
    <x v="64"/>
    <x v="3"/>
    <s v="423000"/>
    <s v="22"/>
    <s v="Operating Supplement"/>
    <n v="332.33"/>
    <n v="332.33"/>
    <n v="0"/>
    <n v="0"/>
    <n v="332.33"/>
  </r>
  <r>
    <x v="1"/>
    <n v="150"/>
    <n v="1193"/>
    <x v="1"/>
    <x v="64"/>
    <x v="64"/>
    <x v="3"/>
    <s v="423000"/>
    <s v="22"/>
    <s v="General Supplies"/>
    <n v="1750.22"/>
    <n v="1750.22"/>
    <n v="0"/>
    <n v="0"/>
    <n v="1750.22"/>
  </r>
  <r>
    <x v="1"/>
    <n v="150"/>
    <n v="1193"/>
    <x v="2"/>
    <x v="64"/>
    <x v="64"/>
    <x v="3"/>
    <s v="423000"/>
    <s v="22"/>
    <s v="Instructional Supplies"/>
    <n v="393.75"/>
    <n v="393.75"/>
    <n v="0"/>
    <n v="0"/>
    <n v="393.75"/>
  </r>
  <r>
    <x v="1"/>
    <n v="150"/>
    <n v="1193"/>
    <x v="3"/>
    <x v="64"/>
    <x v="64"/>
    <x v="3"/>
    <s v="423000"/>
    <s v="22"/>
    <s v="Furn. Under $1,000"/>
    <n v="196.88"/>
    <n v="196.88"/>
    <n v="0"/>
    <n v="0"/>
    <n v="196.88"/>
  </r>
  <r>
    <x v="1"/>
    <n v="150"/>
    <n v="1193"/>
    <x v="4"/>
    <x v="64"/>
    <x v="64"/>
    <x v="3"/>
    <s v="423000"/>
    <s v="22"/>
    <s v="Technology Supplies"/>
    <n v="393.75"/>
    <n v="393.75"/>
    <n v="0"/>
    <n v="0"/>
    <n v="393.75"/>
  </r>
  <r>
    <x v="1"/>
    <n v="250"/>
    <n v="1193"/>
    <x v="5"/>
    <x v="64"/>
    <x v="64"/>
    <x v="3"/>
    <s v="423000"/>
    <s v="22"/>
    <s v="Extra Service Pay"/>
    <n v="787.5"/>
    <n v="787.5"/>
    <n v="0"/>
    <n v="0"/>
    <n v="787.5"/>
  </r>
  <r>
    <x v="1"/>
    <n v="250"/>
    <n v="1193"/>
    <x v="6"/>
    <x v="64"/>
    <x v="64"/>
    <x v="3"/>
    <s v="423000"/>
    <s v="22"/>
    <s v="Old Age, Surv and Disabil Ins"/>
    <n v="48.83"/>
    <n v="48.83"/>
    <n v="0"/>
    <n v="0"/>
    <n v="48.83"/>
  </r>
  <r>
    <x v="1"/>
    <n v="250"/>
    <n v="1193"/>
    <x v="7"/>
    <x v="64"/>
    <x v="64"/>
    <x v="3"/>
    <s v="423000"/>
    <s v="22"/>
    <s v="Medicare"/>
    <n v="11.42"/>
    <n v="11.42"/>
    <n v="0"/>
    <n v="0"/>
    <n v="11.42"/>
  </r>
  <r>
    <x v="1"/>
    <n v="250"/>
    <n v="1193"/>
    <x v="8"/>
    <x v="64"/>
    <x v="64"/>
    <x v="3"/>
    <s v="423000"/>
    <s v="22"/>
    <s v="W/C &amp; Unemploy Comp - FTE"/>
    <n v="22.84"/>
    <n v="22.84"/>
    <n v="0"/>
    <n v="0"/>
    <n v="22.84"/>
  </r>
  <r>
    <x v="1"/>
    <n v="150"/>
    <n v="1193"/>
    <x v="29"/>
    <x v="65"/>
    <x v="65"/>
    <x v="3"/>
    <s v="423000"/>
    <s v="22"/>
    <s v="Other Prof &amp; Tech"/>
    <n v="0"/>
    <n v="0"/>
    <n v="793"/>
    <n v="0"/>
    <n v="-793"/>
  </r>
  <r>
    <x v="1"/>
    <n v="150"/>
    <n v="1193"/>
    <x v="0"/>
    <x v="65"/>
    <x v="65"/>
    <x v="3"/>
    <s v="423000"/>
    <s v="22"/>
    <s v="Operating Supplement"/>
    <n v="8175.19"/>
    <n v="0"/>
    <n v="0"/>
    <n v="0"/>
    <n v="0"/>
  </r>
  <r>
    <x v="1"/>
    <n v="150"/>
    <n v="1193"/>
    <x v="1"/>
    <x v="65"/>
    <x v="65"/>
    <x v="3"/>
    <s v="423000"/>
    <s v="22"/>
    <s v="General Supplies"/>
    <n v="5666.46"/>
    <n v="2166.46"/>
    <n v="535"/>
    <n v="0"/>
    <n v="1631.46"/>
  </r>
  <r>
    <x v="1"/>
    <n v="150"/>
    <n v="1193"/>
    <x v="2"/>
    <x v="65"/>
    <x v="65"/>
    <x v="3"/>
    <s v="423000"/>
    <s v="22"/>
    <s v="Instructional Supplies"/>
    <n v="9686.25"/>
    <n v="0"/>
    <n v="0"/>
    <n v="0"/>
    <n v="0"/>
  </r>
  <r>
    <x v="1"/>
    <n v="150"/>
    <n v="1193"/>
    <x v="3"/>
    <x v="65"/>
    <x v="65"/>
    <x v="3"/>
    <s v="423000"/>
    <s v="22"/>
    <s v="Furn. Under $1,000"/>
    <n v="11548.38"/>
    <n v="16409.82"/>
    <n v="1802"/>
    <n v="10704.02"/>
    <n v="3903.7999999999993"/>
  </r>
  <r>
    <x v="1"/>
    <n v="150"/>
    <n v="1193"/>
    <x v="19"/>
    <x v="65"/>
    <x v="65"/>
    <x v="3"/>
    <s v="423000"/>
    <s v="22"/>
    <s v="Technology Hardware &lt; $1K"/>
    <n v="0"/>
    <n v="1000"/>
    <n v="0"/>
    <n v="0"/>
    <n v="1000"/>
  </r>
  <r>
    <x v="1"/>
    <n v="150"/>
    <n v="1193"/>
    <x v="4"/>
    <x v="65"/>
    <x v="65"/>
    <x v="3"/>
    <s v="423000"/>
    <s v="22"/>
    <s v="Technology Supplies"/>
    <n v="1198.2"/>
    <n v="3698.2"/>
    <n v="577"/>
    <n v="0"/>
    <n v="3121.2"/>
  </r>
  <r>
    <x v="1"/>
    <n v="250"/>
    <n v="1193"/>
    <x v="5"/>
    <x v="65"/>
    <x v="65"/>
    <x v="3"/>
    <s v="423000"/>
    <s v="22"/>
    <s v="Extra Service Pay"/>
    <n v="19372.5"/>
    <n v="19372.5"/>
    <n v="0"/>
    <n v="0"/>
    <n v="19372.5"/>
  </r>
  <r>
    <x v="1"/>
    <n v="250"/>
    <n v="1193"/>
    <x v="6"/>
    <x v="65"/>
    <x v="65"/>
    <x v="3"/>
    <s v="423000"/>
    <s v="22"/>
    <s v="Old Age, Surv and Disabil Ins"/>
    <n v="1201.0999999999999"/>
    <n v="1201.0999999999999"/>
    <n v="0"/>
    <n v="0"/>
    <n v="1201.0999999999999"/>
  </r>
  <r>
    <x v="1"/>
    <n v="250"/>
    <n v="1193"/>
    <x v="7"/>
    <x v="65"/>
    <x v="65"/>
    <x v="3"/>
    <s v="423000"/>
    <s v="22"/>
    <s v="Medicare"/>
    <n v="280.89999999999998"/>
    <n v="280.89999999999998"/>
    <n v="0"/>
    <n v="0"/>
    <n v="280.89999999999998"/>
  </r>
  <r>
    <x v="1"/>
    <n v="250"/>
    <n v="1193"/>
    <x v="8"/>
    <x v="65"/>
    <x v="65"/>
    <x v="3"/>
    <s v="423000"/>
    <s v="22"/>
    <s v="W/C &amp; Unemploy Comp - FTE"/>
    <n v="561.79999999999995"/>
    <n v="561.79999999999995"/>
    <n v="0"/>
    <n v="0"/>
    <n v="561.79999999999995"/>
  </r>
  <r>
    <x v="1"/>
    <n v="450"/>
    <n v="1193"/>
    <x v="10"/>
    <x v="65"/>
    <x v="65"/>
    <x v="3"/>
    <s v="423000"/>
    <s v="22"/>
    <s v="Equipment &gt; $1,000"/>
    <n v="0"/>
    <n v="5000"/>
    <n v="2358"/>
    <n v="0"/>
    <n v="2642"/>
  </r>
  <r>
    <x v="1"/>
    <n v="450"/>
    <n v="1193"/>
    <x v="13"/>
    <x v="65"/>
    <x v="65"/>
    <x v="3"/>
    <s v="423000"/>
    <s v="22"/>
    <s v="Technology Related - Hard $1K+"/>
    <n v="7755"/>
    <n v="15755"/>
    <n v="6749"/>
    <n v="7495"/>
    <n v="1511"/>
  </r>
  <r>
    <x v="0"/>
    <n v="150"/>
    <n v="1193"/>
    <x v="0"/>
    <x v="63"/>
    <x v="63"/>
    <x v="3"/>
    <s v="423000"/>
    <s v="22"/>
    <s v="Operating Supplement"/>
    <n v="1993.95"/>
    <n v="1993.95"/>
    <n v="0"/>
    <n v="0"/>
    <n v="1993.95"/>
  </r>
  <r>
    <x v="0"/>
    <n v="150"/>
    <n v="1193"/>
    <x v="1"/>
    <x v="63"/>
    <x v="63"/>
    <x v="3"/>
    <s v="423000"/>
    <s v="22"/>
    <s v="General Supplies"/>
    <n v="10501.31"/>
    <n v="10501.31"/>
    <n v="0"/>
    <n v="0"/>
    <n v="10501.31"/>
  </r>
  <r>
    <x v="0"/>
    <n v="150"/>
    <n v="1193"/>
    <x v="2"/>
    <x v="63"/>
    <x v="63"/>
    <x v="3"/>
    <s v="423000"/>
    <s v="22"/>
    <s v="Instructional Supplies"/>
    <n v="2362.5"/>
    <n v="2362.5"/>
    <n v="0"/>
    <n v="0"/>
    <n v="2362.5"/>
  </r>
  <r>
    <x v="0"/>
    <n v="150"/>
    <n v="1193"/>
    <x v="3"/>
    <x v="63"/>
    <x v="63"/>
    <x v="3"/>
    <s v="423000"/>
    <s v="22"/>
    <s v="Furn. Under $1,000"/>
    <n v="1181.25"/>
    <n v="1181.25"/>
    <n v="0"/>
    <n v="0"/>
    <n v="1181.25"/>
  </r>
  <r>
    <x v="0"/>
    <n v="150"/>
    <n v="1193"/>
    <x v="4"/>
    <x v="63"/>
    <x v="63"/>
    <x v="3"/>
    <s v="423000"/>
    <s v="22"/>
    <s v="Technology Supplies"/>
    <n v="2362.5"/>
    <n v="2362.5"/>
    <n v="0"/>
    <n v="0"/>
    <n v="2362.5"/>
  </r>
  <r>
    <x v="0"/>
    <n v="250"/>
    <n v="1193"/>
    <x v="5"/>
    <x v="63"/>
    <x v="63"/>
    <x v="3"/>
    <s v="423000"/>
    <s v="22"/>
    <s v="Extra Service Pay"/>
    <n v="4725"/>
    <n v="4725"/>
    <n v="0"/>
    <n v="0"/>
    <n v="4725"/>
  </r>
  <r>
    <x v="0"/>
    <n v="250"/>
    <n v="1193"/>
    <x v="6"/>
    <x v="63"/>
    <x v="63"/>
    <x v="3"/>
    <s v="423000"/>
    <s v="22"/>
    <s v="Old Age, Surv and Disabil Ins"/>
    <n v="292.95"/>
    <n v="292.95"/>
    <n v="0"/>
    <n v="0"/>
    <n v="292.95"/>
  </r>
  <r>
    <x v="0"/>
    <n v="250"/>
    <n v="1193"/>
    <x v="7"/>
    <x v="63"/>
    <x v="63"/>
    <x v="3"/>
    <s v="423000"/>
    <s v="22"/>
    <s v="Medicare"/>
    <n v="68.510000000000005"/>
    <n v="68.510000000000005"/>
    <n v="0"/>
    <n v="0"/>
    <n v="68.510000000000005"/>
  </r>
  <r>
    <x v="0"/>
    <n v="250"/>
    <n v="1193"/>
    <x v="8"/>
    <x v="63"/>
    <x v="63"/>
    <x v="3"/>
    <s v="423000"/>
    <s v="22"/>
    <s v="W/C &amp; Unemploy Comp - FTE"/>
    <n v="137.03"/>
    <n v="137.03"/>
    <n v="0"/>
    <n v="0"/>
    <n v="137.03"/>
  </r>
  <r>
    <x v="0"/>
    <n v="150"/>
    <n v="1193"/>
    <x v="0"/>
    <x v="64"/>
    <x v="64"/>
    <x v="3"/>
    <s v="423000"/>
    <s v="22"/>
    <s v="Operating Supplement"/>
    <n v="332.33"/>
    <n v="332.33"/>
    <n v="0"/>
    <n v="0"/>
    <n v="332.33"/>
  </r>
  <r>
    <x v="0"/>
    <n v="150"/>
    <n v="1193"/>
    <x v="1"/>
    <x v="64"/>
    <x v="64"/>
    <x v="3"/>
    <s v="423000"/>
    <s v="22"/>
    <s v="General Supplies"/>
    <n v="1750.22"/>
    <n v="1750.22"/>
    <n v="0"/>
    <n v="0"/>
    <n v="1750.22"/>
  </r>
  <r>
    <x v="0"/>
    <n v="150"/>
    <n v="1193"/>
    <x v="2"/>
    <x v="64"/>
    <x v="64"/>
    <x v="3"/>
    <s v="423000"/>
    <s v="22"/>
    <s v="Instructional Supplies"/>
    <n v="393.75"/>
    <n v="393.75"/>
    <n v="0"/>
    <n v="0"/>
    <n v="393.75"/>
  </r>
  <r>
    <x v="0"/>
    <n v="150"/>
    <n v="1193"/>
    <x v="3"/>
    <x v="64"/>
    <x v="64"/>
    <x v="3"/>
    <s v="423000"/>
    <s v="22"/>
    <s v="Furn. Under $1,000"/>
    <n v="196.88"/>
    <n v="196.88"/>
    <n v="0"/>
    <n v="0"/>
    <n v="196.88"/>
  </r>
  <r>
    <x v="0"/>
    <n v="150"/>
    <n v="1193"/>
    <x v="4"/>
    <x v="64"/>
    <x v="64"/>
    <x v="3"/>
    <s v="423000"/>
    <s v="22"/>
    <s v="Technology Supplies"/>
    <n v="393.75"/>
    <n v="393.75"/>
    <n v="0"/>
    <n v="0"/>
    <n v="393.75"/>
  </r>
  <r>
    <x v="0"/>
    <n v="250"/>
    <n v="1193"/>
    <x v="5"/>
    <x v="64"/>
    <x v="64"/>
    <x v="3"/>
    <s v="423000"/>
    <s v="22"/>
    <s v="Extra Service Pay"/>
    <n v="787.5"/>
    <n v="787.5"/>
    <n v="0"/>
    <n v="0"/>
    <n v="787.5"/>
  </r>
  <r>
    <x v="0"/>
    <n v="250"/>
    <n v="1193"/>
    <x v="6"/>
    <x v="64"/>
    <x v="64"/>
    <x v="3"/>
    <s v="423000"/>
    <s v="22"/>
    <s v="Old Age, Surv and Disabil Ins"/>
    <n v="48.83"/>
    <n v="48.83"/>
    <n v="0"/>
    <n v="0"/>
    <n v="48.83"/>
  </r>
  <r>
    <x v="0"/>
    <n v="250"/>
    <n v="1193"/>
    <x v="7"/>
    <x v="64"/>
    <x v="64"/>
    <x v="3"/>
    <s v="423000"/>
    <s v="22"/>
    <s v="Medicare"/>
    <n v="11.42"/>
    <n v="11.42"/>
    <n v="0"/>
    <n v="0"/>
    <n v="11.42"/>
  </r>
  <r>
    <x v="0"/>
    <n v="250"/>
    <n v="1193"/>
    <x v="8"/>
    <x v="64"/>
    <x v="64"/>
    <x v="3"/>
    <s v="423000"/>
    <s v="22"/>
    <s v="W/C &amp; Unemploy Comp - FTE"/>
    <n v="22.84"/>
    <n v="22.84"/>
    <n v="0"/>
    <n v="0"/>
    <n v="22.84"/>
  </r>
  <r>
    <x v="0"/>
    <n v="150"/>
    <n v="1193"/>
    <x v="0"/>
    <x v="65"/>
    <x v="65"/>
    <x v="3"/>
    <s v="423000"/>
    <s v="22"/>
    <s v="Operating Supplement"/>
    <n v="8175.19"/>
    <n v="8175.19"/>
    <n v="0"/>
    <n v="0"/>
    <n v="8175.19"/>
  </r>
  <r>
    <x v="0"/>
    <n v="150"/>
    <n v="1193"/>
    <x v="1"/>
    <x v="65"/>
    <x v="65"/>
    <x v="3"/>
    <s v="423000"/>
    <s v="22"/>
    <s v="General Supplies"/>
    <n v="43055.38"/>
    <n v="15055.379999999997"/>
    <n v="0"/>
    <n v="9284.7900000000009"/>
    <n v="5770.5899999999965"/>
  </r>
  <r>
    <x v="0"/>
    <n v="150"/>
    <n v="1193"/>
    <x v="2"/>
    <x v="65"/>
    <x v="65"/>
    <x v="3"/>
    <s v="423000"/>
    <s v="22"/>
    <s v="Instructional Supplies"/>
    <n v="9686.25"/>
    <n v="9686.25"/>
    <n v="0"/>
    <n v="0"/>
    <n v="9686.25"/>
  </r>
  <r>
    <x v="0"/>
    <n v="150"/>
    <n v="1193"/>
    <x v="3"/>
    <x v="65"/>
    <x v="65"/>
    <x v="3"/>
    <s v="423000"/>
    <s v="22"/>
    <s v="Furn. Under $1,000"/>
    <n v="4843.13"/>
    <n v="12843.13"/>
    <n v="0"/>
    <n v="1294.75"/>
    <n v="11548.38"/>
  </r>
  <r>
    <x v="0"/>
    <n v="150"/>
    <n v="1193"/>
    <x v="4"/>
    <x v="65"/>
    <x v="65"/>
    <x v="3"/>
    <s v="423000"/>
    <s v="22"/>
    <s v="Technology Supplies"/>
    <n v="9686.25"/>
    <n v="1686.25"/>
    <n v="237.75"/>
    <n v="250.3"/>
    <n v="1198.2"/>
  </r>
  <r>
    <x v="0"/>
    <n v="250"/>
    <n v="1193"/>
    <x v="5"/>
    <x v="65"/>
    <x v="65"/>
    <x v="3"/>
    <s v="423000"/>
    <s v="22"/>
    <s v="Extra Service Pay"/>
    <n v="19372.5"/>
    <n v="19372.5"/>
    <n v="0"/>
    <n v="0"/>
    <n v="19372.5"/>
  </r>
  <r>
    <x v="0"/>
    <n v="250"/>
    <n v="1193"/>
    <x v="6"/>
    <x v="65"/>
    <x v="65"/>
    <x v="3"/>
    <s v="423000"/>
    <s v="22"/>
    <s v="Old Age, Surv and Disabil Ins"/>
    <n v="1201.0999999999999"/>
    <n v="1201.0999999999999"/>
    <n v="0"/>
    <n v="0"/>
    <n v="1201.0999999999999"/>
  </r>
  <r>
    <x v="0"/>
    <n v="250"/>
    <n v="1193"/>
    <x v="7"/>
    <x v="65"/>
    <x v="65"/>
    <x v="3"/>
    <s v="423000"/>
    <s v="22"/>
    <s v="Medicare"/>
    <n v="280.89999999999998"/>
    <n v="280.89999999999998"/>
    <n v="0"/>
    <n v="0"/>
    <n v="280.89999999999998"/>
  </r>
  <r>
    <x v="0"/>
    <n v="250"/>
    <n v="1193"/>
    <x v="8"/>
    <x v="65"/>
    <x v="65"/>
    <x v="3"/>
    <s v="423000"/>
    <s v="22"/>
    <s v="W/C &amp; Unemploy Comp - FTE"/>
    <n v="561.79999999999995"/>
    <n v="561.79999999999995"/>
    <n v="0"/>
    <n v="0"/>
    <n v="561.79999999999995"/>
  </r>
  <r>
    <x v="0"/>
    <n v="450"/>
    <n v="1193"/>
    <x v="13"/>
    <x v="65"/>
    <x v="65"/>
    <x v="3"/>
    <s v="423000"/>
    <s v="22"/>
    <s v="Technology Related - Hard $1K+"/>
    <n v="0"/>
    <n v="28000"/>
    <n v="0"/>
    <n v="20740"/>
    <n v="7260"/>
  </r>
  <r>
    <x v="1"/>
    <n v="150"/>
    <n v="1221"/>
    <x v="1"/>
    <x v="53"/>
    <x v="53"/>
    <x v="1"/>
    <n v="423000"/>
    <s v="22"/>
    <s v="General Supplies"/>
    <n v="22727.22"/>
    <n v="22727.22"/>
    <n v="4885.9799999999996"/>
    <n v="13835.640000000001"/>
    <n v="4005.6000000000004"/>
  </r>
  <r>
    <x v="1"/>
    <n v="150"/>
    <n v="1221"/>
    <x v="2"/>
    <x v="53"/>
    <x v="53"/>
    <x v="1"/>
    <n v="423000"/>
    <s v="22"/>
    <s v="Instructional Supplies"/>
    <n v="16014.57"/>
    <n v="16014.57"/>
    <n v="120.55"/>
    <n v="4502.1499999999996"/>
    <n v="11391.87"/>
  </r>
  <r>
    <x v="1"/>
    <n v="150"/>
    <n v="1221"/>
    <x v="3"/>
    <x v="53"/>
    <x v="53"/>
    <x v="1"/>
    <n v="423000"/>
    <s v="22"/>
    <s v="Furn. Under $1,000"/>
    <n v="24760.68"/>
    <n v="24760.68"/>
    <n v="1909.8"/>
    <n v="10959.18"/>
    <n v="11891.7"/>
  </r>
  <r>
    <x v="1"/>
    <n v="150"/>
    <n v="1221"/>
    <x v="4"/>
    <x v="53"/>
    <x v="53"/>
    <x v="1"/>
    <n v="423000"/>
    <s v="22"/>
    <s v="Technology Supplies"/>
    <n v="414.57"/>
    <n v="414.57"/>
    <n v="215.6"/>
    <n v="0"/>
    <n v="198.97"/>
  </r>
  <r>
    <x v="1"/>
    <n v="250"/>
    <n v="1221"/>
    <x v="5"/>
    <x v="53"/>
    <x v="53"/>
    <x v="1"/>
    <n v="423000"/>
    <s v="22"/>
    <s v="Extra Service Pay"/>
    <n v="31929.13"/>
    <n v="26429.13"/>
    <n v="0"/>
    <n v="0"/>
    <n v="26429.13"/>
  </r>
  <r>
    <x v="1"/>
    <n v="250"/>
    <n v="1221"/>
    <x v="6"/>
    <x v="53"/>
    <x v="53"/>
    <x v="1"/>
    <n v="423000"/>
    <s v="22"/>
    <s v="Old Age, Surv and Disabil Ins"/>
    <n v="1979.61"/>
    <n v="1979.61"/>
    <n v="0"/>
    <n v="0"/>
    <n v="1979.61"/>
  </r>
  <r>
    <x v="1"/>
    <n v="250"/>
    <n v="1221"/>
    <x v="7"/>
    <x v="53"/>
    <x v="53"/>
    <x v="1"/>
    <n v="423000"/>
    <s v="22"/>
    <s v="Medicare"/>
    <n v="462.97"/>
    <n v="462.97"/>
    <n v="0"/>
    <n v="0"/>
    <n v="462.97"/>
  </r>
  <r>
    <x v="1"/>
    <n v="250"/>
    <n v="1221"/>
    <x v="8"/>
    <x v="53"/>
    <x v="53"/>
    <x v="1"/>
    <n v="423000"/>
    <s v="22"/>
    <s v="W/C &amp; Unemploy Comp - FTE"/>
    <n v="925.94"/>
    <n v="925.94"/>
    <n v="0"/>
    <n v="0"/>
    <n v="925.94"/>
  </r>
  <r>
    <x v="1"/>
    <n v="450"/>
    <n v="1221"/>
    <x v="9"/>
    <x v="53"/>
    <x v="53"/>
    <x v="1"/>
    <n v="423000"/>
    <s v="22"/>
    <s v="Furniture $1,000+"/>
    <n v="0"/>
    <n v="4000"/>
    <n v="3360"/>
    <n v="0"/>
    <n v="640"/>
  </r>
  <r>
    <x v="1"/>
    <n v="450"/>
    <n v="1221"/>
    <x v="15"/>
    <x v="53"/>
    <x v="53"/>
    <x v="1"/>
    <n v="423000"/>
    <s v="22"/>
    <s v="Classroom Eqpt"/>
    <n v="0"/>
    <n v="1500"/>
    <n v="0"/>
    <n v="1304.0899999999999"/>
    <n v="195.91000000000008"/>
  </r>
  <r>
    <x v="1"/>
    <n v="150"/>
    <n v="1221"/>
    <x v="34"/>
    <x v="41"/>
    <x v="41"/>
    <x v="0"/>
    <n v="423000"/>
    <s v="22"/>
    <s v="Cntr Ppl Trnsp-Field Trip"/>
    <n v="0"/>
    <n v="4000"/>
    <n v="0"/>
    <n v="0"/>
    <n v="4000"/>
  </r>
  <r>
    <x v="1"/>
    <n v="150"/>
    <n v="1221"/>
    <x v="0"/>
    <x v="41"/>
    <x v="41"/>
    <x v="0"/>
    <n v="423000"/>
    <s v="22"/>
    <s v="Operating Supplement"/>
    <n v="6606.45"/>
    <n v="6606.45"/>
    <n v="0"/>
    <n v="0"/>
    <n v="6606.45"/>
  </r>
  <r>
    <x v="1"/>
    <n v="150"/>
    <n v="1221"/>
    <x v="1"/>
    <x v="41"/>
    <x v="41"/>
    <x v="0"/>
    <n v="423000"/>
    <s v="22"/>
    <s v="General Supplies"/>
    <n v="31858.799999999999"/>
    <n v="23838.799999999999"/>
    <n v="0"/>
    <n v="5133.17"/>
    <n v="18705.629999999997"/>
  </r>
  <r>
    <x v="1"/>
    <n v="150"/>
    <n v="1221"/>
    <x v="2"/>
    <x v="41"/>
    <x v="41"/>
    <x v="0"/>
    <n v="423000"/>
    <s v="22"/>
    <s v="Instructional Supplies"/>
    <n v="7827.54"/>
    <n v="7827.54"/>
    <n v="0"/>
    <n v="0"/>
    <n v="7827.54"/>
  </r>
  <r>
    <x v="1"/>
    <n v="150"/>
    <n v="1221"/>
    <x v="3"/>
    <x v="41"/>
    <x v="41"/>
    <x v="0"/>
    <n v="423000"/>
    <s v="22"/>
    <s v="Furn. Under $1,000"/>
    <n v="3913.77"/>
    <n v="3913.77"/>
    <n v="0"/>
    <n v="513.16999999999996"/>
    <n v="3400.6"/>
  </r>
  <r>
    <x v="1"/>
    <n v="150"/>
    <n v="1221"/>
    <x v="4"/>
    <x v="41"/>
    <x v="41"/>
    <x v="0"/>
    <n v="423000"/>
    <s v="22"/>
    <s v="Technology Supplies"/>
    <n v="5406.54"/>
    <n v="5406.54"/>
    <n v="0"/>
    <n v="2561.2199999999998"/>
    <n v="2845.32"/>
  </r>
  <r>
    <x v="1"/>
    <n v="250"/>
    <n v="1221"/>
    <x v="5"/>
    <x v="41"/>
    <x v="41"/>
    <x v="0"/>
    <n v="423000"/>
    <s v="22"/>
    <s v="Extra Service Pay"/>
    <n v="15655.09"/>
    <n v="15655.09"/>
    <n v="0"/>
    <n v="0"/>
    <n v="15655.09"/>
  </r>
  <r>
    <x v="1"/>
    <n v="250"/>
    <n v="1221"/>
    <x v="6"/>
    <x v="41"/>
    <x v="41"/>
    <x v="0"/>
    <n v="423000"/>
    <s v="22"/>
    <s v="Old Age, Surv and Disabil Ins"/>
    <n v="970.62"/>
    <n v="970.62"/>
    <n v="0"/>
    <n v="0"/>
    <n v="970.62"/>
  </r>
  <r>
    <x v="1"/>
    <n v="250"/>
    <n v="1221"/>
    <x v="7"/>
    <x v="41"/>
    <x v="41"/>
    <x v="0"/>
    <n v="423000"/>
    <s v="22"/>
    <s v="Medicare"/>
    <n v="227"/>
    <n v="227"/>
    <n v="0"/>
    <n v="0"/>
    <n v="227"/>
  </r>
  <r>
    <x v="1"/>
    <n v="250"/>
    <n v="1221"/>
    <x v="8"/>
    <x v="41"/>
    <x v="41"/>
    <x v="0"/>
    <n v="423000"/>
    <s v="22"/>
    <s v="W/C &amp; Unemploy Comp - FTE"/>
    <n v="454"/>
    <n v="454"/>
    <n v="0"/>
    <n v="0"/>
    <n v="454"/>
  </r>
  <r>
    <x v="1"/>
    <n v="450"/>
    <n v="1221"/>
    <x v="13"/>
    <x v="41"/>
    <x v="41"/>
    <x v="0"/>
    <n v="423000"/>
    <s v="22"/>
    <s v="Technology Related - Hard $1K+"/>
    <n v="0"/>
    <n v="4020"/>
    <n v="0"/>
    <n v="0"/>
    <n v="4020"/>
  </r>
  <r>
    <x v="1"/>
    <n v="150"/>
    <n v="1221"/>
    <x v="0"/>
    <x v="66"/>
    <x v="66"/>
    <x v="3"/>
    <n v="423000"/>
    <s v="22"/>
    <s v="Operating Supplement"/>
    <n v="8566.6"/>
    <n v="8566.6"/>
    <n v="0"/>
    <n v="0"/>
    <n v="8566.6"/>
  </r>
  <r>
    <x v="1"/>
    <n v="150"/>
    <n v="1221"/>
    <x v="1"/>
    <x v="66"/>
    <x v="66"/>
    <x v="3"/>
    <n v="423000"/>
    <s v="22"/>
    <s v="General Supplies"/>
    <n v="986.71"/>
    <n v="986.71"/>
    <n v="0"/>
    <n v="0"/>
    <n v="986.71"/>
  </r>
  <r>
    <x v="1"/>
    <n v="150"/>
    <n v="1221"/>
    <x v="2"/>
    <x v="66"/>
    <x v="66"/>
    <x v="3"/>
    <n v="423000"/>
    <s v="22"/>
    <s v="Instructional Supplies"/>
    <n v="1198.8800000000001"/>
    <n v="1198.8800000000001"/>
    <n v="0"/>
    <n v="306.77"/>
    <n v="892.11000000000013"/>
  </r>
  <r>
    <x v="1"/>
    <n v="150"/>
    <n v="1221"/>
    <x v="3"/>
    <x v="66"/>
    <x v="66"/>
    <x v="3"/>
    <n v="423000"/>
    <s v="22"/>
    <s v="Furn. Under $1,000"/>
    <n v="629.66999999999996"/>
    <n v="629.66999999999996"/>
    <n v="0"/>
    <n v="0"/>
    <n v="629.66999999999996"/>
  </r>
  <r>
    <x v="1"/>
    <n v="150"/>
    <n v="1221"/>
    <x v="4"/>
    <x v="66"/>
    <x v="66"/>
    <x v="3"/>
    <n v="423000"/>
    <s v="22"/>
    <s v="Technology Supplies"/>
    <n v="10150"/>
    <n v="10150"/>
    <n v="0"/>
    <n v="0"/>
    <n v="10150"/>
  </r>
  <r>
    <x v="1"/>
    <n v="250"/>
    <n v="1221"/>
    <x v="5"/>
    <x v="66"/>
    <x v="66"/>
    <x v="3"/>
    <n v="423000"/>
    <s v="22"/>
    <s v="Extra Service Pay"/>
    <n v="20300"/>
    <n v="20300"/>
    <n v="0"/>
    <n v="0"/>
    <n v="20300"/>
  </r>
  <r>
    <x v="1"/>
    <n v="250"/>
    <n v="1221"/>
    <x v="6"/>
    <x v="66"/>
    <x v="66"/>
    <x v="3"/>
    <n v="423000"/>
    <s v="22"/>
    <s v="Old Age, Surv and Disabil Ins"/>
    <n v="1258.5999999999999"/>
    <n v="1258.5999999999999"/>
    <n v="0"/>
    <n v="0"/>
    <n v="1258.5999999999999"/>
  </r>
  <r>
    <x v="1"/>
    <n v="250"/>
    <n v="1221"/>
    <x v="7"/>
    <x v="66"/>
    <x v="66"/>
    <x v="3"/>
    <n v="423000"/>
    <s v="22"/>
    <s v="Medicare"/>
    <n v="294.35000000000002"/>
    <n v="294.35000000000002"/>
    <n v="0"/>
    <n v="0"/>
    <n v="294.35000000000002"/>
  </r>
  <r>
    <x v="1"/>
    <n v="250"/>
    <n v="1221"/>
    <x v="8"/>
    <x v="66"/>
    <x v="66"/>
    <x v="3"/>
    <n v="423000"/>
    <s v="22"/>
    <s v="W/C &amp; Unemploy Comp - FTE"/>
    <n v="588.70000000000005"/>
    <n v="588.70000000000005"/>
    <n v="0"/>
    <n v="0"/>
    <n v="588.70000000000005"/>
  </r>
  <r>
    <x v="1"/>
    <n v="450"/>
    <n v="1221"/>
    <x v="9"/>
    <x v="66"/>
    <x v="66"/>
    <x v="3"/>
    <n v="423000"/>
    <s v="22"/>
    <s v="Furniture $1,000+"/>
    <n v="6807"/>
    <n v="6807"/>
    <n v="0"/>
    <n v="0"/>
    <n v="6807"/>
  </r>
  <r>
    <x v="1"/>
    <n v="150"/>
    <n v="1251"/>
    <x v="14"/>
    <x v="17"/>
    <x v="17"/>
    <x v="0"/>
    <s v="423000"/>
    <s v="22"/>
    <s v="Out of Town Travel &amp; Conf Exp"/>
    <n v="0"/>
    <n v="0"/>
    <n v="0"/>
    <n v="942.16"/>
    <n v="-942.16"/>
  </r>
  <r>
    <x v="1"/>
    <n v="150"/>
    <n v="1251"/>
    <x v="3"/>
    <x v="30"/>
    <x v="30"/>
    <x v="0"/>
    <s v="423000"/>
    <s v="22"/>
    <s v="Furn. Under $1,000"/>
    <n v="0"/>
    <n v="0"/>
    <n v="0"/>
    <n v="400.24"/>
    <n v="-400.24"/>
  </r>
  <r>
    <x v="1"/>
    <n v="150"/>
    <n v="2213"/>
    <x v="1"/>
    <x v="43"/>
    <x v="43"/>
    <x v="2"/>
    <s v="423000"/>
    <s v="22"/>
    <s v="General Supplies"/>
    <n v="0"/>
    <n v="0"/>
    <n v="0"/>
    <n v="8324.42"/>
    <n v="-8324.42"/>
  </r>
  <r>
    <x v="1"/>
    <n v="250"/>
    <n v="2213"/>
    <x v="5"/>
    <x v="49"/>
    <x v="49"/>
    <x v="2"/>
    <s v="423000"/>
    <s v="22"/>
    <s v="Extra Service Pay"/>
    <n v="0"/>
    <n v="0"/>
    <n v="0"/>
    <n v="330"/>
    <n v="-330"/>
  </r>
  <r>
    <x v="1"/>
    <n v="250"/>
    <n v="2213"/>
    <x v="21"/>
    <x v="49"/>
    <x v="49"/>
    <x v="2"/>
    <s v="423000"/>
    <s v="22"/>
    <s v="Extra Service - Profess Dev"/>
    <n v="0"/>
    <n v="15000"/>
    <n v="0"/>
    <n v="0"/>
    <n v="15000"/>
  </r>
  <r>
    <x v="1"/>
    <n v="250"/>
    <n v="2213"/>
    <x v="6"/>
    <x v="49"/>
    <x v="49"/>
    <x v="2"/>
    <s v="423000"/>
    <s v="22"/>
    <s v="Old Age, Surv and Disabil Ins"/>
    <n v="0"/>
    <n v="930"/>
    <n v="0"/>
    <n v="20.28"/>
    <n v="909.72"/>
  </r>
  <r>
    <x v="1"/>
    <n v="250"/>
    <n v="2213"/>
    <x v="7"/>
    <x v="49"/>
    <x v="49"/>
    <x v="2"/>
    <s v="423000"/>
    <s v="22"/>
    <s v="Medicare"/>
    <n v="0"/>
    <n v="217.5"/>
    <n v="0"/>
    <n v="4.74"/>
    <n v="212.76"/>
  </r>
  <r>
    <x v="1"/>
    <n v="250"/>
    <n v="2213"/>
    <x v="8"/>
    <x v="49"/>
    <x v="49"/>
    <x v="2"/>
    <s v="423000"/>
    <s v="22"/>
    <s v="W/C &amp; Unemploy Comp - FTE"/>
    <n v="0"/>
    <n v="435"/>
    <n v="0"/>
    <n v="9.57"/>
    <n v="425.43"/>
  </r>
  <r>
    <x v="1"/>
    <n v="150"/>
    <n v="2213"/>
    <x v="6"/>
    <x v="18"/>
    <x v="18"/>
    <x v="0"/>
    <s v="423000"/>
    <s v="22"/>
    <s v="Old Age, Surv and Disabil Ins"/>
    <n v="0"/>
    <n v="0"/>
    <n v="0"/>
    <n v="17.25"/>
    <n v="-17.25"/>
  </r>
  <r>
    <x v="1"/>
    <n v="150"/>
    <n v="2213"/>
    <x v="7"/>
    <x v="18"/>
    <x v="18"/>
    <x v="0"/>
    <s v="423000"/>
    <s v="22"/>
    <s v="Medicare"/>
    <n v="0"/>
    <n v="0"/>
    <n v="0"/>
    <n v="4.03"/>
    <n v="-4.03"/>
  </r>
  <r>
    <x v="1"/>
    <n v="150"/>
    <n v="2213"/>
    <x v="8"/>
    <x v="18"/>
    <x v="18"/>
    <x v="0"/>
    <s v="423000"/>
    <s v="22"/>
    <s v="W/C &amp; Unemploy Comp - FTE"/>
    <n v="0"/>
    <n v="0"/>
    <n v="0"/>
    <n v="8.2799999999999994"/>
    <n v="-8.2799999999999994"/>
  </r>
  <r>
    <x v="1"/>
    <n v="250"/>
    <n v="2213"/>
    <x v="21"/>
    <x v="18"/>
    <x v="18"/>
    <x v="0"/>
    <s v="423000"/>
    <s v="22"/>
    <s v="Extra Service - Profess Dev"/>
    <n v="0"/>
    <n v="7582.5"/>
    <n v="0"/>
    <n v="0"/>
    <n v="7582.5"/>
  </r>
  <r>
    <x v="1"/>
    <n v="250"/>
    <n v="2213"/>
    <x v="6"/>
    <x v="18"/>
    <x v="18"/>
    <x v="0"/>
    <s v="423000"/>
    <s v="22"/>
    <s v="Old Age, Surv and Disabil Ins"/>
    <n v="0"/>
    <n v="470.12"/>
    <n v="0"/>
    <n v="0"/>
    <n v="470.12"/>
  </r>
  <r>
    <x v="1"/>
    <n v="250"/>
    <n v="2213"/>
    <x v="7"/>
    <x v="18"/>
    <x v="18"/>
    <x v="0"/>
    <s v="423000"/>
    <s v="22"/>
    <s v="Medicare"/>
    <n v="0"/>
    <n v="109.95"/>
    <n v="0"/>
    <n v="0"/>
    <n v="109.95"/>
  </r>
  <r>
    <x v="1"/>
    <n v="250"/>
    <n v="2213"/>
    <x v="8"/>
    <x v="18"/>
    <x v="18"/>
    <x v="0"/>
    <s v="423000"/>
    <s v="22"/>
    <s v="W/C &amp; Unemploy Comp - FTE"/>
    <n v="0"/>
    <n v="219.89"/>
    <n v="0"/>
    <n v="0"/>
    <n v="219.89"/>
  </r>
  <r>
    <x v="1"/>
    <n v="250"/>
    <n v="2213"/>
    <x v="21"/>
    <x v="18"/>
    <x v="18"/>
    <x v="0"/>
    <s v="423000"/>
    <s v="22"/>
    <s v="Extra Service - Profess Dev"/>
    <n v="0"/>
    <n v="0"/>
    <n v="0"/>
    <n v="1021.5"/>
    <n v="-1021.5"/>
  </r>
  <r>
    <x v="1"/>
    <n v="250"/>
    <n v="2213"/>
    <x v="6"/>
    <x v="18"/>
    <x v="18"/>
    <x v="0"/>
    <s v="423000"/>
    <s v="22"/>
    <s v="Old Age, Surv and Disabil Ins"/>
    <n v="0"/>
    <n v="0"/>
    <n v="0"/>
    <n v="43.71"/>
    <n v="-43.71"/>
  </r>
  <r>
    <x v="1"/>
    <n v="250"/>
    <n v="2213"/>
    <x v="7"/>
    <x v="18"/>
    <x v="18"/>
    <x v="0"/>
    <s v="423000"/>
    <s v="22"/>
    <s v="Medicare"/>
    <n v="0"/>
    <n v="0"/>
    <n v="0"/>
    <n v="10.220000000000001"/>
    <n v="-10.220000000000001"/>
  </r>
  <r>
    <x v="1"/>
    <n v="250"/>
    <n v="2213"/>
    <x v="8"/>
    <x v="18"/>
    <x v="18"/>
    <x v="0"/>
    <s v="423000"/>
    <s v="22"/>
    <s v="W/C &amp; Unemploy Comp - FTE"/>
    <n v="0"/>
    <n v="0"/>
    <n v="0"/>
    <n v="21.34"/>
    <n v="-21.34"/>
  </r>
  <r>
    <x v="1"/>
    <n v="150"/>
    <n v="2551"/>
    <x v="34"/>
    <x v="54"/>
    <x v="54"/>
    <x v="1"/>
    <s v="423000"/>
    <s v="22"/>
    <s v="Cntr Ppl Trnsp-Field Trip"/>
    <n v="0"/>
    <n v="5000"/>
    <n v="0"/>
    <n v="0"/>
    <n v="5000"/>
  </r>
  <r>
    <x v="1"/>
    <n v="150"/>
    <n v="2551"/>
    <x v="34"/>
    <x v="42"/>
    <x v="42"/>
    <x v="1"/>
    <s v="423000"/>
    <s v="22"/>
    <s v="Cntr Ppl Trnsp-Field Trip"/>
    <n v="0"/>
    <n v="12070.15"/>
    <n v="10500"/>
    <n v="0"/>
    <n v="1570.1499999999996"/>
  </r>
  <r>
    <x v="1"/>
    <n v="150"/>
    <n v="2551"/>
    <x v="34"/>
    <x v="46"/>
    <x v="46"/>
    <x v="2"/>
    <s v="423000"/>
    <s v="22"/>
    <s v="Cntr Ppl Trnsp-Field Trip"/>
    <n v="0"/>
    <n v="14776.95"/>
    <n v="10500"/>
    <n v="0"/>
    <n v="4276.9500000000007"/>
  </r>
  <r>
    <x v="1"/>
    <n v="150"/>
    <n v="2551"/>
    <x v="34"/>
    <x v="50"/>
    <x v="50"/>
    <x v="2"/>
    <s v="423000"/>
    <s v="22"/>
    <s v="Cntr Ppl Trnsp-Field Trip"/>
    <n v="0"/>
    <n v="10000"/>
    <n v="5301.85"/>
    <n v="4698.1499999999996"/>
    <n v="0"/>
  </r>
  <r>
    <x v="1"/>
    <n v="150"/>
    <n v="2551"/>
    <x v="34"/>
    <x v="0"/>
    <x v="0"/>
    <x v="0"/>
    <s v="423000"/>
    <s v="22"/>
    <s v="Cntr Ppl Trnsp-Field Trip"/>
    <n v="0"/>
    <n v="2500"/>
    <n v="0"/>
    <n v="0"/>
    <n v="2500"/>
  </r>
  <r>
    <x v="1"/>
    <n v="150"/>
    <n v="2551"/>
    <x v="34"/>
    <x v="1"/>
    <x v="1"/>
    <x v="0"/>
    <s v="423000"/>
    <s v="22"/>
    <s v="Cntr Ppl Trnsp-Field Trip"/>
    <n v="0"/>
    <n v="5000"/>
    <n v="0"/>
    <n v="0"/>
    <n v="5000"/>
  </r>
  <r>
    <x v="1"/>
    <n v="150"/>
    <n v="2551"/>
    <x v="34"/>
    <x v="7"/>
    <x v="7"/>
    <x v="0"/>
    <s v="423000"/>
    <s v="22"/>
    <s v="Cntr Ppl Trnsp-Field Trip"/>
    <n v="0"/>
    <n v="14000"/>
    <n v="0"/>
    <n v="0"/>
    <n v="14000"/>
  </r>
  <r>
    <x v="1"/>
    <n v="150"/>
    <n v="2551"/>
    <x v="34"/>
    <x v="11"/>
    <x v="11"/>
    <x v="0"/>
    <s v="423000"/>
    <s v="22"/>
    <s v="Cntr Ppl Trnsp-Field Trip"/>
    <n v="0"/>
    <n v="2000"/>
    <n v="0"/>
    <n v="0"/>
    <n v="2000"/>
  </r>
  <r>
    <x v="1"/>
    <n v="150"/>
    <n v="2551"/>
    <x v="34"/>
    <x v="13"/>
    <x v="13"/>
    <x v="0"/>
    <s v="423000"/>
    <s v="22"/>
    <s v="Cntr Ppl Trnsp-Field Trip"/>
    <n v="0"/>
    <n v="1000"/>
    <n v="0"/>
    <n v="0"/>
    <n v="1000"/>
  </r>
  <r>
    <x v="1"/>
    <n v="150"/>
    <n v="2551"/>
    <x v="34"/>
    <x v="18"/>
    <x v="18"/>
    <x v="0"/>
    <s v="423000"/>
    <s v="22"/>
    <s v="Cntr Ppl Trnsp-Field Trip"/>
    <n v="0"/>
    <n v="2500"/>
    <n v="0"/>
    <n v="0"/>
    <n v="2500"/>
  </r>
  <r>
    <x v="1"/>
    <n v="150"/>
    <n v="2551"/>
    <x v="34"/>
    <x v="20"/>
    <x v="20"/>
    <x v="0"/>
    <s v="423000"/>
    <s v="22"/>
    <s v="Cntr Ppl Trnsp-Field Trip"/>
    <n v="0"/>
    <n v="10000"/>
    <n v="215.79"/>
    <n v="0"/>
    <n v="9784.2099999999991"/>
  </r>
  <r>
    <x v="1"/>
    <n v="150"/>
    <n v="2551"/>
    <x v="34"/>
    <x v="28"/>
    <x v="28"/>
    <x v="0"/>
    <s v="423000"/>
    <s v="22"/>
    <s v="Cntr Ppl Trnsp-Field Trip"/>
    <n v="0"/>
    <n v="600"/>
    <n v="514.42999999999995"/>
    <n v="0"/>
    <n v="85.57000000000005"/>
  </r>
  <r>
    <x v="1"/>
    <n v="150"/>
    <n v="2551"/>
    <x v="40"/>
    <x v="28"/>
    <x v="28"/>
    <x v="0"/>
    <s v="423000"/>
    <s v="22"/>
    <s v="Contr Transp Other"/>
    <n v="0"/>
    <n v="4000"/>
    <n v="0"/>
    <n v="0"/>
    <n v="4000"/>
  </r>
  <r>
    <x v="1"/>
    <n v="150"/>
    <n v="2551"/>
    <x v="34"/>
    <x v="29"/>
    <x v="29"/>
    <x v="0"/>
    <s v="423000"/>
    <s v="22"/>
    <s v="Cntr Ppl Trnsp-Field Trip"/>
    <n v="0"/>
    <n v="1000"/>
    <n v="0"/>
    <n v="0"/>
    <n v="1000"/>
  </r>
  <r>
    <x v="1"/>
    <n v="150"/>
    <n v="2551"/>
    <x v="34"/>
    <x v="30"/>
    <x v="30"/>
    <x v="0"/>
    <s v="423000"/>
    <s v="22"/>
    <s v="Cntr Ppl Trnsp-Field Trip"/>
    <n v="0"/>
    <n v="5000"/>
    <n v="5000"/>
    <n v="0"/>
    <n v="0"/>
  </r>
  <r>
    <x v="1"/>
    <n v="150"/>
    <n v="2551"/>
    <x v="34"/>
    <x v="39"/>
    <x v="39"/>
    <x v="0"/>
    <s v="423000"/>
    <s v="22"/>
    <s v="Cntr Ppl Trnsp-Field Trip"/>
    <n v="0"/>
    <n v="5000"/>
    <n v="500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9D0A58-66B6-4152-978C-34CA7C6E6D18}" name="PivotTable14" cacheId="0"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3:F71" firstHeaderRow="1" firstDataRow="2" firstDataCol="1"/>
  <pivotFields count="12">
    <pivotField compact="0" outline="0" showAll="0" includeNewItemsInFilter="1"/>
    <pivotField axis="axisCol" compact="0" outline="0" showAll="0" includeNewItemsInFilter="1">
      <items count="43">
        <item x="21"/>
        <item x="20"/>
        <item x="12"/>
        <item x="2"/>
        <item h="1" x="3"/>
        <item h="1" x="15"/>
        <item h="1" x="4"/>
        <item h="1" x="5"/>
        <item h="1" x="25"/>
        <item h="1" x="16"/>
        <item h="1" x="17"/>
        <item h="1" x="6"/>
        <item h="1" x="7"/>
        <item h="1" x="8"/>
        <item h="1" x="9"/>
        <item h="1" x="10"/>
        <item h="1" x="18"/>
        <item h="1" x="26"/>
        <item h="1" x="27"/>
        <item h="1" x="0"/>
        <item h="1" x="39"/>
        <item h="1" x="11"/>
        <item h="1" x="36"/>
        <item h="1" x="38"/>
        <item h="1" x="37"/>
        <item h="1" x="30"/>
        <item h="1" x="14"/>
        <item h="1" x="33"/>
        <item h="1" x="31"/>
        <item h="1" x="29"/>
        <item h="1" x="19"/>
        <item h="1" x="34"/>
        <item h="1" x="32"/>
        <item h="1" x="35"/>
        <item h="1" x="40"/>
        <item h="1" x="1"/>
        <item h="1" x="24"/>
        <item h="1" x="23"/>
        <item h="1" x="28"/>
        <item h="1" x="22"/>
        <item h="1" x="13"/>
        <item h="1" x="41"/>
        <item t="default"/>
      </items>
    </pivotField>
    <pivotField compact="0" outline="0" showAll="0" includeNewItemsInFilter="1"/>
    <pivotField axis="axisRow" compact="0" outline="0" showAll="0" includeNewItemsInFilter="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s>
  <rowFields count="1">
    <field x="3"/>
  </rowFields>
  <rowItems count="67">
    <i>
      <x v="2"/>
    </i>
    <i>
      <x v="3"/>
    </i>
    <i>
      <x v="4"/>
    </i>
    <i>
      <x v="5"/>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2"/>
    </i>
    <i>
      <x v="53"/>
    </i>
    <i>
      <x v="54"/>
    </i>
    <i>
      <x v="55"/>
    </i>
    <i>
      <x v="56"/>
    </i>
    <i>
      <x v="57"/>
    </i>
    <i>
      <x v="58"/>
    </i>
    <i>
      <x v="59"/>
    </i>
    <i>
      <x v="60"/>
    </i>
    <i>
      <x v="61"/>
    </i>
    <i>
      <x v="62"/>
    </i>
    <i>
      <x v="63"/>
    </i>
    <i>
      <x v="64"/>
    </i>
    <i>
      <x v="65"/>
    </i>
    <i>
      <x v="66"/>
    </i>
    <i>
      <x v="67"/>
    </i>
    <i>
      <x v="68"/>
    </i>
    <i>
      <x v="76"/>
    </i>
    <i t="grand">
      <x/>
    </i>
  </rowItems>
  <colFields count="1">
    <field x="1"/>
  </colFields>
  <colItems count="5">
    <i>
      <x/>
    </i>
    <i>
      <x v="1"/>
    </i>
    <i>
      <x v="2"/>
    </i>
    <i>
      <x v="3"/>
    </i>
    <i t="grand">
      <x/>
    </i>
  </colItems>
  <dataFields count="1">
    <dataField name="Sum of Actuals" fld="1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00D84ED-D865-4EC1-AF29-8966D80DB841}" name="PivotTable22"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9">
  <location ref="A4:F23" firstHeaderRow="1" firstDataRow="4" firstDataCol="1" rowPageCount="2" colPageCount="1"/>
  <pivotFields count="17">
    <pivotField axis="axisPage" multipleItemSelectionAllowed="1" showAll="0" defaultSubtotal="0">
      <items count="2">
        <item x="0"/>
        <item h="1" x="1"/>
      </items>
    </pivotField>
    <pivotField showAll="0" defaultSubtotal="0"/>
    <pivotField showAll="0" defaultSubtotal="0"/>
    <pivotField axis="axisCol"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Page" subtotalTop="0" multipleItemSelectionAllowed="1" showAll="0" defaultSubtotal="0">
      <items count="5">
        <item x="3"/>
        <item h="1" x="0"/>
        <item x="1"/>
        <item h="1" x="2"/>
        <item h="1" m="1" x="4"/>
      </items>
    </pivotField>
    <pivotField showAll="0" defaultSubtotal="0"/>
    <pivotField showAll="0" defaultSubtotal="0"/>
    <pivotField showAll="0" defaultSubtotal="0"/>
    <pivotField numFmtId="44" showAll="0" defaultSubtotal="0"/>
    <pivotField numFmtId="44" showAll="0" defaultSubtotal="0"/>
    <pivotField numFmtId="44" showAll="0" defaultSubtotal="0"/>
    <pivotField dataField="1" numFmtId="44" showAll="0" defaultSubtotal="0"/>
    <pivotField numFmtId="44" showAll="0" defaultSubtotal="0"/>
    <pivotField axis="axisCol" subtotalTop="0" showAll="0" defaultSubtotal="0">
      <items count="7">
        <item n="Salaries" sd="0" x="6"/>
        <item x="5"/>
        <item x="4"/>
        <item n="Employee Benefits" sd="0" x="0"/>
        <item n="Purchased Services" sd="0" x="1"/>
        <item n="Materials &amp; Supplies" sd="0" x="2"/>
        <item n="Capital Outlay" sd="0" x="3"/>
      </items>
    </pivotField>
    <pivotField axis="axisCol" subtotalTop="0" showAll="0" defaultSubtotal="0">
      <items count="6">
        <item n="Salaries" sd="0" x="5"/>
        <item x="4"/>
        <item n="Employee Benefits" sd="0" x="0"/>
        <item n="Purchased Services" sd="0" x="1"/>
        <item n="Materials &amp; Supplies" sd="0" x="2"/>
        <item n="Capital Outlay" sd="0" x="3"/>
      </items>
    </pivotField>
  </pivotFields>
  <rowFields count="1">
    <field x="5"/>
  </rowFields>
  <rowItems count="16">
    <i>
      <x v="109"/>
    </i>
    <i>
      <x v="118"/>
    </i>
    <i>
      <x v="119"/>
    </i>
    <i>
      <x v="120"/>
    </i>
    <i>
      <x v="122"/>
    </i>
    <i>
      <x v="123"/>
    </i>
    <i>
      <x v="124"/>
    </i>
    <i>
      <x v="125"/>
    </i>
    <i>
      <x v="126"/>
    </i>
    <i>
      <x v="128"/>
    </i>
    <i>
      <x v="130"/>
    </i>
    <i>
      <x v="131"/>
    </i>
    <i>
      <x v="136"/>
    </i>
    <i>
      <x v="137"/>
    </i>
    <i>
      <x v="138"/>
    </i>
    <i>
      <x v="139"/>
    </i>
  </rowItems>
  <colFields count="3">
    <field x="16"/>
    <field x="15"/>
    <field x="3"/>
  </colFields>
  <colItems count="5">
    <i>
      <x/>
    </i>
    <i>
      <x v="2"/>
    </i>
    <i>
      <x v="3"/>
    </i>
    <i>
      <x v="4"/>
    </i>
    <i>
      <x v="5"/>
    </i>
  </colItems>
  <pageFields count="2">
    <pageField fld="0" hier="-1"/>
    <pageField fld="6" hier="-1"/>
  </pageFields>
  <dataFields count="1">
    <dataField name="Sum of Actuals" fld="13" baseField="0" baseItem="0"/>
  </dataFields>
  <formats count="5">
    <format dxfId="14">
      <pivotArea outline="0" collapsedLevelsAreSubtotals="1" fieldPosition="0"/>
    </format>
    <format dxfId="13">
      <pivotArea field="15" type="button" dataOnly="0" labelOnly="1" outline="0" axis="axisCol" fieldPosition="1"/>
    </format>
    <format dxfId="12">
      <pivotArea field="3" type="button" dataOnly="0" labelOnly="1" outline="0" axis="axisCol" fieldPosition="2"/>
    </format>
    <format dxfId="11">
      <pivotArea type="topRight" dataOnly="0" labelOnly="1" outline="0" fieldPosition="0"/>
    </format>
    <format dxfId="10">
      <pivotArea dataOnly="0" labelOnly="1" grandCol="1" outline="0" fieldPosition="0"/>
    </format>
  </formats>
  <chartFormats count="10">
    <chartFormat chart="16" format="0" series="1">
      <pivotArea type="data" outline="0" fieldPosition="0">
        <references count="2">
          <reference field="4294967294" count="1" selected="0">
            <x v="0"/>
          </reference>
          <reference field="16" count="1" selected="0">
            <x v="0"/>
          </reference>
        </references>
      </pivotArea>
    </chartFormat>
    <chartFormat chart="16" format="1" series="1">
      <pivotArea type="data" outline="0" fieldPosition="0">
        <references count="2">
          <reference field="4294967294" count="1" selected="0">
            <x v="0"/>
          </reference>
          <reference field="16" count="1" selected="0">
            <x v="2"/>
          </reference>
        </references>
      </pivotArea>
    </chartFormat>
    <chartFormat chart="16" format="2" series="1">
      <pivotArea type="data" outline="0" fieldPosition="0">
        <references count="2">
          <reference field="4294967294" count="1" selected="0">
            <x v="0"/>
          </reference>
          <reference field="16" count="1" selected="0">
            <x v="3"/>
          </reference>
        </references>
      </pivotArea>
    </chartFormat>
    <chartFormat chart="16" format="3" series="1">
      <pivotArea type="data" outline="0" fieldPosition="0">
        <references count="2">
          <reference field="4294967294" count="1" selected="0">
            <x v="0"/>
          </reference>
          <reference field="16" count="1" selected="0">
            <x v="4"/>
          </reference>
        </references>
      </pivotArea>
    </chartFormat>
    <chartFormat chart="16" format="4" series="1">
      <pivotArea type="data" outline="0" fieldPosition="0">
        <references count="2">
          <reference field="4294967294" count="1" selected="0">
            <x v="0"/>
          </reference>
          <reference field="16" count="1" selected="0">
            <x v="5"/>
          </reference>
        </references>
      </pivotArea>
    </chartFormat>
    <chartFormat chart="18" format="10" series="1">
      <pivotArea type="data" outline="0" fieldPosition="0">
        <references count="2">
          <reference field="4294967294" count="1" selected="0">
            <x v="0"/>
          </reference>
          <reference field="16" count="1" selected="0">
            <x v="0"/>
          </reference>
        </references>
      </pivotArea>
    </chartFormat>
    <chartFormat chart="18" format="11" series="1">
      <pivotArea type="data" outline="0" fieldPosition="0">
        <references count="2">
          <reference field="4294967294" count="1" selected="0">
            <x v="0"/>
          </reference>
          <reference field="16" count="1" selected="0">
            <x v="2"/>
          </reference>
        </references>
      </pivotArea>
    </chartFormat>
    <chartFormat chart="18" format="12" series="1">
      <pivotArea type="data" outline="0" fieldPosition="0">
        <references count="2">
          <reference field="4294967294" count="1" selected="0">
            <x v="0"/>
          </reference>
          <reference field="16" count="1" selected="0">
            <x v="3"/>
          </reference>
        </references>
      </pivotArea>
    </chartFormat>
    <chartFormat chart="18" format="13" series="1">
      <pivotArea type="data" outline="0" fieldPosition="0">
        <references count="2">
          <reference field="4294967294" count="1" selected="0">
            <x v="0"/>
          </reference>
          <reference field="16" count="1" selected="0">
            <x v="4"/>
          </reference>
        </references>
      </pivotArea>
    </chartFormat>
    <chartFormat chart="18" format="14"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16621-5581-4F2C-A477-F6DF7AA69D59}" name="PivotTable2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3:K50" firstHeaderRow="1" firstDataRow="4" firstDataCol="1"/>
  <pivotFields count="17">
    <pivotField showAll="0" defaultSubtotal="0"/>
    <pivotField showAll="0" defaultSubtotal="0"/>
    <pivotField showAll="0" defaultSubtotal="0"/>
    <pivotField axis="axisCol"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Row" subtotalTop="0" showAll="0" defaultSubtotal="0">
      <items count="5">
        <item h="1" x="3"/>
        <item x="0"/>
        <item h="1" x="1"/>
        <item h="1" x="2"/>
        <item h="1" m="1" x="4"/>
      </items>
    </pivotField>
    <pivotField showAll="0" defaultSubtotal="0"/>
    <pivotField showAll="0" defaultSubtotal="0"/>
    <pivotField showAll="0" defaultSubtotal="0"/>
    <pivotField numFmtId="44" showAll="0" defaultSubtotal="0"/>
    <pivotField numFmtId="44" showAll="0" defaultSubtotal="0"/>
    <pivotField numFmtId="44" showAll="0" defaultSubtotal="0"/>
    <pivotField dataField="1" numFmtId="44" showAll="0" defaultSubtotal="0"/>
    <pivotField numFmtId="44" showAll="0" defaultSubtotal="0"/>
    <pivotField axis="axisCol" subtotalTop="0" showAll="0" defaultSubtotal="0">
      <items count="7">
        <item x="6"/>
        <item x="5"/>
        <item x="4"/>
        <item n="Employee Benefits" sd="0" x="0"/>
        <item n="Purchased Services" sd="0" x="1"/>
        <item n="Materials &amp; Supplies" sd="0" x="2"/>
        <item n="Capital Outlay" sd="0" x="3"/>
      </items>
    </pivotField>
    <pivotField axis="axisCol" subtotalTop="0" showAll="0" defaultSubtotal="0">
      <items count="6">
        <item x="5"/>
        <item x="4"/>
        <item n="Employee Benefits" sd="0" x="0"/>
        <item n="Purchased Services" sd="0" x="1"/>
        <item n="Materials &amp; Supplies" sd="0" x="2"/>
        <item n="Capital Outlay" sd="0" x="3"/>
      </items>
    </pivotField>
  </pivotFields>
  <rowFields count="2">
    <field x="6"/>
    <field x="5"/>
  </rowFields>
  <rowItems count="44">
    <i>
      <x v="1"/>
    </i>
    <i r="1">
      <x v="5"/>
    </i>
    <i r="1">
      <x v="36"/>
    </i>
    <i r="1">
      <x v="67"/>
    </i>
    <i r="1">
      <x v="68"/>
    </i>
    <i r="1">
      <x v="71"/>
    </i>
    <i r="1">
      <x v="72"/>
    </i>
    <i r="1">
      <x v="73"/>
    </i>
    <i r="1">
      <x v="74"/>
    </i>
    <i r="1">
      <x v="75"/>
    </i>
    <i r="1">
      <x v="76"/>
    </i>
    <i r="1">
      <x v="77"/>
    </i>
    <i r="1">
      <x v="78"/>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8"/>
    </i>
    <i r="1">
      <x v="133"/>
    </i>
    <i r="1">
      <x v="134"/>
    </i>
    <i t="grand">
      <x/>
    </i>
  </rowItems>
  <colFields count="3">
    <field x="16"/>
    <field x="15"/>
    <field x="3"/>
  </colFields>
  <colItems count="10">
    <i>
      <x/>
      <x/>
      <x/>
    </i>
    <i r="2">
      <x v="1"/>
    </i>
    <i r="2">
      <x v="3"/>
    </i>
    <i r="2">
      <x v="4"/>
    </i>
    <i r="2">
      <x v="5"/>
    </i>
    <i>
      <x v="2"/>
    </i>
    <i>
      <x v="3"/>
    </i>
    <i>
      <x v="4"/>
    </i>
    <i>
      <x v="5"/>
    </i>
    <i t="grand">
      <x/>
    </i>
  </colItems>
  <dataFields count="1">
    <dataField name="Sum of Actuals" fld="13" baseField="0" baseItem="0" numFmtId="164"/>
  </dataFields>
  <formats count="6">
    <format dxfId="52">
      <pivotArea outline="0" collapsedLevelsAreSubtotals="1" fieldPosition="0"/>
    </format>
    <format dxfId="51">
      <pivotArea field="15" type="button" dataOnly="0" labelOnly="1" outline="0" axis="axisCol" fieldPosition="1"/>
    </format>
    <format dxfId="50">
      <pivotArea field="3" type="button" dataOnly="0" labelOnly="1" outline="0" axis="axisCol" fieldPosition="2"/>
    </format>
    <format dxfId="49">
      <pivotArea type="topRight" dataOnly="0" labelOnly="1" outline="0" fieldPosition="0"/>
    </format>
    <format dxfId="48">
      <pivotArea dataOnly="0" labelOnly="1" fieldPosition="0">
        <references count="1">
          <reference field="15" count="0"/>
        </references>
      </pivotArea>
    </format>
    <format dxfId="47">
      <pivotArea dataOnly="0" labelOnly="1" grandCol="1" outline="0" fieldPosition="0"/>
    </format>
  </formats>
  <chartFormats count="12">
    <chartFormat chart="0" format="1" series="1">
      <pivotArea type="data" outline="0" fieldPosition="0">
        <references count="2">
          <reference field="4294967294" count="1" selected="0">
            <x v="0"/>
          </reference>
          <reference field="15" count="1" selected="0">
            <x v="3"/>
          </reference>
        </references>
      </pivotArea>
    </chartFormat>
    <chartFormat chart="0" format="2" series="1">
      <pivotArea type="data" outline="0" fieldPosition="0">
        <references count="2">
          <reference field="4294967294" count="1" selected="0">
            <x v="0"/>
          </reference>
          <reference field="15" count="1" selected="0">
            <x v="4"/>
          </reference>
        </references>
      </pivotArea>
    </chartFormat>
    <chartFormat chart="0" format="3" series="1">
      <pivotArea type="data" outline="0" fieldPosition="0">
        <references count="2">
          <reference field="4294967294" count="1" selected="0">
            <x v="0"/>
          </reference>
          <reference field="15" count="1" selected="0">
            <x v="5"/>
          </reference>
        </references>
      </pivotArea>
    </chartFormat>
    <chartFormat chart="0" format="11" series="1">
      <pivotArea type="data" outline="0" fieldPosition="0">
        <references count="4">
          <reference field="4294967294" count="1" selected="0">
            <x v="0"/>
          </reference>
          <reference field="3" count="1" selected="0">
            <x v="0"/>
          </reference>
          <reference field="15" count="1" selected="0">
            <x v="0"/>
          </reference>
          <reference field="16" count="1" selected="0">
            <x v="0"/>
          </reference>
        </references>
      </pivotArea>
    </chartFormat>
    <chartFormat chart="0" format="12" series="1">
      <pivotArea type="data" outline="0" fieldPosition="0">
        <references count="4">
          <reference field="4294967294" count="1" selected="0">
            <x v="0"/>
          </reference>
          <reference field="3" count="1" selected="0">
            <x v="1"/>
          </reference>
          <reference field="15" count="1" selected="0">
            <x v="0"/>
          </reference>
          <reference field="16" count="1" selected="0">
            <x v="0"/>
          </reference>
        </references>
      </pivotArea>
    </chartFormat>
    <chartFormat chart="0" format="13" series="1">
      <pivotArea type="data" outline="0" fieldPosition="0">
        <references count="4">
          <reference field="4294967294" count="1" selected="0">
            <x v="0"/>
          </reference>
          <reference field="3" count="1" selected="0">
            <x v="3"/>
          </reference>
          <reference field="15" count="1" selected="0">
            <x v="0"/>
          </reference>
          <reference field="16" count="1" selected="0">
            <x v="0"/>
          </reference>
        </references>
      </pivotArea>
    </chartFormat>
    <chartFormat chart="0" format="14" series="1">
      <pivotArea type="data" outline="0" fieldPosition="0">
        <references count="4">
          <reference field="4294967294" count="1" selected="0">
            <x v="0"/>
          </reference>
          <reference field="3" count="1" selected="0">
            <x v="4"/>
          </reference>
          <reference field="15" count="1" selected="0">
            <x v="0"/>
          </reference>
          <reference field="16" count="1" selected="0">
            <x v="0"/>
          </reference>
        </references>
      </pivotArea>
    </chartFormat>
    <chartFormat chart="0" format="15" series="1">
      <pivotArea type="data" outline="0" fieldPosition="0">
        <references count="4">
          <reference field="4294967294" count="1" selected="0">
            <x v="0"/>
          </reference>
          <reference field="3" count="1" selected="0">
            <x v="5"/>
          </reference>
          <reference field="15" count="1" selected="0">
            <x v="0"/>
          </reference>
          <reference field="16" count="1" selected="0">
            <x v="0"/>
          </reference>
        </references>
      </pivotArea>
    </chartFormat>
    <chartFormat chart="0" format="16" series="1">
      <pivotArea type="data" outline="0" fieldPosition="0">
        <references count="2">
          <reference field="4294967294" count="1" selected="0">
            <x v="0"/>
          </reference>
          <reference field="16" count="1" selected="0">
            <x v="2"/>
          </reference>
        </references>
      </pivotArea>
    </chartFormat>
    <chartFormat chart="0" format="17" series="1">
      <pivotArea type="data" outline="0" fieldPosition="0">
        <references count="2">
          <reference field="4294967294" count="1" selected="0">
            <x v="0"/>
          </reference>
          <reference field="16" count="1" selected="0">
            <x v="3"/>
          </reference>
        </references>
      </pivotArea>
    </chartFormat>
    <chartFormat chart="0" format="18" series="1">
      <pivotArea type="data" outline="0" fieldPosition="0">
        <references count="2">
          <reference field="4294967294" count="1" selected="0">
            <x v="0"/>
          </reference>
          <reference field="16" count="1" selected="0">
            <x v="4"/>
          </reference>
        </references>
      </pivotArea>
    </chartFormat>
    <chartFormat chart="0" format="19"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C813CE-A05F-427C-BC6A-85D71D7753D0}" name="PivotTable2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73" firstHeaderRow="1" firstDataRow="3" firstDataCol="1"/>
  <pivotFields count="15">
    <pivotField showAll="0"/>
    <pivotField showAll="0"/>
    <pivotField showAll="0"/>
    <pivotField axis="axisCol" showAll="0">
      <items count="43">
        <item x="5"/>
        <item x="21"/>
        <item x="36"/>
        <item x="11"/>
        <item x="16"/>
        <item x="20"/>
        <item x="6"/>
        <item x="7"/>
        <item x="8"/>
        <item x="22"/>
        <item x="23"/>
        <item x="28"/>
        <item x="37"/>
        <item x="29"/>
        <item x="39"/>
        <item x="35"/>
        <item x="14"/>
        <item x="24"/>
        <item x="30"/>
        <item x="25"/>
        <item x="32"/>
        <item x="26"/>
        <item x="18"/>
        <item x="33"/>
        <item x="0"/>
        <item x="1"/>
        <item x="17"/>
        <item x="38"/>
        <item x="34"/>
        <item x="2"/>
        <item x="3"/>
        <item x="19"/>
        <item x="4"/>
        <item x="12"/>
        <item x="10"/>
        <item x="9"/>
        <item x="40"/>
        <item x="31"/>
        <item x="15"/>
        <item x="13"/>
        <item x="27"/>
        <item x="41"/>
        <item t="default"/>
      </items>
    </pivotField>
    <pivotField axis="axisRow" showAll="0">
      <items count="136">
        <item m="1" x="112"/>
        <item m="1" x="111"/>
        <item m="1" x="99"/>
        <item m="1" x="126"/>
        <item m="1" x="76"/>
        <item m="1" x="77"/>
        <item m="1" x="81"/>
        <item m="1" x="82"/>
        <item m="1" x="134"/>
        <item m="1" x="121"/>
        <item m="1" x="106"/>
        <item m="1" x="108"/>
        <item m="1" x="109"/>
        <item m="1" x="105"/>
        <item m="1" x="88"/>
        <item m="1" x="89"/>
        <item m="1" x="83"/>
        <item m="1" x="69"/>
        <item m="1" x="70"/>
        <item m="1" x="71"/>
        <item m="1" x="131"/>
        <item m="1" x="74"/>
        <item m="1" x="79"/>
        <item m="1" x="133"/>
        <item m="1" x="119"/>
        <item m="1" x="120"/>
        <item m="1" x="92"/>
        <item m="1" x="93"/>
        <item m="1" x="97"/>
        <item m="1" x="84"/>
        <item m="1" x="68"/>
        <item m="1" x="72"/>
        <item m="1" x="127"/>
        <item m="1" x="129"/>
        <item m="1" x="114"/>
        <item m="1" x="115"/>
        <item m="1" x="116"/>
        <item m="1" x="117"/>
        <item m="1" x="118"/>
        <item m="1" x="123"/>
        <item m="1" x="124"/>
        <item m="1" x="125"/>
        <item m="1" x="110"/>
        <item m="1" x="113"/>
        <item m="1" x="98"/>
        <item m="1" x="100"/>
        <item m="1" x="90"/>
        <item m="1" x="73"/>
        <item m="1" x="75"/>
        <item m="1" x="78"/>
        <item m="1" x="80"/>
        <item m="1" x="128"/>
        <item m="1" x="130"/>
        <item m="1" x="132"/>
        <item m="1" x="122"/>
        <item m="1" x="104"/>
        <item m="1" x="107"/>
        <item m="1" x="94"/>
        <item m="1" x="95"/>
        <item m="1" x="96"/>
        <item m="1" x="102"/>
        <item m="1" x="103"/>
        <item m="1" x="91"/>
        <item m="1" x="101"/>
        <item m="1" x="85"/>
        <item m="1" x="86"/>
        <item m="1" x="87"/>
        <item x="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 showAll="0"/>
    <pivotField showAll="0"/>
    <pivotField showAll="0"/>
    <pivotField showAll="0"/>
    <pivotField showAll="0"/>
    <pivotField showAll="0"/>
    <pivotField showAll="0"/>
    <pivotField dataField="1" showAll="0"/>
    <pivotField showAll="0"/>
    <pivotField axis="axisCol" showAll="0">
      <items count="7">
        <item n="Salaries" sd="0" x="1"/>
        <item n="Employee Benefits" sd="0" x="2"/>
        <item n="Purchased Services" sd="0" x="3"/>
        <item n="Materials &amp; Supplies" sd="0" x="4"/>
        <item n="Captial Outlay" sd="0" x="5"/>
        <item h="1" x="0"/>
        <item t="default"/>
      </items>
    </pivotField>
  </pivotFields>
  <rowFields count="1">
    <field x="4"/>
  </rowFields>
  <rowItems count="68">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t="grand">
      <x/>
    </i>
  </rowItems>
  <colFields count="2">
    <field x="14"/>
    <field x="3"/>
  </colFields>
  <colItems count="6">
    <i>
      <x/>
    </i>
    <i>
      <x v="1"/>
    </i>
    <i>
      <x v="2"/>
    </i>
    <i>
      <x v="3"/>
    </i>
    <i>
      <x v="4"/>
    </i>
    <i t="grand">
      <x/>
    </i>
  </colItems>
  <dataFields count="1">
    <dataField name="Sum of Actual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565EB9F-B6BB-4DC9-914B-AB94471E8C10}" name="PivotTable15" cacheId="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3:B85" firstHeaderRow="2" firstDataRow="2" firstDataCol="1"/>
  <pivotFields count="12">
    <pivotField compact="0" outline="0" showAll="0" includeNewItemsInFilter="1"/>
    <pivotField compact="0" outline="0" showAll="0" includeNewItemsInFilter="1"/>
    <pivotField compact="0" outline="0" showAll="0" includeNewItemsInFilter="1"/>
    <pivotField axis="axisRow" compact="0" outline="0" showAll="0" includeNewItemsInFilter="1">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s>
  <rowFields count="1">
    <field x="3"/>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Curr Budget" fld="8"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8A9E6F0-BF4D-41B0-AAFD-8F80F3DE21A3}" name="PivotTable26"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7">
  <location ref="A69:D87" firstHeaderRow="1" firstDataRow="2" firstDataCol="1" rowPageCount="1" colPageCount="1"/>
  <pivotFields count="17">
    <pivotField axis="axisPage" multipleItemSelectionAllowed="1" showAll="0" defaultSubtotal="0">
      <items count="2">
        <item x="0"/>
        <item h="1" x="1"/>
      </items>
    </pivotField>
    <pivotField showAll="0" defaultSubtotal="0"/>
    <pivotField showAll="0" defaultSubtotal="0"/>
    <pivotField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Col" subtotalTop="0" showAll="0" defaultSubtotal="0">
      <items count="5">
        <item x="3"/>
        <item h="1" x="0"/>
        <item x="1"/>
        <item h="1" x="2"/>
        <item h="1" m="1" x="4"/>
      </items>
    </pivotField>
    <pivotField showAll="0" defaultSubtotal="0"/>
    <pivotField showAll="0" defaultSubtotal="0"/>
    <pivotField showAll="0" defaultSubtotal="0"/>
    <pivotField numFmtId="44" showAll="0" defaultSubtotal="0"/>
    <pivotField dataField="1" numFmtId="44" showAll="0" defaultSubtotal="0"/>
    <pivotField numFmtId="44" showAll="0" defaultSubtotal="0"/>
    <pivotField numFmtId="44" showAll="0" defaultSubtotal="0"/>
    <pivotField numFmtId="44" showAll="0" defaultSubtotal="0"/>
    <pivotField subtotalTop="0" showAll="0" defaultSubtotal="0">
      <items count="7">
        <item x="6"/>
        <item x="5"/>
        <item x="4"/>
        <item n="Employee Benefits" sd="0" x="0"/>
        <item n="Purchased Services" sd="0" x="1"/>
        <item n="Materials &amp; Supplies" sd="0" x="2"/>
        <item n="Capital Outlay" sd="0" x="3"/>
      </items>
    </pivotField>
    <pivotField subtotalTop="0" showAll="0" defaultSubtotal="0">
      <items count="6">
        <item x="5"/>
        <item x="4"/>
        <item n="Employee Benefits" sd="0" x="0"/>
        <item n="Purchased Services" sd="0" x="1"/>
        <item n="Materials &amp; Supplies" sd="0" x="2"/>
        <item n="Capital Outlay" sd="0" x="3"/>
      </items>
    </pivotField>
  </pivotFields>
  <rowFields count="1">
    <field x="5"/>
  </rowFields>
  <rowItems count="17">
    <i>
      <x v="109"/>
    </i>
    <i>
      <x v="118"/>
    </i>
    <i>
      <x v="119"/>
    </i>
    <i>
      <x v="120"/>
    </i>
    <i>
      <x v="122"/>
    </i>
    <i>
      <x v="123"/>
    </i>
    <i>
      <x v="124"/>
    </i>
    <i>
      <x v="125"/>
    </i>
    <i>
      <x v="126"/>
    </i>
    <i>
      <x v="128"/>
    </i>
    <i>
      <x v="130"/>
    </i>
    <i>
      <x v="131"/>
    </i>
    <i>
      <x v="136"/>
    </i>
    <i>
      <x v="137"/>
    </i>
    <i>
      <x v="138"/>
    </i>
    <i>
      <x v="139"/>
    </i>
    <i t="grand">
      <x/>
    </i>
  </rowItems>
  <colFields count="1">
    <field x="6"/>
  </colFields>
  <colItems count="3">
    <i>
      <x/>
    </i>
    <i>
      <x v="2"/>
    </i>
    <i t="grand">
      <x/>
    </i>
  </colItems>
  <pageFields count="1">
    <pageField fld="0" hier="-1"/>
  </pageFields>
  <dataFields count="1">
    <dataField name="Sum of Curr Budget" fld="11" baseField="0" baseItem="0"/>
  </dataFields>
  <formats count="5">
    <format dxfId="19">
      <pivotArea outline="0" collapsedLevelsAreSubtotals="1" fieldPosition="0"/>
    </format>
    <format dxfId="18">
      <pivotArea field="15" type="button" dataOnly="0" labelOnly="1" outline="0"/>
    </format>
    <format dxfId="17">
      <pivotArea field="3" type="button" dataOnly="0" labelOnly="1" outline="0"/>
    </format>
    <format dxfId="16">
      <pivotArea type="topRight" dataOnly="0" labelOnly="1" outline="0" fieldPosition="0"/>
    </format>
    <format dxfId="15">
      <pivotArea dataOnly="0" labelOnly="1" grandCol="1" outline="0" fieldPosition="0"/>
    </format>
  </formats>
  <chartFormats count="21">
    <chartFormat chart="9" format="0" series="1">
      <pivotArea type="data" outline="0" fieldPosition="0">
        <references count="2">
          <reference field="4294967294" count="1" selected="0">
            <x v="0"/>
          </reference>
          <reference field="6" count="1" selected="0">
            <x v="2"/>
          </reference>
        </references>
      </pivotArea>
    </chartFormat>
    <chartFormat chart="14" format="2" series="1">
      <pivotArea type="data" outline="0" fieldPosition="0">
        <references count="2">
          <reference field="4294967294" count="1" selected="0">
            <x v="0"/>
          </reference>
          <reference field="6" count="1" selected="0">
            <x v="2"/>
          </reference>
        </references>
      </pivotArea>
    </chartFormat>
    <chartFormat chart="14" format="3" series="1">
      <pivotArea type="data" outline="0" fieldPosition="0">
        <references count="2">
          <reference field="4294967294" count="1" selected="0">
            <x v="0"/>
          </reference>
          <reference field="6" count="1" selected="0">
            <x v="1"/>
          </reference>
        </references>
      </pivotArea>
    </chartFormat>
    <chartFormat chart="14" format="4" series="1">
      <pivotArea type="data" outline="0" fieldPosition="0">
        <references count="2">
          <reference field="4294967294" count="1" selected="0">
            <x v="0"/>
          </reference>
          <reference field="6" count="1" selected="0">
            <x v="3"/>
          </reference>
        </references>
      </pivotArea>
    </chartFormat>
    <chartFormat chart="14" format="5" series="1">
      <pivotArea type="data" outline="0" fieldPosition="0">
        <references count="2">
          <reference field="4294967294" count="1" selected="0">
            <x v="0"/>
          </reference>
          <reference field="6" count="1" selected="0">
            <x v="0"/>
          </reference>
        </references>
      </pivotArea>
    </chartFormat>
    <chartFormat chart="9" format="1" series="1">
      <pivotArea type="data" outline="0" fieldPosition="0">
        <references count="2">
          <reference field="4294967294" count="1" selected="0">
            <x v="0"/>
          </reference>
          <reference field="6" count="1" selected="0">
            <x v="1"/>
          </reference>
        </references>
      </pivotArea>
    </chartFormat>
    <chartFormat chart="9" format="2" series="1">
      <pivotArea type="data" outline="0" fieldPosition="0">
        <references count="2">
          <reference field="4294967294" count="1" selected="0">
            <x v="0"/>
          </reference>
          <reference field="6" count="1" selected="0">
            <x v="3"/>
          </reference>
        </references>
      </pivotArea>
    </chartFormat>
    <chartFormat chart="9" format="3" series="1">
      <pivotArea type="data" outline="0" fieldPosition="0">
        <references count="2">
          <reference field="4294967294" count="1" selected="0">
            <x v="0"/>
          </reference>
          <reference field="6" count="1" selected="0">
            <x v="0"/>
          </reference>
        </references>
      </pivotArea>
    </chartFormat>
    <chartFormat chart="15" format="0" series="1">
      <pivotArea type="data" outline="0" fieldPosition="0">
        <references count="2">
          <reference field="4294967294" count="1" selected="0">
            <x v="0"/>
          </reference>
          <reference field="6" count="1" selected="0">
            <x v="0"/>
          </reference>
        </references>
      </pivotArea>
    </chartFormat>
    <chartFormat chart="15" format="1" series="1">
      <pivotArea type="data" outline="0" fieldPosition="0">
        <references count="2">
          <reference field="4294967294" count="1" selected="0">
            <x v="0"/>
          </reference>
          <reference field="6" count="1" selected="0">
            <x v="1"/>
          </reference>
        </references>
      </pivotArea>
    </chartFormat>
    <chartFormat chart="15" format="2" series="1">
      <pivotArea type="data" outline="0" fieldPosition="0">
        <references count="2">
          <reference field="4294967294" count="1" selected="0">
            <x v="0"/>
          </reference>
          <reference field="6" count="1" selected="0">
            <x v="2"/>
          </reference>
        </references>
      </pivotArea>
    </chartFormat>
    <chartFormat chart="15" format="3" series="1">
      <pivotArea type="data" outline="0" fieldPosition="0">
        <references count="2">
          <reference field="4294967294" count="1" selected="0">
            <x v="0"/>
          </reference>
          <reference field="6" count="1" selected="0">
            <x v="3"/>
          </reference>
        </references>
      </pivotArea>
    </chartFormat>
    <chartFormat chart="18" format="5" series="1">
      <pivotArea type="data" outline="0" fieldPosition="0">
        <references count="2">
          <reference field="4294967294" count="1" selected="0">
            <x v="0"/>
          </reference>
          <reference field="6" count="1" selected="0">
            <x v="1"/>
          </reference>
        </references>
      </pivotArea>
    </chartFormat>
    <chartFormat chart="19" format="0" series="1">
      <pivotArea type="data" outline="0" fieldPosition="0">
        <references count="2">
          <reference field="4294967294" count="1" selected="0">
            <x v="0"/>
          </reference>
          <reference field="6" count="1" selected="0">
            <x v="3"/>
          </reference>
        </references>
      </pivotArea>
    </chartFormat>
    <chartFormat chart="22" format="2" series="1">
      <pivotArea type="data" outline="0" fieldPosition="0">
        <references count="2">
          <reference field="4294967294" count="1" selected="0">
            <x v="0"/>
          </reference>
          <reference field="6" count="1" selected="0">
            <x v="3"/>
          </reference>
        </references>
      </pivotArea>
    </chartFormat>
    <chartFormat chart="23" format="0" series="1">
      <pivotArea type="data" outline="0" fieldPosition="0">
        <references count="2">
          <reference field="4294967294" count="1" selected="0">
            <x v="0"/>
          </reference>
          <reference field="6" count="1" selected="0">
            <x v="0"/>
          </reference>
        </references>
      </pivotArea>
    </chartFormat>
    <chartFormat chart="23" format="1" series="1">
      <pivotArea type="data" outline="0" fieldPosition="0">
        <references count="2">
          <reference field="4294967294" count="1" selected="0">
            <x v="0"/>
          </reference>
          <reference field="6" count="1" selected="0">
            <x v="2"/>
          </reference>
        </references>
      </pivotArea>
    </chartFormat>
    <chartFormat chart="26" format="4" series="1">
      <pivotArea type="data" outline="0" fieldPosition="0">
        <references count="2">
          <reference field="4294967294" count="1" selected="0">
            <x v="0"/>
          </reference>
          <reference field="6" count="1" selected="0">
            <x v="0"/>
          </reference>
        </references>
      </pivotArea>
    </chartFormat>
    <chartFormat chart="26" format="5" series="1">
      <pivotArea type="data" outline="0" fieldPosition="0">
        <references count="2">
          <reference field="4294967294" count="1" selected="0">
            <x v="0"/>
          </reference>
          <reference field="6" count="1" selected="0">
            <x v="2"/>
          </reference>
        </references>
      </pivotArea>
    </chartFormat>
    <chartFormat chart="26" format="6" series="1">
      <pivotArea type="data" outline="0" fieldPosition="0">
        <references count="1">
          <reference field="4294967294" count="1" selected="0">
            <x v="0"/>
          </reference>
        </references>
      </pivotArea>
    </chartFormat>
    <chartFormat chart="2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317BC8-4519-49B0-B4A1-7F5EBC3C5947}" name="PivotTable25"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3">
  <location ref="A53:C63" firstHeaderRow="1" firstDataRow="2" firstDataCol="1" rowPageCount="1" colPageCount="1"/>
  <pivotFields count="17">
    <pivotField axis="axisPage" multipleItemSelectionAllowed="1" showAll="0" defaultSubtotal="0">
      <items count="2">
        <item x="0"/>
        <item h="1" x="1"/>
      </items>
    </pivotField>
    <pivotField showAll="0" defaultSubtotal="0"/>
    <pivotField showAll="0" defaultSubtotal="0"/>
    <pivotField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Col" subtotalTop="0" showAll="0" defaultSubtotal="0">
      <items count="5">
        <item h="1" x="3"/>
        <item h="1" x="0"/>
        <item h="1" x="1"/>
        <item x="2"/>
        <item h="1" m="1" x="4"/>
      </items>
    </pivotField>
    <pivotField showAll="0" defaultSubtotal="0"/>
    <pivotField showAll="0" defaultSubtotal="0"/>
    <pivotField showAll="0" defaultSubtotal="0"/>
    <pivotField numFmtId="44" showAll="0" defaultSubtotal="0"/>
    <pivotField dataField="1" numFmtId="44" showAll="0" defaultSubtotal="0"/>
    <pivotField numFmtId="44" showAll="0" defaultSubtotal="0"/>
    <pivotField numFmtId="44" showAll="0" defaultSubtotal="0"/>
    <pivotField numFmtId="44" showAll="0" defaultSubtotal="0"/>
    <pivotField subtotalTop="0" showAll="0" defaultSubtotal="0">
      <items count="7">
        <item x="6"/>
        <item x="5"/>
        <item x="4"/>
        <item n="Employee Benefits" sd="0" x="0"/>
        <item n="Purchased Services" sd="0" x="1"/>
        <item n="Materials &amp; Supplies" sd="0" x="2"/>
        <item n="Capital Outlay" sd="0" x="3"/>
      </items>
    </pivotField>
    <pivotField subtotalTop="0" showAll="0" defaultSubtotal="0">
      <items count="6">
        <item x="5"/>
        <item x="4"/>
        <item n="Employee Benefits" sd="0" x="0"/>
        <item n="Purchased Services" sd="0" x="1"/>
        <item n="Materials &amp; Supplies" sd="0" x="2"/>
        <item n="Capital Outlay" sd="0" x="3"/>
      </items>
    </pivotField>
  </pivotFields>
  <rowFields count="1">
    <field x="5"/>
  </rowFields>
  <rowItems count="9">
    <i>
      <x v="110"/>
    </i>
    <i>
      <x v="111"/>
    </i>
    <i>
      <x v="112"/>
    </i>
    <i>
      <x v="113"/>
    </i>
    <i>
      <x v="115"/>
    </i>
    <i>
      <x v="116"/>
    </i>
    <i>
      <x v="117"/>
    </i>
    <i>
      <x v="135"/>
    </i>
    <i t="grand">
      <x/>
    </i>
  </rowItems>
  <colFields count="1">
    <field x="6"/>
  </colFields>
  <colItems count="2">
    <i>
      <x v="3"/>
    </i>
    <i t="grand">
      <x/>
    </i>
  </colItems>
  <pageFields count="1">
    <pageField fld="0" hier="-1"/>
  </pageFields>
  <dataFields count="1">
    <dataField name="Sum of Curr Budget" fld="11" baseField="0" baseItem="0"/>
  </dataFields>
  <formats count="5">
    <format dxfId="24">
      <pivotArea outline="0" collapsedLevelsAreSubtotals="1" fieldPosition="0"/>
    </format>
    <format dxfId="23">
      <pivotArea field="15" type="button" dataOnly="0" labelOnly="1" outline="0"/>
    </format>
    <format dxfId="22">
      <pivotArea field="3" type="button" dataOnly="0" labelOnly="1" outline="0"/>
    </format>
    <format dxfId="21">
      <pivotArea type="topRight" dataOnly="0" labelOnly="1" outline="0" fieldPosition="0"/>
    </format>
    <format dxfId="20">
      <pivotArea dataOnly="0" labelOnly="1" grandCol="1" outline="0" fieldPosition="0"/>
    </format>
  </formats>
  <chartFormats count="17">
    <chartFormat chart="9" format="0" series="1">
      <pivotArea type="data" outline="0" fieldPosition="0">
        <references count="2">
          <reference field="4294967294" count="1" selected="0">
            <x v="0"/>
          </reference>
          <reference field="6" count="1" selected="0">
            <x v="2"/>
          </reference>
        </references>
      </pivotArea>
    </chartFormat>
    <chartFormat chart="14" format="2" series="1">
      <pivotArea type="data" outline="0" fieldPosition="0">
        <references count="2">
          <reference field="4294967294" count="1" selected="0">
            <x v="0"/>
          </reference>
          <reference field="6" count="1" selected="0">
            <x v="2"/>
          </reference>
        </references>
      </pivotArea>
    </chartFormat>
    <chartFormat chart="14" format="3" series="1">
      <pivotArea type="data" outline="0" fieldPosition="0">
        <references count="2">
          <reference field="4294967294" count="1" selected="0">
            <x v="0"/>
          </reference>
          <reference field="6" count="1" selected="0">
            <x v="1"/>
          </reference>
        </references>
      </pivotArea>
    </chartFormat>
    <chartFormat chart="14" format="4" series="1">
      <pivotArea type="data" outline="0" fieldPosition="0">
        <references count="2">
          <reference field="4294967294" count="1" selected="0">
            <x v="0"/>
          </reference>
          <reference field="6" count="1" selected="0">
            <x v="3"/>
          </reference>
        </references>
      </pivotArea>
    </chartFormat>
    <chartFormat chart="14" format="5" series="1">
      <pivotArea type="data" outline="0" fieldPosition="0">
        <references count="2">
          <reference field="4294967294" count="1" selected="0">
            <x v="0"/>
          </reference>
          <reference field="6" count="1" selected="0">
            <x v="0"/>
          </reference>
        </references>
      </pivotArea>
    </chartFormat>
    <chartFormat chart="9" format="1" series="1">
      <pivotArea type="data" outline="0" fieldPosition="0">
        <references count="2">
          <reference field="4294967294" count="1" selected="0">
            <x v="0"/>
          </reference>
          <reference field="6" count="1" selected="0">
            <x v="1"/>
          </reference>
        </references>
      </pivotArea>
    </chartFormat>
    <chartFormat chart="9" format="2" series="1">
      <pivotArea type="data" outline="0" fieldPosition="0">
        <references count="2">
          <reference field="4294967294" count="1" selected="0">
            <x v="0"/>
          </reference>
          <reference field="6" count="1" selected="0">
            <x v="3"/>
          </reference>
        </references>
      </pivotArea>
    </chartFormat>
    <chartFormat chart="9" format="3" series="1">
      <pivotArea type="data" outline="0" fieldPosition="0">
        <references count="2">
          <reference field="4294967294" count="1" selected="0">
            <x v="0"/>
          </reference>
          <reference field="6" count="1" selected="0">
            <x v="0"/>
          </reference>
        </references>
      </pivotArea>
    </chartFormat>
    <chartFormat chart="15" format="0" series="1">
      <pivotArea type="data" outline="0" fieldPosition="0">
        <references count="2">
          <reference field="4294967294" count="1" selected="0">
            <x v="0"/>
          </reference>
          <reference field="6" count="1" selected="0">
            <x v="0"/>
          </reference>
        </references>
      </pivotArea>
    </chartFormat>
    <chartFormat chart="15" format="1" series="1">
      <pivotArea type="data" outline="0" fieldPosition="0">
        <references count="2">
          <reference field="4294967294" count="1" selected="0">
            <x v="0"/>
          </reference>
          <reference field="6" count="1" selected="0">
            <x v="1"/>
          </reference>
        </references>
      </pivotArea>
    </chartFormat>
    <chartFormat chart="15" format="2" series="1">
      <pivotArea type="data" outline="0" fieldPosition="0">
        <references count="2">
          <reference field="4294967294" count="1" selected="0">
            <x v="0"/>
          </reference>
          <reference field="6" count="1" selected="0">
            <x v="2"/>
          </reference>
        </references>
      </pivotArea>
    </chartFormat>
    <chartFormat chart="15" format="3" series="1">
      <pivotArea type="data" outline="0" fieldPosition="0">
        <references count="2">
          <reference field="4294967294" count="1" selected="0">
            <x v="0"/>
          </reference>
          <reference field="6" count="1" selected="0">
            <x v="3"/>
          </reference>
        </references>
      </pivotArea>
    </chartFormat>
    <chartFormat chart="18" format="5" series="1">
      <pivotArea type="data" outline="0" fieldPosition="0">
        <references count="2">
          <reference field="4294967294" count="1" selected="0">
            <x v="0"/>
          </reference>
          <reference field="6" count="1" selected="0">
            <x v="1"/>
          </reference>
        </references>
      </pivotArea>
    </chartFormat>
    <chartFormat chart="19" format="0" series="1">
      <pivotArea type="data" outline="0" fieldPosition="0">
        <references count="2">
          <reference field="4294967294" count="1" selected="0">
            <x v="0"/>
          </reference>
          <reference field="6" count="1" selected="0">
            <x v="3"/>
          </reference>
        </references>
      </pivotArea>
    </chartFormat>
    <chartFormat chart="22" format="2" series="1">
      <pivotArea type="data" outline="0" fieldPosition="0">
        <references count="2">
          <reference field="4294967294" count="1" selected="0">
            <x v="0"/>
          </reference>
          <reference field="6" count="1" selected="0">
            <x v="3"/>
          </reference>
        </references>
      </pivotArea>
    </chartFormat>
    <chartFormat chart="22" format="3" series="1">
      <pivotArea type="data" outline="0" fieldPosition="0">
        <references count="1">
          <reference field="4294967294" count="1" selected="0">
            <x v="0"/>
          </reference>
        </references>
      </pivotArea>
    </chartFormat>
    <chartFormat chart="19"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E068B43-BA7D-4BB9-B42B-D7A4EF9B59D6}" name="PivotTable2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9">
  <location ref="A3:C46" firstHeaderRow="1" firstDataRow="2" firstDataCol="1" rowPageCount="1" colPageCount="1"/>
  <pivotFields count="17">
    <pivotField axis="axisPage" multipleItemSelectionAllowed="1" showAll="0" defaultSubtotal="0">
      <items count="2">
        <item x="0"/>
        <item h="1" x="1"/>
      </items>
    </pivotField>
    <pivotField showAll="0" defaultSubtotal="0"/>
    <pivotField showAll="0" defaultSubtotal="0"/>
    <pivotField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Col" subtotalTop="0" showAll="0" defaultSubtotal="0">
      <items count="5">
        <item h="1" x="3"/>
        <item x="0"/>
        <item h="1" x="1"/>
        <item h="1" x="2"/>
        <item h="1" m="1" x="4"/>
      </items>
    </pivotField>
    <pivotField showAll="0" defaultSubtotal="0"/>
    <pivotField showAll="0" defaultSubtotal="0"/>
    <pivotField showAll="0" defaultSubtotal="0"/>
    <pivotField numFmtId="44" showAll="0" defaultSubtotal="0"/>
    <pivotField dataField="1" numFmtId="44" showAll="0" defaultSubtotal="0"/>
    <pivotField numFmtId="44" showAll="0" defaultSubtotal="0"/>
    <pivotField numFmtId="44" showAll="0" defaultSubtotal="0"/>
    <pivotField numFmtId="44" showAll="0" defaultSubtotal="0"/>
    <pivotField subtotalTop="0" showAll="0" defaultSubtotal="0">
      <items count="7">
        <item x="6"/>
        <item x="5"/>
        <item x="4"/>
        <item n="Employee Benefits" sd="0" x="0"/>
        <item n="Purchased Services" sd="0" x="1"/>
        <item n="Materials &amp; Supplies" sd="0" x="2"/>
        <item n="Capital Outlay" sd="0" x="3"/>
      </items>
    </pivotField>
    <pivotField subtotalTop="0" showAll="0" defaultSubtotal="0">
      <items count="6">
        <item x="5"/>
        <item x="4"/>
        <item n="Employee Benefits" sd="0" x="0"/>
        <item n="Purchased Services" sd="0" x="1"/>
        <item n="Materials &amp; Supplies" sd="0" x="2"/>
        <item n="Capital Outlay" sd="0" x="3"/>
      </items>
    </pivotField>
  </pivotFields>
  <rowFields count="1">
    <field x="5"/>
  </rowFields>
  <rowItems count="42">
    <i>
      <x v="5"/>
    </i>
    <i>
      <x v="36"/>
    </i>
    <i>
      <x v="67"/>
    </i>
    <i>
      <x v="68"/>
    </i>
    <i>
      <x v="71"/>
    </i>
    <i>
      <x v="72"/>
    </i>
    <i>
      <x v="73"/>
    </i>
    <i>
      <x v="74"/>
    </i>
    <i>
      <x v="75"/>
    </i>
    <i>
      <x v="76"/>
    </i>
    <i>
      <x v="77"/>
    </i>
    <i>
      <x v="78"/>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33"/>
    </i>
    <i>
      <x v="134"/>
    </i>
    <i t="grand">
      <x/>
    </i>
  </rowItems>
  <colFields count="1">
    <field x="6"/>
  </colFields>
  <colItems count="2">
    <i>
      <x v="1"/>
    </i>
    <i t="grand">
      <x/>
    </i>
  </colItems>
  <pageFields count="1">
    <pageField fld="0" hier="-1"/>
  </pageFields>
  <dataFields count="1">
    <dataField name="Sum of Curr Budget" fld="11" baseField="0" baseItem="0"/>
  </dataFields>
  <formats count="5">
    <format dxfId="29">
      <pivotArea outline="0" collapsedLevelsAreSubtotals="1" fieldPosition="0"/>
    </format>
    <format dxfId="28">
      <pivotArea field="15" type="button" dataOnly="0" labelOnly="1" outline="0"/>
    </format>
    <format dxfId="27">
      <pivotArea field="3" type="button" dataOnly="0" labelOnly="1" outline="0"/>
    </format>
    <format dxfId="26">
      <pivotArea type="topRight" dataOnly="0" labelOnly="1" outline="0" fieldPosition="0"/>
    </format>
    <format dxfId="25">
      <pivotArea dataOnly="0" labelOnly="1" grandCol="1" outline="0" fieldPosition="0"/>
    </format>
  </formats>
  <chartFormats count="5">
    <chartFormat chart="15" format="0" series="1">
      <pivotArea type="data" outline="0" fieldPosition="0">
        <references count="2">
          <reference field="4294967294" count="1" selected="0">
            <x v="0"/>
          </reference>
          <reference field="6" count="1" selected="0">
            <x v="0"/>
          </reference>
        </references>
      </pivotArea>
    </chartFormat>
    <chartFormat chart="15" format="1" series="1">
      <pivotArea type="data" outline="0" fieldPosition="0">
        <references count="2">
          <reference field="4294967294" count="1" selected="0">
            <x v="0"/>
          </reference>
          <reference field="6" count="1" selected="0">
            <x v="1"/>
          </reference>
        </references>
      </pivotArea>
    </chartFormat>
    <chartFormat chart="15" format="2" series="1">
      <pivotArea type="data" outline="0" fieldPosition="0">
        <references count="2">
          <reference field="4294967294" count="1" selected="0">
            <x v="0"/>
          </reference>
          <reference field="6" count="1" selected="0">
            <x v="2"/>
          </reference>
        </references>
      </pivotArea>
    </chartFormat>
    <chartFormat chart="15" format="3" series="1">
      <pivotArea type="data" outline="0" fieldPosition="0">
        <references count="2">
          <reference field="4294967294" count="1" selected="0">
            <x v="0"/>
          </reference>
          <reference field="6" count="1" selected="0">
            <x v="3"/>
          </reference>
        </references>
      </pivotArea>
    </chartFormat>
    <chartFormat chart="18" format="5" series="1">
      <pivotArea type="data" outline="0" fieldPosition="0">
        <references count="2">
          <reference field="4294967294" count="1" selected="0">
            <x v="0"/>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0DE7731-264A-4C96-8E47-00FD3758D0CA}" name="PivotTable27"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25">
  <location ref="A49:G93" firstHeaderRow="1" firstDataRow="4" firstDataCol="2" rowPageCount="2" colPageCount="1"/>
  <pivotFields count="17">
    <pivotField axis="axisPage" compact="0" outline="0" multipleItemSelectionAllowed="1" showAll="0" defaultSubtotal="0">
      <items count="2">
        <item x="0"/>
        <item h="1" x="1"/>
      </items>
    </pivotField>
    <pivotField compact="0" outline="0" showAll="0" defaultSubtotal="0"/>
    <pivotField compact="0" outline="0" showAll="0" defaultSubtotal="0"/>
    <pivotField axis="axisCol" compact="0" outline="0"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axis="axisRow" compact="0" outline="0" showAll="0" defaultSubtotal="0">
      <items count="67">
        <item x="63"/>
        <item x="51"/>
        <item x="52"/>
        <item x="53"/>
        <item x="54"/>
        <item x="55"/>
        <item x="56"/>
        <item x="42"/>
        <item x="57"/>
        <item x="58"/>
        <item x="59"/>
        <item x="60"/>
        <item x="61"/>
        <item x="43"/>
        <item x="44"/>
        <item x="45"/>
        <item x="46"/>
        <item x="47"/>
        <item x="48"/>
        <item x="49"/>
        <item x="50"/>
        <item x="0"/>
        <item x="1"/>
        <item x="2"/>
        <item x="3"/>
        <item x="4"/>
        <item x="5"/>
        <item x="6"/>
        <item x="7"/>
        <item x="8"/>
        <item x="9"/>
        <item x="10"/>
        <item x="11"/>
        <item x="12"/>
        <item x="13"/>
        <item x="14"/>
        <item x="15"/>
        <item x="16"/>
        <item x="17"/>
        <item x="18"/>
        <item x="19"/>
        <item x="20"/>
        <item x="21"/>
        <item x="22"/>
        <item x="23"/>
        <item x="24"/>
        <item x="25"/>
        <item x="26"/>
        <item x="41"/>
        <item x="27"/>
        <item x="28"/>
        <item x="29"/>
        <item x="30"/>
        <item x="31"/>
        <item x="32"/>
        <item x="33"/>
        <item x="34"/>
        <item x="35"/>
        <item x="36"/>
        <item x="37"/>
        <item x="38"/>
        <item x="39"/>
        <item x="40"/>
        <item x="64"/>
        <item x="62"/>
        <item x="65"/>
        <item x="66"/>
      </items>
    </pivotField>
    <pivotField axis="axisRow" compact="0" outline="0"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Page" compact="0" outline="0" subtotalTop="0" multipleItemSelectionAllowed="1" showAll="0" defaultSubtotal="0">
      <items count="5">
        <item h="1" x="3"/>
        <item x="0"/>
        <item h="1" x="1"/>
        <item h="1" x="2"/>
        <item h="1" m="1" x="4"/>
      </items>
    </pivotField>
    <pivotField compact="0" outline="0" showAll="0" defaultSubtotal="0"/>
    <pivotField compact="0" outline="0" showAll="0" defaultSubtotal="0"/>
    <pivotField compact="0" outline="0" showAll="0" defaultSubtotal="0"/>
    <pivotField compact="0" numFmtId="44" outline="0" showAll="0" defaultSubtotal="0"/>
    <pivotField compact="0" numFmtId="44" outline="0" showAll="0" defaultSubtotal="0"/>
    <pivotField compact="0" numFmtId="44" outline="0" showAll="0" defaultSubtotal="0"/>
    <pivotField dataField="1" compact="0" numFmtId="44" outline="0" showAll="0" defaultSubtotal="0"/>
    <pivotField compact="0" numFmtId="44" outline="0" showAll="0" defaultSubtotal="0"/>
    <pivotField axis="axisCol" compact="0" outline="0" subtotalTop="0" showAll="0" defaultSubtotal="0">
      <items count="7">
        <item n="Salaries" sd="0" x="6"/>
        <item x="5"/>
        <item x="4"/>
        <item n="Employee Benefits" sd="0" x="0"/>
        <item n="Purchased Services" sd="0" x="1"/>
        <item n="Materials &amp; Supplies" sd="0" x="2"/>
        <item n="Capital Outlay" sd="0" x="3"/>
      </items>
    </pivotField>
    <pivotField axis="axisCol" compact="0" outline="0" subtotalTop="0" showAll="0" defaultSubtotal="0">
      <items count="6">
        <item n="Salaries" sd="0" x="5"/>
        <item x="4"/>
        <item n="Employee Benefits" sd="0" x="0"/>
        <item n="Purchased Services" sd="0" x="1"/>
        <item n="Materials &amp; Supplies" sd="0" x="2"/>
        <item n="Capital Outlay" sd="0" x="3"/>
      </items>
    </pivotField>
  </pivotFields>
  <rowFields count="2">
    <field x="4"/>
    <field x="5"/>
  </rowFields>
  <rowItems count="41">
    <i>
      <x v="21"/>
      <x v="67"/>
    </i>
    <i>
      <x v="22"/>
      <x v="68"/>
    </i>
    <i>
      <x v="23"/>
      <x v="73"/>
    </i>
    <i>
      <x v="24"/>
      <x v="74"/>
    </i>
    <i>
      <x v="25"/>
      <x v="71"/>
    </i>
    <i>
      <x v="26"/>
      <x v="75"/>
    </i>
    <i>
      <x v="27"/>
      <x v="76"/>
    </i>
    <i>
      <x v="28"/>
      <x v="77"/>
    </i>
    <i>
      <x v="29"/>
      <x v="78"/>
    </i>
    <i>
      <x v="30"/>
      <x v="134"/>
    </i>
    <i>
      <x v="31"/>
      <x v="80"/>
    </i>
    <i>
      <x v="32"/>
      <x v="81"/>
    </i>
    <i>
      <x v="33"/>
      <x v="82"/>
    </i>
    <i>
      <x v="34"/>
      <x v="83"/>
    </i>
    <i>
      <x v="35"/>
      <x v="84"/>
    </i>
    <i>
      <x v="36"/>
      <x v="85"/>
    </i>
    <i>
      <x v="37"/>
      <x v="86"/>
    </i>
    <i>
      <x v="38"/>
      <x v="72"/>
    </i>
    <i>
      <x v="39"/>
      <x v="87"/>
    </i>
    <i>
      <x v="40"/>
      <x v="5"/>
    </i>
    <i>
      <x v="41"/>
      <x v="88"/>
    </i>
    <i>
      <x v="42"/>
      <x v="89"/>
    </i>
    <i>
      <x v="43"/>
      <x v="36"/>
    </i>
    <i>
      <x v="44"/>
      <x v="90"/>
    </i>
    <i>
      <x v="45"/>
      <x v="91"/>
    </i>
    <i>
      <x v="46"/>
      <x v="92"/>
    </i>
    <i>
      <x v="47"/>
      <x v="93"/>
    </i>
    <i>
      <x v="49"/>
      <x v="94"/>
    </i>
    <i>
      <x v="50"/>
      <x v="95"/>
    </i>
    <i>
      <x v="51"/>
      <x v="96"/>
    </i>
    <i>
      <x v="52"/>
      <x v="97"/>
    </i>
    <i>
      <x v="53"/>
      <x v="98"/>
    </i>
    <i>
      <x v="54"/>
      <x v="99"/>
    </i>
    <i>
      <x v="55"/>
      <x v="100"/>
    </i>
    <i>
      <x v="56"/>
      <x v="101"/>
    </i>
    <i>
      <x v="57"/>
      <x v="102"/>
    </i>
    <i>
      <x v="58"/>
      <x v="103"/>
    </i>
    <i>
      <x v="59"/>
      <x v="104"/>
    </i>
    <i>
      <x v="60"/>
      <x v="105"/>
    </i>
    <i>
      <x v="61"/>
      <x v="106"/>
    </i>
    <i>
      <x v="62"/>
      <x v="133"/>
    </i>
  </rowItems>
  <colFields count="3">
    <field x="16"/>
    <field x="15"/>
    <field x="3"/>
  </colFields>
  <colItems count="5">
    <i>
      <x/>
    </i>
    <i>
      <x v="2"/>
    </i>
    <i>
      <x v="3"/>
    </i>
    <i>
      <x v="4"/>
    </i>
    <i>
      <x v="5"/>
    </i>
  </colItems>
  <pageFields count="2">
    <pageField fld="0" hier="-1"/>
    <pageField fld="6" hier="-1"/>
  </pageFields>
  <dataFields count="1">
    <dataField name="Sum of Actuals" fld="13" baseField="0" baseItem="0"/>
  </dataFields>
  <formats count="5">
    <format dxfId="4">
      <pivotArea outline="0" collapsedLevelsAreSubtotals="1" fieldPosition="0"/>
    </format>
    <format dxfId="3">
      <pivotArea field="15" type="button" dataOnly="0" labelOnly="1" outline="0" axis="axisCol" fieldPosition="1"/>
    </format>
    <format dxfId="2">
      <pivotArea field="3" type="button" dataOnly="0" labelOnly="1" outline="0" axis="axisCol" fieldPosition="2"/>
    </format>
    <format dxfId="1">
      <pivotArea type="topRight" dataOnly="0" labelOnly="1" outline="0" fieldPosition="0"/>
    </format>
    <format dxfId="0">
      <pivotArea dataOnly="0" labelOnly="1" grandCol="1" outline="0" fieldPosition="0"/>
    </format>
  </formats>
  <chartFormats count="20">
    <chartFormat chart="17" format="0" series="1">
      <pivotArea type="data" outline="0" fieldPosition="0">
        <references count="2">
          <reference field="4294967294" count="1" selected="0">
            <x v="0"/>
          </reference>
          <reference field="16" count="1" selected="0">
            <x v="0"/>
          </reference>
        </references>
      </pivotArea>
    </chartFormat>
    <chartFormat chart="17" format="1" series="1">
      <pivotArea type="data" outline="0" fieldPosition="0">
        <references count="2">
          <reference field="4294967294" count="1" selected="0">
            <x v="0"/>
          </reference>
          <reference field="16" count="1" selected="0">
            <x v="2"/>
          </reference>
        </references>
      </pivotArea>
    </chartFormat>
    <chartFormat chart="17" format="2" series="1">
      <pivotArea type="data" outline="0" fieldPosition="0">
        <references count="2">
          <reference field="4294967294" count="1" selected="0">
            <x v="0"/>
          </reference>
          <reference field="16" count="1" selected="0">
            <x v="3"/>
          </reference>
        </references>
      </pivotArea>
    </chartFormat>
    <chartFormat chart="17" format="3" series="1">
      <pivotArea type="data" outline="0" fieldPosition="0">
        <references count="2">
          <reference field="4294967294" count="1" selected="0">
            <x v="0"/>
          </reference>
          <reference field="16" count="1" selected="0">
            <x v="4"/>
          </reference>
        </references>
      </pivotArea>
    </chartFormat>
    <chartFormat chart="17" format="4" series="1">
      <pivotArea type="data" outline="0" fieldPosition="0">
        <references count="2">
          <reference field="4294967294" count="1" selected="0">
            <x v="0"/>
          </reference>
          <reference field="16" count="1" selected="0">
            <x v="5"/>
          </reference>
        </references>
      </pivotArea>
    </chartFormat>
    <chartFormat chart="21" format="0" series="1">
      <pivotArea type="data" outline="0" fieldPosition="0">
        <references count="2">
          <reference field="4294967294" count="1" selected="0">
            <x v="0"/>
          </reference>
          <reference field="16" count="1" selected="0">
            <x v="0"/>
          </reference>
        </references>
      </pivotArea>
    </chartFormat>
    <chartFormat chart="21" format="1" series="1">
      <pivotArea type="data" outline="0" fieldPosition="0">
        <references count="2">
          <reference field="4294967294" count="1" selected="0">
            <x v="0"/>
          </reference>
          <reference field="16" count="1" selected="0">
            <x v="2"/>
          </reference>
        </references>
      </pivotArea>
    </chartFormat>
    <chartFormat chart="21" format="2" series="1">
      <pivotArea type="data" outline="0" fieldPosition="0">
        <references count="2">
          <reference field="4294967294" count="1" selected="0">
            <x v="0"/>
          </reference>
          <reference field="16" count="1" selected="0">
            <x v="3"/>
          </reference>
        </references>
      </pivotArea>
    </chartFormat>
    <chartFormat chart="21" format="3" series="1">
      <pivotArea type="data" outline="0" fieldPosition="0">
        <references count="2">
          <reference field="4294967294" count="1" selected="0">
            <x v="0"/>
          </reference>
          <reference field="16" count="1" selected="0">
            <x v="4"/>
          </reference>
        </references>
      </pivotArea>
    </chartFormat>
    <chartFormat chart="21" format="4" series="1">
      <pivotArea type="data" outline="0" fieldPosition="0">
        <references count="2">
          <reference field="4294967294" count="1" selected="0">
            <x v="0"/>
          </reference>
          <reference field="16" count="1" selected="0">
            <x v="5"/>
          </reference>
        </references>
      </pivotArea>
    </chartFormat>
    <chartFormat chart="23" format="5" series="1">
      <pivotArea type="data" outline="0" fieldPosition="0">
        <references count="2">
          <reference field="4294967294" count="1" selected="0">
            <x v="0"/>
          </reference>
          <reference field="16" count="1" selected="0">
            <x v="0"/>
          </reference>
        </references>
      </pivotArea>
    </chartFormat>
    <chartFormat chart="23" format="6" series="1">
      <pivotArea type="data" outline="0" fieldPosition="0">
        <references count="2">
          <reference field="4294967294" count="1" selected="0">
            <x v="0"/>
          </reference>
          <reference field="16" count="1" selected="0">
            <x v="2"/>
          </reference>
        </references>
      </pivotArea>
    </chartFormat>
    <chartFormat chart="23" format="7" series="1">
      <pivotArea type="data" outline="0" fieldPosition="0">
        <references count="2">
          <reference field="4294967294" count="1" selected="0">
            <x v="0"/>
          </reference>
          <reference field="16" count="1" selected="0">
            <x v="3"/>
          </reference>
        </references>
      </pivotArea>
    </chartFormat>
    <chartFormat chart="23" format="8" series="1">
      <pivotArea type="data" outline="0" fieldPosition="0">
        <references count="2">
          <reference field="4294967294" count="1" selected="0">
            <x v="0"/>
          </reference>
          <reference field="16" count="1" selected="0">
            <x v="4"/>
          </reference>
        </references>
      </pivotArea>
    </chartFormat>
    <chartFormat chart="23" format="9" series="1">
      <pivotArea type="data" outline="0" fieldPosition="0">
        <references count="2">
          <reference field="4294967294" count="1" selected="0">
            <x v="0"/>
          </reference>
          <reference field="16" count="1" selected="0">
            <x v="5"/>
          </reference>
        </references>
      </pivotArea>
    </chartFormat>
    <chartFormat chart="24" format="10" series="1">
      <pivotArea type="data" outline="0" fieldPosition="0">
        <references count="2">
          <reference field="4294967294" count="1" selected="0">
            <x v="0"/>
          </reference>
          <reference field="16" count="1" selected="0">
            <x v="0"/>
          </reference>
        </references>
      </pivotArea>
    </chartFormat>
    <chartFormat chart="24" format="11" series="1">
      <pivotArea type="data" outline="0" fieldPosition="0">
        <references count="2">
          <reference field="4294967294" count="1" selected="0">
            <x v="0"/>
          </reference>
          <reference field="16" count="1" selected="0">
            <x v="2"/>
          </reference>
        </references>
      </pivotArea>
    </chartFormat>
    <chartFormat chart="24" format="12" series="1">
      <pivotArea type="data" outline="0" fieldPosition="0">
        <references count="2">
          <reference field="4294967294" count="1" selected="0">
            <x v="0"/>
          </reference>
          <reference field="16" count="1" selected="0">
            <x v="3"/>
          </reference>
        </references>
      </pivotArea>
    </chartFormat>
    <chartFormat chart="24" format="13" series="1">
      <pivotArea type="data" outline="0" fieldPosition="0">
        <references count="2">
          <reference field="4294967294" count="1" selected="0">
            <x v="0"/>
          </reference>
          <reference field="16" count="1" selected="0">
            <x v="4"/>
          </reference>
        </references>
      </pivotArea>
    </chartFormat>
    <chartFormat chart="24" format="14"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0047BDC-03C5-489F-B07E-1DB2E555E5BF}" name="PivotTable24" cacheId="3"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2">
  <location ref="A30:F41" firstHeaderRow="1" firstDataRow="4" firstDataCol="1" rowPageCount="2" colPageCount="1"/>
  <pivotFields count="17">
    <pivotField axis="axisPage" multipleItemSelectionAllowed="1" showAll="0" defaultSubtotal="0">
      <items count="2">
        <item x="0"/>
        <item h="1" x="1"/>
      </items>
    </pivotField>
    <pivotField showAll="0" defaultSubtotal="0"/>
    <pivotField showAll="0" defaultSubtotal="0"/>
    <pivotField axis="axisCol" showAll="0" defaultSubtotal="0">
      <items count="42">
        <item x="5"/>
        <item x="21"/>
        <item m="1" x="41"/>
        <item x="11"/>
        <item x="16"/>
        <item x="20"/>
        <item x="6"/>
        <item x="7"/>
        <item x="8"/>
        <item x="22"/>
        <item x="23"/>
        <item x="29"/>
        <item x="27"/>
        <item x="34"/>
        <item x="40"/>
        <item x="36"/>
        <item x="14"/>
        <item x="24"/>
        <item x="38"/>
        <item x="25"/>
        <item x="39"/>
        <item x="26"/>
        <item x="18"/>
        <item x="33"/>
        <item x="0"/>
        <item x="1"/>
        <item x="17"/>
        <item x="28"/>
        <item x="30"/>
        <item x="2"/>
        <item x="3"/>
        <item x="19"/>
        <item x="4"/>
        <item x="12"/>
        <item x="10"/>
        <item x="9"/>
        <item x="35"/>
        <item x="31"/>
        <item x="15"/>
        <item x="13"/>
        <item x="32"/>
        <item x="37"/>
      </items>
    </pivotField>
    <pivotField showAll="0" defaultSubtotal="0"/>
    <pivotField axis="axisRow" showAll="0" defaultSubtotal="0">
      <items count="140">
        <item m="1" x="98"/>
        <item m="1" x="118"/>
        <item m="1" x="100"/>
        <item m="1" x="119"/>
        <item m="1" x="109"/>
        <item x="19"/>
        <item m="1" x="70"/>
        <item m="1" x="115"/>
        <item m="1" x="86"/>
        <item m="1" x="76"/>
        <item m="1" x="129"/>
        <item m="1" x="101"/>
        <item m="1" x="72"/>
        <item m="1" x="97"/>
        <item m="1" x="107"/>
        <item m="1" x="74"/>
        <item m="1" x="122"/>
        <item m="1" x="92"/>
        <item m="1" x="88"/>
        <item m="1" x="73"/>
        <item m="1" x="130"/>
        <item m="1" x="77"/>
        <item m="1" x="131"/>
        <item m="1" x="132"/>
        <item m="1" x="71"/>
        <item m="1" x="111"/>
        <item m="1" x="137"/>
        <item m="1" x="78"/>
        <item m="1" x="89"/>
        <item m="1" x="138"/>
        <item m="1" x="126"/>
        <item m="1" x="67"/>
        <item m="1" x="116"/>
        <item m="1" x="127"/>
        <item m="1" x="120"/>
        <item m="1" x="135"/>
        <item x="22"/>
        <item m="1" x="81"/>
        <item m="1" x="87"/>
        <item m="1" x="90"/>
        <item m="1" x="123"/>
        <item m="1" x="124"/>
        <item m="1" x="128"/>
        <item m="1" x="68"/>
        <item m="1" x="79"/>
        <item m="1" x="136"/>
        <item m="1" x="113"/>
        <item m="1" x="108"/>
        <item m="1" x="103"/>
        <item m="1" x="104"/>
        <item m="1" x="105"/>
        <item m="1" x="95"/>
        <item m="1" x="85"/>
        <item m="1" x="82"/>
        <item m="1" x="83"/>
        <item m="1" x="117"/>
        <item m="1" x="69"/>
        <item m="1" x="106"/>
        <item m="1" x="84"/>
        <item m="1" x="139"/>
        <item m="1" x="133"/>
        <item m="1" x="112"/>
        <item m="1" x="110"/>
        <item m="1" x="114"/>
        <item m="1" x="75"/>
        <item m="1" x="134"/>
        <item m="1" x="96"/>
        <item x="0"/>
        <item x="1"/>
        <item m="1" x="80"/>
        <item m="1" x="102"/>
        <item x="4"/>
        <item x="17"/>
        <item x="2"/>
        <item x="3"/>
        <item x="5"/>
        <item x="6"/>
        <item x="7"/>
        <item x="8"/>
        <item m="1" x="121"/>
        <item x="10"/>
        <item x="11"/>
        <item x="12"/>
        <item x="13"/>
        <item x="14"/>
        <item x="15"/>
        <item x="16"/>
        <item x="18"/>
        <item x="20"/>
        <item x="21"/>
        <item x="23"/>
        <item x="24"/>
        <item x="25"/>
        <item x="26"/>
        <item x="27"/>
        <item x="28"/>
        <item x="29"/>
        <item x="30"/>
        <item x="31"/>
        <item x="32"/>
        <item x="33"/>
        <item x="34"/>
        <item x="35"/>
        <item x="36"/>
        <item x="37"/>
        <item x="38"/>
        <item x="39"/>
        <item m="1" x="93"/>
        <item x="41"/>
        <item x="42"/>
        <item x="43"/>
        <item x="44"/>
        <item x="45"/>
        <item x="46"/>
        <item m="1" x="94"/>
        <item x="48"/>
        <item x="49"/>
        <item x="50"/>
        <item x="51"/>
        <item x="52"/>
        <item x="53"/>
        <item m="1" x="125"/>
        <item x="56"/>
        <item x="57"/>
        <item x="58"/>
        <item x="59"/>
        <item x="60"/>
        <item m="1" x="99"/>
        <item x="62"/>
        <item m="1" x="91"/>
        <item x="64"/>
        <item x="65"/>
        <item x="66"/>
        <item x="40"/>
        <item x="9"/>
        <item x="47"/>
        <item x="54"/>
        <item x="55"/>
        <item x="61"/>
        <item x="63"/>
      </items>
    </pivotField>
    <pivotField axis="axisPage" subtotalTop="0" multipleItemSelectionAllowed="1" showAll="0" defaultSubtotal="0">
      <items count="5">
        <item h="1" x="3"/>
        <item h="1" x="0"/>
        <item h="1" x="1"/>
        <item x="2"/>
        <item h="1" m="1" x="4"/>
      </items>
    </pivotField>
    <pivotField showAll="0" defaultSubtotal="0"/>
    <pivotField showAll="0" defaultSubtotal="0"/>
    <pivotField showAll="0" defaultSubtotal="0"/>
    <pivotField numFmtId="44" showAll="0" defaultSubtotal="0"/>
    <pivotField numFmtId="44" showAll="0" defaultSubtotal="0"/>
    <pivotField numFmtId="44" showAll="0" defaultSubtotal="0"/>
    <pivotField dataField="1" numFmtId="44" showAll="0" defaultSubtotal="0"/>
    <pivotField numFmtId="44" showAll="0" defaultSubtotal="0"/>
    <pivotField axis="axisCol" subtotalTop="0" showAll="0" defaultSubtotal="0">
      <items count="7">
        <item sd="0" x="6"/>
        <item x="5"/>
        <item x="4"/>
        <item n="Employee Benefits" sd="0" x="0"/>
        <item n="Purchased Services" sd="0" x="1"/>
        <item n="Materials &amp; Supplies" sd="0" x="2"/>
        <item n="Capital Outlay" sd="0" x="3"/>
      </items>
    </pivotField>
    <pivotField axis="axisCol" subtotalTop="0" showAll="0" defaultSubtotal="0">
      <items count="6">
        <item n="Salaries" sd="0" x="5"/>
        <item x="4"/>
        <item n="Employee Benefits" sd="0" x="0"/>
        <item n="Purchased Services" sd="0" x="1"/>
        <item n="Materials &amp; Supplies" sd="0" x="2"/>
        <item n="Capital Outlay" sd="0" x="3"/>
      </items>
    </pivotField>
  </pivotFields>
  <rowFields count="1">
    <field x="5"/>
  </rowFields>
  <rowItems count="8">
    <i>
      <x v="110"/>
    </i>
    <i>
      <x v="111"/>
    </i>
    <i>
      <x v="112"/>
    </i>
    <i>
      <x v="113"/>
    </i>
    <i>
      <x v="115"/>
    </i>
    <i>
      <x v="116"/>
    </i>
    <i>
      <x v="117"/>
    </i>
    <i>
      <x v="135"/>
    </i>
  </rowItems>
  <colFields count="3">
    <field x="16"/>
    <field x="15"/>
    <field x="3"/>
  </colFields>
  <colItems count="5">
    <i>
      <x/>
    </i>
    <i>
      <x v="2"/>
    </i>
    <i>
      <x v="3"/>
    </i>
    <i>
      <x v="4"/>
    </i>
    <i>
      <x v="5"/>
    </i>
  </colItems>
  <pageFields count="2">
    <pageField fld="0" hier="-1"/>
    <pageField fld="6" hier="-1"/>
  </pageFields>
  <dataFields count="1">
    <dataField name="Sum of Actuals" fld="13" baseField="0" baseItem="0"/>
  </dataFields>
  <formats count="5">
    <format dxfId="9">
      <pivotArea outline="0" collapsedLevelsAreSubtotals="1" fieldPosition="0"/>
    </format>
    <format dxfId="8">
      <pivotArea field="15" type="button" dataOnly="0" labelOnly="1" outline="0" axis="axisCol" fieldPosition="1"/>
    </format>
    <format dxfId="7">
      <pivotArea field="3" type="button" dataOnly="0" labelOnly="1" outline="0" axis="axisCol" fieldPosition="2"/>
    </format>
    <format dxfId="6">
      <pivotArea type="topRight" dataOnly="0" labelOnly="1" outline="0" fieldPosition="0"/>
    </format>
    <format dxfId="5">
      <pivotArea dataOnly="0" labelOnly="1" grandCol="1" outline="0" fieldPosition="0"/>
    </format>
  </formats>
  <chartFormats count="10">
    <chartFormat chart="17" format="0" series="1">
      <pivotArea type="data" outline="0" fieldPosition="0">
        <references count="2">
          <reference field="4294967294" count="1" selected="0">
            <x v="0"/>
          </reference>
          <reference field="16" count="1" selected="0">
            <x v="0"/>
          </reference>
        </references>
      </pivotArea>
    </chartFormat>
    <chartFormat chart="17" format="1" series="1">
      <pivotArea type="data" outline="0" fieldPosition="0">
        <references count="2">
          <reference field="4294967294" count="1" selected="0">
            <x v="0"/>
          </reference>
          <reference field="16" count="1" selected="0">
            <x v="2"/>
          </reference>
        </references>
      </pivotArea>
    </chartFormat>
    <chartFormat chart="17" format="2" series="1">
      <pivotArea type="data" outline="0" fieldPosition="0">
        <references count="2">
          <reference field="4294967294" count="1" selected="0">
            <x v="0"/>
          </reference>
          <reference field="16" count="1" selected="0">
            <x v="3"/>
          </reference>
        </references>
      </pivotArea>
    </chartFormat>
    <chartFormat chart="17" format="3" series="1">
      <pivotArea type="data" outline="0" fieldPosition="0">
        <references count="2">
          <reference field="4294967294" count="1" selected="0">
            <x v="0"/>
          </reference>
          <reference field="16" count="1" selected="0">
            <x v="4"/>
          </reference>
        </references>
      </pivotArea>
    </chartFormat>
    <chartFormat chart="17" format="4" series="1">
      <pivotArea type="data" outline="0" fieldPosition="0">
        <references count="2">
          <reference field="4294967294" count="1" selected="0">
            <x v="0"/>
          </reference>
          <reference field="16" count="1" selected="0">
            <x v="5"/>
          </reference>
        </references>
      </pivotArea>
    </chartFormat>
    <chartFormat chart="20" format="10" series="1">
      <pivotArea type="data" outline="0" fieldPosition="0">
        <references count="2">
          <reference field="4294967294" count="1" selected="0">
            <x v="0"/>
          </reference>
          <reference field="16" count="1" selected="0">
            <x v="0"/>
          </reference>
        </references>
      </pivotArea>
    </chartFormat>
    <chartFormat chart="20" format="11" series="1">
      <pivotArea type="data" outline="0" fieldPosition="0">
        <references count="2">
          <reference field="4294967294" count="1" selected="0">
            <x v="0"/>
          </reference>
          <reference field="16" count="1" selected="0">
            <x v="2"/>
          </reference>
        </references>
      </pivotArea>
    </chartFormat>
    <chartFormat chart="20" format="12" series="1">
      <pivotArea type="data" outline="0" fieldPosition="0">
        <references count="2">
          <reference field="4294967294" count="1" selected="0">
            <x v="0"/>
          </reference>
          <reference field="16" count="1" selected="0">
            <x v="3"/>
          </reference>
        </references>
      </pivotArea>
    </chartFormat>
    <chartFormat chart="20" format="13" series="1">
      <pivotArea type="data" outline="0" fieldPosition="0">
        <references count="2">
          <reference field="4294967294" count="1" selected="0">
            <x v="0"/>
          </reference>
          <reference field="16" count="1" selected="0">
            <x v="4"/>
          </reference>
        </references>
      </pivotArea>
    </chartFormat>
    <chartFormat chart="20" format="14"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_Year" xr10:uid="{CB44EF9F-B505-4606-BB6D-A410D3F3983B}" sourceName="Fiscal Year">
  <pivotTables>
    <pivotTable tabId="16" name="PivotTable22"/>
    <pivotTable tabId="16" name="PivotTable25"/>
    <pivotTable tabId="16" name="PivotTable26"/>
    <pivotTable tabId="17" name="PivotTable22"/>
    <pivotTable tabId="17" name="PivotTable24"/>
    <pivotTable tabId="17" name="PivotTable27"/>
  </pivotTables>
  <data>
    <tabular pivotCacheId="1416940639">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Year" xr10:uid="{74684F7D-CFF8-452F-A512-56FE21198E3B}" cache="Slicer_Fiscal_Year" caption="Fiscal Year"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29E2FF-4EF2-4761-A402-9169FB72802B}" name="Table2" displayName="Table2" ref="A1:O1733" totalsRowShown="0" headerRowDxfId="46" dataDxfId="45" headerRowCellStyle="Currency" dataCellStyle="Currency">
  <autoFilter ref="A1:O1733" xr:uid="{6E29E2FF-4EF2-4761-A402-9169FB72802B}"/>
  <tableColumns count="15">
    <tableColumn id="1" xr3:uid="{E89F1137-317C-47BE-941F-D22379A21B31}" name="Fiscal Year" dataDxfId="44"/>
    <tableColumn id="2" xr3:uid="{0A01B0A9-1E35-456D-969C-E3C2BB6B23C0}" name="Fund" dataDxfId="43"/>
    <tableColumn id="3" xr3:uid="{109D0EF5-19BC-4F94-9B84-4B7BF882398A}" name="Function" dataDxfId="42"/>
    <tableColumn id="4" xr3:uid="{F1299652-1AD1-4099-A516-0AD59BE95939}" name="Object" dataDxfId="41"/>
    <tableColumn id="5" xr3:uid="{4868D477-B621-4280-8E4B-4494FFCA2253}" name="Location" dataDxfId="40"/>
    <tableColumn id="6" xr3:uid="{3C0FF2CD-4C17-428D-B536-34AE79E9449C}" name="Location Name" dataDxfId="39">
      <calculatedColumnFormula>VLOOKUP(E2,Locations,2,0)</calculatedColumnFormula>
    </tableColumn>
    <tableColumn id="15" xr3:uid="{B7478FFF-B36A-4847-B4F0-9BEA2F2146FB}" name="Type" dataDxfId="38"/>
    <tableColumn id="7" xr3:uid="{F3C961C5-571E-4F90-A937-B6A642AC7A47}" name="Project" dataDxfId="37"/>
    <tableColumn id="8" xr3:uid="{66AF781B-94D6-4A6D-A42A-C12AD13FB0BE}" name="Year" dataDxfId="36"/>
    <tableColumn id="9" xr3:uid="{6B820637-BCAD-49DD-A7FB-898A86063CCE}" name="Object - Decription" dataDxfId="35"/>
    <tableColumn id="10" xr3:uid="{E55C302E-60CF-46DF-A256-84FCA6025E58}" name="Orig Budget" dataDxfId="34" dataCellStyle="Currency"/>
    <tableColumn id="11" xr3:uid="{67184BCF-3C71-4F56-8165-ECB39B4E72D5}" name="Curr Budget" dataDxfId="33" dataCellStyle="Currency"/>
    <tableColumn id="12" xr3:uid="{EF97DE7F-3248-40F9-AC0F-474A1A9102E8}" name="Encumbrances" dataDxfId="32" dataCellStyle="Currency"/>
    <tableColumn id="13" xr3:uid="{5085FADC-7797-4FF8-BBC2-CC1892F93AFA}" name="Actuals" dataDxfId="31" dataCellStyle="Currency"/>
    <tableColumn id="14" xr3:uid="{B31FF653-27FF-4A7F-AC1C-F68B6EB5F4AD}" name="Available Balance" dataDxfId="3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6D4B-659F-4B2F-A366-FDDB605D6EC9}">
  <dimension ref="A1"/>
  <sheetViews>
    <sheetView workbookViewId="0">
      <selection activeCell="A3" sqref="A3"/>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509E-83C6-4A0B-98C7-C050C95D90D4}">
  <dimension ref="A3:J85"/>
  <sheetViews>
    <sheetView workbookViewId="0">
      <selection activeCell="J21" sqref="J21"/>
    </sheetView>
  </sheetViews>
  <sheetFormatPr defaultRowHeight="15" x14ac:dyDescent="0.25"/>
  <cols>
    <col min="1" max="1" width="17.5703125" style="14" bestFit="1" customWidth="1"/>
    <col min="2" max="2" width="15" style="20" bestFit="1" customWidth="1"/>
    <col min="3" max="3" width="17.5703125" style="14" bestFit="1" customWidth="1"/>
    <col min="4" max="8" width="9.140625" style="14"/>
    <col min="9" max="9" width="9.140625" style="29"/>
    <col min="10" max="10" width="15" style="30" bestFit="1" customWidth="1"/>
    <col min="11" max="256" width="9.140625" style="14"/>
    <col min="257" max="257" width="17.5703125" style="14" bestFit="1" customWidth="1"/>
    <col min="258" max="258" width="15" style="14" bestFit="1" customWidth="1"/>
    <col min="259" max="259" width="17.5703125" style="14" bestFit="1" customWidth="1"/>
    <col min="260" max="512" width="9.140625" style="14"/>
    <col min="513" max="513" width="17.5703125" style="14" bestFit="1" customWidth="1"/>
    <col min="514" max="514" width="15" style="14" bestFit="1" customWidth="1"/>
    <col min="515" max="515" width="17.5703125" style="14" bestFit="1" customWidth="1"/>
    <col min="516" max="768" width="9.140625" style="14"/>
    <col min="769" max="769" width="17.5703125" style="14" bestFit="1" customWidth="1"/>
    <col min="770" max="770" width="15" style="14" bestFit="1" customWidth="1"/>
    <col min="771" max="771" width="17.5703125" style="14" bestFit="1" customWidth="1"/>
    <col min="772" max="1024" width="9.140625" style="14"/>
    <col min="1025" max="1025" width="17.5703125" style="14" bestFit="1" customWidth="1"/>
    <col min="1026" max="1026" width="15" style="14" bestFit="1" customWidth="1"/>
    <col min="1027" max="1027" width="17.5703125" style="14" bestFit="1" customWidth="1"/>
    <col min="1028" max="1280" width="9.140625" style="14"/>
    <col min="1281" max="1281" width="17.5703125" style="14" bestFit="1" customWidth="1"/>
    <col min="1282" max="1282" width="15" style="14" bestFit="1" customWidth="1"/>
    <col min="1283" max="1283" width="17.5703125" style="14" bestFit="1" customWidth="1"/>
    <col min="1284" max="1536" width="9.140625" style="14"/>
    <col min="1537" max="1537" width="17.5703125" style="14" bestFit="1" customWidth="1"/>
    <col min="1538" max="1538" width="15" style="14" bestFit="1" customWidth="1"/>
    <col min="1539" max="1539" width="17.5703125" style="14" bestFit="1" customWidth="1"/>
    <col min="1540" max="1792" width="9.140625" style="14"/>
    <col min="1793" max="1793" width="17.5703125" style="14" bestFit="1" customWidth="1"/>
    <col min="1794" max="1794" width="15" style="14" bestFit="1" customWidth="1"/>
    <col min="1795" max="1795" width="17.5703125" style="14" bestFit="1" customWidth="1"/>
    <col min="1796" max="2048" width="9.140625" style="14"/>
    <col min="2049" max="2049" width="17.5703125" style="14" bestFit="1" customWidth="1"/>
    <col min="2050" max="2050" width="15" style="14" bestFit="1" customWidth="1"/>
    <col min="2051" max="2051" width="17.5703125" style="14" bestFit="1" customWidth="1"/>
    <col min="2052" max="2304" width="9.140625" style="14"/>
    <col min="2305" max="2305" width="17.5703125" style="14" bestFit="1" customWidth="1"/>
    <col min="2306" max="2306" width="15" style="14" bestFit="1" customWidth="1"/>
    <col min="2307" max="2307" width="17.5703125" style="14" bestFit="1" customWidth="1"/>
    <col min="2308" max="2560" width="9.140625" style="14"/>
    <col min="2561" max="2561" width="17.5703125" style="14" bestFit="1" customWidth="1"/>
    <col min="2562" max="2562" width="15" style="14" bestFit="1" customWidth="1"/>
    <col min="2563" max="2563" width="17.5703125" style="14" bestFit="1" customWidth="1"/>
    <col min="2564" max="2816" width="9.140625" style="14"/>
    <col min="2817" max="2817" width="17.5703125" style="14" bestFit="1" customWidth="1"/>
    <col min="2818" max="2818" width="15" style="14" bestFit="1" customWidth="1"/>
    <col min="2819" max="2819" width="17.5703125" style="14" bestFit="1" customWidth="1"/>
    <col min="2820" max="3072" width="9.140625" style="14"/>
    <col min="3073" max="3073" width="17.5703125" style="14" bestFit="1" customWidth="1"/>
    <col min="3074" max="3074" width="15" style="14" bestFit="1" customWidth="1"/>
    <col min="3075" max="3075" width="17.5703125" style="14" bestFit="1" customWidth="1"/>
    <col min="3076" max="3328" width="9.140625" style="14"/>
    <col min="3329" max="3329" width="17.5703125" style="14" bestFit="1" customWidth="1"/>
    <col min="3330" max="3330" width="15" style="14" bestFit="1" customWidth="1"/>
    <col min="3331" max="3331" width="17.5703125" style="14" bestFit="1" customWidth="1"/>
    <col min="3332" max="3584" width="9.140625" style="14"/>
    <col min="3585" max="3585" width="17.5703125" style="14" bestFit="1" customWidth="1"/>
    <col min="3586" max="3586" width="15" style="14" bestFit="1" customWidth="1"/>
    <col min="3587" max="3587" width="17.5703125" style="14" bestFit="1" customWidth="1"/>
    <col min="3588" max="3840" width="9.140625" style="14"/>
    <col min="3841" max="3841" width="17.5703125" style="14" bestFit="1" customWidth="1"/>
    <col min="3842" max="3842" width="15" style="14" bestFit="1" customWidth="1"/>
    <col min="3843" max="3843" width="17.5703125" style="14" bestFit="1" customWidth="1"/>
    <col min="3844" max="4096" width="9.140625" style="14"/>
    <col min="4097" max="4097" width="17.5703125" style="14" bestFit="1" customWidth="1"/>
    <col min="4098" max="4098" width="15" style="14" bestFit="1" customWidth="1"/>
    <col min="4099" max="4099" width="17.5703125" style="14" bestFit="1" customWidth="1"/>
    <col min="4100" max="4352" width="9.140625" style="14"/>
    <col min="4353" max="4353" width="17.5703125" style="14" bestFit="1" customWidth="1"/>
    <col min="4354" max="4354" width="15" style="14" bestFit="1" customWidth="1"/>
    <col min="4355" max="4355" width="17.5703125" style="14" bestFit="1" customWidth="1"/>
    <col min="4356" max="4608" width="9.140625" style="14"/>
    <col min="4609" max="4609" width="17.5703125" style="14" bestFit="1" customWidth="1"/>
    <col min="4610" max="4610" width="15" style="14" bestFit="1" customWidth="1"/>
    <col min="4611" max="4611" width="17.5703125" style="14" bestFit="1" customWidth="1"/>
    <col min="4612" max="4864" width="9.140625" style="14"/>
    <col min="4865" max="4865" width="17.5703125" style="14" bestFit="1" customWidth="1"/>
    <col min="4866" max="4866" width="15" style="14" bestFit="1" customWidth="1"/>
    <col min="4867" max="4867" width="17.5703125" style="14" bestFit="1" customWidth="1"/>
    <col min="4868" max="5120" width="9.140625" style="14"/>
    <col min="5121" max="5121" width="17.5703125" style="14" bestFit="1" customWidth="1"/>
    <col min="5122" max="5122" width="15" style="14" bestFit="1" customWidth="1"/>
    <col min="5123" max="5123" width="17.5703125" style="14" bestFit="1" customWidth="1"/>
    <col min="5124" max="5376" width="9.140625" style="14"/>
    <col min="5377" max="5377" width="17.5703125" style="14" bestFit="1" customWidth="1"/>
    <col min="5378" max="5378" width="15" style="14" bestFit="1" customWidth="1"/>
    <col min="5379" max="5379" width="17.5703125" style="14" bestFit="1" customWidth="1"/>
    <col min="5380" max="5632" width="9.140625" style="14"/>
    <col min="5633" max="5633" width="17.5703125" style="14" bestFit="1" customWidth="1"/>
    <col min="5634" max="5634" width="15" style="14" bestFit="1" customWidth="1"/>
    <col min="5635" max="5635" width="17.5703125" style="14" bestFit="1" customWidth="1"/>
    <col min="5636" max="5888" width="9.140625" style="14"/>
    <col min="5889" max="5889" width="17.5703125" style="14" bestFit="1" customWidth="1"/>
    <col min="5890" max="5890" width="15" style="14" bestFit="1" customWidth="1"/>
    <col min="5891" max="5891" width="17.5703125" style="14" bestFit="1" customWidth="1"/>
    <col min="5892" max="6144" width="9.140625" style="14"/>
    <col min="6145" max="6145" width="17.5703125" style="14" bestFit="1" customWidth="1"/>
    <col min="6146" max="6146" width="15" style="14" bestFit="1" customWidth="1"/>
    <col min="6147" max="6147" width="17.5703125" style="14" bestFit="1" customWidth="1"/>
    <col min="6148" max="6400" width="9.140625" style="14"/>
    <col min="6401" max="6401" width="17.5703125" style="14" bestFit="1" customWidth="1"/>
    <col min="6402" max="6402" width="15" style="14" bestFit="1" customWidth="1"/>
    <col min="6403" max="6403" width="17.5703125" style="14" bestFit="1" customWidth="1"/>
    <col min="6404" max="6656" width="9.140625" style="14"/>
    <col min="6657" max="6657" width="17.5703125" style="14" bestFit="1" customWidth="1"/>
    <col min="6658" max="6658" width="15" style="14" bestFit="1" customWidth="1"/>
    <col min="6659" max="6659" width="17.5703125" style="14" bestFit="1" customWidth="1"/>
    <col min="6660" max="6912" width="9.140625" style="14"/>
    <col min="6913" max="6913" width="17.5703125" style="14" bestFit="1" customWidth="1"/>
    <col min="6914" max="6914" width="15" style="14" bestFit="1" customWidth="1"/>
    <col min="6915" max="6915" width="17.5703125" style="14" bestFit="1" customWidth="1"/>
    <col min="6916" max="7168" width="9.140625" style="14"/>
    <col min="7169" max="7169" width="17.5703125" style="14" bestFit="1" customWidth="1"/>
    <col min="7170" max="7170" width="15" style="14" bestFit="1" customWidth="1"/>
    <col min="7171" max="7171" width="17.5703125" style="14" bestFit="1" customWidth="1"/>
    <col min="7172" max="7424" width="9.140625" style="14"/>
    <col min="7425" max="7425" width="17.5703125" style="14" bestFit="1" customWidth="1"/>
    <col min="7426" max="7426" width="15" style="14" bestFit="1" customWidth="1"/>
    <col min="7427" max="7427" width="17.5703125" style="14" bestFit="1" customWidth="1"/>
    <col min="7428" max="7680" width="9.140625" style="14"/>
    <col min="7681" max="7681" width="17.5703125" style="14" bestFit="1" customWidth="1"/>
    <col min="7682" max="7682" width="15" style="14" bestFit="1" customWidth="1"/>
    <col min="7683" max="7683" width="17.5703125" style="14" bestFit="1" customWidth="1"/>
    <col min="7684" max="7936" width="9.140625" style="14"/>
    <col min="7937" max="7937" width="17.5703125" style="14" bestFit="1" customWidth="1"/>
    <col min="7938" max="7938" width="15" style="14" bestFit="1" customWidth="1"/>
    <col min="7939" max="7939" width="17.5703125" style="14" bestFit="1" customWidth="1"/>
    <col min="7940" max="8192" width="9.140625" style="14"/>
    <col min="8193" max="8193" width="17.5703125" style="14" bestFit="1" customWidth="1"/>
    <col min="8194" max="8194" width="15" style="14" bestFit="1" customWidth="1"/>
    <col min="8195" max="8195" width="17.5703125" style="14" bestFit="1" customWidth="1"/>
    <col min="8196" max="8448" width="9.140625" style="14"/>
    <col min="8449" max="8449" width="17.5703125" style="14" bestFit="1" customWidth="1"/>
    <col min="8450" max="8450" width="15" style="14" bestFit="1" customWidth="1"/>
    <col min="8451" max="8451" width="17.5703125" style="14" bestFit="1" customWidth="1"/>
    <col min="8452" max="8704" width="9.140625" style="14"/>
    <col min="8705" max="8705" width="17.5703125" style="14" bestFit="1" customWidth="1"/>
    <col min="8706" max="8706" width="15" style="14" bestFit="1" customWidth="1"/>
    <col min="8707" max="8707" width="17.5703125" style="14" bestFit="1" customWidth="1"/>
    <col min="8708" max="8960" width="9.140625" style="14"/>
    <col min="8961" max="8961" width="17.5703125" style="14" bestFit="1" customWidth="1"/>
    <col min="8962" max="8962" width="15" style="14" bestFit="1" customWidth="1"/>
    <col min="8963" max="8963" width="17.5703125" style="14" bestFit="1" customWidth="1"/>
    <col min="8964" max="9216" width="9.140625" style="14"/>
    <col min="9217" max="9217" width="17.5703125" style="14" bestFit="1" customWidth="1"/>
    <col min="9218" max="9218" width="15" style="14" bestFit="1" customWidth="1"/>
    <col min="9219" max="9219" width="17.5703125" style="14" bestFit="1" customWidth="1"/>
    <col min="9220" max="9472" width="9.140625" style="14"/>
    <col min="9473" max="9473" width="17.5703125" style="14" bestFit="1" customWidth="1"/>
    <col min="9474" max="9474" width="15" style="14" bestFit="1" customWidth="1"/>
    <col min="9475" max="9475" width="17.5703125" style="14" bestFit="1" customWidth="1"/>
    <col min="9476" max="9728" width="9.140625" style="14"/>
    <col min="9729" max="9729" width="17.5703125" style="14" bestFit="1" customWidth="1"/>
    <col min="9730" max="9730" width="15" style="14" bestFit="1" customWidth="1"/>
    <col min="9731" max="9731" width="17.5703125" style="14" bestFit="1" customWidth="1"/>
    <col min="9732" max="9984" width="9.140625" style="14"/>
    <col min="9985" max="9985" width="17.5703125" style="14" bestFit="1" customWidth="1"/>
    <col min="9986" max="9986" width="15" style="14" bestFit="1" customWidth="1"/>
    <col min="9987" max="9987" width="17.5703125" style="14" bestFit="1" customWidth="1"/>
    <col min="9988" max="10240" width="9.140625" style="14"/>
    <col min="10241" max="10241" width="17.5703125" style="14" bestFit="1" customWidth="1"/>
    <col min="10242" max="10242" width="15" style="14" bestFit="1" customWidth="1"/>
    <col min="10243" max="10243" width="17.5703125" style="14" bestFit="1" customWidth="1"/>
    <col min="10244" max="10496" width="9.140625" style="14"/>
    <col min="10497" max="10497" width="17.5703125" style="14" bestFit="1" customWidth="1"/>
    <col min="10498" max="10498" width="15" style="14" bestFit="1" customWidth="1"/>
    <col min="10499" max="10499" width="17.5703125" style="14" bestFit="1" customWidth="1"/>
    <col min="10500" max="10752" width="9.140625" style="14"/>
    <col min="10753" max="10753" width="17.5703125" style="14" bestFit="1" customWidth="1"/>
    <col min="10754" max="10754" width="15" style="14" bestFit="1" customWidth="1"/>
    <col min="10755" max="10755" width="17.5703125" style="14" bestFit="1" customWidth="1"/>
    <col min="10756" max="11008" width="9.140625" style="14"/>
    <col min="11009" max="11009" width="17.5703125" style="14" bestFit="1" customWidth="1"/>
    <col min="11010" max="11010" width="15" style="14" bestFit="1" customWidth="1"/>
    <col min="11011" max="11011" width="17.5703125" style="14" bestFit="1" customWidth="1"/>
    <col min="11012" max="11264" width="9.140625" style="14"/>
    <col min="11265" max="11265" width="17.5703125" style="14" bestFit="1" customWidth="1"/>
    <col min="11266" max="11266" width="15" style="14" bestFit="1" customWidth="1"/>
    <col min="11267" max="11267" width="17.5703125" style="14" bestFit="1" customWidth="1"/>
    <col min="11268" max="11520" width="9.140625" style="14"/>
    <col min="11521" max="11521" width="17.5703125" style="14" bestFit="1" customWidth="1"/>
    <col min="11522" max="11522" width="15" style="14" bestFit="1" customWidth="1"/>
    <col min="11523" max="11523" width="17.5703125" style="14" bestFit="1" customWidth="1"/>
    <col min="11524" max="11776" width="9.140625" style="14"/>
    <col min="11777" max="11777" width="17.5703125" style="14" bestFit="1" customWidth="1"/>
    <col min="11778" max="11778" width="15" style="14" bestFit="1" customWidth="1"/>
    <col min="11779" max="11779" width="17.5703125" style="14" bestFit="1" customWidth="1"/>
    <col min="11780" max="12032" width="9.140625" style="14"/>
    <col min="12033" max="12033" width="17.5703125" style="14" bestFit="1" customWidth="1"/>
    <col min="12034" max="12034" width="15" style="14" bestFit="1" customWidth="1"/>
    <col min="12035" max="12035" width="17.5703125" style="14" bestFit="1" customWidth="1"/>
    <col min="12036" max="12288" width="9.140625" style="14"/>
    <col min="12289" max="12289" width="17.5703125" style="14" bestFit="1" customWidth="1"/>
    <col min="12290" max="12290" width="15" style="14" bestFit="1" customWidth="1"/>
    <col min="12291" max="12291" width="17.5703125" style="14" bestFit="1" customWidth="1"/>
    <col min="12292" max="12544" width="9.140625" style="14"/>
    <col min="12545" max="12545" width="17.5703125" style="14" bestFit="1" customWidth="1"/>
    <col min="12546" max="12546" width="15" style="14" bestFit="1" customWidth="1"/>
    <col min="12547" max="12547" width="17.5703125" style="14" bestFit="1" customWidth="1"/>
    <col min="12548" max="12800" width="9.140625" style="14"/>
    <col min="12801" max="12801" width="17.5703125" style="14" bestFit="1" customWidth="1"/>
    <col min="12802" max="12802" width="15" style="14" bestFit="1" customWidth="1"/>
    <col min="12803" max="12803" width="17.5703125" style="14" bestFit="1" customWidth="1"/>
    <col min="12804" max="13056" width="9.140625" style="14"/>
    <col min="13057" max="13057" width="17.5703125" style="14" bestFit="1" customWidth="1"/>
    <col min="13058" max="13058" width="15" style="14" bestFit="1" customWidth="1"/>
    <col min="13059" max="13059" width="17.5703125" style="14" bestFit="1" customWidth="1"/>
    <col min="13060" max="13312" width="9.140625" style="14"/>
    <col min="13313" max="13313" width="17.5703125" style="14" bestFit="1" customWidth="1"/>
    <col min="13314" max="13314" width="15" style="14" bestFit="1" customWidth="1"/>
    <col min="13315" max="13315" width="17.5703125" style="14" bestFit="1" customWidth="1"/>
    <col min="13316" max="13568" width="9.140625" style="14"/>
    <col min="13569" max="13569" width="17.5703125" style="14" bestFit="1" customWidth="1"/>
    <col min="13570" max="13570" width="15" style="14" bestFit="1" customWidth="1"/>
    <col min="13571" max="13571" width="17.5703125" style="14" bestFit="1" customWidth="1"/>
    <col min="13572" max="13824" width="9.140625" style="14"/>
    <col min="13825" max="13825" width="17.5703125" style="14" bestFit="1" customWidth="1"/>
    <col min="13826" max="13826" width="15" style="14" bestFit="1" customWidth="1"/>
    <col min="13827" max="13827" width="17.5703125" style="14" bestFit="1" customWidth="1"/>
    <col min="13828" max="14080" width="9.140625" style="14"/>
    <col min="14081" max="14081" width="17.5703125" style="14" bestFit="1" customWidth="1"/>
    <col min="14082" max="14082" width="15" style="14" bestFit="1" customWidth="1"/>
    <col min="14083" max="14083" width="17.5703125" style="14" bestFit="1" customWidth="1"/>
    <col min="14084" max="14336" width="9.140625" style="14"/>
    <col min="14337" max="14337" width="17.5703125" style="14" bestFit="1" customWidth="1"/>
    <col min="14338" max="14338" width="15" style="14" bestFit="1" customWidth="1"/>
    <col min="14339" max="14339" width="17.5703125" style="14" bestFit="1" customWidth="1"/>
    <col min="14340" max="14592" width="9.140625" style="14"/>
    <col min="14593" max="14593" width="17.5703125" style="14" bestFit="1" customWidth="1"/>
    <col min="14594" max="14594" width="15" style="14" bestFit="1" customWidth="1"/>
    <col min="14595" max="14595" width="17.5703125" style="14" bestFit="1" customWidth="1"/>
    <col min="14596" max="14848" width="9.140625" style="14"/>
    <col min="14849" max="14849" width="17.5703125" style="14" bestFit="1" customWidth="1"/>
    <col min="14850" max="14850" width="15" style="14" bestFit="1" customWidth="1"/>
    <col min="14851" max="14851" width="17.5703125" style="14" bestFit="1" customWidth="1"/>
    <col min="14852" max="15104" width="9.140625" style="14"/>
    <col min="15105" max="15105" width="17.5703125" style="14" bestFit="1" customWidth="1"/>
    <col min="15106" max="15106" width="15" style="14" bestFit="1" customWidth="1"/>
    <col min="15107" max="15107" width="17.5703125" style="14" bestFit="1" customWidth="1"/>
    <col min="15108" max="15360" width="9.140625" style="14"/>
    <col min="15361" max="15361" width="17.5703125" style="14" bestFit="1" customWidth="1"/>
    <col min="15362" max="15362" width="15" style="14" bestFit="1" customWidth="1"/>
    <col min="15363" max="15363" width="17.5703125" style="14" bestFit="1" customWidth="1"/>
    <col min="15364" max="15616" width="9.140625" style="14"/>
    <col min="15617" max="15617" width="17.5703125" style="14" bestFit="1" customWidth="1"/>
    <col min="15618" max="15618" width="15" style="14" bestFit="1" customWidth="1"/>
    <col min="15619" max="15619" width="17.5703125" style="14" bestFit="1" customWidth="1"/>
    <col min="15620" max="15872" width="9.140625" style="14"/>
    <col min="15873" max="15873" width="17.5703125" style="14" bestFit="1" customWidth="1"/>
    <col min="15874" max="15874" width="15" style="14" bestFit="1" customWidth="1"/>
    <col min="15875" max="15875" width="17.5703125" style="14" bestFit="1" customWidth="1"/>
    <col min="15876" max="16128" width="9.140625" style="14"/>
    <col min="16129" max="16129" width="17.5703125" style="14" bestFit="1" customWidth="1"/>
    <col min="16130" max="16130" width="15" style="14" bestFit="1" customWidth="1"/>
    <col min="16131" max="16131" width="17.5703125" style="14" bestFit="1" customWidth="1"/>
    <col min="16132" max="16384" width="9.140625" style="14"/>
  </cols>
  <sheetData>
    <row r="3" spans="1:10" x14ac:dyDescent="0.25">
      <c r="A3" s="10" t="s">
        <v>276</v>
      </c>
      <c r="B3" s="16"/>
      <c r="I3" s="29" t="s">
        <v>8</v>
      </c>
      <c r="J3" s="30" t="s">
        <v>302</v>
      </c>
    </row>
    <row r="4" spans="1:10" x14ac:dyDescent="0.25">
      <c r="A4" s="10" t="s">
        <v>8</v>
      </c>
      <c r="B4" s="16" t="s">
        <v>277</v>
      </c>
      <c r="I4" s="29">
        <v>1015</v>
      </c>
      <c r="J4" s="30">
        <v>23625</v>
      </c>
    </row>
    <row r="5" spans="1:10" x14ac:dyDescent="0.25">
      <c r="A5" s="10" t="s">
        <v>14</v>
      </c>
      <c r="B5" s="16">
        <v>23625</v>
      </c>
      <c r="I5" s="29">
        <v>1100</v>
      </c>
      <c r="J5" s="30">
        <v>736547.76000000013</v>
      </c>
    </row>
    <row r="6" spans="1:10" x14ac:dyDescent="0.25">
      <c r="A6" s="18" t="s">
        <v>15</v>
      </c>
      <c r="B6" s="21">
        <v>736547.76000000013</v>
      </c>
      <c r="I6" s="29">
        <v>1220</v>
      </c>
      <c r="J6" s="30">
        <v>1214365.8</v>
      </c>
    </row>
    <row r="7" spans="1:10" x14ac:dyDescent="0.25">
      <c r="A7" s="18" t="s">
        <v>16</v>
      </c>
      <c r="B7" s="21">
        <v>1214365.8</v>
      </c>
      <c r="I7" s="29">
        <v>1222</v>
      </c>
      <c r="J7" s="30">
        <v>99214.69</v>
      </c>
    </row>
    <row r="8" spans="1:10" x14ac:dyDescent="0.25">
      <c r="A8" s="18" t="s">
        <v>17</v>
      </c>
      <c r="B8" s="21">
        <v>99214.69</v>
      </c>
      <c r="I8" s="29">
        <v>1500</v>
      </c>
      <c r="J8" s="30">
        <v>300464.75999999995</v>
      </c>
    </row>
    <row r="9" spans="1:10" x14ac:dyDescent="0.25">
      <c r="A9" s="18" t="s">
        <v>18</v>
      </c>
      <c r="B9" s="21">
        <v>300464.75999999995</v>
      </c>
      <c r="I9" s="29">
        <v>1510</v>
      </c>
      <c r="J9" s="30">
        <v>365967.52999999997</v>
      </c>
    </row>
    <row r="10" spans="1:10" x14ac:dyDescent="0.25">
      <c r="A10" s="18" t="s">
        <v>19</v>
      </c>
      <c r="B10" s="21">
        <v>365967.52999999997</v>
      </c>
      <c r="I10" s="29">
        <v>1560</v>
      </c>
      <c r="J10" s="30">
        <v>346930.91</v>
      </c>
    </row>
    <row r="11" spans="1:10" x14ac:dyDescent="0.25">
      <c r="A11" s="18" t="s">
        <v>20</v>
      </c>
      <c r="B11" s="21">
        <v>346930.91</v>
      </c>
      <c r="I11" s="29">
        <v>1570</v>
      </c>
      <c r="J11" s="30">
        <v>259218.74000000005</v>
      </c>
    </row>
    <row r="12" spans="1:10" x14ac:dyDescent="0.25">
      <c r="A12" s="18" t="s">
        <v>21</v>
      </c>
      <c r="B12" s="21">
        <v>259218.74000000005</v>
      </c>
      <c r="I12" s="29">
        <v>1680</v>
      </c>
      <c r="J12" s="30">
        <v>548501.35000000009</v>
      </c>
    </row>
    <row r="13" spans="1:10" x14ac:dyDescent="0.25">
      <c r="A13" s="18" t="s">
        <v>22</v>
      </c>
      <c r="B13" s="21">
        <v>548501.35000000009</v>
      </c>
      <c r="I13" s="29">
        <v>1730</v>
      </c>
      <c r="J13" s="30">
        <v>620153.46</v>
      </c>
    </row>
    <row r="14" spans="1:10" x14ac:dyDescent="0.25">
      <c r="A14" s="18" t="s">
        <v>23</v>
      </c>
      <c r="B14" s="21">
        <v>620153.46</v>
      </c>
      <c r="I14" s="29">
        <v>1800</v>
      </c>
      <c r="J14" s="30">
        <v>256020.44</v>
      </c>
    </row>
    <row r="15" spans="1:10" x14ac:dyDescent="0.25">
      <c r="A15" s="18" t="s">
        <v>24</v>
      </c>
      <c r="B15" s="21">
        <v>256020.44</v>
      </c>
      <c r="I15" s="29">
        <v>1830</v>
      </c>
      <c r="J15" s="30">
        <v>826374.27</v>
      </c>
    </row>
    <row r="16" spans="1:10" x14ac:dyDescent="0.25">
      <c r="A16" s="18" t="s">
        <v>25</v>
      </c>
      <c r="B16" s="21">
        <v>826374.27</v>
      </c>
      <c r="I16" s="29">
        <v>1860</v>
      </c>
      <c r="J16" s="30">
        <v>430265.89</v>
      </c>
    </row>
    <row r="17" spans="1:10" x14ac:dyDescent="0.25">
      <c r="A17" s="18" t="s">
        <v>26</v>
      </c>
      <c r="B17" s="21">
        <v>430265.89</v>
      </c>
      <c r="I17" s="29">
        <v>2080</v>
      </c>
      <c r="J17" s="30">
        <v>321983.11</v>
      </c>
    </row>
    <row r="18" spans="1:10" x14ac:dyDescent="0.25">
      <c r="A18" s="18" t="s">
        <v>27</v>
      </c>
      <c r="B18" s="21">
        <v>321983.11</v>
      </c>
      <c r="I18" s="29">
        <v>3050</v>
      </c>
      <c r="J18" s="30">
        <v>496228.42</v>
      </c>
    </row>
    <row r="19" spans="1:10" x14ac:dyDescent="0.25">
      <c r="A19" s="18" t="s">
        <v>28</v>
      </c>
      <c r="B19" s="21">
        <v>496228.42</v>
      </c>
      <c r="I19" s="29">
        <v>3070</v>
      </c>
      <c r="J19" s="30">
        <v>635600</v>
      </c>
    </row>
    <row r="20" spans="1:10" x14ac:dyDescent="0.25">
      <c r="A20" s="18" t="s">
        <v>29</v>
      </c>
      <c r="B20" s="21">
        <v>635600</v>
      </c>
      <c r="I20" s="29">
        <v>3130</v>
      </c>
      <c r="J20" s="30">
        <v>316121.85000000003</v>
      </c>
    </row>
    <row r="21" spans="1:10" x14ac:dyDescent="0.25">
      <c r="A21" s="18" t="s">
        <v>30</v>
      </c>
      <c r="B21" s="21">
        <v>316121.85000000003</v>
      </c>
      <c r="I21" s="29">
        <v>3230</v>
      </c>
      <c r="J21" s="30">
        <v>612238.09</v>
      </c>
    </row>
    <row r="22" spans="1:10" x14ac:dyDescent="0.25">
      <c r="A22" s="18" t="s">
        <v>31</v>
      </c>
      <c r="B22" s="21">
        <v>612238.09</v>
      </c>
      <c r="I22" s="29">
        <v>3250</v>
      </c>
      <c r="J22" s="30">
        <v>260426.98</v>
      </c>
    </row>
    <row r="23" spans="1:10" x14ac:dyDescent="0.25">
      <c r="A23" s="18" t="s">
        <v>32</v>
      </c>
      <c r="B23" s="21">
        <v>260426.98</v>
      </c>
      <c r="I23" s="29">
        <v>3260</v>
      </c>
      <c r="J23" s="30">
        <v>399121.64</v>
      </c>
    </row>
    <row r="24" spans="1:10" x14ac:dyDescent="0.25">
      <c r="A24" s="18" t="s">
        <v>33</v>
      </c>
      <c r="B24" s="21">
        <v>399121.64</v>
      </c>
      <c r="I24" s="29">
        <v>3390</v>
      </c>
      <c r="J24" s="30">
        <v>705644.43</v>
      </c>
    </row>
    <row r="25" spans="1:10" x14ac:dyDescent="0.25">
      <c r="A25" s="18" t="s">
        <v>34</v>
      </c>
      <c r="B25" s="21">
        <v>705644.43</v>
      </c>
      <c r="I25" s="29">
        <v>4000</v>
      </c>
      <c r="J25" s="30">
        <v>191504.28</v>
      </c>
    </row>
    <row r="26" spans="1:10" x14ac:dyDescent="0.25">
      <c r="A26" s="18" t="s">
        <v>35</v>
      </c>
      <c r="B26" s="21">
        <v>191504.28</v>
      </c>
      <c r="I26" s="29">
        <v>4060</v>
      </c>
      <c r="J26" s="30">
        <v>245787.61999999997</v>
      </c>
    </row>
    <row r="27" spans="1:10" x14ac:dyDescent="0.25">
      <c r="A27" s="18" t="s">
        <v>36</v>
      </c>
      <c r="B27" s="21">
        <v>245787.61999999997</v>
      </c>
      <c r="I27" s="29">
        <v>4180</v>
      </c>
      <c r="J27" s="30">
        <v>82315.97</v>
      </c>
    </row>
    <row r="28" spans="1:10" x14ac:dyDescent="0.25">
      <c r="A28" s="18" t="s">
        <v>37</v>
      </c>
      <c r="B28" s="21">
        <v>82315.97</v>
      </c>
      <c r="I28" s="29">
        <v>4200</v>
      </c>
      <c r="J28" s="30">
        <v>311662.64999999997</v>
      </c>
    </row>
    <row r="29" spans="1:10" x14ac:dyDescent="0.25">
      <c r="A29" s="18" t="s">
        <v>38</v>
      </c>
      <c r="B29" s="21">
        <v>311662.64999999997</v>
      </c>
      <c r="I29" s="29">
        <v>4250</v>
      </c>
      <c r="J29" s="30">
        <v>182685.93</v>
      </c>
    </row>
    <row r="30" spans="1:10" x14ac:dyDescent="0.25">
      <c r="A30" s="18" t="s">
        <v>39</v>
      </c>
      <c r="B30" s="21">
        <v>182685.93</v>
      </c>
      <c r="I30" s="29">
        <v>4400</v>
      </c>
      <c r="J30" s="30">
        <v>381062.27999999991</v>
      </c>
    </row>
    <row r="31" spans="1:10" x14ac:dyDescent="0.25">
      <c r="A31" s="18" t="s">
        <v>40</v>
      </c>
      <c r="B31" s="21">
        <v>381062.27999999991</v>
      </c>
      <c r="I31" s="29">
        <v>4420</v>
      </c>
      <c r="J31" s="30">
        <v>226887.51</v>
      </c>
    </row>
    <row r="32" spans="1:10" x14ac:dyDescent="0.25">
      <c r="A32" s="18" t="s">
        <v>41</v>
      </c>
      <c r="B32" s="21">
        <v>226887.51</v>
      </c>
      <c r="I32" s="29">
        <v>4470</v>
      </c>
      <c r="J32" s="30">
        <v>164150.93</v>
      </c>
    </row>
    <row r="33" spans="1:10" x14ac:dyDescent="0.25">
      <c r="A33" s="18" t="s">
        <v>42</v>
      </c>
      <c r="B33" s="21">
        <v>164150.93</v>
      </c>
      <c r="I33" s="29">
        <v>4660</v>
      </c>
      <c r="J33" s="30">
        <v>144112.74</v>
      </c>
    </row>
    <row r="34" spans="1:10" x14ac:dyDescent="0.25">
      <c r="A34" s="18" t="s">
        <v>43</v>
      </c>
      <c r="B34" s="21">
        <v>144112.74</v>
      </c>
      <c r="I34" s="29">
        <v>4730</v>
      </c>
      <c r="J34" s="30">
        <v>685585.3600000001</v>
      </c>
    </row>
    <row r="35" spans="1:10" x14ac:dyDescent="0.25">
      <c r="A35" s="18" t="s">
        <v>44</v>
      </c>
      <c r="B35" s="21">
        <v>685585.3600000001</v>
      </c>
      <c r="I35" s="29">
        <v>4780</v>
      </c>
      <c r="J35" s="30">
        <v>273109.56</v>
      </c>
    </row>
    <row r="36" spans="1:10" x14ac:dyDescent="0.25">
      <c r="A36" s="18" t="s">
        <v>45</v>
      </c>
      <c r="B36" s="21">
        <v>273109.56</v>
      </c>
      <c r="I36" s="29">
        <v>4880</v>
      </c>
      <c r="J36" s="30">
        <v>145824.17000000001</v>
      </c>
    </row>
    <row r="37" spans="1:10" x14ac:dyDescent="0.25">
      <c r="A37" s="18" t="s">
        <v>46</v>
      </c>
      <c r="B37" s="21">
        <v>145824.17000000001</v>
      </c>
      <c r="I37" s="29">
        <v>4890</v>
      </c>
      <c r="J37" s="30">
        <v>291892.03000000003</v>
      </c>
    </row>
    <row r="38" spans="1:10" x14ac:dyDescent="0.25">
      <c r="A38" s="18" t="s">
        <v>47</v>
      </c>
      <c r="B38" s="21">
        <v>291892.03000000003</v>
      </c>
      <c r="I38" s="29">
        <v>4900</v>
      </c>
      <c r="J38" s="30">
        <v>201123.8</v>
      </c>
    </row>
    <row r="39" spans="1:10" x14ac:dyDescent="0.25">
      <c r="A39" s="18" t="s">
        <v>48</v>
      </c>
      <c r="B39" s="21">
        <v>201123.8</v>
      </c>
      <c r="I39" s="29">
        <v>4920</v>
      </c>
      <c r="J39" s="30">
        <v>220428.74000000002</v>
      </c>
    </row>
    <row r="40" spans="1:10" x14ac:dyDescent="0.25">
      <c r="A40" s="18" t="s">
        <v>49</v>
      </c>
      <c r="B40" s="21">
        <v>220428.74000000002</v>
      </c>
      <c r="I40" s="29">
        <v>4960</v>
      </c>
      <c r="J40" s="30">
        <v>175414.91999999998</v>
      </c>
    </row>
    <row r="41" spans="1:10" x14ac:dyDescent="0.25">
      <c r="A41" s="18" t="s">
        <v>50</v>
      </c>
      <c r="B41" s="21">
        <v>175414.91999999998</v>
      </c>
      <c r="I41" s="29">
        <v>4970</v>
      </c>
      <c r="J41" s="30">
        <v>149062.47999999998</v>
      </c>
    </row>
    <row r="42" spans="1:10" x14ac:dyDescent="0.25">
      <c r="A42" s="18" t="s">
        <v>51</v>
      </c>
      <c r="B42" s="21">
        <v>149062.47999999998</v>
      </c>
      <c r="I42" s="29">
        <v>4990</v>
      </c>
      <c r="J42" s="30">
        <v>134603.16</v>
      </c>
    </row>
    <row r="43" spans="1:10" x14ac:dyDescent="0.25">
      <c r="A43" s="18" t="s">
        <v>52</v>
      </c>
      <c r="B43" s="21">
        <v>134603.16</v>
      </c>
      <c r="I43" s="29">
        <v>5020</v>
      </c>
      <c r="J43" s="30">
        <v>98436.25999999998</v>
      </c>
    </row>
    <row r="44" spans="1:10" x14ac:dyDescent="0.25">
      <c r="A44" s="18" t="s">
        <v>53</v>
      </c>
      <c r="B44" s="21">
        <v>98436.25999999998</v>
      </c>
      <c r="I44" s="29">
        <v>5030</v>
      </c>
      <c r="J44" s="30">
        <v>201635.37999999998</v>
      </c>
    </row>
    <row r="45" spans="1:10" x14ac:dyDescent="0.25">
      <c r="A45" s="18" t="s">
        <v>54</v>
      </c>
      <c r="B45" s="21">
        <v>201635.37999999998</v>
      </c>
      <c r="I45" s="29">
        <v>5060</v>
      </c>
      <c r="J45" s="30">
        <v>203578.58</v>
      </c>
    </row>
    <row r="46" spans="1:10" x14ac:dyDescent="0.25">
      <c r="A46" s="18" t="s">
        <v>55</v>
      </c>
      <c r="B46" s="21">
        <v>203578.58</v>
      </c>
      <c r="I46" s="29">
        <v>5100</v>
      </c>
      <c r="J46" s="30">
        <v>293892.16000000003</v>
      </c>
    </row>
    <row r="47" spans="1:10" x14ac:dyDescent="0.25">
      <c r="A47" s="18" t="s">
        <v>56</v>
      </c>
      <c r="B47" s="21">
        <v>293892.16000000003</v>
      </c>
      <c r="I47" s="29">
        <v>5180</v>
      </c>
      <c r="J47" s="30">
        <v>309873.95999999996</v>
      </c>
    </row>
    <row r="48" spans="1:10" x14ac:dyDescent="0.25">
      <c r="A48" s="18" t="s">
        <v>57</v>
      </c>
      <c r="B48" s="21">
        <v>309873.95999999996</v>
      </c>
      <c r="I48" s="29">
        <v>5240</v>
      </c>
      <c r="J48" s="30">
        <v>257702.97</v>
      </c>
    </row>
    <row r="49" spans="1:10" x14ac:dyDescent="0.25">
      <c r="A49" s="18" t="s">
        <v>58</v>
      </c>
      <c r="B49" s="21">
        <v>257702.97</v>
      </c>
      <c r="I49" s="29">
        <v>5260</v>
      </c>
      <c r="J49" s="30">
        <v>334001.24</v>
      </c>
    </row>
    <row r="50" spans="1:10" x14ac:dyDescent="0.25">
      <c r="A50" s="18" t="s">
        <v>59</v>
      </c>
      <c r="B50" s="21">
        <v>334001.24</v>
      </c>
      <c r="I50" s="29">
        <v>5340</v>
      </c>
      <c r="J50" s="30">
        <v>461040.63999999996</v>
      </c>
    </row>
    <row r="51" spans="1:10" x14ac:dyDescent="0.25">
      <c r="A51" s="18" t="s">
        <v>60</v>
      </c>
      <c r="B51" s="21">
        <v>461040.63999999996</v>
      </c>
      <c r="I51" s="29">
        <v>5500</v>
      </c>
      <c r="J51" s="30">
        <v>235572.77</v>
      </c>
    </row>
    <row r="52" spans="1:10" x14ac:dyDescent="0.25">
      <c r="A52" s="18" t="s">
        <v>61</v>
      </c>
      <c r="B52" s="21">
        <v>235572.77</v>
      </c>
      <c r="I52" s="29">
        <v>5520</v>
      </c>
      <c r="J52" s="30">
        <v>72919.81</v>
      </c>
    </row>
    <row r="53" spans="1:10" x14ac:dyDescent="0.25">
      <c r="A53" s="18" t="s">
        <v>187</v>
      </c>
      <c r="B53" s="21">
        <v>72919.81</v>
      </c>
      <c r="I53" s="29">
        <v>5560</v>
      </c>
      <c r="J53" s="30">
        <v>207531.87</v>
      </c>
    </row>
    <row r="54" spans="1:10" x14ac:dyDescent="0.25">
      <c r="A54" s="18" t="s">
        <v>62</v>
      </c>
      <c r="B54" s="21">
        <v>207531.87</v>
      </c>
      <c r="I54" s="29">
        <v>5590</v>
      </c>
      <c r="J54" s="30">
        <v>534875.85999999987</v>
      </c>
    </row>
    <row r="55" spans="1:10" x14ac:dyDescent="0.25">
      <c r="A55" s="18" t="s">
        <v>63</v>
      </c>
      <c r="B55" s="21">
        <v>534875.85999999987</v>
      </c>
      <c r="I55" s="29">
        <v>5600</v>
      </c>
      <c r="J55" s="30">
        <v>213483.99</v>
      </c>
    </row>
    <row r="56" spans="1:10" x14ac:dyDescent="0.25">
      <c r="A56" s="18" t="s">
        <v>64</v>
      </c>
      <c r="B56" s="21">
        <v>213483.99</v>
      </c>
      <c r="I56" s="29">
        <v>5610</v>
      </c>
      <c r="J56" s="30">
        <v>181153.91</v>
      </c>
    </row>
    <row r="57" spans="1:10" x14ac:dyDescent="0.25">
      <c r="A57" s="18" t="s">
        <v>65</v>
      </c>
      <c r="B57" s="21">
        <v>181153.91</v>
      </c>
      <c r="I57" s="29">
        <v>5620</v>
      </c>
      <c r="J57" s="30">
        <v>160094.54999999999</v>
      </c>
    </row>
    <row r="58" spans="1:10" x14ac:dyDescent="0.25">
      <c r="A58" s="18" t="s">
        <v>66</v>
      </c>
      <c r="B58" s="21">
        <v>160094.54999999999</v>
      </c>
      <c r="I58" s="29">
        <v>5780</v>
      </c>
      <c r="J58" s="30">
        <v>149510.04999999999</v>
      </c>
    </row>
    <row r="59" spans="1:10" x14ac:dyDescent="0.25">
      <c r="A59" s="18" t="s">
        <v>67</v>
      </c>
      <c r="B59" s="21">
        <v>149510.04999999999</v>
      </c>
      <c r="I59" s="29">
        <v>5800</v>
      </c>
      <c r="J59" s="30">
        <v>185412.52000000002</v>
      </c>
    </row>
    <row r="60" spans="1:10" x14ac:dyDescent="0.25">
      <c r="A60" s="18" t="s">
        <v>68</v>
      </c>
      <c r="B60" s="21">
        <v>185412.52000000002</v>
      </c>
      <c r="I60" s="29">
        <v>5860</v>
      </c>
      <c r="J60" s="30">
        <v>246160.50999999998</v>
      </c>
    </row>
    <row r="61" spans="1:10" x14ac:dyDescent="0.25">
      <c r="A61" s="18" t="s">
        <v>69</v>
      </c>
      <c r="B61" s="21">
        <v>246160.50999999998</v>
      </c>
      <c r="I61" s="29">
        <v>5930</v>
      </c>
      <c r="J61" s="30">
        <v>543306.66999999993</v>
      </c>
    </row>
    <row r="62" spans="1:10" x14ac:dyDescent="0.25">
      <c r="A62" s="18" t="s">
        <v>70</v>
      </c>
      <c r="B62" s="21">
        <v>543306.66999999993</v>
      </c>
      <c r="I62" s="29">
        <v>5960</v>
      </c>
      <c r="J62" s="30">
        <v>159922.58000000002</v>
      </c>
    </row>
    <row r="63" spans="1:10" x14ac:dyDescent="0.25">
      <c r="A63" s="18" t="s">
        <v>71</v>
      </c>
      <c r="B63" s="21">
        <v>159922.58000000002</v>
      </c>
      <c r="I63" s="29">
        <v>5970</v>
      </c>
      <c r="J63" s="30">
        <v>418591.16</v>
      </c>
    </row>
    <row r="64" spans="1:10" x14ac:dyDescent="0.25">
      <c r="A64" s="18" t="s">
        <v>72</v>
      </c>
      <c r="B64" s="21">
        <v>418591.16</v>
      </c>
      <c r="I64" s="29">
        <v>6010</v>
      </c>
      <c r="J64" s="30">
        <v>352283.5</v>
      </c>
    </row>
    <row r="65" spans="1:10" x14ac:dyDescent="0.25">
      <c r="A65" s="18" t="s">
        <v>73</v>
      </c>
      <c r="B65" s="21">
        <v>352283.5</v>
      </c>
      <c r="I65" s="29">
        <v>6030</v>
      </c>
      <c r="J65" s="30">
        <v>226775.36000000004</v>
      </c>
    </row>
    <row r="66" spans="1:10" x14ac:dyDescent="0.25">
      <c r="A66" s="18" t="s">
        <v>74</v>
      </c>
      <c r="B66" s="21">
        <v>226775.36000000004</v>
      </c>
      <c r="I66" s="29">
        <v>6120</v>
      </c>
      <c r="J66" s="30">
        <v>131416.05000000002</v>
      </c>
    </row>
    <row r="67" spans="1:10" x14ac:dyDescent="0.25">
      <c r="A67" s="18" t="s">
        <v>75</v>
      </c>
      <c r="B67" s="21">
        <v>131416.05000000002</v>
      </c>
      <c r="I67" s="29">
        <v>6790</v>
      </c>
      <c r="J67" s="30">
        <v>3937.5200000000004</v>
      </c>
    </row>
    <row r="68" spans="1:10" x14ac:dyDescent="0.25">
      <c r="A68" s="18" t="s">
        <v>76</v>
      </c>
      <c r="B68" s="21">
        <v>3937.5200000000004</v>
      </c>
      <c r="I68" s="29">
        <v>6920</v>
      </c>
      <c r="J68" s="30">
        <v>49454.69</v>
      </c>
    </row>
    <row r="69" spans="1:10" x14ac:dyDescent="0.25">
      <c r="A69" s="18" t="s">
        <v>77</v>
      </c>
      <c r="B69" s="21">
        <v>49454.69</v>
      </c>
      <c r="I69" s="29">
        <v>6980</v>
      </c>
      <c r="J69" s="30">
        <v>65445.78</v>
      </c>
    </row>
    <row r="70" spans="1:10" x14ac:dyDescent="0.25">
      <c r="A70" s="18" t="s">
        <v>78</v>
      </c>
      <c r="B70" s="21">
        <v>65445.78</v>
      </c>
      <c r="I70" s="29">
        <v>6990</v>
      </c>
      <c r="J70" s="30">
        <v>50780.509999999995</v>
      </c>
    </row>
    <row r="71" spans="1:10" x14ac:dyDescent="0.25">
      <c r="A71" s="18" t="s">
        <v>192</v>
      </c>
      <c r="B71" s="21">
        <v>50780.509999999995</v>
      </c>
      <c r="I71" s="29">
        <v>8020</v>
      </c>
      <c r="J71" s="30">
        <v>3207935.1599999992</v>
      </c>
    </row>
    <row r="72" spans="1:10" x14ac:dyDescent="0.25">
      <c r="A72" s="18" t="s">
        <v>195</v>
      </c>
      <c r="B72" s="21">
        <v>3207935.1599999992</v>
      </c>
      <c r="I72" s="29">
        <v>8040</v>
      </c>
      <c r="J72" s="30">
        <v>0</v>
      </c>
    </row>
    <row r="73" spans="1:10" x14ac:dyDescent="0.25">
      <c r="A73" s="18" t="s">
        <v>278</v>
      </c>
      <c r="B73" s="21">
        <v>0</v>
      </c>
      <c r="I73" s="29">
        <v>8050</v>
      </c>
      <c r="J73" s="30">
        <v>0</v>
      </c>
    </row>
    <row r="74" spans="1:10" x14ac:dyDescent="0.25">
      <c r="A74" s="18" t="s">
        <v>197</v>
      </c>
      <c r="B74" s="21">
        <v>0</v>
      </c>
      <c r="I74" s="29">
        <v>8260</v>
      </c>
      <c r="J74" s="30">
        <v>47067.039999999994</v>
      </c>
    </row>
    <row r="75" spans="1:10" x14ac:dyDescent="0.25">
      <c r="A75" s="18" t="s">
        <v>79</v>
      </c>
      <c r="B75" s="21">
        <v>47067.039999999994</v>
      </c>
      <c r="I75" s="29">
        <v>8270</v>
      </c>
      <c r="J75" s="30">
        <v>347822.29</v>
      </c>
    </row>
    <row r="76" spans="1:10" x14ac:dyDescent="0.25">
      <c r="A76" s="18" t="s">
        <v>202</v>
      </c>
      <c r="B76" s="21">
        <v>347822.29</v>
      </c>
      <c r="I76" s="29">
        <v>8290</v>
      </c>
      <c r="J76" s="30">
        <v>470156.44999999995</v>
      </c>
    </row>
    <row r="77" spans="1:10" x14ac:dyDescent="0.25">
      <c r="A77" s="18" t="s">
        <v>221</v>
      </c>
      <c r="B77" s="21">
        <v>470156.44999999995</v>
      </c>
      <c r="I77" s="29">
        <v>8800</v>
      </c>
      <c r="J77" s="30">
        <v>6220.43</v>
      </c>
    </row>
    <row r="78" spans="1:10" x14ac:dyDescent="0.25">
      <c r="A78" s="18" t="s">
        <v>230</v>
      </c>
      <c r="B78" s="21">
        <v>6220.43</v>
      </c>
      <c r="I78" s="29">
        <v>9050</v>
      </c>
      <c r="J78" s="30">
        <v>5179780.0900000008</v>
      </c>
    </row>
    <row r="79" spans="1:10" x14ac:dyDescent="0.25">
      <c r="A79" s="18" t="s">
        <v>232</v>
      </c>
      <c r="B79" s="21">
        <v>5179780.0900000008</v>
      </c>
      <c r="I79" s="29">
        <v>9150</v>
      </c>
      <c r="J79" s="30">
        <v>17000</v>
      </c>
    </row>
    <row r="80" spans="1:10" x14ac:dyDescent="0.25">
      <c r="A80" s="18" t="s">
        <v>249</v>
      </c>
      <c r="B80" s="21">
        <v>17000</v>
      </c>
      <c r="I80" s="29">
        <v>9180</v>
      </c>
      <c r="J80" s="30">
        <v>200000</v>
      </c>
    </row>
    <row r="81" spans="1:10" x14ac:dyDescent="0.25">
      <c r="A81" s="18" t="s">
        <v>250</v>
      </c>
      <c r="B81" s="21">
        <v>200000</v>
      </c>
      <c r="I81" s="29">
        <v>9720</v>
      </c>
      <c r="J81" s="30">
        <v>4997148.5900000008</v>
      </c>
    </row>
    <row r="82" spans="1:10" x14ac:dyDescent="0.25">
      <c r="A82" s="18" t="s">
        <v>254</v>
      </c>
      <c r="B82" s="21">
        <v>4997148.5900000008</v>
      </c>
      <c r="I82" s="29">
        <v>9810</v>
      </c>
      <c r="J82" s="30">
        <v>677902.2</v>
      </c>
    </row>
    <row r="83" spans="1:10" x14ac:dyDescent="0.25">
      <c r="A83" s="18" t="s">
        <v>268</v>
      </c>
      <c r="B83" s="21">
        <v>677902.2</v>
      </c>
      <c r="I83" s="29" t="s">
        <v>279</v>
      </c>
    </row>
    <row r="84" spans="1:10" x14ac:dyDescent="0.25">
      <c r="A84" s="18" t="s">
        <v>279</v>
      </c>
      <c r="B84" s="21"/>
      <c r="I84" s="29" t="s">
        <v>13</v>
      </c>
      <c r="J84" s="30">
        <v>35482052.350000009</v>
      </c>
    </row>
    <row r="85" spans="1:10" x14ac:dyDescent="0.25">
      <c r="A85" s="22" t="s">
        <v>13</v>
      </c>
      <c r="B85" s="25">
        <v>35482052.350000009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EEDC8-5BA3-4632-9685-0048DB585DB1}">
  <dimension ref="A1:L1058"/>
  <sheetViews>
    <sheetView topLeftCell="A798" workbookViewId="0">
      <selection activeCell="I930" sqref="I930"/>
    </sheetView>
  </sheetViews>
  <sheetFormatPr defaultRowHeight="12.75" x14ac:dyDescent="0.2"/>
  <cols>
    <col min="1" max="1" width="6" style="14" customWidth="1"/>
    <col min="2" max="2" width="9" style="14" customWidth="1"/>
    <col min="3" max="3" width="7" style="14" customWidth="1"/>
    <col min="4" max="4" width="9" style="14" customWidth="1"/>
    <col min="5" max="5" width="8" style="14" customWidth="1"/>
    <col min="6" max="6" width="5" style="14" customWidth="1"/>
    <col min="7" max="7" width="33" style="14" customWidth="1"/>
    <col min="8" max="11" width="16" style="14" customWidth="1"/>
    <col min="12" max="12" width="19" style="14" customWidth="1"/>
    <col min="13" max="256" width="11.42578125" style="14" customWidth="1"/>
    <col min="257" max="257" width="6" style="14" customWidth="1"/>
    <col min="258" max="258" width="9" style="14" customWidth="1"/>
    <col min="259" max="259" width="7" style="14" customWidth="1"/>
    <col min="260" max="260" width="9" style="14" customWidth="1"/>
    <col min="261" max="261" width="8" style="14" customWidth="1"/>
    <col min="262" max="262" width="5" style="14" customWidth="1"/>
    <col min="263" max="263" width="33" style="14" customWidth="1"/>
    <col min="264" max="267" width="16" style="14" customWidth="1"/>
    <col min="268" max="268" width="19" style="14" customWidth="1"/>
    <col min="269" max="512" width="11.42578125" style="14" customWidth="1"/>
    <col min="513" max="513" width="6" style="14" customWidth="1"/>
    <col min="514" max="514" width="9" style="14" customWidth="1"/>
    <col min="515" max="515" width="7" style="14" customWidth="1"/>
    <col min="516" max="516" width="9" style="14" customWidth="1"/>
    <col min="517" max="517" width="8" style="14" customWidth="1"/>
    <col min="518" max="518" width="5" style="14" customWidth="1"/>
    <col min="519" max="519" width="33" style="14" customWidth="1"/>
    <col min="520" max="523" width="16" style="14" customWidth="1"/>
    <col min="524" max="524" width="19" style="14" customWidth="1"/>
    <col min="525" max="768" width="11.42578125" style="14" customWidth="1"/>
    <col min="769" max="769" width="6" style="14" customWidth="1"/>
    <col min="770" max="770" width="9" style="14" customWidth="1"/>
    <col min="771" max="771" width="7" style="14" customWidth="1"/>
    <col min="772" max="772" width="9" style="14" customWidth="1"/>
    <col min="773" max="773" width="8" style="14" customWidth="1"/>
    <col min="774" max="774" width="5" style="14" customWidth="1"/>
    <col min="775" max="775" width="33" style="14" customWidth="1"/>
    <col min="776" max="779" width="16" style="14" customWidth="1"/>
    <col min="780" max="780" width="19" style="14" customWidth="1"/>
    <col min="781" max="1024" width="11.42578125" style="14" customWidth="1"/>
    <col min="1025" max="1025" width="6" style="14" customWidth="1"/>
    <col min="1026" max="1026" width="9" style="14" customWidth="1"/>
    <col min="1027" max="1027" width="7" style="14" customWidth="1"/>
    <col min="1028" max="1028" width="9" style="14" customWidth="1"/>
    <col min="1029" max="1029" width="8" style="14" customWidth="1"/>
    <col min="1030" max="1030" width="5" style="14" customWidth="1"/>
    <col min="1031" max="1031" width="33" style="14" customWidth="1"/>
    <col min="1032" max="1035" width="16" style="14" customWidth="1"/>
    <col min="1036" max="1036" width="19" style="14" customWidth="1"/>
    <col min="1037" max="1280" width="11.42578125" style="14" customWidth="1"/>
    <col min="1281" max="1281" width="6" style="14" customWidth="1"/>
    <col min="1282" max="1282" width="9" style="14" customWidth="1"/>
    <col min="1283" max="1283" width="7" style="14" customWidth="1"/>
    <col min="1284" max="1284" width="9" style="14" customWidth="1"/>
    <col min="1285" max="1285" width="8" style="14" customWidth="1"/>
    <col min="1286" max="1286" width="5" style="14" customWidth="1"/>
    <col min="1287" max="1287" width="33" style="14" customWidth="1"/>
    <col min="1288" max="1291" width="16" style="14" customWidth="1"/>
    <col min="1292" max="1292" width="19" style="14" customWidth="1"/>
    <col min="1293" max="1536" width="11.42578125" style="14" customWidth="1"/>
    <col min="1537" max="1537" width="6" style="14" customWidth="1"/>
    <col min="1538" max="1538" width="9" style="14" customWidth="1"/>
    <col min="1539" max="1539" width="7" style="14" customWidth="1"/>
    <col min="1540" max="1540" width="9" style="14" customWidth="1"/>
    <col min="1541" max="1541" width="8" style="14" customWidth="1"/>
    <col min="1542" max="1542" width="5" style="14" customWidth="1"/>
    <col min="1543" max="1543" width="33" style="14" customWidth="1"/>
    <col min="1544" max="1547" width="16" style="14" customWidth="1"/>
    <col min="1548" max="1548" width="19" style="14" customWidth="1"/>
    <col min="1549" max="1792" width="11.42578125" style="14" customWidth="1"/>
    <col min="1793" max="1793" width="6" style="14" customWidth="1"/>
    <col min="1794" max="1794" width="9" style="14" customWidth="1"/>
    <col min="1795" max="1795" width="7" style="14" customWidth="1"/>
    <col min="1796" max="1796" width="9" style="14" customWidth="1"/>
    <col min="1797" max="1797" width="8" style="14" customWidth="1"/>
    <col min="1798" max="1798" width="5" style="14" customWidth="1"/>
    <col min="1799" max="1799" width="33" style="14" customWidth="1"/>
    <col min="1800" max="1803" width="16" style="14" customWidth="1"/>
    <col min="1804" max="1804" width="19" style="14" customWidth="1"/>
    <col min="1805" max="2048" width="11.42578125" style="14" customWidth="1"/>
    <col min="2049" max="2049" width="6" style="14" customWidth="1"/>
    <col min="2050" max="2050" width="9" style="14" customWidth="1"/>
    <col min="2051" max="2051" width="7" style="14" customWidth="1"/>
    <col min="2052" max="2052" width="9" style="14" customWidth="1"/>
    <col min="2053" max="2053" width="8" style="14" customWidth="1"/>
    <col min="2054" max="2054" width="5" style="14" customWidth="1"/>
    <col min="2055" max="2055" width="33" style="14" customWidth="1"/>
    <col min="2056" max="2059" width="16" style="14" customWidth="1"/>
    <col min="2060" max="2060" width="19" style="14" customWidth="1"/>
    <col min="2061" max="2304" width="11.42578125" style="14" customWidth="1"/>
    <col min="2305" max="2305" width="6" style="14" customWidth="1"/>
    <col min="2306" max="2306" width="9" style="14" customWidth="1"/>
    <col min="2307" max="2307" width="7" style="14" customWidth="1"/>
    <col min="2308" max="2308" width="9" style="14" customWidth="1"/>
    <col min="2309" max="2309" width="8" style="14" customWidth="1"/>
    <col min="2310" max="2310" width="5" style="14" customWidth="1"/>
    <col min="2311" max="2311" width="33" style="14" customWidth="1"/>
    <col min="2312" max="2315" width="16" style="14" customWidth="1"/>
    <col min="2316" max="2316" width="19" style="14" customWidth="1"/>
    <col min="2317" max="2560" width="11.42578125" style="14" customWidth="1"/>
    <col min="2561" max="2561" width="6" style="14" customWidth="1"/>
    <col min="2562" max="2562" width="9" style="14" customWidth="1"/>
    <col min="2563" max="2563" width="7" style="14" customWidth="1"/>
    <col min="2564" max="2564" width="9" style="14" customWidth="1"/>
    <col min="2565" max="2565" width="8" style="14" customWidth="1"/>
    <col min="2566" max="2566" width="5" style="14" customWidth="1"/>
    <col min="2567" max="2567" width="33" style="14" customWidth="1"/>
    <col min="2568" max="2571" width="16" style="14" customWidth="1"/>
    <col min="2572" max="2572" width="19" style="14" customWidth="1"/>
    <col min="2573" max="2816" width="11.42578125" style="14" customWidth="1"/>
    <col min="2817" max="2817" width="6" style="14" customWidth="1"/>
    <col min="2818" max="2818" width="9" style="14" customWidth="1"/>
    <col min="2819" max="2819" width="7" style="14" customWidth="1"/>
    <col min="2820" max="2820" width="9" style="14" customWidth="1"/>
    <col min="2821" max="2821" width="8" style="14" customWidth="1"/>
    <col min="2822" max="2822" width="5" style="14" customWidth="1"/>
    <col min="2823" max="2823" width="33" style="14" customWidth="1"/>
    <col min="2824" max="2827" width="16" style="14" customWidth="1"/>
    <col min="2828" max="2828" width="19" style="14" customWidth="1"/>
    <col min="2829" max="3072" width="11.42578125" style="14" customWidth="1"/>
    <col min="3073" max="3073" width="6" style="14" customWidth="1"/>
    <col min="3074" max="3074" width="9" style="14" customWidth="1"/>
    <col min="3075" max="3075" width="7" style="14" customWidth="1"/>
    <col min="3076" max="3076" width="9" style="14" customWidth="1"/>
    <col min="3077" max="3077" width="8" style="14" customWidth="1"/>
    <col min="3078" max="3078" width="5" style="14" customWidth="1"/>
    <col min="3079" max="3079" width="33" style="14" customWidth="1"/>
    <col min="3080" max="3083" width="16" style="14" customWidth="1"/>
    <col min="3084" max="3084" width="19" style="14" customWidth="1"/>
    <col min="3085" max="3328" width="11.42578125" style="14" customWidth="1"/>
    <col min="3329" max="3329" width="6" style="14" customWidth="1"/>
    <col min="3330" max="3330" width="9" style="14" customWidth="1"/>
    <col min="3331" max="3331" width="7" style="14" customWidth="1"/>
    <col min="3332" max="3332" width="9" style="14" customWidth="1"/>
    <col min="3333" max="3333" width="8" style="14" customWidth="1"/>
    <col min="3334" max="3334" width="5" style="14" customWidth="1"/>
    <col min="3335" max="3335" width="33" style="14" customWidth="1"/>
    <col min="3336" max="3339" width="16" style="14" customWidth="1"/>
    <col min="3340" max="3340" width="19" style="14" customWidth="1"/>
    <col min="3341" max="3584" width="11.42578125" style="14" customWidth="1"/>
    <col min="3585" max="3585" width="6" style="14" customWidth="1"/>
    <col min="3586" max="3586" width="9" style="14" customWidth="1"/>
    <col min="3587" max="3587" width="7" style="14" customWidth="1"/>
    <col min="3588" max="3588" width="9" style="14" customWidth="1"/>
    <col min="3589" max="3589" width="8" style="14" customWidth="1"/>
    <col min="3590" max="3590" width="5" style="14" customWidth="1"/>
    <col min="3591" max="3591" width="33" style="14" customWidth="1"/>
    <col min="3592" max="3595" width="16" style="14" customWidth="1"/>
    <col min="3596" max="3596" width="19" style="14" customWidth="1"/>
    <col min="3597" max="3840" width="11.42578125" style="14" customWidth="1"/>
    <col min="3841" max="3841" width="6" style="14" customWidth="1"/>
    <col min="3842" max="3842" width="9" style="14" customWidth="1"/>
    <col min="3843" max="3843" width="7" style="14" customWidth="1"/>
    <col min="3844" max="3844" width="9" style="14" customWidth="1"/>
    <col min="3845" max="3845" width="8" style="14" customWidth="1"/>
    <col min="3846" max="3846" width="5" style="14" customWidth="1"/>
    <col min="3847" max="3847" width="33" style="14" customWidth="1"/>
    <col min="3848" max="3851" width="16" style="14" customWidth="1"/>
    <col min="3852" max="3852" width="19" style="14" customWidth="1"/>
    <col min="3853" max="4096" width="11.42578125" style="14" customWidth="1"/>
    <col min="4097" max="4097" width="6" style="14" customWidth="1"/>
    <col min="4098" max="4098" width="9" style="14" customWidth="1"/>
    <col min="4099" max="4099" width="7" style="14" customWidth="1"/>
    <col min="4100" max="4100" width="9" style="14" customWidth="1"/>
    <col min="4101" max="4101" width="8" style="14" customWidth="1"/>
    <col min="4102" max="4102" width="5" style="14" customWidth="1"/>
    <col min="4103" max="4103" width="33" style="14" customWidth="1"/>
    <col min="4104" max="4107" width="16" style="14" customWidth="1"/>
    <col min="4108" max="4108" width="19" style="14" customWidth="1"/>
    <col min="4109" max="4352" width="11.42578125" style="14" customWidth="1"/>
    <col min="4353" max="4353" width="6" style="14" customWidth="1"/>
    <col min="4354" max="4354" width="9" style="14" customWidth="1"/>
    <col min="4355" max="4355" width="7" style="14" customWidth="1"/>
    <col min="4356" max="4356" width="9" style="14" customWidth="1"/>
    <col min="4357" max="4357" width="8" style="14" customWidth="1"/>
    <col min="4358" max="4358" width="5" style="14" customWidth="1"/>
    <col min="4359" max="4359" width="33" style="14" customWidth="1"/>
    <col min="4360" max="4363" width="16" style="14" customWidth="1"/>
    <col min="4364" max="4364" width="19" style="14" customWidth="1"/>
    <col min="4365" max="4608" width="11.42578125" style="14" customWidth="1"/>
    <col min="4609" max="4609" width="6" style="14" customWidth="1"/>
    <col min="4610" max="4610" width="9" style="14" customWidth="1"/>
    <col min="4611" max="4611" width="7" style="14" customWidth="1"/>
    <col min="4612" max="4612" width="9" style="14" customWidth="1"/>
    <col min="4613" max="4613" width="8" style="14" customWidth="1"/>
    <col min="4614" max="4614" width="5" style="14" customWidth="1"/>
    <col min="4615" max="4615" width="33" style="14" customWidth="1"/>
    <col min="4616" max="4619" width="16" style="14" customWidth="1"/>
    <col min="4620" max="4620" width="19" style="14" customWidth="1"/>
    <col min="4621" max="4864" width="11.42578125" style="14" customWidth="1"/>
    <col min="4865" max="4865" width="6" style="14" customWidth="1"/>
    <col min="4866" max="4866" width="9" style="14" customWidth="1"/>
    <col min="4867" max="4867" width="7" style="14" customWidth="1"/>
    <col min="4868" max="4868" width="9" style="14" customWidth="1"/>
    <col min="4869" max="4869" width="8" style="14" customWidth="1"/>
    <col min="4870" max="4870" width="5" style="14" customWidth="1"/>
    <col min="4871" max="4871" width="33" style="14" customWidth="1"/>
    <col min="4872" max="4875" width="16" style="14" customWidth="1"/>
    <col min="4876" max="4876" width="19" style="14" customWidth="1"/>
    <col min="4877" max="5120" width="11.42578125" style="14" customWidth="1"/>
    <col min="5121" max="5121" width="6" style="14" customWidth="1"/>
    <col min="5122" max="5122" width="9" style="14" customWidth="1"/>
    <col min="5123" max="5123" width="7" style="14" customWidth="1"/>
    <col min="5124" max="5124" width="9" style="14" customWidth="1"/>
    <col min="5125" max="5125" width="8" style="14" customWidth="1"/>
    <col min="5126" max="5126" width="5" style="14" customWidth="1"/>
    <col min="5127" max="5127" width="33" style="14" customWidth="1"/>
    <col min="5128" max="5131" width="16" style="14" customWidth="1"/>
    <col min="5132" max="5132" width="19" style="14" customWidth="1"/>
    <col min="5133" max="5376" width="11.42578125" style="14" customWidth="1"/>
    <col min="5377" max="5377" width="6" style="14" customWidth="1"/>
    <col min="5378" max="5378" width="9" style="14" customWidth="1"/>
    <col min="5379" max="5379" width="7" style="14" customWidth="1"/>
    <col min="5380" max="5380" width="9" style="14" customWidth="1"/>
    <col min="5381" max="5381" width="8" style="14" customWidth="1"/>
    <col min="5382" max="5382" width="5" style="14" customWidth="1"/>
    <col min="5383" max="5383" width="33" style="14" customWidth="1"/>
    <col min="5384" max="5387" width="16" style="14" customWidth="1"/>
    <col min="5388" max="5388" width="19" style="14" customWidth="1"/>
    <col min="5389" max="5632" width="11.42578125" style="14" customWidth="1"/>
    <col min="5633" max="5633" width="6" style="14" customWidth="1"/>
    <col min="5634" max="5634" width="9" style="14" customWidth="1"/>
    <col min="5635" max="5635" width="7" style="14" customWidth="1"/>
    <col min="5636" max="5636" width="9" style="14" customWidth="1"/>
    <col min="5637" max="5637" width="8" style="14" customWidth="1"/>
    <col min="5638" max="5638" width="5" style="14" customWidth="1"/>
    <col min="5639" max="5639" width="33" style="14" customWidth="1"/>
    <col min="5640" max="5643" width="16" style="14" customWidth="1"/>
    <col min="5644" max="5644" width="19" style="14" customWidth="1"/>
    <col min="5645" max="5888" width="11.42578125" style="14" customWidth="1"/>
    <col min="5889" max="5889" width="6" style="14" customWidth="1"/>
    <col min="5890" max="5890" width="9" style="14" customWidth="1"/>
    <col min="5891" max="5891" width="7" style="14" customWidth="1"/>
    <col min="5892" max="5892" width="9" style="14" customWidth="1"/>
    <col min="5893" max="5893" width="8" style="14" customWidth="1"/>
    <col min="5894" max="5894" width="5" style="14" customWidth="1"/>
    <col min="5895" max="5895" width="33" style="14" customWidth="1"/>
    <col min="5896" max="5899" width="16" style="14" customWidth="1"/>
    <col min="5900" max="5900" width="19" style="14" customWidth="1"/>
    <col min="5901" max="6144" width="11.42578125" style="14" customWidth="1"/>
    <col min="6145" max="6145" width="6" style="14" customWidth="1"/>
    <col min="6146" max="6146" width="9" style="14" customWidth="1"/>
    <col min="6147" max="6147" width="7" style="14" customWidth="1"/>
    <col min="6148" max="6148" width="9" style="14" customWidth="1"/>
    <col min="6149" max="6149" width="8" style="14" customWidth="1"/>
    <col min="6150" max="6150" width="5" style="14" customWidth="1"/>
    <col min="6151" max="6151" width="33" style="14" customWidth="1"/>
    <col min="6152" max="6155" width="16" style="14" customWidth="1"/>
    <col min="6156" max="6156" width="19" style="14" customWidth="1"/>
    <col min="6157" max="6400" width="11.42578125" style="14" customWidth="1"/>
    <col min="6401" max="6401" width="6" style="14" customWidth="1"/>
    <col min="6402" max="6402" width="9" style="14" customWidth="1"/>
    <col min="6403" max="6403" width="7" style="14" customWidth="1"/>
    <col min="6404" max="6404" width="9" style="14" customWidth="1"/>
    <col min="6405" max="6405" width="8" style="14" customWidth="1"/>
    <col min="6406" max="6406" width="5" style="14" customWidth="1"/>
    <col min="6407" max="6407" width="33" style="14" customWidth="1"/>
    <col min="6408" max="6411" width="16" style="14" customWidth="1"/>
    <col min="6412" max="6412" width="19" style="14" customWidth="1"/>
    <col min="6413" max="6656" width="11.42578125" style="14" customWidth="1"/>
    <col min="6657" max="6657" width="6" style="14" customWidth="1"/>
    <col min="6658" max="6658" width="9" style="14" customWidth="1"/>
    <col min="6659" max="6659" width="7" style="14" customWidth="1"/>
    <col min="6660" max="6660" width="9" style="14" customWidth="1"/>
    <col min="6661" max="6661" width="8" style="14" customWidth="1"/>
    <col min="6662" max="6662" width="5" style="14" customWidth="1"/>
    <col min="6663" max="6663" width="33" style="14" customWidth="1"/>
    <col min="6664" max="6667" width="16" style="14" customWidth="1"/>
    <col min="6668" max="6668" width="19" style="14" customWidth="1"/>
    <col min="6669" max="6912" width="11.42578125" style="14" customWidth="1"/>
    <col min="6913" max="6913" width="6" style="14" customWidth="1"/>
    <col min="6914" max="6914" width="9" style="14" customWidth="1"/>
    <col min="6915" max="6915" width="7" style="14" customWidth="1"/>
    <col min="6916" max="6916" width="9" style="14" customWidth="1"/>
    <col min="6917" max="6917" width="8" style="14" customWidth="1"/>
    <col min="6918" max="6918" width="5" style="14" customWidth="1"/>
    <col min="6919" max="6919" width="33" style="14" customWidth="1"/>
    <col min="6920" max="6923" width="16" style="14" customWidth="1"/>
    <col min="6924" max="6924" width="19" style="14" customWidth="1"/>
    <col min="6925" max="7168" width="11.42578125" style="14" customWidth="1"/>
    <col min="7169" max="7169" width="6" style="14" customWidth="1"/>
    <col min="7170" max="7170" width="9" style="14" customWidth="1"/>
    <col min="7171" max="7171" width="7" style="14" customWidth="1"/>
    <col min="7172" max="7172" width="9" style="14" customWidth="1"/>
    <col min="7173" max="7173" width="8" style="14" customWidth="1"/>
    <col min="7174" max="7174" width="5" style="14" customWidth="1"/>
    <col min="7175" max="7175" width="33" style="14" customWidth="1"/>
    <col min="7176" max="7179" width="16" style="14" customWidth="1"/>
    <col min="7180" max="7180" width="19" style="14" customWidth="1"/>
    <col min="7181" max="7424" width="11.42578125" style="14" customWidth="1"/>
    <col min="7425" max="7425" width="6" style="14" customWidth="1"/>
    <col min="7426" max="7426" width="9" style="14" customWidth="1"/>
    <col min="7427" max="7427" width="7" style="14" customWidth="1"/>
    <col min="7428" max="7428" width="9" style="14" customWidth="1"/>
    <col min="7429" max="7429" width="8" style="14" customWidth="1"/>
    <col min="7430" max="7430" width="5" style="14" customWidth="1"/>
    <col min="7431" max="7431" width="33" style="14" customWidth="1"/>
    <col min="7432" max="7435" width="16" style="14" customWidth="1"/>
    <col min="7436" max="7436" width="19" style="14" customWidth="1"/>
    <col min="7437" max="7680" width="11.42578125" style="14" customWidth="1"/>
    <col min="7681" max="7681" width="6" style="14" customWidth="1"/>
    <col min="7682" max="7682" width="9" style="14" customWidth="1"/>
    <col min="7683" max="7683" width="7" style="14" customWidth="1"/>
    <col min="7684" max="7684" width="9" style="14" customWidth="1"/>
    <col min="7685" max="7685" width="8" style="14" customWidth="1"/>
    <col min="7686" max="7686" width="5" style="14" customWidth="1"/>
    <col min="7687" max="7687" width="33" style="14" customWidth="1"/>
    <col min="7688" max="7691" width="16" style="14" customWidth="1"/>
    <col min="7692" max="7692" width="19" style="14" customWidth="1"/>
    <col min="7693" max="7936" width="11.42578125" style="14" customWidth="1"/>
    <col min="7937" max="7937" width="6" style="14" customWidth="1"/>
    <col min="7938" max="7938" width="9" style="14" customWidth="1"/>
    <col min="7939" max="7939" width="7" style="14" customWidth="1"/>
    <col min="7940" max="7940" width="9" style="14" customWidth="1"/>
    <col min="7941" max="7941" width="8" style="14" customWidth="1"/>
    <col min="7942" max="7942" width="5" style="14" customWidth="1"/>
    <col min="7943" max="7943" width="33" style="14" customWidth="1"/>
    <col min="7944" max="7947" width="16" style="14" customWidth="1"/>
    <col min="7948" max="7948" width="19" style="14" customWidth="1"/>
    <col min="7949" max="8192" width="11.42578125" style="14" customWidth="1"/>
    <col min="8193" max="8193" width="6" style="14" customWidth="1"/>
    <col min="8194" max="8194" width="9" style="14" customWidth="1"/>
    <col min="8195" max="8195" width="7" style="14" customWidth="1"/>
    <col min="8196" max="8196" width="9" style="14" customWidth="1"/>
    <col min="8197" max="8197" width="8" style="14" customWidth="1"/>
    <col min="8198" max="8198" width="5" style="14" customWidth="1"/>
    <col min="8199" max="8199" width="33" style="14" customWidth="1"/>
    <col min="8200" max="8203" width="16" style="14" customWidth="1"/>
    <col min="8204" max="8204" width="19" style="14" customWidth="1"/>
    <col min="8205" max="8448" width="11.42578125" style="14" customWidth="1"/>
    <col min="8449" max="8449" width="6" style="14" customWidth="1"/>
    <col min="8450" max="8450" width="9" style="14" customWidth="1"/>
    <col min="8451" max="8451" width="7" style="14" customWidth="1"/>
    <col min="8452" max="8452" width="9" style="14" customWidth="1"/>
    <col min="8453" max="8453" width="8" style="14" customWidth="1"/>
    <col min="8454" max="8454" width="5" style="14" customWidth="1"/>
    <col min="8455" max="8455" width="33" style="14" customWidth="1"/>
    <col min="8456" max="8459" width="16" style="14" customWidth="1"/>
    <col min="8460" max="8460" width="19" style="14" customWidth="1"/>
    <col min="8461" max="8704" width="11.42578125" style="14" customWidth="1"/>
    <col min="8705" max="8705" width="6" style="14" customWidth="1"/>
    <col min="8706" max="8706" width="9" style="14" customWidth="1"/>
    <col min="8707" max="8707" width="7" style="14" customWidth="1"/>
    <col min="8708" max="8708" width="9" style="14" customWidth="1"/>
    <col min="8709" max="8709" width="8" style="14" customWidth="1"/>
    <col min="8710" max="8710" width="5" style="14" customWidth="1"/>
    <col min="8711" max="8711" width="33" style="14" customWidth="1"/>
    <col min="8712" max="8715" width="16" style="14" customWidth="1"/>
    <col min="8716" max="8716" width="19" style="14" customWidth="1"/>
    <col min="8717" max="8960" width="11.42578125" style="14" customWidth="1"/>
    <col min="8961" max="8961" width="6" style="14" customWidth="1"/>
    <col min="8962" max="8962" width="9" style="14" customWidth="1"/>
    <col min="8963" max="8963" width="7" style="14" customWidth="1"/>
    <col min="8964" max="8964" width="9" style="14" customWidth="1"/>
    <col min="8965" max="8965" width="8" style="14" customWidth="1"/>
    <col min="8966" max="8966" width="5" style="14" customWidth="1"/>
    <col min="8967" max="8967" width="33" style="14" customWidth="1"/>
    <col min="8968" max="8971" width="16" style="14" customWidth="1"/>
    <col min="8972" max="8972" width="19" style="14" customWidth="1"/>
    <col min="8973" max="9216" width="11.42578125" style="14" customWidth="1"/>
    <col min="9217" max="9217" width="6" style="14" customWidth="1"/>
    <col min="9218" max="9218" width="9" style="14" customWidth="1"/>
    <col min="9219" max="9219" width="7" style="14" customWidth="1"/>
    <col min="9220" max="9220" width="9" style="14" customWidth="1"/>
    <col min="9221" max="9221" width="8" style="14" customWidth="1"/>
    <col min="9222" max="9222" width="5" style="14" customWidth="1"/>
    <col min="9223" max="9223" width="33" style="14" customWidth="1"/>
    <col min="9224" max="9227" width="16" style="14" customWidth="1"/>
    <col min="9228" max="9228" width="19" style="14" customWidth="1"/>
    <col min="9229" max="9472" width="11.42578125" style="14" customWidth="1"/>
    <col min="9473" max="9473" width="6" style="14" customWidth="1"/>
    <col min="9474" max="9474" width="9" style="14" customWidth="1"/>
    <col min="9475" max="9475" width="7" style="14" customWidth="1"/>
    <col min="9476" max="9476" width="9" style="14" customWidth="1"/>
    <col min="9477" max="9477" width="8" style="14" customWidth="1"/>
    <col min="9478" max="9478" width="5" style="14" customWidth="1"/>
    <col min="9479" max="9479" width="33" style="14" customWidth="1"/>
    <col min="9480" max="9483" width="16" style="14" customWidth="1"/>
    <col min="9484" max="9484" width="19" style="14" customWidth="1"/>
    <col min="9485" max="9728" width="11.42578125" style="14" customWidth="1"/>
    <col min="9729" max="9729" width="6" style="14" customWidth="1"/>
    <col min="9730" max="9730" width="9" style="14" customWidth="1"/>
    <col min="9731" max="9731" width="7" style="14" customWidth="1"/>
    <col min="9732" max="9732" width="9" style="14" customWidth="1"/>
    <col min="9733" max="9733" width="8" style="14" customWidth="1"/>
    <col min="9734" max="9734" width="5" style="14" customWidth="1"/>
    <col min="9735" max="9735" width="33" style="14" customWidth="1"/>
    <col min="9736" max="9739" width="16" style="14" customWidth="1"/>
    <col min="9740" max="9740" width="19" style="14" customWidth="1"/>
    <col min="9741" max="9984" width="11.42578125" style="14" customWidth="1"/>
    <col min="9985" max="9985" width="6" style="14" customWidth="1"/>
    <col min="9986" max="9986" width="9" style="14" customWidth="1"/>
    <col min="9987" max="9987" width="7" style="14" customWidth="1"/>
    <col min="9988" max="9988" width="9" style="14" customWidth="1"/>
    <col min="9989" max="9989" width="8" style="14" customWidth="1"/>
    <col min="9990" max="9990" width="5" style="14" customWidth="1"/>
    <col min="9991" max="9991" width="33" style="14" customWidth="1"/>
    <col min="9992" max="9995" width="16" style="14" customWidth="1"/>
    <col min="9996" max="9996" width="19" style="14" customWidth="1"/>
    <col min="9997" max="10240" width="11.42578125" style="14" customWidth="1"/>
    <col min="10241" max="10241" width="6" style="14" customWidth="1"/>
    <col min="10242" max="10242" width="9" style="14" customWidth="1"/>
    <col min="10243" max="10243" width="7" style="14" customWidth="1"/>
    <col min="10244" max="10244" width="9" style="14" customWidth="1"/>
    <col min="10245" max="10245" width="8" style="14" customWidth="1"/>
    <col min="10246" max="10246" width="5" style="14" customWidth="1"/>
    <col min="10247" max="10247" width="33" style="14" customWidth="1"/>
    <col min="10248" max="10251" width="16" style="14" customWidth="1"/>
    <col min="10252" max="10252" width="19" style="14" customWidth="1"/>
    <col min="10253" max="10496" width="11.42578125" style="14" customWidth="1"/>
    <col min="10497" max="10497" width="6" style="14" customWidth="1"/>
    <col min="10498" max="10498" width="9" style="14" customWidth="1"/>
    <col min="10499" max="10499" width="7" style="14" customWidth="1"/>
    <col min="10500" max="10500" width="9" style="14" customWidth="1"/>
    <col min="10501" max="10501" width="8" style="14" customWidth="1"/>
    <col min="10502" max="10502" width="5" style="14" customWidth="1"/>
    <col min="10503" max="10503" width="33" style="14" customWidth="1"/>
    <col min="10504" max="10507" width="16" style="14" customWidth="1"/>
    <col min="10508" max="10508" width="19" style="14" customWidth="1"/>
    <col min="10509" max="10752" width="11.42578125" style="14" customWidth="1"/>
    <col min="10753" max="10753" width="6" style="14" customWidth="1"/>
    <col min="10754" max="10754" width="9" style="14" customWidth="1"/>
    <col min="10755" max="10755" width="7" style="14" customWidth="1"/>
    <col min="10756" max="10756" width="9" style="14" customWidth="1"/>
    <col min="10757" max="10757" width="8" style="14" customWidth="1"/>
    <col min="10758" max="10758" width="5" style="14" customWidth="1"/>
    <col min="10759" max="10759" width="33" style="14" customWidth="1"/>
    <col min="10760" max="10763" width="16" style="14" customWidth="1"/>
    <col min="10764" max="10764" width="19" style="14" customWidth="1"/>
    <col min="10765" max="11008" width="11.42578125" style="14" customWidth="1"/>
    <col min="11009" max="11009" width="6" style="14" customWidth="1"/>
    <col min="11010" max="11010" width="9" style="14" customWidth="1"/>
    <col min="11011" max="11011" width="7" style="14" customWidth="1"/>
    <col min="11012" max="11012" width="9" style="14" customWidth="1"/>
    <col min="11013" max="11013" width="8" style="14" customWidth="1"/>
    <col min="11014" max="11014" width="5" style="14" customWidth="1"/>
    <col min="11015" max="11015" width="33" style="14" customWidth="1"/>
    <col min="11016" max="11019" width="16" style="14" customWidth="1"/>
    <col min="11020" max="11020" width="19" style="14" customWidth="1"/>
    <col min="11021" max="11264" width="11.42578125" style="14" customWidth="1"/>
    <col min="11265" max="11265" width="6" style="14" customWidth="1"/>
    <col min="11266" max="11266" width="9" style="14" customWidth="1"/>
    <col min="11267" max="11267" width="7" style="14" customWidth="1"/>
    <col min="11268" max="11268" width="9" style="14" customWidth="1"/>
    <col min="11269" max="11269" width="8" style="14" customWidth="1"/>
    <col min="11270" max="11270" width="5" style="14" customWidth="1"/>
    <col min="11271" max="11271" width="33" style="14" customWidth="1"/>
    <col min="11272" max="11275" width="16" style="14" customWidth="1"/>
    <col min="11276" max="11276" width="19" style="14" customWidth="1"/>
    <col min="11277" max="11520" width="11.42578125" style="14" customWidth="1"/>
    <col min="11521" max="11521" width="6" style="14" customWidth="1"/>
    <col min="11522" max="11522" width="9" style="14" customWidth="1"/>
    <col min="11523" max="11523" width="7" style="14" customWidth="1"/>
    <col min="11524" max="11524" width="9" style="14" customWidth="1"/>
    <col min="11525" max="11525" width="8" style="14" customWidth="1"/>
    <col min="11526" max="11526" width="5" style="14" customWidth="1"/>
    <col min="11527" max="11527" width="33" style="14" customWidth="1"/>
    <col min="11528" max="11531" width="16" style="14" customWidth="1"/>
    <col min="11532" max="11532" width="19" style="14" customWidth="1"/>
    <col min="11533" max="11776" width="11.42578125" style="14" customWidth="1"/>
    <col min="11777" max="11777" width="6" style="14" customWidth="1"/>
    <col min="11778" max="11778" width="9" style="14" customWidth="1"/>
    <col min="11779" max="11779" width="7" style="14" customWidth="1"/>
    <col min="11780" max="11780" width="9" style="14" customWidth="1"/>
    <col min="11781" max="11781" width="8" style="14" customWidth="1"/>
    <col min="11782" max="11782" width="5" style="14" customWidth="1"/>
    <col min="11783" max="11783" width="33" style="14" customWidth="1"/>
    <col min="11784" max="11787" width="16" style="14" customWidth="1"/>
    <col min="11788" max="11788" width="19" style="14" customWidth="1"/>
    <col min="11789" max="12032" width="11.42578125" style="14" customWidth="1"/>
    <col min="12033" max="12033" width="6" style="14" customWidth="1"/>
    <col min="12034" max="12034" width="9" style="14" customWidth="1"/>
    <col min="12035" max="12035" width="7" style="14" customWidth="1"/>
    <col min="12036" max="12036" width="9" style="14" customWidth="1"/>
    <col min="12037" max="12037" width="8" style="14" customWidth="1"/>
    <col min="12038" max="12038" width="5" style="14" customWidth="1"/>
    <col min="12039" max="12039" width="33" style="14" customWidth="1"/>
    <col min="12040" max="12043" width="16" style="14" customWidth="1"/>
    <col min="12044" max="12044" width="19" style="14" customWidth="1"/>
    <col min="12045" max="12288" width="11.42578125" style="14" customWidth="1"/>
    <col min="12289" max="12289" width="6" style="14" customWidth="1"/>
    <col min="12290" max="12290" width="9" style="14" customWidth="1"/>
    <col min="12291" max="12291" width="7" style="14" customWidth="1"/>
    <col min="12292" max="12292" width="9" style="14" customWidth="1"/>
    <col min="12293" max="12293" width="8" style="14" customWidth="1"/>
    <col min="12294" max="12294" width="5" style="14" customWidth="1"/>
    <col min="12295" max="12295" width="33" style="14" customWidth="1"/>
    <col min="12296" max="12299" width="16" style="14" customWidth="1"/>
    <col min="12300" max="12300" width="19" style="14" customWidth="1"/>
    <col min="12301" max="12544" width="11.42578125" style="14" customWidth="1"/>
    <col min="12545" max="12545" width="6" style="14" customWidth="1"/>
    <col min="12546" max="12546" width="9" style="14" customWidth="1"/>
    <col min="12547" max="12547" width="7" style="14" customWidth="1"/>
    <col min="12548" max="12548" width="9" style="14" customWidth="1"/>
    <col min="12549" max="12549" width="8" style="14" customWidth="1"/>
    <col min="12550" max="12550" width="5" style="14" customWidth="1"/>
    <col min="12551" max="12551" width="33" style="14" customWidth="1"/>
    <col min="12552" max="12555" width="16" style="14" customWidth="1"/>
    <col min="12556" max="12556" width="19" style="14" customWidth="1"/>
    <col min="12557" max="12800" width="11.42578125" style="14" customWidth="1"/>
    <col min="12801" max="12801" width="6" style="14" customWidth="1"/>
    <col min="12802" max="12802" width="9" style="14" customWidth="1"/>
    <col min="12803" max="12803" width="7" style="14" customWidth="1"/>
    <col min="12804" max="12804" width="9" style="14" customWidth="1"/>
    <col min="12805" max="12805" width="8" style="14" customWidth="1"/>
    <col min="12806" max="12806" width="5" style="14" customWidth="1"/>
    <col min="12807" max="12807" width="33" style="14" customWidth="1"/>
    <col min="12808" max="12811" width="16" style="14" customWidth="1"/>
    <col min="12812" max="12812" width="19" style="14" customWidth="1"/>
    <col min="12813" max="13056" width="11.42578125" style="14" customWidth="1"/>
    <col min="13057" max="13057" width="6" style="14" customWidth="1"/>
    <col min="13058" max="13058" width="9" style="14" customWidth="1"/>
    <col min="13059" max="13059" width="7" style="14" customWidth="1"/>
    <col min="13060" max="13060" width="9" style="14" customWidth="1"/>
    <col min="13061" max="13061" width="8" style="14" customWidth="1"/>
    <col min="13062" max="13062" width="5" style="14" customWidth="1"/>
    <col min="13063" max="13063" width="33" style="14" customWidth="1"/>
    <col min="13064" max="13067" width="16" style="14" customWidth="1"/>
    <col min="13068" max="13068" width="19" style="14" customWidth="1"/>
    <col min="13069" max="13312" width="11.42578125" style="14" customWidth="1"/>
    <col min="13313" max="13313" width="6" style="14" customWidth="1"/>
    <col min="13314" max="13314" width="9" style="14" customWidth="1"/>
    <col min="13315" max="13315" width="7" style="14" customWidth="1"/>
    <col min="13316" max="13316" width="9" style="14" customWidth="1"/>
    <col min="13317" max="13317" width="8" style="14" customWidth="1"/>
    <col min="13318" max="13318" width="5" style="14" customWidth="1"/>
    <col min="13319" max="13319" width="33" style="14" customWidth="1"/>
    <col min="13320" max="13323" width="16" style="14" customWidth="1"/>
    <col min="13324" max="13324" width="19" style="14" customWidth="1"/>
    <col min="13325" max="13568" width="11.42578125" style="14" customWidth="1"/>
    <col min="13569" max="13569" width="6" style="14" customWidth="1"/>
    <col min="13570" max="13570" width="9" style="14" customWidth="1"/>
    <col min="13571" max="13571" width="7" style="14" customWidth="1"/>
    <col min="13572" max="13572" width="9" style="14" customWidth="1"/>
    <col min="13573" max="13573" width="8" style="14" customWidth="1"/>
    <col min="13574" max="13574" width="5" style="14" customWidth="1"/>
    <col min="13575" max="13575" width="33" style="14" customWidth="1"/>
    <col min="13576" max="13579" width="16" style="14" customWidth="1"/>
    <col min="13580" max="13580" width="19" style="14" customWidth="1"/>
    <col min="13581" max="13824" width="11.42578125" style="14" customWidth="1"/>
    <col min="13825" max="13825" width="6" style="14" customWidth="1"/>
    <col min="13826" max="13826" width="9" style="14" customWidth="1"/>
    <col min="13827" max="13827" width="7" style="14" customWidth="1"/>
    <col min="13828" max="13828" width="9" style="14" customWidth="1"/>
    <col min="13829" max="13829" width="8" style="14" customWidth="1"/>
    <col min="13830" max="13830" width="5" style="14" customWidth="1"/>
    <col min="13831" max="13831" width="33" style="14" customWidth="1"/>
    <col min="13832" max="13835" width="16" style="14" customWidth="1"/>
    <col min="13836" max="13836" width="19" style="14" customWidth="1"/>
    <col min="13837" max="14080" width="11.42578125" style="14" customWidth="1"/>
    <col min="14081" max="14081" width="6" style="14" customWidth="1"/>
    <col min="14082" max="14082" width="9" style="14" customWidth="1"/>
    <col min="14083" max="14083" width="7" style="14" customWidth="1"/>
    <col min="14084" max="14084" width="9" style="14" customWidth="1"/>
    <col min="14085" max="14085" width="8" style="14" customWidth="1"/>
    <col min="14086" max="14086" width="5" style="14" customWidth="1"/>
    <col min="14087" max="14087" width="33" style="14" customWidth="1"/>
    <col min="14088" max="14091" width="16" style="14" customWidth="1"/>
    <col min="14092" max="14092" width="19" style="14" customWidth="1"/>
    <col min="14093" max="14336" width="11.42578125" style="14" customWidth="1"/>
    <col min="14337" max="14337" width="6" style="14" customWidth="1"/>
    <col min="14338" max="14338" width="9" style="14" customWidth="1"/>
    <col min="14339" max="14339" width="7" style="14" customWidth="1"/>
    <col min="14340" max="14340" width="9" style="14" customWidth="1"/>
    <col min="14341" max="14341" width="8" style="14" customWidth="1"/>
    <col min="14342" max="14342" width="5" style="14" customWidth="1"/>
    <col min="14343" max="14343" width="33" style="14" customWidth="1"/>
    <col min="14344" max="14347" width="16" style="14" customWidth="1"/>
    <col min="14348" max="14348" width="19" style="14" customWidth="1"/>
    <col min="14349" max="14592" width="11.42578125" style="14" customWidth="1"/>
    <col min="14593" max="14593" width="6" style="14" customWidth="1"/>
    <col min="14594" max="14594" width="9" style="14" customWidth="1"/>
    <col min="14595" max="14595" width="7" style="14" customWidth="1"/>
    <col min="14596" max="14596" width="9" style="14" customWidth="1"/>
    <col min="14597" max="14597" width="8" style="14" customWidth="1"/>
    <col min="14598" max="14598" width="5" style="14" customWidth="1"/>
    <col min="14599" max="14599" width="33" style="14" customWidth="1"/>
    <col min="14600" max="14603" width="16" style="14" customWidth="1"/>
    <col min="14604" max="14604" width="19" style="14" customWidth="1"/>
    <col min="14605" max="14848" width="11.42578125" style="14" customWidth="1"/>
    <col min="14849" max="14849" width="6" style="14" customWidth="1"/>
    <col min="14850" max="14850" width="9" style="14" customWidth="1"/>
    <col min="14851" max="14851" width="7" style="14" customWidth="1"/>
    <col min="14852" max="14852" width="9" style="14" customWidth="1"/>
    <col min="14853" max="14853" width="8" style="14" customWidth="1"/>
    <col min="14854" max="14854" width="5" style="14" customWidth="1"/>
    <col min="14855" max="14855" width="33" style="14" customWidth="1"/>
    <col min="14856" max="14859" width="16" style="14" customWidth="1"/>
    <col min="14860" max="14860" width="19" style="14" customWidth="1"/>
    <col min="14861" max="15104" width="11.42578125" style="14" customWidth="1"/>
    <col min="15105" max="15105" width="6" style="14" customWidth="1"/>
    <col min="15106" max="15106" width="9" style="14" customWidth="1"/>
    <col min="15107" max="15107" width="7" style="14" customWidth="1"/>
    <col min="15108" max="15108" width="9" style="14" customWidth="1"/>
    <col min="15109" max="15109" width="8" style="14" customWidth="1"/>
    <col min="15110" max="15110" width="5" style="14" customWidth="1"/>
    <col min="15111" max="15111" width="33" style="14" customWidth="1"/>
    <col min="15112" max="15115" width="16" style="14" customWidth="1"/>
    <col min="15116" max="15116" width="19" style="14" customWidth="1"/>
    <col min="15117" max="15360" width="11.42578125" style="14" customWidth="1"/>
    <col min="15361" max="15361" width="6" style="14" customWidth="1"/>
    <col min="15362" max="15362" width="9" style="14" customWidth="1"/>
    <col min="15363" max="15363" width="7" style="14" customWidth="1"/>
    <col min="15364" max="15364" width="9" style="14" customWidth="1"/>
    <col min="15365" max="15365" width="8" style="14" customWidth="1"/>
    <col min="15366" max="15366" width="5" style="14" customWidth="1"/>
    <col min="15367" max="15367" width="33" style="14" customWidth="1"/>
    <col min="15368" max="15371" width="16" style="14" customWidth="1"/>
    <col min="15372" max="15372" width="19" style="14" customWidth="1"/>
    <col min="15373" max="15616" width="11.42578125" style="14" customWidth="1"/>
    <col min="15617" max="15617" width="6" style="14" customWidth="1"/>
    <col min="15618" max="15618" width="9" style="14" customWidth="1"/>
    <col min="15619" max="15619" width="7" style="14" customWidth="1"/>
    <col min="15620" max="15620" width="9" style="14" customWidth="1"/>
    <col min="15621" max="15621" width="8" style="14" customWidth="1"/>
    <col min="15622" max="15622" width="5" style="14" customWidth="1"/>
    <col min="15623" max="15623" width="33" style="14" customWidth="1"/>
    <col min="15624" max="15627" width="16" style="14" customWidth="1"/>
    <col min="15628" max="15628" width="19" style="14" customWidth="1"/>
    <col min="15629" max="15872" width="11.42578125" style="14" customWidth="1"/>
    <col min="15873" max="15873" width="6" style="14" customWidth="1"/>
    <col min="15874" max="15874" width="9" style="14" customWidth="1"/>
    <col min="15875" max="15875" width="7" style="14" customWidth="1"/>
    <col min="15876" max="15876" width="9" style="14" customWidth="1"/>
    <col min="15877" max="15877" width="8" style="14" customWidth="1"/>
    <col min="15878" max="15878" width="5" style="14" customWidth="1"/>
    <col min="15879" max="15879" width="33" style="14" customWidth="1"/>
    <col min="15880" max="15883" width="16" style="14" customWidth="1"/>
    <col min="15884" max="15884" width="19" style="14" customWidth="1"/>
    <col min="15885" max="16128" width="11.42578125" style="14" customWidth="1"/>
    <col min="16129" max="16129" width="6" style="14" customWidth="1"/>
    <col min="16130" max="16130" width="9" style="14" customWidth="1"/>
    <col min="16131" max="16131" width="7" style="14" customWidth="1"/>
    <col min="16132" max="16132" width="9" style="14" customWidth="1"/>
    <col min="16133" max="16133" width="8" style="14" customWidth="1"/>
    <col min="16134" max="16134" width="5" style="14" customWidth="1"/>
    <col min="16135" max="16135" width="33" style="14" customWidth="1"/>
    <col min="16136" max="16139" width="16" style="14" customWidth="1"/>
    <col min="16140" max="16140" width="19" style="14" customWidth="1"/>
    <col min="16141" max="16384" width="11.42578125" style="14" customWidth="1"/>
  </cols>
  <sheetData>
    <row r="1" spans="1:12" x14ac:dyDescent="0.2">
      <c r="A1" s="26" t="s">
        <v>80</v>
      </c>
      <c r="B1" s="26" t="s">
        <v>7</v>
      </c>
      <c r="C1" s="26" t="s">
        <v>81</v>
      </c>
      <c r="D1" s="26" t="s">
        <v>8</v>
      </c>
      <c r="E1" s="26" t="s">
        <v>82</v>
      </c>
      <c r="F1" s="26" t="s">
        <v>83</v>
      </c>
      <c r="G1" s="26" t="s">
        <v>84</v>
      </c>
      <c r="H1" s="26" t="s">
        <v>85</v>
      </c>
      <c r="I1" s="26" t="s">
        <v>86</v>
      </c>
      <c r="J1" s="26" t="s">
        <v>87</v>
      </c>
      <c r="K1" s="26" t="s">
        <v>88</v>
      </c>
      <c r="L1" s="26" t="s">
        <v>89</v>
      </c>
    </row>
    <row r="2" spans="1:12" x14ac:dyDescent="0.2">
      <c r="A2" s="27" t="s">
        <v>90</v>
      </c>
      <c r="B2" s="27" t="s">
        <v>12</v>
      </c>
      <c r="C2" s="27" t="s">
        <v>109</v>
      </c>
      <c r="D2" s="27" t="s">
        <v>14</v>
      </c>
      <c r="E2" s="27" t="s">
        <v>94</v>
      </c>
      <c r="F2" s="27" t="s">
        <v>95</v>
      </c>
      <c r="G2" s="27" t="s">
        <v>110</v>
      </c>
      <c r="H2" s="28">
        <v>1993.95</v>
      </c>
      <c r="I2" s="28">
        <v>1993.95</v>
      </c>
      <c r="J2" s="28">
        <v>0</v>
      </c>
      <c r="K2" s="28">
        <v>0</v>
      </c>
      <c r="L2" s="28">
        <v>1993.95</v>
      </c>
    </row>
    <row r="3" spans="1:12" x14ac:dyDescent="0.2">
      <c r="A3" s="27" t="s">
        <v>90</v>
      </c>
      <c r="B3" s="27" t="s">
        <v>12</v>
      </c>
      <c r="C3" s="27" t="s">
        <v>111</v>
      </c>
      <c r="D3" s="27" t="s">
        <v>14</v>
      </c>
      <c r="E3" s="27" t="s">
        <v>94</v>
      </c>
      <c r="F3" s="27" t="s">
        <v>95</v>
      </c>
      <c r="G3" s="27" t="s">
        <v>112</v>
      </c>
      <c r="H3" s="28">
        <v>10501.31</v>
      </c>
      <c r="I3" s="28">
        <v>10501.31</v>
      </c>
      <c r="J3" s="28">
        <v>0</v>
      </c>
      <c r="K3" s="28">
        <v>0</v>
      </c>
      <c r="L3" s="28">
        <v>10501.31</v>
      </c>
    </row>
    <row r="4" spans="1:12" x14ac:dyDescent="0.2">
      <c r="A4" s="27" t="s">
        <v>90</v>
      </c>
      <c r="B4" s="27" t="s">
        <v>12</v>
      </c>
      <c r="C4" s="27" t="s">
        <v>113</v>
      </c>
      <c r="D4" s="27" t="s">
        <v>14</v>
      </c>
      <c r="E4" s="27" t="s">
        <v>94</v>
      </c>
      <c r="F4" s="27" t="s">
        <v>95</v>
      </c>
      <c r="G4" s="27" t="s">
        <v>114</v>
      </c>
      <c r="H4" s="28">
        <v>2362.5</v>
      </c>
      <c r="I4" s="28">
        <v>2362.5</v>
      </c>
      <c r="J4" s="28">
        <v>0</v>
      </c>
      <c r="K4" s="28">
        <v>0</v>
      </c>
      <c r="L4" s="28">
        <v>2362.5</v>
      </c>
    </row>
    <row r="5" spans="1:12" x14ac:dyDescent="0.2">
      <c r="A5" s="27" t="s">
        <v>90</v>
      </c>
      <c r="B5" s="27" t="s">
        <v>12</v>
      </c>
      <c r="C5" s="27" t="s">
        <v>115</v>
      </c>
      <c r="D5" s="27" t="s">
        <v>14</v>
      </c>
      <c r="E5" s="27" t="s">
        <v>94</v>
      </c>
      <c r="F5" s="27" t="s">
        <v>95</v>
      </c>
      <c r="G5" s="27" t="s">
        <v>116</v>
      </c>
      <c r="H5" s="28">
        <v>1181.25</v>
      </c>
      <c r="I5" s="28">
        <v>1181.25</v>
      </c>
      <c r="J5" s="28">
        <v>0</v>
      </c>
      <c r="K5" s="28">
        <v>0</v>
      </c>
      <c r="L5" s="28">
        <v>1181.25</v>
      </c>
    </row>
    <row r="6" spans="1:12" x14ac:dyDescent="0.2">
      <c r="A6" s="27" t="s">
        <v>90</v>
      </c>
      <c r="B6" s="27" t="s">
        <v>12</v>
      </c>
      <c r="C6" s="27" t="s">
        <v>117</v>
      </c>
      <c r="D6" s="27" t="s">
        <v>14</v>
      </c>
      <c r="E6" s="27" t="s">
        <v>94</v>
      </c>
      <c r="F6" s="27" t="s">
        <v>95</v>
      </c>
      <c r="G6" s="27" t="s">
        <v>118</v>
      </c>
      <c r="H6" s="28">
        <v>2362.5</v>
      </c>
      <c r="I6" s="28">
        <v>2362.5</v>
      </c>
      <c r="J6" s="28">
        <v>0</v>
      </c>
      <c r="K6" s="28">
        <v>0</v>
      </c>
      <c r="L6" s="28">
        <v>2362.5</v>
      </c>
    </row>
    <row r="7" spans="1:12" x14ac:dyDescent="0.2">
      <c r="A7" s="27" t="s">
        <v>136</v>
      </c>
      <c r="B7" s="27" t="s">
        <v>12</v>
      </c>
      <c r="C7" s="27" t="s">
        <v>137</v>
      </c>
      <c r="D7" s="27" t="s">
        <v>14</v>
      </c>
      <c r="E7" s="27" t="s">
        <v>94</v>
      </c>
      <c r="F7" s="27" t="s">
        <v>95</v>
      </c>
      <c r="G7" s="27" t="s">
        <v>138</v>
      </c>
      <c r="H7" s="28">
        <v>4725</v>
      </c>
      <c r="I7" s="28">
        <v>4725</v>
      </c>
      <c r="J7" s="28">
        <v>0</v>
      </c>
      <c r="K7" s="28">
        <v>0</v>
      </c>
      <c r="L7" s="28">
        <v>4725</v>
      </c>
    </row>
    <row r="8" spans="1:12" x14ac:dyDescent="0.2">
      <c r="A8" s="27" t="s">
        <v>136</v>
      </c>
      <c r="B8" s="27" t="s">
        <v>12</v>
      </c>
      <c r="C8" s="27" t="s">
        <v>99</v>
      </c>
      <c r="D8" s="27" t="s">
        <v>14</v>
      </c>
      <c r="E8" s="27" t="s">
        <v>94</v>
      </c>
      <c r="F8" s="27" t="s">
        <v>95</v>
      </c>
      <c r="G8" s="27" t="s">
        <v>100</v>
      </c>
      <c r="H8" s="28">
        <v>292.95</v>
      </c>
      <c r="I8" s="28">
        <v>292.95</v>
      </c>
      <c r="J8" s="28">
        <v>0</v>
      </c>
      <c r="K8" s="28">
        <v>0</v>
      </c>
      <c r="L8" s="28">
        <v>292.95</v>
      </c>
    </row>
    <row r="9" spans="1:12" x14ac:dyDescent="0.2">
      <c r="A9" s="27" t="s">
        <v>136</v>
      </c>
      <c r="B9" s="27" t="s">
        <v>12</v>
      </c>
      <c r="C9" s="27" t="s">
        <v>101</v>
      </c>
      <c r="D9" s="27" t="s">
        <v>14</v>
      </c>
      <c r="E9" s="27" t="s">
        <v>94</v>
      </c>
      <c r="F9" s="27" t="s">
        <v>95</v>
      </c>
      <c r="G9" s="27" t="s">
        <v>102</v>
      </c>
      <c r="H9" s="28">
        <v>68.510000000000005</v>
      </c>
      <c r="I9" s="28">
        <v>68.510000000000005</v>
      </c>
      <c r="J9" s="28">
        <v>0</v>
      </c>
      <c r="K9" s="28">
        <v>0</v>
      </c>
      <c r="L9" s="28">
        <v>68.510000000000005</v>
      </c>
    </row>
    <row r="10" spans="1:12" x14ac:dyDescent="0.2">
      <c r="A10" s="27" t="s">
        <v>136</v>
      </c>
      <c r="B10" s="27" t="s">
        <v>12</v>
      </c>
      <c r="C10" s="27" t="s">
        <v>103</v>
      </c>
      <c r="D10" s="27" t="s">
        <v>14</v>
      </c>
      <c r="E10" s="27" t="s">
        <v>94</v>
      </c>
      <c r="F10" s="27" t="s">
        <v>95</v>
      </c>
      <c r="G10" s="27" t="s">
        <v>104</v>
      </c>
      <c r="H10" s="28">
        <v>137.03</v>
      </c>
      <c r="I10" s="28">
        <v>137.03</v>
      </c>
      <c r="J10" s="28">
        <v>0</v>
      </c>
      <c r="K10" s="28">
        <v>0</v>
      </c>
      <c r="L10" s="28">
        <v>137.03</v>
      </c>
    </row>
    <row r="11" spans="1:12" x14ac:dyDescent="0.2">
      <c r="A11" s="27" t="s">
        <v>90</v>
      </c>
      <c r="B11" s="27" t="s">
        <v>11</v>
      </c>
      <c r="C11" s="27" t="s">
        <v>109</v>
      </c>
      <c r="D11" s="27" t="s">
        <v>15</v>
      </c>
      <c r="E11" s="27" t="s">
        <v>94</v>
      </c>
      <c r="F11" s="27" t="s">
        <v>95</v>
      </c>
      <c r="G11" s="27" t="s">
        <v>110</v>
      </c>
      <c r="H11" s="28">
        <v>63570.080000000002</v>
      </c>
      <c r="I11" s="28">
        <v>63570.080000000002</v>
      </c>
      <c r="J11" s="28">
        <v>0</v>
      </c>
      <c r="K11" s="28">
        <v>0</v>
      </c>
      <c r="L11" s="28">
        <v>63570.080000000002</v>
      </c>
    </row>
    <row r="12" spans="1:12" x14ac:dyDescent="0.2">
      <c r="A12" s="27" t="s">
        <v>90</v>
      </c>
      <c r="B12" s="27" t="s">
        <v>11</v>
      </c>
      <c r="C12" s="27" t="s">
        <v>111</v>
      </c>
      <c r="D12" s="27" t="s">
        <v>15</v>
      </c>
      <c r="E12" s="27" t="s">
        <v>94</v>
      </c>
      <c r="F12" s="27" t="s">
        <v>95</v>
      </c>
      <c r="G12" s="27" t="s">
        <v>112</v>
      </c>
      <c r="H12" s="28">
        <v>255785.12</v>
      </c>
      <c r="I12" s="28">
        <v>237785.12</v>
      </c>
      <c r="J12" s="28">
        <v>0</v>
      </c>
      <c r="K12" s="28">
        <v>2819.24</v>
      </c>
      <c r="L12" s="28">
        <v>234965.88</v>
      </c>
    </row>
    <row r="13" spans="1:12" x14ac:dyDescent="0.2">
      <c r="A13" s="27" t="s">
        <v>90</v>
      </c>
      <c r="B13" s="27" t="s">
        <v>11</v>
      </c>
      <c r="C13" s="27" t="s">
        <v>113</v>
      </c>
      <c r="D13" s="27" t="s">
        <v>15</v>
      </c>
      <c r="E13" s="27" t="s">
        <v>94</v>
      </c>
      <c r="F13" s="27" t="s">
        <v>95</v>
      </c>
      <c r="G13" s="27" t="s">
        <v>114</v>
      </c>
      <c r="H13" s="28">
        <v>105320</v>
      </c>
      <c r="I13" s="28">
        <v>105320</v>
      </c>
      <c r="J13" s="28">
        <v>0</v>
      </c>
      <c r="K13" s="28">
        <v>0</v>
      </c>
      <c r="L13" s="28">
        <v>105320</v>
      </c>
    </row>
    <row r="14" spans="1:12" x14ac:dyDescent="0.2">
      <c r="A14" s="27" t="s">
        <v>90</v>
      </c>
      <c r="B14" s="27" t="s">
        <v>11</v>
      </c>
      <c r="C14" s="27" t="s">
        <v>115</v>
      </c>
      <c r="D14" s="27" t="s">
        <v>15</v>
      </c>
      <c r="E14" s="27" t="s">
        <v>94</v>
      </c>
      <c r="F14" s="27" t="s">
        <v>95</v>
      </c>
      <c r="G14" s="27" t="s">
        <v>116</v>
      </c>
      <c r="H14" s="28">
        <v>29200.400000000001</v>
      </c>
      <c r="I14" s="28">
        <v>29200.400000000001</v>
      </c>
      <c r="J14" s="28">
        <v>0</v>
      </c>
      <c r="K14" s="28">
        <v>0</v>
      </c>
      <c r="L14" s="28">
        <v>29200.400000000001</v>
      </c>
    </row>
    <row r="15" spans="1:12" x14ac:dyDescent="0.2">
      <c r="A15" s="27" t="s">
        <v>90</v>
      </c>
      <c r="B15" s="27" t="s">
        <v>11</v>
      </c>
      <c r="C15" s="27" t="s">
        <v>117</v>
      </c>
      <c r="D15" s="27" t="s">
        <v>15</v>
      </c>
      <c r="E15" s="27" t="s">
        <v>94</v>
      </c>
      <c r="F15" s="27" t="s">
        <v>95</v>
      </c>
      <c r="G15" s="27" t="s">
        <v>118</v>
      </c>
      <c r="H15" s="28">
        <v>75320</v>
      </c>
      <c r="I15" s="28">
        <v>75320</v>
      </c>
      <c r="J15" s="28">
        <v>17567.04</v>
      </c>
      <c r="K15" s="28">
        <v>0</v>
      </c>
      <c r="L15" s="28">
        <v>57752.959999999999</v>
      </c>
    </row>
    <row r="16" spans="1:12" x14ac:dyDescent="0.2">
      <c r="A16" s="27" t="s">
        <v>90</v>
      </c>
      <c r="B16" s="27" t="s">
        <v>11</v>
      </c>
      <c r="C16" s="27" t="s">
        <v>143</v>
      </c>
      <c r="D16" s="27" t="s">
        <v>15</v>
      </c>
      <c r="E16" s="27" t="s">
        <v>94</v>
      </c>
      <c r="F16" s="27" t="s">
        <v>95</v>
      </c>
      <c r="G16" s="27" t="s">
        <v>144</v>
      </c>
      <c r="H16" s="28">
        <v>8500</v>
      </c>
      <c r="I16" s="28">
        <v>8500</v>
      </c>
      <c r="J16" s="28">
        <v>0</v>
      </c>
      <c r="K16" s="28">
        <v>0</v>
      </c>
      <c r="L16" s="28">
        <v>8500</v>
      </c>
    </row>
    <row r="17" spans="1:12" x14ac:dyDescent="0.2">
      <c r="A17" s="27" t="s">
        <v>136</v>
      </c>
      <c r="B17" s="27" t="s">
        <v>11</v>
      </c>
      <c r="C17" s="27" t="s">
        <v>137</v>
      </c>
      <c r="D17" s="27" t="s">
        <v>15</v>
      </c>
      <c r="E17" s="27" t="s">
        <v>94</v>
      </c>
      <c r="F17" s="27" t="s">
        <v>95</v>
      </c>
      <c r="G17" s="27" t="s">
        <v>138</v>
      </c>
      <c r="H17" s="28">
        <v>148959.64000000001</v>
      </c>
      <c r="I17" s="28">
        <v>148959.64000000001</v>
      </c>
      <c r="J17" s="28">
        <v>0</v>
      </c>
      <c r="K17" s="28">
        <v>390</v>
      </c>
      <c r="L17" s="28">
        <v>148569.64000000001</v>
      </c>
    </row>
    <row r="18" spans="1:12" x14ac:dyDescent="0.2">
      <c r="A18" s="27" t="s">
        <v>136</v>
      </c>
      <c r="B18" s="27" t="s">
        <v>11</v>
      </c>
      <c r="C18" s="27" t="s">
        <v>99</v>
      </c>
      <c r="D18" s="27" t="s">
        <v>15</v>
      </c>
      <c r="E18" s="27" t="s">
        <v>94</v>
      </c>
      <c r="F18" s="27" t="s">
        <v>95</v>
      </c>
      <c r="G18" s="27" t="s">
        <v>100</v>
      </c>
      <c r="H18" s="28">
        <v>9339.68</v>
      </c>
      <c r="I18" s="28">
        <v>9339.68</v>
      </c>
      <c r="J18" s="28">
        <v>0</v>
      </c>
      <c r="K18" s="28">
        <v>23.49</v>
      </c>
      <c r="L18" s="28">
        <v>9316.19</v>
      </c>
    </row>
    <row r="19" spans="1:12" x14ac:dyDescent="0.2">
      <c r="A19" s="27" t="s">
        <v>136</v>
      </c>
      <c r="B19" s="27" t="s">
        <v>11</v>
      </c>
      <c r="C19" s="27" t="s">
        <v>101</v>
      </c>
      <c r="D19" s="27" t="s">
        <v>15</v>
      </c>
      <c r="E19" s="27" t="s">
        <v>94</v>
      </c>
      <c r="F19" s="27" t="s">
        <v>95</v>
      </c>
      <c r="G19" s="27" t="s">
        <v>102</v>
      </c>
      <c r="H19" s="28">
        <v>2184.2800000000002</v>
      </c>
      <c r="I19" s="28">
        <v>2184.2800000000002</v>
      </c>
      <c r="J19" s="28">
        <v>0</v>
      </c>
      <c r="K19" s="28">
        <v>5.49</v>
      </c>
      <c r="L19" s="28">
        <v>2178.7900000000004</v>
      </c>
    </row>
    <row r="20" spans="1:12" x14ac:dyDescent="0.2">
      <c r="A20" s="27" t="s">
        <v>136</v>
      </c>
      <c r="B20" s="27" t="s">
        <v>11</v>
      </c>
      <c r="C20" s="27" t="s">
        <v>103</v>
      </c>
      <c r="D20" s="27" t="s">
        <v>15</v>
      </c>
      <c r="E20" s="27" t="s">
        <v>94</v>
      </c>
      <c r="F20" s="27" t="s">
        <v>95</v>
      </c>
      <c r="G20" s="27" t="s">
        <v>104</v>
      </c>
      <c r="H20" s="28">
        <v>4368.5600000000004</v>
      </c>
      <c r="I20" s="28">
        <v>4368.5600000000004</v>
      </c>
      <c r="J20" s="28">
        <v>0</v>
      </c>
      <c r="K20" s="28">
        <v>11.31</v>
      </c>
      <c r="L20" s="28">
        <v>4357.25</v>
      </c>
    </row>
    <row r="21" spans="1:12" x14ac:dyDescent="0.2">
      <c r="A21" s="27" t="s">
        <v>152</v>
      </c>
      <c r="B21" s="27" t="s">
        <v>11</v>
      </c>
      <c r="C21" s="27" t="s">
        <v>153</v>
      </c>
      <c r="D21" s="27" t="s">
        <v>15</v>
      </c>
      <c r="E21" s="27" t="s">
        <v>94</v>
      </c>
      <c r="F21" s="27" t="s">
        <v>95</v>
      </c>
      <c r="G21" s="27" t="s">
        <v>154</v>
      </c>
      <c r="H21" s="28">
        <v>34000</v>
      </c>
      <c r="I21" s="28">
        <v>34000</v>
      </c>
      <c r="J21" s="28">
        <v>0</v>
      </c>
      <c r="K21" s="28">
        <v>5287.88</v>
      </c>
      <c r="L21" s="28">
        <v>28712.12</v>
      </c>
    </row>
    <row r="22" spans="1:12" x14ac:dyDescent="0.2">
      <c r="A22" s="27" t="s">
        <v>152</v>
      </c>
      <c r="B22" s="27" t="s">
        <v>11</v>
      </c>
      <c r="C22" s="27" t="s">
        <v>280</v>
      </c>
      <c r="D22" s="27" t="s">
        <v>15</v>
      </c>
      <c r="E22" s="27" t="s">
        <v>94</v>
      </c>
      <c r="F22" s="27" t="s">
        <v>95</v>
      </c>
      <c r="G22" s="27" t="s">
        <v>281</v>
      </c>
      <c r="H22" s="28">
        <v>0</v>
      </c>
      <c r="I22" s="28">
        <v>18000</v>
      </c>
      <c r="J22" s="28">
        <v>17045.28</v>
      </c>
      <c r="K22" s="28">
        <v>0</v>
      </c>
      <c r="L22" s="28">
        <v>954.72000000000116</v>
      </c>
    </row>
    <row r="23" spans="1:12" x14ac:dyDescent="0.2">
      <c r="A23" s="27" t="s">
        <v>90</v>
      </c>
      <c r="B23" s="27" t="s">
        <v>11</v>
      </c>
      <c r="C23" s="27" t="s">
        <v>124</v>
      </c>
      <c r="D23" s="27" t="s">
        <v>16</v>
      </c>
      <c r="E23" s="27" t="s">
        <v>94</v>
      </c>
      <c r="F23" s="27" t="s">
        <v>95</v>
      </c>
      <c r="G23" s="27" t="s">
        <v>125</v>
      </c>
      <c r="H23" s="28">
        <v>0</v>
      </c>
      <c r="I23" s="28">
        <v>1077</v>
      </c>
      <c r="J23" s="28">
        <v>793</v>
      </c>
      <c r="K23" s="28">
        <v>0</v>
      </c>
      <c r="L23" s="28">
        <v>284</v>
      </c>
    </row>
    <row r="24" spans="1:12" x14ac:dyDescent="0.2">
      <c r="A24" s="27" t="s">
        <v>90</v>
      </c>
      <c r="B24" s="27" t="s">
        <v>11</v>
      </c>
      <c r="C24" s="27" t="s">
        <v>109</v>
      </c>
      <c r="D24" s="27" t="s">
        <v>16</v>
      </c>
      <c r="E24" s="27" t="s">
        <v>94</v>
      </c>
      <c r="F24" s="27" t="s">
        <v>95</v>
      </c>
      <c r="G24" s="27" t="s">
        <v>110</v>
      </c>
      <c r="H24" s="28">
        <v>72659.179999999993</v>
      </c>
      <c r="I24" s="28">
        <v>40693.949999999997</v>
      </c>
      <c r="J24" s="28">
        <v>0</v>
      </c>
      <c r="K24" s="28">
        <v>0</v>
      </c>
      <c r="L24" s="28">
        <v>40693.949999999997</v>
      </c>
    </row>
    <row r="25" spans="1:12" x14ac:dyDescent="0.2">
      <c r="A25" s="27" t="s">
        <v>90</v>
      </c>
      <c r="B25" s="27" t="s">
        <v>11</v>
      </c>
      <c r="C25" s="27" t="s">
        <v>111</v>
      </c>
      <c r="D25" s="27" t="s">
        <v>16</v>
      </c>
      <c r="E25" s="27" t="s">
        <v>94</v>
      </c>
      <c r="F25" s="27" t="s">
        <v>95</v>
      </c>
      <c r="G25" s="27" t="s">
        <v>112</v>
      </c>
      <c r="H25" s="28">
        <v>301420.53000000003</v>
      </c>
      <c r="I25" s="28">
        <v>213327.97000000003</v>
      </c>
      <c r="J25" s="28">
        <v>2591</v>
      </c>
      <c r="K25" s="28">
        <v>2547.8000000000002</v>
      </c>
      <c r="L25" s="28">
        <v>208189.17000000004</v>
      </c>
    </row>
    <row r="26" spans="1:12" x14ac:dyDescent="0.2">
      <c r="A26" s="27" t="s">
        <v>90</v>
      </c>
      <c r="B26" s="27" t="s">
        <v>11</v>
      </c>
      <c r="C26" s="27" t="s">
        <v>113</v>
      </c>
      <c r="D26" s="27" t="s">
        <v>16</v>
      </c>
      <c r="E26" s="27" t="s">
        <v>94</v>
      </c>
      <c r="F26" s="27" t="s">
        <v>95</v>
      </c>
      <c r="G26" s="27" t="s">
        <v>114</v>
      </c>
      <c r="H26" s="28">
        <v>132594.48000000001</v>
      </c>
      <c r="I26" s="28">
        <v>132594.48000000001</v>
      </c>
      <c r="J26" s="28">
        <v>0</v>
      </c>
      <c r="K26" s="28">
        <v>0</v>
      </c>
      <c r="L26" s="28">
        <v>132594.48000000001</v>
      </c>
    </row>
    <row r="27" spans="1:12" x14ac:dyDescent="0.2">
      <c r="A27" s="27" t="s">
        <v>90</v>
      </c>
      <c r="B27" s="27" t="s">
        <v>11</v>
      </c>
      <c r="C27" s="27" t="s">
        <v>115</v>
      </c>
      <c r="D27" s="27" t="s">
        <v>16</v>
      </c>
      <c r="E27" s="27" t="s">
        <v>94</v>
      </c>
      <c r="F27" s="27" t="s">
        <v>95</v>
      </c>
      <c r="G27" s="27" t="s">
        <v>116</v>
      </c>
      <c r="H27" s="28">
        <v>252741.22</v>
      </c>
      <c r="I27" s="28">
        <v>252741.22</v>
      </c>
      <c r="J27" s="28">
        <v>37975</v>
      </c>
      <c r="K27" s="28">
        <v>159038.18</v>
      </c>
      <c r="L27" s="28">
        <v>55728.040000000008</v>
      </c>
    </row>
    <row r="28" spans="1:12" x14ac:dyDescent="0.2">
      <c r="A28" s="27" t="s">
        <v>90</v>
      </c>
      <c r="B28" s="27" t="s">
        <v>11</v>
      </c>
      <c r="C28" s="27" t="s">
        <v>117</v>
      </c>
      <c r="D28" s="27" t="s">
        <v>16</v>
      </c>
      <c r="E28" s="27" t="s">
        <v>94</v>
      </c>
      <c r="F28" s="27" t="s">
        <v>95</v>
      </c>
      <c r="G28" s="27" t="s">
        <v>118</v>
      </c>
      <c r="H28" s="28">
        <v>47657.01</v>
      </c>
      <c r="I28" s="28">
        <v>78313.279999999999</v>
      </c>
      <c r="J28" s="28">
        <v>3618.5</v>
      </c>
      <c r="K28" s="28">
        <v>28855.14</v>
      </c>
      <c r="L28" s="28">
        <v>45839.64</v>
      </c>
    </row>
    <row r="29" spans="1:12" x14ac:dyDescent="0.2">
      <c r="A29" s="27" t="s">
        <v>90</v>
      </c>
      <c r="B29" s="27" t="s">
        <v>146</v>
      </c>
      <c r="C29" s="27" t="s">
        <v>147</v>
      </c>
      <c r="D29" s="27" t="s">
        <v>16</v>
      </c>
      <c r="E29" s="27" t="s">
        <v>94</v>
      </c>
      <c r="F29" s="27" t="s">
        <v>95</v>
      </c>
      <c r="G29" s="27" t="s">
        <v>148</v>
      </c>
      <c r="H29" s="28">
        <v>0</v>
      </c>
      <c r="I29" s="28">
        <v>0</v>
      </c>
      <c r="J29" s="28">
        <v>0</v>
      </c>
      <c r="K29" s="28">
        <v>250</v>
      </c>
      <c r="L29" s="28">
        <v>-250</v>
      </c>
    </row>
    <row r="30" spans="1:12" x14ac:dyDescent="0.2">
      <c r="A30" s="27" t="s">
        <v>90</v>
      </c>
      <c r="B30" s="27" t="s">
        <v>146</v>
      </c>
      <c r="C30" s="27" t="s">
        <v>99</v>
      </c>
      <c r="D30" s="27" t="s">
        <v>16</v>
      </c>
      <c r="E30" s="27" t="s">
        <v>94</v>
      </c>
      <c r="F30" s="27" t="s">
        <v>95</v>
      </c>
      <c r="G30" s="27" t="s">
        <v>100</v>
      </c>
      <c r="H30" s="28">
        <v>0</v>
      </c>
      <c r="I30" s="28">
        <v>0</v>
      </c>
      <c r="J30" s="28">
        <v>0</v>
      </c>
      <c r="K30" s="28">
        <v>15.5</v>
      </c>
      <c r="L30" s="28">
        <v>-15.5</v>
      </c>
    </row>
    <row r="31" spans="1:12" x14ac:dyDescent="0.2">
      <c r="A31" s="27" t="s">
        <v>90</v>
      </c>
      <c r="B31" s="27" t="s">
        <v>146</v>
      </c>
      <c r="C31" s="27" t="s">
        <v>101</v>
      </c>
      <c r="D31" s="27" t="s">
        <v>16</v>
      </c>
      <c r="E31" s="27" t="s">
        <v>94</v>
      </c>
      <c r="F31" s="27" t="s">
        <v>95</v>
      </c>
      <c r="G31" s="27" t="s">
        <v>102</v>
      </c>
      <c r="H31" s="28">
        <v>0</v>
      </c>
      <c r="I31" s="28">
        <v>0</v>
      </c>
      <c r="J31" s="28">
        <v>0</v>
      </c>
      <c r="K31" s="28">
        <v>3.63</v>
      </c>
      <c r="L31" s="28">
        <v>-3.63</v>
      </c>
    </row>
    <row r="32" spans="1:12" x14ac:dyDescent="0.2">
      <c r="A32" s="27" t="s">
        <v>90</v>
      </c>
      <c r="B32" s="27" t="s">
        <v>146</v>
      </c>
      <c r="C32" s="27" t="s">
        <v>103</v>
      </c>
      <c r="D32" s="27" t="s">
        <v>16</v>
      </c>
      <c r="E32" s="27" t="s">
        <v>94</v>
      </c>
      <c r="F32" s="27" t="s">
        <v>95</v>
      </c>
      <c r="G32" s="27" t="s">
        <v>104</v>
      </c>
      <c r="H32" s="28">
        <v>0</v>
      </c>
      <c r="I32" s="28">
        <v>0</v>
      </c>
      <c r="J32" s="28">
        <v>0</v>
      </c>
      <c r="K32" s="28">
        <v>7.25</v>
      </c>
      <c r="L32" s="28">
        <v>-7.25</v>
      </c>
    </row>
    <row r="33" spans="1:12" x14ac:dyDescent="0.2">
      <c r="A33" s="27" t="s">
        <v>136</v>
      </c>
      <c r="B33" s="27" t="s">
        <v>11</v>
      </c>
      <c r="C33" s="27" t="s">
        <v>137</v>
      </c>
      <c r="D33" s="27" t="s">
        <v>16</v>
      </c>
      <c r="E33" s="27" t="s">
        <v>94</v>
      </c>
      <c r="F33" s="27" t="s">
        <v>95</v>
      </c>
      <c r="G33" s="27" t="s">
        <v>138</v>
      </c>
      <c r="H33" s="28">
        <v>266964.89</v>
      </c>
      <c r="I33" s="28">
        <v>266964.89</v>
      </c>
      <c r="J33" s="28">
        <v>0</v>
      </c>
      <c r="K33" s="28">
        <v>0</v>
      </c>
      <c r="L33" s="28">
        <v>266964.89</v>
      </c>
    </row>
    <row r="34" spans="1:12" x14ac:dyDescent="0.2">
      <c r="A34" s="27" t="s">
        <v>136</v>
      </c>
      <c r="B34" s="27" t="s">
        <v>11</v>
      </c>
      <c r="C34" s="27" t="s">
        <v>99</v>
      </c>
      <c r="D34" s="27" t="s">
        <v>16</v>
      </c>
      <c r="E34" s="27" t="s">
        <v>94</v>
      </c>
      <c r="F34" s="27" t="s">
        <v>95</v>
      </c>
      <c r="G34" s="27" t="s">
        <v>100</v>
      </c>
      <c r="H34" s="28">
        <v>16187.26</v>
      </c>
      <c r="I34" s="28">
        <v>16187.26</v>
      </c>
      <c r="J34" s="28">
        <v>0</v>
      </c>
      <c r="K34" s="28">
        <v>0</v>
      </c>
      <c r="L34" s="28">
        <v>16187.26</v>
      </c>
    </row>
    <row r="35" spans="1:12" x14ac:dyDescent="0.2">
      <c r="A35" s="27" t="s">
        <v>136</v>
      </c>
      <c r="B35" s="27" t="s">
        <v>11</v>
      </c>
      <c r="C35" s="27" t="s">
        <v>101</v>
      </c>
      <c r="D35" s="27" t="s">
        <v>16</v>
      </c>
      <c r="E35" s="27" t="s">
        <v>94</v>
      </c>
      <c r="F35" s="27" t="s">
        <v>95</v>
      </c>
      <c r="G35" s="27" t="s">
        <v>102</v>
      </c>
      <c r="H35" s="28">
        <v>3785.73</v>
      </c>
      <c r="I35" s="28">
        <v>3785.73</v>
      </c>
      <c r="J35" s="28">
        <v>0</v>
      </c>
      <c r="K35" s="28">
        <v>0</v>
      </c>
      <c r="L35" s="28">
        <v>3785.73</v>
      </c>
    </row>
    <row r="36" spans="1:12" x14ac:dyDescent="0.2">
      <c r="A36" s="27" t="s">
        <v>136</v>
      </c>
      <c r="B36" s="27" t="s">
        <v>11</v>
      </c>
      <c r="C36" s="27" t="s">
        <v>103</v>
      </c>
      <c r="D36" s="27" t="s">
        <v>16</v>
      </c>
      <c r="E36" s="27" t="s">
        <v>94</v>
      </c>
      <c r="F36" s="27" t="s">
        <v>95</v>
      </c>
      <c r="G36" s="27" t="s">
        <v>104</v>
      </c>
      <c r="H36" s="28">
        <v>7571.46</v>
      </c>
      <c r="I36" s="28">
        <v>7571.46</v>
      </c>
      <c r="J36" s="28">
        <v>0</v>
      </c>
      <c r="K36" s="28">
        <v>0</v>
      </c>
      <c r="L36" s="28">
        <v>7571.46</v>
      </c>
    </row>
    <row r="37" spans="1:12" x14ac:dyDescent="0.2">
      <c r="A37" s="27" t="s">
        <v>152</v>
      </c>
      <c r="B37" s="27" t="s">
        <v>11</v>
      </c>
      <c r="C37" s="27" t="s">
        <v>153</v>
      </c>
      <c r="D37" s="27" t="s">
        <v>16</v>
      </c>
      <c r="E37" s="27" t="s">
        <v>94</v>
      </c>
      <c r="F37" s="27" t="s">
        <v>95</v>
      </c>
      <c r="G37" s="27" t="s">
        <v>154</v>
      </c>
      <c r="H37" s="28">
        <v>4484.04</v>
      </c>
      <c r="I37" s="28">
        <v>6842.04</v>
      </c>
      <c r="J37" s="28">
        <v>2358</v>
      </c>
      <c r="K37" s="28">
        <v>0</v>
      </c>
      <c r="L37" s="28">
        <v>4484.04</v>
      </c>
    </row>
    <row r="38" spans="1:12" x14ac:dyDescent="0.2">
      <c r="A38" s="27" t="s">
        <v>152</v>
      </c>
      <c r="B38" s="27" t="s">
        <v>11</v>
      </c>
      <c r="C38" s="27" t="s">
        <v>161</v>
      </c>
      <c r="D38" s="27" t="s">
        <v>16</v>
      </c>
      <c r="E38" s="27" t="s">
        <v>94</v>
      </c>
      <c r="F38" s="27" t="s">
        <v>95</v>
      </c>
      <c r="G38" s="27" t="s">
        <v>162</v>
      </c>
      <c r="H38" s="28">
        <v>96300</v>
      </c>
      <c r="I38" s="28">
        <v>182266.52</v>
      </c>
      <c r="J38" s="28">
        <v>37431.9</v>
      </c>
      <c r="K38" s="28">
        <v>80580.320000000007</v>
      </c>
      <c r="L38" s="28">
        <v>64254.30000000001</v>
      </c>
    </row>
    <row r="39" spans="1:12" x14ac:dyDescent="0.2">
      <c r="A39" s="27" t="s">
        <v>152</v>
      </c>
      <c r="B39" s="27" t="s">
        <v>11</v>
      </c>
      <c r="C39" s="27" t="s">
        <v>155</v>
      </c>
      <c r="D39" s="27" t="s">
        <v>16</v>
      </c>
      <c r="E39" s="27" t="s">
        <v>94</v>
      </c>
      <c r="F39" s="27" t="s">
        <v>95</v>
      </c>
      <c r="G39" s="27" t="s">
        <v>156</v>
      </c>
      <c r="H39" s="28">
        <v>12000</v>
      </c>
      <c r="I39" s="28">
        <v>12000</v>
      </c>
      <c r="J39" s="28">
        <v>0</v>
      </c>
      <c r="K39" s="28">
        <v>11952.84</v>
      </c>
      <c r="L39" s="28">
        <v>47.159999999999854</v>
      </c>
    </row>
    <row r="40" spans="1:12" x14ac:dyDescent="0.2">
      <c r="A40" s="27" t="s">
        <v>90</v>
      </c>
      <c r="B40" s="27" t="s">
        <v>149</v>
      </c>
      <c r="C40" s="27" t="s">
        <v>111</v>
      </c>
      <c r="D40" s="27" t="s">
        <v>17</v>
      </c>
      <c r="E40" s="27" t="s">
        <v>94</v>
      </c>
      <c r="F40" s="27" t="s">
        <v>95</v>
      </c>
      <c r="G40" s="27" t="s">
        <v>112</v>
      </c>
      <c r="H40" s="28">
        <v>22727.22</v>
      </c>
      <c r="I40" s="28">
        <v>22727.22</v>
      </c>
      <c r="J40" s="28">
        <v>4885.9799999999996</v>
      </c>
      <c r="K40" s="28">
        <v>13835.640000000001</v>
      </c>
      <c r="L40" s="28">
        <v>4005.6000000000004</v>
      </c>
    </row>
    <row r="41" spans="1:12" x14ac:dyDescent="0.2">
      <c r="A41" s="27" t="s">
        <v>90</v>
      </c>
      <c r="B41" s="27" t="s">
        <v>149</v>
      </c>
      <c r="C41" s="27" t="s">
        <v>113</v>
      </c>
      <c r="D41" s="27" t="s">
        <v>17</v>
      </c>
      <c r="E41" s="27" t="s">
        <v>94</v>
      </c>
      <c r="F41" s="27" t="s">
        <v>95</v>
      </c>
      <c r="G41" s="27" t="s">
        <v>114</v>
      </c>
      <c r="H41" s="28">
        <v>16014.57</v>
      </c>
      <c r="I41" s="28">
        <v>16014.57</v>
      </c>
      <c r="J41" s="28">
        <v>120.55</v>
      </c>
      <c r="K41" s="28">
        <v>4502.1499999999996</v>
      </c>
      <c r="L41" s="28">
        <v>11391.87</v>
      </c>
    </row>
    <row r="42" spans="1:12" x14ac:dyDescent="0.2">
      <c r="A42" s="27" t="s">
        <v>90</v>
      </c>
      <c r="B42" s="27" t="s">
        <v>149</v>
      </c>
      <c r="C42" s="27" t="s">
        <v>115</v>
      </c>
      <c r="D42" s="27" t="s">
        <v>17</v>
      </c>
      <c r="E42" s="27" t="s">
        <v>94</v>
      </c>
      <c r="F42" s="27" t="s">
        <v>95</v>
      </c>
      <c r="G42" s="27" t="s">
        <v>116</v>
      </c>
      <c r="H42" s="28">
        <v>24760.68</v>
      </c>
      <c r="I42" s="28">
        <v>24760.68</v>
      </c>
      <c r="J42" s="28">
        <v>1909.8</v>
      </c>
      <c r="K42" s="28">
        <v>10959.18</v>
      </c>
      <c r="L42" s="28">
        <v>11891.7</v>
      </c>
    </row>
    <row r="43" spans="1:12" x14ac:dyDescent="0.2">
      <c r="A43" s="27" t="s">
        <v>90</v>
      </c>
      <c r="B43" s="27" t="s">
        <v>149</v>
      </c>
      <c r="C43" s="27" t="s">
        <v>117</v>
      </c>
      <c r="D43" s="27" t="s">
        <v>17</v>
      </c>
      <c r="E43" s="27" t="s">
        <v>94</v>
      </c>
      <c r="F43" s="27" t="s">
        <v>95</v>
      </c>
      <c r="G43" s="27" t="s">
        <v>118</v>
      </c>
      <c r="H43" s="28">
        <v>414.57</v>
      </c>
      <c r="I43" s="28">
        <v>414.57</v>
      </c>
      <c r="J43" s="28">
        <v>215.6</v>
      </c>
      <c r="K43" s="28">
        <v>0</v>
      </c>
      <c r="L43" s="28">
        <v>198.97</v>
      </c>
    </row>
    <row r="44" spans="1:12" x14ac:dyDescent="0.2">
      <c r="A44" s="27" t="s">
        <v>90</v>
      </c>
      <c r="B44" s="27" t="s">
        <v>11</v>
      </c>
      <c r="C44" s="27" t="s">
        <v>99</v>
      </c>
      <c r="D44" s="27" t="s">
        <v>17</v>
      </c>
      <c r="E44" s="27" t="s">
        <v>94</v>
      </c>
      <c r="F44" s="27" t="s">
        <v>95</v>
      </c>
      <c r="G44" s="27" t="s">
        <v>100</v>
      </c>
      <c r="H44" s="28">
        <v>0</v>
      </c>
      <c r="I44" s="28">
        <v>0</v>
      </c>
      <c r="J44" s="28">
        <v>0</v>
      </c>
      <c r="K44" s="28">
        <v>10.72</v>
      </c>
      <c r="L44" s="28">
        <v>-10.72</v>
      </c>
    </row>
    <row r="45" spans="1:12" x14ac:dyDescent="0.2">
      <c r="A45" s="27" t="s">
        <v>90</v>
      </c>
      <c r="B45" s="27" t="s">
        <v>11</v>
      </c>
      <c r="C45" s="27" t="s">
        <v>101</v>
      </c>
      <c r="D45" s="27" t="s">
        <v>17</v>
      </c>
      <c r="E45" s="27" t="s">
        <v>94</v>
      </c>
      <c r="F45" s="27" t="s">
        <v>95</v>
      </c>
      <c r="G45" s="27" t="s">
        <v>102</v>
      </c>
      <c r="H45" s="28">
        <v>0</v>
      </c>
      <c r="I45" s="28">
        <v>0</v>
      </c>
      <c r="J45" s="28">
        <v>0</v>
      </c>
      <c r="K45" s="28">
        <v>2.5099999999999998</v>
      </c>
      <c r="L45" s="28">
        <v>-2.5099999999999998</v>
      </c>
    </row>
    <row r="46" spans="1:12" x14ac:dyDescent="0.2">
      <c r="A46" s="27" t="s">
        <v>90</v>
      </c>
      <c r="B46" s="27" t="s">
        <v>11</v>
      </c>
      <c r="C46" s="27" t="s">
        <v>103</v>
      </c>
      <c r="D46" s="27" t="s">
        <v>17</v>
      </c>
      <c r="E46" s="27" t="s">
        <v>94</v>
      </c>
      <c r="F46" s="27" t="s">
        <v>95</v>
      </c>
      <c r="G46" s="27" t="s">
        <v>104</v>
      </c>
      <c r="H46" s="28">
        <v>0</v>
      </c>
      <c r="I46" s="28">
        <v>0</v>
      </c>
      <c r="J46" s="28">
        <v>0</v>
      </c>
      <c r="K46" s="28">
        <v>5.01</v>
      </c>
      <c r="L46" s="28">
        <v>-5.01</v>
      </c>
    </row>
    <row r="47" spans="1:12" x14ac:dyDescent="0.2">
      <c r="A47" s="27" t="s">
        <v>136</v>
      </c>
      <c r="B47" s="27" t="s">
        <v>149</v>
      </c>
      <c r="C47" s="27" t="s">
        <v>137</v>
      </c>
      <c r="D47" s="27" t="s">
        <v>17</v>
      </c>
      <c r="E47" s="27" t="s">
        <v>94</v>
      </c>
      <c r="F47" s="27" t="s">
        <v>95</v>
      </c>
      <c r="G47" s="27" t="s">
        <v>138</v>
      </c>
      <c r="H47" s="28">
        <v>31929.13</v>
      </c>
      <c r="I47" s="28">
        <v>26429.13</v>
      </c>
      <c r="J47" s="28">
        <v>0</v>
      </c>
      <c r="K47" s="28">
        <v>0</v>
      </c>
      <c r="L47" s="28">
        <v>26429.13</v>
      </c>
    </row>
    <row r="48" spans="1:12" x14ac:dyDescent="0.2">
      <c r="A48" s="27" t="s">
        <v>136</v>
      </c>
      <c r="B48" s="27" t="s">
        <v>149</v>
      </c>
      <c r="C48" s="27" t="s">
        <v>99</v>
      </c>
      <c r="D48" s="27" t="s">
        <v>17</v>
      </c>
      <c r="E48" s="27" t="s">
        <v>94</v>
      </c>
      <c r="F48" s="27" t="s">
        <v>95</v>
      </c>
      <c r="G48" s="27" t="s">
        <v>100</v>
      </c>
      <c r="H48" s="28">
        <v>1979.61</v>
      </c>
      <c r="I48" s="28">
        <v>1979.61</v>
      </c>
      <c r="J48" s="28">
        <v>0</v>
      </c>
      <c r="K48" s="28">
        <v>0</v>
      </c>
      <c r="L48" s="28">
        <v>1979.61</v>
      </c>
    </row>
    <row r="49" spans="1:12" x14ac:dyDescent="0.2">
      <c r="A49" s="27" t="s">
        <v>136</v>
      </c>
      <c r="B49" s="27" t="s">
        <v>149</v>
      </c>
      <c r="C49" s="27" t="s">
        <v>101</v>
      </c>
      <c r="D49" s="27" t="s">
        <v>17</v>
      </c>
      <c r="E49" s="27" t="s">
        <v>94</v>
      </c>
      <c r="F49" s="27" t="s">
        <v>95</v>
      </c>
      <c r="G49" s="27" t="s">
        <v>102</v>
      </c>
      <c r="H49" s="28">
        <v>462.97</v>
      </c>
      <c r="I49" s="28">
        <v>462.97</v>
      </c>
      <c r="J49" s="28">
        <v>0</v>
      </c>
      <c r="K49" s="28">
        <v>0</v>
      </c>
      <c r="L49" s="28">
        <v>462.97</v>
      </c>
    </row>
    <row r="50" spans="1:12" x14ac:dyDescent="0.2">
      <c r="A50" s="27" t="s">
        <v>136</v>
      </c>
      <c r="B50" s="27" t="s">
        <v>149</v>
      </c>
      <c r="C50" s="27" t="s">
        <v>103</v>
      </c>
      <c r="D50" s="27" t="s">
        <v>17</v>
      </c>
      <c r="E50" s="27" t="s">
        <v>94</v>
      </c>
      <c r="F50" s="27" t="s">
        <v>95</v>
      </c>
      <c r="G50" s="27" t="s">
        <v>104</v>
      </c>
      <c r="H50" s="28">
        <v>925.94</v>
      </c>
      <c r="I50" s="28">
        <v>925.94</v>
      </c>
      <c r="J50" s="28">
        <v>0</v>
      </c>
      <c r="K50" s="28">
        <v>0</v>
      </c>
      <c r="L50" s="28">
        <v>925.94</v>
      </c>
    </row>
    <row r="51" spans="1:12" x14ac:dyDescent="0.2">
      <c r="A51" s="27" t="s">
        <v>136</v>
      </c>
      <c r="B51" s="27" t="s">
        <v>11</v>
      </c>
      <c r="C51" s="27" t="s">
        <v>137</v>
      </c>
      <c r="D51" s="27" t="s">
        <v>17</v>
      </c>
      <c r="E51" s="27" t="s">
        <v>94</v>
      </c>
      <c r="F51" s="27" t="s">
        <v>95</v>
      </c>
      <c r="G51" s="27" t="s">
        <v>138</v>
      </c>
      <c r="H51" s="28">
        <v>0</v>
      </c>
      <c r="I51" s="28">
        <v>0</v>
      </c>
      <c r="J51" s="28">
        <v>0</v>
      </c>
      <c r="K51" s="28">
        <v>532.89</v>
      </c>
      <c r="L51" s="28">
        <v>-532.89</v>
      </c>
    </row>
    <row r="52" spans="1:12" x14ac:dyDescent="0.2">
      <c r="A52" s="27" t="s">
        <v>136</v>
      </c>
      <c r="B52" s="27" t="s">
        <v>11</v>
      </c>
      <c r="C52" s="27" t="s">
        <v>99</v>
      </c>
      <c r="D52" s="27" t="s">
        <v>17</v>
      </c>
      <c r="E52" s="27" t="s">
        <v>94</v>
      </c>
      <c r="F52" s="27" t="s">
        <v>95</v>
      </c>
      <c r="G52" s="27" t="s">
        <v>100</v>
      </c>
      <c r="H52" s="28">
        <v>0</v>
      </c>
      <c r="I52" s="28">
        <v>0</v>
      </c>
      <c r="J52" s="28">
        <v>0</v>
      </c>
      <c r="K52" s="28">
        <v>22.15</v>
      </c>
      <c r="L52" s="28">
        <v>-22.15</v>
      </c>
    </row>
    <row r="53" spans="1:12" x14ac:dyDescent="0.2">
      <c r="A53" s="27" t="s">
        <v>136</v>
      </c>
      <c r="B53" s="27" t="s">
        <v>11</v>
      </c>
      <c r="C53" s="27" t="s">
        <v>101</v>
      </c>
      <c r="D53" s="27" t="s">
        <v>17</v>
      </c>
      <c r="E53" s="27" t="s">
        <v>94</v>
      </c>
      <c r="F53" s="27" t="s">
        <v>95</v>
      </c>
      <c r="G53" s="27" t="s">
        <v>102</v>
      </c>
      <c r="H53" s="28">
        <v>0</v>
      </c>
      <c r="I53" s="28">
        <v>0</v>
      </c>
      <c r="J53" s="28">
        <v>0</v>
      </c>
      <c r="K53" s="28">
        <v>5.18</v>
      </c>
      <c r="L53" s="28">
        <v>-5.18</v>
      </c>
    </row>
    <row r="54" spans="1:12" x14ac:dyDescent="0.2">
      <c r="A54" s="27" t="s">
        <v>136</v>
      </c>
      <c r="B54" s="27" t="s">
        <v>11</v>
      </c>
      <c r="C54" s="27" t="s">
        <v>103</v>
      </c>
      <c r="D54" s="27" t="s">
        <v>17</v>
      </c>
      <c r="E54" s="27" t="s">
        <v>94</v>
      </c>
      <c r="F54" s="27" t="s">
        <v>95</v>
      </c>
      <c r="G54" s="27" t="s">
        <v>104</v>
      </c>
      <c r="H54" s="28">
        <v>0</v>
      </c>
      <c r="I54" s="28">
        <v>0</v>
      </c>
      <c r="J54" s="28">
        <v>0</v>
      </c>
      <c r="K54" s="28">
        <v>10.44</v>
      </c>
      <c r="L54" s="28">
        <v>-10.44</v>
      </c>
    </row>
    <row r="55" spans="1:12" x14ac:dyDescent="0.2">
      <c r="A55" s="27" t="s">
        <v>152</v>
      </c>
      <c r="B55" s="27" t="s">
        <v>149</v>
      </c>
      <c r="C55" s="27" t="s">
        <v>161</v>
      </c>
      <c r="D55" s="27" t="s">
        <v>17</v>
      </c>
      <c r="E55" s="27" t="s">
        <v>94</v>
      </c>
      <c r="F55" s="27" t="s">
        <v>95</v>
      </c>
      <c r="G55" s="27" t="s">
        <v>162</v>
      </c>
      <c r="H55" s="28">
        <v>0</v>
      </c>
      <c r="I55" s="28">
        <v>4000</v>
      </c>
      <c r="J55" s="28">
        <v>3360</v>
      </c>
      <c r="K55" s="28">
        <v>0</v>
      </c>
      <c r="L55" s="28">
        <v>640</v>
      </c>
    </row>
    <row r="56" spans="1:12" x14ac:dyDescent="0.2">
      <c r="A56" s="27" t="s">
        <v>152</v>
      </c>
      <c r="B56" s="27" t="s">
        <v>149</v>
      </c>
      <c r="C56" s="27" t="s">
        <v>172</v>
      </c>
      <c r="D56" s="27" t="s">
        <v>17</v>
      </c>
      <c r="E56" s="27" t="s">
        <v>94</v>
      </c>
      <c r="F56" s="27" t="s">
        <v>95</v>
      </c>
      <c r="G56" s="27" t="s">
        <v>173</v>
      </c>
      <c r="H56" s="28">
        <v>0</v>
      </c>
      <c r="I56" s="28">
        <v>1500</v>
      </c>
      <c r="J56" s="28">
        <v>0</v>
      </c>
      <c r="K56" s="28">
        <v>1304.0899999999999</v>
      </c>
      <c r="L56" s="28">
        <v>195.91000000000008</v>
      </c>
    </row>
    <row r="57" spans="1:12" x14ac:dyDescent="0.2">
      <c r="A57" s="27" t="s">
        <v>90</v>
      </c>
      <c r="B57" s="27" t="s">
        <v>11</v>
      </c>
      <c r="C57" s="27" t="s">
        <v>180</v>
      </c>
      <c r="D57" s="27" t="s">
        <v>18</v>
      </c>
      <c r="E57" s="27" t="s">
        <v>94</v>
      </c>
      <c r="F57" s="27" t="s">
        <v>95</v>
      </c>
      <c r="G57" s="27" t="s">
        <v>181</v>
      </c>
      <c r="H57" s="28">
        <v>0</v>
      </c>
      <c r="I57" s="28">
        <v>12000</v>
      </c>
      <c r="J57" s="28">
        <v>0</v>
      </c>
      <c r="K57" s="28">
        <v>0</v>
      </c>
      <c r="L57" s="28">
        <v>12000</v>
      </c>
    </row>
    <row r="58" spans="1:12" x14ac:dyDescent="0.2">
      <c r="A58" s="27" t="s">
        <v>90</v>
      </c>
      <c r="B58" s="27" t="s">
        <v>11</v>
      </c>
      <c r="C58" s="27" t="s">
        <v>176</v>
      </c>
      <c r="D58" s="27" t="s">
        <v>18</v>
      </c>
      <c r="E58" s="27" t="s">
        <v>94</v>
      </c>
      <c r="F58" s="27" t="s">
        <v>95</v>
      </c>
      <c r="G58" s="27" t="s">
        <v>169</v>
      </c>
      <c r="H58" s="28">
        <v>0</v>
      </c>
      <c r="I58" s="28">
        <v>10000</v>
      </c>
      <c r="J58" s="28">
        <v>0</v>
      </c>
      <c r="K58" s="28">
        <v>0</v>
      </c>
      <c r="L58" s="28">
        <v>10000</v>
      </c>
    </row>
    <row r="59" spans="1:12" x14ac:dyDescent="0.2">
      <c r="A59" s="27" t="s">
        <v>90</v>
      </c>
      <c r="B59" s="27" t="s">
        <v>11</v>
      </c>
      <c r="C59" s="27" t="s">
        <v>109</v>
      </c>
      <c r="D59" s="27" t="s">
        <v>18</v>
      </c>
      <c r="E59" s="27" t="s">
        <v>94</v>
      </c>
      <c r="F59" s="27" t="s">
        <v>95</v>
      </c>
      <c r="G59" s="27" t="s">
        <v>110</v>
      </c>
      <c r="H59" s="28">
        <v>25974.6</v>
      </c>
      <c r="I59" s="28">
        <v>10974.599999999999</v>
      </c>
      <c r="J59" s="28">
        <v>0</v>
      </c>
      <c r="K59" s="28">
        <v>0</v>
      </c>
      <c r="L59" s="28">
        <v>10974.599999999999</v>
      </c>
    </row>
    <row r="60" spans="1:12" x14ac:dyDescent="0.2">
      <c r="A60" s="27" t="s">
        <v>90</v>
      </c>
      <c r="B60" s="27" t="s">
        <v>11</v>
      </c>
      <c r="C60" s="27" t="s">
        <v>111</v>
      </c>
      <c r="D60" s="27" t="s">
        <v>18</v>
      </c>
      <c r="E60" s="27" t="s">
        <v>94</v>
      </c>
      <c r="F60" s="27" t="s">
        <v>95</v>
      </c>
      <c r="G60" s="27" t="s">
        <v>112</v>
      </c>
      <c r="H60" s="28">
        <v>6273.71</v>
      </c>
      <c r="I60" s="28">
        <v>16273.71</v>
      </c>
      <c r="J60" s="28">
        <v>9927.4500000000007</v>
      </c>
      <c r="K60" s="28">
        <v>4482.4400000000005</v>
      </c>
      <c r="L60" s="28">
        <v>1863.8199999999979</v>
      </c>
    </row>
    <row r="61" spans="1:12" x14ac:dyDescent="0.2">
      <c r="A61" s="27" t="s">
        <v>90</v>
      </c>
      <c r="B61" s="27" t="s">
        <v>11</v>
      </c>
      <c r="C61" s="27" t="s">
        <v>113</v>
      </c>
      <c r="D61" s="27" t="s">
        <v>18</v>
      </c>
      <c r="E61" s="27" t="s">
        <v>94</v>
      </c>
      <c r="F61" s="27" t="s">
        <v>95</v>
      </c>
      <c r="G61" s="27" t="s">
        <v>114</v>
      </c>
      <c r="H61" s="28">
        <v>29518.09</v>
      </c>
      <c r="I61" s="28">
        <v>13518.09</v>
      </c>
      <c r="J61" s="28">
        <v>2814.32</v>
      </c>
      <c r="K61" s="28">
        <v>2105.25</v>
      </c>
      <c r="L61" s="28">
        <v>8598.52</v>
      </c>
    </row>
    <row r="62" spans="1:12" x14ac:dyDescent="0.2">
      <c r="A62" s="27" t="s">
        <v>90</v>
      </c>
      <c r="B62" s="27" t="s">
        <v>11</v>
      </c>
      <c r="C62" s="27" t="s">
        <v>115</v>
      </c>
      <c r="D62" s="27" t="s">
        <v>18</v>
      </c>
      <c r="E62" s="27" t="s">
        <v>94</v>
      </c>
      <c r="F62" s="27" t="s">
        <v>95</v>
      </c>
      <c r="G62" s="27" t="s">
        <v>116</v>
      </c>
      <c r="H62" s="28">
        <v>111478.28</v>
      </c>
      <c r="I62" s="28">
        <v>117478.28</v>
      </c>
      <c r="J62" s="28">
        <v>0</v>
      </c>
      <c r="K62" s="28">
        <v>103845.01</v>
      </c>
      <c r="L62" s="28">
        <v>13633.26999999999</v>
      </c>
    </row>
    <row r="63" spans="1:12" x14ac:dyDescent="0.2">
      <c r="A63" s="27" t="s">
        <v>90</v>
      </c>
      <c r="B63" s="27" t="s">
        <v>11</v>
      </c>
      <c r="C63" s="27" t="s">
        <v>117</v>
      </c>
      <c r="D63" s="27" t="s">
        <v>18</v>
      </c>
      <c r="E63" s="27" t="s">
        <v>94</v>
      </c>
      <c r="F63" s="27" t="s">
        <v>95</v>
      </c>
      <c r="G63" s="27" t="s">
        <v>118</v>
      </c>
      <c r="H63" s="28">
        <v>30775.599999999999</v>
      </c>
      <c r="I63" s="28">
        <v>30775.599999999999</v>
      </c>
      <c r="J63" s="28">
        <v>208.07</v>
      </c>
      <c r="K63" s="28">
        <v>5226.2199999999993</v>
      </c>
      <c r="L63" s="28">
        <v>25341.31</v>
      </c>
    </row>
    <row r="64" spans="1:12" x14ac:dyDescent="0.2">
      <c r="A64" s="27" t="s">
        <v>90</v>
      </c>
      <c r="B64" s="27" t="s">
        <v>11</v>
      </c>
      <c r="C64" s="27" t="s">
        <v>143</v>
      </c>
      <c r="D64" s="27" t="s">
        <v>18</v>
      </c>
      <c r="E64" s="27" t="s">
        <v>94</v>
      </c>
      <c r="F64" s="27" t="s">
        <v>95</v>
      </c>
      <c r="G64" s="27" t="s">
        <v>144</v>
      </c>
      <c r="H64" s="28">
        <v>8399.64</v>
      </c>
      <c r="I64" s="28">
        <v>8399.64</v>
      </c>
      <c r="J64" s="28">
        <v>1313.5</v>
      </c>
      <c r="K64" s="28">
        <v>0</v>
      </c>
      <c r="L64" s="28">
        <v>7086.14</v>
      </c>
    </row>
    <row r="65" spans="1:12" x14ac:dyDescent="0.2">
      <c r="A65" s="27" t="s">
        <v>90</v>
      </c>
      <c r="B65" s="27" t="s">
        <v>165</v>
      </c>
      <c r="C65" s="27" t="s">
        <v>166</v>
      </c>
      <c r="D65" s="27" t="s">
        <v>18</v>
      </c>
      <c r="E65" s="27" t="s">
        <v>94</v>
      </c>
      <c r="F65" s="27" t="s">
        <v>95</v>
      </c>
      <c r="G65" s="27" t="s">
        <v>167</v>
      </c>
      <c r="H65" s="28">
        <v>0</v>
      </c>
      <c r="I65" s="28">
        <v>5000</v>
      </c>
      <c r="J65" s="28">
        <v>0</v>
      </c>
      <c r="K65" s="28">
        <v>0</v>
      </c>
      <c r="L65" s="28">
        <v>5000</v>
      </c>
    </row>
    <row r="66" spans="1:12" x14ac:dyDescent="0.2">
      <c r="A66" s="27" t="s">
        <v>136</v>
      </c>
      <c r="B66" s="27" t="s">
        <v>11</v>
      </c>
      <c r="C66" s="27" t="s">
        <v>137</v>
      </c>
      <c r="D66" s="27" t="s">
        <v>18</v>
      </c>
      <c r="E66" s="27" t="s">
        <v>94</v>
      </c>
      <c r="F66" s="27" t="s">
        <v>95</v>
      </c>
      <c r="G66" s="27" t="s">
        <v>138</v>
      </c>
      <c r="H66" s="28">
        <v>61551.199999999997</v>
      </c>
      <c r="I66" s="28">
        <v>49551.199999999997</v>
      </c>
      <c r="J66" s="28">
        <v>0</v>
      </c>
      <c r="K66" s="28">
        <v>9561.2999999999993</v>
      </c>
      <c r="L66" s="28">
        <v>39989.899999999994</v>
      </c>
    </row>
    <row r="67" spans="1:12" x14ac:dyDescent="0.2">
      <c r="A67" s="27" t="s">
        <v>136</v>
      </c>
      <c r="B67" s="27" t="s">
        <v>11</v>
      </c>
      <c r="C67" s="27" t="s">
        <v>99</v>
      </c>
      <c r="D67" s="27" t="s">
        <v>18</v>
      </c>
      <c r="E67" s="27" t="s">
        <v>94</v>
      </c>
      <c r="F67" s="27" t="s">
        <v>95</v>
      </c>
      <c r="G67" s="27" t="s">
        <v>100</v>
      </c>
      <c r="H67" s="28">
        <v>3816.17</v>
      </c>
      <c r="I67" s="28">
        <v>3816.17</v>
      </c>
      <c r="J67" s="28">
        <v>0</v>
      </c>
      <c r="K67" s="28">
        <v>585.79999999999995</v>
      </c>
      <c r="L67" s="28">
        <v>3230.37</v>
      </c>
    </row>
    <row r="68" spans="1:12" x14ac:dyDescent="0.2">
      <c r="A68" s="27" t="s">
        <v>136</v>
      </c>
      <c r="B68" s="27" t="s">
        <v>11</v>
      </c>
      <c r="C68" s="27" t="s">
        <v>101</v>
      </c>
      <c r="D68" s="27" t="s">
        <v>18</v>
      </c>
      <c r="E68" s="27" t="s">
        <v>94</v>
      </c>
      <c r="F68" s="27" t="s">
        <v>95</v>
      </c>
      <c r="G68" s="27" t="s">
        <v>102</v>
      </c>
      <c r="H68" s="28">
        <v>892.49</v>
      </c>
      <c r="I68" s="28">
        <v>892.49</v>
      </c>
      <c r="J68" s="28">
        <v>0</v>
      </c>
      <c r="K68" s="28">
        <v>137.01</v>
      </c>
      <c r="L68" s="28">
        <v>755.48</v>
      </c>
    </row>
    <row r="69" spans="1:12" x14ac:dyDescent="0.2">
      <c r="A69" s="27" t="s">
        <v>136</v>
      </c>
      <c r="B69" s="27" t="s">
        <v>11</v>
      </c>
      <c r="C69" s="27" t="s">
        <v>103</v>
      </c>
      <c r="D69" s="27" t="s">
        <v>18</v>
      </c>
      <c r="E69" s="27" t="s">
        <v>94</v>
      </c>
      <c r="F69" s="27" t="s">
        <v>95</v>
      </c>
      <c r="G69" s="27" t="s">
        <v>104</v>
      </c>
      <c r="H69" s="28">
        <v>1784.98</v>
      </c>
      <c r="I69" s="28">
        <v>1784.98</v>
      </c>
      <c r="J69" s="28">
        <v>0</v>
      </c>
      <c r="K69" s="28">
        <v>277.32</v>
      </c>
      <c r="L69" s="28">
        <v>1507.66</v>
      </c>
    </row>
    <row r="70" spans="1:12" x14ac:dyDescent="0.2">
      <c r="A70" s="27" t="s">
        <v>152</v>
      </c>
      <c r="B70" s="27" t="s">
        <v>11</v>
      </c>
      <c r="C70" s="27" t="s">
        <v>161</v>
      </c>
      <c r="D70" s="27" t="s">
        <v>18</v>
      </c>
      <c r="E70" s="27" t="s">
        <v>94</v>
      </c>
      <c r="F70" s="27" t="s">
        <v>95</v>
      </c>
      <c r="G70" s="27" t="s">
        <v>162</v>
      </c>
      <c r="H70" s="28">
        <v>20000</v>
      </c>
      <c r="I70" s="28">
        <v>20000</v>
      </c>
      <c r="J70" s="28">
        <v>0</v>
      </c>
      <c r="K70" s="28">
        <v>14427.36</v>
      </c>
      <c r="L70" s="28">
        <v>5572.64</v>
      </c>
    </row>
    <row r="71" spans="1:12" x14ac:dyDescent="0.2">
      <c r="A71" s="27" t="s">
        <v>90</v>
      </c>
      <c r="B71" s="27" t="s">
        <v>11</v>
      </c>
      <c r="C71" s="27" t="s">
        <v>99</v>
      </c>
      <c r="D71" s="27" t="s">
        <v>19</v>
      </c>
      <c r="E71" s="27" t="s">
        <v>94</v>
      </c>
      <c r="F71" s="27" t="s">
        <v>95</v>
      </c>
      <c r="G71" s="27" t="s">
        <v>100</v>
      </c>
      <c r="H71" s="28">
        <v>0</v>
      </c>
      <c r="I71" s="28">
        <v>0</v>
      </c>
      <c r="J71" s="28">
        <v>0</v>
      </c>
      <c r="K71" s="28">
        <v>8.370000000000001</v>
      </c>
      <c r="L71" s="28">
        <v>-8.370000000000001</v>
      </c>
    </row>
    <row r="72" spans="1:12" x14ac:dyDescent="0.2">
      <c r="A72" s="27" t="s">
        <v>90</v>
      </c>
      <c r="B72" s="27" t="s">
        <v>11</v>
      </c>
      <c r="C72" s="27" t="s">
        <v>101</v>
      </c>
      <c r="D72" s="27" t="s">
        <v>19</v>
      </c>
      <c r="E72" s="27" t="s">
        <v>94</v>
      </c>
      <c r="F72" s="27" t="s">
        <v>95</v>
      </c>
      <c r="G72" s="27" t="s">
        <v>102</v>
      </c>
      <c r="H72" s="28">
        <v>0</v>
      </c>
      <c r="I72" s="28">
        <v>0</v>
      </c>
      <c r="J72" s="28">
        <v>0</v>
      </c>
      <c r="K72" s="28">
        <v>1.96</v>
      </c>
      <c r="L72" s="28">
        <v>-1.96</v>
      </c>
    </row>
    <row r="73" spans="1:12" x14ac:dyDescent="0.2">
      <c r="A73" s="27" t="s">
        <v>90</v>
      </c>
      <c r="B73" s="27" t="s">
        <v>11</v>
      </c>
      <c r="C73" s="27" t="s">
        <v>103</v>
      </c>
      <c r="D73" s="27" t="s">
        <v>19</v>
      </c>
      <c r="E73" s="27" t="s">
        <v>94</v>
      </c>
      <c r="F73" s="27" t="s">
        <v>95</v>
      </c>
      <c r="G73" s="27" t="s">
        <v>104</v>
      </c>
      <c r="H73" s="28">
        <v>0</v>
      </c>
      <c r="I73" s="28">
        <v>0</v>
      </c>
      <c r="J73" s="28">
        <v>0</v>
      </c>
      <c r="K73" s="28">
        <v>3.91</v>
      </c>
      <c r="L73" s="28">
        <v>-3.91</v>
      </c>
    </row>
    <row r="74" spans="1:12" x14ac:dyDescent="0.2">
      <c r="A74" s="27" t="s">
        <v>90</v>
      </c>
      <c r="B74" s="27" t="s">
        <v>11</v>
      </c>
      <c r="C74" s="27" t="s">
        <v>124</v>
      </c>
      <c r="D74" s="27" t="s">
        <v>19</v>
      </c>
      <c r="E74" s="27" t="s">
        <v>94</v>
      </c>
      <c r="F74" s="27" t="s">
        <v>95</v>
      </c>
      <c r="G74" s="27" t="s">
        <v>125</v>
      </c>
      <c r="H74" s="28">
        <v>0</v>
      </c>
      <c r="I74" s="28">
        <v>1500</v>
      </c>
      <c r="J74" s="28">
        <v>0</v>
      </c>
      <c r="K74" s="28">
        <v>0</v>
      </c>
      <c r="L74" s="28">
        <v>1500</v>
      </c>
    </row>
    <row r="75" spans="1:12" x14ac:dyDescent="0.2">
      <c r="A75" s="27" t="s">
        <v>90</v>
      </c>
      <c r="B75" s="27" t="s">
        <v>11</v>
      </c>
      <c r="C75" s="27" t="s">
        <v>109</v>
      </c>
      <c r="D75" s="27" t="s">
        <v>19</v>
      </c>
      <c r="E75" s="27" t="s">
        <v>94</v>
      </c>
      <c r="F75" s="27" t="s">
        <v>95</v>
      </c>
      <c r="G75" s="27" t="s">
        <v>110</v>
      </c>
      <c r="H75" s="28">
        <v>28875.86</v>
      </c>
      <c r="I75" s="28">
        <v>28875.86</v>
      </c>
      <c r="J75" s="28">
        <v>0</v>
      </c>
      <c r="K75" s="28">
        <v>0</v>
      </c>
      <c r="L75" s="28">
        <v>28875.86</v>
      </c>
    </row>
    <row r="76" spans="1:12" x14ac:dyDescent="0.2">
      <c r="A76" s="27" t="s">
        <v>90</v>
      </c>
      <c r="B76" s="27" t="s">
        <v>11</v>
      </c>
      <c r="C76" s="27" t="s">
        <v>111</v>
      </c>
      <c r="D76" s="27" t="s">
        <v>19</v>
      </c>
      <c r="E76" s="27" t="s">
        <v>94</v>
      </c>
      <c r="F76" s="27" t="s">
        <v>95</v>
      </c>
      <c r="G76" s="27" t="s">
        <v>112</v>
      </c>
      <c r="H76" s="28">
        <v>67711.789999999994</v>
      </c>
      <c r="I76" s="28">
        <v>55211.789999999994</v>
      </c>
      <c r="J76" s="28">
        <v>1801.75</v>
      </c>
      <c r="K76" s="28">
        <v>0</v>
      </c>
      <c r="L76" s="28">
        <v>53410.039999999994</v>
      </c>
    </row>
    <row r="77" spans="1:12" x14ac:dyDescent="0.2">
      <c r="A77" s="27" t="s">
        <v>90</v>
      </c>
      <c r="B77" s="27" t="s">
        <v>11</v>
      </c>
      <c r="C77" s="27" t="s">
        <v>113</v>
      </c>
      <c r="D77" s="27" t="s">
        <v>19</v>
      </c>
      <c r="E77" s="27" t="s">
        <v>94</v>
      </c>
      <c r="F77" s="27" t="s">
        <v>95</v>
      </c>
      <c r="G77" s="27" t="s">
        <v>114</v>
      </c>
      <c r="H77" s="28">
        <v>34213.1</v>
      </c>
      <c r="I77" s="28">
        <v>32713.1</v>
      </c>
      <c r="J77" s="28">
        <v>0</v>
      </c>
      <c r="K77" s="28">
        <v>1072.9100000000001</v>
      </c>
      <c r="L77" s="28">
        <v>31640.19</v>
      </c>
    </row>
    <row r="78" spans="1:12" x14ac:dyDescent="0.2">
      <c r="A78" s="27" t="s">
        <v>90</v>
      </c>
      <c r="B78" s="27" t="s">
        <v>11</v>
      </c>
      <c r="C78" s="27" t="s">
        <v>115</v>
      </c>
      <c r="D78" s="27" t="s">
        <v>19</v>
      </c>
      <c r="E78" s="27" t="s">
        <v>94</v>
      </c>
      <c r="F78" s="27" t="s">
        <v>95</v>
      </c>
      <c r="G78" s="27" t="s">
        <v>116</v>
      </c>
      <c r="H78" s="28">
        <v>114829.54</v>
      </c>
      <c r="I78" s="28">
        <v>114829.54</v>
      </c>
      <c r="J78" s="28">
        <v>30781.08</v>
      </c>
      <c r="K78" s="28">
        <v>0</v>
      </c>
      <c r="L78" s="28">
        <v>84048.46</v>
      </c>
    </row>
    <row r="79" spans="1:12" x14ac:dyDescent="0.2">
      <c r="A79" s="27" t="s">
        <v>90</v>
      </c>
      <c r="B79" s="27" t="s">
        <v>11</v>
      </c>
      <c r="C79" s="27" t="s">
        <v>117</v>
      </c>
      <c r="D79" s="27" t="s">
        <v>19</v>
      </c>
      <c r="E79" s="27" t="s">
        <v>94</v>
      </c>
      <c r="F79" s="27" t="s">
        <v>95</v>
      </c>
      <c r="G79" s="27" t="s">
        <v>118</v>
      </c>
      <c r="H79" s="28">
        <v>35019.949999999997</v>
      </c>
      <c r="I79" s="28">
        <v>32819.949999999997</v>
      </c>
      <c r="J79" s="28">
        <v>17744.43</v>
      </c>
      <c r="K79" s="28">
        <v>7344.88</v>
      </c>
      <c r="L79" s="28">
        <v>7730.6399999999958</v>
      </c>
    </row>
    <row r="80" spans="1:12" x14ac:dyDescent="0.2">
      <c r="A80" s="27" t="s">
        <v>136</v>
      </c>
      <c r="B80" s="27" t="s">
        <v>11</v>
      </c>
      <c r="C80" s="27" t="s">
        <v>137</v>
      </c>
      <c r="D80" s="27" t="s">
        <v>19</v>
      </c>
      <c r="E80" s="27" t="s">
        <v>94</v>
      </c>
      <c r="F80" s="27" t="s">
        <v>95</v>
      </c>
      <c r="G80" s="27" t="s">
        <v>138</v>
      </c>
      <c r="H80" s="28">
        <v>59452.15</v>
      </c>
      <c r="I80" s="28">
        <v>59452.15</v>
      </c>
      <c r="J80" s="28">
        <v>0</v>
      </c>
      <c r="K80" s="28">
        <v>1650</v>
      </c>
      <c r="L80" s="28">
        <v>57802.15</v>
      </c>
    </row>
    <row r="81" spans="1:12" x14ac:dyDescent="0.2">
      <c r="A81" s="27" t="s">
        <v>136</v>
      </c>
      <c r="B81" s="27" t="s">
        <v>11</v>
      </c>
      <c r="C81" s="27" t="s">
        <v>99</v>
      </c>
      <c r="D81" s="27" t="s">
        <v>19</v>
      </c>
      <c r="E81" s="27" t="s">
        <v>94</v>
      </c>
      <c r="F81" s="27" t="s">
        <v>95</v>
      </c>
      <c r="G81" s="27" t="s">
        <v>100</v>
      </c>
      <c r="H81" s="28">
        <v>3707.56</v>
      </c>
      <c r="I81" s="28">
        <v>3707.56</v>
      </c>
      <c r="J81" s="28">
        <v>0</v>
      </c>
      <c r="K81" s="28">
        <v>92.71</v>
      </c>
      <c r="L81" s="28">
        <v>3614.85</v>
      </c>
    </row>
    <row r="82" spans="1:12" x14ac:dyDescent="0.2">
      <c r="A82" s="27" t="s">
        <v>136</v>
      </c>
      <c r="B82" s="27" t="s">
        <v>11</v>
      </c>
      <c r="C82" s="27" t="s">
        <v>101</v>
      </c>
      <c r="D82" s="27" t="s">
        <v>19</v>
      </c>
      <c r="E82" s="27" t="s">
        <v>94</v>
      </c>
      <c r="F82" s="27" t="s">
        <v>95</v>
      </c>
      <c r="G82" s="27" t="s">
        <v>102</v>
      </c>
      <c r="H82" s="28">
        <v>867.1</v>
      </c>
      <c r="I82" s="28">
        <v>867.1</v>
      </c>
      <c r="J82" s="28">
        <v>0</v>
      </c>
      <c r="K82" s="28">
        <v>21.68</v>
      </c>
      <c r="L82" s="28">
        <v>845.42</v>
      </c>
    </row>
    <row r="83" spans="1:12" x14ac:dyDescent="0.2">
      <c r="A83" s="27" t="s">
        <v>136</v>
      </c>
      <c r="B83" s="27" t="s">
        <v>11</v>
      </c>
      <c r="C83" s="27" t="s">
        <v>103</v>
      </c>
      <c r="D83" s="27" t="s">
        <v>19</v>
      </c>
      <c r="E83" s="27" t="s">
        <v>94</v>
      </c>
      <c r="F83" s="27" t="s">
        <v>95</v>
      </c>
      <c r="G83" s="27" t="s">
        <v>104</v>
      </c>
      <c r="H83" s="28">
        <v>1734.18</v>
      </c>
      <c r="I83" s="28">
        <v>1734.18</v>
      </c>
      <c r="J83" s="28">
        <v>0</v>
      </c>
      <c r="K83" s="28">
        <v>43.94</v>
      </c>
      <c r="L83" s="28">
        <v>1690.24</v>
      </c>
    </row>
    <row r="84" spans="1:12" x14ac:dyDescent="0.2">
      <c r="A84" s="27" t="s">
        <v>152</v>
      </c>
      <c r="B84" s="27" t="s">
        <v>11</v>
      </c>
      <c r="C84" s="27" t="s">
        <v>153</v>
      </c>
      <c r="D84" s="27" t="s">
        <v>19</v>
      </c>
      <c r="E84" s="27" t="s">
        <v>94</v>
      </c>
      <c r="F84" s="27" t="s">
        <v>95</v>
      </c>
      <c r="G84" s="27" t="s">
        <v>154</v>
      </c>
      <c r="H84" s="28">
        <v>0</v>
      </c>
      <c r="I84" s="28">
        <v>7500</v>
      </c>
      <c r="J84" s="28">
        <v>0</v>
      </c>
      <c r="K84" s="28">
        <v>0</v>
      </c>
      <c r="L84" s="28">
        <v>7500</v>
      </c>
    </row>
    <row r="85" spans="1:12" x14ac:dyDescent="0.2">
      <c r="A85" s="27" t="s">
        <v>152</v>
      </c>
      <c r="B85" s="27" t="s">
        <v>11</v>
      </c>
      <c r="C85" s="27" t="s">
        <v>161</v>
      </c>
      <c r="D85" s="27" t="s">
        <v>19</v>
      </c>
      <c r="E85" s="27" t="s">
        <v>94</v>
      </c>
      <c r="F85" s="27" t="s">
        <v>95</v>
      </c>
      <c r="G85" s="27" t="s">
        <v>162</v>
      </c>
      <c r="H85" s="28">
        <v>19556.3</v>
      </c>
      <c r="I85" s="28">
        <v>19556.3</v>
      </c>
      <c r="J85" s="28">
        <v>0</v>
      </c>
      <c r="K85" s="28">
        <v>0</v>
      </c>
      <c r="L85" s="28">
        <v>19556.3</v>
      </c>
    </row>
    <row r="86" spans="1:12" x14ac:dyDescent="0.2">
      <c r="A86" s="27" t="s">
        <v>152</v>
      </c>
      <c r="B86" s="27" t="s">
        <v>11</v>
      </c>
      <c r="C86" s="27" t="s">
        <v>155</v>
      </c>
      <c r="D86" s="27" t="s">
        <v>19</v>
      </c>
      <c r="E86" s="27" t="s">
        <v>94</v>
      </c>
      <c r="F86" s="27" t="s">
        <v>95</v>
      </c>
      <c r="G86" s="27" t="s">
        <v>156</v>
      </c>
      <c r="H86" s="28">
        <v>0</v>
      </c>
      <c r="I86" s="28">
        <v>7200</v>
      </c>
      <c r="J86" s="28">
        <v>0</v>
      </c>
      <c r="K86" s="28">
        <v>2200</v>
      </c>
      <c r="L86" s="28">
        <v>5000</v>
      </c>
    </row>
    <row r="87" spans="1:12" x14ac:dyDescent="0.2">
      <c r="A87" s="27" t="s">
        <v>90</v>
      </c>
      <c r="B87" s="27" t="s">
        <v>11</v>
      </c>
      <c r="C87" s="27" t="s">
        <v>99</v>
      </c>
      <c r="D87" s="27" t="s">
        <v>20</v>
      </c>
      <c r="E87" s="27" t="s">
        <v>94</v>
      </c>
      <c r="F87" s="27" t="s">
        <v>95</v>
      </c>
      <c r="G87" s="27" t="s">
        <v>100</v>
      </c>
      <c r="H87" s="28">
        <v>0</v>
      </c>
      <c r="I87" s="28">
        <v>0</v>
      </c>
      <c r="J87" s="28">
        <v>0</v>
      </c>
      <c r="K87" s="28">
        <v>18.329999999999998</v>
      </c>
      <c r="L87" s="28">
        <v>-18.329999999999998</v>
      </c>
    </row>
    <row r="88" spans="1:12" x14ac:dyDescent="0.2">
      <c r="A88" s="27" t="s">
        <v>90</v>
      </c>
      <c r="B88" s="27" t="s">
        <v>11</v>
      </c>
      <c r="C88" s="27" t="s">
        <v>101</v>
      </c>
      <c r="D88" s="27" t="s">
        <v>20</v>
      </c>
      <c r="E88" s="27" t="s">
        <v>94</v>
      </c>
      <c r="F88" s="27" t="s">
        <v>95</v>
      </c>
      <c r="G88" s="27" t="s">
        <v>102</v>
      </c>
      <c r="H88" s="28">
        <v>0</v>
      </c>
      <c r="I88" s="28">
        <v>0</v>
      </c>
      <c r="J88" s="28">
        <v>0</v>
      </c>
      <c r="K88" s="28">
        <v>4.2799999999999994</v>
      </c>
      <c r="L88" s="28">
        <v>-4.2799999999999994</v>
      </c>
    </row>
    <row r="89" spans="1:12" x14ac:dyDescent="0.2">
      <c r="A89" s="27" t="s">
        <v>90</v>
      </c>
      <c r="B89" s="27" t="s">
        <v>11</v>
      </c>
      <c r="C89" s="27" t="s">
        <v>103</v>
      </c>
      <c r="D89" s="27" t="s">
        <v>20</v>
      </c>
      <c r="E89" s="27" t="s">
        <v>94</v>
      </c>
      <c r="F89" s="27" t="s">
        <v>95</v>
      </c>
      <c r="G89" s="27" t="s">
        <v>104</v>
      </c>
      <c r="H89" s="28">
        <v>0</v>
      </c>
      <c r="I89" s="28">
        <v>0</v>
      </c>
      <c r="J89" s="28">
        <v>0</v>
      </c>
      <c r="K89" s="28">
        <v>8.83</v>
      </c>
      <c r="L89" s="28">
        <v>-8.83</v>
      </c>
    </row>
    <row r="90" spans="1:12" x14ac:dyDescent="0.2">
      <c r="A90" s="27" t="s">
        <v>90</v>
      </c>
      <c r="B90" s="27" t="s">
        <v>11</v>
      </c>
      <c r="C90" s="27" t="s">
        <v>124</v>
      </c>
      <c r="D90" s="27" t="s">
        <v>20</v>
      </c>
      <c r="E90" s="27" t="s">
        <v>94</v>
      </c>
      <c r="F90" s="27" t="s">
        <v>95</v>
      </c>
      <c r="G90" s="27" t="s">
        <v>125</v>
      </c>
      <c r="H90" s="28">
        <v>0</v>
      </c>
      <c r="I90" s="28">
        <v>10000</v>
      </c>
      <c r="J90" s="28">
        <v>1077</v>
      </c>
      <c r="K90" s="28">
        <v>0</v>
      </c>
      <c r="L90" s="28">
        <v>8923</v>
      </c>
    </row>
    <row r="91" spans="1:12" x14ac:dyDescent="0.2">
      <c r="A91" s="27" t="s">
        <v>90</v>
      </c>
      <c r="B91" s="27" t="s">
        <v>11</v>
      </c>
      <c r="C91" s="27" t="s">
        <v>282</v>
      </c>
      <c r="D91" s="27" t="s">
        <v>20</v>
      </c>
      <c r="E91" s="27" t="s">
        <v>94</v>
      </c>
      <c r="F91" s="27" t="s">
        <v>95</v>
      </c>
      <c r="G91" s="27" t="s">
        <v>283</v>
      </c>
      <c r="H91" s="28">
        <v>0</v>
      </c>
      <c r="I91" s="28">
        <v>2000</v>
      </c>
      <c r="J91" s="28">
        <v>643.04</v>
      </c>
      <c r="K91" s="28">
        <v>0</v>
      </c>
      <c r="L91" s="28">
        <v>1356.96</v>
      </c>
    </row>
    <row r="92" spans="1:12" x14ac:dyDescent="0.2">
      <c r="A92" s="27" t="s">
        <v>90</v>
      </c>
      <c r="B92" s="27" t="s">
        <v>11</v>
      </c>
      <c r="C92" s="27" t="s">
        <v>109</v>
      </c>
      <c r="D92" s="27" t="s">
        <v>20</v>
      </c>
      <c r="E92" s="27" t="s">
        <v>94</v>
      </c>
      <c r="F92" s="27" t="s">
        <v>95</v>
      </c>
      <c r="G92" s="27" t="s">
        <v>110</v>
      </c>
      <c r="H92" s="28">
        <v>32853.32</v>
      </c>
      <c r="I92" s="28">
        <v>30853.32</v>
      </c>
      <c r="J92" s="28">
        <v>0</v>
      </c>
      <c r="K92" s="28">
        <v>0</v>
      </c>
      <c r="L92" s="28">
        <v>30853.32</v>
      </c>
    </row>
    <row r="93" spans="1:12" x14ac:dyDescent="0.2">
      <c r="A93" s="27" t="s">
        <v>90</v>
      </c>
      <c r="B93" s="27" t="s">
        <v>11</v>
      </c>
      <c r="C93" s="27" t="s">
        <v>111</v>
      </c>
      <c r="D93" s="27" t="s">
        <v>20</v>
      </c>
      <c r="E93" s="27" t="s">
        <v>94</v>
      </c>
      <c r="F93" s="27" t="s">
        <v>95</v>
      </c>
      <c r="G93" s="27" t="s">
        <v>112</v>
      </c>
      <c r="H93" s="28">
        <v>130083.23</v>
      </c>
      <c r="I93" s="28">
        <v>29725.229999999996</v>
      </c>
      <c r="J93" s="28">
        <v>487</v>
      </c>
      <c r="K93" s="28">
        <v>15079.71</v>
      </c>
      <c r="L93" s="28">
        <v>14158.519999999997</v>
      </c>
    </row>
    <row r="94" spans="1:12" x14ac:dyDescent="0.2">
      <c r="A94" s="27" t="s">
        <v>90</v>
      </c>
      <c r="B94" s="27" t="s">
        <v>11</v>
      </c>
      <c r="C94" s="27" t="s">
        <v>113</v>
      </c>
      <c r="D94" s="27" t="s">
        <v>20</v>
      </c>
      <c r="E94" s="27" t="s">
        <v>94</v>
      </c>
      <c r="F94" s="27" t="s">
        <v>95</v>
      </c>
      <c r="G94" s="27" t="s">
        <v>114</v>
      </c>
      <c r="H94" s="28">
        <v>28231.84</v>
      </c>
      <c r="I94" s="28">
        <v>8231.84</v>
      </c>
      <c r="J94" s="28">
        <v>1229.0899999999999</v>
      </c>
      <c r="K94" s="28">
        <v>499.67</v>
      </c>
      <c r="L94" s="28">
        <v>6503.08</v>
      </c>
    </row>
    <row r="95" spans="1:12" x14ac:dyDescent="0.2">
      <c r="A95" s="27" t="s">
        <v>90</v>
      </c>
      <c r="B95" s="27" t="s">
        <v>11</v>
      </c>
      <c r="C95" s="27" t="s">
        <v>115</v>
      </c>
      <c r="D95" s="27" t="s">
        <v>20</v>
      </c>
      <c r="E95" s="27" t="s">
        <v>94</v>
      </c>
      <c r="F95" s="27" t="s">
        <v>95</v>
      </c>
      <c r="G95" s="27" t="s">
        <v>116</v>
      </c>
      <c r="H95" s="28">
        <v>21646.97</v>
      </c>
      <c r="I95" s="28">
        <v>21646.97</v>
      </c>
      <c r="J95" s="28">
        <v>0</v>
      </c>
      <c r="K95" s="28">
        <v>15568.519999999999</v>
      </c>
      <c r="L95" s="28">
        <v>6078.4500000000025</v>
      </c>
    </row>
    <row r="96" spans="1:12" x14ac:dyDescent="0.2">
      <c r="A96" s="27" t="s">
        <v>90</v>
      </c>
      <c r="B96" s="27" t="s">
        <v>11</v>
      </c>
      <c r="C96" s="27" t="s">
        <v>157</v>
      </c>
      <c r="D96" s="27" t="s">
        <v>20</v>
      </c>
      <c r="E96" s="27" t="s">
        <v>94</v>
      </c>
      <c r="F96" s="27" t="s">
        <v>95</v>
      </c>
      <c r="G96" s="27" t="s">
        <v>158</v>
      </c>
      <c r="H96" s="28">
        <v>0</v>
      </c>
      <c r="I96" s="28">
        <v>3000</v>
      </c>
      <c r="J96" s="28">
        <v>0</v>
      </c>
      <c r="K96" s="28">
        <v>438</v>
      </c>
      <c r="L96" s="28">
        <v>2562</v>
      </c>
    </row>
    <row r="97" spans="1:12" x14ac:dyDescent="0.2">
      <c r="A97" s="27" t="s">
        <v>90</v>
      </c>
      <c r="B97" s="27" t="s">
        <v>11</v>
      </c>
      <c r="C97" s="27" t="s">
        <v>117</v>
      </c>
      <c r="D97" s="27" t="s">
        <v>20</v>
      </c>
      <c r="E97" s="27" t="s">
        <v>94</v>
      </c>
      <c r="F97" s="27" t="s">
        <v>95</v>
      </c>
      <c r="G97" s="27" t="s">
        <v>118</v>
      </c>
      <c r="H97" s="28">
        <v>48050.74</v>
      </c>
      <c r="I97" s="28">
        <v>7077.739999999998</v>
      </c>
      <c r="J97" s="28">
        <v>1136.55</v>
      </c>
      <c r="K97" s="28">
        <v>5940.36</v>
      </c>
      <c r="L97" s="28">
        <v>0.82999999999833562</v>
      </c>
    </row>
    <row r="98" spans="1:12" x14ac:dyDescent="0.2">
      <c r="A98" s="27" t="s">
        <v>136</v>
      </c>
      <c r="B98" s="27" t="s">
        <v>11</v>
      </c>
      <c r="C98" s="27" t="s">
        <v>137</v>
      </c>
      <c r="D98" s="27" t="s">
        <v>20</v>
      </c>
      <c r="E98" s="27" t="s">
        <v>94</v>
      </c>
      <c r="F98" s="27" t="s">
        <v>95</v>
      </c>
      <c r="G98" s="27" t="s">
        <v>138</v>
      </c>
      <c r="H98" s="28">
        <v>77851.48</v>
      </c>
      <c r="I98" s="28">
        <v>77851.48</v>
      </c>
      <c r="J98" s="28">
        <v>0</v>
      </c>
      <c r="K98" s="28">
        <v>4360.5</v>
      </c>
      <c r="L98" s="28">
        <v>73490.98</v>
      </c>
    </row>
    <row r="99" spans="1:12" x14ac:dyDescent="0.2">
      <c r="A99" s="27" t="s">
        <v>136</v>
      </c>
      <c r="B99" s="27" t="s">
        <v>11</v>
      </c>
      <c r="C99" s="27" t="s">
        <v>99</v>
      </c>
      <c r="D99" s="27" t="s">
        <v>20</v>
      </c>
      <c r="E99" s="27" t="s">
        <v>94</v>
      </c>
      <c r="F99" s="27" t="s">
        <v>95</v>
      </c>
      <c r="G99" s="27" t="s">
        <v>100</v>
      </c>
      <c r="H99" s="28">
        <v>4826.79</v>
      </c>
      <c r="I99" s="28">
        <v>4826.79</v>
      </c>
      <c r="J99" s="28">
        <v>0</v>
      </c>
      <c r="K99" s="28">
        <v>249.41</v>
      </c>
      <c r="L99" s="28">
        <v>4577.38</v>
      </c>
    </row>
    <row r="100" spans="1:12" x14ac:dyDescent="0.2">
      <c r="A100" s="27" t="s">
        <v>136</v>
      </c>
      <c r="B100" s="27" t="s">
        <v>11</v>
      </c>
      <c r="C100" s="27" t="s">
        <v>101</v>
      </c>
      <c r="D100" s="27" t="s">
        <v>20</v>
      </c>
      <c r="E100" s="27" t="s">
        <v>94</v>
      </c>
      <c r="F100" s="27" t="s">
        <v>95</v>
      </c>
      <c r="G100" s="27" t="s">
        <v>102</v>
      </c>
      <c r="H100" s="28">
        <v>1128.8499999999999</v>
      </c>
      <c r="I100" s="28">
        <v>1128.8499999999999</v>
      </c>
      <c r="J100" s="28">
        <v>0</v>
      </c>
      <c r="K100" s="28">
        <v>58.349999999999994</v>
      </c>
      <c r="L100" s="28">
        <v>1070.5</v>
      </c>
    </row>
    <row r="101" spans="1:12" x14ac:dyDescent="0.2">
      <c r="A101" s="27" t="s">
        <v>136</v>
      </c>
      <c r="B101" s="27" t="s">
        <v>11</v>
      </c>
      <c r="C101" s="27" t="s">
        <v>103</v>
      </c>
      <c r="D101" s="27" t="s">
        <v>20</v>
      </c>
      <c r="E101" s="27" t="s">
        <v>94</v>
      </c>
      <c r="F101" s="27" t="s">
        <v>95</v>
      </c>
      <c r="G101" s="27" t="s">
        <v>104</v>
      </c>
      <c r="H101" s="28">
        <v>2257.69</v>
      </c>
      <c r="I101" s="28">
        <v>2257.69</v>
      </c>
      <c r="J101" s="28">
        <v>0</v>
      </c>
      <c r="K101" s="28">
        <v>117.6</v>
      </c>
      <c r="L101" s="28">
        <v>2140.09</v>
      </c>
    </row>
    <row r="102" spans="1:12" x14ac:dyDescent="0.2">
      <c r="A102" s="27" t="s">
        <v>152</v>
      </c>
      <c r="B102" s="27" t="s">
        <v>11</v>
      </c>
      <c r="C102" s="27" t="s">
        <v>153</v>
      </c>
      <c r="D102" s="27" t="s">
        <v>20</v>
      </c>
      <c r="E102" s="27" t="s">
        <v>94</v>
      </c>
      <c r="F102" s="27" t="s">
        <v>95</v>
      </c>
      <c r="G102" s="27" t="s">
        <v>154</v>
      </c>
      <c r="H102" s="28">
        <v>0</v>
      </c>
      <c r="I102" s="28">
        <v>2358</v>
      </c>
      <c r="J102" s="28">
        <v>2358</v>
      </c>
      <c r="K102" s="28">
        <v>0</v>
      </c>
      <c r="L102" s="28">
        <v>0</v>
      </c>
    </row>
    <row r="103" spans="1:12" x14ac:dyDescent="0.2">
      <c r="A103" s="27" t="s">
        <v>152</v>
      </c>
      <c r="B103" s="27" t="s">
        <v>11</v>
      </c>
      <c r="C103" s="27" t="s">
        <v>161</v>
      </c>
      <c r="D103" s="27" t="s">
        <v>20</v>
      </c>
      <c r="E103" s="27" t="s">
        <v>94</v>
      </c>
      <c r="F103" s="27" t="s">
        <v>95</v>
      </c>
      <c r="G103" s="27" t="s">
        <v>162</v>
      </c>
      <c r="H103" s="28">
        <v>0</v>
      </c>
      <c r="I103" s="28">
        <v>110973</v>
      </c>
      <c r="J103" s="28">
        <v>0</v>
      </c>
      <c r="K103" s="28">
        <v>0</v>
      </c>
      <c r="L103" s="28">
        <v>110973</v>
      </c>
    </row>
    <row r="104" spans="1:12" x14ac:dyDescent="0.2">
      <c r="A104" s="27" t="s">
        <v>152</v>
      </c>
      <c r="B104" s="27" t="s">
        <v>11</v>
      </c>
      <c r="C104" s="27" t="s">
        <v>155</v>
      </c>
      <c r="D104" s="27" t="s">
        <v>20</v>
      </c>
      <c r="E104" s="27" t="s">
        <v>94</v>
      </c>
      <c r="F104" s="27" t="s">
        <v>95</v>
      </c>
      <c r="G104" s="27" t="s">
        <v>156</v>
      </c>
      <c r="H104" s="28">
        <v>0</v>
      </c>
      <c r="I104" s="28">
        <v>35000</v>
      </c>
      <c r="J104" s="28">
        <v>0</v>
      </c>
      <c r="K104" s="28">
        <v>0</v>
      </c>
      <c r="L104" s="28">
        <v>35000</v>
      </c>
    </row>
    <row r="105" spans="1:12" x14ac:dyDescent="0.2">
      <c r="A105" s="27" t="s">
        <v>90</v>
      </c>
      <c r="B105" s="27" t="s">
        <v>11</v>
      </c>
      <c r="C105" s="27" t="s">
        <v>99</v>
      </c>
      <c r="D105" s="27" t="s">
        <v>21</v>
      </c>
      <c r="E105" s="27" t="s">
        <v>94</v>
      </c>
      <c r="F105" s="27" t="s">
        <v>95</v>
      </c>
      <c r="G105" s="27" t="s">
        <v>100</v>
      </c>
      <c r="H105" s="28">
        <v>0</v>
      </c>
      <c r="I105" s="28">
        <v>0</v>
      </c>
      <c r="J105" s="28">
        <v>0</v>
      </c>
      <c r="K105" s="28">
        <v>87.22999999999999</v>
      </c>
      <c r="L105" s="28">
        <v>-87.22999999999999</v>
      </c>
    </row>
    <row r="106" spans="1:12" x14ac:dyDescent="0.2">
      <c r="A106" s="27" t="s">
        <v>90</v>
      </c>
      <c r="B106" s="27" t="s">
        <v>11</v>
      </c>
      <c r="C106" s="27" t="s">
        <v>101</v>
      </c>
      <c r="D106" s="27" t="s">
        <v>21</v>
      </c>
      <c r="E106" s="27" t="s">
        <v>94</v>
      </c>
      <c r="F106" s="27" t="s">
        <v>95</v>
      </c>
      <c r="G106" s="27" t="s">
        <v>102</v>
      </c>
      <c r="H106" s="28">
        <v>0</v>
      </c>
      <c r="I106" s="28">
        <v>0</v>
      </c>
      <c r="J106" s="28">
        <v>0</v>
      </c>
      <c r="K106" s="28">
        <v>20.39</v>
      </c>
      <c r="L106" s="28">
        <v>-20.39</v>
      </c>
    </row>
    <row r="107" spans="1:12" x14ac:dyDescent="0.2">
      <c r="A107" s="27" t="s">
        <v>90</v>
      </c>
      <c r="B107" s="27" t="s">
        <v>11</v>
      </c>
      <c r="C107" s="27" t="s">
        <v>103</v>
      </c>
      <c r="D107" s="27" t="s">
        <v>21</v>
      </c>
      <c r="E107" s="27" t="s">
        <v>94</v>
      </c>
      <c r="F107" s="27" t="s">
        <v>95</v>
      </c>
      <c r="G107" s="27" t="s">
        <v>104</v>
      </c>
      <c r="H107" s="28">
        <v>0</v>
      </c>
      <c r="I107" s="28">
        <v>0</v>
      </c>
      <c r="J107" s="28">
        <v>0</v>
      </c>
      <c r="K107" s="28">
        <v>40.89</v>
      </c>
      <c r="L107" s="28">
        <v>-40.89</v>
      </c>
    </row>
    <row r="108" spans="1:12" x14ac:dyDescent="0.2">
      <c r="A108" s="27" t="s">
        <v>90</v>
      </c>
      <c r="B108" s="27" t="s">
        <v>11</v>
      </c>
      <c r="C108" s="27" t="s">
        <v>124</v>
      </c>
      <c r="D108" s="27" t="s">
        <v>21</v>
      </c>
      <c r="E108" s="27" t="s">
        <v>94</v>
      </c>
      <c r="F108" s="27" t="s">
        <v>95</v>
      </c>
      <c r="G108" s="27" t="s">
        <v>125</v>
      </c>
      <c r="H108" s="28">
        <v>0</v>
      </c>
      <c r="I108" s="28">
        <v>1077</v>
      </c>
      <c r="J108" s="28">
        <v>1077</v>
      </c>
      <c r="K108" s="28">
        <v>0</v>
      </c>
      <c r="L108" s="28">
        <v>0</v>
      </c>
    </row>
    <row r="109" spans="1:12" x14ac:dyDescent="0.2">
      <c r="A109" s="27" t="s">
        <v>90</v>
      </c>
      <c r="B109" s="27" t="s">
        <v>11</v>
      </c>
      <c r="C109" s="27" t="s">
        <v>168</v>
      </c>
      <c r="D109" s="27" t="s">
        <v>21</v>
      </c>
      <c r="E109" s="27" t="s">
        <v>94</v>
      </c>
      <c r="F109" s="27" t="s">
        <v>95</v>
      </c>
      <c r="G109" s="27" t="s">
        <v>169</v>
      </c>
      <c r="H109" s="28">
        <v>0</v>
      </c>
      <c r="I109" s="28">
        <v>11000</v>
      </c>
      <c r="J109" s="28">
        <v>0</v>
      </c>
      <c r="K109" s="28">
        <v>840</v>
      </c>
      <c r="L109" s="28">
        <v>10160</v>
      </c>
    </row>
    <row r="110" spans="1:12" x14ac:dyDescent="0.2">
      <c r="A110" s="27" t="s">
        <v>90</v>
      </c>
      <c r="B110" s="27" t="s">
        <v>11</v>
      </c>
      <c r="C110" s="27" t="s">
        <v>109</v>
      </c>
      <c r="D110" s="27" t="s">
        <v>21</v>
      </c>
      <c r="E110" s="27" t="s">
        <v>94</v>
      </c>
      <c r="F110" s="27" t="s">
        <v>95</v>
      </c>
      <c r="G110" s="27" t="s">
        <v>110</v>
      </c>
      <c r="H110" s="28">
        <v>22699.16</v>
      </c>
      <c r="I110" s="28">
        <v>15879.01</v>
      </c>
      <c r="J110" s="28">
        <v>0</v>
      </c>
      <c r="K110" s="28">
        <v>0</v>
      </c>
      <c r="L110" s="28">
        <v>15879.01</v>
      </c>
    </row>
    <row r="111" spans="1:12" x14ac:dyDescent="0.2">
      <c r="A111" s="27" t="s">
        <v>90</v>
      </c>
      <c r="B111" s="27" t="s">
        <v>11</v>
      </c>
      <c r="C111" s="27" t="s">
        <v>111</v>
      </c>
      <c r="D111" s="27" t="s">
        <v>21</v>
      </c>
      <c r="E111" s="27" t="s">
        <v>94</v>
      </c>
      <c r="F111" s="27" t="s">
        <v>95</v>
      </c>
      <c r="G111" s="27" t="s">
        <v>112</v>
      </c>
      <c r="H111" s="28">
        <v>61191.78</v>
      </c>
      <c r="I111" s="28">
        <v>27555.96</v>
      </c>
      <c r="J111" s="28">
        <v>6278.63</v>
      </c>
      <c r="K111" s="28">
        <v>8879.33</v>
      </c>
      <c r="L111" s="28">
        <v>12397.999999999996</v>
      </c>
    </row>
    <row r="112" spans="1:12" x14ac:dyDescent="0.2">
      <c r="A112" s="27" t="s">
        <v>90</v>
      </c>
      <c r="B112" s="27" t="s">
        <v>11</v>
      </c>
      <c r="C112" s="27" t="s">
        <v>113</v>
      </c>
      <c r="D112" s="27" t="s">
        <v>21</v>
      </c>
      <c r="E112" s="27" t="s">
        <v>94</v>
      </c>
      <c r="F112" s="27" t="s">
        <v>95</v>
      </c>
      <c r="G112" s="27" t="s">
        <v>114</v>
      </c>
      <c r="H112" s="28">
        <v>26894.74</v>
      </c>
      <c r="I112" s="28">
        <v>14144.740000000002</v>
      </c>
      <c r="J112" s="28">
        <v>0</v>
      </c>
      <c r="K112" s="28">
        <v>0</v>
      </c>
      <c r="L112" s="28">
        <v>14144.740000000002</v>
      </c>
    </row>
    <row r="113" spans="1:12" x14ac:dyDescent="0.2">
      <c r="A113" s="27" t="s">
        <v>90</v>
      </c>
      <c r="B113" s="27" t="s">
        <v>11</v>
      </c>
      <c r="C113" s="27" t="s">
        <v>115</v>
      </c>
      <c r="D113" s="27" t="s">
        <v>21</v>
      </c>
      <c r="E113" s="27" t="s">
        <v>94</v>
      </c>
      <c r="F113" s="27" t="s">
        <v>95</v>
      </c>
      <c r="G113" s="27" t="s">
        <v>116</v>
      </c>
      <c r="H113" s="28">
        <v>13409.59</v>
      </c>
      <c r="I113" s="28">
        <v>17759.59</v>
      </c>
      <c r="J113" s="28">
        <v>0</v>
      </c>
      <c r="K113" s="28">
        <v>17036.78</v>
      </c>
      <c r="L113" s="28">
        <v>722.81000000000131</v>
      </c>
    </row>
    <row r="114" spans="1:12" x14ac:dyDescent="0.2">
      <c r="A114" s="27" t="s">
        <v>90</v>
      </c>
      <c r="B114" s="27" t="s">
        <v>11</v>
      </c>
      <c r="C114" s="27" t="s">
        <v>117</v>
      </c>
      <c r="D114" s="27" t="s">
        <v>21</v>
      </c>
      <c r="E114" s="27" t="s">
        <v>94</v>
      </c>
      <c r="F114" s="27" t="s">
        <v>95</v>
      </c>
      <c r="G114" s="27" t="s">
        <v>118</v>
      </c>
      <c r="H114" s="28">
        <v>25559.21</v>
      </c>
      <c r="I114" s="28">
        <v>39223.03</v>
      </c>
      <c r="J114" s="28">
        <v>4439.08</v>
      </c>
      <c r="K114" s="28">
        <v>22720.07</v>
      </c>
      <c r="L114" s="28">
        <v>12063.88</v>
      </c>
    </row>
    <row r="115" spans="1:12" x14ac:dyDescent="0.2">
      <c r="A115" s="27" t="s">
        <v>90</v>
      </c>
      <c r="B115" s="27" t="s">
        <v>165</v>
      </c>
      <c r="C115" s="27" t="s">
        <v>166</v>
      </c>
      <c r="D115" s="27" t="s">
        <v>21</v>
      </c>
      <c r="E115" s="27" t="s">
        <v>94</v>
      </c>
      <c r="F115" s="27" t="s">
        <v>95</v>
      </c>
      <c r="G115" s="27" t="s">
        <v>167</v>
      </c>
      <c r="H115" s="28">
        <v>0</v>
      </c>
      <c r="I115" s="28">
        <v>12070.15</v>
      </c>
      <c r="J115" s="28">
        <v>10500</v>
      </c>
      <c r="K115" s="28">
        <v>0</v>
      </c>
      <c r="L115" s="28">
        <v>1570.1499999999996</v>
      </c>
    </row>
    <row r="116" spans="1:12" x14ac:dyDescent="0.2">
      <c r="A116" s="27" t="s">
        <v>136</v>
      </c>
      <c r="B116" s="27" t="s">
        <v>11</v>
      </c>
      <c r="C116" s="27" t="s">
        <v>137</v>
      </c>
      <c r="D116" s="27" t="s">
        <v>21</v>
      </c>
      <c r="E116" s="27" t="s">
        <v>94</v>
      </c>
      <c r="F116" s="27" t="s">
        <v>95</v>
      </c>
      <c r="G116" s="27" t="s">
        <v>138</v>
      </c>
      <c r="H116" s="28">
        <v>53789.47</v>
      </c>
      <c r="I116" s="28">
        <v>53789.47</v>
      </c>
      <c r="J116" s="28">
        <v>0</v>
      </c>
      <c r="K116" s="28">
        <v>1605</v>
      </c>
      <c r="L116" s="28">
        <v>52184.47</v>
      </c>
    </row>
    <row r="117" spans="1:12" x14ac:dyDescent="0.2">
      <c r="A117" s="27" t="s">
        <v>136</v>
      </c>
      <c r="B117" s="27" t="s">
        <v>11</v>
      </c>
      <c r="C117" s="27" t="s">
        <v>99</v>
      </c>
      <c r="D117" s="27" t="s">
        <v>21</v>
      </c>
      <c r="E117" s="27" t="s">
        <v>94</v>
      </c>
      <c r="F117" s="27" t="s">
        <v>95</v>
      </c>
      <c r="G117" s="27" t="s">
        <v>100</v>
      </c>
      <c r="H117" s="28">
        <v>3334.95</v>
      </c>
      <c r="I117" s="28">
        <v>3334.95</v>
      </c>
      <c r="J117" s="28">
        <v>0</v>
      </c>
      <c r="K117" s="28">
        <v>12.09</v>
      </c>
      <c r="L117" s="28">
        <v>3322.8599999999997</v>
      </c>
    </row>
    <row r="118" spans="1:12" x14ac:dyDescent="0.2">
      <c r="A118" s="27" t="s">
        <v>136</v>
      </c>
      <c r="B118" s="27" t="s">
        <v>11</v>
      </c>
      <c r="C118" s="27" t="s">
        <v>101</v>
      </c>
      <c r="D118" s="27" t="s">
        <v>21</v>
      </c>
      <c r="E118" s="27" t="s">
        <v>94</v>
      </c>
      <c r="F118" s="27" t="s">
        <v>95</v>
      </c>
      <c r="G118" s="27" t="s">
        <v>102</v>
      </c>
      <c r="H118" s="28">
        <v>779.95</v>
      </c>
      <c r="I118" s="28">
        <v>779.95</v>
      </c>
      <c r="J118" s="28">
        <v>0</v>
      </c>
      <c r="K118" s="28">
        <v>2.83</v>
      </c>
      <c r="L118" s="28">
        <v>777.12</v>
      </c>
    </row>
    <row r="119" spans="1:12" x14ac:dyDescent="0.2">
      <c r="A119" s="27" t="s">
        <v>136</v>
      </c>
      <c r="B119" s="27" t="s">
        <v>11</v>
      </c>
      <c r="C119" s="27" t="s">
        <v>103</v>
      </c>
      <c r="D119" s="27" t="s">
        <v>21</v>
      </c>
      <c r="E119" s="27" t="s">
        <v>94</v>
      </c>
      <c r="F119" s="27" t="s">
        <v>95</v>
      </c>
      <c r="G119" s="27" t="s">
        <v>104</v>
      </c>
      <c r="H119" s="28">
        <v>1559.89</v>
      </c>
      <c r="I119" s="28">
        <v>1559.89</v>
      </c>
      <c r="J119" s="28">
        <v>0</v>
      </c>
      <c r="K119" s="28">
        <v>5.66</v>
      </c>
      <c r="L119" s="28">
        <v>1554.23</v>
      </c>
    </row>
    <row r="120" spans="1:12" x14ac:dyDescent="0.2">
      <c r="A120" s="27" t="s">
        <v>136</v>
      </c>
      <c r="B120" s="27" t="s">
        <v>10</v>
      </c>
      <c r="C120" s="27" t="s">
        <v>137</v>
      </c>
      <c r="D120" s="27" t="s">
        <v>21</v>
      </c>
      <c r="E120" s="27" t="s">
        <v>94</v>
      </c>
      <c r="F120" s="27" t="s">
        <v>95</v>
      </c>
      <c r="G120" s="27" t="s">
        <v>138</v>
      </c>
      <c r="H120" s="28">
        <v>0</v>
      </c>
      <c r="I120" s="28">
        <v>0</v>
      </c>
      <c r="J120" s="28">
        <v>0</v>
      </c>
      <c r="K120" s="28">
        <v>525</v>
      </c>
      <c r="L120" s="28">
        <v>-525</v>
      </c>
    </row>
    <row r="121" spans="1:12" x14ac:dyDescent="0.2">
      <c r="A121" s="27" t="s">
        <v>136</v>
      </c>
      <c r="B121" s="27" t="s">
        <v>10</v>
      </c>
      <c r="C121" s="27" t="s">
        <v>99</v>
      </c>
      <c r="D121" s="27" t="s">
        <v>21</v>
      </c>
      <c r="E121" s="27" t="s">
        <v>94</v>
      </c>
      <c r="F121" s="27" t="s">
        <v>95</v>
      </c>
      <c r="G121" s="27" t="s">
        <v>100</v>
      </c>
      <c r="H121" s="28">
        <v>0</v>
      </c>
      <c r="I121" s="28">
        <v>0</v>
      </c>
      <c r="J121" s="28">
        <v>0</v>
      </c>
      <c r="K121" s="28">
        <v>29.36</v>
      </c>
      <c r="L121" s="28">
        <v>-29.36</v>
      </c>
    </row>
    <row r="122" spans="1:12" x14ac:dyDescent="0.2">
      <c r="A122" s="27" t="s">
        <v>136</v>
      </c>
      <c r="B122" s="27" t="s">
        <v>10</v>
      </c>
      <c r="C122" s="27" t="s">
        <v>101</v>
      </c>
      <c r="D122" s="27" t="s">
        <v>21</v>
      </c>
      <c r="E122" s="27" t="s">
        <v>94</v>
      </c>
      <c r="F122" s="27" t="s">
        <v>95</v>
      </c>
      <c r="G122" s="27" t="s">
        <v>102</v>
      </c>
      <c r="H122" s="28">
        <v>0</v>
      </c>
      <c r="I122" s="28">
        <v>0</v>
      </c>
      <c r="J122" s="28">
        <v>0</v>
      </c>
      <c r="K122" s="28">
        <v>6.87</v>
      </c>
      <c r="L122" s="28">
        <v>-6.87</v>
      </c>
    </row>
    <row r="123" spans="1:12" x14ac:dyDescent="0.2">
      <c r="A123" s="27" t="s">
        <v>136</v>
      </c>
      <c r="B123" s="27" t="s">
        <v>10</v>
      </c>
      <c r="C123" s="27" t="s">
        <v>103</v>
      </c>
      <c r="D123" s="27" t="s">
        <v>21</v>
      </c>
      <c r="E123" s="27" t="s">
        <v>94</v>
      </c>
      <c r="F123" s="27" t="s">
        <v>95</v>
      </c>
      <c r="G123" s="27" t="s">
        <v>104</v>
      </c>
      <c r="H123" s="28">
        <v>0</v>
      </c>
      <c r="I123" s="28">
        <v>0</v>
      </c>
      <c r="J123" s="28">
        <v>0</v>
      </c>
      <c r="K123" s="28">
        <v>15.21</v>
      </c>
      <c r="L123" s="28">
        <v>-15.21</v>
      </c>
    </row>
    <row r="124" spans="1:12" x14ac:dyDescent="0.2">
      <c r="A124" s="27" t="s">
        <v>152</v>
      </c>
      <c r="B124" s="27" t="s">
        <v>11</v>
      </c>
      <c r="C124" s="27" t="s">
        <v>153</v>
      </c>
      <c r="D124" s="27" t="s">
        <v>21</v>
      </c>
      <c r="E124" s="27" t="s">
        <v>94</v>
      </c>
      <c r="F124" s="27" t="s">
        <v>95</v>
      </c>
      <c r="G124" s="27" t="s">
        <v>154</v>
      </c>
      <c r="H124" s="28">
        <v>0</v>
      </c>
      <c r="I124" s="28">
        <v>2845</v>
      </c>
      <c r="J124" s="28">
        <v>0</v>
      </c>
      <c r="K124" s="28">
        <v>2388.1</v>
      </c>
      <c r="L124" s="28">
        <v>456.90000000000009</v>
      </c>
    </row>
    <row r="125" spans="1:12" x14ac:dyDescent="0.2">
      <c r="A125" s="27" t="s">
        <v>152</v>
      </c>
      <c r="B125" s="27" t="s">
        <v>11</v>
      </c>
      <c r="C125" s="27" t="s">
        <v>161</v>
      </c>
      <c r="D125" s="27" t="s">
        <v>21</v>
      </c>
      <c r="E125" s="27" t="s">
        <v>94</v>
      </c>
      <c r="F125" s="27" t="s">
        <v>95</v>
      </c>
      <c r="G125" s="27" t="s">
        <v>162</v>
      </c>
      <c r="H125" s="28">
        <v>50000</v>
      </c>
      <c r="I125" s="28">
        <v>50000</v>
      </c>
      <c r="J125" s="28">
        <v>9531.98</v>
      </c>
      <c r="K125" s="28">
        <v>26751.39</v>
      </c>
      <c r="L125" s="28">
        <v>13716.63</v>
      </c>
    </row>
    <row r="126" spans="1:12" x14ac:dyDescent="0.2">
      <c r="A126" s="27" t="s">
        <v>152</v>
      </c>
      <c r="B126" s="27" t="s">
        <v>11</v>
      </c>
      <c r="C126" s="27" t="s">
        <v>155</v>
      </c>
      <c r="D126" s="27" t="s">
        <v>21</v>
      </c>
      <c r="E126" s="27" t="s">
        <v>94</v>
      </c>
      <c r="F126" s="27" t="s">
        <v>95</v>
      </c>
      <c r="G126" s="27" t="s">
        <v>156</v>
      </c>
      <c r="H126" s="28">
        <v>0</v>
      </c>
      <c r="I126" s="28">
        <v>8200</v>
      </c>
      <c r="J126" s="28">
        <v>0</v>
      </c>
      <c r="K126" s="28">
        <v>4253</v>
      </c>
      <c r="L126" s="28">
        <v>3947</v>
      </c>
    </row>
    <row r="127" spans="1:12" x14ac:dyDescent="0.2">
      <c r="A127" s="27" t="s">
        <v>90</v>
      </c>
      <c r="B127" s="27" t="s">
        <v>11</v>
      </c>
      <c r="C127" s="27" t="s">
        <v>137</v>
      </c>
      <c r="D127" s="27" t="s">
        <v>22</v>
      </c>
      <c r="E127" s="27" t="s">
        <v>94</v>
      </c>
      <c r="F127" s="27" t="s">
        <v>95</v>
      </c>
      <c r="G127" s="27" t="s">
        <v>138</v>
      </c>
      <c r="H127" s="28">
        <v>0</v>
      </c>
      <c r="I127" s="28">
        <v>1500</v>
      </c>
      <c r="J127" s="28">
        <v>0</v>
      </c>
      <c r="K127" s="28">
        <v>0</v>
      </c>
      <c r="L127" s="28">
        <v>1500</v>
      </c>
    </row>
    <row r="128" spans="1:12" x14ac:dyDescent="0.2">
      <c r="A128" s="27" t="s">
        <v>90</v>
      </c>
      <c r="B128" s="27" t="s">
        <v>11</v>
      </c>
      <c r="C128" s="27" t="s">
        <v>99</v>
      </c>
      <c r="D128" s="27" t="s">
        <v>22</v>
      </c>
      <c r="E128" s="27" t="s">
        <v>94</v>
      </c>
      <c r="F128" s="27" t="s">
        <v>95</v>
      </c>
      <c r="G128" s="27" t="s">
        <v>100</v>
      </c>
      <c r="H128" s="28">
        <v>0</v>
      </c>
      <c r="I128" s="28">
        <v>0</v>
      </c>
      <c r="J128" s="28">
        <v>0</v>
      </c>
      <c r="K128" s="28">
        <v>14.88</v>
      </c>
      <c r="L128" s="28">
        <v>-14.88</v>
      </c>
    </row>
    <row r="129" spans="1:12" x14ac:dyDescent="0.2">
      <c r="A129" s="27" t="s">
        <v>90</v>
      </c>
      <c r="B129" s="27" t="s">
        <v>11</v>
      </c>
      <c r="C129" s="27" t="s">
        <v>101</v>
      </c>
      <c r="D129" s="27" t="s">
        <v>22</v>
      </c>
      <c r="E129" s="27" t="s">
        <v>94</v>
      </c>
      <c r="F129" s="27" t="s">
        <v>95</v>
      </c>
      <c r="G129" s="27" t="s">
        <v>102</v>
      </c>
      <c r="H129" s="28">
        <v>0</v>
      </c>
      <c r="I129" s="28">
        <v>0</v>
      </c>
      <c r="J129" s="28">
        <v>0</v>
      </c>
      <c r="K129" s="28">
        <v>3.48</v>
      </c>
      <c r="L129" s="28">
        <v>-3.48</v>
      </c>
    </row>
    <row r="130" spans="1:12" x14ac:dyDescent="0.2">
      <c r="A130" s="27" t="s">
        <v>90</v>
      </c>
      <c r="B130" s="27" t="s">
        <v>11</v>
      </c>
      <c r="C130" s="27" t="s">
        <v>103</v>
      </c>
      <c r="D130" s="27" t="s">
        <v>22</v>
      </c>
      <c r="E130" s="27" t="s">
        <v>94</v>
      </c>
      <c r="F130" s="27" t="s">
        <v>95</v>
      </c>
      <c r="G130" s="27" t="s">
        <v>104</v>
      </c>
      <c r="H130" s="28">
        <v>0</v>
      </c>
      <c r="I130" s="28">
        <v>0</v>
      </c>
      <c r="J130" s="28">
        <v>0</v>
      </c>
      <c r="K130" s="28">
        <v>6.96</v>
      </c>
      <c r="L130" s="28">
        <v>-6.96</v>
      </c>
    </row>
    <row r="131" spans="1:12" x14ac:dyDescent="0.2">
      <c r="A131" s="27" t="s">
        <v>90</v>
      </c>
      <c r="B131" s="27" t="s">
        <v>11</v>
      </c>
      <c r="C131" s="27" t="s">
        <v>132</v>
      </c>
      <c r="D131" s="27" t="s">
        <v>22</v>
      </c>
      <c r="E131" s="27" t="s">
        <v>94</v>
      </c>
      <c r="F131" s="27" t="s">
        <v>95</v>
      </c>
      <c r="G131" s="27" t="s">
        <v>133</v>
      </c>
      <c r="H131" s="28">
        <v>0</v>
      </c>
      <c r="I131" s="28">
        <v>21300.29</v>
      </c>
      <c r="J131" s="28">
        <v>0</v>
      </c>
      <c r="K131" s="28">
        <v>4000</v>
      </c>
      <c r="L131" s="28">
        <v>17300.29</v>
      </c>
    </row>
    <row r="132" spans="1:12" x14ac:dyDescent="0.2">
      <c r="A132" s="27" t="s">
        <v>90</v>
      </c>
      <c r="B132" s="27" t="s">
        <v>11</v>
      </c>
      <c r="C132" s="27" t="s">
        <v>124</v>
      </c>
      <c r="D132" s="27" t="s">
        <v>22</v>
      </c>
      <c r="E132" s="27" t="s">
        <v>94</v>
      </c>
      <c r="F132" s="27" t="s">
        <v>95</v>
      </c>
      <c r="G132" s="27" t="s">
        <v>125</v>
      </c>
      <c r="H132" s="28">
        <v>0</v>
      </c>
      <c r="I132" s="28">
        <v>1000</v>
      </c>
      <c r="J132" s="28">
        <v>793</v>
      </c>
      <c r="K132" s="28">
        <v>0</v>
      </c>
      <c r="L132" s="28">
        <v>207</v>
      </c>
    </row>
    <row r="133" spans="1:12" x14ac:dyDescent="0.2">
      <c r="A133" s="27" t="s">
        <v>90</v>
      </c>
      <c r="B133" s="27" t="s">
        <v>11</v>
      </c>
      <c r="C133" s="27" t="s">
        <v>111</v>
      </c>
      <c r="D133" s="27" t="s">
        <v>22</v>
      </c>
      <c r="E133" s="27" t="s">
        <v>94</v>
      </c>
      <c r="F133" s="27" t="s">
        <v>95</v>
      </c>
      <c r="G133" s="27" t="s">
        <v>112</v>
      </c>
      <c r="H133" s="28">
        <v>124206.38</v>
      </c>
      <c r="I133" s="28">
        <v>63075.180000000008</v>
      </c>
      <c r="J133" s="28">
        <v>3726.55</v>
      </c>
      <c r="K133" s="28">
        <v>5106.9599999999991</v>
      </c>
      <c r="L133" s="28">
        <v>54241.670000000006</v>
      </c>
    </row>
    <row r="134" spans="1:12" x14ac:dyDescent="0.2">
      <c r="A134" s="27" t="s">
        <v>90</v>
      </c>
      <c r="B134" s="27" t="s">
        <v>11</v>
      </c>
      <c r="C134" s="27" t="s">
        <v>113</v>
      </c>
      <c r="D134" s="27" t="s">
        <v>22</v>
      </c>
      <c r="E134" s="27" t="s">
        <v>94</v>
      </c>
      <c r="F134" s="27" t="s">
        <v>95</v>
      </c>
      <c r="G134" s="27" t="s">
        <v>114</v>
      </c>
      <c r="H134" s="28">
        <v>6203.62</v>
      </c>
      <c r="I134" s="28">
        <v>7203.62</v>
      </c>
      <c r="J134" s="28">
        <v>0</v>
      </c>
      <c r="K134" s="28">
        <v>0</v>
      </c>
      <c r="L134" s="28">
        <v>7203.62</v>
      </c>
    </row>
    <row r="135" spans="1:12" x14ac:dyDescent="0.2">
      <c r="A135" s="27" t="s">
        <v>90</v>
      </c>
      <c r="B135" s="27" t="s">
        <v>11</v>
      </c>
      <c r="C135" s="27" t="s">
        <v>115</v>
      </c>
      <c r="D135" s="27" t="s">
        <v>22</v>
      </c>
      <c r="E135" s="27" t="s">
        <v>94</v>
      </c>
      <c r="F135" s="27" t="s">
        <v>95</v>
      </c>
      <c r="G135" s="27" t="s">
        <v>116</v>
      </c>
      <c r="H135" s="28">
        <v>128711.03</v>
      </c>
      <c r="I135" s="28">
        <v>162123.41</v>
      </c>
      <c r="J135" s="28">
        <v>113299.85</v>
      </c>
      <c r="K135" s="28">
        <v>18367.48</v>
      </c>
      <c r="L135" s="28">
        <v>30456.079999999987</v>
      </c>
    </row>
    <row r="136" spans="1:12" x14ac:dyDescent="0.2">
      <c r="A136" s="27" t="s">
        <v>90</v>
      </c>
      <c r="B136" s="27" t="s">
        <v>11</v>
      </c>
      <c r="C136" s="27" t="s">
        <v>117</v>
      </c>
      <c r="D136" s="27" t="s">
        <v>22</v>
      </c>
      <c r="E136" s="27" t="s">
        <v>94</v>
      </c>
      <c r="F136" s="27" t="s">
        <v>95</v>
      </c>
      <c r="G136" s="27" t="s">
        <v>118</v>
      </c>
      <c r="H136" s="28">
        <v>59887.49</v>
      </c>
      <c r="I136" s="28">
        <v>9787.489999999998</v>
      </c>
      <c r="J136" s="28">
        <v>577</v>
      </c>
      <c r="K136" s="28">
        <v>0</v>
      </c>
      <c r="L136" s="28">
        <v>9210.489999999998</v>
      </c>
    </row>
    <row r="137" spans="1:12" x14ac:dyDescent="0.2">
      <c r="A137" s="27" t="s">
        <v>90</v>
      </c>
      <c r="B137" s="27" t="s">
        <v>11</v>
      </c>
      <c r="C137" s="27" t="s">
        <v>143</v>
      </c>
      <c r="D137" s="27" t="s">
        <v>22</v>
      </c>
      <c r="E137" s="27" t="s">
        <v>94</v>
      </c>
      <c r="F137" s="27" t="s">
        <v>95</v>
      </c>
      <c r="G137" s="27" t="s">
        <v>144</v>
      </c>
      <c r="H137" s="28">
        <v>0</v>
      </c>
      <c r="I137" s="28">
        <v>1000</v>
      </c>
      <c r="J137" s="28">
        <v>0</v>
      </c>
      <c r="K137" s="28">
        <v>0</v>
      </c>
      <c r="L137" s="28">
        <v>1000</v>
      </c>
    </row>
    <row r="138" spans="1:12" x14ac:dyDescent="0.2">
      <c r="A138" s="27" t="s">
        <v>90</v>
      </c>
      <c r="B138" s="27" t="s">
        <v>146</v>
      </c>
      <c r="C138" s="27" t="s">
        <v>92</v>
      </c>
      <c r="D138" s="27" t="s">
        <v>22</v>
      </c>
      <c r="E138" s="27" t="s">
        <v>94</v>
      </c>
      <c r="F138" s="27" t="s">
        <v>95</v>
      </c>
      <c r="G138" s="27" t="s">
        <v>96</v>
      </c>
      <c r="H138" s="28">
        <v>0</v>
      </c>
      <c r="I138" s="28">
        <v>0</v>
      </c>
      <c r="J138" s="28">
        <v>0</v>
      </c>
      <c r="K138" s="28">
        <v>3509.39</v>
      </c>
      <c r="L138" s="28">
        <v>-3509.39</v>
      </c>
    </row>
    <row r="139" spans="1:12" x14ac:dyDescent="0.2">
      <c r="A139" s="27" t="s">
        <v>90</v>
      </c>
      <c r="B139" s="27" t="s">
        <v>146</v>
      </c>
      <c r="C139" s="27" t="s">
        <v>99</v>
      </c>
      <c r="D139" s="27" t="s">
        <v>22</v>
      </c>
      <c r="E139" s="27" t="s">
        <v>94</v>
      </c>
      <c r="F139" s="27" t="s">
        <v>95</v>
      </c>
      <c r="G139" s="27" t="s">
        <v>100</v>
      </c>
      <c r="H139" s="28">
        <v>0</v>
      </c>
      <c r="I139" s="28">
        <v>0</v>
      </c>
      <c r="J139" s="28">
        <v>0</v>
      </c>
      <c r="K139" s="28">
        <v>217.58</v>
      </c>
      <c r="L139" s="28">
        <v>-217.58</v>
      </c>
    </row>
    <row r="140" spans="1:12" x14ac:dyDescent="0.2">
      <c r="A140" s="27" t="s">
        <v>90</v>
      </c>
      <c r="B140" s="27" t="s">
        <v>146</v>
      </c>
      <c r="C140" s="27" t="s">
        <v>101</v>
      </c>
      <c r="D140" s="27" t="s">
        <v>22</v>
      </c>
      <c r="E140" s="27" t="s">
        <v>94</v>
      </c>
      <c r="F140" s="27" t="s">
        <v>95</v>
      </c>
      <c r="G140" s="27" t="s">
        <v>102</v>
      </c>
      <c r="H140" s="28">
        <v>0</v>
      </c>
      <c r="I140" s="28">
        <v>0</v>
      </c>
      <c r="J140" s="28">
        <v>0</v>
      </c>
      <c r="K140" s="28">
        <v>50.89</v>
      </c>
      <c r="L140" s="28">
        <v>-50.89</v>
      </c>
    </row>
    <row r="141" spans="1:12" x14ac:dyDescent="0.2">
      <c r="A141" s="27" t="s">
        <v>90</v>
      </c>
      <c r="B141" s="27" t="s">
        <v>146</v>
      </c>
      <c r="C141" s="27" t="s">
        <v>103</v>
      </c>
      <c r="D141" s="27" t="s">
        <v>22</v>
      </c>
      <c r="E141" s="27" t="s">
        <v>94</v>
      </c>
      <c r="F141" s="27" t="s">
        <v>95</v>
      </c>
      <c r="G141" s="27" t="s">
        <v>104</v>
      </c>
      <c r="H141" s="28">
        <v>0</v>
      </c>
      <c r="I141" s="28">
        <v>0</v>
      </c>
      <c r="J141" s="28">
        <v>0</v>
      </c>
      <c r="K141" s="28">
        <v>101.77</v>
      </c>
      <c r="L141" s="28">
        <v>-101.77</v>
      </c>
    </row>
    <row r="142" spans="1:12" x14ac:dyDescent="0.2">
      <c r="A142" s="27" t="s">
        <v>136</v>
      </c>
      <c r="B142" s="27" t="s">
        <v>11</v>
      </c>
      <c r="C142" s="27" t="s">
        <v>137</v>
      </c>
      <c r="D142" s="27" t="s">
        <v>22</v>
      </c>
      <c r="E142" s="27" t="s">
        <v>94</v>
      </c>
      <c r="F142" s="27" t="s">
        <v>95</v>
      </c>
      <c r="G142" s="27" t="s">
        <v>138</v>
      </c>
      <c r="H142" s="28">
        <v>129552.5</v>
      </c>
      <c r="I142" s="28">
        <v>129552.5</v>
      </c>
      <c r="J142" s="28">
        <v>0</v>
      </c>
      <c r="K142" s="28">
        <v>3113.1</v>
      </c>
      <c r="L142" s="28">
        <v>126439.4</v>
      </c>
    </row>
    <row r="143" spans="1:12" x14ac:dyDescent="0.2">
      <c r="A143" s="27" t="s">
        <v>136</v>
      </c>
      <c r="B143" s="27" t="s">
        <v>11</v>
      </c>
      <c r="C143" s="27" t="s">
        <v>99</v>
      </c>
      <c r="D143" s="27" t="s">
        <v>22</v>
      </c>
      <c r="E143" s="27" t="s">
        <v>94</v>
      </c>
      <c r="F143" s="27" t="s">
        <v>95</v>
      </c>
      <c r="G143" s="27" t="s">
        <v>100</v>
      </c>
      <c r="H143" s="28">
        <v>8032.26</v>
      </c>
      <c r="I143" s="28">
        <v>8125.26</v>
      </c>
      <c r="J143" s="28">
        <v>0</v>
      </c>
      <c r="K143" s="28">
        <v>173.68</v>
      </c>
      <c r="L143" s="28">
        <v>7951.58</v>
      </c>
    </row>
    <row r="144" spans="1:12" x14ac:dyDescent="0.2">
      <c r="A144" s="27" t="s">
        <v>136</v>
      </c>
      <c r="B144" s="27" t="s">
        <v>11</v>
      </c>
      <c r="C144" s="27" t="s">
        <v>101</v>
      </c>
      <c r="D144" s="27" t="s">
        <v>22</v>
      </c>
      <c r="E144" s="27" t="s">
        <v>94</v>
      </c>
      <c r="F144" s="27" t="s">
        <v>95</v>
      </c>
      <c r="G144" s="27" t="s">
        <v>102</v>
      </c>
      <c r="H144" s="28">
        <v>1878.51</v>
      </c>
      <c r="I144" s="28">
        <v>1900.26</v>
      </c>
      <c r="J144" s="28">
        <v>0</v>
      </c>
      <c r="K144" s="28">
        <v>40.61</v>
      </c>
      <c r="L144" s="28">
        <v>1859.65</v>
      </c>
    </row>
    <row r="145" spans="1:12" x14ac:dyDescent="0.2">
      <c r="A145" s="27" t="s">
        <v>136</v>
      </c>
      <c r="B145" s="27" t="s">
        <v>11</v>
      </c>
      <c r="C145" s="27" t="s">
        <v>103</v>
      </c>
      <c r="D145" s="27" t="s">
        <v>22</v>
      </c>
      <c r="E145" s="27" t="s">
        <v>94</v>
      </c>
      <c r="F145" s="27" t="s">
        <v>95</v>
      </c>
      <c r="G145" s="27" t="s">
        <v>104</v>
      </c>
      <c r="H145" s="28">
        <v>3757.02</v>
      </c>
      <c r="I145" s="28">
        <v>3800.52</v>
      </c>
      <c r="J145" s="28">
        <v>0</v>
      </c>
      <c r="K145" s="28">
        <v>83.33</v>
      </c>
      <c r="L145" s="28">
        <v>3717.19</v>
      </c>
    </row>
    <row r="146" spans="1:12" x14ac:dyDescent="0.2">
      <c r="A146" s="27" t="s">
        <v>136</v>
      </c>
      <c r="B146" s="27" t="s">
        <v>11</v>
      </c>
      <c r="C146" s="27" t="s">
        <v>168</v>
      </c>
      <c r="D146" s="27" t="s">
        <v>22</v>
      </c>
      <c r="E146" s="27" t="s">
        <v>94</v>
      </c>
      <c r="F146" s="27" t="s">
        <v>95</v>
      </c>
      <c r="G146" s="27" t="s">
        <v>169</v>
      </c>
      <c r="H146" s="28">
        <v>2000</v>
      </c>
      <c r="I146" s="28">
        <v>2000</v>
      </c>
      <c r="J146" s="28">
        <v>0</v>
      </c>
      <c r="K146" s="28">
        <v>0</v>
      </c>
      <c r="L146" s="28">
        <v>2000</v>
      </c>
    </row>
    <row r="147" spans="1:12" x14ac:dyDescent="0.2">
      <c r="A147" s="27" t="s">
        <v>152</v>
      </c>
      <c r="B147" s="27" t="s">
        <v>11</v>
      </c>
      <c r="C147" s="27" t="s">
        <v>124</v>
      </c>
      <c r="D147" s="27" t="s">
        <v>22</v>
      </c>
      <c r="E147" s="27" t="s">
        <v>94</v>
      </c>
      <c r="F147" s="27" t="s">
        <v>95</v>
      </c>
      <c r="G147" s="27" t="s">
        <v>125</v>
      </c>
      <c r="H147" s="28">
        <v>0</v>
      </c>
      <c r="I147" s="28">
        <v>1077</v>
      </c>
      <c r="J147" s="28">
        <v>0</v>
      </c>
      <c r="K147" s="28">
        <v>0</v>
      </c>
      <c r="L147" s="28">
        <v>1077</v>
      </c>
    </row>
    <row r="148" spans="1:12" x14ac:dyDescent="0.2">
      <c r="A148" s="27" t="s">
        <v>152</v>
      </c>
      <c r="B148" s="27" t="s">
        <v>11</v>
      </c>
      <c r="C148" s="27" t="s">
        <v>153</v>
      </c>
      <c r="D148" s="27" t="s">
        <v>22</v>
      </c>
      <c r="E148" s="27" t="s">
        <v>94</v>
      </c>
      <c r="F148" s="27" t="s">
        <v>95</v>
      </c>
      <c r="G148" s="27" t="s">
        <v>154</v>
      </c>
      <c r="H148" s="28">
        <v>275.95</v>
      </c>
      <c r="I148" s="28">
        <v>6526.46</v>
      </c>
      <c r="J148" s="28">
        <v>2358</v>
      </c>
      <c r="K148" s="28">
        <v>0</v>
      </c>
      <c r="L148" s="28">
        <v>4168.46</v>
      </c>
    </row>
    <row r="149" spans="1:12" x14ac:dyDescent="0.2">
      <c r="A149" s="27" t="s">
        <v>152</v>
      </c>
      <c r="B149" s="27" t="s">
        <v>11</v>
      </c>
      <c r="C149" s="27" t="s">
        <v>161</v>
      </c>
      <c r="D149" s="27" t="s">
        <v>22</v>
      </c>
      <c r="E149" s="27" t="s">
        <v>94</v>
      </c>
      <c r="F149" s="27" t="s">
        <v>95</v>
      </c>
      <c r="G149" s="27" t="s">
        <v>162</v>
      </c>
      <c r="H149" s="28">
        <v>19386.59</v>
      </c>
      <c r="I149" s="28">
        <v>44827.360000000001</v>
      </c>
      <c r="J149" s="28">
        <v>43412.13</v>
      </c>
      <c r="K149" s="28">
        <v>0</v>
      </c>
      <c r="L149" s="28">
        <v>1415.2300000000032</v>
      </c>
    </row>
    <row r="150" spans="1:12" x14ac:dyDescent="0.2">
      <c r="A150" s="27" t="s">
        <v>152</v>
      </c>
      <c r="B150" s="27" t="s">
        <v>11</v>
      </c>
      <c r="C150" s="27" t="s">
        <v>170</v>
      </c>
      <c r="D150" s="27" t="s">
        <v>22</v>
      </c>
      <c r="E150" s="27" t="s">
        <v>94</v>
      </c>
      <c r="F150" s="27" t="s">
        <v>95</v>
      </c>
      <c r="G150" s="27" t="s">
        <v>171</v>
      </c>
      <c r="H150" s="28">
        <v>57000</v>
      </c>
      <c r="I150" s="28">
        <v>20247</v>
      </c>
      <c r="J150" s="28">
        <v>20247</v>
      </c>
      <c r="K150" s="28">
        <v>0</v>
      </c>
      <c r="L150" s="28">
        <v>0</v>
      </c>
    </row>
    <row r="151" spans="1:12" x14ac:dyDescent="0.2">
      <c r="A151" s="27" t="s">
        <v>152</v>
      </c>
      <c r="B151" s="27" t="s">
        <v>11</v>
      </c>
      <c r="C151" s="27" t="s">
        <v>172</v>
      </c>
      <c r="D151" s="27" t="s">
        <v>22</v>
      </c>
      <c r="E151" s="27" t="s">
        <v>94</v>
      </c>
      <c r="F151" s="27" t="s">
        <v>95</v>
      </c>
      <c r="G151" s="27" t="s">
        <v>173</v>
      </c>
      <c r="H151" s="28">
        <v>7610</v>
      </c>
      <c r="I151" s="28">
        <v>21355</v>
      </c>
      <c r="J151" s="28">
        <v>2760</v>
      </c>
      <c r="K151" s="28">
        <v>0</v>
      </c>
      <c r="L151" s="28">
        <v>18595</v>
      </c>
    </row>
    <row r="152" spans="1:12" x14ac:dyDescent="0.2">
      <c r="A152" s="27" t="s">
        <v>152</v>
      </c>
      <c r="B152" s="27" t="s">
        <v>11</v>
      </c>
      <c r="C152" s="27" t="s">
        <v>155</v>
      </c>
      <c r="D152" s="27" t="s">
        <v>22</v>
      </c>
      <c r="E152" s="27" t="s">
        <v>94</v>
      </c>
      <c r="F152" s="27" t="s">
        <v>95</v>
      </c>
      <c r="G152" s="27" t="s">
        <v>156</v>
      </c>
      <c r="H152" s="28">
        <v>0</v>
      </c>
      <c r="I152" s="28">
        <v>42100</v>
      </c>
      <c r="J152" s="28">
        <v>1148.77</v>
      </c>
      <c r="K152" s="28">
        <v>0</v>
      </c>
      <c r="L152" s="28">
        <v>40951.230000000003</v>
      </c>
    </row>
    <row r="153" spans="1:12" x14ac:dyDescent="0.2">
      <c r="A153" s="27" t="s">
        <v>90</v>
      </c>
      <c r="B153" s="27" t="s">
        <v>11</v>
      </c>
      <c r="C153" s="27" t="s">
        <v>139</v>
      </c>
      <c r="D153" s="27" t="s">
        <v>23</v>
      </c>
      <c r="E153" s="27" t="s">
        <v>94</v>
      </c>
      <c r="F153" s="27" t="s">
        <v>95</v>
      </c>
      <c r="G153" s="27" t="s">
        <v>140</v>
      </c>
      <c r="H153" s="28">
        <v>0</v>
      </c>
      <c r="I153" s="28">
        <v>15000</v>
      </c>
      <c r="J153" s="28">
        <v>0</v>
      </c>
      <c r="K153" s="28">
        <v>0</v>
      </c>
      <c r="L153" s="28">
        <v>15000</v>
      </c>
    </row>
    <row r="154" spans="1:12" x14ac:dyDescent="0.2">
      <c r="A154" s="27" t="s">
        <v>90</v>
      </c>
      <c r="B154" s="27" t="s">
        <v>11</v>
      </c>
      <c r="C154" s="27" t="s">
        <v>99</v>
      </c>
      <c r="D154" s="27" t="s">
        <v>23</v>
      </c>
      <c r="E154" s="27" t="s">
        <v>94</v>
      </c>
      <c r="F154" s="27" t="s">
        <v>95</v>
      </c>
      <c r="G154" s="27" t="s">
        <v>100</v>
      </c>
      <c r="H154" s="28">
        <v>0</v>
      </c>
      <c r="I154" s="28">
        <v>930</v>
      </c>
      <c r="J154" s="28">
        <v>0</v>
      </c>
      <c r="K154" s="28">
        <v>0</v>
      </c>
      <c r="L154" s="28">
        <v>930</v>
      </c>
    </row>
    <row r="155" spans="1:12" x14ac:dyDescent="0.2">
      <c r="A155" s="27" t="s">
        <v>90</v>
      </c>
      <c r="B155" s="27" t="s">
        <v>11</v>
      </c>
      <c r="C155" s="27" t="s">
        <v>101</v>
      </c>
      <c r="D155" s="27" t="s">
        <v>23</v>
      </c>
      <c r="E155" s="27" t="s">
        <v>94</v>
      </c>
      <c r="F155" s="27" t="s">
        <v>95</v>
      </c>
      <c r="G155" s="27" t="s">
        <v>102</v>
      </c>
      <c r="H155" s="28">
        <v>0</v>
      </c>
      <c r="I155" s="28">
        <v>217.5</v>
      </c>
      <c r="J155" s="28">
        <v>0</v>
      </c>
      <c r="K155" s="28">
        <v>0</v>
      </c>
      <c r="L155" s="28">
        <v>217.5</v>
      </c>
    </row>
    <row r="156" spans="1:12" x14ac:dyDescent="0.2">
      <c r="A156" s="27" t="s">
        <v>90</v>
      </c>
      <c r="B156" s="27" t="s">
        <v>11</v>
      </c>
      <c r="C156" s="27" t="s">
        <v>103</v>
      </c>
      <c r="D156" s="27" t="s">
        <v>23</v>
      </c>
      <c r="E156" s="27" t="s">
        <v>94</v>
      </c>
      <c r="F156" s="27" t="s">
        <v>95</v>
      </c>
      <c r="G156" s="27" t="s">
        <v>104</v>
      </c>
      <c r="H156" s="28">
        <v>0</v>
      </c>
      <c r="I156" s="28">
        <v>435</v>
      </c>
      <c r="J156" s="28">
        <v>0</v>
      </c>
      <c r="K156" s="28">
        <v>0</v>
      </c>
      <c r="L156" s="28">
        <v>435</v>
      </c>
    </row>
    <row r="157" spans="1:12" x14ac:dyDescent="0.2">
      <c r="A157" s="27" t="s">
        <v>90</v>
      </c>
      <c r="B157" s="27" t="s">
        <v>11</v>
      </c>
      <c r="C157" s="27" t="s">
        <v>132</v>
      </c>
      <c r="D157" s="27" t="s">
        <v>23</v>
      </c>
      <c r="E157" s="27" t="s">
        <v>94</v>
      </c>
      <c r="F157" s="27" t="s">
        <v>95</v>
      </c>
      <c r="G157" s="27" t="s">
        <v>133</v>
      </c>
      <c r="H157" s="28">
        <v>0</v>
      </c>
      <c r="I157" s="28">
        <v>6000</v>
      </c>
      <c r="J157" s="28">
        <v>0</v>
      </c>
      <c r="K157" s="28">
        <v>0</v>
      </c>
      <c r="L157" s="28">
        <v>6000</v>
      </c>
    </row>
    <row r="158" spans="1:12" x14ac:dyDescent="0.2">
      <c r="A158" s="27" t="s">
        <v>90</v>
      </c>
      <c r="B158" s="27" t="s">
        <v>11</v>
      </c>
      <c r="C158" s="27" t="s">
        <v>124</v>
      </c>
      <c r="D158" s="27" t="s">
        <v>23</v>
      </c>
      <c r="E158" s="27" t="s">
        <v>94</v>
      </c>
      <c r="F158" s="27" t="s">
        <v>95</v>
      </c>
      <c r="G158" s="27" t="s">
        <v>125</v>
      </c>
      <c r="H158" s="28">
        <v>0</v>
      </c>
      <c r="I158" s="28">
        <v>1500</v>
      </c>
      <c r="J158" s="28">
        <v>1077</v>
      </c>
      <c r="K158" s="28">
        <v>0</v>
      </c>
      <c r="L158" s="28">
        <v>423</v>
      </c>
    </row>
    <row r="159" spans="1:12" x14ac:dyDescent="0.2">
      <c r="A159" s="27" t="s">
        <v>90</v>
      </c>
      <c r="B159" s="27" t="s">
        <v>11</v>
      </c>
      <c r="C159" s="27" t="s">
        <v>109</v>
      </c>
      <c r="D159" s="27" t="s">
        <v>23</v>
      </c>
      <c r="E159" s="27" t="s">
        <v>94</v>
      </c>
      <c r="F159" s="27" t="s">
        <v>95</v>
      </c>
      <c r="G159" s="27" t="s">
        <v>110</v>
      </c>
      <c r="H159" s="28">
        <v>10254.219999999999</v>
      </c>
      <c r="I159" s="28">
        <v>10254.219999999999</v>
      </c>
      <c r="J159" s="28">
        <v>0</v>
      </c>
      <c r="K159" s="28">
        <v>0</v>
      </c>
      <c r="L159" s="28">
        <v>10254.219999999999</v>
      </c>
    </row>
    <row r="160" spans="1:12" x14ac:dyDescent="0.2">
      <c r="A160" s="27" t="s">
        <v>90</v>
      </c>
      <c r="B160" s="27" t="s">
        <v>11</v>
      </c>
      <c r="C160" s="27" t="s">
        <v>111</v>
      </c>
      <c r="D160" s="27" t="s">
        <v>23</v>
      </c>
      <c r="E160" s="27" t="s">
        <v>94</v>
      </c>
      <c r="F160" s="27" t="s">
        <v>95</v>
      </c>
      <c r="G160" s="27" t="s">
        <v>112</v>
      </c>
      <c r="H160" s="28">
        <v>264804.44</v>
      </c>
      <c r="I160" s="28">
        <v>149721.94</v>
      </c>
      <c r="J160" s="28">
        <v>6951.44</v>
      </c>
      <c r="K160" s="28">
        <v>7285.4599999999991</v>
      </c>
      <c r="L160" s="28">
        <v>135485.04</v>
      </c>
    </row>
    <row r="161" spans="1:12" x14ac:dyDescent="0.2">
      <c r="A161" s="27" t="s">
        <v>90</v>
      </c>
      <c r="B161" s="27" t="s">
        <v>11</v>
      </c>
      <c r="C161" s="27" t="s">
        <v>113</v>
      </c>
      <c r="D161" s="27" t="s">
        <v>23</v>
      </c>
      <c r="E161" s="27" t="s">
        <v>94</v>
      </c>
      <c r="F161" s="27" t="s">
        <v>95</v>
      </c>
      <c r="G161" s="27" t="s">
        <v>114</v>
      </c>
      <c r="H161" s="28">
        <v>70683.710000000006</v>
      </c>
      <c r="I161" s="28">
        <v>70683.710000000006</v>
      </c>
      <c r="J161" s="28">
        <v>0</v>
      </c>
      <c r="K161" s="28">
        <v>0</v>
      </c>
      <c r="L161" s="28">
        <v>70683.710000000006</v>
      </c>
    </row>
    <row r="162" spans="1:12" x14ac:dyDescent="0.2">
      <c r="A162" s="27" t="s">
        <v>90</v>
      </c>
      <c r="B162" s="27" t="s">
        <v>11</v>
      </c>
      <c r="C162" s="27" t="s">
        <v>115</v>
      </c>
      <c r="D162" s="27" t="s">
        <v>23</v>
      </c>
      <c r="E162" s="27" t="s">
        <v>94</v>
      </c>
      <c r="F162" s="27" t="s">
        <v>95</v>
      </c>
      <c r="G162" s="27" t="s">
        <v>116</v>
      </c>
      <c r="H162" s="28">
        <v>35695.629999999997</v>
      </c>
      <c r="I162" s="28">
        <v>35695.629999999997</v>
      </c>
      <c r="J162" s="28">
        <v>275.16000000000003</v>
      </c>
      <c r="K162" s="28">
        <v>1613.97</v>
      </c>
      <c r="L162" s="28">
        <v>33806.499999999993</v>
      </c>
    </row>
    <row r="163" spans="1:12" x14ac:dyDescent="0.2">
      <c r="A163" s="27" t="s">
        <v>90</v>
      </c>
      <c r="B163" s="27" t="s">
        <v>11</v>
      </c>
      <c r="C163" s="27" t="s">
        <v>157</v>
      </c>
      <c r="D163" s="27" t="s">
        <v>23</v>
      </c>
      <c r="E163" s="27" t="s">
        <v>94</v>
      </c>
      <c r="F163" s="27" t="s">
        <v>95</v>
      </c>
      <c r="G163" s="27" t="s">
        <v>158</v>
      </c>
      <c r="H163" s="28">
        <v>0</v>
      </c>
      <c r="I163" s="28">
        <v>40000</v>
      </c>
      <c r="J163" s="28">
        <v>0</v>
      </c>
      <c r="K163" s="28">
        <v>0</v>
      </c>
      <c r="L163" s="28">
        <v>40000</v>
      </c>
    </row>
    <row r="164" spans="1:12" x14ac:dyDescent="0.2">
      <c r="A164" s="27" t="s">
        <v>90</v>
      </c>
      <c r="B164" s="27" t="s">
        <v>11</v>
      </c>
      <c r="C164" s="27" t="s">
        <v>117</v>
      </c>
      <c r="D164" s="27" t="s">
        <v>23</v>
      </c>
      <c r="E164" s="27" t="s">
        <v>94</v>
      </c>
      <c r="F164" s="27" t="s">
        <v>95</v>
      </c>
      <c r="G164" s="27" t="s">
        <v>118</v>
      </c>
      <c r="H164" s="28">
        <v>72923.13</v>
      </c>
      <c r="I164" s="28">
        <v>72923.13</v>
      </c>
      <c r="J164" s="28">
        <v>2400</v>
      </c>
      <c r="K164" s="28">
        <v>3444.62</v>
      </c>
      <c r="L164" s="28">
        <v>67078.510000000009</v>
      </c>
    </row>
    <row r="165" spans="1:12" x14ac:dyDescent="0.2">
      <c r="A165" s="27" t="s">
        <v>90</v>
      </c>
      <c r="B165" s="27" t="s">
        <v>11</v>
      </c>
      <c r="C165" s="27" t="s">
        <v>143</v>
      </c>
      <c r="D165" s="27" t="s">
        <v>23</v>
      </c>
      <c r="E165" s="27" t="s">
        <v>94</v>
      </c>
      <c r="F165" s="27" t="s">
        <v>95</v>
      </c>
      <c r="G165" s="27" t="s">
        <v>144</v>
      </c>
      <c r="H165" s="28">
        <v>4132</v>
      </c>
      <c r="I165" s="28">
        <v>26132</v>
      </c>
      <c r="J165" s="28">
        <v>3170.2</v>
      </c>
      <c r="K165" s="28">
        <v>0</v>
      </c>
      <c r="L165" s="28">
        <v>22961.8</v>
      </c>
    </row>
    <row r="166" spans="1:12" x14ac:dyDescent="0.2">
      <c r="A166" s="27" t="s">
        <v>136</v>
      </c>
      <c r="B166" s="27" t="s">
        <v>11</v>
      </c>
      <c r="C166" s="27" t="s">
        <v>137</v>
      </c>
      <c r="D166" s="27" t="s">
        <v>23</v>
      </c>
      <c r="E166" s="27" t="s">
        <v>94</v>
      </c>
      <c r="F166" s="27" t="s">
        <v>95</v>
      </c>
      <c r="G166" s="27" t="s">
        <v>138</v>
      </c>
      <c r="H166" s="28">
        <v>134409.29999999999</v>
      </c>
      <c r="I166" s="28">
        <v>134409.29999999999</v>
      </c>
      <c r="J166" s="28">
        <v>0</v>
      </c>
      <c r="K166" s="28">
        <v>3030</v>
      </c>
      <c r="L166" s="28">
        <v>131379.29999999999</v>
      </c>
    </row>
    <row r="167" spans="1:12" x14ac:dyDescent="0.2">
      <c r="A167" s="27" t="s">
        <v>136</v>
      </c>
      <c r="B167" s="27" t="s">
        <v>11</v>
      </c>
      <c r="C167" s="27" t="s">
        <v>139</v>
      </c>
      <c r="D167" s="27" t="s">
        <v>23</v>
      </c>
      <c r="E167" s="27" t="s">
        <v>94</v>
      </c>
      <c r="F167" s="27" t="s">
        <v>95</v>
      </c>
      <c r="G167" s="27" t="s">
        <v>140</v>
      </c>
      <c r="H167" s="28">
        <v>0</v>
      </c>
      <c r="I167" s="28">
        <v>0</v>
      </c>
      <c r="J167" s="28">
        <v>0</v>
      </c>
      <c r="K167" s="28">
        <v>2512.5</v>
      </c>
      <c r="L167" s="28">
        <v>-2512.5</v>
      </c>
    </row>
    <row r="168" spans="1:12" x14ac:dyDescent="0.2">
      <c r="A168" s="27" t="s">
        <v>136</v>
      </c>
      <c r="B168" s="27" t="s">
        <v>11</v>
      </c>
      <c r="C168" s="27" t="s">
        <v>99</v>
      </c>
      <c r="D168" s="27" t="s">
        <v>23</v>
      </c>
      <c r="E168" s="27" t="s">
        <v>94</v>
      </c>
      <c r="F168" s="27" t="s">
        <v>95</v>
      </c>
      <c r="G168" s="27" t="s">
        <v>100</v>
      </c>
      <c r="H168" s="28">
        <v>8472.02</v>
      </c>
      <c r="I168" s="28">
        <v>8472.02</v>
      </c>
      <c r="J168" s="28">
        <v>0</v>
      </c>
      <c r="K168" s="28">
        <v>336.92</v>
      </c>
      <c r="L168" s="28">
        <v>8135.1</v>
      </c>
    </row>
    <row r="169" spans="1:12" x14ac:dyDescent="0.2">
      <c r="A169" s="27" t="s">
        <v>136</v>
      </c>
      <c r="B169" s="27" t="s">
        <v>11</v>
      </c>
      <c r="C169" s="27" t="s">
        <v>101</v>
      </c>
      <c r="D169" s="27" t="s">
        <v>23</v>
      </c>
      <c r="E169" s="27" t="s">
        <v>94</v>
      </c>
      <c r="F169" s="27" t="s">
        <v>95</v>
      </c>
      <c r="G169" s="27" t="s">
        <v>102</v>
      </c>
      <c r="H169" s="28">
        <v>1981.34</v>
      </c>
      <c r="I169" s="28">
        <v>1981.34</v>
      </c>
      <c r="J169" s="28">
        <v>0</v>
      </c>
      <c r="K169" s="28">
        <v>78.800000000000011</v>
      </c>
      <c r="L169" s="28">
        <v>1902.54</v>
      </c>
    </row>
    <row r="170" spans="1:12" x14ac:dyDescent="0.2">
      <c r="A170" s="27" t="s">
        <v>136</v>
      </c>
      <c r="B170" s="27" t="s">
        <v>11</v>
      </c>
      <c r="C170" s="27" t="s">
        <v>103</v>
      </c>
      <c r="D170" s="27" t="s">
        <v>23</v>
      </c>
      <c r="E170" s="27" t="s">
        <v>94</v>
      </c>
      <c r="F170" s="27" t="s">
        <v>95</v>
      </c>
      <c r="G170" s="27" t="s">
        <v>104</v>
      </c>
      <c r="H170" s="28">
        <v>3958.43</v>
      </c>
      <c r="I170" s="28">
        <v>3958.43</v>
      </c>
      <c r="J170" s="28">
        <v>0</v>
      </c>
      <c r="K170" s="28">
        <v>160.72999999999999</v>
      </c>
      <c r="L170" s="28">
        <v>3797.7</v>
      </c>
    </row>
    <row r="171" spans="1:12" x14ac:dyDescent="0.2">
      <c r="A171" s="27" t="s">
        <v>152</v>
      </c>
      <c r="B171" s="27" t="s">
        <v>11</v>
      </c>
      <c r="C171" s="27" t="s">
        <v>153</v>
      </c>
      <c r="D171" s="27" t="s">
        <v>23</v>
      </c>
      <c r="E171" s="27" t="s">
        <v>94</v>
      </c>
      <c r="F171" s="27" t="s">
        <v>95</v>
      </c>
      <c r="G171" s="27" t="s">
        <v>154</v>
      </c>
      <c r="H171" s="28">
        <v>12839.24</v>
      </c>
      <c r="I171" s="28">
        <v>41839.24</v>
      </c>
      <c r="J171" s="28">
        <v>10409.299999999999</v>
      </c>
      <c r="K171" s="28">
        <v>6501.27</v>
      </c>
      <c r="L171" s="28">
        <v>24928.67</v>
      </c>
    </row>
    <row r="172" spans="1:12" x14ac:dyDescent="0.2">
      <c r="A172" s="27" t="s">
        <v>90</v>
      </c>
      <c r="B172" s="27" t="s">
        <v>11</v>
      </c>
      <c r="C172" s="27" t="s">
        <v>132</v>
      </c>
      <c r="D172" s="27" t="s">
        <v>24</v>
      </c>
      <c r="E172" s="27" t="s">
        <v>94</v>
      </c>
      <c r="F172" s="27" t="s">
        <v>95</v>
      </c>
      <c r="G172" s="27" t="s">
        <v>133</v>
      </c>
      <c r="H172" s="28">
        <v>0</v>
      </c>
      <c r="I172" s="28">
        <v>14812</v>
      </c>
      <c r="J172" s="28">
        <v>1077</v>
      </c>
      <c r="K172" s="28">
        <v>8735</v>
      </c>
      <c r="L172" s="28">
        <v>5000</v>
      </c>
    </row>
    <row r="173" spans="1:12" x14ac:dyDescent="0.2">
      <c r="A173" s="27" t="s">
        <v>90</v>
      </c>
      <c r="B173" s="27" t="s">
        <v>11</v>
      </c>
      <c r="C173" s="27" t="s">
        <v>176</v>
      </c>
      <c r="D173" s="27" t="s">
        <v>24</v>
      </c>
      <c r="E173" s="27" t="s">
        <v>94</v>
      </c>
      <c r="F173" s="27" t="s">
        <v>95</v>
      </c>
      <c r="G173" s="27" t="s">
        <v>169</v>
      </c>
      <c r="H173" s="28">
        <v>0</v>
      </c>
      <c r="I173" s="28">
        <v>500</v>
      </c>
      <c r="J173" s="28">
        <v>0</v>
      </c>
      <c r="K173" s="28">
        <v>0</v>
      </c>
      <c r="L173" s="28">
        <v>500</v>
      </c>
    </row>
    <row r="174" spans="1:12" x14ac:dyDescent="0.2">
      <c r="A174" s="27" t="s">
        <v>90</v>
      </c>
      <c r="B174" s="27" t="s">
        <v>11</v>
      </c>
      <c r="C174" s="27" t="s">
        <v>284</v>
      </c>
      <c r="D174" s="27" t="s">
        <v>24</v>
      </c>
      <c r="E174" s="27" t="s">
        <v>94</v>
      </c>
      <c r="F174" s="27" t="s">
        <v>95</v>
      </c>
      <c r="G174" s="27" t="s">
        <v>285</v>
      </c>
      <c r="H174" s="28">
        <v>0</v>
      </c>
      <c r="I174" s="28">
        <v>14800</v>
      </c>
      <c r="J174" s="28">
        <v>0</v>
      </c>
      <c r="K174" s="28">
        <v>0</v>
      </c>
      <c r="L174" s="28">
        <v>14800</v>
      </c>
    </row>
    <row r="175" spans="1:12" x14ac:dyDescent="0.2">
      <c r="A175" s="27" t="s">
        <v>90</v>
      </c>
      <c r="B175" s="27" t="s">
        <v>11</v>
      </c>
      <c r="C175" s="27" t="s">
        <v>109</v>
      </c>
      <c r="D175" s="27" t="s">
        <v>24</v>
      </c>
      <c r="E175" s="27" t="s">
        <v>94</v>
      </c>
      <c r="F175" s="27" t="s">
        <v>95</v>
      </c>
      <c r="G175" s="27" t="s">
        <v>110</v>
      </c>
      <c r="H175" s="28">
        <v>25832.73</v>
      </c>
      <c r="I175" s="28">
        <v>0.72999999999956344</v>
      </c>
      <c r="J175" s="28">
        <v>0</v>
      </c>
      <c r="K175" s="28">
        <v>0</v>
      </c>
      <c r="L175" s="28">
        <v>0.72999999999956344</v>
      </c>
    </row>
    <row r="176" spans="1:12" x14ac:dyDescent="0.2">
      <c r="A176" s="27" t="s">
        <v>90</v>
      </c>
      <c r="B176" s="27" t="s">
        <v>11</v>
      </c>
      <c r="C176" s="27" t="s">
        <v>111</v>
      </c>
      <c r="D176" s="27" t="s">
        <v>24</v>
      </c>
      <c r="E176" s="27" t="s">
        <v>94</v>
      </c>
      <c r="F176" s="27" t="s">
        <v>95</v>
      </c>
      <c r="G176" s="27" t="s">
        <v>112</v>
      </c>
      <c r="H176" s="28">
        <v>17907.2</v>
      </c>
      <c r="I176" s="28">
        <v>24907.200000000001</v>
      </c>
      <c r="J176" s="28">
        <v>1343</v>
      </c>
      <c r="K176" s="28">
        <v>969.04</v>
      </c>
      <c r="L176" s="28">
        <v>22595.16</v>
      </c>
    </row>
    <row r="177" spans="1:12" x14ac:dyDescent="0.2">
      <c r="A177" s="27" t="s">
        <v>90</v>
      </c>
      <c r="B177" s="27" t="s">
        <v>11</v>
      </c>
      <c r="C177" s="27" t="s">
        <v>113</v>
      </c>
      <c r="D177" s="27" t="s">
        <v>24</v>
      </c>
      <c r="E177" s="27" t="s">
        <v>94</v>
      </c>
      <c r="F177" s="27" t="s">
        <v>95</v>
      </c>
      <c r="G177" s="27" t="s">
        <v>114</v>
      </c>
      <c r="H177" s="28">
        <v>30607.5</v>
      </c>
      <c r="I177" s="28">
        <v>7949.5</v>
      </c>
      <c r="J177" s="28">
        <v>0</v>
      </c>
      <c r="K177" s="28">
        <v>0</v>
      </c>
      <c r="L177" s="28">
        <v>7949.5</v>
      </c>
    </row>
    <row r="178" spans="1:12" x14ac:dyDescent="0.2">
      <c r="A178" s="27" t="s">
        <v>90</v>
      </c>
      <c r="B178" s="27" t="s">
        <v>11</v>
      </c>
      <c r="C178" s="27" t="s">
        <v>115</v>
      </c>
      <c r="D178" s="27" t="s">
        <v>24</v>
      </c>
      <c r="E178" s="27" t="s">
        <v>94</v>
      </c>
      <c r="F178" s="27" t="s">
        <v>95</v>
      </c>
      <c r="G178" s="27" t="s">
        <v>116</v>
      </c>
      <c r="H178" s="28">
        <v>45303.75</v>
      </c>
      <c r="I178" s="28">
        <v>25503.75</v>
      </c>
      <c r="J178" s="28">
        <v>24245.8</v>
      </c>
      <c r="K178" s="28">
        <v>0</v>
      </c>
      <c r="L178" s="28">
        <v>1257.9500000000007</v>
      </c>
    </row>
    <row r="179" spans="1:12" x14ac:dyDescent="0.2">
      <c r="A179" s="27" t="s">
        <v>90</v>
      </c>
      <c r="B179" s="27" t="s">
        <v>11</v>
      </c>
      <c r="C179" s="27" t="s">
        <v>117</v>
      </c>
      <c r="D179" s="27" t="s">
        <v>24</v>
      </c>
      <c r="E179" s="27" t="s">
        <v>94</v>
      </c>
      <c r="F179" s="27" t="s">
        <v>95</v>
      </c>
      <c r="G179" s="27" t="s">
        <v>118</v>
      </c>
      <c r="H179" s="28">
        <v>30008.07</v>
      </c>
      <c r="I179" s="28">
        <v>9996.07</v>
      </c>
      <c r="J179" s="28">
        <v>1375</v>
      </c>
      <c r="K179" s="28">
        <v>7981</v>
      </c>
      <c r="L179" s="28">
        <v>640.06999999999971</v>
      </c>
    </row>
    <row r="180" spans="1:12" x14ac:dyDescent="0.2">
      <c r="A180" s="27" t="s">
        <v>90</v>
      </c>
      <c r="B180" s="27" t="s">
        <v>11</v>
      </c>
      <c r="C180" s="27" t="s">
        <v>155</v>
      </c>
      <c r="D180" s="27" t="s">
        <v>24</v>
      </c>
      <c r="E180" s="27" t="s">
        <v>94</v>
      </c>
      <c r="F180" s="27" t="s">
        <v>95</v>
      </c>
      <c r="G180" s="27" t="s">
        <v>156</v>
      </c>
      <c r="H180" s="28">
        <v>0</v>
      </c>
      <c r="I180" s="28">
        <v>1276</v>
      </c>
      <c r="J180" s="28">
        <v>0</v>
      </c>
      <c r="K180" s="28">
        <v>0</v>
      </c>
      <c r="L180" s="28">
        <v>1276</v>
      </c>
    </row>
    <row r="181" spans="1:12" x14ac:dyDescent="0.2">
      <c r="A181" s="27" t="s">
        <v>136</v>
      </c>
      <c r="B181" s="27" t="s">
        <v>11</v>
      </c>
      <c r="C181" s="27" t="s">
        <v>137</v>
      </c>
      <c r="D181" s="27" t="s">
        <v>24</v>
      </c>
      <c r="E181" s="27" t="s">
        <v>94</v>
      </c>
      <c r="F181" s="27" t="s">
        <v>95</v>
      </c>
      <c r="G181" s="27" t="s">
        <v>138</v>
      </c>
      <c r="H181" s="28">
        <v>61215</v>
      </c>
      <c r="I181" s="28">
        <v>17215</v>
      </c>
      <c r="J181" s="28">
        <v>0</v>
      </c>
      <c r="K181" s="28">
        <v>0</v>
      </c>
      <c r="L181" s="28">
        <v>17215</v>
      </c>
    </row>
    <row r="182" spans="1:12" x14ac:dyDescent="0.2">
      <c r="A182" s="27" t="s">
        <v>136</v>
      </c>
      <c r="B182" s="27" t="s">
        <v>11</v>
      </c>
      <c r="C182" s="27" t="s">
        <v>99</v>
      </c>
      <c r="D182" s="27" t="s">
        <v>24</v>
      </c>
      <c r="E182" s="27" t="s">
        <v>94</v>
      </c>
      <c r="F182" s="27" t="s">
        <v>95</v>
      </c>
      <c r="G182" s="27" t="s">
        <v>100</v>
      </c>
      <c r="H182" s="28">
        <v>3795.33</v>
      </c>
      <c r="I182" s="28">
        <v>1067.33</v>
      </c>
      <c r="J182" s="28">
        <v>0</v>
      </c>
      <c r="K182" s="28">
        <v>0</v>
      </c>
      <c r="L182" s="28">
        <v>1067.33</v>
      </c>
    </row>
    <row r="183" spans="1:12" x14ac:dyDescent="0.2">
      <c r="A183" s="27" t="s">
        <v>136</v>
      </c>
      <c r="B183" s="27" t="s">
        <v>11</v>
      </c>
      <c r="C183" s="27" t="s">
        <v>101</v>
      </c>
      <c r="D183" s="27" t="s">
        <v>24</v>
      </c>
      <c r="E183" s="27" t="s">
        <v>94</v>
      </c>
      <c r="F183" s="27" t="s">
        <v>95</v>
      </c>
      <c r="G183" s="27" t="s">
        <v>102</v>
      </c>
      <c r="H183" s="28">
        <v>887.62</v>
      </c>
      <c r="I183" s="28">
        <v>249.62</v>
      </c>
      <c r="J183" s="28">
        <v>0</v>
      </c>
      <c r="K183" s="28">
        <v>0</v>
      </c>
      <c r="L183" s="28">
        <v>249.62</v>
      </c>
    </row>
    <row r="184" spans="1:12" x14ac:dyDescent="0.2">
      <c r="A184" s="27" t="s">
        <v>136</v>
      </c>
      <c r="B184" s="27" t="s">
        <v>11</v>
      </c>
      <c r="C184" s="27" t="s">
        <v>103</v>
      </c>
      <c r="D184" s="27" t="s">
        <v>24</v>
      </c>
      <c r="E184" s="27" t="s">
        <v>94</v>
      </c>
      <c r="F184" s="27" t="s">
        <v>95</v>
      </c>
      <c r="G184" s="27" t="s">
        <v>104</v>
      </c>
      <c r="H184" s="28">
        <v>1775.24</v>
      </c>
      <c r="I184" s="28">
        <v>499.24</v>
      </c>
      <c r="J184" s="28">
        <v>0</v>
      </c>
      <c r="K184" s="28">
        <v>0</v>
      </c>
      <c r="L184" s="28">
        <v>499.24</v>
      </c>
    </row>
    <row r="185" spans="1:12" x14ac:dyDescent="0.2">
      <c r="A185" s="27" t="s">
        <v>152</v>
      </c>
      <c r="B185" s="27" t="s">
        <v>11</v>
      </c>
      <c r="C185" s="27" t="s">
        <v>153</v>
      </c>
      <c r="D185" s="27" t="s">
        <v>24</v>
      </c>
      <c r="E185" s="27" t="s">
        <v>94</v>
      </c>
      <c r="F185" s="27" t="s">
        <v>95</v>
      </c>
      <c r="G185" s="27" t="s">
        <v>154</v>
      </c>
      <c r="H185" s="28">
        <v>0</v>
      </c>
      <c r="I185" s="28">
        <v>4858</v>
      </c>
      <c r="J185" s="28">
        <v>0</v>
      </c>
      <c r="K185" s="28">
        <v>2358</v>
      </c>
      <c r="L185" s="28">
        <v>2500</v>
      </c>
    </row>
    <row r="186" spans="1:12" x14ac:dyDescent="0.2">
      <c r="A186" s="27" t="s">
        <v>152</v>
      </c>
      <c r="B186" s="27" t="s">
        <v>11</v>
      </c>
      <c r="C186" s="27" t="s">
        <v>161</v>
      </c>
      <c r="D186" s="27" t="s">
        <v>24</v>
      </c>
      <c r="E186" s="27" t="s">
        <v>94</v>
      </c>
      <c r="F186" s="27" t="s">
        <v>95</v>
      </c>
      <c r="G186" s="27" t="s">
        <v>162</v>
      </c>
      <c r="H186" s="28">
        <v>0</v>
      </c>
      <c r="I186" s="28">
        <v>42469</v>
      </c>
      <c r="J186" s="28">
        <v>41591</v>
      </c>
      <c r="K186" s="28">
        <v>0</v>
      </c>
      <c r="L186" s="28">
        <v>878</v>
      </c>
    </row>
    <row r="187" spans="1:12" x14ac:dyDescent="0.2">
      <c r="A187" s="27" t="s">
        <v>152</v>
      </c>
      <c r="B187" s="27" t="s">
        <v>11</v>
      </c>
      <c r="C187" s="27" t="s">
        <v>172</v>
      </c>
      <c r="D187" s="27" t="s">
        <v>24</v>
      </c>
      <c r="E187" s="27" t="s">
        <v>94</v>
      </c>
      <c r="F187" s="27" t="s">
        <v>95</v>
      </c>
      <c r="G187" s="27" t="s">
        <v>173</v>
      </c>
      <c r="H187" s="28">
        <v>38688</v>
      </c>
      <c r="I187" s="28">
        <v>38688</v>
      </c>
      <c r="J187" s="28">
        <v>0</v>
      </c>
      <c r="K187" s="28">
        <v>24068</v>
      </c>
      <c r="L187" s="28">
        <v>14620</v>
      </c>
    </row>
    <row r="188" spans="1:12" x14ac:dyDescent="0.2">
      <c r="A188" s="27" t="s">
        <v>152</v>
      </c>
      <c r="B188" s="27" t="s">
        <v>11</v>
      </c>
      <c r="C188" s="27" t="s">
        <v>155</v>
      </c>
      <c r="D188" s="27" t="s">
        <v>24</v>
      </c>
      <c r="E188" s="27" t="s">
        <v>94</v>
      </c>
      <c r="F188" s="27" t="s">
        <v>95</v>
      </c>
      <c r="G188" s="27" t="s">
        <v>156</v>
      </c>
      <c r="H188" s="28">
        <v>0</v>
      </c>
      <c r="I188" s="28">
        <v>51229</v>
      </c>
      <c r="J188" s="28">
        <v>49228.65</v>
      </c>
      <c r="K188" s="28">
        <v>0</v>
      </c>
      <c r="L188" s="28">
        <v>2000.3499999999985</v>
      </c>
    </row>
    <row r="189" spans="1:12" x14ac:dyDescent="0.2">
      <c r="A189" s="27" t="s">
        <v>90</v>
      </c>
      <c r="B189" s="27" t="s">
        <v>11</v>
      </c>
      <c r="C189" s="27" t="s">
        <v>124</v>
      </c>
      <c r="D189" s="27" t="s">
        <v>25</v>
      </c>
      <c r="E189" s="27" t="s">
        <v>94</v>
      </c>
      <c r="F189" s="27" t="s">
        <v>95</v>
      </c>
      <c r="G189" s="27" t="s">
        <v>125</v>
      </c>
      <c r="H189" s="28">
        <v>0</v>
      </c>
      <c r="I189" s="28">
        <v>1200</v>
      </c>
      <c r="J189" s="28">
        <v>793</v>
      </c>
      <c r="K189" s="28">
        <v>0</v>
      </c>
      <c r="L189" s="28">
        <v>407</v>
      </c>
    </row>
    <row r="190" spans="1:12" x14ac:dyDescent="0.2">
      <c r="A190" s="27" t="s">
        <v>90</v>
      </c>
      <c r="B190" s="27" t="s">
        <v>11</v>
      </c>
      <c r="C190" s="27" t="s">
        <v>286</v>
      </c>
      <c r="D190" s="27" t="s">
        <v>25</v>
      </c>
      <c r="E190" s="27" t="s">
        <v>94</v>
      </c>
      <c r="F190" s="27" t="s">
        <v>95</v>
      </c>
      <c r="G190" s="27" t="s">
        <v>110</v>
      </c>
      <c r="H190" s="28">
        <v>3923</v>
      </c>
      <c r="I190" s="28">
        <v>3923</v>
      </c>
      <c r="J190" s="28">
        <v>0</v>
      </c>
      <c r="K190" s="28">
        <v>0</v>
      </c>
      <c r="L190" s="28">
        <v>3923</v>
      </c>
    </row>
    <row r="191" spans="1:12" x14ac:dyDescent="0.2">
      <c r="A191" s="27" t="s">
        <v>90</v>
      </c>
      <c r="B191" s="27" t="s">
        <v>11</v>
      </c>
      <c r="C191" s="27" t="s">
        <v>109</v>
      </c>
      <c r="D191" s="27" t="s">
        <v>25</v>
      </c>
      <c r="E191" s="27" t="s">
        <v>94</v>
      </c>
      <c r="F191" s="27" t="s">
        <v>95</v>
      </c>
      <c r="G191" s="27" t="s">
        <v>110</v>
      </c>
      <c r="H191" s="28">
        <v>71464.649999999994</v>
      </c>
      <c r="I191" s="28">
        <v>67764.649999999994</v>
      </c>
      <c r="J191" s="28">
        <v>0</v>
      </c>
      <c r="K191" s="28">
        <v>0</v>
      </c>
      <c r="L191" s="28">
        <v>67764.649999999994</v>
      </c>
    </row>
    <row r="192" spans="1:12" x14ac:dyDescent="0.2">
      <c r="A192" s="27" t="s">
        <v>90</v>
      </c>
      <c r="B192" s="27" t="s">
        <v>11</v>
      </c>
      <c r="C192" s="27" t="s">
        <v>111</v>
      </c>
      <c r="D192" s="27" t="s">
        <v>25</v>
      </c>
      <c r="E192" s="27" t="s">
        <v>94</v>
      </c>
      <c r="F192" s="27" t="s">
        <v>95</v>
      </c>
      <c r="G192" s="27" t="s">
        <v>112</v>
      </c>
      <c r="H192" s="28">
        <v>62831.519999999997</v>
      </c>
      <c r="I192" s="28">
        <v>62831.519999999997</v>
      </c>
      <c r="J192" s="28">
        <v>4262</v>
      </c>
      <c r="K192" s="28">
        <v>4523</v>
      </c>
      <c r="L192" s="28">
        <v>54046.52</v>
      </c>
    </row>
    <row r="193" spans="1:12" x14ac:dyDescent="0.2">
      <c r="A193" s="27" t="s">
        <v>90</v>
      </c>
      <c r="B193" s="27" t="s">
        <v>11</v>
      </c>
      <c r="C193" s="27" t="s">
        <v>113</v>
      </c>
      <c r="D193" s="27" t="s">
        <v>25</v>
      </c>
      <c r="E193" s="27" t="s">
        <v>94</v>
      </c>
      <c r="F193" s="27" t="s">
        <v>95</v>
      </c>
      <c r="G193" s="27" t="s">
        <v>114</v>
      </c>
      <c r="H193" s="28">
        <v>84673.75</v>
      </c>
      <c r="I193" s="28">
        <v>84673.75</v>
      </c>
      <c r="J193" s="28">
        <v>0</v>
      </c>
      <c r="K193" s="28">
        <v>0</v>
      </c>
      <c r="L193" s="28">
        <v>84673.75</v>
      </c>
    </row>
    <row r="194" spans="1:12" x14ac:dyDescent="0.2">
      <c r="A194" s="27" t="s">
        <v>90</v>
      </c>
      <c r="B194" s="27" t="s">
        <v>11</v>
      </c>
      <c r="C194" s="27" t="s">
        <v>115</v>
      </c>
      <c r="D194" s="27" t="s">
        <v>25</v>
      </c>
      <c r="E194" s="27" t="s">
        <v>94</v>
      </c>
      <c r="F194" s="27" t="s">
        <v>95</v>
      </c>
      <c r="G194" s="27" t="s">
        <v>116</v>
      </c>
      <c r="H194" s="28">
        <v>250000.88</v>
      </c>
      <c r="I194" s="28">
        <v>250000.88</v>
      </c>
      <c r="J194" s="28">
        <v>0</v>
      </c>
      <c r="K194" s="28">
        <v>62596.65</v>
      </c>
      <c r="L194" s="28">
        <v>187404.23</v>
      </c>
    </row>
    <row r="195" spans="1:12" x14ac:dyDescent="0.2">
      <c r="A195" s="27" t="s">
        <v>90</v>
      </c>
      <c r="B195" s="27" t="s">
        <v>11</v>
      </c>
      <c r="C195" s="27" t="s">
        <v>117</v>
      </c>
      <c r="D195" s="27" t="s">
        <v>25</v>
      </c>
      <c r="E195" s="27" t="s">
        <v>94</v>
      </c>
      <c r="F195" s="27" t="s">
        <v>95</v>
      </c>
      <c r="G195" s="27" t="s">
        <v>118</v>
      </c>
      <c r="H195" s="28">
        <v>76266.8</v>
      </c>
      <c r="I195" s="28">
        <v>76266.8</v>
      </c>
      <c r="J195" s="28">
        <v>918</v>
      </c>
      <c r="K195" s="28">
        <v>749.22</v>
      </c>
      <c r="L195" s="28">
        <v>74599.58</v>
      </c>
    </row>
    <row r="196" spans="1:12" x14ac:dyDescent="0.2">
      <c r="A196" s="27" t="s">
        <v>136</v>
      </c>
      <c r="B196" s="27" t="s">
        <v>11</v>
      </c>
      <c r="C196" s="27" t="s">
        <v>137</v>
      </c>
      <c r="D196" s="27" t="s">
        <v>25</v>
      </c>
      <c r="E196" s="27" t="s">
        <v>94</v>
      </c>
      <c r="F196" s="27" t="s">
        <v>95</v>
      </c>
      <c r="G196" s="27" t="s">
        <v>138</v>
      </c>
      <c r="H196" s="28">
        <v>169347.5</v>
      </c>
      <c r="I196" s="28">
        <v>169347.5</v>
      </c>
      <c r="J196" s="28">
        <v>0</v>
      </c>
      <c r="K196" s="28">
        <v>2506.1999999999998</v>
      </c>
      <c r="L196" s="28">
        <v>166841.29999999999</v>
      </c>
    </row>
    <row r="197" spans="1:12" x14ac:dyDescent="0.2">
      <c r="A197" s="27" t="s">
        <v>136</v>
      </c>
      <c r="B197" s="27" t="s">
        <v>11</v>
      </c>
      <c r="C197" s="27" t="s">
        <v>99</v>
      </c>
      <c r="D197" s="27" t="s">
        <v>25</v>
      </c>
      <c r="E197" s="27" t="s">
        <v>94</v>
      </c>
      <c r="F197" s="27" t="s">
        <v>95</v>
      </c>
      <c r="G197" s="27" t="s">
        <v>100</v>
      </c>
      <c r="H197" s="28">
        <v>10499.55</v>
      </c>
      <c r="I197" s="28">
        <v>10499.55</v>
      </c>
      <c r="J197" s="28">
        <v>0</v>
      </c>
      <c r="K197" s="28">
        <v>155.38</v>
      </c>
      <c r="L197" s="28">
        <v>10344.17</v>
      </c>
    </row>
    <row r="198" spans="1:12" x14ac:dyDescent="0.2">
      <c r="A198" s="27" t="s">
        <v>136</v>
      </c>
      <c r="B198" s="27" t="s">
        <v>11</v>
      </c>
      <c r="C198" s="27" t="s">
        <v>101</v>
      </c>
      <c r="D198" s="27" t="s">
        <v>25</v>
      </c>
      <c r="E198" s="27" t="s">
        <v>94</v>
      </c>
      <c r="F198" s="27" t="s">
        <v>95</v>
      </c>
      <c r="G198" s="27" t="s">
        <v>102</v>
      </c>
      <c r="H198" s="28">
        <v>2455.54</v>
      </c>
      <c r="I198" s="28">
        <v>2455.54</v>
      </c>
      <c r="J198" s="28">
        <v>0</v>
      </c>
      <c r="K198" s="28">
        <v>36.340000000000003</v>
      </c>
      <c r="L198" s="28">
        <v>2419.1999999999998</v>
      </c>
    </row>
    <row r="199" spans="1:12" x14ac:dyDescent="0.2">
      <c r="A199" s="27" t="s">
        <v>136</v>
      </c>
      <c r="B199" s="27" t="s">
        <v>11</v>
      </c>
      <c r="C199" s="27" t="s">
        <v>103</v>
      </c>
      <c r="D199" s="27" t="s">
        <v>25</v>
      </c>
      <c r="E199" s="27" t="s">
        <v>94</v>
      </c>
      <c r="F199" s="27" t="s">
        <v>95</v>
      </c>
      <c r="G199" s="27" t="s">
        <v>104</v>
      </c>
      <c r="H199" s="28">
        <v>4911.08</v>
      </c>
      <c r="I199" s="28">
        <v>4911.08</v>
      </c>
      <c r="J199" s="28">
        <v>0</v>
      </c>
      <c r="K199" s="28">
        <v>72.69</v>
      </c>
      <c r="L199" s="28">
        <v>4838.3900000000003</v>
      </c>
    </row>
    <row r="200" spans="1:12" x14ac:dyDescent="0.2">
      <c r="A200" s="27" t="s">
        <v>152</v>
      </c>
      <c r="B200" s="27" t="s">
        <v>11</v>
      </c>
      <c r="C200" s="27" t="s">
        <v>153</v>
      </c>
      <c r="D200" s="27" t="s">
        <v>25</v>
      </c>
      <c r="E200" s="27" t="s">
        <v>94</v>
      </c>
      <c r="F200" s="27" t="s">
        <v>95</v>
      </c>
      <c r="G200" s="27" t="s">
        <v>154</v>
      </c>
      <c r="H200" s="28">
        <v>0</v>
      </c>
      <c r="I200" s="28">
        <v>2500</v>
      </c>
      <c r="J200" s="28">
        <v>2358</v>
      </c>
      <c r="K200" s="28">
        <v>0</v>
      </c>
      <c r="L200" s="28">
        <v>142</v>
      </c>
    </row>
    <row r="201" spans="1:12" x14ac:dyDescent="0.2">
      <c r="A201" s="27" t="s">
        <v>152</v>
      </c>
      <c r="B201" s="27" t="s">
        <v>11</v>
      </c>
      <c r="C201" s="27" t="s">
        <v>161</v>
      </c>
      <c r="D201" s="27" t="s">
        <v>25</v>
      </c>
      <c r="E201" s="27" t="s">
        <v>94</v>
      </c>
      <c r="F201" s="27" t="s">
        <v>95</v>
      </c>
      <c r="G201" s="27" t="s">
        <v>162</v>
      </c>
      <c r="H201" s="28">
        <v>90000</v>
      </c>
      <c r="I201" s="28">
        <v>90000</v>
      </c>
      <c r="J201" s="28">
        <v>0</v>
      </c>
      <c r="K201" s="28">
        <v>0</v>
      </c>
      <c r="L201" s="28">
        <v>90000</v>
      </c>
    </row>
    <row r="202" spans="1:12" x14ac:dyDescent="0.2">
      <c r="A202" s="27" t="s">
        <v>90</v>
      </c>
      <c r="B202" s="27" t="s">
        <v>11</v>
      </c>
      <c r="C202" s="27" t="s">
        <v>109</v>
      </c>
      <c r="D202" s="27" t="s">
        <v>26</v>
      </c>
      <c r="E202" s="27" t="s">
        <v>94</v>
      </c>
      <c r="F202" s="27" t="s">
        <v>95</v>
      </c>
      <c r="G202" s="27" t="s">
        <v>110</v>
      </c>
      <c r="H202" s="28">
        <v>42985.24</v>
      </c>
      <c r="I202" s="28">
        <v>42985.24</v>
      </c>
      <c r="J202" s="28">
        <v>0</v>
      </c>
      <c r="K202" s="28">
        <v>0</v>
      </c>
      <c r="L202" s="28">
        <v>42985.24</v>
      </c>
    </row>
    <row r="203" spans="1:12" x14ac:dyDescent="0.2">
      <c r="A203" s="27" t="s">
        <v>90</v>
      </c>
      <c r="B203" s="27" t="s">
        <v>11</v>
      </c>
      <c r="C203" s="27" t="s">
        <v>111</v>
      </c>
      <c r="D203" s="27" t="s">
        <v>26</v>
      </c>
      <c r="E203" s="27" t="s">
        <v>94</v>
      </c>
      <c r="F203" s="27" t="s">
        <v>95</v>
      </c>
      <c r="G203" s="27" t="s">
        <v>112</v>
      </c>
      <c r="H203" s="28">
        <v>147347.95000000001</v>
      </c>
      <c r="I203" s="28">
        <v>49347.950000000012</v>
      </c>
      <c r="J203" s="28">
        <v>3580.55</v>
      </c>
      <c r="K203" s="28">
        <v>0</v>
      </c>
      <c r="L203" s="28">
        <v>45767.400000000009</v>
      </c>
    </row>
    <row r="204" spans="1:12" x14ac:dyDescent="0.2">
      <c r="A204" s="27" t="s">
        <v>90</v>
      </c>
      <c r="B204" s="27" t="s">
        <v>11</v>
      </c>
      <c r="C204" s="27" t="s">
        <v>113</v>
      </c>
      <c r="D204" s="27" t="s">
        <v>26</v>
      </c>
      <c r="E204" s="27" t="s">
        <v>94</v>
      </c>
      <c r="F204" s="27" t="s">
        <v>95</v>
      </c>
      <c r="G204" s="27" t="s">
        <v>114</v>
      </c>
      <c r="H204" s="28">
        <v>50930.38</v>
      </c>
      <c r="I204" s="28">
        <v>50930.38</v>
      </c>
      <c r="J204" s="28">
        <v>0</v>
      </c>
      <c r="K204" s="28">
        <v>0</v>
      </c>
      <c r="L204" s="28">
        <v>50930.38</v>
      </c>
    </row>
    <row r="205" spans="1:12" x14ac:dyDescent="0.2">
      <c r="A205" s="27" t="s">
        <v>90</v>
      </c>
      <c r="B205" s="27" t="s">
        <v>11</v>
      </c>
      <c r="C205" s="27" t="s">
        <v>115</v>
      </c>
      <c r="D205" s="27" t="s">
        <v>26</v>
      </c>
      <c r="E205" s="27" t="s">
        <v>94</v>
      </c>
      <c r="F205" s="27" t="s">
        <v>95</v>
      </c>
      <c r="G205" s="27" t="s">
        <v>116</v>
      </c>
      <c r="H205" s="28">
        <v>25465.19</v>
      </c>
      <c r="I205" s="28">
        <v>123465.19</v>
      </c>
      <c r="J205" s="28">
        <v>95674.5</v>
      </c>
      <c r="K205" s="28">
        <v>0</v>
      </c>
      <c r="L205" s="28">
        <v>27790.69</v>
      </c>
    </row>
    <row r="206" spans="1:12" x14ac:dyDescent="0.2">
      <c r="A206" s="27" t="s">
        <v>90</v>
      </c>
      <c r="B206" s="27" t="s">
        <v>11</v>
      </c>
      <c r="C206" s="27" t="s">
        <v>117</v>
      </c>
      <c r="D206" s="27" t="s">
        <v>26</v>
      </c>
      <c r="E206" s="27" t="s">
        <v>94</v>
      </c>
      <c r="F206" s="27" t="s">
        <v>95</v>
      </c>
      <c r="G206" s="27" t="s">
        <v>118</v>
      </c>
      <c r="H206" s="28">
        <v>50930.38</v>
      </c>
      <c r="I206" s="28">
        <v>50930.38</v>
      </c>
      <c r="J206" s="28">
        <v>0</v>
      </c>
      <c r="K206" s="28">
        <v>0</v>
      </c>
      <c r="L206" s="28">
        <v>50930.38</v>
      </c>
    </row>
    <row r="207" spans="1:12" x14ac:dyDescent="0.2">
      <c r="A207" s="27" t="s">
        <v>136</v>
      </c>
      <c r="B207" s="27" t="s">
        <v>11</v>
      </c>
      <c r="C207" s="27" t="s">
        <v>137</v>
      </c>
      <c r="D207" s="27" t="s">
        <v>26</v>
      </c>
      <c r="E207" s="27" t="s">
        <v>94</v>
      </c>
      <c r="F207" s="27" t="s">
        <v>95</v>
      </c>
      <c r="G207" s="27" t="s">
        <v>138</v>
      </c>
      <c r="H207" s="28">
        <v>101860.75</v>
      </c>
      <c r="I207" s="28">
        <v>101860.75</v>
      </c>
      <c r="J207" s="28">
        <v>0</v>
      </c>
      <c r="K207" s="28">
        <v>0</v>
      </c>
      <c r="L207" s="28">
        <v>101860.75</v>
      </c>
    </row>
    <row r="208" spans="1:12" x14ac:dyDescent="0.2">
      <c r="A208" s="27" t="s">
        <v>136</v>
      </c>
      <c r="B208" s="27" t="s">
        <v>11</v>
      </c>
      <c r="C208" s="27" t="s">
        <v>99</v>
      </c>
      <c r="D208" s="27" t="s">
        <v>26</v>
      </c>
      <c r="E208" s="27" t="s">
        <v>94</v>
      </c>
      <c r="F208" s="27" t="s">
        <v>95</v>
      </c>
      <c r="G208" s="27" t="s">
        <v>100</v>
      </c>
      <c r="H208" s="28">
        <v>6315.11</v>
      </c>
      <c r="I208" s="28">
        <v>6315.11</v>
      </c>
      <c r="J208" s="28">
        <v>0</v>
      </c>
      <c r="K208" s="28">
        <v>0</v>
      </c>
      <c r="L208" s="28">
        <v>6315.11</v>
      </c>
    </row>
    <row r="209" spans="1:12" x14ac:dyDescent="0.2">
      <c r="A209" s="27" t="s">
        <v>136</v>
      </c>
      <c r="B209" s="27" t="s">
        <v>11</v>
      </c>
      <c r="C209" s="27" t="s">
        <v>101</v>
      </c>
      <c r="D209" s="27" t="s">
        <v>26</v>
      </c>
      <c r="E209" s="27" t="s">
        <v>94</v>
      </c>
      <c r="F209" s="27" t="s">
        <v>95</v>
      </c>
      <c r="G209" s="27" t="s">
        <v>102</v>
      </c>
      <c r="H209" s="28">
        <v>1476.93</v>
      </c>
      <c r="I209" s="28">
        <v>1476.93</v>
      </c>
      <c r="J209" s="28">
        <v>0</v>
      </c>
      <c r="K209" s="28">
        <v>0</v>
      </c>
      <c r="L209" s="28">
        <v>1476.93</v>
      </c>
    </row>
    <row r="210" spans="1:12" x14ac:dyDescent="0.2">
      <c r="A210" s="27" t="s">
        <v>136</v>
      </c>
      <c r="B210" s="27" t="s">
        <v>11</v>
      </c>
      <c r="C210" s="27" t="s">
        <v>103</v>
      </c>
      <c r="D210" s="27" t="s">
        <v>26</v>
      </c>
      <c r="E210" s="27" t="s">
        <v>94</v>
      </c>
      <c r="F210" s="27" t="s">
        <v>95</v>
      </c>
      <c r="G210" s="27" t="s">
        <v>104</v>
      </c>
      <c r="H210" s="28">
        <v>2953.96</v>
      </c>
      <c r="I210" s="28">
        <v>2953.96</v>
      </c>
      <c r="J210" s="28">
        <v>0</v>
      </c>
      <c r="K210" s="28">
        <v>0</v>
      </c>
      <c r="L210" s="28">
        <v>2953.96</v>
      </c>
    </row>
    <row r="211" spans="1:12" x14ac:dyDescent="0.2">
      <c r="A211" s="27" t="s">
        <v>90</v>
      </c>
      <c r="B211" s="27" t="s">
        <v>10</v>
      </c>
      <c r="C211" s="27" t="s">
        <v>132</v>
      </c>
      <c r="D211" s="27" t="s">
        <v>27</v>
      </c>
      <c r="E211" s="27" t="s">
        <v>94</v>
      </c>
      <c r="F211" s="27" t="s">
        <v>95</v>
      </c>
      <c r="G211" s="27" t="s">
        <v>133</v>
      </c>
      <c r="H211" s="28">
        <v>0</v>
      </c>
      <c r="I211" s="28">
        <v>21000</v>
      </c>
      <c r="J211" s="28">
        <v>0</v>
      </c>
      <c r="K211" s="28">
        <v>2695</v>
      </c>
      <c r="L211" s="28">
        <v>18305</v>
      </c>
    </row>
    <row r="212" spans="1:12" x14ac:dyDescent="0.2">
      <c r="A212" s="27" t="s">
        <v>90</v>
      </c>
      <c r="B212" s="27" t="s">
        <v>10</v>
      </c>
      <c r="C212" s="27" t="s">
        <v>188</v>
      </c>
      <c r="D212" s="27" t="s">
        <v>27</v>
      </c>
      <c r="E212" s="27" t="s">
        <v>94</v>
      </c>
      <c r="F212" s="27" t="s">
        <v>95</v>
      </c>
      <c r="G212" s="27" t="s">
        <v>189</v>
      </c>
      <c r="H212" s="28">
        <v>0</v>
      </c>
      <c r="I212" s="28">
        <v>2000</v>
      </c>
      <c r="J212" s="28">
        <v>2000</v>
      </c>
      <c r="K212" s="28">
        <v>0</v>
      </c>
      <c r="L212" s="28">
        <v>0</v>
      </c>
    </row>
    <row r="213" spans="1:12" x14ac:dyDescent="0.2">
      <c r="A213" s="27" t="s">
        <v>90</v>
      </c>
      <c r="B213" s="27" t="s">
        <v>10</v>
      </c>
      <c r="C213" s="27" t="s">
        <v>180</v>
      </c>
      <c r="D213" s="27" t="s">
        <v>27</v>
      </c>
      <c r="E213" s="27" t="s">
        <v>94</v>
      </c>
      <c r="F213" s="27" t="s">
        <v>95</v>
      </c>
      <c r="G213" s="27" t="s">
        <v>181</v>
      </c>
      <c r="H213" s="28">
        <v>0</v>
      </c>
      <c r="I213" s="28">
        <v>20000</v>
      </c>
      <c r="J213" s="28">
        <v>0</v>
      </c>
      <c r="K213" s="28">
        <v>0</v>
      </c>
      <c r="L213" s="28">
        <v>20000</v>
      </c>
    </row>
    <row r="214" spans="1:12" x14ac:dyDescent="0.2">
      <c r="A214" s="27" t="s">
        <v>90</v>
      </c>
      <c r="B214" s="27" t="s">
        <v>10</v>
      </c>
      <c r="C214" s="27" t="s">
        <v>109</v>
      </c>
      <c r="D214" s="27" t="s">
        <v>27</v>
      </c>
      <c r="E214" s="27" t="s">
        <v>94</v>
      </c>
      <c r="F214" s="27" t="s">
        <v>95</v>
      </c>
      <c r="G214" s="27" t="s">
        <v>110</v>
      </c>
      <c r="H214" s="28">
        <v>28661.19</v>
      </c>
      <c r="I214" s="28">
        <v>28661.19</v>
      </c>
      <c r="J214" s="28">
        <v>0</v>
      </c>
      <c r="K214" s="28">
        <v>0</v>
      </c>
      <c r="L214" s="28">
        <v>28661.19</v>
      </c>
    </row>
    <row r="215" spans="1:12" x14ac:dyDescent="0.2">
      <c r="A215" s="27" t="s">
        <v>90</v>
      </c>
      <c r="B215" s="27" t="s">
        <v>10</v>
      </c>
      <c r="C215" s="27" t="s">
        <v>111</v>
      </c>
      <c r="D215" s="27" t="s">
        <v>27</v>
      </c>
      <c r="E215" s="27" t="s">
        <v>94</v>
      </c>
      <c r="F215" s="27" t="s">
        <v>95</v>
      </c>
      <c r="G215" s="27" t="s">
        <v>112</v>
      </c>
      <c r="H215" s="28">
        <v>141388.64000000001</v>
      </c>
      <c r="I215" s="28">
        <v>53388.640000000014</v>
      </c>
      <c r="J215" s="28">
        <v>6530.1</v>
      </c>
      <c r="K215" s="28">
        <v>15656.29</v>
      </c>
      <c r="L215" s="28">
        <v>31202.250000000015</v>
      </c>
    </row>
    <row r="216" spans="1:12" x14ac:dyDescent="0.2">
      <c r="A216" s="27" t="s">
        <v>90</v>
      </c>
      <c r="B216" s="27" t="s">
        <v>10</v>
      </c>
      <c r="C216" s="27" t="s">
        <v>113</v>
      </c>
      <c r="D216" s="27" t="s">
        <v>27</v>
      </c>
      <c r="E216" s="27" t="s">
        <v>94</v>
      </c>
      <c r="F216" s="27" t="s">
        <v>95</v>
      </c>
      <c r="G216" s="27" t="s">
        <v>114</v>
      </c>
      <c r="H216" s="28">
        <v>33958.75</v>
      </c>
      <c r="I216" s="28">
        <v>10958.75</v>
      </c>
      <c r="J216" s="28">
        <v>0</v>
      </c>
      <c r="K216" s="28">
        <v>0</v>
      </c>
      <c r="L216" s="28">
        <v>10958.75</v>
      </c>
    </row>
    <row r="217" spans="1:12" x14ac:dyDescent="0.2">
      <c r="A217" s="27" t="s">
        <v>90</v>
      </c>
      <c r="B217" s="27" t="s">
        <v>10</v>
      </c>
      <c r="C217" s="27" t="s">
        <v>115</v>
      </c>
      <c r="D217" s="27" t="s">
        <v>27</v>
      </c>
      <c r="E217" s="27" t="s">
        <v>94</v>
      </c>
      <c r="F217" s="27" t="s">
        <v>95</v>
      </c>
      <c r="G217" s="27" t="s">
        <v>116</v>
      </c>
      <c r="H217" s="28">
        <v>8932.98</v>
      </c>
      <c r="I217" s="28">
        <v>41932.979999999996</v>
      </c>
      <c r="J217" s="28">
        <v>15272.32</v>
      </c>
      <c r="K217" s="28">
        <v>11685.95</v>
      </c>
      <c r="L217" s="28">
        <v>14974.709999999995</v>
      </c>
    </row>
    <row r="218" spans="1:12" x14ac:dyDescent="0.2">
      <c r="A218" s="27" t="s">
        <v>90</v>
      </c>
      <c r="B218" s="27" t="s">
        <v>10</v>
      </c>
      <c r="C218" s="27" t="s">
        <v>117</v>
      </c>
      <c r="D218" s="27" t="s">
        <v>27</v>
      </c>
      <c r="E218" s="27" t="s">
        <v>94</v>
      </c>
      <c r="F218" s="27" t="s">
        <v>95</v>
      </c>
      <c r="G218" s="27" t="s">
        <v>118</v>
      </c>
      <c r="H218" s="28">
        <v>33958.75</v>
      </c>
      <c r="I218" s="28">
        <v>58958.75</v>
      </c>
      <c r="J218" s="28">
        <v>13436.16</v>
      </c>
      <c r="K218" s="28">
        <v>15821.07</v>
      </c>
      <c r="L218" s="28">
        <v>29701.52</v>
      </c>
    </row>
    <row r="219" spans="1:12" x14ac:dyDescent="0.2">
      <c r="A219" s="27" t="s">
        <v>90</v>
      </c>
      <c r="B219" s="27" t="s">
        <v>10</v>
      </c>
      <c r="C219" s="27" t="s">
        <v>143</v>
      </c>
      <c r="D219" s="27" t="s">
        <v>27</v>
      </c>
      <c r="E219" s="27" t="s">
        <v>94</v>
      </c>
      <c r="F219" s="27" t="s">
        <v>95</v>
      </c>
      <c r="G219" s="27" t="s">
        <v>144</v>
      </c>
      <c r="H219" s="28">
        <v>0</v>
      </c>
      <c r="I219" s="28">
        <v>0</v>
      </c>
      <c r="J219" s="28">
        <v>22193.9</v>
      </c>
      <c r="K219" s="28">
        <v>0</v>
      </c>
      <c r="L219" s="28">
        <v>-22193.9</v>
      </c>
    </row>
    <row r="220" spans="1:12" x14ac:dyDescent="0.2">
      <c r="A220" s="27" t="s">
        <v>90</v>
      </c>
      <c r="B220" s="27" t="s">
        <v>134</v>
      </c>
      <c r="C220" s="27" t="s">
        <v>111</v>
      </c>
      <c r="D220" s="27" t="s">
        <v>27</v>
      </c>
      <c r="E220" s="27" t="s">
        <v>94</v>
      </c>
      <c r="F220" s="27" t="s">
        <v>95</v>
      </c>
      <c r="G220" s="27" t="s">
        <v>112</v>
      </c>
      <c r="H220" s="28">
        <v>0</v>
      </c>
      <c r="I220" s="28">
        <v>0</v>
      </c>
      <c r="J220" s="28">
        <v>0</v>
      </c>
      <c r="K220" s="28">
        <v>8324.42</v>
      </c>
      <c r="L220" s="28">
        <v>-8324.42</v>
      </c>
    </row>
    <row r="221" spans="1:12" x14ac:dyDescent="0.2">
      <c r="A221" s="27" t="s">
        <v>136</v>
      </c>
      <c r="B221" s="27" t="s">
        <v>10</v>
      </c>
      <c r="C221" s="27" t="s">
        <v>137</v>
      </c>
      <c r="D221" s="27" t="s">
        <v>27</v>
      </c>
      <c r="E221" s="27" t="s">
        <v>94</v>
      </c>
      <c r="F221" s="27" t="s">
        <v>95</v>
      </c>
      <c r="G221" s="27" t="s">
        <v>138</v>
      </c>
      <c r="H221" s="28">
        <v>67917.5</v>
      </c>
      <c r="I221" s="28">
        <v>67917.5</v>
      </c>
      <c r="J221" s="28">
        <v>0</v>
      </c>
      <c r="K221" s="28">
        <v>5880</v>
      </c>
      <c r="L221" s="28">
        <v>62037.5</v>
      </c>
    </row>
    <row r="222" spans="1:12" x14ac:dyDescent="0.2">
      <c r="A222" s="27" t="s">
        <v>136</v>
      </c>
      <c r="B222" s="27" t="s">
        <v>10</v>
      </c>
      <c r="C222" s="27" t="s">
        <v>99</v>
      </c>
      <c r="D222" s="27" t="s">
        <v>27</v>
      </c>
      <c r="E222" s="27" t="s">
        <v>94</v>
      </c>
      <c r="F222" s="27" t="s">
        <v>95</v>
      </c>
      <c r="G222" s="27" t="s">
        <v>100</v>
      </c>
      <c r="H222" s="28">
        <v>4210.8900000000003</v>
      </c>
      <c r="I222" s="28">
        <v>4210.8900000000003</v>
      </c>
      <c r="J222" s="28">
        <v>0</v>
      </c>
      <c r="K222" s="28">
        <v>363.1</v>
      </c>
      <c r="L222" s="28">
        <v>3847.7900000000004</v>
      </c>
    </row>
    <row r="223" spans="1:12" x14ac:dyDescent="0.2">
      <c r="A223" s="27" t="s">
        <v>136</v>
      </c>
      <c r="B223" s="27" t="s">
        <v>10</v>
      </c>
      <c r="C223" s="27" t="s">
        <v>101</v>
      </c>
      <c r="D223" s="27" t="s">
        <v>27</v>
      </c>
      <c r="E223" s="27" t="s">
        <v>94</v>
      </c>
      <c r="F223" s="27" t="s">
        <v>95</v>
      </c>
      <c r="G223" s="27" t="s">
        <v>102</v>
      </c>
      <c r="H223" s="28">
        <v>984.8</v>
      </c>
      <c r="I223" s="28">
        <v>984.8</v>
      </c>
      <c r="J223" s="28">
        <v>0</v>
      </c>
      <c r="K223" s="28">
        <v>84.920000000000016</v>
      </c>
      <c r="L223" s="28">
        <v>899.87999999999988</v>
      </c>
    </row>
    <row r="224" spans="1:12" x14ac:dyDescent="0.2">
      <c r="A224" s="27" t="s">
        <v>136</v>
      </c>
      <c r="B224" s="27" t="s">
        <v>10</v>
      </c>
      <c r="C224" s="27" t="s">
        <v>103</v>
      </c>
      <c r="D224" s="27" t="s">
        <v>27</v>
      </c>
      <c r="E224" s="27" t="s">
        <v>94</v>
      </c>
      <c r="F224" s="27" t="s">
        <v>95</v>
      </c>
      <c r="G224" s="27" t="s">
        <v>104</v>
      </c>
      <c r="H224" s="28">
        <v>1969.61</v>
      </c>
      <c r="I224" s="28">
        <v>1969.61</v>
      </c>
      <c r="J224" s="28">
        <v>0</v>
      </c>
      <c r="K224" s="28">
        <v>170.52</v>
      </c>
      <c r="L224" s="28">
        <v>1799.09</v>
      </c>
    </row>
    <row r="225" spans="1:12" x14ac:dyDescent="0.2">
      <c r="A225" s="27" t="s">
        <v>152</v>
      </c>
      <c r="B225" s="27" t="s">
        <v>10</v>
      </c>
      <c r="C225" s="27" t="s">
        <v>115</v>
      </c>
      <c r="D225" s="27" t="s">
        <v>27</v>
      </c>
      <c r="E225" s="27" t="s">
        <v>94</v>
      </c>
      <c r="F225" s="27" t="s">
        <v>95</v>
      </c>
      <c r="G225" s="27" t="s">
        <v>116</v>
      </c>
      <c r="H225" s="28">
        <v>0</v>
      </c>
      <c r="I225" s="28">
        <v>0</v>
      </c>
      <c r="J225" s="28">
        <v>17888.080000000002</v>
      </c>
      <c r="K225" s="28">
        <v>0</v>
      </c>
      <c r="L225" s="28">
        <v>-17888.080000000002</v>
      </c>
    </row>
    <row r="226" spans="1:12" x14ac:dyDescent="0.2">
      <c r="A226" s="27" t="s">
        <v>152</v>
      </c>
      <c r="B226" s="27" t="s">
        <v>10</v>
      </c>
      <c r="C226" s="27" t="s">
        <v>155</v>
      </c>
      <c r="D226" s="27" t="s">
        <v>27</v>
      </c>
      <c r="E226" s="27" t="s">
        <v>94</v>
      </c>
      <c r="F226" s="27" t="s">
        <v>95</v>
      </c>
      <c r="G226" s="27" t="s">
        <v>156</v>
      </c>
      <c r="H226" s="28">
        <v>0</v>
      </c>
      <c r="I226" s="28">
        <v>10000</v>
      </c>
      <c r="J226" s="28">
        <v>3549</v>
      </c>
      <c r="K226" s="28">
        <v>2999</v>
      </c>
      <c r="L226" s="28">
        <v>3452</v>
      </c>
    </row>
    <row r="227" spans="1:12" x14ac:dyDescent="0.2">
      <c r="A227" s="27" t="s">
        <v>90</v>
      </c>
      <c r="B227" s="27" t="s">
        <v>10</v>
      </c>
      <c r="C227" s="27" t="s">
        <v>109</v>
      </c>
      <c r="D227" s="27" t="s">
        <v>28</v>
      </c>
      <c r="E227" s="27" t="s">
        <v>94</v>
      </c>
      <c r="F227" s="27" t="s">
        <v>95</v>
      </c>
      <c r="G227" s="27" t="s">
        <v>110</v>
      </c>
      <c r="H227" s="28">
        <v>45294.73</v>
      </c>
      <c r="I227" s="28">
        <v>0</v>
      </c>
      <c r="J227" s="28">
        <v>0</v>
      </c>
      <c r="K227" s="28">
        <v>0</v>
      </c>
      <c r="L227" s="28">
        <v>0</v>
      </c>
    </row>
    <row r="228" spans="1:12" x14ac:dyDescent="0.2">
      <c r="A228" s="27" t="s">
        <v>90</v>
      </c>
      <c r="B228" s="27" t="s">
        <v>10</v>
      </c>
      <c r="C228" s="27" t="s">
        <v>111</v>
      </c>
      <c r="D228" s="27" t="s">
        <v>28</v>
      </c>
      <c r="E228" s="27" t="s">
        <v>94</v>
      </c>
      <c r="F228" s="27" t="s">
        <v>95</v>
      </c>
      <c r="G228" s="27" t="s">
        <v>112</v>
      </c>
      <c r="H228" s="28">
        <v>78548.69</v>
      </c>
      <c r="I228" s="28">
        <v>25548.69</v>
      </c>
      <c r="J228" s="28">
        <v>2894.73</v>
      </c>
      <c r="K228" s="28">
        <v>1369.83</v>
      </c>
      <c r="L228" s="28">
        <v>21284.13</v>
      </c>
    </row>
    <row r="229" spans="1:12" x14ac:dyDescent="0.2">
      <c r="A229" s="27" t="s">
        <v>90</v>
      </c>
      <c r="B229" s="27" t="s">
        <v>10</v>
      </c>
      <c r="C229" s="27" t="s">
        <v>287</v>
      </c>
      <c r="D229" s="27" t="s">
        <v>28</v>
      </c>
      <c r="E229" s="27" t="s">
        <v>94</v>
      </c>
      <c r="F229" s="27" t="s">
        <v>95</v>
      </c>
      <c r="G229" s="27" t="s">
        <v>288</v>
      </c>
      <c r="H229" s="28">
        <v>0</v>
      </c>
      <c r="I229" s="28">
        <v>1000</v>
      </c>
      <c r="J229" s="28">
        <v>0</v>
      </c>
      <c r="K229" s="28">
        <v>0</v>
      </c>
      <c r="L229" s="28">
        <v>1000</v>
      </c>
    </row>
    <row r="230" spans="1:12" x14ac:dyDescent="0.2">
      <c r="A230" s="27" t="s">
        <v>90</v>
      </c>
      <c r="B230" s="27" t="s">
        <v>10</v>
      </c>
      <c r="C230" s="27" t="s">
        <v>113</v>
      </c>
      <c r="D230" s="27" t="s">
        <v>28</v>
      </c>
      <c r="E230" s="27" t="s">
        <v>94</v>
      </c>
      <c r="F230" s="27" t="s">
        <v>95</v>
      </c>
      <c r="G230" s="27" t="s">
        <v>114</v>
      </c>
      <c r="H230" s="28">
        <v>53666.75</v>
      </c>
      <c r="I230" s="28">
        <v>42666.75</v>
      </c>
      <c r="J230" s="28">
        <v>3331.2</v>
      </c>
      <c r="K230" s="28">
        <v>4596.4799999999996</v>
      </c>
      <c r="L230" s="28">
        <v>34739.070000000007</v>
      </c>
    </row>
    <row r="231" spans="1:12" x14ac:dyDescent="0.2">
      <c r="A231" s="27" t="s">
        <v>90</v>
      </c>
      <c r="B231" s="27" t="s">
        <v>10</v>
      </c>
      <c r="C231" s="27" t="s">
        <v>115</v>
      </c>
      <c r="D231" s="27" t="s">
        <v>28</v>
      </c>
      <c r="E231" s="27" t="s">
        <v>94</v>
      </c>
      <c r="F231" s="27" t="s">
        <v>95</v>
      </c>
      <c r="G231" s="27" t="s">
        <v>116</v>
      </c>
      <c r="H231" s="28">
        <v>154578.37</v>
      </c>
      <c r="I231" s="28">
        <v>249873.09999999998</v>
      </c>
      <c r="J231" s="28">
        <v>187613.29</v>
      </c>
      <c r="K231" s="28">
        <v>0</v>
      </c>
      <c r="L231" s="28">
        <v>62259.809999999969</v>
      </c>
    </row>
    <row r="232" spans="1:12" x14ac:dyDescent="0.2">
      <c r="A232" s="27" t="s">
        <v>90</v>
      </c>
      <c r="B232" s="27" t="s">
        <v>10</v>
      </c>
      <c r="C232" s="27" t="s">
        <v>117</v>
      </c>
      <c r="D232" s="27" t="s">
        <v>28</v>
      </c>
      <c r="E232" s="27" t="s">
        <v>94</v>
      </c>
      <c r="F232" s="27" t="s">
        <v>95</v>
      </c>
      <c r="G232" s="27" t="s">
        <v>118</v>
      </c>
      <c r="H232" s="28">
        <v>41049.75</v>
      </c>
      <c r="I232" s="28">
        <v>28049.75</v>
      </c>
      <c r="J232" s="28">
        <v>1000</v>
      </c>
      <c r="K232" s="28">
        <v>25470</v>
      </c>
      <c r="L232" s="28">
        <v>1579.75</v>
      </c>
    </row>
    <row r="233" spans="1:12" x14ac:dyDescent="0.2">
      <c r="A233" s="27" t="s">
        <v>136</v>
      </c>
      <c r="B233" s="27" t="s">
        <v>10</v>
      </c>
      <c r="C233" s="27" t="s">
        <v>137</v>
      </c>
      <c r="D233" s="27" t="s">
        <v>28</v>
      </c>
      <c r="E233" s="27" t="s">
        <v>94</v>
      </c>
      <c r="F233" s="27" t="s">
        <v>95</v>
      </c>
      <c r="G233" s="27" t="s">
        <v>138</v>
      </c>
      <c r="H233" s="28">
        <v>107333.49</v>
      </c>
      <c r="I233" s="28">
        <v>107333.49</v>
      </c>
      <c r="J233" s="28">
        <v>0</v>
      </c>
      <c r="K233" s="28">
        <v>8256</v>
      </c>
      <c r="L233" s="28">
        <v>99077.49</v>
      </c>
    </row>
    <row r="234" spans="1:12" x14ac:dyDescent="0.2">
      <c r="A234" s="27" t="s">
        <v>136</v>
      </c>
      <c r="B234" s="27" t="s">
        <v>10</v>
      </c>
      <c r="C234" s="27" t="s">
        <v>99</v>
      </c>
      <c r="D234" s="27" t="s">
        <v>28</v>
      </c>
      <c r="E234" s="27" t="s">
        <v>94</v>
      </c>
      <c r="F234" s="27" t="s">
        <v>95</v>
      </c>
      <c r="G234" s="27" t="s">
        <v>100</v>
      </c>
      <c r="H234" s="28">
        <v>6654.65</v>
      </c>
      <c r="I234" s="28">
        <v>6654.65</v>
      </c>
      <c r="J234" s="28">
        <v>0</v>
      </c>
      <c r="K234" s="28">
        <v>507.26</v>
      </c>
      <c r="L234" s="28">
        <v>6147.39</v>
      </c>
    </row>
    <row r="235" spans="1:12" x14ac:dyDescent="0.2">
      <c r="A235" s="27" t="s">
        <v>136</v>
      </c>
      <c r="B235" s="27" t="s">
        <v>10</v>
      </c>
      <c r="C235" s="27" t="s">
        <v>101</v>
      </c>
      <c r="D235" s="27" t="s">
        <v>28</v>
      </c>
      <c r="E235" s="27" t="s">
        <v>94</v>
      </c>
      <c r="F235" s="27" t="s">
        <v>95</v>
      </c>
      <c r="G235" s="27" t="s">
        <v>102</v>
      </c>
      <c r="H235" s="28">
        <v>1556.32</v>
      </c>
      <c r="I235" s="28">
        <v>1556.32</v>
      </c>
      <c r="J235" s="28">
        <v>0</v>
      </c>
      <c r="K235" s="28">
        <v>118.64</v>
      </c>
      <c r="L235" s="28">
        <v>1437.6799999999998</v>
      </c>
    </row>
    <row r="236" spans="1:12" x14ac:dyDescent="0.2">
      <c r="A236" s="27" t="s">
        <v>136</v>
      </c>
      <c r="B236" s="27" t="s">
        <v>10</v>
      </c>
      <c r="C236" s="27" t="s">
        <v>103</v>
      </c>
      <c r="D236" s="27" t="s">
        <v>28</v>
      </c>
      <c r="E236" s="27" t="s">
        <v>94</v>
      </c>
      <c r="F236" s="27" t="s">
        <v>95</v>
      </c>
      <c r="G236" s="27" t="s">
        <v>104</v>
      </c>
      <c r="H236" s="28">
        <v>3112.67</v>
      </c>
      <c r="I236" s="28">
        <v>3112.67</v>
      </c>
      <c r="J236" s="28">
        <v>0</v>
      </c>
      <c r="K236" s="28">
        <v>239.49</v>
      </c>
      <c r="L236" s="28">
        <v>2873.18</v>
      </c>
    </row>
    <row r="237" spans="1:12" x14ac:dyDescent="0.2">
      <c r="A237" s="27" t="s">
        <v>152</v>
      </c>
      <c r="B237" s="27" t="s">
        <v>10</v>
      </c>
      <c r="C237" s="27" t="s">
        <v>153</v>
      </c>
      <c r="D237" s="27" t="s">
        <v>28</v>
      </c>
      <c r="E237" s="27" t="s">
        <v>94</v>
      </c>
      <c r="F237" s="27" t="s">
        <v>95</v>
      </c>
      <c r="G237" s="27" t="s">
        <v>154</v>
      </c>
      <c r="H237" s="28">
        <v>1899</v>
      </c>
      <c r="I237" s="28">
        <v>1899</v>
      </c>
      <c r="J237" s="28">
        <v>0</v>
      </c>
      <c r="K237" s="28">
        <v>0</v>
      </c>
      <c r="L237" s="28">
        <v>1899</v>
      </c>
    </row>
    <row r="238" spans="1:12" x14ac:dyDescent="0.2">
      <c r="A238" s="27" t="s">
        <v>152</v>
      </c>
      <c r="B238" s="27" t="s">
        <v>10</v>
      </c>
      <c r="C238" s="27" t="s">
        <v>161</v>
      </c>
      <c r="D238" s="27" t="s">
        <v>28</v>
      </c>
      <c r="E238" s="27" t="s">
        <v>94</v>
      </c>
      <c r="F238" s="27" t="s">
        <v>95</v>
      </c>
      <c r="G238" s="27" t="s">
        <v>162</v>
      </c>
      <c r="H238" s="28">
        <v>2534</v>
      </c>
      <c r="I238" s="28">
        <v>13534</v>
      </c>
      <c r="J238" s="28">
        <v>10320.799999999999</v>
      </c>
      <c r="K238" s="28">
        <v>0</v>
      </c>
      <c r="L238" s="28">
        <v>3213.2000000000007</v>
      </c>
    </row>
    <row r="239" spans="1:12" x14ac:dyDescent="0.2">
      <c r="A239" s="27" t="s">
        <v>152</v>
      </c>
      <c r="B239" s="27" t="s">
        <v>10</v>
      </c>
      <c r="C239" s="27" t="s">
        <v>155</v>
      </c>
      <c r="D239" s="27" t="s">
        <v>28</v>
      </c>
      <c r="E239" s="27" t="s">
        <v>94</v>
      </c>
      <c r="F239" s="27" t="s">
        <v>95</v>
      </c>
      <c r="G239" s="27" t="s">
        <v>156</v>
      </c>
      <c r="H239" s="28">
        <v>0</v>
      </c>
      <c r="I239" s="28">
        <v>15000</v>
      </c>
      <c r="J239" s="28">
        <v>7098</v>
      </c>
      <c r="K239" s="28">
        <v>0</v>
      </c>
      <c r="L239" s="28">
        <v>7902</v>
      </c>
    </row>
    <row r="240" spans="1:12" x14ac:dyDescent="0.2">
      <c r="A240" s="27" t="s">
        <v>90</v>
      </c>
      <c r="B240" s="27" t="s">
        <v>10</v>
      </c>
      <c r="C240" s="27" t="s">
        <v>174</v>
      </c>
      <c r="D240" s="27" t="s">
        <v>29</v>
      </c>
      <c r="E240" s="27" t="s">
        <v>94</v>
      </c>
      <c r="F240" s="27" t="s">
        <v>95</v>
      </c>
      <c r="G240" s="27" t="s">
        <v>175</v>
      </c>
      <c r="H240" s="28">
        <v>5000</v>
      </c>
      <c r="I240" s="28">
        <v>5000</v>
      </c>
      <c r="J240" s="28">
        <v>0</v>
      </c>
      <c r="K240" s="28">
        <v>0</v>
      </c>
      <c r="L240" s="28">
        <v>5000</v>
      </c>
    </row>
    <row r="241" spans="1:12" x14ac:dyDescent="0.2">
      <c r="A241" s="27" t="s">
        <v>90</v>
      </c>
      <c r="B241" s="27" t="s">
        <v>10</v>
      </c>
      <c r="C241" s="27" t="s">
        <v>109</v>
      </c>
      <c r="D241" s="27" t="s">
        <v>29</v>
      </c>
      <c r="E241" s="27" t="s">
        <v>94</v>
      </c>
      <c r="F241" s="27" t="s">
        <v>95</v>
      </c>
      <c r="G241" s="27" t="s">
        <v>110</v>
      </c>
      <c r="H241" s="28">
        <v>44.64</v>
      </c>
      <c r="I241" s="28">
        <v>44.64</v>
      </c>
      <c r="J241" s="28">
        <v>0</v>
      </c>
      <c r="K241" s="28">
        <v>0</v>
      </c>
      <c r="L241" s="28">
        <v>44.64</v>
      </c>
    </row>
    <row r="242" spans="1:12" x14ac:dyDescent="0.2">
      <c r="A242" s="27" t="s">
        <v>90</v>
      </c>
      <c r="B242" s="27" t="s">
        <v>10</v>
      </c>
      <c r="C242" s="27" t="s">
        <v>111</v>
      </c>
      <c r="D242" s="27" t="s">
        <v>29</v>
      </c>
      <c r="E242" s="27" t="s">
        <v>94</v>
      </c>
      <c r="F242" s="27" t="s">
        <v>95</v>
      </c>
      <c r="G242" s="27" t="s">
        <v>112</v>
      </c>
      <c r="H242" s="28">
        <v>6412.72</v>
      </c>
      <c r="I242" s="28">
        <v>6412.72</v>
      </c>
      <c r="J242" s="28">
        <v>107.94</v>
      </c>
      <c r="K242" s="28">
        <v>665.2</v>
      </c>
      <c r="L242" s="28">
        <v>5639.5800000000008</v>
      </c>
    </row>
    <row r="243" spans="1:12" x14ac:dyDescent="0.2">
      <c r="A243" s="27" t="s">
        <v>90</v>
      </c>
      <c r="B243" s="27" t="s">
        <v>10</v>
      </c>
      <c r="C243" s="27" t="s">
        <v>287</v>
      </c>
      <c r="D243" s="27" t="s">
        <v>29</v>
      </c>
      <c r="E243" s="27" t="s">
        <v>94</v>
      </c>
      <c r="F243" s="27" t="s">
        <v>95</v>
      </c>
      <c r="G243" s="27" t="s">
        <v>288</v>
      </c>
      <c r="H243" s="28">
        <v>0</v>
      </c>
      <c r="I243" s="28">
        <v>10000</v>
      </c>
      <c r="J243" s="28">
        <v>1672.12</v>
      </c>
      <c r="K243" s="28">
        <v>0</v>
      </c>
      <c r="L243" s="28">
        <v>8327.880000000001</v>
      </c>
    </row>
    <row r="244" spans="1:12" x14ac:dyDescent="0.2">
      <c r="A244" s="27" t="s">
        <v>90</v>
      </c>
      <c r="B244" s="27" t="s">
        <v>10</v>
      </c>
      <c r="C244" s="27" t="s">
        <v>113</v>
      </c>
      <c r="D244" s="27" t="s">
        <v>29</v>
      </c>
      <c r="E244" s="27" t="s">
        <v>94</v>
      </c>
      <c r="F244" s="27" t="s">
        <v>95</v>
      </c>
      <c r="G244" s="27" t="s">
        <v>114</v>
      </c>
      <c r="H244" s="28">
        <v>63560</v>
      </c>
      <c r="I244" s="28">
        <v>5560</v>
      </c>
      <c r="J244" s="28">
        <v>0</v>
      </c>
      <c r="K244" s="28">
        <v>0</v>
      </c>
      <c r="L244" s="28">
        <v>5560</v>
      </c>
    </row>
    <row r="245" spans="1:12" x14ac:dyDescent="0.2">
      <c r="A245" s="27" t="s">
        <v>90</v>
      </c>
      <c r="B245" s="27" t="s">
        <v>10</v>
      </c>
      <c r="C245" s="27" t="s">
        <v>115</v>
      </c>
      <c r="D245" s="27" t="s">
        <v>29</v>
      </c>
      <c r="E245" s="27" t="s">
        <v>94</v>
      </c>
      <c r="F245" s="27" t="s">
        <v>95</v>
      </c>
      <c r="G245" s="27" t="s">
        <v>116</v>
      </c>
      <c r="H245" s="28">
        <v>332961.78000000003</v>
      </c>
      <c r="I245" s="28">
        <v>390961.78</v>
      </c>
      <c r="J245" s="28">
        <v>57946.57</v>
      </c>
      <c r="K245" s="28">
        <v>325672.15000000002</v>
      </c>
      <c r="L245" s="28">
        <v>7343.0600000000049</v>
      </c>
    </row>
    <row r="246" spans="1:12" x14ac:dyDescent="0.2">
      <c r="A246" s="27" t="s">
        <v>90</v>
      </c>
      <c r="B246" s="27" t="s">
        <v>10</v>
      </c>
      <c r="C246" s="27" t="s">
        <v>117</v>
      </c>
      <c r="D246" s="27" t="s">
        <v>29</v>
      </c>
      <c r="E246" s="27" t="s">
        <v>94</v>
      </c>
      <c r="F246" s="27" t="s">
        <v>95</v>
      </c>
      <c r="G246" s="27" t="s">
        <v>118</v>
      </c>
      <c r="H246" s="28">
        <v>35.4</v>
      </c>
      <c r="I246" s="28">
        <v>35.4</v>
      </c>
      <c r="J246" s="28">
        <v>0</v>
      </c>
      <c r="K246" s="28">
        <v>0</v>
      </c>
      <c r="L246" s="28">
        <v>35.4</v>
      </c>
    </row>
    <row r="247" spans="1:12" x14ac:dyDescent="0.2">
      <c r="A247" s="27" t="s">
        <v>136</v>
      </c>
      <c r="B247" s="27" t="s">
        <v>10</v>
      </c>
      <c r="C247" s="27" t="s">
        <v>137</v>
      </c>
      <c r="D247" s="27" t="s">
        <v>29</v>
      </c>
      <c r="E247" s="27" t="s">
        <v>94</v>
      </c>
      <c r="F247" s="27" t="s">
        <v>95</v>
      </c>
      <c r="G247" s="27" t="s">
        <v>138</v>
      </c>
      <c r="H247" s="28">
        <v>122120</v>
      </c>
      <c r="I247" s="28">
        <v>122120</v>
      </c>
      <c r="J247" s="28">
        <v>0</v>
      </c>
      <c r="K247" s="28">
        <v>0</v>
      </c>
      <c r="L247" s="28">
        <v>122120</v>
      </c>
    </row>
    <row r="248" spans="1:12" x14ac:dyDescent="0.2">
      <c r="A248" s="27" t="s">
        <v>136</v>
      </c>
      <c r="B248" s="27" t="s">
        <v>10</v>
      </c>
      <c r="C248" s="27" t="s">
        <v>99</v>
      </c>
      <c r="D248" s="27" t="s">
        <v>29</v>
      </c>
      <c r="E248" s="27" t="s">
        <v>94</v>
      </c>
      <c r="F248" s="27" t="s">
        <v>95</v>
      </c>
      <c r="G248" s="27" t="s">
        <v>100</v>
      </c>
      <c r="H248" s="28">
        <v>7881.44</v>
      </c>
      <c r="I248" s="28">
        <v>7881.44</v>
      </c>
      <c r="J248" s="28">
        <v>0</v>
      </c>
      <c r="K248" s="28">
        <v>0</v>
      </c>
      <c r="L248" s="28">
        <v>7881.44</v>
      </c>
    </row>
    <row r="249" spans="1:12" x14ac:dyDescent="0.2">
      <c r="A249" s="27" t="s">
        <v>136</v>
      </c>
      <c r="B249" s="27" t="s">
        <v>10</v>
      </c>
      <c r="C249" s="27" t="s">
        <v>101</v>
      </c>
      <c r="D249" s="27" t="s">
        <v>29</v>
      </c>
      <c r="E249" s="27" t="s">
        <v>94</v>
      </c>
      <c r="F249" s="27" t="s">
        <v>95</v>
      </c>
      <c r="G249" s="27" t="s">
        <v>102</v>
      </c>
      <c r="H249" s="28">
        <v>1843.24</v>
      </c>
      <c r="I249" s="28">
        <v>1843.24</v>
      </c>
      <c r="J249" s="28">
        <v>0</v>
      </c>
      <c r="K249" s="28">
        <v>0</v>
      </c>
      <c r="L249" s="28">
        <v>1843.24</v>
      </c>
    </row>
    <row r="250" spans="1:12" x14ac:dyDescent="0.2">
      <c r="A250" s="27" t="s">
        <v>136</v>
      </c>
      <c r="B250" s="27" t="s">
        <v>10</v>
      </c>
      <c r="C250" s="27" t="s">
        <v>103</v>
      </c>
      <c r="D250" s="27" t="s">
        <v>29</v>
      </c>
      <c r="E250" s="27" t="s">
        <v>94</v>
      </c>
      <c r="F250" s="27" t="s">
        <v>95</v>
      </c>
      <c r="G250" s="27" t="s">
        <v>104</v>
      </c>
      <c r="H250" s="28">
        <v>3686.48</v>
      </c>
      <c r="I250" s="28">
        <v>3686.48</v>
      </c>
      <c r="J250" s="28">
        <v>0</v>
      </c>
      <c r="K250" s="28">
        <v>0</v>
      </c>
      <c r="L250" s="28">
        <v>3686.48</v>
      </c>
    </row>
    <row r="251" spans="1:12" x14ac:dyDescent="0.2">
      <c r="A251" s="27" t="s">
        <v>136</v>
      </c>
      <c r="B251" s="27" t="s">
        <v>220</v>
      </c>
      <c r="C251" s="27" t="s">
        <v>289</v>
      </c>
      <c r="D251" s="27" t="s">
        <v>29</v>
      </c>
      <c r="E251" s="27" t="s">
        <v>94</v>
      </c>
      <c r="F251" s="27" t="s">
        <v>95</v>
      </c>
      <c r="G251" s="27" t="s">
        <v>290</v>
      </c>
      <c r="H251" s="28">
        <v>0</v>
      </c>
      <c r="I251" s="28">
        <v>0</v>
      </c>
      <c r="J251" s="28">
        <v>0</v>
      </c>
      <c r="K251" s="28">
        <v>2335.1999999999998</v>
      </c>
      <c r="L251" s="28">
        <v>-2335.1999999999998</v>
      </c>
    </row>
    <row r="252" spans="1:12" x14ac:dyDescent="0.2">
      <c r="A252" s="27" t="s">
        <v>136</v>
      </c>
      <c r="B252" s="27" t="s">
        <v>220</v>
      </c>
      <c r="C252" s="27" t="s">
        <v>99</v>
      </c>
      <c r="D252" s="27" t="s">
        <v>29</v>
      </c>
      <c r="E252" s="27" t="s">
        <v>94</v>
      </c>
      <c r="F252" s="27" t="s">
        <v>95</v>
      </c>
      <c r="G252" s="27" t="s">
        <v>100</v>
      </c>
      <c r="H252" s="28">
        <v>0</v>
      </c>
      <c r="I252" s="28">
        <v>0</v>
      </c>
      <c r="J252" s="28">
        <v>0</v>
      </c>
      <c r="K252" s="28">
        <v>144.76</v>
      </c>
      <c r="L252" s="28">
        <v>-144.76</v>
      </c>
    </row>
    <row r="253" spans="1:12" x14ac:dyDescent="0.2">
      <c r="A253" s="27" t="s">
        <v>136</v>
      </c>
      <c r="B253" s="27" t="s">
        <v>220</v>
      </c>
      <c r="C253" s="27" t="s">
        <v>101</v>
      </c>
      <c r="D253" s="27" t="s">
        <v>29</v>
      </c>
      <c r="E253" s="27" t="s">
        <v>94</v>
      </c>
      <c r="F253" s="27" t="s">
        <v>95</v>
      </c>
      <c r="G253" s="27" t="s">
        <v>102</v>
      </c>
      <c r="H253" s="28">
        <v>0</v>
      </c>
      <c r="I253" s="28">
        <v>0</v>
      </c>
      <c r="J253" s="28">
        <v>0</v>
      </c>
      <c r="K253" s="28">
        <v>33.86</v>
      </c>
      <c r="L253" s="28">
        <v>-33.86</v>
      </c>
    </row>
    <row r="254" spans="1:12" x14ac:dyDescent="0.2">
      <c r="A254" s="27" t="s">
        <v>136</v>
      </c>
      <c r="B254" s="27" t="s">
        <v>220</v>
      </c>
      <c r="C254" s="27" t="s">
        <v>103</v>
      </c>
      <c r="D254" s="27" t="s">
        <v>29</v>
      </c>
      <c r="E254" s="27" t="s">
        <v>94</v>
      </c>
      <c r="F254" s="27" t="s">
        <v>95</v>
      </c>
      <c r="G254" s="27" t="s">
        <v>104</v>
      </c>
      <c r="H254" s="28">
        <v>0</v>
      </c>
      <c r="I254" s="28">
        <v>0</v>
      </c>
      <c r="J254" s="28">
        <v>0</v>
      </c>
      <c r="K254" s="28">
        <v>67.7</v>
      </c>
      <c r="L254" s="28">
        <v>-67.7</v>
      </c>
    </row>
    <row r="255" spans="1:12" x14ac:dyDescent="0.2">
      <c r="A255" s="27" t="s">
        <v>152</v>
      </c>
      <c r="B255" s="27" t="s">
        <v>10</v>
      </c>
      <c r="C255" s="27" t="s">
        <v>161</v>
      </c>
      <c r="D255" s="27" t="s">
        <v>29</v>
      </c>
      <c r="E255" s="27" t="s">
        <v>94</v>
      </c>
      <c r="F255" s="27" t="s">
        <v>95</v>
      </c>
      <c r="G255" s="27" t="s">
        <v>162</v>
      </c>
      <c r="H255" s="28">
        <v>92054.3</v>
      </c>
      <c r="I255" s="28">
        <v>82054.3</v>
      </c>
      <c r="J255" s="28">
        <v>0</v>
      </c>
      <c r="K255" s="28">
        <v>40244.85</v>
      </c>
      <c r="L255" s="28">
        <v>41809.450000000004</v>
      </c>
    </row>
    <row r="256" spans="1:12" x14ac:dyDescent="0.2">
      <c r="A256" s="27" t="s">
        <v>90</v>
      </c>
      <c r="B256" s="27" t="s">
        <v>10</v>
      </c>
      <c r="C256" s="27" t="s">
        <v>168</v>
      </c>
      <c r="D256" s="27" t="s">
        <v>30</v>
      </c>
      <c r="E256" s="27" t="s">
        <v>94</v>
      </c>
      <c r="F256" s="27" t="s">
        <v>95</v>
      </c>
      <c r="G256" s="27" t="s">
        <v>169</v>
      </c>
      <c r="H256" s="28">
        <v>0</v>
      </c>
      <c r="I256" s="28">
        <v>11000</v>
      </c>
      <c r="J256" s="28">
        <v>0</v>
      </c>
      <c r="K256" s="28">
        <v>0</v>
      </c>
      <c r="L256" s="28">
        <v>11000</v>
      </c>
    </row>
    <row r="257" spans="1:12" x14ac:dyDescent="0.2">
      <c r="A257" s="27" t="s">
        <v>90</v>
      </c>
      <c r="B257" s="27" t="s">
        <v>10</v>
      </c>
      <c r="C257" s="27" t="s">
        <v>109</v>
      </c>
      <c r="D257" s="27" t="s">
        <v>30</v>
      </c>
      <c r="E257" s="27" t="s">
        <v>94</v>
      </c>
      <c r="F257" s="27" t="s">
        <v>95</v>
      </c>
      <c r="G257" s="27" t="s">
        <v>110</v>
      </c>
      <c r="H257" s="28">
        <v>27102.68</v>
      </c>
      <c r="I257" s="28">
        <v>7757.0400000000009</v>
      </c>
      <c r="J257" s="28">
        <v>0</v>
      </c>
      <c r="K257" s="28">
        <v>0</v>
      </c>
      <c r="L257" s="28">
        <v>7757.0400000000009</v>
      </c>
    </row>
    <row r="258" spans="1:12" x14ac:dyDescent="0.2">
      <c r="A258" s="27" t="s">
        <v>90</v>
      </c>
      <c r="B258" s="27" t="s">
        <v>10</v>
      </c>
      <c r="C258" s="27" t="s">
        <v>111</v>
      </c>
      <c r="D258" s="27" t="s">
        <v>30</v>
      </c>
      <c r="E258" s="27" t="s">
        <v>94</v>
      </c>
      <c r="F258" s="27" t="s">
        <v>95</v>
      </c>
      <c r="G258" s="27" t="s">
        <v>112</v>
      </c>
      <c r="H258" s="28">
        <v>137738.66</v>
      </c>
      <c r="I258" s="28">
        <v>51456.070000000007</v>
      </c>
      <c r="J258" s="28">
        <v>4563.6499999999996</v>
      </c>
      <c r="K258" s="28">
        <v>35337.47</v>
      </c>
      <c r="L258" s="28">
        <v>11554.950000000006</v>
      </c>
    </row>
    <row r="259" spans="1:12" x14ac:dyDescent="0.2">
      <c r="A259" s="27" t="s">
        <v>90</v>
      </c>
      <c r="B259" s="27" t="s">
        <v>10</v>
      </c>
      <c r="C259" s="27" t="s">
        <v>113</v>
      </c>
      <c r="D259" s="27" t="s">
        <v>30</v>
      </c>
      <c r="E259" s="27" t="s">
        <v>94</v>
      </c>
      <c r="F259" s="27" t="s">
        <v>95</v>
      </c>
      <c r="G259" s="27" t="s">
        <v>114</v>
      </c>
      <c r="H259" s="28">
        <v>32112.19</v>
      </c>
      <c r="I259" s="28">
        <v>21362.19</v>
      </c>
      <c r="J259" s="28">
        <v>0</v>
      </c>
      <c r="K259" s="28">
        <v>0</v>
      </c>
      <c r="L259" s="28">
        <v>21362.19</v>
      </c>
    </row>
    <row r="260" spans="1:12" x14ac:dyDescent="0.2">
      <c r="A260" s="27" t="s">
        <v>90</v>
      </c>
      <c r="B260" s="27" t="s">
        <v>10</v>
      </c>
      <c r="C260" s="27" t="s">
        <v>115</v>
      </c>
      <c r="D260" s="27" t="s">
        <v>30</v>
      </c>
      <c r="E260" s="27" t="s">
        <v>94</v>
      </c>
      <c r="F260" s="27" t="s">
        <v>95</v>
      </c>
      <c r="G260" s="27" t="s">
        <v>116</v>
      </c>
      <c r="H260" s="28">
        <v>16056.09</v>
      </c>
      <c r="I260" s="28">
        <v>16056.09</v>
      </c>
      <c r="J260" s="28">
        <v>0</v>
      </c>
      <c r="K260" s="28">
        <v>15792.55</v>
      </c>
      <c r="L260" s="28">
        <v>263.54000000000087</v>
      </c>
    </row>
    <row r="261" spans="1:12" x14ac:dyDescent="0.2">
      <c r="A261" s="27" t="s">
        <v>90</v>
      </c>
      <c r="B261" s="27" t="s">
        <v>10</v>
      </c>
      <c r="C261" s="27" t="s">
        <v>117</v>
      </c>
      <c r="D261" s="27" t="s">
        <v>30</v>
      </c>
      <c r="E261" s="27" t="s">
        <v>94</v>
      </c>
      <c r="F261" s="27" t="s">
        <v>95</v>
      </c>
      <c r="G261" s="27" t="s">
        <v>118</v>
      </c>
      <c r="H261" s="28">
        <v>32112.19</v>
      </c>
      <c r="I261" s="28">
        <v>26612.19</v>
      </c>
      <c r="J261" s="28">
        <v>603.64</v>
      </c>
      <c r="K261" s="28">
        <v>7325.76</v>
      </c>
      <c r="L261" s="28">
        <v>18682.79</v>
      </c>
    </row>
    <row r="262" spans="1:12" x14ac:dyDescent="0.2">
      <c r="A262" s="27" t="s">
        <v>90</v>
      </c>
      <c r="B262" s="27" t="s">
        <v>10</v>
      </c>
      <c r="C262" s="27" t="s">
        <v>143</v>
      </c>
      <c r="D262" s="27" t="s">
        <v>30</v>
      </c>
      <c r="E262" s="27" t="s">
        <v>94</v>
      </c>
      <c r="F262" s="27" t="s">
        <v>95</v>
      </c>
      <c r="G262" s="27" t="s">
        <v>144</v>
      </c>
      <c r="H262" s="28">
        <v>0</v>
      </c>
      <c r="I262" s="28">
        <v>41282.589999999997</v>
      </c>
      <c r="J262" s="28">
        <v>2125.2800000000002</v>
      </c>
      <c r="K262" s="28">
        <v>1839</v>
      </c>
      <c r="L262" s="28">
        <v>37318.31</v>
      </c>
    </row>
    <row r="263" spans="1:12" x14ac:dyDescent="0.2">
      <c r="A263" s="27" t="s">
        <v>90</v>
      </c>
      <c r="B263" s="27" t="s">
        <v>165</v>
      </c>
      <c r="C263" s="27" t="s">
        <v>166</v>
      </c>
      <c r="D263" s="27" t="s">
        <v>30</v>
      </c>
      <c r="E263" s="27" t="s">
        <v>94</v>
      </c>
      <c r="F263" s="27" t="s">
        <v>95</v>
      </c>
      <c r="G263" s="27" t="s">
        <v>167</v>
      </c>
      <c r="H263" s="28">
        <v>0</v>
      </c>
      <c r="I263" s="28">
        <v>14776.95</v>
      </c>
      <c r="J263" s="28">
        <v>10500</v>
      </c>
      <c r="K263" s="28">
        <v>0</v>
      </c>
      <c r="L263" s="28">
        <v>4276.9500000000007</v>
      </c>
    </row>
    <row r="264" spans="1:12" x14ac:dyDescent="0.2">
      <c r="A264" s="27" t="s">
        <v>136</v>
      </c>
      <c r="B264" s="27" t="s">
        <v>10</v>
      </c>
      <c r="C264" s="27" t="s">
        <v>137</v>
      </c>
      <c r="D264" s="27" t="s">
        <v>30</v>
      </c>
      <c r="E264" s="27" t="s">
        <v>94</v>
      </c>
      <c r="F264" s="27" t="s">
        <v>95</v>
      </c>
      <c r="G264" s="27" t="s">
        <v>138</v>
      </c>
      <c r="H264" s="28">
        <v>64224.37</v>
      </c>
      <c r="I264" s="28">
        <v>64224.37</v>
      </c>
      <c r="J264" s="28">
        <v>0</v>
      </c>
      <c r="K264" s="28">
        <v>0</v>
      </c>
      <c r="L264" s="28">
        <v>64224.37</v>
      </c>
    </row>
    <row r="265" spans="1:12" x14ac:dyDescent="0.2">
      <c r="A265" s="27" t="s">
        <v>136</v>
      </c>
      <c r="B265" s="27" t="s">
        <v>10</v>
      </c>
      <c r="C265" s="27" t="s">
        <v>99</v>
      </c>
      <c r="D265" s="27" t="s">
        <v>30</v>
      </c>
      <c r="E265" s="27" t="s">
        <v>94</v>
      </c>
      <c r="F265" s="27" t="s">
        <v>95</v>
      </c>
      <c r="G265" s="27" t="s">
        <v>100</v>
      </c>
      <c r="H265" s="28">
        <v>3981.91</v>
      </c>
      <c r="I265" s="28">
        <v>3981.91</v>
      </c>
      <c r="J265" s="28">
        <v>0</v>
      </c>
      <c r="K265" s="28">
        <v>0</v>
      </c>
      <c r="L265" s="28">
        <v>3981.91</v>
      </c>
    </row>
    <row r="266" spans="1:12" x14ac:dyDescent="0.2">
      <c r="A266" s="27" t="s">
        <v>136</v>
      </c>
      <c r="B266" s="27" t="s">
        <v>10</v>
      </c>
      <c r="C266" s="27" t="s">
        <v>101</v>
      </c>
      <c r="D266" s="27" t="s">
        <v>30</v>
      </c>
      <c r="E266" s="27" t="s">
        <v>94</v>
      </c>
      <c r="F266" s="27" t="s">
        <v>95</v>
      </c>
      <c r="G266" s="27" t="s">
        <v>102</v>
      </c>
      <c r="H266" s="28">
        <v>931.25</v>
      </c>
      <c r="I266" s="28">
        <v>931.25</v>
      </c>
      <c r="J266" s="28">
        <v>0</v>
      </c>
      <c r="K266" s="28">
        <v>0</v>
      </c>
      <c r="L266" s="28">
        <v>931.25</v>
      </c>
    </row>
    <row r="267" spans="1:12" x14ac:dyDescent="0.2">
      <c r="A267" s="27" t="s">
        <v>136</v>
      </c>
      <c r="B267" s="27" t="s">
        <v>10</v>
      </c>
      <c r="C267" s="27" t="s">
        <v>103</v>
      </c>
      <c r="D267" s="27" t="s">
        <v>30</v>
      </c>
      <c r="E267" s="27" t="s">
        <v>94</v>
      </c>
      <c r="F267" s="27" t="s">
        <v>95</v>
      </c>
      <c r="G267" s="27" t="s">
        <v>104</v>
      </c>
      <c r="H267" s="28">
        <v>1862.51</v>
      </c>
      <c r="I267" s="28">
        <v>1862.51</v>
      </c>
      <c r="J267" s="28">
        <v>0</v>
      </c>
      <c r="K267" s="28">
        <v>0</v>
      </c>
      <c r="L267" s="28">
        <v>1862.51</v>
      </c>
    </row>
    <row r="268" spans="1:12" x14ac:dyDescent="0.2">
      <c r="A268" s="27" t="s">
        <v>152</v>
      </c>
      <c r="B268" s="27" t="s">
        <v>10</v>
      </c>
      <c r="C268" s="27" t="s">
        <v>153</v>
      </c>
      <c r="D268" s="27" t="s">
        <v>30</v>
      </c>
      <c r="E268" s="27" t="s">
        <v>94</v>
      </c>
      <c r="F268" s="27" t="s">
        <v>95</v>
      </c>
      <c r="G268" s="27" t="s">
        <v>154</v>
      </c>
      <c r="H268" s="28">
        <v>0</v>
      </c>
      <c r="I268" s="28">
        <v>54818.69</v>
      </c>
      <c r="J268" s="28">
        <v>31129.279999999999</v>
      </c>
      <c r="K268" s="28">
        <v>20382.900000000001</v>
      </c>
      <c r="L268" s="28">
        <v>3306.510000000002</v>
      </c>
    </row>
    <row r="269" spans="1:12" x14ac:dyDescent="0.2">
      <c r="A269" s="27" t="s">
        <v>90</v>
      </c>
      <c r="B269" s="27" t="s">
        <v>10</v>
      </c>
      <c r="C269" s="27" t="s">
        <v>222</v>
      </c>
      <c r="D269" s="27" t="s">
        <v>31</v>
      </c>
      <c r="E269" s="27" t="s">
        <v>94</v>
      </c>
      <c r="F269" s="27" t="s">
        <v>95</v>
      </c>
      <c r="G269" s="27" t="s">
        <v>223</v>
      </c>
      <c r="H269" s="28">
        <v>0</v>
      </c>
      <c r="I269" s="28">
        <v>38000</v>
      </c>
      <c r="J269" s="28">
        <v>38000</v>
      </c>
      <c r="K269" s="28">
        <v>0</v>
      </c>
      <c r="L269" s="28">
        <v>0</v>
      </c>
    </row>
    <row r="270" spans="1:12" x14ac:dyDescent="0.2">
      <c r="A270" s="27" t="s">
        <v>90</v>
      </c>
      <c r="B270" s="27" t="s">
        <v>10</v>
      </c>
      <c r="C270" s="27" t="s">
        <v>111</v>
      </c>
      <c r="D270" s="27" t="s">
        <v>31</v>
      </c>
      <c r="E270" s="27" t="s">
        <v>94</v>
      </c>
      <c r="F270" s="27" t="s">
        <v>95</v>
      </c>
      <c r="G270" s="27" t="s">
        <v>112</v>
      </c>
      <c r="H270" s="28">
        <v>177049.74</v>
      </c>
      <c r="I270" s="28">
        <v>102049.74</v>
      </c>
      <c r="J270" s="28">
        <v>5740</v>
      </c>
      <c r="K270" s="28">
        <v>985.99</v>
      </c>
      <c r="L270" s="28">
        <v>95323.749999999985</v>
      </c>
    </row>
    <row r="271" spans="1:12" x14ac:dyDescent="0.2">
      <c r="A271" s="27" t="s">
        <v>90</v>
      </c>
      <c r="B271" s="27" t="s">
        <v>10</v>
      </c>
      <c r="C271" s="27" t="s">
        <v>113</v>
      </c>
      <c r="D271" s="27" t="s">
        <v>31</v>
      </c>
      <c r="E271" s="27" t="s">
        <v>94</v>
      </c>
      <c r="F271" s="27" t="s">
        <v>95</v>
      </c>
      <c r="G271" s="27" t="s">
        <v>114</v>
      </c>
      <c r="H271" s="28">
        <v>79397.5</v>
      </c>
      <c r="I271" s="28">
        <v>79397.5</v>
      </c>
      <c r="J271" s="28">
        <v>0</v>
      </c>
      <c r="K271" s="28">
        <v>0</v>
      </c>
      <c r="L271" s="28">
        <v>79397.5</v>
      </c>
    </row>
    <row r="272" spans="1:12" x14ac:dyDescent="0.2">
      <c r="A272" s="27" t="s">
        <v>90</v>
      </c>
      <c r="B272" s="27" t="s">
        <v>10</v>
      </c>
      <c r="C272" s="27" t="s">
        <v>115</v>
      </c>
      <c r="D272" s="27" t="s">
        <v>31</v>
      </c>
      <c r="E272" s="27" t="s">
        <v>94</v>
      </c>
      <c r="F272" s="27" t="s">
        <v>95</v>
      </c>
      <c r="G272" s="27" t="s">
        <v>116</v>
      </c>
      <c r="H272" s="28">
        <v>90337.64</v>
      </c>
      <c r="I272" s="28">
        <v>90337.64</v>
      </c>
      <c r="J272" s="28">
        <v>0</v>
      </c>
      <c r="K272" s="28">
        <v>25986.14</v>
      </c>
      <c r="L272" s="28">
        <v>64351.5</v>
      </c>
    </row>
    <row r="273" spans="1:12" x14ac:dyDescent="0.2">
      <c r="A273" s="27" t="s">
        <v>90</v>
      </c>
      <c r="B273" s="27" t="s">
        <v>10</v>
      </c>
      <c r="C273" s="27" t="s">
        <v>157</v>
      </c>
      <c r="D273" s="27" t="s">
        <v>31</v>
      </c>
      <c r="E273" s="27" t="s">
        <v>94</v>
      </c>
      <c r="F273" s="27" t="s">
        <v>95</v>
      </c>
      <c r="G273" s="27" t="s">
        <v>158</v>
      </c>
      <c r="H273" s="28">
        <v>0</v>
      </c>
      <c r="I273" s="28">
        <v>500</v>
      </c>
      <c r="J273" s="28">
        <v>436</v>
      </c>
      <c r="K273" s="28">
        <v>0</v>
      </c>
      <c r="L273" s="28">
        <v>64</v>
      </c>
    </row>
    <row r="274" spans="1:12" x14ac:dyDescent="0.2">
      <c r="A274" s="27" t="s">
        <v>90</v>
      </c>
      <c r="B274" s="27" t="s">
        <v>10</v>
      </c>
      <c r="C274" s="27" t="s">
        <v>117</v>
      </c>
      <c r="D274" s="27" t="s">
        <v>31</v>
      </c>
      <c r="E274" s="27" t="s">
        <v>94</v>
      </c>
      <c r="F274" s="27" t="s">
        <v>95</v>
      </c>
      <c r="G274" s="27" t="s">
        <v>118</v>
      </c>
      <c r="H274" s="28">
        <v>56233.84</v>
      </c>
      <c r="I274" s="28">
        <v>56233.84</v>
      </c>
      <c r="J274" s="28">
        <v>0</v>
      </c>
      <c r="K274" s="28">
        <v>0</v>
      </c>
      <c r="L274" s="28">
        <v>56233.84</v>
      </c>
    </row>
    <row r="275" spans="1:12" x14ac:dyDescent="0.2">
      <c r="A275" s="27" t="s">
        <v>136</v>
      </c>
      <c r="B275" s="27" t="s">
        <v>10</v>
      </c>
      <c r="C275" s="27" t="s">
        <v>137</v>
      </c>
      <c r="D275" s="27" t="s">
        <v>31</v>
      </c>
      <c r="E275" s="27" t="s">
        <v>94</v>
      </c>
      <c r="F275" s="27" t="s">
        <v>95</v>
      </c>
      <c r="G275" s="27" t="s">
        <v>138</v>
      </c>
      <c r="H275" s="28">
        <v>158795</v>
      </c>
      <c r="I275" s="28">
        <v>14540</v>
      </c>
      <c r="J275" s="28">
        <v>0</v>
      </c>
      <c r="K275" s="28">
        <v>9204.2999999999993</v>
      </c>
      <c r="L275" s="28">
        <v>5335.7000000000007</v>
      </c>
    </row>
    <row r="276" spans="1:12" x14ac:dyDescent="0.2">
      <c r="A276" s="27" t="s">
        <v>136</v>
      </c>
      <c r="B276" s="27" t="s">
        <v>10</v>
      </c>
      <c r="C276" s="27" t="s">
        <v>99</v>
      </c>
      <c r="D276" s="27" t="s">
        <v>31</v>
      </c>
      <c r="E276" s="27" t="s">
        <v>94</v>
      </c>
      <c r="F276" s="27" t="s">
        <v>95</v>
      </c>
      <c r="G276" s="27" t="s">
        <v>100</v>
      </c>
      <c r="H276" s="28">
        <v>9845.2900000000009</v>
      </c>
      <c r="I276" s="28">
        <v>9845.2900000000009</v>
      </c>
      <c r="J276" s="28">
        <v>0</v>
      </c>
      <c r="K276" s="28">
        <v>570.16</v>
      </c>
      <c r="L276" s="28">
        <v>9275.130000000001</v>
      </c>
    </row>
    <row r="277" spans="1:12" x14ac:dyDescent="0.2">
      <c r="A277" s="27" t="s">
        <v>136</v>
      </c>
      <c r="B277" s="27" t="s">
        <v>10</v>
      </c>
      <c r="C277" s="27" t="s">
        <v>101</v>
      </c>
      <c r="D277" s="27" t="s">
        <v>31</v>
      </c>
      <c r="E277" s="27" t="s">
        <v>94</v>
      </c>
      <c r="F277" s="27" t="s">
        <v>95</v>
      </c>
      <c r="G277" s="27" t="s">
        <v>102</v>
      </c>
      <c r="H277" s="28">
        <v>2302.5300000000002</v>
      </c>
      <c r="I277" s="28">
        <v>2302.5300000000002</v>
      </c>
      <c r="J277" s="28">
        <v>0</v>
      </c>
      <c r="K277" s="28">
        <v>133.34</v>
      </c>
      <c r="L277" s="28">
        <v>2169.19</v>
      </c>
    </row>
    <row r="278" spans="1:12" x14ac:dyDescent="0.2">
      <c r="A278" s="27" t="s">
        <v>136</v>
      </c>
      <c r="B278" s="27" t="s">
        <v>10</v>
      </c>
      <c r="C278" s="27" t="s">
        <v>103</v>
      </c>
      <c r="D278" s="27" t="s">
        <v>31</v>
      </c>
      <c r="E278" s="27" t="s">
        <v>94</v>
      </c>
      <c r="F278" s="27" t="s">
        <v>95</v>
      </c>
      <c r="G278" s="27" t="s">
        <v>104</v>
      </c>
      <c r="H278" s="28">
        <v>4605.0600000000004</v>
      </c>
      <c r="I278" s="28">
        <v>4605.0600000000004</v>
      </c>
      <c r="J278" s="28">
        <v>0</v>
      </c>
      <c r="K278" s="28">
        <v>266.94</v>
      </c>
      <c r="L278" s="28">
        <v>4338.1200000000008</v>
      </c>
    </row>
    <row r="279" spans="1:12" x14ac:dyDescent="0.2">
      <c r="A279" s="27" t="s">
        <v>152</v>
      </c>
      <c r="B279" s="27" t="s">
        <v>10</v>
      </c>
      <c r="C279" s="27" t="s">
        <v>153</v>
      </c>
      <c r="D279" s="27" t="s">
        <v>31</v>
      </c>
      <c r="E279" s="27" t="s">
        <v>94</v>
      </c>
      <c r="F279" s="27" t="s">
        <v>95</v>
      </c>
      <c r="G279" s="27" t="s">
        <v>154</v>
      </c>
      <c r="H279" s="28">
        <v>41.41</v>
      </c>
      <c r="I279" s="28">
        <v>36.409999999999997</v>
      </c>
      <c r="J279" s="28">
        <v>0</v>
      </c>
      <c r="K279" s="28">
        <v>0</v>
      </c>
      <c r="L279" s="28">
        <v>36.409999999999997</v>
      </c>
    </row>
    <row r="280" spans="1:12" x14ac:dyDescent="0.2">
      <c r="A280" s="27" t="s">
        <v>152</v>
      </c>
      <c r="B280" s="27" t="s">
        <v>10</v>
      </c>
      <c r="C280" s="27" t="s">
        <v>161</v>
      </c>
      <c r="D280" s="27" t="s">
        <v>31</v>
      </c>
      <c r="E280" s="27" t="s">
        <v>94</v>
      </c>
      <c r="F280" s="27" t="s">
        <v>95</v>
      </c>
      <c r="G280" s="27" t="s">
        <v>162</v>
      </c>
      <c r="H280" s="28">
        <v>32423.08</v>
      </c>
      <c r="I280" s="28">
        <v>43423.08</v>
      </c>
      <c r="J280" s="28">
        <v>0</v>
      </c>
      <c r="K280" s="28">
        <v>39346.300000000003</v>
      </c>
      <c r="L280" s="28">
        <v>4076.7799999999988</v>
      </c>
    </row>
    <row r="281" spans="1:12" x14ac:dyDescent="0.2">
      <c r="A281" s="27" t="s">
        <v>152</v>
      </c>
      <c r="B281" s="27" t="s">
        <v>10</v>
      </c>
      <c r="C281" s="27" t="s">
        <v>170</v>
      </c>
      <c r="D281" s="27" t="s">
        <v>31</v>
      </c>
      <c r="E281" s="27" t="s">
        <v>94</v>
      </c>
      <c r="F281" s="27" t="s">
        <v>95</v>
      </c>
      <c r="G281" s="27" t="s">
        <v>171</v>
      </c>
      <c r="H281" s="28">
        <v>0</v>
      </c>
      <c r="I281" s="28">
        <v>98109.4</v>
      </c>
      <c r="J281" s="28">
        <v>98105.36</v>
      </c>
      <c r="K281" s="28">
        <v>0</v>
      </c>
      <c r="L281" s="28">
        <v>4.0399999999935972</v>
      </c>
    </row>
    <row r="282" spans="1:12" x14ac:dyDescent="0.2">
      <c r="A282" s="27" t="s">
        <v>152</v>
      </c>
      <c r="B282" s="27" t="s">
        <v>10</v>
      </c>
      <c r="C282" s="27" t="s">
        <v>155</v>
      </c>
      <c r="D282" s="27" t="s">
        <v>31</v>
      </c>
      <c r="E282" s="27" t="s">
        <v>94</v>
      </c>
      <c r="F282" s="27" t="s">
        <v>95</v>
      </c>
      <c r="G282" s="27" t="s">
        <v>156</v>
      </c>
      <c r="H282" s="28">
        <v>1207</v>
      </c>
      <c r="I282" s="28">
        <v>72857.600000000006</v>
      </c>
      <c r="J282" s="28">
        <v>71717.8</v>
      </c>
      <c r="K282" s="28">
        <v>0</v>
      </c>
      <c r="L282" s="28">
        <v>1139.8000000000029</v>
      </c>
    </row>
    <row r="283" spans="1:12" x14ac:dyDescent="0.2">
      <c r="A283" s="27" t="s">
        <v>90</v>
      </c>
      <c r="B283" s="27" t="s">
        <v>10</v>
      </c>
      <c r="C283" s="27" t="s">
        <v>109</v>
      </c>
      <c r="D283" s="27" t="s">
        <v>32</v>
      </c>
      <c r="E283" s="27" t="s">
        <v>94</v>
      </c>
      <c r="F283" s="27" t="s">
        <v>95</v>
      </c>
      <c r="G283" s="27" t="s">
        <v>110</v>
      </c>
      <c r="H283" s="28">
        <v>25249.32</v>
      </c>
      <c r="I283" s="28">
        <v>25249.32</v>
      </c>
      <c r="J283" s="28">
        <v>0</v>
      </c>
      <c r="K283" s="28">
        <v>0</v>
      </c>
      <c r="L283" s="28">
        <v>25249.32</v>
      </c>
    </row>
    <row r="284" spans="1:12" x14ac:dyDescent="0.2">
      <c r="A284" s="27" t="s">
        <v>90</v>
      </c>
      <c r="B284" s="27" t="s">
        <v>10</v>
      </c>
      <c r="C284" s="27" t="s">
        <v>111</v>
      </c>
      <c r="D284" s="27" t="s">
        <v>32</v>
      </c>
      <c r="E284" s="27" t="s">
        <v>94</v>
      </c>
      <c r="F284" s="27" t="s">
        <v>95</v>
      </c>
      <c r="G284" s="27" t="s">
        <v>112</v>
      </c>
      <c r="H284" s="28">
        <v>54112.34</v>
      </c>
      <c r="I284" s="28">
        <v>2112.3399999999965</v>
      </c>
      <c r="J284" s="28">
        <v>827.5</v>
      </c>
      <c r="K284" s="28">
        <v>642.57000000000005</v>
      </c>
      <c r="L284" s="28">
        <v>642.26999999999634</v>
      </c>
    </row>
    <row r="285" spans="1:12" x14ac:dyDescent="0.2">
      <c r="A285" s="27" t="s">
        <v>90</v>
      </c>
      <c r="B285" s="27" t="s">
        <v>10</v>
      </c>
      <c r="C285" s="27" t="s">
        <v>113</v>
      </c>
      <c r="D285" s="27" t="s">
        <v>32</v>
      </c>
      <c r="E285" s="27" t="s">
        <v>94</v>
      </c>
      <c r="F285" s="27" t="s">
        <v>95</v>
      </c>
      <c r="G285" s="27" t="s">
        <v>114</v>
      </c>
      <c r="H285" s="28">
        <v>29916.25</v>
      </c>
      <c r="I285" s="28">
        <v>29916.25</v>
      </c>
      <c r="J285" s="28">
        <v>0</v>
      </c>
      <c r="K285" s="28">
        <v>0</v>
      </c>
      <c r="L285" s="28">
        <v>29916.25</v>
      </c>
    </row>
    <row r="286" spans="1:12" x14ac:dyDescent="0.2">
      <c r="A286" s="27" t="s">
        <v>90</v>
      </c>
      <c r="B286" s="27" t="s">
        <v>10</v>
      </c>
      <c r="C286" s="27" t="s">
        <v>115</v>
      </c>
      <c r="D286" s="27" t="s">
        <v>32</v>
      </c>
      <c r="E286" s="27" t="s">
        <v>94</v>
      </c>
      <c r="F286" s="27" t="s">
        <v>95</v>
      </c>
      <c r="G286" s="27" t="s">
        <v>116</v>
      </c>
      <c r="H286" s="28">
        <v>29976.98</v>
      </c>
      <c r="I286" s="28">
        <v>81976.98</v>
      </c>
      <c r="J286" s="28">
        <v>21695</v>
      </c>
      <c r="K286" s="28">
        <v>2830.42</v>
      </c>
      <c r="L286" s="28">
        <v>57451.56</v>
      </c>
    </row>
    <row r="287" spans="1:12" x14ac:dyDescent="0.2">
      <c r="A287" s="27" t="s">
        <v>90</v>
      </c>
      <c r="B287" s="27" t="s">
        <v>10</v>
      </c>
      <c r="C287" s="27" t="s">
        <v>117</v>
      </c>
      <c r="D287" s="27" t="s">
        <v>32</v>
      </c>
      <c r="E287" s="27" t="s">
        <v>94</v>
      </c>
      <c r="F287" s="27" t="s">
        <v>95</v>
      </c>
      <c r="G287" s="27" t="s">
        <v>118</v>
      </c>
      <c r="H287" s="28">
        <v>28916.26</v>
      </c>
      <c r="I287" s="28">
        <v>28916.26</v>
      </c>
      <c r="J287" s="28">
        <v>1558</v>
      </c>
      <c r="K287" s="28">
        <v>1698.5</v>
      </c>
      <c r="L287" s="28">
        <v>25659.759999999998</v>
      </c>
    </row>
    <row r="288" spans="1:12" x14ac:dyDescent="0.2">
      <c r="A288" s="27" t="s">
        <v>136</v>
      </c>
      <c r="B288" s="27" t="s">
        <v>10</v>
      </c>
      <c r="C288" s="27" t="s">
        <v>137</v>
      </c>
      <c r="D288" s="27" t="s">
        <v>32</v>
      </c>
      <c r="E288" s="27" t="s">
        <v>94</v>
      </c>
      <c r="F288" s="27" t="s">
        <v>95</v>
      </c>
      <c r="G288" s="27" t="s">
        <v>138</v>
      </c>
      <c r="H288" s="28">
        <v>59832.5</v>
      </c>
      <c r="I288" s="28">
        <v>59832.5</v>
      </c>
      <c r="J288" s="28">
        <v>0</v>
      </c>
      <c r="K288" s="28">
        <v>0</v>
      </c>
      <c r="L288" s="28">
        <v>59832.5</v>
      </c>
    </row>
    <row r="289" spans="1:12" x14ac:dyDescent="0.2">
      <c r="A289" s="27" t="s">
        <v>136</v>
      </c>
      <c r="B289" s="27" t="s">
        <v>10</v>
      </c>
      <c r="C289" s="27" t="s">
        <v>99</v>
      </c>
      <c r="D289" s="27" t="s">
        <v>32</v>
      </c>
      <c r="E289" s="27" t="s">
        <v>94</v>
      </c>
      <c r="F289" s="27" t="s">
        <v>95</v>
      </c>
      <c r="G289" s="27" t="s">
        <v>100</v>
      </c>
      <c r="H289" s="28">
        <v>3709.62</v>
      </c>
      <c r="I289" s="28">
        <v>3709.62</v>
      </c>
      <c r="J289" s="28">
        <v>0</v>
      </c>
      <c r="K289" s="28">
        <v>0</v>
      </c>
      <c r="L289" s="28">
        <v>3709.62</v>
      </c>
    </row>
    <row r="290" spans="1:12" x14ac:dyDescent="0.2">
      <c r="A290" s="27" t="s">
        <v>136</v>
      </c>
      <c r="B290" s="27" t="s">
        <v>10</v>
      </c>
      <c r="C290" s="27" t="s">
        <v>101</v>
      </c>
      <c r="D290" s="27" t="s">
        <v>32</v>
      </c>
      <c r="E290" s="27" t="s">
        <v>94</v>
      </c>
      <c r="F290" s="27" t="s">
        <v>95</v>
      </c>
      <c r="G290" s="27" t="s">
        <v>102</v>
      </c>
      <c r="H290" s="28">
        <v>867.57</v>
      </c>
      <c r="I290" s="28">
        <v>867.57</v>
      </c>
      <c r="J290" s="28">
        <v>0</v>
      </c>
      <c r="K290" s="28">
        <v>0</v>
      </c>
      <c r="L290" s="28">
        <v>867.57</v>
      </c>
    </row>
    <row r="291" spans="1:12" x14ac:dyDescent="0.2">
      <c r="A291" s="27" t="s">
        <v>136</v>
      </c>
      <c r="B291" s="27" t="s">
        <v>10</v>
      </c>
      <c r="C291" s="27" t="s">
        <v>103</v>
      </c>
      <c r="D291" s="27" t="s">
        <v>32</v>
      </c>
      <c r="E291" s="27" t="s">
        <v>94</v>
      </c>
      <c r="F291" s="27" t="s">
        <v>95</v>
      </c>
      <c r="G291" s="27" t="s">
        <v>104</v>
      </c>
      <c r="H291" s="28">
        <v>1735.14</v>
      </c>
      <c r="I291" s="28">
        <v>1735.14</v>
      </c>
      <c r="J291" s="28">
        <v>0</v>
      </c>
      <c r="K291" s="28">
        <v>0</v>
      </c>
      <c r="L291" s="28">
        <v>1735.14</v>
      </c>
    </row>
    <row r="292" spans="1:12" x14ac:dyDescent="0.2">
      <c r="A292" s="27" t="s">
        <v>152</v>
      </c>
      <c r="B292" s="27" t="s">
        <v>10</v>
      </c>
      <c r="C292" s="27" t="s">
        <v>153</v>
      </c>
      <c r="D292" s="27" t="s">
        <v>32</v>
      </c>
      <c r="E292" s="27" t="s">
        <v>94</v>
      </c>
      <c r="F292" s="27" t="s">
        <v>95</v>
      </c>
      <c r="G292" s="27" t="s">
        <v>154</v>
      </c>
      <c r="H292" s="28">
        <v>7270</v>
      </c>
      <c r="I292" s="28">
        <v>7270</v>
      </c>
      <c r="J292" s="28">
        <v>0</v>
      </c>
      <c r="K292" s="28">
        <v>0</v>
      </c>
      <c r="L292" s="28">
        <v>7270</v>
      </c>
    </row>
    <row r="293" spans="1:12" x14ac:dyDescent="0.2">
      <c r="A293" s="27" t="s">
        <v>152</v>
      </c>
      <c r="B293" s="27" t="s">
        <v>10</v>
      </c>
      <c r="C293" s="27" t="s">
        <v>155</v>
      </c>
      <c r="D293" s="27" t="s">
        <v>32</v>
      </c>
      <c r="E293" s="27" t="s">
        <v>94</v>
      </c>
      <c r="F293" s="27" t="s">
        <v>95</v>
      </c>
      <c r="G293" s="27" t="s">
        <v>156</v>
      </c>
      <c r="H293" s="28">
        <v>18841</v>
      </c>
      <c r="I293" s="28">
        <v>18841</v>
      </c>
      <c r="J293" s="28">
        <v>0</v>
      </c>
      <c r="K293" s="28">
        <v>3499</v>
      </c>
      <c r="L293" s="28">
        <v>15342</v>
      </c>
    </row>
    <row r="294" spans="1:12" x14ac:dyDescent="0.2">
      <c r="A294" s="27" t="s">
        <v>90</v>
      </c>
      <c r="B294" s="27" t="s">
        <v>10</v>
      </c>
      <c r="C294" s="27" t="s">
        <v>99</v>
      </c>
      <c r="D294" s="27" t="s">
        <v>33</v>
      </c>
      <c r="E294" s="27" t="s">
        <v>94</v>
      </c>
      <c r="F294" s="27" t="s">
        <v>95</v>
      </c>
      <c r="G294" s="27" t="s">
        <v>100</v>
      </c>
      <c r="H294" s="28">
        <v>0</v>
      </c>
      <c r="I294" s="28">
        <v>0</v>
      </c>
      <c r="J294" s="28">
        <v>0</v>
      </c>
      <c r="K294" s="28">
        <v>55.8</v>
      </c>
      <c r="L294" s="28">
        <v>-55.8</v>
      </c>
    </row>
    <row r="295" spans="1:12" x14ac:dyDescent="0.2">
      <c r="A295" s="27" t="s">
        <v>90</v>
      </c>
      <c r="B295" s="27" t="s">
        <v>10</v>
      </c>
      <c r="C295" s="27" t="s">
        <v>101</v>
      </c>
      <c r="D295" s="27" t="s">
        <v>33</v>
      </c>
      <c r="E295" s="27" t="s">
        <v>94</v>
      </c>
      <c r="F295" s="27" t="s">
        <v>95</v>
      </c>
      <c r="G295" s="27" t="s">
        <v>102</v>
      </c>
      <c r="H295" s="28">
        <v>0</v>
      </c>
      <c r="I295" s="28">
        <v>0</v>
      </c>
      <c r="J295" s="28">
        <v>0</v>
      </c>
      <c r="K295" s="28">
        <v>13.05</v>
      </c>
      <c r="L295" s="28">
        <v>-13.05</v>
      </c>
    </row>
    <row r="296" spans="1:12" x14ac:dyDescent="0.2">
      <c r="A296" s="27" t="s">
        <v>90</v>
      </c>
      <c r="B296" s="27" t="s">
        <v>10</v>
      </c>
      <c r="C296" s="27" t="s">
        <v>103</v>
      </c>
      <c r="D296" s="27" t="s">
        <v>33</v>
      </c>
      <c r="E296" s="27" t="s">
        <v>94</v>
      </c>
      <c r="F296" s="27" t="s">
        <v>95</v>
      </c>
      <c r="G296" s="27" t="s">
        <v>104</v>
      </c>
      <c r="H296" s="28">
        <v>0</v>
      </c>
      <c r="I296" s="28">
        <v>0</v>
      </c>
      <c r="J296" s="28">
        <v>0</v>
      </c>
      <c r="K296" s="28">
        <v>26.1</v>
      </c>
      <c r="L296" s="28">
        <v>-26.1</v>
      </c>
    </row>
    <row r="297" spans="1:12" x14ac:dyDescent="0.2">
      <c r="A297" s="27" t="s">
        <v>90</v>
      </c>
      <c r="B297" s="27" t="s">
        <v>10</v>
      </c>
      <c r="C297" s="27" t="s">
        <v>109</v>
      </c>
      <c r="D297" s="27" t="s">
        <v>33</v>
      </c>
      <c r="E297" s="27" t="s">
        <v>94</v>
      </c>
      <c r="F297" s="27" t="s">
        <v>95</v>
      </c>
      <c r="G297" s="27" t="s">
        <v>110</v>
      </c>
      <c r="H297" s="28">
        <v>34067.01</v>
      </c>
      <c r="I297" s="28">
        <v>13067.010000000002</v>
      </c>
      <c r="J297" s="28">
        <v>0</v>
      </c>
      <c r="K297" s="28">
        <v>0</v>
      </c>
      <c r="L297" s="28">
        <v>13067.010000000002</v>
      </c>
    </row>
    <row r="298" spans="1:12" x14ac:dyDescent="0.2">
      <c r="A298" s="27" t="s">
        <v>90</v>
      </c>
      <c r="B298" s="27" t="s">
        <v>10</v>
      </c>
      <c r="C298" s="27" t="s">
        <v>111</v>
      </c>
      <c r="D298" s="27" t="s">
        <v>33</v>
      </c>
      <c r="E298" s="27" t="s">
        <v>94</v>
      </c>
      <c r="F298" s="27" t="s">
        <v>95</v>
      </c>
      <c r="G298" s="27" t="s">
        <v>112</v>
      </c>
      <c r="H298" s="28">
        <v>95277.37</v>
      </c>
      <c r="I298" s="28">
        <v>44777.37</v>
      </c>
      <c r="J298" s="28">
        <v>20036.240000000002</v>
      </c>
      <c r="K298" s="28">
        <v>10823.21</v>
      </c>
      <c r="L298" s="28">
        <v>13917.919999999995</v>
      </c>
    </row>
    <row r="299" spans="1:12" x14ac:dyDescent="0.2">
      <c r="A299" s="27" t="s">
        <v>90</v>
      </c>
      <c r="B299" s="27" t="s">
        <v>10</v>
      </c>
      <c r="C299" s="27" t="s">
        <v>113</v>
      </c>
      <c r="D299" s="27" t="s">
        <v>33</v>
      </c>
      <c r="E299" s="27" t="s">
        <v>94</v>
      </c>
      <c r="F299" s="27" t="s">
        <v>95</v>
      </c>
      <c r="G299" s="27" t="s">
        <v>114</v>
      </c>
      <c r="H299" s="28">
        <v>40363.75</v>
      </c>
      <c r="I299" s="28">
        <v>40363.75</v>
      </c>
      <c r="J299" s="28">
        <v>3537.2</v>
      </c>
      <c r="K299" s="28">
        <v>5664.25</v>
      </c>
      <c r="L299" s="28">
        <v>31162.3</v>
      </c>
    </row>
    <row r="300" spans="1:12" x14ac:dyDescent="0.2">
      <c r="A300" s="27" t="s">
        <v>90</v>
      </c>
      <c r="B300" s="27" t="s">
        <v>10</v>
      </c>
      <c r="C300" s="27" t="s">
        <v>115</v>
      </c>
      <c r="D300" s="27" t="s">
        <v>33</v>
      </c>
      <c r="E300" s="27" t="s">
        <v>94</v>
      </c>
      <c r="F300" s="27" t="s">
        <v>95</v>
      </c>
      <c r="G300" s="27" t="s">
        <v>116</v>
      </c>
      <c r="H300" s="28">
        <v>95181.88</v>
      </c>
      <c r="I300" s="28">
        <v>151181.88</v>
      </c>
      <c r="J300" s="28">
        <v>66427.44</v>
      </c>
      <c r="K300" s="28">
        <v>37188.06</v>
      </c>
      <c r="L300" s="28">
        <v>47566.38</v>
      </c>
    </row>
    <row r="301" spans="1:12" x14ac:dyDescent="0.2">
      <c r="A301" s="27" t="s">
        <v>90</v>
      </c>
      <c r="B301" s="27" t="s">
        <v>10</v>
      </c>
      <c r="C301" s="27" t="s">
        <v>117</v>
      </c>
      <c r="D301" s="27" t="s">
        <v>33</v>
      </c>
      <c r="E301" s="27" t="s">
        <v>94</v>
      </c>
      <c r="F301" s="27" t="s">
        <v>95</v>
      </c>
      <c r="G301" s="27" t="s">
        <v>118</v>
      </c>
      <c r="H301" s="28">
        <v>40255.78</v>
      </c>
      <c r="I301" s="28">
        <v>38255.78</v>
      </c>
      <c r="J301" s="28">
        <v>0</v>
      </c>
      <c r="K301" s="28">
        <v>706.01</v>
      </c>
      <c r="L301" s="28">
        <v>37549.769999999997</v>
      </c>
    </row>
    <row r="302" spans="1:12" x14ac:dyDescent="0.2">
      <c r="A302" s="27" t="s">
        <v>90</v>
      </c>
      <c r="B302" s="27" t="s">
        <v>10</v>
      </c>
      <c r="C302" s="27" t="s">
        <v>153</v>
      </c>
      <c r="D302" s="27" t="s">
        <v>33</v>
      </c>
      <c r="E302" s="27" t="s">
        <v>94</v>
      </c>
      <c r="F302" s="27" t="s">
        <v>95</v>
      </c>
      <c r="G302" s="27" t="s">
        <v>154</v>
      </c>
      <c r="H302" s="28">
        <v>0</v>
      </c>
      <c r="I302" s="28">
        <v>2000</v>
      </c>
      <c r="J302" s="28">
        <v>0</v>
      </c>
      <c r="K302" s="28">
        <v>0</v>
      </c>
      <c r="L302" s="28">
        <v>2000</v>
      </c>
    </row>
    <row r="303" spans="1:12" x14ac:dyDescent="0.2">
      <c r="A303" s="27" t="s">
        <v>136</v>
      </c>
      <c r="B303" s="27" t="s">
        <v>10</v>
      </c>
      <c r="C303" s="27" t="s">
        <v>137</v>
      </c>
      <c r="D303" s="27" t="s">
        <v>33</v>
      </c>
      <c r="E303" s="27" t="s">
        <v>94</v>
      </c>
      <c r="F303" s="27" t="s">
        <v>95</v>
      </c>
      <c r="G303" s="27" t="s">
        <v>138</v>
      </c>
      <c r="H303" s="28">
        <v>80727.5</v>
      </c>
      <c r="I303" s="28">
        <v>64145</v>
      </c>
      <c r="J303" s="28">
        <v>0</v>
      </c>
      <c r="K303" s="28">
        <v>900</v>
      </c>
      <c r="L303" s="28">
        <v>63245</v>
      </c>
    </row>
    <row r="304" spans="1:12" x14ac:dyDescent="0.2">
      <c r="A304" s="27" t="s">
        <v>136</v>
      </c>
      <c r="B304" s="27" t="s">
        <v>10</v>
      </c>
      <c r="C304" s="27" t="s">
        <v>99</v>
      </c>
      <c r="D304" s="27" t="s">
        <v>33</v>
      </c>
      <c r="E304" s="27" t="s">
        <v>94</v>
      </c>
      <c r="F304" s="27" t="s">
        <v>95</v>
      </c>
      <c r="G304" s="27" t="s">
        <v>100</v>
      </c>
      <c r="H304" s="28">
        <v>5005.1099999999997</v>
      </c>
      <c r="I304" s="28">
        <v>5005.1099999999997</v>
      </c>
      <c r="J304" s="28">
        <v>0</v>
      </c>
      <c r="K304" s="28">
        <v>0</v>
      </c>
      <c r="L304" s="28">
        <v>5005.1099999999997</v>
      </c>
    </row>
    <row r="305" spans="1:12" x14ac:dyDescent="0.2">
      <c r="A305" s="27" t="s">
        <v>136</v>
      </c>
      <c r="B305" s="27" t="s">
        <v>10</v>
      </c>
      <c r="C305" s="27" t="s">
        <v>101</v>
      </c>
      <c r="D305" s="27" t="s">
        <v>33</v>
      </c>
      <c r="E305" s="27" t="s">
        <v>94</v>
      </c>
      <c r="F305" s="27" t="s">
        <v>95</v>
      </c>
      <c r="G305" s="27" t="s">
        <v>102</v>
      </c>
      <c r="H305" s="28">
        <v>1170.55</v>
      </c>
      <c r="I305" s="28">
        <v>1170.55</v>
      </c>
      <c r="J305" s="28">
        <v>0</v>
      </c>
      <c r="K305" s="28">
        <v>0</v>
      </c>
      <c r="L305" s="28">
        <v>1170.55</v>
      </c>
    </row>
    <row r="306" spans="1:12" x14ac:dyDescent="0.2">
      <c r="A306" s="27" t="s">
        <v>136</v>
      </c>
      <c r="B306" s="27" t="s">
        <v>10</v>
      </c>
      <c r="C306" s="27" t="s">
        <v>103</v>
      </c>
      <c r="D306" s="27" t="s">
        <v>33</v>
      </c>
      <c r="E306" s="27" t="s">
        <v>94</v>
      </c>
      <c r="F306" s="27" t="s">
        <v>95</v>
      </c>
      <c r="G306" s="27" t="s">
        <v>104</v>
      </c>
      <c r="H306" s="28">
        <v>2341.1</v>
      </c>
      <c r="I306" s="28">
        <v>2341.1</v>
      </c>
      <c r="J306" s="28">
        <v>0</v>
      </c>
      <c r="K306" s="28">
        <v>0</v>
      </c>
      <c r="L306" s="28">
        <v>2341.1</v>
      </c>
    </row>
    <row r="307" spans="1:12" x14ac:dyDescent="0.2">
      <c r="A307" s="27" t="s">
        <v>136</v>
      </c>
      <c r="B307" s="27" t="s">
        <v>134</v>
      </c>
      <c r="C307" s="27" t="s">
        <v>137</v>
      </c>
      <c r="D307" s="27" t="s">
        <v>33</v>
      </c>
      <c r="E307" s="27" t="s">
        <v>94</v>
      </c>
      <c r="F307" s="27" t="s">
        <v>95</v>
      </c>
      <c r="G307" s="27" t="s">
        <v>138</v>
      </c>
      <c r="H307" s="28">
        <v>0</v>
      </c>
      <c r="I307" s="28">
        <v>0</v>
      </c>
      <c r="J307" s="28">
        <v>0</v>
      </c>
      <c r="K307" s="28">
        <v>330</v>
      </c>
      <c r="L307" s="28">
        <v>-330</v>
      </c>
    </row>
    <row r="308" spans="1:12" x14ac:dyDescent="0.2">
      <c r="A308" s="27" t="s">
        <v>136</v>
      </c>
      <c r="B308" s="27" t="s">
        <v>134</v>
      </c>
      <c r="C308" s="27" t="s">
        <v>139</v>
      </c>
      <c r="D308" s="27" t="s">
        <v>33</v>
      </c>
      <c r="E308" s="27" t="s">
        <v>94</v>
      </c>
      <c r="F308" s="27" t="s">
        <v>95</v>
      </c>
      <c r="G308" s="27" t="s">
        <v>140</v>
      </c>
      <c r="H308" s="28">
        <v>0</v>
      </c>
      <c r="I308" s="28">
        <v>15000</v>
      </c>
      <c r="J308" s="28">
        <v>0</v>
      </c>
      <c r="K308" s="28">
        <v>0</v>
      </c>
      <c r="L308" s="28">
        <v>15000</v>
      </c>
    </row>
    <row r="309" spans="1:12" x14ac:dyDescent="0.2">
      <c r="A309" s="27" t="s">
        <v>136</v>
      </c>
      <c r="B309" s="27" t="s">
        <v>134</v>
      </c>
      <c r="C309" s="27" t="s">
        <v>99</v>
      </c>
      <c r="D309" s="27" t="s">
        <v>33</v>
      </c>
      <c r="E309" s="27" t="s">
        <v>94</v>
      </c>
      <c r="F309" s="27" t="s">
        <v>95</v>
      </c>
      <c r="G309" s="27" t="s">
        <v>100</v>
      </c>
      <c r="H309" s="28">
        <v>0</v>
      </c>
      <c r="I309" s="28">
        <v>930</v>
      </c>
      <c r="J309" s="28">
        <v>0</v>
      </c>
      <c r="K309" s="28">
        <v>20.28</v>
      </c>
      <c r="L309" s="28">
        <v>909.72</v>
      </c>
    </row>
    <row r="310" spans="1:12" x14ac:dyDescent="0.2">
      <c r="A310" s="27" t="s">
        <v>136</v>
      </c>
      <c r="B310" s="27" t="s">
        <v>134</v>
      </c>
      <c r="C310" s="27" t="s">
        <v>101</v>
      </c>
      <c r="D310" s="27" t="s">
        <v>33</v>
      </c>
      <c r="E310" s="27" t="s">
        <v>94</v>
      </c>
      <c r="F310" s="27" t="s">
        <v>95</v>
      </c>
      <c r="G310" s="27" t="s">
        <v>102</v>
      </c>
      <c r="H310" s="28">
        <v>0</v>
      </c>
      <c r="I310" s="28">
        <v>217.5</v>
      </c>
      <c r="J310" s="28">
        <v>0</v>
      </c>
      <c r="K310" s="28">
        <v>4.74</v>
      </c>
      <c r="L310" s="28">
        <v>212.76</v>
      </c>
    </row>
    <row r="311" spans="1:12" x14ac:dyDescent="0.2">
      <c r="A311" s="27" t="s">
        <v>136</v>
      </c>
      <c r="B311" s="27" t="s">
        <v>134</v>
      </c>
      <c r="C311" s="27" t="s">
        <v>103</v>
      </c>
      <c r="D311" s="27" t="s">
        <v>33</v>
      </c>
      <c r="E311" s="27" t="s">
        <v>94</v>
      </c>
      <c r="F311" s="27" t="s">
        <v>95</v>
      </c>
      <c r="G311" s="27" t="s">
        <v>104</v>
      </c>
      <c r="H311" s="28">
        <v>0</v>
      </c>
      <c r="I311" s="28">
        <v>435</v>
      </c>
      <c r="J311" s="28">
        <v>0</v>
      </c>
      <c r="K311" s="28">
        <v>9.57</v>
      </c>
      <c r="L311" s="28">
        <v>425.43</v>
      </c>
    </row>
    <row r="312" spans="1:12" x14ac:dyDescent="0.2">
      <c r="A312" s="27" t="s">
        <v>152</v>
      </c>
      <c r="B312" s="27" t="s">
        <v>10</v>
      </c>
      <c r="C312" s="27" t="s">
        <v>153</v>
      </c>
      <c r="D312" s="27" t="s">
        <v>33</v>
      </c>
      <c r="E312" s="27" t="s">
        <v>94</v>
      </c>
      <c r="F312" s="27" t="s">
        <v>95</v>
      </c>
      <c r="G312" s="27" t="s">
        <v>154</v>
      </c>
      <c r="H312" s="28">
        <v>0</v>
      </c>
      <c r="I312" s="28">
        <v>2000</v>
      </c>
      <c r="J312" s="28">
        <v>0</v>
      </c>
      <c r="K312" s="28">
        <v>1799</v>
      </c>
      <c r="L312" s="28">
        <v>201</v>
      </c>
    </row>
    <row r="313" spans="1:12" x14ac:dyDescent="0.2">
      <c r="A313" s="27" t="s">
        <v>152</v>
      </c>
      <c r="B313" s="27" t="s">
        <v>10</v>
      </c>
      <c r="C313" s="27" t="s">
        <v>161</v>
      </c>
      <c r="D313" s="27" t="s">
        <v>33</v>
      </c>
      <c r="E313" s="27" t="s">
        <v>94</v>
      </c>
      <c r="F313" s="27" t="s">
        <v>95</v>
      </c>
      <c r="G313" s="27" t="s">
        <v>162</v>
      </c>
      <c r="H313" s="28">
        <v>4731.59</v>
      </c>
      <c r="I313" s="28">
        <v>7731.59</v>
      </c>
      <c r="J313" s="28">
        <v>1809.62</v>
      </c>
      <c r="K313" s="28">
        <v>5139.5200000000004</v>
      </c>
      <c r="L313" s="28">
        <v>782.44999999999982</v>
      </c>
    </row>
    <row r="314" spans="1:12" x14ac:dyDescent="0.2">
      <c r="A314" s="27" t="s">
        <v>152</v>
      </c>
      <c r="B314" s="27" t="s">
        <v>10</v>
      </c>
      <c r="C314" s="27" t="s">
        <v>155</v>
      </c>
      <c r="D314" s="27" t="s">
        <v>33</v>
      </c>
      <c r="E314" s="27" t="s">
        <v>94</v>
      </c>
      <c r="F314" s="27" t="s">
        <v>95</v>
      </c>
      <c r="G314" s="27" t="s">
        <v>156</v>
      </c>
      <c r="H314" s="28">
        <v>0</v>
      </c>
      <c r="I314" s="28">
        <v>10500</v>
      </c>
      <c r="J314" s="28">
        <v>0</v>
      </c>
      <c r="K314" s="28">
        <v>8998</v>
      </c>
      <c r="L314" s="28">
        <v>1502</v>
      </c>
    </row>
    <row r="315" spans="1:12" x14ac:dyDescent="0.2">
      <c r="A315" s="27" t="s">
        <v>90</v>
      </c>
      <c r="B315" s="27" t="s">
        <v>10</v>
      </c>
      <c r="C315" s="27" t="s">
        <v>166</v>
      </c>
      <c r="D315" s="27" t="s">
        <v>34</v>
      </c>
      <c r="E315" s="27" t="s">
        <v>94</v>
      </c>
      <c r="F315" s="27" t="s">
        <v>95</v>
      </c>
      <c r="G315" s="27" t="s">
        <v>167</v>
      </c>
      <c r="H315" s="28">
        <v>4664.1099999999997</v>
      </c>
      <c r="I315" s="28">
        <v>4664.1099999999997</v>
      </c>
      <c r="J315" s="28">
        <v>0</v>
      </c>
      <c r="K315" s="28">
        <v>0</v>
      </c>
      <c r="L315" s="28">
        <v>4664.1099999999997</v>
      </c>
    </row>
    <row r="316" spans="1:12" x14ac:dyDescent="0.2">
      <c r="A316" s="27" t="s">
        <v>90</v>
      </c>
      <c r="B316" s="27" t="s">
        <v>10</v>
      </c>
      <c r="C316" s="27" t="s">
        <v>176</v>
      </c>
      <c r="D316" s="27" t="s">
        <v>34</v>
      </c>
      <c r="E316" s="27" t="s">
        <v>94</v>
      </c>
      <c r="F316" s="27" t="s">
        <v>95</v>
      </c>
      <c r="G316" s="27" t="s">
        <v>169</v>
      </c>
      <c r="H316" s="28">
        <v>7370</v>
      </c>
      <c r="I316" s="28">
        <v>7370</v>
      </c>
      <c r="J316" s="28">
        <v>0</v>
      </c>
      <c r="K316" s="28">
        <v>1750</v>
      </c>
      <c r="L316" s="28">
        <v>5620</v>
      </c>
    </row>
    <row r="317" spans="1:12" x14ac:dyDescent="0.2">
      <c r="A317" s="27" t="s">
        <v>90</v>
      </c>
      <c r="B317" s="27" t="s">
        <v>10</v>
      </c>
      <c r="C317" s="27" t="s">
        <v>286</v>
      </c>
      <c r="D317" s="27" t="s">
        <v>34</v>
      </c>
      <c r="E317" s="27" t="s">
        <v>94</v>
      </c>
      <c r="F317" s="27" t="s">
        <v>95</v>
      </c>
      <c r="G317" s="27" t="s">
        <v>110</v>
      </c>
      <c r="H317" s="28">
        <v>28335.83</v>
      </c>
      <c r="I317" s="28">
        <v>10120.830000000002</v>
      </c>
      <c r="J317" s="28">
        <v>0</v>
      </c>
      <c r="K317" s="28">
        <v>0</v>
      </c>
      <c r="L317" s="28">
        <v>10120.830000000002</v>
      </c>
    </row>
    <row r="318" spans="1:12" x14ac:dyDescent="0.2">
      <c r="A318" s="27" t="s">
        <v>90</v>
      </c>
      <c r="B318" s="27" t="s">
        <v>10</v>
      </c>
      <c r="C318" s="27" t="s">
        <v>109</v>
      </c>
      <c r="D318" s="27" t="s">
        <v>34</v>
      </c>
      <c r="E318" s="27" t="s">
        <v>94</v>
      </c>
      <c r="F318" s="27" t="s">
        <v>95</v>
      </c>
      <c r="G318" s="27" t="s">
        <v>110</v>
      </c>
      <c r="H318" s="28">
        <v>59611.72</v>
      </c>
      <c r="I318" s="28">
        <v>0</v>
      </c>
      <c r="J318" s="28">
        <v>0</v>
      </c>
      <c r="K318" s="28">
        <v>0</v>
      </c>
      <c r="L318" s="28">
        <v>0</v>
      </c>
    </row>
    <row r="319" spans="1:12" x14ac:dyDescent="0.2">
      <c r="A319" s="27" t="s">
        <v>90</v>
      </c>
      <c r="B319" s="27" t="s">
        <v>10</v>
      </c>
      <c r="C319" s="27" t="s">
        <v>111</v>
      </c>
      <c r="D319" s="27" t="s">
        <v>34</v>
      </c>
      <c r="E319" s="27" t="s">
        <v>94</v>
      </c>
      <c r="F319" s="27" t="s">
        <v>95</v>
      </c>
      <c r="G319" s="27" t="s">
        <v>112</v>
      </c>
      <c r="H319" s="28">
        <v>80187.86</v>
      </c>
      <c r="I319" s="28">
        <v>30170</v>
      </c>
      <c r="J319" s="28">
        <v>20234.84</v>
      </c>
      <c r="K319" s="28">
        <v>7398.84</v>
      </c>
      <c r="L319" s="28">
        <v>2536.3199999999997</v>
      </c>
    </row>
    <row r="320" spans="1:12" x14ac:dyDescent="0.2">
      <c r="A320" s="27" t="s">
        <v>90</v>
      </c>
      <c r="B320" s="27" t="s">
        <v>10</v>
      </c>
      <c r="C320" s="27" t="s">
        <v>113</v>
      </c>
      <c r="D320" s="27" t="s">
        <v>34</v>
      </c>
      <c r="E320" s="27" t="s">
        <v>94</v>
      </c>
      <c r="F320" s="27" t="s">
        <v>95</v>
      </c>
      <c r="G320" s="27" t="s">
        <v>114</v>
      </c>
      <c r="H320" s="28">
        <v>70630</v>
      </c>
      <c r="I320" s="28">
        <v>40000</v>
      </c>
      <c r="J320" s="28">
        <v>1453.43</v>
      </c>
      <c r="K320" s="28">
        <v>2835.31</v>
      </c>
      <c r="L320" s="28">
        <v>35711.26</v>
      </c>
    </row>
    <row r="321" spans="1:12" x14ac:dyDescent="0.2">
      <c r="A321" s="27" t="s">
        <v>90</v>
      </c>
      <c r="B321" s="27" t="s">
        <v>10</v>
      </c>
      <c r="C321" s="27" t="s">
        <v>115</v>
      </c>
      <c r="D321" s="27" t="s">
        <v>34</v>
      </c>
      <c r="E321" s="27" t="s">
        <v>94</v>
      </c>
      <c r="F321" s="27" t="s">
        <v>95</v>
      </c>
      <c r="G321" s="27" t="s">
        <v>116</v>
      </c>
      <c r="H321" s="28">
        <v>230562.72</v>
      </c>
      <c r="I321" s="28">
        <v>255312.72</v>
      </c>
      <c r="J321" s="28">
        <v>7282.17</v>
      </c>
      <c r="K321" s="28">
        <v>225410.84000000003</v>
      </c>
      <c r="L321" s="28">
        <v>22619.709999999977</v>
      </c>
    </row>
    <row r="322" spans="1:12" x14ac:dyDescent="0.2">
      <c r="A322" s="27" t="s">
        <v>90</v>
      </c>
      <c r="B322" s="27" t="s">
        <v>10</v>
      </c>
      <c r="C322" s="27" t="s">
        <v>117</v>
      </c>
      <c r="D322" s="27" t="s">
        <v>34</v>
      </c>
      <c r="E322" s="27" t="s">
        <v>94</v>
      </c>
      <c r="F322" s="27" t="s">
        <v>95</v>
      </c>
      <c r="G322" s="27" t="s">
        <v>118</v>
      </c>
      <c r="H322" s="28">
        <v>68119.259999999995</v>
      </c>
      <c r="I322" s="28">
        <v>26019.259999999995</v>
      </c>
      <c r="J322" s="28">
        <v>4278.8999999999996</v>
      </c>
      <c r="K322" s="28">
        <v>9340.33</v>
      </c>
      <c r="L322" s="28">
        <v>12400.029999999993</v>
      </c>
    </row>
    <row r="323" spans="1:12" x14ac:dyDescent="0.2">
      <c r="A323" s="27" t="s">
        <v>90</v>
      </c>
      <c r="B323" s="27" t="s">
        <v>10</v>
      </c>
      <c r="C323" s="27" t="s">
        <v>143</v>
      </c>
      <c r="D323" s="27" t="s">
        <v>34</v>
      </c>
      <c r="E323" s="27" t="s">
        <v>94</v>
      </c>
      <c r="F323" s="27" t="s">
        <v>95</v>
      </c>
      <c r="G323" s="27" t="s">
        <v>144</v>
      </c>
      <c r="H323" s="28">
        <v>0</v>
      </c>
      <c r="I323" s="28">
        <v>24310</v>
      </c>
      <c r="J323" s="28">
        <v>14210</v>
      </c>
      <c r="K323" s="28">
        <v>7601.96</v>
      </c>
      <c r="L323" s="28">
        <v>2498.0400000000009</v>
      </c>
    </row>
    <row r="324" spans="1:12" x14ac:dyDescent="0.2">
      <c r="A324" s="27" t="s">
        <v>90</v>
      </c>
      <c r="B324" s="27" t="s">
        <v>165</v>
      </c>
      <c r="C324" s="27" t="s">
        <v>166</v>
      </c>
      <c r="D324" s="27" t="s">
        <v>34</v>
      </c>
      <c r="E324" s="27" t="s">
        <v>94</v>
      </c>
      <c r="F324" s="27" t="s">
        <v>95</v>
      </c>
      <c r="G324" s="27" t="s">
        <v>167</v>
      </c>
      <c r="H324" s="28">
        <v>0</v>
      </c>
      <c r="I324" s="28">
        <v>10000</v>
      </c>
      <c r="J324" s="28">
        <v>5301.85</v>
      </c>
      <c r="K324" s="28">
        <v>4698.1499999999996</v>
      </c>
      <c r="L324" s="28">
        <v>0</v>
      </c>
    </row>
    <row r="325" spans="1:12" x14ac:dyDescent="0.2">
      <c r="A325" s="27" t="s">
        <v>136</v>
      </c>
      <c r="B325" s="27" t="s">
        <v>10</v>
      </c>
      <c r="C325" s="27" t="s">
        <v>137</v>
      </c>
      <c r="D325" s="27" t="s">
        <v>34</v>
      </c>
      <c r="E325" s="27" t="s">
        <v>94</v>
      </c>
      <c r="F325" s="27" t="s">
        <v>95</v>
      </c>
      <c r="G325" s="27" t="s">
        <v>138</v>
      </c>
      <c r="H325" s="28">
        <v>141260</v>
      </c>
      <c r="I325" s="28">
        <v>29175</v>
      </c>
      <c r="J325" s="28">
        <v>0</v>
      </c>
      <c r="K325" s="28">
        <v>0</v>
      </c>
      <c r="L325" s="28">
        <v>29175</v>
      </c>
    </row>
    <row r="326" spans="1:12" x14ac:dyDescent="0.2">
      <c r="A326" s="27" t="s">
        <v>136</v>
      </c>
      <c r="B326" s="27" t="s">
        <v>10</v>
      </c>
      <c r="C326" s="27" t="s">
        <v>99</v>
      </c>
      <c r="D326" s="27" t="s">
        <v>34</v>
      </c>
      <c r="E326" s="27" t="s">
        <v>94</v>
      </c>
      <c r="F326" s="27" t="s">
        <v>95</v>
      </c>
      <c r="G326" s="27" t="s">
        <v>100</v>
      </c>
      <c r="H326" s="28">
        <v>8758.1200000000008</v>
      </c>
      <c r="I326" s="28">
        <v>4098.1200000000008</v>
      </c>
      <c r="J326" s="28">
        <v>0</v>
      </c>
      <c r="K326" s="28">
        <v>0</v>
      </c>
      <c r="L326" s="28">
        <v>4098.1200000000008</v>
      </c>
    </row>
    <row r="327" spans="1:12" x14ac:dyDescent="0.2">
      <c r="A327" s="27" t="s">
        <v>136</v>
      </c>
      <c r="B327" s="27" t="s">
        <v>10</v>
      </c>
      <c r="C327" s="27" t="s">
        <v>101</v>
      </c>
      <c r="D327" s="27" t="s">
        <v>34</v>
      </c>
      <c r="E327" s="27" t="s">
        <v>94</v>
      </c>
      <c r="F327" s="27" t="s">
        <v>95</v>
      </c>
      <c r="G327" s="27" t="s">
        <v>102</v>
      </c>
      <c r="H327" s="28">
        <v>2048.27</v>
      </c>
      <c r="I327" s="28">
        <v>963.27</v>
      </c>
      <c r="J327" s="28">
        <v>0</v>
      </c>
      <c r="K327" s="28">
        <v>0</v>
      </c>
      <c r="L327" s="28">
        <v>963.27</v>
      </c>
    </row>
    <row r="328" spans="1:12" x14ac:dyDescent="0.2">
      <c r="A328" s="27" t="s">
        <v>136</v>
      </c>
      <c r="B328" s="27" t="s">
        <v>10</v>
      </c>
      <c r="C328" s="27" t="s">
        <v>103</v>
      </c>
      <c r="D328" s="27" t="s">
        <v>34</v>
      </c>
      <c r="E328" s="27" t="s">
        <v>94</v>
      </c>
      <c r="F328" s="27" t="s">
        <v>95</v>
      </c>
      <c r="G328" s="27" t="s">
        <v>104</v>
      </c>
      <c r="H328" s="28">
        <v>4096.54</v>
      </c>
      <c r="I328" s="28">
        <v>1926.54</v>
      </c>
      <c r="J328" s="28">
        <v>0</v>
      </c>
      <c r="K328" s="28">
        <v>0</v>
      </c>
      <c r="L328" s="28">
        <v>1926.54</v>
      </c>
    </row>
    <row r="329" spans="1:12" x14ac:dyDescent="0.2">
      <c r="A329" s="27" t="s">
        <v>152</v>
      </c>
      <c r="B329" s="27" t="s">
        <v>10</v>
      </c>
      <c r="C329" s="27" t="s">
        <v>153</v>
      </c>
      <c r="D329" s="27" t="s">
        <v>34</v>
      </c>
      <c r="E329" s="27" t="s">
        <v>94</v>
      </c>
      <c r="F329" s="27" t="s">
        <v>95</v>
      </c>
      <c r="G329" s="27" t="s">
        <v>154</v>
      </c>
      <c r="H329" s="28">
        <v>0</v>
      </c>
      <c r="I329" s="28">
        <v>0</v>
      </c>
      <c r="J329" s="28">
        <v>26110.48</v>
      </c>
      <c r="K329" s="28">
        <v>0</v>
      </c>
      <c r="L329" s="28">
        <v>-26110.48</v>
      </c>
    </row>
    <row r="330" spans="1:12" x14ac:dyDescent="0.2">
      <c r="A330" s="27" t="s">
        <v>152</v>
      </c>
      <c r="B330" s="27" t="s">
        <v>10</v>
      </c>
      <c r="C330" s="27" t="s">
        <v>161</v>
      </c>
      <c r="D330" s="27" t="s">
        <v>34</v>
      </c>
      <c r="E330" s="27" t="s">
        <v>94</v>
      </c>
      <c r="F330" s="27" t="s">
        <v>95</v>
      </c>
      <c r="G330" s="27" t="s">
        <v>162</v>
      </c>
      <c r="H330" s="28">
        <v>0</v>
      </c>
      <c r="I330" s="28">
        <v>59165</v>
      </c>
      <c r="J330" s="28">
        <v>23161.200000000001</v>
      </c>
      <c r="K330" s="28">
        <v>0</v>
      </c>
      <c r="L330" s="28">
        <v>36003.800000000003</v>
      </c>
    </row>
    <row r="331" spans="1:12" x14ac:dyDescent="0.2">
      <c r="A331" s="27" t="s">
        <v>152</v>
      </c>
      <c r="B331" s="27" t="s">
        <v>10</v>
      </c>
      <c r="C331" s="27" t="s">
        <v>170</v>
      </c>
      <c r="D331" s="27" t="s">
        <v>34</v>
      </c>
      <c r="E331" s="27" t="s">
        <v>94</v>
      </c>
      <c r="F331" s="27" t="s">
        <v>95</v>
      </c>
      <c r="G331" s="27" t="s">
        <v>171</v>
      </c>
      <c r="H331" s="28">
        <v>0</v>
      </c>
      <c r="I331" s="28">
        <v>184429.58</v>
      </c>
      <c r="J331" s="28">
        <v>0</v>
      </c>
      <c r="K331" s="28">
        <v>0</v>
      </c>
      <c r="L331" s="28">
        <v>184429.58</v>
      </c>
    </row>
    <row r="332" spans="1:12" x14ac:dyDescent="0.2">
      <c r="A332" s="27" t="s">
        <v>152</v>
      </c>
      <c r="B332" s="27" t="s">
        <v>10</v>
      </c>
      <c r="C332" s="27" t="s">
        <v>172</v>
      </c>
      <c r="D332" s="27" t="s">
        <v>34</v>
      </c>
      <c r="E332" s="27" t="s">
        <v>94</v>
      </c>
      <c r="F332" s="27" t="s">
        <v>95</v>
      </c>
      <c r="G332" s="27" t="s">
        <v>173</v>
      </c>
      <c r="H332" s="28">
        <v>0</v>
      </c>
      <c r="I332" s="28">
        <v>17920</v>
      </c>
      <c r="J332" s="28">
        <v>17920</v>
      </c>
      <c r="K332" s="28">
        <v>0</v>
      </c>
      <c r="L332" s="28">
        <v>0</v>
      </c>
    </row>
    <row r="333" spans="1:12" x14ac:dyDescent="0.2">
      <c r="A333" s="27" t="s">
        <v>90</v>
      </c>
      <c r="B333" s="27" t="s">
        <v>9</v>
      </c>
      <c r="C333" s="27" t="s">
        <v>109</v>
      </c>
      <c r="D333" s="27" t="s">
        <v>35</v>
      </c>
      <c r="E333" s="27" t="s">
        <v>94</v>
      </c>
      <c r="F333" s="27" t="s">
        <v>95</v>
      </c>
      <c r="G333" s="27" t="s">
        <v>110</v>
      </c>
      <c r="H333" s="28">
        <v>0.3</v>
      </c>
      <c r="I333" s="28">
        <v>0.3</v>
      </c>
      <c r="J333" s="28">
        <v>0</v>
      </c>
      <c r="K333" s="28">
        <v>0</v>
      </c>
      <c r="L333" s="28">
        <v>0.3</v>
      </c>
    </row>
    <row r="334" spans="1:12" x14ac:dyDescent="0.2">
      <c r="A334" s="27" t="s">
        <v>90</v>
      </c>
      <c r="B334" s="27" t="s">
        <v>9</v>
      </c>
      <c r="C334" s="27" t="s">
        <v>111</v>
      </c>
      <c r="D334" s="27" t="s">
        <v>35</v>
      </c>
      <c r="E334" s="27" t="s">
        <v>94</v>
      </c>
      <c r="F334" s="27" t="s">
        <v>95</v>
      </c>
      <c r="G334" s="27" t="s">
        <v>112</v>
      </c>
      <c r="H334" s="28">
        <v>79.27</v>
      </c>
      <c r="I334" s="28">
        <v>79.27</v>
      </c>
      <c r="J334" s="28">
        <v>0</v>
      </c>
      <c r="K334" s="28">
        <v>0</v>
      </c>
      <c r="L334" s="28">
        <v>79.27</v>
      </c>
    </row>
    <row r="335" spans="1:12" x14ac:dyDescent="0.2">
      <c r="A335" s="27" t="s">
        <v>90</v>
      </c>
      <c r="B335" s="27" t="s">
        <v>9</v>
      </c>
      <c r="C335" s="27" t="s">
        <v>115</v>
      </c>
      <c r="D335" s="27" t="s">
        <v>35</v>
      </c>
      <c r="E335" s="27" t="s">
        <v>94</v>
      </c>
      <c r="F335" s="27" t="s">
        <v>95</v>
      </c>
      <c r="G335" s="27" t="s">
        <v>116</v>
      </c>
      <c r="H335" s="28">
        <v>86445.47</v>
      </c>
      <c r="I335" s="28">
        <v>69245.47</v>
      </c>
      <c r="J335" s="28">
        <v>24400.15</v>
      </c>
      <c r="K335" s="28">
        <v>0</v>
      </c>
      <c r="L335" s="28">
        <v>44845.32</v>
      </c>
    </row>
    <row r="336" spans="1:12" x14ac:dyDescent="0.2">
      <c r="A336" s="27" t="s">
        <v>90</v>
      </c>
      <c r="B336" s="27" t="s">
        <v>9</v>
      </c>
      <c r="C336" s="27" t="s">
        <v>117</v>
      </c>
      <c r="D336" s="27" t="s">
        <v>35</v>
      </c>
      <c r="E336" s="27" t="s">
        <v>94</v>
      </c>
      <c r="F336" s="27" t="s">
        <v>95</v>
      </c>
      <c r="G336" s="27" t="s">
        <v>118</v>
      </c>
      <c r="H336" s="28">
        <v>0</v>
      </c>
      <c r="I336" s="28">
        <v>5000</v>
      </c>
      <c r="J336" s="28">
        <v>0</v>
      </c>
      <c r="K336" s="28">
        <v>0</v>
      </c>
      <c r="L336" s="28">
        <v>5000</v>
      </c>
    </row>
    <row r="337" spans="1:12" x14ac:dyDescent="0.2">
      <c r="A337" s="27" t="s">
        <v>90</v>
      </c>
      <c r="B337" s="27" t="s">
        <v>165</v>
      </c>
      <c r="C337" s="27" t="s">
        <v>166</v>
      </c>
      <c r="D337" s="27" t="s">
        <v>35</v>
      </c>
      <c r="E337" s="27" t="s">
        <v>94</v>
      </c>
      <c r="F337" s="27" t="s">
        <v>95</v>
      </c>
      <c r="G337" s="27" t="s">
        <v>167</v>
      </c>
      <c r="H337" s="28">
        <v>0</v>
      </c>
      <c r="I337" s="28">
        <v>2500</v>
      </c>
      <c r="J337" s="28">
        <v>0</v>
      </c>
      <c r="K337" s="28">
        <v>0</v>
      </c>
      <c r="L337" s="28">
        <v>2500</v>
      </c>
    </row>
    <row r="338" spans="1:12" x14ac:dyDescent="0.2">
      <c r="A338" s="27" t="s">
        <v>136</v>
      </c>
      <c r="B338" s="27" t="s">
        <v>9</v>
      </c>
      <c r="C338" s="27" t="s">
        <v>137</v>
      </c>
      <c r="D338" s="27" t="s">
        <v>35</v>
      </c>
      <c r="E338" s="27" t="s">
        <v>94</v>
      </c>
      <c r="F338" s="27" t="s">
        <v>95</v>
      </c>
      <c r="G338" s="27" t="s">
        <v>138</v>
      </c>
      <c r="H338" s="28">
        <v>45447.5</v>
      </c>
      <c r="I338" s="28">
        <v>45447.5</v>
      </c>
      <c r="J338" s="28">
        <v>0</v>
      </c>
      <c r="K338" s="28">
        <v>0</v>
      </c>
      <c r="L338" s="28">
        <v>45447.5</v>
      </c>
    </row>
    <row r="339" spans="1:12" x14ac:dyDescent="0.2">
      <c r="A339" s="27" t="s">
        <v>136</v>
      </c>
      <c r="B339" s="27" t="s">
        <v>9</v>
      </c>
      <c r="C339" s="27" t="s">
        <v>99</v>
      </c>
      <c r="D339" s="27" t="s">
        <v>35</v>
      </c>
      <c r="E339" s="27" t="s">
        <v>94</v>
      </c>
      <c r="F339" s="27" t="s">
        <v>95</v>
      </c>
      <c r="G339" s="27" t="s">
        <v>100</v>
      </c>
      <c r="H339" s="28">
        <v>2817.55</v>
      </c>
      <c r="I339" s="28">
        <v>2817.55</v>
      </c>
      <c r="J339" s="28">
        <v>0</v>
      </c>
      <c r="K339" s="28">
        <v>0</v>
      </c>
      <c r="L339" s="28">
        <v>2817.55</v>
      </c>
    </row>
    <row r="340" spans="1:12" x14ac:dyDescent="0.2">
      <c r="A340" s="27" t="s">
        <v>136</v>
      </c>
      <c r="B340" s="27" t="s">
        <v>9</v>
      </c>
      <c r="C340" s="27" t="s">
        <v>101</v>
      </c>
      <c r="D340" s="27" t="s">
        <v>35</v>
      </c>
      <c r="E340" s="27" t="s">
        <v>94</v>
      </c>
      <c r="F340" s="27" t="s">
        <v>95</v>
      </c>
      <c r="G340" s="27" t="s">
        <v>102</v>
      </c>
      <c r="H340" s="28">
        <v>658.94</v>
      </c>
      <c r="I340" s="28">
        <v>658.94</v>
      </c>
      <c r="J340" s="28">
        <v>0</v>
      </c>
      <c r="K340" s="28">
        <v>0</v>
      </c>
      <c r="L340" s="28">
        <v>658.94</v>
      </c>
    </row>
    <row r="341" spans="1:12" x14ac:dyDescent="0.2">
      <c r="A341" s="27" t="s">
        <v>136</v>
      </c>
      <c r="B341" s="27" t="s">
        <v>9</v>
      </c>
      <c r="C341" s="27" t="s">
        <v>103</v>
      </c>
      <c r="D341" s="27" t="s">
        <v>35</v>
      </c>
      <c r="E341" s="27" t="s">
        <v>94</v>
      </c>
      <c r="F341" s="27" t="s">
        <v>95</v>
      </c>
      <c r="G341" s="27" t="s">
        <v>104</v>
      </c>
      <c r="H341" s="28">
        <v>1317.98</v>
      </c>
      <c r="I341" s="28">
        <v>1317.98</v>
      </c>
      <c r="J341" s="28">
        <v>0</v>
      </c>
      <c r="K341" s="28">
        <v>0</v>
      </c>
      <c r="L341" s="28">
        <v>1317.98</v>
      </c>
    </row>
    <row r="342" spans="1:12" x14ac:dyDescent="0.2">
      <c r="A342" s="27" t="s">
        <v>152</v>
      </c>
      <c r="B342" s="27" t="s">
        <v>9</v>
      </c>
      <c r="C342" s="27" t="s">
        <v>161</v>
      </c>
      <c r="D342" s="27" t="s">
        <v>35</v>
      </c>
      <c r="E342" s="27" t="s">
        <v>94</v>
      </c>
      <c r="F342" s="27" t="s">
        <v>95</v>
      </c>
      <c r="G342" s="27" t="s">
        <v>162</v>
      </c>
      <c r="H342" s="28">
        <v>54737.27</v>
      </c>
      <c r="I342" s="28">
        <v>54737.27</v>
      </c>
      <c r="J342" s="28">
        <v>12477.3</v>
      </c>
      <c r="K342" s="28">
        <v>24367.1</v>
      </c>
      <c r="L342" s="28">
        <v>17892.87</v>
      </c>
    </row>
    <row r="343" spans="1:12" x14ac:dyDescent="0.2">
      <c r="A343" s="27" t="s">
        <v>152</v>
      </c>
      <c r="B343" s="27" t="s">
        <v>9</v>
      </c>
      <c r="C343" s="27" t="s">
        <v>172</v>
      </c>
      <c r="D343" s="27" t="s">
        <v>35</v>
      </c>
      <c r="E343" s="27" t="s">
        <v>94</v>
      </c>
      <c r="F343" s="27" t="s">
        <v>95</v>
      </c>
      <c r="G343" s="27" t="s">
        <v>173</v>
      </c>
      <c r="H343" s="28">
        <v>0</v>
      </c>
      <c r="I343" s="28">
        <v>5500</v>
      </c>
      <c r="J343" s="28">
        <v>0</v>
      </c>
      <c r="K343" s="28">
        <v>4999</v>
      </c>
      <c r="L343" s="28">
        <v>501</v>
      </c>
    </row>
    <row r="344" spans="1:12" x14ac:dyDescent="0.2">
      <c r="A344" s="27" t="s">
        <v>152</v>
      </c>
      <c r="B344" s="27" t="s">
        <v>9</v>
      </c>
      <c r="C344" s="27" t="s">
        <v>155</v>
      </c>
      <c r="D344" s="27" t="s">
        <v>35</v>
      </c>
      <c r="E344" s="27" t="s">
        <v>94</v>
      </c>
      <c r="F344" s="27" t="s">
        <v>95</v>
      </c>
      <c r="G344" s="27" t="s">
        <v>156</v>
      </c>
      <c r="H344" s="28">
        <v>0</v>
      </c>
      <c r="I344" s="28">
        <v>4200</v>
      </c>
      <c r="J344" s="28">
        <v>0</v>
      </c>
      <c r="K344" s="28">
        <v>4149</v>
      </c>
      <c r="L344" s="28">
        <v>51</v>
      </c>
    </row>
    <row r="345" spans="1:12" x14ac:dyDescent="0.2">
      <c r="A345" s="27" t="s">
        <v>90</v>
      </c>
      <c r="B345" s="27" t="s">
        <v>9</v>
      </c>
      <c r="C345" s="27" t="s">
        <v>109</v>
      </c>
      <c r="D345" s="27" t="s">
        <v>36</v>
      </c>
      <c r="E345" s="27" t="s">
        <v>94</v>
      </c>
      <c r="F345" s="27" t="s">
        <v>95</v>
      </c>
      <c r="G345" s="27" t="s">
        <v>110</v>
      </c>
      <c r="H345" s="28">
        <v>20774.009999999998</v>
      </c>
      <c r="I345" s="28">
        <v>20774.009999999998</v>
      </c>
      <c r="J345" s="28">
        <v>0</v>
      </c>
      <c r="K345" s="28">
        <v>0</v>
      </c>
      <c r="L345" s="28">
        <v>20774.009999999998</v>
      </c>
    </row>
    <row r="346" spans="1:12" x14ac:dyDescent="0.2">
      <c r="A346" s="27" t="s">
        <v>90</v>
      </c>
      <c r="B346" s="27" t="s">
        <v>9</v>
      </c>
      <c r="C346" s="27" t="s">
        <v>111</v>
      </c>
      <c r="D346" s="27" t="s">
        <v>36</v>
      </c>
      <c r="E346" s="27" t="s">
        <v>94</v>
      </c>
      <c r="F346" s="27" t="s">
        <v>95</v>
      </c>
      <c r="G346" s="27" t="s">
        <v>112</v>
      </c>
      <c r="H346" s="28">
        <v>1408.12</v>
      </c>
      <c r="I346" s="28">
        <v>1058.2199999999998</v>
      </c>
      <c r="J346" s="28">
        <v>0</v>
      </c>
      <c r="K346" s="28">
        <v>0</v>
      </c>
      <c r="L346" s="28">
        <v>1058.2199999999998</v>
      </c>
    </row>
    <row r="347" spans="1:12" x14ac:dyDescent="0.2">
      <c r="A347" s="27" t="s">
        <v>90</v>
      </c>
      <c r="B347" s="27" t="s">
        <v>9</v>
      </c>
      <c r="C347" s="27" t="s">
        <v>113</v>
      </c>
      <c r="D347" s="27" t="s">
        <v>36</v>
      </c>
      <c r="E347" s="27" t="s">
        <v>94</v>
      </c>
      <c r="F347" s="27" t="s">
        <v>95</v>
      </c>
      <c r="G347" s="27" t="s">
        <v>114</v>
      </c>
      <c r="H347" s="28">
        <v>12613.75</v>
      </c>
      <c r="I347" s="28">
        <v>12613.75</v>
      </c>
      <c r="J347" s="28">
        <v>192.75</v>
      </c>
      <c r="K347" s="28">
        <v>0</v>
      </c>
      <c r="L347" s="28">
        <v>12421</v>
      </c>
    </row>
    <row r="348" spans="1:12" x14ac:dyDescent="0.2">
      <c r="A348" s="27" t="s">
        <v>90</v>
      </c>
      <c r="B348" s="27" t="s">
        <v>9</v>
      </c>
      <c r="C348" s="27" t="s">
        <v>115</v>
      </c>
      <c r="D348" s="27" t="s">
        <v>36</v>
      </c>
      <c r="E348" s="27" t="s">
        <v>94</v>
      </c>
      <c r="F348" s="27" t="s">
        <v>95</v>
      </c>
      <c r="G348" s="27" t="s">
        <v>116</v>
      </c>
      <c r="H348" s="28">
        <v>80306.880000000005</v>
      </c>
      <c r="I348" s="28">
        <v>80306.880000000005</v>
      </c>
      <c r="J348" s="28">
        <v>0</v>
      </c>
      <c r="K348" s="28">
        <v>60063.94</v>
      </c>
      <c r="L348" s="28">
        <v>20242.940000000002</v>
      </c>
    </row>
    <row r="349" spans="1:12" x14ac:dyDescent="0.2">
      <c r="A349" s="27" t="s">
        <v>90</v>
      </c>
      <c r="B349" s="27" t="s">
        <v>9</v>
      </c>
      <c r="C349" s="27" t="s">
        <v>117</v>
      </c>
      <c r="D349" s="27" t="s">
        <v>36</v>
      </c>
      <c r="E349" s="27" t="s">
        <v>94</v>
      </c>
      <c r="F349" s="27" t="s">
        <v>95</v>
      </c>
      <c r="G349" s="27" t="s">
        <v>118</v>
      </c>
      <c r="H349" s="28">
        <v>19613.75</v>
      </c>
      <c r="I349" s="28">
        <v>14613.75</v>
      </c>
      <c r="J349" s="28">
        <v>0</v>
      </c>
      <c r="K349" s="28">
        <v>0</v>
      </c>
      <c r="L349" s="28">
        <v>14613.75</v>
      </c>
    </row>
    <row r="350" spans="1:12" x14ac:dyDescent="0.2">
      <c r="A350" s="27" t="s">
        <v>90</v>
      </c>
      <c r="B350" s="27" t="s">
        <v>165</v>
      </c>
      <c r="C350" s="27" t="s">
        <v>166</v>
      </c>
      <c r="D350" s="27" t="s">
        <v>36</v>
      </c>
      <c r="E350" s="27" t="s">
        <v>94</v>
      </c>
      <c r="F350" s="27" t="s">
        <v>95</v>
      </c>
      <c r="G350" s="27" t="s">
        <v>167</v>
      </c>
      <c r="H350" s="28">
        <v>0</v>
      </c>
      <c r="I350" s="28">
        <v>5000</v>
      </c>
      <c r="J350" s="28">
        <v>0</v>
      </c>
      <c r="K350" s="28">
        <v>0</v>
      </c>
      <c r="L350" s="28">
        <v>5000</v>
      </c>
    </row>
    <row r="351" spans="1:12" x14ac:dyDescent="0.2">
      <c r="A351" s="27" t="s">
        <v>136</v>
      </c>
      <c r="B351" s="27" t="s">
        <v>9</v>
      </c>
      <c r="C351" s="27" t="s">
        <v>137</v>
      </c>
      <c r="D351" s="27" t="s">
        <v>36</v>
      </c>
      <c r="E351" s="27" t="s">
        <v>94</v>
      </c>
      <c r="F351" s="27" t="s">
        <v>95</v>
      </c>
      <c r="G351" s="27" t="s">
        <v>138</v>
      </c>
      <c r="H351" s="28">
        <v>49227.5</v>
      </c>
      <c r="I351" s="28">
        <v>49227.5</v>
      </c>
      <c r="J351" s="28">
        <v>0</v>
      </c>
      <c r="K351" s="28">
        <v>0</v>
      </c>
      <c r="L351" s="28">
        <v>49227.5</v>
      </c>
    </row>
    <row r="352" spans="1:12" x14ac:dyDescent="0.2">
      <c r="A352" s="27" t="s">
        <v>136</v>
      </c>
      <c r="B352" s="27" t="s">
        <v>9</v>
      </c>
      <c r="C352" s="27" t="s">
        <v>99</v>
      </c>
      <c r="D352" s="27" t="s">
        <v>36</v>
      </c>
      <c r="E352" s="27" t="s">
        <v>94</v>
      </c>
      <c r="F352" s="27" t="s">
        <v>95</v>
      </c>
      <c r="G352" s="27" t="s">
        <v>100</v>
      </c>
      <c r="H352" s="28">
        <v>3052.11</v>
      </c>
      <c r="I352" s="28">
        <v>3052.11</v>
      </c>
      <c r="J352" s="28">
        <v>0</v>
      </c>
      <c r="K352" s="28">
        <v>0</v>
      </c>
      <c r="L352" s="28">
        <v>3052.11</v>
      </c>
    </row>
    <row r="353" spans="1:12" x14ac:dyDescent="0.2">
      <c r="A353" s="27" t="s">
        <v>136</v>
      </c>
      <c r="B353" s="27" t="s">
        <v>9</v>
      </c>
      <c r="C353" s="27" t="s">
        <v>101</v>
      </c>
      <c r="D353" s="27" t="s">
        <v>36</v>
      </c>
      <c r="E353" s="27" t="s">
        <v>94</v>
      </c>
      <c r="F353" s="27" t="s">
        <v>95</v>
      </c>
      <c r="G353" s="27" t="s">
        <v>102</v>
      </c>
      <c r="H353" s="28">
        <v>713.8</v>
      </c>
      <c r="I353" s="28">
        <v>713.8</v>
      </c>
      <c r="J353" s="28">
        <v>0</v>
      </c>
      <c r="K353" s="28">
        <v>0</v>
      </c>
      <c r="L353" s="28">
        <v>713.8</v>
      </c>
    </row>
    <row r="354" spans="1:12" x14ac:dyDescent="0.2">
      <c r="A354" s="27" t="s">
        <v>136</v>
      </c>
      <c r="B354" s="27" t="s">
        <v>9</v>
      </c>
      <c r="C354" s="27" t="s">
        <v>103</v>
      </c>
      <c r="D354" s="27" t="s">
        <v>36</v>
      </c>
      <c r="E354" s="27" t="s">
        <v>94</v>
      </c>
      <c r="F354" s="27" t="s">
        <v>95</v>
      </c>
      <c r="G354" s="27" t="s">
        <v>104</v>
      </c>
      <c r="H354" s="28">
        <v>1427.6</v>
      </c>
      <c r="I354" s="28">
        <v>1427.6</v>
      </c>
      <c r="J354" s="28">
        <v>0</v>
      </c>
      <c r="K354" s="28">
        <v>0</v>
      </c>
      <c r="L354" s="28">
        <v>1427.6</v>
      </c>
    </row>
    <row r="355" spans="1:12" x14ac:dyDescent="0.2">
      <c r="A355" s="27" t="s">
        <v>152</v>
      </c>
      <c r="B355" s="27" t="s">
        <v>9</v>
      </c>
      <c r="C355" s="27" t="s">
        <v>153</v>
      </c>
      <c r="D355" s="27" t="s">
        <v>36</v>
      </c>
      <c r="E355" s="27" t="s">
        <v>94</v>
      </c>
      <c r="F355" s="27" t="s">
        <v>95</v>
      </c>
      <c r="G355" s="27" t="s">
        <v>154</v>
      </c>
      <c r="H355" s="28">
        <v>12000</v>
      </c>
      <c r="I355" s="28">
        <v>12000</v>
      </c>
      <c r="J355" s="28">
        <v>0</v>
      </c>
      <c r="K355" s="28">
        <v>0</v>
      </c>
      <c r="L355" s="28">
        <v>12000</v>
      </c>
    </row>
    <row r="356" spans="1:12" x14ac:dyDescent="0.2">
      <c r="A356" s="27" t="s">
        <v>152</v>
      </c>
      <c r="B356" s="27" t="s">
        <v>9</v>
      </c>
      <c r="C356" s="27" t="s">
        <v>161</v>
      </c>
      <c r="D356" s="27" t="s">
        <v>36</v>
      </c>
      <c r="E356" s="27" t="s">
        <v>94</v>
      </c>
      <c r="F356" s="27" t="s">
        <v>95</v>
      </c>
      <c r="G356" s="27" t="s">
        <v>162</v>
      </c>
      <c r="H356" s="28">
        <v>45000</v>
      </c>
      <c r="I356" s="28">
        <v>45000</v>
      </c>
      <c r="J356" s="28">
        <v>0</v>
      </c>
      <c r="K356" s="28">
        <v>43766.28</v>
      </c>
      <c r="L356" s="28">
        <v>1233.7200000000012</v>
      </c>
    </row>
    <row r="357" spans="1:12" x14ac:dyDescent="0.2">
      <c r="A357" s="27" t="s">
        <v>90</v>
      </c>
      <c r="B357" s="27" t="s">
        <v>9</v>
      </c>
      <c r="C357" s="27" t="s">
        <v>222</v>
      </c>
      <c r="D357" s="27" t="s">
        <v>37</v>
      </c>
      <c r="E357" s="27" t="s">
        <v>94</v>
      </c>
      <c r="F357" s="27" t="s">
        <v>95</v>
      </c>
      <c r="G357" s="27" t="s">
        <v>223</v>
      </c>
      <c r="H357" s="28">
        <v>0</v>
      </c>
      <c r="I357" s="28">
        <v>400</v>
      </c>
      <c r="J357" s="28">
        <v>0</v>
      </c>
      <c r="K357" s="28">
        <v>400</v>
      </c>
      <c r="L357" s="28">
        <v>0</v>
      </c>
    </row>
    <row r="358" spans="1:12" x14ac:dyDescent="0.2">
      <c r="A358" s="27" t="s">
        <v>90</v>
      </c>
      <c r="B358" s="27" t="s">
        <v>9</v>
      </c>
      <c r="C358" s="27" t="s">
        <v>109</v>
      </c>
      <c r="D358" s="27" t="s">
        <v>37</v>
      </c>
      <c r="E358" s="27" t="s">
        <v>94</v>
      </c>
      <c r="F358" s="27" t="s">
        <v>95</v>
      </c>
      <c r="G358" s="27" t="s">
        <v>110</v>
      </c>
      <c r="H358" s="28">
        <v>16505.48</v>
      </c>
      <c r="I358" s="28">
        <v>0</v>
      </c>
      <c r="J358" s="28">
        <v>0</v>
      </c>
      <c r="K358" s="28">
        <v>0</v>
      </c>
      <c r="L358" s="28">
        <v>0</v>
      </c>
    </row>
    <row r="359" spans="1:12" x14ac:dyDescent="0.2">
      <c r="A359" s="27" t="s">
        <v>90</v>
      </c>
      <c r="B359" s="27" t="s">
        <v>9</v>
      </c>
      <c r="C359" s="27" t="s">
        <v>111</v>
      </c>
      <c r="D359" s="27" t="s">
        <v>37</v>
      </c>
      <c r="E359" s="27" t="s">
        <v>94</v>
      </c>
      <c r="F359" s="27" t="s">
        <v>95</v>
      </c>
      <c r="G359" s="27" t="s">
        <v>112</v>
      </c>
      <c r="H359" s="28">
        <v>5422.65</v>
      </c>
      <c r="I359" s="28">
        <v>10429.509999999998</v>
      </c>
      <c r="J359" s="28">
        <v>833.3</v>
      </c>
      <c r="K359" s="28">
        <v>5602.92</v>
      </c>
      <c r="L359" s="28">
        <v>3993.2899999999981</v>
      </c>
    </row>
    <row r="360" spans="1:12" x14ac:dyDescent="0.2">
      <c r="A360" s="27" t="s">
        <v>90</v>
      </c>
      <c r="B360" s="27" t="s">
        <v>9</v>
      </c>
      <c r="C360" s="27" t="s">
        <v>113</v>
      </c>
      <c r="D360" s="27" t="s">
        <v>37</v>
      </c>
      <c r="E360" s="27" t="s">
        <v>94</v>
      </c>
      <c r="F360" s="27" t="s">
        <v>95</v>
      </c>
      <c r="G360" s="27" t="s">
        <v>114</v>
      </c>
      <c r="H360" s="28">
        <v>14831.42</v>
      </c>
      <c r="I360" s="28">
        <v>9831.42</v>
      </c>
      <c r="J360" s="28">
        <v>0</v>
      </c>
      <c r="K360" s="28">
        <v>6503.89</v>
      </c>
      <c r="L360" s="28">
        <v>3327.53</v>
      </c>
    </row>
    <row r="361" spans="1:12" x14ac:dyDescent="0.2">
      <c r="A361" s="27" t="s">
        <v>90</v>
      </c>
      <c r="B361" s="27" t="s">
        <v>9</v>
      </c>
      <c r="C361" s="27" t="s">
        <v>115</v>
      </c>
      <c r="D361" s="27" t="s">
        <v>37</v>
      </c>
      <c r="E361" s="27" t="s">
        <v>94</v>
      </c>
      <c r="F361" s="27" t="s">
        <v>95</v>
      </c>
      <c r="G361" s="27" t="s">
        <v>116</v>
      </c>
      <c r="H361" s="28">
        <v>159.01</v>
      </c>
      <c r="I361" s="28">
        <v>19159.009999999998</v>
      </c>
      <c r="J361" s="28">
        <v>9592.11</v>
      </c>
      <c r="K361" s="28">
        <v>9417.93</v>
      </c>
      <c r="L361" s="28">
        <v>148.96999999999753</v>
      </c>
    </row>
    <row r="362" spans="1:12" x14ac:dyDescent="0.2">
      <c r="A362" s="27" t="s">
        <v>90</v>
      </c>
      <c r="B362" s="27" t="s">
        <v>9</v>
      </c>
      <c r="C362" s="27" t="s">
        <v>157</v>
      </c>
      <c r="D362" s="27" t="s">
        <v>37</v>
      </c>
      <c r="E362" s="27" t="s">
        <v>94</v>
      </c>
      <c r="F362" s="27" t="s">
        <v>95</v>
      </c>
      <c r="G362" s="27" t="s">
        <v>158</v>
      </c>
      <c r="H362" s="28">
        <v>0</v>
      </c>
      <c r="I362" s="28">
        <v>9440.5300000000007</v>
      </c>
      <c r="J362" s="28">
        <v>0</v>
      </c>
      <c r="K362" s="28">
        <v>8509.7000000000007</v>
      </c>
      <c r="L362" s="28">
        <v>930.83</v>
      </c>
    </row>
    <row r="363" spans="1:12" x14ac:dyDescent="0.2">
      <c r="A363" s="27" t="s">
        <v>90</v>
      </c>
      <c r="B363" s="27" t="s">
        <v>9</v>
      </c>
      <c r="C363" s="27" t="s">
        <v>117</v>
      </c>
      <c r="D363" s="27" t="s">
        <v>37</v>
      </c>
      <c r="E363" s="27" t="s">
        <v>94</v>
      </c>
      <c r="F363" s="27" t="s">
        <v>95</v>
      </c>
      <c r="G363" s="27" t="s">
        <v>118</v>
      </c>
      <c r="H363" s="28">
        <v>2031.43</v>
      </c>
      <c r="I363" s="28">
        <v>3496.38</v>
      </c>
      <c r="J363" s="28">
        <v>0</v>
      </c>
      <c r="K363" s="28">
        <v>3466.06</v>
      </c>
      <c r="L363" s="28">
        <v>30.320000000000164</v>
      </c>
    </row>
    <row r="364" spans="1:12" x14ac:dyDescent="0.2">
      <c r="A364" s="27" t="s">
        <v>136</v>
      </c>
      <c r="B364" s="27" t="s">
        <v>9</v>
      </c>
      <c r="C364" s="27" t="s">
        <v>137</v>
      </c>
      <c r="D364" s="27" t="s">
        <v>37</v>
      </c>
      <c r="E364" s="27" t="s">
        <v>94</v>
      </c>
      <c r="F364" s="27" t="s">
        <v>95</v>
      </c>
      <c r="G364" s="27" t="s">
        <v>138</v>
      </c>
      <c r="H364" s="28">
        <v>39112.5</v>
      </c>
      <c r="I364" s="28">
        <v>6332.39</v>
      </c>
      <c r="J364" s="28">
        <v>0</v>
      </c>
      <c r="K364" s="28">
        <v>2880</v>
      </c>
      <c r="L364" s="28">
        <v>3452.3899999999994</v>
      </c>
    </row>
    <row r="365" spans="1:12" x14ac:dyDescent="0.2">
      <c r="A365" s="27" t="s">
        <v>136</v>
      </c>
      <c r="B365" s="27" t="s">
        <v>9</v>
      </c>
      <c r="C365" s="27" t="s">
        <v>99</v>
      </c>
      <c r="D365" s="27" t="s">
        <v>37</v>
      </c>
      <c r="E365" s="27" t="s">
        <v>94</v>
      </c>
      <c r="F365" s="27" t="s">
        <v>95</v>
      </c>
      <c r="G365" s="27" t="s">
        <v>100</v>
      </c>
      <c r="H365" s="28">
        <v>2424.81</v>
      </c>
      <c r="I365" s="28">
        <v>392.44000000000005</v>
      </c>
      <c r="J365" s="28">
        <v>0</v>
      </c>
      <c r="K365" s="28">
        <v>172.09</v>
      </c>
      <c r="L365" s="28">
        <v>220.35000000000005</v>
      </c>
    </row>
    <row r="366" spans="1:12" x14ac:dyDescent="0.2">
      <c r="A366" s="27" t="s">
        <v>136</v>
      </c>
      <c r="B366" s="27" t="s">
        <v>9</v>
      </c>
      <c r="C366" s="27" t="s">
        <v>101</v>
      </c>
      <c r="D366" s="27" t="s">
        <v>37</v>
      </c>
      <c r="E366" s="27" t="s">
        <v>94</v>
      </c>
      <c r="F366" s="27" t="s">
        <v>95</v>
      </c>
      <c r="G366" s="27" t="s">
        <v>102</v>
      </c>
      <c r="H366" s="28">
        <v>567.1</v>
      </c>
      <c r="I366" s="28">
        <v>91.78000000000003</v>
      </c>
      <c r="J366" s="28">
        <v>0</v>
      </c>
      <c r="K366" s="28">
        <v>40.22</v>
      </c>
      <c r="L366" s="28">
        <v>51.560000000000031</v>
      </c>
    </row>
    <row r="367" spans="1:12" x14ac:dyDescent="0.2">
      <c r="A367" s="27" t="s">
        <v>136</v>
      </c>
      <c r="B367" s="27" t="s">
        <v>9</v>
      </c>
      <c r="C367" s="27" t="s">
        <v>103</v>
      </c>
      <c r="D367" s="27" t="s">
        <v>37</v>
      </c>
      <c r="E367" s="27" t="s">
        <v>94</v>
      </c>
      <c r="F367" s="27" t="s">
        <v>95</v>
      </c>
      <c r="G367" s="27" t="s">
        <v>104</v>
      </c>
      <c r="H367" s="28">
        <v>1134.26</v>
      </c>
      <c r="I367" s="28">
        <v>183.64</v>
      </c>
      <c r="J367" s="28">
        <v>0</v>
      </c>
      <c r="K367" s="28">
        <v>83.53</v>
      </c>
      <c r="L367" s="28">
        <v>100.10999999999999</v>
      </c>
    </row>
    <row r="368" spans="1:12" x14ac:dyDescent="0.2">
      <c r="A368" s="27" t="s">
        <v>152</v>
      </c>
      <c r="B368" s="27" t="s">
        <v>9</v>
      </c>
      <c r="C368" s="27" t="s">
        <v>153</v>
      </c>
      <c r="D368" s="27" t="s">
        <v>37</v>
      </c>
      <c r="E368" s="27" t="s">
        <v>94</v>
      </c>
      <c r="F368" s="27" t="s">
        <v>95</v>
      </c>
      <c r="G368" s="27" t="s">
        <v>154</v>
      </c>
      <c r="H368" s="28">
        <v>1558.87</v>
      </c>
      <c r="I368" s="28">
        <v>1558.87</v>
      </c>
      <c r="J368" s="28">
        <v>0</v>
      </c>
      <c r="K368" s="28">
        <v>0</v>
      </c>
      <c r="L368" s="28">
        <v>1558.87</v>
      </c>
    </row>
    <row r="369" spans="1:12" x14ac:dyDescent="0.2">
      <c r="A369" s="27" t="s">
        <v>152</v>
      </c>
      <c r="B369" s="27" t="s">
        <v>9</v>
      </c>
      <c r="C369" s="27" t="s">
        <v>155</v>
      </c>
      <c r="D369" s="27" t="s">
        <v>37</v>
      </c>
      <c r="E369" s="27" t="s">
        <v>94</v>
      </c>
      <c r="F369" s="27" t="s">
        <v>95</v>
      </c>
      <c r="G369" s="27" t="s">
        <v>156</v>
      </c>
      <c r="H369" s="28">
        <v>0</v>
      </c>
      <c r="I369" s="28">
        <v>21000</v>
      </c>
      <c r="J369" s="28">
        <v>7003.96</v>
      </c>
      <c r="K369" s="28">
        <v>8098</v>
      </c>
      <c r="L369" s="28">
        <v>5898.04</v>
      </c>
    </row>
    <row r="370" spans="1:12" x14ac:dyDescent="0.2">
      <c r="A370" s="27" t="s">
        <v>90</v>
      </c>
      <c r="B370" s="27" t="s">
        <v>9</v>
      </c>
      <c r="C370" s="27" t="s">
        <v>180</v>
      </c>
      <c r="D370" s="27" t="s">
        <v>38</v>
      </c>
      <c r="E370" s="27" t="s">
        <v>94</v>
      </c>
      <c r="F370" s="27" t="s">
        <v>95</v>
      </c>
      <c r="G370" s="27" t="s">
        <v>181</v>
      </c>
      <c r="H370" s="28">
        <v>7637.53</v>
      </c>
      <c r="I370" s="28">
        <v>9529.68</v>
      </c>
      <c r="J370" s="28">
        <v>0</v>
      </c>
      <c r="K370" s="28">
        <v>9529.68</v>
      </c>
      <c r="L370" s="28">
        <v>0</v>
      </c>
    </row>
    <row r="371" spans="1:12" x14ac:dyDescent="0.2">
      <c r="A371" s="27" t="s">
        <v>90</v>
      </c>
      <c r="B371" s="27" t="s">
        <v>9</v>
      </c>
      <c r="C371" s="27" t="s">
        <v>176</v>
      </c>
      <c r="D371" s="27" t="s">
        <v>38</v>
      </c>
      <c r="E371" s="27" t="s">
        <v>94</v>
      </c>
      <c r="F371" s="27" t="s">
        <v>95</v>
      </c>
      <c r="G371" s="27" t="s">
        <v>169</v>
      </c>
      <c r="H371" s="28">
        <v>0</v>
      </c>
      <c r="I371" s="28">
        <v>512</v>
      </c>
      <c r="J371" s="28">
        <v>0</v>
      </c>
      <c r="K371" s="28">
        <v>512</v>
      </c>
      <c r="L371" s="28">
        <v>0</v>
      </c>
    </row>
    <row r="372" spans="1:12" x14ac:dyDescent="0.2">
      <c r="A372" s="27" t="s">
        <v>90</v>
      </c>
      <c r="B372" s="27" t="s">
        <v>9</v>
      </c>
      <c r="C372" s="27" t="s">
        <v>111</v>
      </c>
      <c r="D372" s="27" t="s">
        <v>38</v>
      </c>
      <c r="E372" s="27" t="s">
        <v>94</v>
      </c>
      <c r="F372" s="27" t="s">
        <v>95</v>
      </c>
      <c r="G372" s="27" t="s">
        <v>112</v>
      </c>
      <c r="H372" s="28">
        <v>10412.89</v>
      </c>
      <c r="I372" s="28">
        <v>25334.47</v>
      </c>
      <c r="J372" s="28">
        <v>11933.34</v>
      </c>
      <c r="K372" s="28">
        <v>7463.18</v>
      </c>
      <c r="L372" s="28">
        <v>5937.9500000000007</v>
      </c>
    </row>
    <row r="373" spans="1:12" x14ac:dyDescent="0.2">
      <c r="A373" s="27" t="s">
        <v>90</v>
      </c>
      <c r="B373" s="27" t="s">
        <v>9</v>
      </c>
      <c r="C373" s="27" t="s">
        <v>291</v>
      </c>
      <c r="D373" s="27" t="s">
        <v>38</v>
      </c>
      <c r="E373" s="27" t="s">
        <v>94</v>
      </c>
      <c r="F373" s="27" t="s">
        <v>95</v>
      </c>
      <c r="G373" s="27" t="s">
        <v>292</v>
      </c>
      <c r="H373" s="28">
        <v>0</v>
      </c>
      <c r="I373" s="28">
        <v>3488</v>
      </c>
      <c r="J373" s="28">
        <v>0</v>
      </c>
      <c r="K373" s="28">
        <v>0</v>
      </c>
      <c r="L373" s="28">
        <v>3488</v>
      </c>
    </row>
    <row r="374" spans="1:12" x14ac:dyDescent="0.2">
      <c r="A374" s="27" t="s">
        <v>90</v>
      </c>
      <c r="B374" s="27" t="s">
        <v>9</v>
      </c>
      <c r="C374" s="27" t="s">
        <v>113</v>
      </c>
      <c r="D374" s="27" t="s">
        <v>38</v>
      </c>
      <c r="E374" s="27" t="s">
        <v>94</v>
      </c>
      <c r="F374" s="27" t="s">
        <v>95</v>
      </c>
      <c r="G374" s="27" t="s">
        <v>114</v>
      </c>
      <c r="H374" s="28">
        <v>46477.97</v>
      </c>
      <c r="I374" s="28">
        <v>42977.97</v>
      </c>
      <c r="J374" s="28">
        <v>0</v>
      </c>
      <c r="K374" s="28">
        <v>33421.370000000003</v>
      </c>
      <c r="L374" s="28">
        <v>9556.5999999999985</v>
      </c>
    </row>
    <row r="375" spans="1:12" x14ac:dyDescent="0.2">
      <c r="A375" s="27" t="s">
        <v>90</v>
      </c>
      <c r="B375" s="27" t="s">
        <v>9</v>
      </c>
      <c r="C375" s="27" t="s">
        <v>115</v>
      </c>
      <c r="D375" s="27" t="s">
        <v>38</v>
      </c>
      <c r="E375" s="27" t="s">
        <v>94</v>
      </c>
      <c r="F375" s="27" t="s">
        <v>95</v>
      </c>
      <c r="G375" s="27" t="s">
        <v>116</v>
      </c>
      <c r="H375" s="28">
        <v>116605.63</v>
      </c>
      <c r="I375" s="28">
        <v>117223.91</v>
      </c>
      <c r="J375" s="28">
        <v>23487.33</v>
      </c>
      <c r="K375" s="28">
        <v>84542.25</v>
      </c>
      <c r="L375" s="28">
        <v>9194.3300000000017</v>
      </c>
    </row>
    <row r="376" spans="1:12" x14ac:dyDescent="0.2">
      <c r="A376" s="27" t="s">
        <v>90</v>
      </c>
      <c r="B376" s="27" t="s">
        <v>9</v>
      </c>
      <c r="C376" s="27" t="s">
        <v>157</v>
      </c>
      <c r="D376" s="27" t="s">
        <v>38</v>
      </c>
      <c r="E376" s="27" t="s">
        <v>94</v>
      </c>
      <c r="F376" s="27" t="s">
        <v>95</v>
      </c>
      <c r="G376" s="27" t="s">
        <v>158</v>
      </c>
      <c r="H376" s="28">
        <v>0</v>
      </c>
      <c r="I376" s="28">
        <v>314.33</v>
      </c>
      <c r="J376" s="28">
        <v>0</v>
      </c>
      <c r="K376" s="28">
        <v>314.33</v>
      </c>
      <c r="L376" s="28">
        <v>0</v>
      </c>
    </row>
    <row r="377" spans="1:12" x14ac:dyDescent="0.2">
      <c r="A377" s="27" t="s">
        <v>90</v>
      </c>
      <c r="B377" s="27" t="s">
        <v>9</v>
      </c>
      <c r="C377" s="27" t="s">
        <v>117</v>
      </c>
      <c r="D377" s="27" t="s">
        <v>38</v>
      </c>
      <c r="E377" s="27" t="s">
        <v>94</v>
      </c>
      <c r="F377" s="27" t="s">
        <v>95</v>
      </c>
      <c r="G377" s="27" t="s">
        <v>118</v>
      </c>
      <c r="H377" s="28">
        <v>25470.46</v>
      </c>
      <c r="I377" s="28">
        <v>34924.119999999995</v>
      </c>
      <c r="J377" s="28">
        <v>13461.24</v>
      </c>
      <c r="K377" s="28">
        <v>19121.399999999998</v>
      </c>
      <c r="L377" s="28">
        <v>2341.4799999999977</v>
      </c>
    </row>
    <row r="378" spans="1:12" x14ac:dyDescent="0.2">
      <c r="A378" s="27" t="s">
        <v>136</v>
      </c>
      <c r="B378" s="27" t="s">
        <v>9</v>
      </c>
      <c r="C378" s="27" t="s">
        <v>137</v>
      </c>
      <c r="D378" s="27" t="s">
        <v>38</v>
      </c>
      <c r="E378" s="27" t="s">
        <v>94</v>
      </c>
      <c r="F378" s="27" t="s">
        <v>95</v>
      </c>
      <c r="G378" s="27" t="s">
        <v>138</v>
      </c>
      <c r="H378" s="28">
        <v>91171.67</v>
      </c>
      <c r="I378" s="28">
        <v>39971.67</v>
      </c>
      <c r="J378" s="28">
        <v>0</v>
      </c>
      <c r="K378" s="28">
        <v>420</v>
      </c>
      <c r="L378" s="28">
        <v>39551.67</v>
      </c>
    </row>
    <row r="379" spans="1:12" x14ac:dyDescent="0.2">
      <c r="A379" s="27" t="s">
        <v>136</v>
      </c>
      <c r="B379" s="27" t="s">
        <v>9</v>
      </c>
      <c r="C379" s="27" t="s">
        <v>99</v>
      </c>
      <c r="D379" s="27" t="s">
        <v>38</v>
      </c>
      <c r="E379" s="27" t="s">
        <v>94</v>
      </c>
      <c r="F379" s="27" t="s">
        <v>95</v>
      </c>
      <c r="G379" s="27" t="s">
        <v>100</v>
      </c>
      <c r="H379" s="28">
        <v>5652.58</v>
      </c>
      <c r="I379" s="28">
        <v>5652.58</v>
      </c>
      <c r="J379" s="28">
        <v>0</v>
      </c>
      <c r="K379" s="28">
        <v>25.88</v>
      </c>
      <c r="L379" s="28">
        <v>5626.7</v>
      </c>
    </row>
    <row r="380" spans="1:12" x14ac:dyDescent="0.2">
      <c r="A380" s="27" t="s">
        <v>136</v>
      </c>
      <c r="B380" s="27" t="s">
        <v>9</v>
      </c>
      <c r="C380" s="27" t="s">
        <v>101</v>
      </c>
      <c r="D380" s="27" t="s">
        <v>38</v>
      </c>
      <c r="E380" s="27" t="s">
        <v>94</v>
      </c>
      <c r="F380" s="27" t="s">
        <v>95</v>
      </c>
      <c r="G380" s="27" t="s">
        <v>102</v>
      </c>
      <c r="H380" s="28">
        <v>1321.98</v>
      </c>
      <c r="I380" s="28">
        <v>1321.98</v>
      </c>
      <c r="J380" s="28">
        <v>0</v>
      </c>
      <c r="K380" s="28">
        <v>6.06</v>
      </c>
      <c r="L380" s="28">
        <v>1315.92</v>
      </c>
    </row>
    <row r="381" spans="1:12" x14ac:dyDescent="0.2">
      <c r="A381" s="27" t="s">
        <v>136</v>
      </c>
      <c r="B381" s="27" t="s">
        <v>9</v>
      </c>
      <c r="C381" s="27" t="s">
        <v>103</v>
      </c>
      <c r="D381" s="27" t="s">
        <v>38</v>
      </c>
      <c r="E381" s="27" t="s">
        <v>94</v>
      </c>
      <c r="F381" s="27" t="s">
        <v>95</v>
      </c>
      <c r="G381" s="27" t="s">
        <v>104</v>
      </c>
      <c r="H381" s="28">
        <v>2643.98</v>
      </c>
      <c r="I381" s="28">
        <v>2643.98</v>
      </c>
      <c r="J381" s="28">
        <v>0</v>
      </c>
      <c r="K381" s="28">
        <v>12.18</v>
      </c>
      <c r="L381" s="28">
        <v>2631.8</v>
      </c>
    </row>
    <row r="382" spans="1:12" x14ac:dyDescent="0.2">
      <c r="A382" s="27" t="s">
        <v>152</v>
      </c>
      <c r="B382" s="27" t="s">
        <v>9</v>
      </c>
      <c r="C382" s="27" t="s">
        <v>153</v>
      </c>
      <c r="D382" s="27" t="s">
        <v>38</v>
      </c>
      <c r="E382" s="27" t="s">
        <v>94</v>
      </c>
      <c r="F382" s="27" t="s">
        <v>95</v>
      </c>
      <c r="G382" s="27" t="s">
        <v>154</v>
      </c>
      <c r="H382" s="28">
        <v>0</v>
      </c>
      <c r="I382" s="28">
        <v>3500</v>
      </c>
      <c r="J382" s="28">
        <v>0</v>
      </c>
      <c r="K382" s="28">
        <v>0</v>
      </c>
      <c r="L382" s="28">
        <v>3500</v>
      </c>
    </row>
    <row r="383" spans="1:12" x14ac:dyDescent="0.2">
      <c r="A383" s="27" t="s">
        <v>152</v>
      </c>
      <c r="B383" s="27" t="s">
        <v>9</v>
      </c>
      <c r="C383" s="27" t="s">
        <v>172</v>
      </c>
      <c r="D383" s="27" t="s">
        <v>38</v>
      </c>
      <c r="E383" s="27" t="s">
        <v>94</v>
      </c>
      <c r="F383" s="27" t="s">
        <v>95</v>
      </c>
      <c r="G383" s="27" t="s">
        <v>173</v>
      </c>
      <c r="H383" s="28">
        <v>4267.96</v>
      </c>
      <c r="I383" s="28">
        <v>4267.96</v>
      </c>
      <c r="J383" s="28">
        <v>0</v>
      </c>
      <c r="K383" s="28">
        <v>0</v>
      </c>
      <c r="L383" s="28">
        <v>4267.96</v>
      </c>
    </row>
    <row r="384" spans="1:12" x14ac:dyDescent="0.2">
      <c r="A384" s="27" t="s">
        <v>152</v>
      </c>
      <c r="B384" s="27" t="s">
        <v>9</v>
      </c>
      <c r="C384" s="27" t="s">
        <v>155</v>
      </c>
      <c r="D384" s="27" t="s">
        <v>38</v>
      </c>
      <c r="E384" s="27" t="s">
        <v>94</v>
      </c>
      <c r="F384" s="27" t="s">
        <v>95</v>
      </c>
      <c r="G384" s="27" t="s">
        <v>156</v>
      </c>
      <c r="H384" s="28">
        <v>0</v>
      </c>
      <c r="I384" s="28">
        <v>20000</v>
      </c>
      <c r="J384" s="28">
        <v>12495</v>
      </c>
      <c r="K384" s="28">
        <v>0</v>
      </c>
      <c r="L384" s="28">
        <v>7505</v>
      </c>
    </row>
    <row r="385" spans="1:12" x14ac:dyDescent="0.2">
      <c r="A385" s="27" t="s">
        <v>90</v>
      </c>
      <c r="B385" s="27" t="s">
        <v>9</v>
      </c>
      <c r="C385" s="27" t="s">
        <v>109</v>
      </c>
      <c r="D385" s="27" t="s">
        <v>39</v>
      </c>
      <c r="E385" s="27" t="s">
        <v>94</v>
      </c>
      <c r="F385" s="27" t="s">
        <v>95</v>
      </c>
      <c r="G385" s="27" t="s">
        <v>110</v>
      </c>
      <c r="H385" s="28">
        <v>19636.72</v>
      </c>
      <c r="I385" s="28">
        <v>0</v>
      </c>
      <c r="J385" s="28">
        <v>0</v>
      </c>
      <c r="K385" s="28">
        <v>0</v>
      </c>
      <c r="L385" s="28">
        <v>0</v>
      </c>
    </row>
    <row r="386" spans="1:12" x14ac:dyDescent="0.2">
      <c r="A386" s="27" t="s">
        <v>90</v>
      </c>
      <c r="B386" s="27" t="s">
        <v>9</v>
      </c>
      <c r="C386" s="27" t="s">
        <v>111</v>
      </c>
      <c r="D386" s="27" t="s">
        <v>39</v>
      </c>
      <c r="E386" s="27" t="s">
        <v>94</v>
      </c>
      <c r="F386" s="27" t="s">
        <v>95</v>
      </c>
      <c r="G386" s="27" t="s">
        <v>112</v>
      </c>
      <c r="H386" s="28">
        <v>99170.45</v>
      </c>
      <c r="I386" s="28">
        <v>1434.5399999999936</v>
      </c>
      <c r="J386" s="28">
        <v>682.5</v>
      </c>
      <c r="K386" s="28">
        <v>0</v>
      </c>
      <c r="L386" s="28">
        <v>752.0399999999936</v>
      </c>
    </row>
    <row r="387" spans="1:12" x14ac:dyDescent="0.2">
      <c r="A387" s="27" t="s">
        <v>90</v>
      </c>
      <c r="B387" s="27" t="s">
        <v>9</v>
      </c>
      <c r="C387" s="27" t="s">
        <v>115</v>
      </c>
      <c r="D387" s="27" t="s">
        <v>39</v>
      </c>
      <c r="E387" s="27" t="s">
        <v>94</v>
      </c>
      <c r="F387" s="27" t="s">
        <v>95</v>
      </c>
      <c r="G387" s="27" t="s">
        <v>116</v>
      </c>
      <c r="H387" s="28">
        <v>12437.08</v>
      </c>
      <c r="I387" s="28">
        <v>129809.71</v>
      </c>
      <c r="J387" s="28">
        <v>51444</v>
      </c>
      <c r="K387" s="28">
        <v>6006.85</v>
      </c>
      <c r="L387" s="28">
        <v>72358.86</v>
      </c>
    </row>
    <row r="388" spans="1:12" x14ac:dyDescent="0.2">
      <c r="A388" s="27" t="s">
        <v>136</v>
      </c>
      <c r="B388" s="27" t="s">
        <v>9</v>
      </c>
      <c r="C388" s="27" t="s">
        <v>137</v>
      </c>
      <c r="D388" s="27" t="s">
        <v>39</v>
      </c>
      <c r="E388" s="27" t="s">
        <v>94</v>
      </c>
      <c r="F388" s="27" t="s">
        <v>95</v>
      </c>
      <c r="G388" s="27" t="s">
        <v>138</v>
      </c>
      <c r="H388" s="28">
        <v>46532.5</v>
      </c>
      <c r="I388" s="28">
        <v>46532.5</v>
      </c>
      <c r="J388" s="28">
        <v>0</v>
      </c>
      <c r="K388" s="28">
        <v>0</v>
      </c>
      <c r="L388" s="28">
        <v>46532.5</v>
      </c>
    </row>
    <row r="389" spans="1:12" x14ac:dyDescent="0.2">
      <c r="A389" s="27" t="s">
        <v>136</v>
      </c>
      <c r="B389" s="27" t="s">
        <v>9</v>
      </c>
      <c r="C389" s="27" t="s">
        <v>99</v>
      </c>
      <c r="D389" s="27" t="s">
        <v>39</v>
      </c>
      <c r="E389" s="27" t="s">
        <v>94</v>
      </c>
      <c r="F389" s="27" t="s">
        <v>95</v>
      </c>
      <c r="G389" s="27" t="s">
        <v>100</v>
      </c>
      <c r="H389" s="28">
        <v>2885.02</v>
      </c>
      <c r="I389" s="28">
        <v>2885.02</v>
      </c>
      <c r="J389" s="28">
        <v>0</v>
      </c>
      <c r="K389" s="28">
        <v>0</v>
      </c>
      <c r="L389" s="28">
        <v>2885.02</v>
      </c>
    </row>
    <row r="390" spans="1:12" x14ac:dyDescent="0.2">
      <c r="A390" s="27" t="s">
        <v>136</v>
      </c>
      <c r="B390" s="27" t="s">
        <v>9</v>
      </c>
      <c r="C390" s="27" t="s">
        <v>101</v>
      </c>
      <c r="D390" s="27" t="s">
        <v>39</v>
      </c>
      <c r="E390" s="27" t="s">
        <v>94</v>
      </c>
      <c r="F390" s="27" t="s">
        <v>95</v>
      </c>
      <c r="G390" s="27" t="s">
        <v>102</v>
      </c>
      <c r="H390" s="28">
        <v>674.72</v>
      </c>
      <c r="I390" s="28">
        <v>674.72</v>
      </c>
      <c r="J390" s="28">
        <v>0</v>
      </c>
      <c r="K390" s="28">
        <v>0</v>
      </c>
      <c r="L390" s="28">
        <v>674.72</v>
      </c>
    </row>
    <row r="391" spans="1:12" x14ac:dyDescent="0.2">
      <c r="A391" s="27" t="s">
        <v>136</v>
      </c>
      <c r="B391" s="27" t="s">
        <v>9</v>
      </c>
      <c r="C391" s="27" t="s">
        <v>103</v>
      </c>
      <c r="D391" s="27" t="s">
        <v>39</v>
      </c>
      <c r="E391" s="27" t="s">
        <v>94</v>
      </c>
      <c r="F391" s="27" t="s">
        <v>95</v>
      </c>
      <c r="G391" s="27" t="s">
        <v>104</v>
      </c>
      <c r="H391" s="28">
        <v>1349.44</v>
      </c>
      <c r="I391" s="28">
        <v>1349.44</v>
      </c>
      <c r="J391" s="28">
        <v>0</v>
      </c>
      <c r="K391" s="28">
        <v>0</v>
      </c>
      <c r="L391" s="28">
        <v>1349.44</v>
      </c>
    </row>
    <row r="392" spans="1:12" x14ac:dyDescent="0.2">
      <c r="A392" s="27" t="s">
        <v>90</v>
      </c>
      <c r="B392" s="27" t="s">
        <v>9</v>
      </c>
      <c r="C392" s="27" t="s">
        <v>111</v>
      </c>
      <c r="D392" s="27" t="s">
        <v>40</v>
      </c>
      <c r="E392" s="27" t="s">
        <v>94</v>
      </c>
      <c r="F392" s="27" t="s">
        <v>95</v>
      </c>
      <c r="G392" s="27" t="s">
        <v>112</v>
      </c>
      <c r="H392" s="28">
        <v>53128.83</v>
      </c>
      <c r="I392" s="28">
        <v>46128.83</v>
      </c>
      <c r="J392" s="28">
        <v>9481.2000000000007</v>
      </c>
      <c r="K392" s="28">
        <v>6101.95</v>
      </c>
      <c r="L392" s="28">
        <v>30545.680000000004</v>
      </c>
    </row>
    <row r="393" spans="1:12" x14ac:dyDescent="0.2">
      <c r="A393" s="27" t="s">
        <v>90</v>
      </c>
      <c r="B393" s="27" t="s">
        <v>9</v>
      </c>
      <c r="C393" s="27" t="s">
        <v>183</v>
      </c>
      <c r="D393" s="27" t="s">
        <v>40</v>
      </c>
      <c r="E393" s="27" t="s">
        <v>94</v>
      </c>
      <c r="F393" s="27" t="s">
        <v>95</v>
      </c>
      <c r="G393" s="27" t="s">
        <v>184</v>
      </c>
      <c r="H393" s="28">
        <v>500</v>
      </c>
      <c r="I393" s="28">
        <v>500</v>
      </c>
      <c r="J393" s="28">
        <v>0</v>
      </c>
      <c r="K393" s="28">
        <v>0</v>
      </c>
      <c r="L393" s="28">
        <v>500</v>
      </c>
    </row>
    <row r="394" spans="1:12" x14ac:dyDescent="0.2">
      <c r="A394" s="27" t="s">
        <v>90</v>
      </c>
      <c r="B394" s="27" t="s">
        <v>9</v>
      </c>
      <c r="C394" s="27" t="s">
        <v>113</v>
      </c>
      <c r="D394" s="27" t="s">
        <v>40</v>
      </c>
      <c r="E394" s="27" t="s">
        <v>94</v>
      </c>
      <c r="F394" s="27" t="s">
        <v>95</v>
      </c>
      <c r="G394" s="27" t="s">
        <v>114</v>
      </c>
      <c r="H394" s="28">
        <v>15106.25</v>
      </c>
      <c r="I394" s="28">
        <v>15106.25</v>
      </c>
      <c r="J394" s="28">
        <v>0</v>
      </c>
      <c r="K394" s="28">
        <v>0</v>
      </c>
      <c r="L394" s="28">
        <v>15106.25</v>
      </c>
    </row>
    <row r="395" spans="1:12" x14ac:dyDescent="0.2">
      <c r="A395" s="27" t="s">
        <v>90</v>
      </c>
      <c r="B395" s="27" t="s">
        <v>9</v>
      </c>
      <c r="C395" s="27" t="s">
        <v>115</v>
      </c>
      <c r="D395" s="27" t="s">
        <v>40</v>
      </c>
      <c r="E395" s="27" t="s">
        <v>94</v>
      </c>
      <c r="F395" s="27" t="s">
        <v>95</v>
      </c>
      <c r="G395" s="27" t="s">
        <v>116</v>
      </c>
      <c r="H395" s="28">
        <v>184321.06</v>
      </c>
      <c r="I395" s="28">
        <v>184321.06</v>
      </c>
      <c r="J395" s="28">
        <v>2610.66</v>
      </c>
      <c r="K395" s="28">
        <v>0</v>
      </c>
      <c r="L395" s="28">
        <v>181710.4</v>
      </c>
    </row>
    <row r="396" spans="1:12" x14ac:dyDescent="0.2">
      <c r="A396" s="27" t="s">
        <v>90</v>
      </c>
      <c r="B396" s="27" t="s">
        <v>9</v>
      </c>
      <c r="C396" s="27" t="s">
        <v>117</v>
      </c>
      <c r="D396" s="27" t="s">
        <v>40</v>
      </c>
      <c r="E396" s="27" t="s">
        <v>94</v>
      </c>
      <c r="F396" s="27" t="s">
        <v>95</v>
      </c>
      <c r="G396" s="27" t="s">
        <v>118</v>
      </c>
      <c r="H396" s="28">
        <v>0</v>
      </c>
      <c r="I396" s="28">
        <v>7000</v>
      </c>
      <c r="J396" s="28">
        <v>1000</v>
      </c>
      <c r="K396" s="28">
        <v>1752.64</v>
      </c>
      <c r="L396" s="28">
        <v>4247.3600000000006</v>
      </c>
    </row>
    <row r="397" spans="1:12" x14ac:dyDescent="0.2">
      <c r="A397" s="27" t="s">
        <v>136</v>
      </c>
      <c r="B397" s="27" t="s">
        <v>9</v>
      </c>
      <c r="C397" s="27" t="s">
        <v>137</v>
      </c>
      <c r="D397" s="27" t="s">
        <v>40</v>
      </c>
      <c r="E397" s="27" t="s">
        <v>94</v>
      </c>
      <c r="F397" s="27" t="s">
        <v>95</v>
      </c>
      <c r="G397" s="27" t="s">
        <v>138</v>
      </c>
      <c r="H397" s="28">
        <v>76212.5</v>
      </c>
      <c r="I397" s="28">
        <v>76212.5</v>
      </c>
      <c r="J397" s="28">
        <v>0</v>
      </c>
      <c r="K397" s="28">
        <v>975</v>
      </c>
      <c r="L397" s="28">
        <v>75237.5</v>
      </c>
    </row>
    <row r="398" spans="1:12" x14ac:dyDescent="0.2">
      <c r="A398" s="27" t="s">
        <v>136</v>
      </c>
      <c r="B398" s="27" t="s">
        <v>9</v>
      </c>
      <c r="C398" s="27" t="s">
        <v>99</v>
      </c>
      <c r="D398" s="27" t="s">
        <v>40</v>
      </c>
      <c r="E398" s="27" t="s">
        <v>94</v>
      </c>
      <c r="F398" s="27" t="s">
        <v>95</v>
      </c>
      <c r="G398" s="27" t="s">
        <v>100</v>
      </c>
      <c r="H398" s="28">
        <v>4724.99</v>
      </c>
      <c r="I398" s="28">
        <v>4724.99</v>
      </c>
      <c r="J398" s="28">
        <v>0</v>
      </c>
      <c r="K398" s="28">
        <v>59.61</v>
      </c>
      <c r="L398" s="28">
        <v>4665.38</v>
      </c>
    </row>
    <row r="399" spans="1:12" x14ac:dyDescent="0.2">
      <c r="A399" s="27" t="s">
        <v>136</v>
      </c>
      <c r="B399" s="27" t="s">
        <v>9</v>
      </c>
      <c r="C399" s="27" t="s">
        <v>101</v>
      </c>
      <c r="D399" s="27" t="s">
        <v>40</v>
      </c>
      <c r="E399" s="27" t="s">
        <v>94</v>
      </c>
      <c r="F399" s="27" t="s">
        <v>95</v>
      </c>
      <c r="G399" s="27" t="s">
        <v>102</v>
      </c>
      <c r="H399" s="28">
        <v>1105.04</v>
      </c>
      <c r="I399" s="28">
        <v>1105.04</v>
      </c>
      <c r="J399" s="28">
        <v>0</v>
      </c>
      <c r="K399" s="28">
        <v>13.94</v>
      </c>
      <c r="L399" s="28">
        <v>1091.0999999999999</v>
      </c>
    </row>
    <row r="400" spans="1:12" x14ac:dyDescent="0.2">
      <c r="A400" s="27" t="s">
        <v>136</v>
      </c>
      <c r="B400" s="27" t="s">
        <v>9</v>
      </c>
      <c r="C400" s="27" t="s">
        <v>103</v>
      </c>
      <c r="D400" s="27" t="s">
        <v>40</v>
      </c>
      <c r="E400" s="27" t="s">
        <v>94</v>
      </c>
      <c r="F400" s="27" t="s">
        <v>95</v>
      </c>
      <c r="G400" s="27" t="s">
        <v>104</v>
      </c>
      <c r="H400" s="28">
        <v>2210.16</v>
      </c>
      <c r="I400" s="28">
        <v>2210.16</v>
      </c>
      <c r="J400" s="28">
        <v>0</v>
      </c>
      <c r="K400" s="28">
        <v>28.28</v>
      </c>
      <c r="L400" s="28">
        <v>2181.8799999999997</v>
      </c>
    </row>
    <row r="401" spans="1:12" x14ac:dyDescent="0.2">
      <c r="A401" s="27" t="s">
        <v>136</v>
      </c>
      <c r="B401" s="27" t="s">
        <v>177</v>
      </c>
      <c r="C401" s="27" t="s">
        <v>137</v>
      </c>
      <c r="D401" s="27" t="s">
        <v>40</v>
      </c>
      <c r="E401" s="27" t="s">
        <v>94</v>
      </c>
      <c r="F401" s="27" t="s">
        <v>95</v>
      </c>
      <c r="G401" s="27" t="s">
        <v>138</v>
      </c>
      <c r="H401" s="28">
        <v>0</v>
      </c>
      <c r="I401" s="28">
        <v>0</v>
      </c>
      <c r="J401" s="28">
        <v>0</v>
      </c>
      <c r="K401" s="28">
        <v>1326.6</v>
      </c>
      <c r="L401" s="28">
        <v>-1326.6</v>
      </c>
    </row>
    <row r="402" spans="1:12" x14ac:dyDescent="0.2">
      <c r="A402" s="27" t="s">
        <v>136</v>
      </c>
      <c r="B402" s="27" t="s">
        <v>177</v>
      </c>
      <c r="C402" s="27" t="s">
        <v>99</v>
      </c>
      <c r="D402" s="27" t="s">
        <v>40</v>
      </c>
      <c r="E402" s="27" t="s">
        <v>94</v>
      </c>
      <c r="F402" s="27" t="s">
        <v>95</v>
      </c>
      <c r="G402" s="27" t="s">
        <v>100</v>
      </c>
      <c r="H402" s="28">
        <v>0</v>
      </c>
      <c r="I402" s="28">
        <v>0</v>
      </c>
      <c r="J402" s="28">
        <v>0</v>
      </c>
      <c r="K402" s="28">
        <v>81.99</v>
      </c>
      <c r="L402" s="28">
        <v>-81.99</v>
      </c>
    </row>
    <row r="403" spans="1:12" x14ac:dyDescent="0.2">
      <c r="A403" s="27" t="s">
        <v>136</v>
      </c>
      <c r="B403" s="27" t="s">
        <v>177</v>
      </c>
      <c r="C403" s="27" t="s">
        <v>101</v>
      </c>
      <c r="D403" s="27" t="s">
        <v>40</v>
      </c>
      <c r="E403" s="27" t="s">
        <v>94</v>
      </c>
      <c r="F403" s="27" t="s">
        <v>95</v>
      </c>
      <c r="G403" s="27" t="s">
        <v>102</v>
      </c>
      <c r="H403" s="28">
        <v>0</v>
      </c>
      <c r="I403" s="28">
        <v>0</v>
      </c>
      <c r="J403" s="28">
        <v>0</v>
      </c>
      <c r="K403" s="28">
        <v>19.16</v>
      </c>
      <c r="L403" s="28">
        <v>-19.16</v>
      </c>
    </row>
    <row r="404" spans="1:12" x14ac:dyDescent="0.2">
      <c r="A404" s="27" t="s">
        <v>136</v>
      </c>
      <c r="B404" s="27" t="s">
        <v>177</v>
      </c>
      <c r="C404" s="27" t="s">
        <v>103</v>
      </c>
      <c r="D404" s="27" t="s">
        <v>40</v>
      </c>
      <c r="E404" s="27" t="s">
        <v>94</v>
      </c>
      <c r="F404" s="27" t="s">
        <v>95</v>
      </c>
      <c r="G404" s="27" t="s">
        <v>104</v>
      </c>
      <c r="H404" s="28">
        <v>0</v>
      </c>
      <c r="I404" s="28">
        <v>0</v>
      </c>
      <c r="J404" s="28">
        <v>0</v>
      </c>
      <c r="K404" s="28">
        <v>38.47</v>
      </c>
      <c r="L404" s="28">
        <v>-38.47</v>
      </c>
    </row>
    <row r="405" spans="1:12" x14ac:dyDescent="0.2">
      <c r="A405" s="27" t="s">
        <v>152</v>
      </c>
      <c r="B405" s="27" t="s">
        <v>9</v>
      </c>
      <c r="C405" s="27" t="s">
        <v>153</v>
      </c>
      <c r="D405" s="27" t="s">
        <v>40</v>
      </c>
      <c r="E405" s="27" t="s">
        <v>94</v>
      </c>
      <c r="F405" s="27" t="s">
        <v>95</v>
      </c>
      <c r="G405" s="27" t="s">
        <v>154</v>
      </c>
      <c r="H405" s="28">
        <v>0</v>
      </c>
      <c r="I405" s="28">
        <v>1242.5999999999999</v>
      </c>
      <c r="J405" s="28">
        <v>1242.5999999999999</v>
      </c>
      <c r="K405" s="28">
        <v>0</v>
      </c>
      <c r="L405" s="28">
        <v>0</v>
      </c>
    </row>
    <row r="406" spans="1:12" x14ac:dyDescent="0.2">
      <c r="A406" s="27" t="s">
        <v>152</v>
      </c>
      <c r="B406" s="27" t="s">
        <v>9</v>
      </c>
      <c r="C406" s="27" t="s">
        <v>161</v>
      </c>
      <c r="D406" s="27" t="s">
        <v>40</v>
      </c>
      <c r="E406" s="27" t="s">
        <v>94</v>
      </c>
      <c r="F406" s="27" t="s">
        <v>95</v>
      </c>
      <c r="G406" s="27" t="s">
        <v>162</v>
      </c>
      <c r="H406" s="28">
        <v>43753.45</v>
      </c>
      <c r="I406" s="28">
        <v>42510.85</v>
      </c>
      <c r="J406" s="28">
        <v>0</v>
      </c>
      <c r="K406" s="28">
        <v>0</v>
      </c>
      <c r="L406" s="28">
        <v>42510.85</v>
      </c>
    </row>
    <row r="407" spans="1:12" x14ac:dyDescent="0.2">
      <c r="A407" s="27" t="s">
        <v>90</v>
      </c>
      <c r="B407" s="27" t="s">
        <v>9</v>
      </c>
      <c r="C407" s="27" t="s">
        <v>180</v>
      </c>
      <c r="D407" s="27" t="s">
        <v>41</v>
      </c>
      <c r="E407" s="27" t="s">
        <v>94</v>
      </c>
      <c r="F407" s="27" t="s">
        <v>95</v>
      </c>
      <c r="G407" s="27" t="s">
        <v>181</v>
      </c>
      <c r="H407" s="28">
        <v>4000</v>
      </c>
      <c r="I407" s="28">
        <v>4000</v>
      </c>
      <c r="J407" s="28">
        <v>0</v>
      </c>
      <c r="K407" s="28">
        <v>0</v>
      </c>
      <c r="L407" s="28">
        <v>4000</v>
      </c>
    </row>
    <row r="408" spans="1:12" x14ac:dyDescent="0.2">
      <c r="A408" s="27" t="s">
        <v>90</v>
      </c>
      <c r="B408" s="27" t="s">
        <v>9</v>
      </c>
      <c r="C408" s="27" t="s">
        <v>109</v>
      </c>
      <c r="D408" s="27" t="s">
        <v>41</v>
      </c>
      <c r="E408" s="27" t="s">
        <v>94</v>
      </c>
      <c r="F408" s="27" t="s">
        <v>95</v>
      </c>
      <c r="G408" s="27" t="s">
        <v>110</v>
      </c>
      <c r="H408" s="28">
        <v>19149.310000000001</v>
      </c>
      <c r="I408" s="28">
        <v>19149.310000000001</v>
      </c>
      <c r="J408" s="28">
        <v>0</v>
      </c>
      <c r="K408" s="28">
        <v>0</v>
      </c>
      <c r="L408" s="28">
        <v>19149.310000000001</v>
      </c>
    </row>
    <row r="409" spans="1:12" x14ac:dyDescent="0.2">
      <c r="A409" s="27" t="s">
        <v>90</v>
      </c>
      <c r="B409" s="27" t="s">
        <v>9</v>
      </c>
      <c r="C409" s="27" t="s">
        <v>111</v>
      </c>
      <c r="D409" s="27" t="s">
        <v>41</v>
      </c>
      <c r="E409" s="27" t="s">
        <v>94</v>
      </c>
      <c r="F409" s="27" t="s">
        <v>95</v>
      </c>
      <c r="G409" s="27" t="s">
        <v>112</v>
      </c>
      <c r="H409" s="28">
        <v>96851.49</v>
      </c>
      <c r="I409" s="28">
        <v>46852.490000000005</v>
      </c>
      <c r="J409" s="28">
        <v>0</v>
      </c>
      <c r="K409" s="28">
        <v>17163.57</v>
      </c>
      <c r="L409" s="28">
        <v>29688.920000000006</v>
      </c>
    </row>
    <row r="410" spans="1:12" x14ac:dyDescent="0.2">
      <c r="A410" s="27" t="s">
        <v>90</v>
      </c>
      <c r="B410" s="27" t="s">
        <v>9</v>
      </c>
      <c r="C410" s="27" t="s">
        <v>113</v>
      </c>
      <c r="D410" s="27" t="s">
        <v>41</v>
      </c>
      <c r="E410" s="27" t="s">
        <v>94</v>
      </c>
      <c r="F410" s="27" t="s">
        <v>95</v>
      </c>
      <c r="G410" s="27" t="s">
        <v>114</v>
      </c>
      <c r="H410" s="28">
        <v>22688.75</v>
      </c>
      <c r="I410" s="28">
        <v>22688.75</v>
      </c>
      <c r="J410" s="28">
        <v>0</v>
      </c>
      <c r="K410" s="28">
        <v>2142.12</v>
      </c>
      <c r="L410" s="28">
        <v>20546.63</v>
      </c>
    </row>
    <row r="411" spans="1:12" x14ac:dyDescent="0.2">
      <c r="A411" s="27" t="s">
        <v>90</v>
      </c>
      <c r="B411" s="27" t="s">
        <v>9</v>
      </c>
      <c r="C411" s="27" t="s">
        <v>115</v>
      </c>
      <c r="D411" s="27" t="s">
        <v>41</v>
      </c>
      <c r="E411" s="27" t="s">
        <v>94</v>
      </c>
      <c r="F411" s="27" t="s">
        <v>95</v>
      </c>
      <c r="G411" s="27" t="s">
        <v>116</v>
      </c>
      <c r="H411" s="28">
        <v>11344.38</v>
      </c>
      <c r="I411" s="28">
        <v>61343.38</v>
      </c>
      <c r="J411" s="28">
        <v>1992.15</v>
      </c>
      <c r="K411" s="28">
        <v>3525.97</v>
      </c>
      <c r="L411" s="28">
        <v>55825.259999999995</v>
      </c>
    </row>
    <row r="412" spans="1:12" x14ac:dyDescent="0.2">
      <c r="A412" s="27" t="s">
        <v>90</v>
      </c>
      <c r="B412" s="27" t="s">
        <v>9</v>
      </c>
      <c r="C412" s="27" t="s">
        <v>117</v>
      </c>
      <c r="D412" s="27" t="s">
        <v>41</v>
      </c>
      <c r="E412" s="27" t="s">
        <v>94</v>
      </c>
      <c r="F412" s="27" t="s">
        <v>95</v>
      </c>
      <c r="G412" s="27" t="s">
        <v>118</v>
      </c>
      <c r="H412" s="28">
        <v>22688.75</v>
      </c>
      <c r="I412" s="28">
        <v>22688.75</v>
      </c>
      <c r="J412" s="28">
        <v>986.05</v>
      </c>
      <c r="K412" s="28">
        <v>5970.55</v>
      </c>
      <c r="L412" s="28">
        <v>15732.150000000001</v>
      </c>
    </row>
    <row r="413" spans="1:12" x14ac:dyDescent="0.2">
      <c r="A413" s="27" t="s">
        <v>90</v>
      </c>
      <c r="B413" s="27" t="s">
        <v>9</v>
      </c>
      <c r="C413" s="27" t="s">
        <v>143</v>
      </c>
      <c r="D413" s="27" t="s">
        <v>41</v>
      </c>
      <c r="E413" s="27" t="s">
        <v>94</v>
      </c>
      <c r="F413" s="27" t="s">
        <v>95</v>
      </c>
      <c r="G413" s="27" t="s">
        <v>144</v>
      </c>
      <c r="H413" s="28">
        <v>0</v>
      </c>
      <c r="I413" s="28">
        <v>0</v>
      </c>
      <c r="J413" s="28">
        <v>0</v>
      </c>
      <c r="K413" s="28">
        <v>1099.98</v>
      </c>
      <c r="L413" s="28">
        <v>-1099.98</v>
      </c>
    </row>
    <row r="414" spans="1:12" x14ac:dyDescent="0.2">
      <c r="A414" s="27" t="s">
        <v>136</v>
      </c>
      <c r="B414" s="27" t="s">
        <v>9</v>
      </c>
      <c r="C414" s="27" t="s">
        <v>137</v>
      </c>
      <c r="D414" s="27" t="s">
        <v>41</v>
      </c>
      <c r="E414" s="27" t="s">
        <v>94</v>
      </c>
      <c r="F414" s="27" t="s">
        <v>95</v>
      </c>
      <c r="G414" s="27" t="s">
        <v>138</v>
      </c>
      <c r="H414" s="28">
        <v>45377.5</v>
      </c>
      <c r="I414" s="28">
        <v>45377.5</v>
      </c>
      <c r="J414" s="28">
        <v>0</v>
      </c>
      <c r="K414" s="28">
        <v>0</v>
      </c>
      <c r="L414" s="28">
        <v>45377.5</v>
      </c>
    </row>
    <row r="415" spans="1:12" x14ac:dyDescent="0.2">
      <c r="A415" s="27" t="s">
        <v>136</v>
      </c>
      <c r="B415" s="27" t="s">
        <v>9</v>
      </c>
      <c r="C415" s="27" t="s">
        <v>99</v>
      </c>
      <c r="D415" s="27" t="s">
        <v>41</v>
      </c>
      <c r="E415" s="27" t="s">
        <v>94</v>
      </c>
      <c r="F415" s="27" t="s">
        <v>95</v>
      </c>
      <c r="G415" s="27" t="s">
        <v>100</v>
      </c>
      <c r="H415" s="28">
        <v>2813.41</v>
      </c>
      <c r="I415" s="28">
        <v>2813.41</v>
      </c>
      <c r="J415" s="28">
        <v>0</v>
      </c>
      <c r="K415" s="28">
        <v>0</v>
      </c>
      <c r="L415" s="28">
        <v>2813.41</v>
      </c>
    </row>
    <row r="416" spans="1:12" x14ac:dyDescent="0.2">
      <c r="A416" s="27" t="s">
        <v>136</v>
      </c>
      <c r="B416" s="27" t="s">
        <v>9</v>
      </c>
      <c r="C416" s="27" t="s">
        <v>101</v>
      </c>
      <c r="D416" s="27" t="s">
        <v>41</v>
      </c>
      <c r="E416" s="27" t="s">
        <v>94</v>
      </c>
      <c r="F416" s="27" t="s">
        <v>95</v>
      </c>
      <c r="G416" s="27" t="s">
        <v>102</v>
      </c>
      <c r="H416" s="28">
        <v>657.97</v>
      </c>
      <c r="I416" s="28">
        <v>657.97</v>
      </c>
      <c r="J416" s="28">
        <v>0</v>
      </c>
      <c r="K416" s="28">
        <v>0</v>
      </c>
      <c r="L416" s="28">
        <v>657.97</v>
      </c>
    </row>
    <row r="417" spans="1:12" x14ac:dyDescent="0.2">
      <c r="A417" s="27" t="s">
        <v>136</v>
      </c>
      <c r="B417" s="27" t="s">
        <v>9</v>
      </c>
      <c r="C417" s="27" t="s">
        <v>103</v>
      </c>
      <c r="D417" s="27" t="s">
        <v>41</v>
      </c>
      <c r="E417" s="27" t="s">
        <v>94</v>
      </c>
      <c r="F417" s="27" t="s">
        <v>95</v>
      </c>
      <c r="G417" s="27" t="s">
        <v>104</v>
      </c>
      <c r="H417" s="28">
        <v>1315.95</v>
      </c>
      <c r="I417" s="28">
        <v>1315.95</v>
      </c>
      <c r="J417" s="28">
        <v>0</v>
      </c>
      <c r="K417" s="28">
        <v>0</v>
      </c>
      <c r="L417" s="28">
        <v>1315.95</v>
      </c>
    </row>
    <row r="418" spans="1:12" x14ac:dyDescent="0.2">
      <c r="A418" s="27" t="s">
        <v>90</v>
      </c>
      <c r="B418" s="27" t="s">
        <v>9</v>
      </c>
      <c r="C418" s="27" t="s">
        <v>168</v>
      </c>
      <c r="D418" s="27" t="s">
        <v>42</v>
      </c>
      <c r="E418" s="27" t="s">
        <v>94</v>
      </c>
      <c r="F418" s="27" t="s">
        <v>95</v>
      </c>
      <c r="G418" s="27" t="s">
        <v>169</v>
      </c>
      <c r="H418" s="28">
        <v>1973.75</v>
      </c>
      <c r="I418" s="28">
        <v>4973.75</v>
      </c>
      <c r="J418" s="28">
        <v>584</v>
      </c>
      <c r="K418" s="28">
        <v>0</v>
      </c>
      <c r="L418" s="28">
        <v>4389.75</v>
      </c>
    </row>
    <row r="419" spans="1:12" x14ac:dyDescent="0.2">
      <c r="A419" s="27" t="s">
        <v>90</v>
      </c>
      <c r="B419" s="27" t="s">
        <v>9</v>
      </c>
      <c r="C419" s="27" t="s">
        <v>109</v>
      </c>
      <c r="D419" s="27" t="s">
        <v>42</v>
      </c>
      <c r="E419" s="27" t="s">
        <v>94</v>
      </c>
      <c r="F419" s="27" t="s">
        <v>95</v>
      </c>
      <c r="G419" s="27" t="s">
        <v>110</v>
      </c>
      <c r="H419" s="28">
        <v>77.989999999999995</v>
      </c>
      <c r="I419" s="28">
        <v>77.989999999999995</v>
      </c>
      <c r="J419" s="28">
        <v>0</v>
      </c>
      <c r="K419" s="28">
        <v>0</v>
      </c>
      <c r="L419" s="28">
        <v>77.989999999999995</v>
      </c>
    </row>
    <row r="420" spans="1:12" x14ac:dyDescent="0.2">
      <c r="A420" s="27" t="s">
        <v>90</v>
      </c>
      <c r="B420" s="27" t="s">
        <v>9</v>
      </c>
      <c r="C420" s="27" t="s">
        <v>111</v>
      </c>
      <c r="D420" s="27" t="s">
        <v>42</v>
      </c>
      <c r="E420" s="27" t="s">
        <v>94</v>
      </c>
      <c r="F420" s="27" t="s">
        <v>95</v>
      </c>
      <c r="G420" s="27" t="s">
        <v>112</v>
      </c>
      <c r="H420" s="28">
        <v>46823.45</v>
      </c>
      <c r="I420" s="28">
        <v>25613.85</v>
      </c>
      <c r="J420" s="28">
        <v>277.01</v>
      </c>
      <c r="K420" s="28">
        <v>5738.06</v>
      </c>
      <c r="L420" s="28">
        <v>19598.78</v>
      </c>
    </row>
    <row r="421" spans="1:12" x14ac:dyDescent="0.2">
      <c r="A421" s="27" t="s">
        <v>90</v>
      </c>
      <c r="B421" s="27" t="s">
        <v>9</v>
      </c>
      <c r="C421" s="27" t="s">
        <v>113</v>
      </c>
      <c r="D421" s="27" t="s">
        <v>42</v>
      </c>
      <c r="E421" s="27" t="s">
        <v>94</v>
      </c>
      <c r="F421" s="27" t="s">
        <v>95</v>
      </c>
      <c r="G421" s="27" t="s">
        <v>114</v>
      </c>
      <c r="H421" s="28">
        <v>40.270000000000003</v>
      </c>
      <c r="I421" s="28">
        <v>40.270000000000003</v>
      </c>
      <c r="J421" s="28">
        <v>0</v>
      </c>
      <c r="K421" s="28">
        <v>0</v>
      </c>
      <c r="L421" s="28">
        <v>40.270000000000003</v>
      </c>
    </row>
    <row r="422" spans="1:12" x14ac:dyDescent="0.2">
      <c r="A422" s="27" t="s">
        <v>90</v>
      </c>
      <c r="B422" s="27" t="s">
        <v>9</v>
      </c>
      <c r="C422" s="27" t="s">
        <v>115</v>
      </c>
      <c r="D422" s="27" t="s">
        <v>42</v>
      </c>
      <c r="E422" s="27" t="s">
        <v>94</v>
      </c>
      <c r="F422" s="27" t="s">
        <v>95</v>
      </c>
      <c r="G422" s="27" t="s">
        <v>116</v>
      </c>
      <c r="H422" s="28">
        <v>2309.5100000000002</v>
      </c>
      <c r="I422" s="28">
        <v>3419.11</v>
      </c>
      <c r="J422" s="28">
        <v>1109.5999999999999</v>
      </c>
      <c r="K422" s="28">
        <v>1670.1</v>
      </c>
      <c r="L422" s="28">
        <v>639.41000000000031</v>
      </c>
    </row>
    <row r="423" spans="1:12" x14ac:dyDescent="0.2">
      <c r="A423" s="27" t="s">
        <v>90</v>
      </c>
      <c r="B423" s="27" t="s">
        <v>9</v>
      </c>
      <c r="C423" s="27" t="s">
        <v>117</v>
      </c>
      <c r="D423" s="27" t="s">
        <v>42</v>
      </c>
      <c r="E423" s="27" t="s">
        <v>94</v>
      </c>
      <c r="F423" s="27" t="s">
        <v>95</v>
      </c>
      <c r="G423" s="27" t="s">
        <v>118</v>
      </c>
      <c r="H423" s="28">
        <v>40.270000000000003</v>
      </c>
      <c r="I423" s="28">
        <v>40.270000000000003</v>
      </c>
      <c r="J423" s="28">
        <v>0</v>
      </c>
      <c r="K423" s="28">
        <v>0</v>
      </c>
      <c r="L423" s="28">
        <v>40.270000000000003</v>
      </c>
    </row>
    <row r="424" spans="1:12" x14ac:dyDescent="0.2">
      <c r="A424" s="27" t="s">
        <v>90</v>
      </c>
      <c r="B424" s="27" t="s">
        <v>165</v>
      </c>
      <c r="C424" s="27" t="s">
        <v>166</v>
      </c>
      <c r="D424" s="27" t="s">
        <v>42</v>
      </c>
      <c r="E424" s="27" t="s">
        <v>94</v>
      </c>
      <c r="F424" s="27" t="s">
        <v>95</v>
      </c>
      <c r="G424" s="27" t="s">
        <v>167</v>
      </c>
      <c r="H424" s="28">
        <v>0</v>
      </c>
      <c r="I424" s="28">
        <v>14000</v>
      </c>
      <c r="J424" s="28">
        <v>0</v>
      </c>
      <c r="K424" s="28">
        <v>0</v>
      </c>
      <c r="L424" s="28">
        <v>14000</v>
      </c>
    </row>
    <row r="425" spans="1:12" x14ac:dyDescent="0.2">
      <c r="A425" s="27" t="s">
        <v>136</v>
      </c>
      <c r="B425" s="27" t="s">
        <v>9</v>
      </c>
      <c r="C425" s="27" t="s">
        <v>137</v>
      </c>
      <c r="D425" s="27" t="s">
        <v>42</v>
      </c>
      <c r="E425" s="27" t="s">
        <v>94</v>
      </c>
      <c r="F425" s="27" t="s">
        <v>95</v>
      </c>
      <c r="G425" s="27" t="s">
        <v>138</v>
      </c>
      <c r="H425" s="28">
        <v>102080.55</v>
      </c>
      <c r="I425" s="28">
        <v>102080.55</v>
      </c>
      <c r="J425" s="28">
        <v>0</v>
      </c>
      <c r="K425" s="28">
        <v>0</v>
      </c>
      <c r="L425" s="28">
        <v>102080.55</v>
      </c>
    </row>
    <row r="426" spans="1:12" x14ac:dyDescent="0.2">
      <c r="A426" s="27" t="s">
        <v>136</v>
      </c>
      <c r="B426" s="27" t="s">
        <v>9</v>
      </c>
      <c r="C426" s="27" t="s">
        <v>99</v>
      </c>
      <c r="D426" s="27" t="s">
        <v>42</v>
      </c>
      <c r="E426" s="27" t="s">
        <v>94</v>
      </c>
      <c r="F426" s="27" t="s">
        <v>95</v>
      </c>
      <c r="G426" s="27" t="s">
        <v>100</v>
      </c>
      <c r="H426" s="28">
        <v>6328.95</v>
      </c>
      <c r="I426" s="28">
        <v>6328.95</v>
      </c>
      <c r="J426" s="28">
        <v>0</v>
      </c>
      <c r="K426" s="28">
        <v>0</v>
      </c>
      <c r="L426" s="28">
        <v>6328.95</v>
      </c>
    </row>
    <row r="427" spans="1:12" x14ac:dyDescent="0.2">
      <c r="A427" s="27" t="s">
        <v>136</v>
      </c>
      <c r="B427" s="27" t="s">
        <v>9</v>
      </c>
      <c r="C427" s="27" t="s">
        <v>101</v>
      </c>
      <c r="D427" s="27" t="s">
        <v>42</v>
      </c>
      <c r="E427" s="27" t="s">
        <v>94</v>
      </c>
      <c r="F427" s="27" t="s">
        <v>95</v>
      </c>
      <c r="G427" s="27" t="s">
        <v>102</v>
      </c>
      <c r="H427" s="28">
        <v>1480.15</v>
      </c>
      <c r="I427" s="28">
        <v>1480.15</v>
      </c>
      <c r="J427" s="28">
        <v>0</v>
      </c>
      <c r="K427" s="28">
        <v>0</v>
      </c>
      <c r="L427" s="28">
        <v>1480.15</v>
      </c>
    </row>
    <row r="428" spans="1:12" x14ac:dyDescent="0.2">
      <c r="A428" s="27" t="s">
        <v>136</v>
      </c>
      <c r="B428" s="27" t="s">
        <v>9</v>
      </c>
      <c r="C428" s="27" t="s">
        <v>103</v>
      </c>
      <c r="D428" s="27" t="s">
        <v>42</v>
      </c>
      <c r="E428" s="27" t="s">
        <v>94</v>
      </c>
      <c r="F428" s="27" t="s">
        <v>95</v>
      </c>
      <c r="G428" s="27" t="s">
        <v>104</v>
      </c>
      <c r="H428" s="28">
        <v>2960.34</v>
      </c>
      <c r="I428" s="28">
        <v>2960.34</v>
      </c>
      <c r="J428" s="28">
        <v>0</v>
      </c>
      <c r="K428" s="28">
        <v>0</v>
      </c>
      <c r="L428" s="28">
        <v>2960.34</v>
      </c>
    </row>
    <row r="429" spans="1:12" x14ac:dyDescent="0.2">
      <c r="A429" s="27" t="s">
        <v>152</v>
      </c>
      <c r="B429" s="27" t="s">
        <v>9</v>
      </c>
      <c r="C429" s="27" t="s">
        <v>153</v>
      </c>
      <c r="D429" s="27" t="s">
        <v>42</v>
      </c>
      <c r="E429" s="27" t="s">
        <v>94</v>
      </c>
      <c r="F429" s="27" t="s">
        <v>95</v>
      </c>
      <c r="G429" s="27" t="s">
        <v>154</v>
      </c>
      <c r="H429" s="28">
        <v>0</v>
      </c>
      <c r="I429" s="28">
        <v>3100</v>
      </c>
      <c r="J429" s="28">
        <v>0</v>
      </c>
      <c r="K429" s="28">
        <v>0</v>
      </c>
      <c r="L429" s="28">
        <v>3100</v>
      </c>
    </row>
    <row r="430" spans="1:12" x14ac:dyDescent="0.2">
      <c r="A430" s="27" t="s">
        <v>152</v>
      </c>
      <c r="B430" s="27" t="s">
        <v>9</v>
      </c>
      <c r="C430" s="27" t="s">
        <v>161</v>
      </c>
      <c r="D430" s="27" t="s">
        <v>42</v>
      </c>
      <c r="E430" s="27" t="s">
        <v>94</v>
      </c>
      <c r="F430" s="27" t="s">
        <v>95</v>
      </c>
      <c r="G430" s="27" t="s">
        <v>162</v>
      </c>
      <c r="H430" s="28">
        <v>35.700000000000003</v>
      </c>
      <c r="I430" s="28">
        <v>35.700000000000003</v>
      </c>
      <c r="J430" s="28">
        <v>0</v>
      </c>
      <c r="K430" s="28">
        <v>0</v>
      </c>
      <c r="L430" s="28">
        <v>35.700000000000003</v>
      </c>
    </row>
    <row r="431" spans="1:12" x14ac:dyDescent="0.2">
      <c r="A431" s="27" t="s">
        <v>90</v>
      </c>
      <c r="B431" s="27" t="s">
        <v>9</v>
      </c>
      <c r="C431" s="27" t="s">
        <v>124</v>
      </c>
      <c r="D431" s="27" t="s">
        <v>43</v>
      </c>
      <c r="E431" s="27" t="s">
        <v>94</v>
      </c>
      <c r="F431" s="27" t="s">
        <v>95</v>
      </c>
      <c r="G431" s="27" t="s">
        <v>125</v>
      </c>
      <c r="H431" s="28">
        <v>0</v>
      </c>
      <c r="I431" s="28">
        <v>14000</v>
      </c>
      <c r="J431" s="28">
        <v>14000</v>
      </c>
      <c r="K431" s="28">
        <v>0</v>
      </c>
      <c r="L431" s="28">
        <v>0</v>
      </c>
    </row>
    <row r="432" spans="1:12" x14ac:dyDescent="0.2">
      <c r="A432" s="27" t="s">
        <v>90</v>
      </c>
      <c r="B432" s="27" t="s">
        <v>9</v>
      </c>
      <c r="C432" s="27" t="s">
        <v>109</v>
      </c>
      <c r="D432" s="27" t="s">
        <v>43</v>
      </c>
      <c r="E432" s="27" t="s">
        <v>94</v>
      </c>
      <c r="F432" s="27" t="s">
        <v>95</v>
      </c>
      <c r="G432" s="27" t="s">
        <v>110</v>
      </c>
      <c r="H432" s="28">
        <v>15914.68</v>
      </c>
      <c r="I432" s="28">
        <v>1914.6800000000003</v>
      </c>
      <c r="J432" s="28">
        <v>0</v>
      </c>
      <c r="K432" s="28">
        <v>0</v>
      </c>
      <c r="L432" s="28">
        <v>1914.6800000000003</v>
      </c>
    </row>
    <row r="433" spans="1:12" x14ac:dyDescent="0.2">
      <c r="A433" s="27" t="s">
        <v>90</v>
      </c>
      <c r="B433" s="27" t="s">
        <v>9</v>
      </c>
      <c r="C433" s="27" t="s">
        <v>111</v>
      </c>
      <c r="D433" s="27" t="s">
        <v>43</v>
      </c>
      <c r="E433" s="27" t="s">
        <v>94</v>
      </c>
      <c r="F433" s="27" t="s">
        <v>95</v>
      </c>
      <c r="G433" s="27" t="s">
        <v>112</v>
      </c>
      <c r="H433" s="28">
        <v>38050.39</v>
      </c>
      <c r="I433" s="28">
        <v>23550.39</v>
      </c>
      <c r="J433" s="28">
        <v>696.54</v>
      </c>
      <c r="K433" s="28">
        <v>158.80000000000001</v>
      </c>
      <c r="L433" s="28">
        <v>22695.05</v>
      </c>
    </row>
    <row r="434" spans="1:12" x14ac:dyDescent="0.2">
      <c r="A434" s="27" t="s">
        <v>90</v>
      </c>
      <c r="B434" s="27" t="s">
        <v>9</v>
      </c>
      <c r="C434" s="27" t="s">
        <v>113</v>
      </c>
      <c r="D434" s="27" t="s">
        <v>43</v>
      </c>
      <c r="E434" s="27" t="s">
        <v>94</v>
      </c>
      <c r="F434" s="27" t="s">
        <v>95</v>
      </c>
      <c r="G434" s="27" t="s">
        <v>114</v>
      </c>
      <c r="H434" s="28">
        <v>8060.79</v>
      </c>
      <c r="I434" s="28">
        <v>8060.79</v>
      </c>
      <c r="J434" s="28">
        <v>0</v>
      </c>
      <c r="K434" s="28">
        <v>296.99</v>
      </c>
      <c r="L434" s="28">
        <v>7763.8</v>
      </c>
    </row>
    <row r="435" spans="1:12" x14ac:dyDescent="0.2">
      <c r="A435" s="27" t="s">
        <v>90</v>
      </c>
      <c r="B435" s="27" t="s">
        <v>9</v>
      </c>
      <c r="C435" s="27" t="s">
        <v>115</v>
      </c>
      <c r="D435" s="27" t="s">
        <v>43</v>
      </c>
      <c r="E435" s="27" t="s">
        <v>94</v>
      </c>
      <c r="F435" s="27" t="s">
        <v>95</v>
      </c>
      <c r="G435" s="27" t="s">
        <v>116</v>
      </c>
      <c r="H435" s="28">
        <v>6649.18</v>
      </c>
      <c r="I435" s="28">
        <v>6649.18</v>
      </c>
      <c r="J435" s="28">
        <v>0</v>
      </c>
      <c r="K435" s="28">
        <v>5371.7999999999993</v>
      </c>
      <c r="L435" s="28">
        <v>1277.380000000001</v>
      </c>
    </row>
    <row r="436" spans="1:12" x14ac:dyDescent="0.2">
      <c r="A436" s="27" t="s">
        <v>90</v>
      </c>
      <c r="B436" s="27" t="s">
        <v>9</v>
      </c>
      <c r="C436" s="27" t="s">
        <v>117</v>
      </c>
      <c r="D436" s="27" t="s">
        <v>43</v>
      </c>
      <c r="E436" s="27" t="s">
        <v>94</v>
      </c>
      <c r="F436" s="27" t="s">
        <v>95</v>
      </c>
      <c r="G436" s="27" t="s">
        <v>118</v>
      </c>
      <c r="H436" s="28">
        <v>32421.54</v>
      </c>
      <c r="I436" s="28">
        <v>32421.54</v>
      </c>
      <c r="J436" s="28">
        <v>0</v>
      </c>
      <c r="K436" s="28">
        <v>21368.799999999999</v>
      </c>
      <c r="L436" s="28">
        <v>11052.740000000002</v>
      </c>
    </row>
    <row r="437" spans="1:12" x14ac:dyDescent="0.2">
      <c r="A437" s="27" t="s">
        <v>136</v>
      </c>
      <c r="B437" s="27" t="s">
        <v>9</v>
      </c>
      <c r="C437" s="27" t="s">
        <v>137</v>
      </c>
      <c r="D437" s="27" t="s">
        <v>43</v>
      </c>
      <c r="E437" s="27" t="s">
        <v>94</v>
      </c>
      <c r="F437" s="27" t="s">
        <v>95</v>
      </c>
      <c r="G437" s="27" t="s">
        <v>138</v>
      </c>
      <c r="H437" s="28">
        <v>37712.5</v>
      </c>
      <c r="I437" s="28">
        <v>37712.5</v>
      </c>
      <c r="J437" s="28">
        <v>0</v>
      </c>
      <c r="K437" s="28">
        <v>0</v>
      </c>
      <c r="L437" s="28">
        <v>37712.5</v>
      </c>
    </row>
    <row r="438" spans="1:12" x14ac:dyDescent="0.2">
      <c r="A438" s="27" t="s">
        <v>136</v>
      </c>
      <c r="B438" s="27" t="s">
        <v>9</v>
      </c>
      <c r="C438" s="27" t="s">
        <v>99</v>
      </c>
      <c r="D438" s="27" t="s">
        <v>43</v>
      </c>
      <c r="E438" s="27" t="s">
        <v>94</v>
      </c>
      <c r="F438" s="27" t="s">
        <v>95</v>
      </c>
      <c r="G438" s="27" t="s">
        <v>100</v>
      </c>
      <c r="H438" s="28">
        <v>2338.1799999999998</v>
      </c>
      <c r="I438" s="28">
        <v>2338.1799999999998</v>
      </c>
      <c r="J438" s="28">
        <v>0</v>
      </c>
      <c r="K438" s="28">
        <v>0</v>
      </c>
      <c r="L438" s="28">
        <v>2338.1799999999998</v>
      </c>
    </row>
    <row r="439" spans="1:12" x14ac:dyDescent="0.2">
      <c r="A439" s="27" t="s">
        <v>136</v>
      </c>
      <c r="B439" s="27" t="s">
        <v>9</v>
      </c>
      <c r="C439" s="27" t="s">
        <v>101</v>
      </c>
      <c r="D439" s="27" t="s">
        <v>43</v>
      </c>
      <c r="E439" s="27" t="s">
        <v>94</v>
      </c>
      <c r="F439" s="27" t="s">
        <v>95</v>
      </c>
      <c r="G439" s="27" t="s">
        <v>102</v>
      </c>
      <c r="H439" s="28">
        <v>546.83000000000004</v>
      </c>
      <c r="I439" s="28">
        <v>546.83000000000004</v>
      </c>
      <c r="J439" s="28">
        <v>0</v>
      </c>
      <c r="K439" s="28">
        <v>0</v>
      </c>
      <c r="L439" s="28">
        <v>546.83000000000004</v>
      </c>
    </row>
    <row r="440" spans="1:12" x14ac:dyDescent="0.2">
      <c r="A440" s="27" t="s">
        <v>136</v>
      </c>
      <c r="B440" s="27" t="s">
        <v>9</v>
      </c>
      <c r="C440" s="27" t="s">
        <v>103</v>
      </c>
      <c r="D440" s="27" t="s">
        <v>43</v>
      </c>
      <c r="E440" s="27" t="s">
        <v>94</v>
      </c>
      <c r="F440" s="27" t="s">
        <v>95</v>
      </c>
      <c r="G440" s="27" t="s">
        <v>104</v>
      </c>
      <c r="H440" s="28">
        <v>1093.6600000000001</v>
      </c>
      <c r="I440" s="28">
        <v>1093.6600000000001</v>
      </c>
      <c r="J440" s="28">
        <v>0</v>
      </c>
      <c r="K440" s="28">
        <v>0</v>
      </c>
      <c r="L440" s="28">
        <v>1093.6600000000001</v>
      </c>
    </row>
    <row r="441" spans="1:12" x14ac:dyDescent="0.2">
      <c r="A441" s="27" t="s">
        <v>152</v>
      </c>
      <c r="B441" s="27" t="s">
        <v>9</v>
      </c>
      <c r="C441" s="27" t="s">
        <v>153</v>
      </c>
      <c r="D441" s="27" t="s">
        <v>43</v>
      </c>
      <c r="E441" s="27" t="s">
        <v>94</v>
      </c>
      <c r="F441" s="27" t="s">
        <v>95</v>
      </c>
      <c r="G441" s="27" t="s">
        <v>154</v>
      </c>
      <c r="H441" s="28">
        <v>1324.99</v>
      </c>
      <c r="I441" s="28">
        <v>1324.99</v>
      </c>
      <c r="J441" s="28">
        <v>0</v>
      </c>
      <c r="K441" s="28">
        <v>1324.99</v>
      </c>
      <c r="L441" s="28">
        <v>0</v>
      </c>
    </row>
    <row r="442" spans="1:12" x14ac:dyDescent="0.2">
      <c r="A442" s="27" t="s">
        <v>152</v>
      </c>
      <c r="B442" s="27" t="s">
        <v>9</v>
      </c>
      <c r="C442" s="27" t="s">
        <v>155</v>
      </c>
      <c r="D442" s="27" t="s">
        <v>43</v>
      </c>
      <c r="E442" s="27" t="s">
        <v>94</v>
      </c>
      <c r="F442" s="27" t="s">
        <v>95</v>
      </c>
      <c r="G442" s="27" t="s">
        <v>156</v>
      </c>
      <c r="H442" s="28">
        <v>0</v>
      </c>
      <c r="I442" s="28">
        <v>14500</v>
      </c>
      <c r="J442" s="28">
        <v>0</v>
      </c>
      <c r="K442" s="28">
        <v>4999</v>
      </c>
      <c r="L442" s="28">
        <v>9501</v>
      </c>
    </row>
    <row r="443" spans="1:12" x14ac:dyDescent="0.2">
      <c r="A443" s="27" t="s">
        <v>90</v>
      </c>
      <c r="B443" s="27" t="s">
        <v>9</v>
      </c>
      <c r="C443" s="27" t="s">
        <v>109</v>
      </c>
      <c r="D443" s="27" t="s">
        <v>44</v>
      </c>
      <c r="E443" s="27" t="s">
        <v>94</v>
      </c>
      <c r="F443" s="27" t="s">
        <v>95</v>
      </c>
      <c r="G443" s="27" t="s">
        <v>110</v>
      </c>
      <c r="H443" s="28">
        <v>61805.07</v>
      </c>
      <c r="I443" s="28">
        <v>61805.07</v>
      </c>
      <c r="J443" s="28">
        <v>0</v>
      </c>
      <c r="K443" s="28">
        <v>0</v>
      </c>
      <c r="L443" s="28">
        <v>61805.07</v>
      </c>
    </row>
    <row r="444" spans="1:12" x14ac:dyDescent="0.2">
      <c r="A444" s="27" t="s">
        <v>90</v>
      </c>
      <c r="B444" s="27" t="s">
        <v>9</v>
      </c>
      <c r="C444" s="27" t="s">
        <v>111</v>
      </c>
      <c r="D444" s="27" t="s">
        <v>44</v>
      </c>
      <c r="E444" s="27" t="s">
        <v>94</v>
      </c>
      <c r="F444" s="27" t="s">
        <v>95</v>
      </c>
      <c r="G444" s="27" t="s">
        <v>112</v>
      </c>
      <c r="H444" s="28">
        <v>314719.64</v>
      </c>
      <c r="I444" s="28">
        <v>314719.64</v>
      </c>
      <c r="J444" s="28">
        <v>0</v>
      </c>
      <c r="K444" s="28">
        <v>108456</v>
      </c>
      <c r="L444" s="28">
        <v>206263.64</v>
      </c>
    </row>
    <row r="445" spans="1:12" x14ac:dyDescent="0.2">
      <c r="A445" s="27" t="s">
        <v>90</v>
      </c>
      <c r="B445" s="27" t="s">
        <v>9</v>
      </c>
      <c r="C445" s="27" t="s">
        <v>113</v>
      </c>
      <c r="D445" s="27" t="s">
        <v>44</v>
      </c>
      <c r="E445" s="27" t="s">
        <v>94</v>
      </c>
      <c r="F445" s="27" t="s">
        <v>95</v>
      </c>
      <c r="G445" s="27" t="s">
        <v>114</v>
      </c>
      <c r="H445" s="28">
        <v>73228.75</v>
      </c>
      <c r="I445" s="28">
        <v>73228.75</v>
      </c>
      <c r="J445" s="28">
        <v>0</v>
      </c>
      <c r="K445" s="28">
        <v>0</v>
      </c>
      <c r="L445" s="28">
        <v>73228.75</v>
      </c>
    </row>
    <row r="446" spans="1:12" x14ac:dyDescent="0.2">
      <c r="A446" s="27" t="s">
        <v>90</v>
      </c>
      <c r="B446" s="27" t="s">
        <v>9</v>
      </c>
      <c r="C446" s="27" t="s">
        <v>115</v>
      </c>
      <c r="D446" s="27" t="s">
        <v>44</v>
      </c>
      <c r="E446" s="27" t="s">
        <v>94</v>
      </c>
      <c r="F446" s="27" t="s">
        <v>95</v>
      </c>
      <c r="G446" s="27" t="s">
        <v>116</v>
      </c>
      <c r="H446" s="28">
        <v>36614.379999999997</v>
      </c>
      <c r="I446" s="28">
        <v>36614.379999999997</v>
      </c>
      <c r="J446" s="28">
        <v>0</v>
      </c>
      <c r="K446" s="28">
        <v>16307.1</v>
      </c>
      <c r="L446" s="28">
        <v>20307.28</v>
      </c>
    </row>
    <row r="447" spans="1:12" x14ac:dyDescent="0.2">
      <c r="A447" s="27" t="s">
        <v>90</v>
      </c>
      <c r="B447" s="27" t="s">
        <v>9</v>
      </c>
      <c r="C447" s="27" t="s">
        <v>117</v>
      </c>
      <c r="D447" s="27" t="s">
        <v>44</v>
      </c>
      <c r="E447" s="27" t="s">
        <v>94</v>
      </c>
      <c r="F447" s="27" t="s">
        <v>95</v>
      </c>
      <c r="G447" s="27" t="s">
        <v>118</v>
      </c>
      <c r="H447" s="28">
        <v>19563.75</v>
      </c>
      <c r="I447" s="28">
        <v>19563.75</v>
      </c>
      <c r="J447" s="28">
        <v>0</v>
      </c>
      <c r="K447" s="28">
        <v>0</v>
      </c>
      <c r="L447" s="28">
        <v>19563.75</v>
      </c>
    </row>
    <row r="448" spans="1:12" x14ac:dyDescent="0.2">
      <c r="A448" s="27" t="s">
        <v>136</v>
      </c>
      <c r="B448" s="27" t="s">
        <v>9</v>
      </c>
      <c r="C448" s="27" t="s">
        <v>137</v>
      </c>
      <c r="D448" s="27" t="s">
        <v>44</v>
      </c>
      <c r="E448" s="27" t="s">
        <v>94</v>
      </c>
      <c r="F448" s="27" t="s">
        <v>95</v>
      </c>
      <c r="G448" s="27" t="s">
        <v>138</v>
      </c>
      <c r="H448" s="28">
        <v>146457.5</v>
      </c>
      <c r="I448" s="28">
        <v>146457.5</v>
      </c>
      <c r="J448" s="28">
        <v>0</v>
      </c>
      <c r="K448" s="28">
        <v>0</v>
      </c>
      <c r="L448" s="28">
        <v>146457.5</v>
      </c>
    </row>
    <row r="449" spans="1:12" x14ac:dyDescent="0.2">
      <c r="A449" s="27" t="s">
        <v>136</v>
      </c>
      <c r="B449" s="27" t="s">
        <v>9</v>
      </c>
      <c r="C449" s="27" t="s">
        <v>99</v>
      </c>
      <c r="D449" s="27" t="s">
        <v>44</v>
      </c>
      <c r="E449" s="27" t="s">
        <v>94</v>
      </c>
      <c r="F449" s="27" t="s">
        <v>95</v>
      </c>
      <c r="G449" s="27" t="s">
        <v>100</v>
      </c>
      <c r="H449" s="28">
        <v>9080.3700000000008</v>
      </c>
      <c r="I449" s="28">
        <v>9080.3700000000008</v>
      </c>
      <c r="J449" s="28">
        <v>0</v>
      </c>
      <c r="K449" s="28">
        <v>0</v>
      </c>
      <c r="L449" s="28">
        <v>9080.3700000000008</v>
      </c>
    </row>
    <row r="450" spans="1:12" x14ac:dyDescent="0.2">
      <c r="A450" s="27" t="s">
        <v>136</v>
      </c>
      <c r="B450" s="27" t="s">
        <v>9</v>
      </c>
      <c r="C450" s="27" t="s">
        <v>101</v>
      </c>
      <c r="D450" s="27" t="s">
        <v>44</v>
      </c>
      <c r="E450" s="27" t="s">
        <v>94</v>
      </c>
      <c r="F450" s="27" t="s">
        <v>95</v>
      </c>
      <c r="G450" s="27" t="s">
        <v>102</v>
      </c>
      <c r="H450" s="28">
        <v>2123.63</v>
      </c>
      <c r="I450" s="28">
        <v>2123.63</v>
      </c>
      <c r="J450" s="28">
        <v>0</v>
      </c>
      <c r="K450" s="28">
        <v>0</v>
      </c>
      <c r="L450" s="28">
        <v>2123.63</v>
      </c>
    </row>
    <row r="451" spans="1:12" x14ac:dyDescent="0.2">
      <c r="A451" s="27" t="s">
        <v>136</v>
      </c>
      <c r="B451" s="27" t="s">
        <v>9</v>
      </c>
      <c r="C451" s="27" t="s">
        <v>103</v>
      </c>
      <c r="D451" s="27" t="s">
        <v>44</v>
      </c>
      <c r="E451" s="27" t="s">
        <v>94</v>
      </c>
      <c r="F451" s="27" t="s">
        <v>95</v>
      </c>
      <c r="G451" s="27" t="s">
        <v>104</v>
      </c>
      <c r="H451" s="28">
        <v>4247.2700000000004</v>
      </c>
      <c r="I451" s="28">
        <v>4247.2700000000004</v>
      </c>
      <c r="J451" s="28">
        <v>0</v>
      </c>
      <c r="K451" s="28">
        <v>0</v>
      </c>
      <c r="L451" s="28">
        <v>4247.2700000000004</v>
      </c>
    </row>
    <row r="452" spans="1:12" x14ac:dyDescent="0.2">
      <c r="A452" s="27" t="s">
        <v>152</v>
      </c>
      <c r="B452" s="27" t="s">
        <v>9</v>
      </c>
      <c r="C452" s="27" t="s">
        <v>155</v>
      </c>
      <c r="D452" s="27" t="s">
        <v>44</v>
      </c>
      <c r="E452" s="27" t="s">
        <v>94</v>
      </c>
      <c r="F452" s="27" t="s">
        <v>95</v>
      </c>
      <c r="G452" s="27" t="s">
        <v>156</v>
      </c>
      <c r="H452" s="28">
        <v>17745</v>
      </c>
      <c r="I452" s="28">
        <v>17745</v>
      </c>
      <c r="J452" s="28">
        <v>0</v>
      </c>
      <c r="K452" s="28">
        <v>0</v>
      </c>
      <c r="L452" s="28">
        <v>17745</v>
      </c>
    </row>
    <row r="453" spans="1:12" x14ac:dyDescent="0.2">
      <c r="A453" s="27" t="s">
        <v>90</v>
      </c>
      <c r="B453" s="27" t="s">
        <v>9</v>
      </c>
      <c r="C453" s="27" t="s">
        <v>109</v>
      </c>
      <c r="D453" s="27" t="s">
        <v>45</v>
      </c>
      <c r="E453" s="27" t="s">
        <v>94</v>
      </c>
      <c r="F453" s="27" t="s">
        <v>95</v>
      </c>
      <c r="G453" s="27" t="s">
        <v>110</v>
      </c>
      <c r="H453" s="28">
        <v>23905.25</v>
      </c>
      <c r="I453" s="28">
        <v>23905.25</v>
      </c>
      <c r="J453" s="28">
        <v>0</v>
      </c>
      <c r="K453" s="28">
        <v>0</v>
      </c>
      <c r="L453" s="28">
        <v>23905.25</v>
      </c>
    </row>
    <row r="454" spans="1:12" x14ac:dyDescent="0.2">
      <c r="A454" s="27" t="s">
        <v>90</v>
      </c>
      <c r="B454" s="27" t="s">
        <v>9</v>
      </c>
      <c r="C454" s="27" t="s">
        <v>111</v>
      </c>
      <c r="D454" s="27" t="s">
        <v>45</v>
      </c>
      <c r="E454" s="27" t="s">
        <v>94</v>
      </c>
      <c r="F454" s="27" t="s">
        <v>95</v>
      </c>
      <c r="G454" s="27" t="s">
        <v>112</v>
      </c>
      <c r="H454" s="28">
        <v>37583.56</v>
      </c>
      <c r="I454" s="28">
        <v>37583.56</v>
      </c>
      <c r="J454" s="28">
        <v>0</v>
      </c>
      <c r="K454" s="28">
        <v>329.99</v>
      </c>
      <c r="L454" s="28">
        <v>37253.57</v>
      </c>
    </row>
    <row r="455" spans="1:12" x14ac:dyDescent="0.2">
      <c r="A455" s="27" t="s">
        <v>90</v>
      </c>
      <c r="B455" s="27" t="s">
        <v>9</v>
      </c>
      <c r="C455" s="27" t="s">
        <v>113</v>
      </c>
      <c r="D455" s="27" t="s">
        <v>45</v>
      </c>
      <c r="E455" s="27" t="s">
        <v>94</v>
      </c>
      <c r="F455" s="27" t="s">
        <v>95</v>
      </c>
      <c r="G455" s="27" t="s">
        <v>114</v>
      </c>
      <c r="H455" s="28">
        <v>26949.65</v>
      </c>
      <c r="I455" s="28">
        <v>26949.65</v>
      </c>
      <c r="J455" s="28">
        <v>0</v>
      </c>
      <c r="K455" s="28">
        <v>0</v>
      </c>
      <c r="L455" s="28">
        <v>26949.65</v>
      </c>
    </row>
    <row r="456" spans="1:12" x14ac:dyDescent="0.2">
      <c r="A456" s="27" t="s">
        <v>90</v>
      </c>
      <c r="B456" s="27" t="s">
        <v>9</v>
      </c>
      <c r="C456" s="27" t="s">
        <v>115</v>
      </c>
      <c r="D456" s="27" t="s">
        <v>45</v>
      </c>
      <c r="E456" s="27" t="s">
        <v>94</v>
      </c>
      <c r="F456" s="27" t="s">
        <v>95</v>
      </c>
      <c r="G456" s="27" t="s">
        <v>116</v>
      </c>
      <c r="H456" s="28">
        <v>24002.18</v>
      </c>
      <c r="I456" s="28">
        <v>51923.740000000005</v>
      </c>
      <c r="J456" s="28">
        <v>11212.72</v>
      </c>
      <c r="K456" s="28">
        <v>30918.3</v>
      </c>
      <c r="L456" s="28">
        <v>9792.7200000000066</v>
      </c>
    </row>
    <row r="457" spans="1:12" x14ac:dyDescent="0.2">
      <c r="A457" s="27" t="s">
        <v>90</v>
      </c>
      <c r="B457" s="27" t="s">
        <v>9</v>
      </c>
      <c r="C457" s="27" t="s">
        <v>117</v>
      </c>
      <c r="D457" s="27" t="s">
        <v>45</v>
      </c>
      <c r="E457" s="27" t="s">
        <v>94</v>
      </c>
      <c r="F457" s="27" t="s">
        <v>95</v>
      </c>
      <c r="G457" s="27" t="s">
        <v>118</v>
      </c>
      <c r="H457" s="28">
        <v>40323.75</v>
      </c>
      <c r="I457" s="28">
        <v>40323.75</v>
      </c>
      <c r="J457" s="28">
        <v>540.05999999999995</v>
      </c>
      <c r="K457" s="28">
        <v>7351.2800000000007</v>
      </c>
      <c r="L457" s="28">
        <v>32432.41</v>
      </c>
    </row>
    <row r="458" spans="1:12" x14ac:dyDescent="0.2">
      <c r="A458" s="27" t="s">
        <v>90</v>
      </c>
      <c r="B458" s="27" t="s">
        <v>9</v>
      </c>
      <c r="C458" s="27" t="s">
        <v>143</v>
      </c>
      <c r="D458" s="27" t="s">
        <v>45</v>
      </c>
      <c r="E458" s="27" t="s">
        <v>94</v>
      </c>
      <c r="F458" s="27" t="s">
        <v>95</v>
      </c>
      <c r="G458" s="27" t="s">
        <v>144</v>
      </c>
      <c r="H458" s="28">
        <v>0</v>
      </c>
      <c r="I458" s="28">
        <v>0</v>
      </c>
      <c r="J458" s="28">
        <v>0</v>
      </c>
      <c r="K458" s="28">
        <v>26877.94</v>
      </c>
      <c r="L458" s="28">
        <v>-26877.94</v>
      </c>
    </row>
    <row r="459" spans="1:12" x14ac:dyDescent="0.2">
      <c r="A459" s="27" t="s">
        <v>136</v>
      </c>
      <c r="B459" s="27" t="s">
        <v>9</v>
      </c>
      <c r="C459" s="27" t="s">
        <v>137</v>
      </c>
      <c r="D459" s="27" t="s">
        <v>45</v>
      </c>
      <c r="E459" s="27" t="s">
        <v>94</v>
      </c>
      <c r="F459" s="27" t="s">
        <v>95</v>
      </c>
      <c r="G459" s="27" t="s">
        <v>138</v>
      </c>
      <c r="H459" s="28">
        <v>56647.5</v>
      </c>
      <c r="I459" s="28">
        <v>56647.5</v>
      </c>
      <c r="J459" s="28">
        <v>0</v>
      </c>
      <c r="K459" s="28">
        <v>0</v>
      </c>
      <c r="L459" s="28">
        <v>56647.5</v>
      </c>
    </row>
    <row r="460" spans="1:12" x14ac:dyDescent="0.2">
      <c r="A460" s="27" t="s">
        <v>136</v>
      </c>
      <c r="B460" s="27" t="s">
        <v>9</v>
      </c>
      <c r="C460" s="27" t="s">
        <v>99</v>
      </c>
      <c r="D460" s="27" t="s">
        <v>45</v>
      </c>
      <c r="E460" s="27" t="s">
        <v>94</v>
      </c>
      <c r="F460" s="27" t="s">
        <v>95</v>
      </c>
      <c r="G460" s="27" t="s">
        <v>100</v>
      </c>
      <c r="H460" s="28">
        <v>3489.29</v>
      </c>
      <c r="I460" s="28">
        <v>3489.29</v>
      </c>
      <c r="J460" s="28">
        <v>0</v>
      </c>
      <c r="K460" s="28">
        <v>0</v>
      </c>
      <c r="L460" s="28">
        <v>3489.29</v>
      </c>
    </row>
    <row r="461" spans="1:12" x14ac:dyDescent="0.2">
      <c r="A461" s="27" t="s">
        <v>136</v>
      </c>
      <c r="B461" s="27" t="s">
        <v>9</v>
      </c>
      <c r="C461" s="27" t="s">
        <v>101</v>
      </c>
      <c r="D461" s="27" t="s">
        <v>45</v>
      </c>
      <c r="E461" s="27" t="s">
        <v>94</v>
      </c>
      <c r="F461" s="27" t="s">
        <v>95</v>
      </c>
      <c r="G461" s="27" t="s">
        <v>102</v>
      </c>
      <c r="H461" s="28">
        <v>816.04</v>
      </c>
      <c r="I461" s="28">
        <v>816.04</v>
      </c>
      <c r="J461" s="28">
        <v>0</v>
      </c>
      <c r="K461" s="28">
        <v>0</v>
      </c>
      <c r="L461" s="28">
        <v>816.04</v>
      </c>
    </row>
    <row r="462" spans="1:12" x14ac:dyDescent="0.2">
      <c r="A462" s="27" t="s">
        <v>136</v>
      </c>
      <c r="B462" s="27" t="s">
        <v>9</v>
      </c>
      <c r="C462" s="27" t="s">
        <v>103</v>
      </c>
      <c r="D462" s="27" t="s">
        <v>45</v>
      </c>
      <c r="E462" s="27" t="s">
        <v>94</v>
      </c>
      <c r="F462" s="27" t="s">
        <v>95</v>
      </c>
      <c r="G462" s="27" t="s">
        <v>104</v>
      </c>
      <c r="H462" s="28">
        <v>1632.34</v>
      </c>
      <c r="I462" s="28">
        <v>1632.34</v>
      </c>
      <c r="J462" s="28">
        <v>0</v>
      </c>
      <c r="K462" s="28">
        <v>0</v>
      </c>
      <c r="L462" s="28">
        <v>1632.34</v>
      </c>
    </row>
    <row r="463" spans="1:12" x14ac:dyDescent="0.2">
      <c r="A463" s="27" t="s">
        <v>152</v>
      </c>
      <c r="B463" s="27" t="s">
        <v>9</v>
      </c>
      <c r="C463" s="27" t="s">
        <v>153</v>
      </c>
      <c r="D463" s="27" t="s">
        <v>45</v>
      </c>
      <c r="E463" s="27" t="s">
        <v>94</v>
      </c>
      <c r="F463" s="27" t="s">
        <v>95</v>
      </c>
      <c r="G463" s="27" t="s">
        <v>154</v>
      </c>
      <c r="H463" s="28">
        <v>0</v>
      </c>
      <c r="I463" s="28">
        <v>5705.18</v>
      </c>
      <c r="J463" s="28">
        <v>0</v>
      </c>
      <c r="K463" s="28">
        <v>1675</v>
      </c>
      <c r="L463" s="28">
        <v>4030.18</v>
      </c>
    </row>
    <row r="464" spans="1:12" x14ac:dyDescent="0.2">
      <c r="A464" s="27" t="s">
        <v>152</v>
      </c>
      <c r="B464" s="27" t="s">
        <v>9</v>
      </c>
      <c r="C464" s="27" t="s">
        <v>161</v>
      </c>
      <c r="D464" s="27" t="s">
        <v>45</v>
      </c>
      <c r="E464" s="27" t="s">
        <v>94</v>
      </c>
      <c r="F464" s="27" t="s">
        <v>95</v>
      </c>
      <c r="G464" s="27" t="s">
        <v>162</v>
      </c>
      <c r="H464" s="28">
        <v>57760</v>
      </c>
      <c r="I464" s="28">
        <v>24133.26</v>
      </c>
      <c r="J464" s="28">
        <v>8754.68</v>
      </c>
      <c r="K464" s="28">
        <v>15378.58</v>
      </c>
      <c r="L464" s="28">
        <v>1.8189894035458565E-12</v>
      </c>
    </row>
    <row r="465" spans="1:12" x14ac:dyDescent="0.2">
      <c r="A465" s="27" t="s">
        <v>152</v>
      </c>
      <c r="B465" s="27" t="s">
        <v>9</v>
      </c>
      <c r="C465" s="27" t="s">
        <v>172</v>
      </c>
      <c r="D465" s="27" t="s">
        <v>45</v>
      </c>
      <c r="E465" s="27" t="s">
        <v>94</v>
      </c>
      <c r="F465" s="27" t="s">
        <v>95</v>
      </c>
      <c r="G465" s="27" t="s">
        <v>173</v>
      </c>
      <c r="H465" s="28">
        <v>0</v>
      </c>
      <c r="I465" s="28">
        <v>0</v>
      </c>
      <c r="J465" s="28">
        <v>10894.42</v>
      </c>
      <c r="K465" s="28">
        <v>0</v>
      </c>
      <c r="L465" s="28">
        <v>-10894.42</v>
      </c>
    </row>
    <row r="466" spans="1:12" x14ac:dyDescent="0.2">
      <c r="A466" s="27" t="s">
        <v>90</v>
      </c>
      <c r="B466" s="27" t="s">
        <v>9</v>
      </c>
      <c r="C466" s="27" t="s">
        <v>132</v>
      </c>
      <c r="D466" s="27" t="s">
        <v>46</v>
      </c>
      <c r="E466" s="27" t="s">
        <v>94</v>
      </c>
      <c r="F466" s="27" t="s">
        <v>95</v>
      </c>
      <c r="G466" s="27" t="s">
        <v>133</v>
      </c>
      <c r="H466" s="28">
        <v>0</v>
      </c>
      <c r="I466" s="28">
        <v>1500</v>
      </c>
      <c r="J466" s="28">
        <v>0</v>
      </c>
      <c r="K466" s="28">
        <v>0</v>
      </c>
      <c r="L466" s="28">
        <v>1500</v>
      </c>
    </row>
    <row r="467" spans="1:12" x14ac:dyDescent="0.2">
      <c r="A467" s="27" t="s">
        <v>90</v>
      </c>
      <c r="B467" s="27" t="s">
        <v>9</v>
      </c>
      <c r="C467" s="27" t="s">
        <v>111</v>
      </c>
      <c r="D467" s="27" t="s">
        <v>46</v>
      </c>
      <c r="E467" s="27" t="s">
        <v>94</v>
      </c>
      <c r="F467" s="27" t="s">
        <v>95</v>
      </c>
      <c r="G467" s="27" t="s">
        <v>112</v>
      </c>
      <c r="H467" s="28">
        <v>232.21</v>
      </c>
      <c r="I467" s="28">
        <v>3232.21</v>
      </c>
      <c r="J467" s="28">
        <v>0</v>
      </c>
      <c r="K467" s="28">
        <v>0</v>
      </c>
      <c r="L467" s="28">
        <v>3232.21</v>
      </c>
    </row>
    <row r="468" spans="1:12" x14ac:dyDescent="0.2">
      <c r="A468" s="27" t="s">
        <v>90</v>
      </c>
      <c r="B468" s="27" t="s">
        <v>9</v>
      </c>
      <c r="C468" s="27" t="s">
        <v>113</v>
      </c>
      <c r="D468" s="27" t="s">
        <v>46</v>
      </c>
      <c r="E468" s="27" t="s">
        <v>94</v>
      </c>
      <c r="F468" s="27" t="s">
        <v>95</v>
      </c>
      <c r="G468" s="27" t="s">
        <v>114</v>
      </c>
      <c r="H468" s="28">
        <v>3062.96</v>
      </c>
      <c r="I468" s="28">
        <v>9062.9599999999991</v>
      </c>
      <c r="J468" s="28">
        <v>0</v>
      </c>
      <c r="K468" s="28">
        <v>264.5</v>
      </c>
      <c r="L468" s="28">
        <v>8798.4599999999991</v>
      </c>
    </row>
    <row r="469" spans="1:12" x14ac:dyDescent="0.2">
      <c r="A469" s="27" t="s">
        <v>90</v>
      </c>
      <c r="B469" s="27" t="s">
        <v>9</v>
      </c>
      <c r="C469" s="27" t="s">
        <v>115</v>
      </c>
      <c r="D469" s="27" t="s">
        <v>46</v>
      </c>
      <c r="E469" s="27" t="s">
        <v>94</v>
      </c>
      <c r="F469" s="27" t="s">
        <v>95</v>
      </c>
      <c r="G469" s="27" t="s">
        <v>116</v>
      </c>
      <c r="H469" s="28">
        <v>21047.47</v>
      </c>
      <c r="I469" s="28">
        <v>51047.47</v>
      </c>
      <c r="J469" s="28">
        <v>0</v>
      </c>
      <c r="K469" s="28">
        <v>19985.46</v>
      </c>
      <c r="L469" s="28">
        <v>31062.01</v>
      </c>
    </row>
    <row r="470" spans="1:12" x14ac:dyDescent="0.2">
      <c r="A470" s="27" t="s">
        <v>90</v>
      </c>
      <c r="B470" s="27" t="s">
        <v>9</v>
      </c>
      <c r="C470" s="27" t="s">
        <v>117</v>
      </c>
      <c r="D470" s="27" t="s">
        <v>46</v>
      </c>
      <c r="E470" s="27" t="s">
        <v>94</v>
      </c>
      <c r="F470" s="27" t="s">
        <v>95</v>
      </c>
      <c r="G470" s="27" t="s">
        <v>118</v>
      </c>
      <c r="H470" s="28">
        <v>52348.5</v>
      </c>
      <c r="I470" s="28">
        <v>9848.5</v>
      </c>
      <c r="J470" s="28">
        <v>0</v>
      </c>
      <c r="K470" s="28">
        <v>0</v>
      </c>
      <c r="L470" s="28">
        <v>9848.5</v>
      </c>
    </row>
    <row r="471" spans="1:12" x14ac:dyDescent="0.2">
      <c r="A471" s="27" t="s">
        <v>90</v>
      </c>
      <c r="B471" s="27" t="s">
        <v>165</v>
      </c>
      <c r="C471" s="27" t="s">
        <v>166</v>
      </c>
      <c r="D471" s="27" t="s">
        <v>46</v>
      </c>
      <c r="E471" s="27" t="s">
        <v>94</v>
      </c>
      <c r="F471" s="27" t="s">
        <v>95</v>
      </c>
      <c r="G471" s="27" t="s">
        <v>167</v>
      </c>
      <c r="H471" s="28">
        <v>0</v>
      </c>
      <c r="I471" s="28">
        <v>2000</v>
      </c>
      <c r="J471" s="28">
        <v>0</v>
      </c>
      <c r="K471" s="28">
        <v>0</v>
      </c>
      <c r="L471" s="28">
        <v>2000</v>
      </c>
    </row>
    <row r="472" spans="1:12" x14ac:dyDescent="0.2">
      <c r="A472" s="27" t="s">
        <v>136</v>
      </c>
      <c r="B472" s="27" t="s">
        <v>9</v>
      </c>
      <c r="C472" s="27" t="s">
        <v>137</v>
      </c>
      <c r="D472" s="27" t="s">
        <v>46</v>
      </c>
      <c r="E472" s="27" t="s">
        <v>94</v>
      </c>
      <c r="F472" s="27" t="s">
        <v>95</v>
      </c>
      <c r="G472" s="27" t="s">
        <v>138</v>
      </c>
      <c r="H472" s="28">
        <v>53305</v>
      </c>
      <c r="I472" s="28">
        <v>53065</v>
      </c>
      <c r="J472" s="28">
        <v>0</v>
      </c>
      <c r="K472" s="28">
        <v>0</v>
      </c>
      <c r="L472" s="28">
        <v>53065</v>
      </c>
    </row>
    <row r="473" spans="1:12" x14ac:dyDescent="0.2">
      <c r="A473" s="27" t="s">
        <v>136</v>
      </c>
      <c r="B473" s="27" t="s">
        <v>9</v>
      </c>
      <c r="C473" s="27" t="s">
        <v>139</v>
      </c>
      <c r="D473" s="27" t="s">
        <v>46</v>
      </c>
      <c r="E473" s="27" t="s">
        <v>94</v>
      </c>
      <c r="F473" s="27" t="s">
        <v>95</v>
      </c>
      <c r="G473" s="27" t="s">
        <v>140</v>
      </c>
      <c r="H473" s="28">
        <v>0</v>
      </c>
      <c r="I473" s="28">
        <v>240</v>
      </c>
      <c r="J473" s="28">
        <v>0</v>
      </c>
      <c r="K473" s="28">
        <v>240</v>
      </c>
      <c r="L473" s="28">
        <v>0</v>
      </c>
    </row>
    <row r="474" spans="1:12" x14ac:dyDescent="0.2">
      <c r="A474" s="27" t="s">
        <v>136</v>
      </c>
      <c r="B474" s="27" t="s">
        <v>9</v>
      </c>
      <c r="C474" s="27" t="s">
        <v>99</v>
      </c>
      <c r="D474" s="27" t="s">
        <v>46</v>
      </c>
      <c r="E474" s="27" t="s">
        <v>94</v>
      </c>
      <c r="F474" s="27" t="s">
        <v>95</v>
      </c>
      <c r="G474" s="27" t="s">
        <v>100</v>
      </c>
      <c r="H474" s="28">
        <v>3238.18</v>
      </c>
      <c r="I474" s="28">
        <v>3238.18</v>
      </c>
      <c r="J474" s="28">
        <v>0</v>
      </c>
      <c r="K474" s="28">
        <v>14.88</v>
      </c>
      <c r="L474" s="28">
        <v>3223.3</v>
      </c>
    </row>
    <row r="475" spans="1:12" x14ac:dyDescent="0.2">
      <c r="A475" s="27" t="s">
        <v>136</v>
      </c>
      <c r="B475" s="27" t="s">
        <v>9</v>
      </c>
      <c r="C475" s="27" t="s">
        <v>101</v>
      </c>
      <c r="D475" s="27" t="s">
        <v>46</v>
      </c>
      <c r="E475" s="27" t="s">
        <v>94</v>
      </c>
      <c r="F475" s="27" t="s">
        <v>95</v>
      </c>
      <c r="G475" s="27" t="s">
        <v>102</v>
      </c>
      <c r="H475" s="28">
        <v>757.32</v>
      </c>
      <c r="I475" s="28">
        <v>757.32</v>
      </c>
      <c r="J475" s="28">
        <v>0</v>
      </c>
      <c r="K475" s="28">
        <v>3.48</v>
      </c>
      <c r="L475" s="28">
        <v>753.84</v>
      </c>
    </row>
    <row r="476" spans="1:12" x14ac:dyDescent="0.2">
      <c r="A476" s="27" t="s">
        <v>136</v>
      </c>
      <c r="B476" s="27" t="s">
        <v>9</v>
      </c>
      <c r="C476" s="27" t="s">
        <v>103</v>
      </c>
      <c r="D476" s="27" t="s">
        <v>46</v>
      </c>
      <c r="E476" s="27" t="s">
        <v>94</v>
      </c>
      <c r="F476" s="27" t="s">
        <v>95</v>
      </c>
      <c r="G476" s="27" t="s">
        <v>104</v>
      </c>
      <c r="H476" s="28">
        <v>1514.53</v>
      </c>
      <c r="I476" s="28">
        <v>1514.53</v>
      </c>
      <c r="J476" s="28">
        <v>0</v>
      </c>
      <c r="K476" s="28">
        <v>6.96</v>
      </c>
      <c r="L476" s="28">
        <v>1507.57</v>
      </c>
    </row>
    <row r="477" spans="1:12" x14ac:dyDescent="0.2">
      <c r="A477" s="27" t="s">
        <v>152</v>
      </c>
      <c r="B477" s="27" t="s">
        <v>9</v>
      </c>
      <c r="C477" s="27" t="s">
        <v>161</v>
      </c>
      <c r="D477" s="27" t="s">
        <v>46</v>
      </c>
      <c r="E477" s="27" t="s">
        <v>94</v>
      </c>
      <c r="F477" s="27" t="s">
        <v>95</v>
      </c>
      <c r="G477" s="27" t="s">
        <v>162</v>
      </c>
      <c r="H477" s="28">
        <v>10318</v>
      </c>
      <c r="I477" s="28">
        <v>10318</v>
      </c>
      <c r="J477" s="28">
        <v>0</v>
      </c>
      <c r="K477" s="28">
        <v>9802.1</v>
      </c>
      <c r="L477" s="28">
        <v>515.89999999999964</v>
      </c>
    </row>
    <row r="478" spans="1:12" x14ac:dyDescent="0.2">
      <c r="A478" s="27" t="s">
        <v>90</v>
      </c>
      <c r="B478" s="27" t="s">
        <v>9</v>
      </c>
      <c r="C478" s="27" t="s">
        <v>99</v>
      </c>
      <c r="D478" s="27" t="s">
        <v>47</v>
      </c>
      <c r="E478" s="27" t="s">
        <v>94</v>
      </c>
      <c r="F478" s="27" t="s">
        <v>95</v>
      </c>
      <c r="G478" s="27" t="s">
        <v>100</v>
      </c>
      <c r="H478" s="28">
        <v>0</v>
      </c>
      <c r="I478" s="28">
        <v>0</v>
      </c>
      <c r="J478" s="28">
        <v>0</v>
      </c>
      <c r="K478" s="28">
        <v>21.39</v>
      </c>
      <c r="L478" s="28">
        <v>-21.39</v>
      </c>
    </row>
    <row r="479" spans="1:12" x14ac:dyDescent="0.2">
      <c r="A479" s="27" t="s">
        <v>90</v>
      </c>
      <c r="B479" s="27" t="s">
        <v>9</v>
      </c>
      <c r="C479" s="27" t="s">
        <v>101</v>
      </c>
      <c r="D479" s="27" t="s">
        <v>47</v>
      </c>
      <c r="E479" s="27" t="s">
        <v>94</v>
      </c>
      <c r="F479" s="27" t="s">
        <v>95</v>
      </c>
      <c r="G479" s="27" t="s">
        <v>102</v>
      </c>
      <c r="H479" s="28">
        <v>0</v>
      </c>
      <c r="I479" s="28">
        <v>0</v>
      </c>
      <c r="J479" s="28">
        <v>0</v>
      </c>
      <c r="K479" s="28">
        <v>5</v>
      </c>
      <c r="L479" s="28">
        <v>-5</v>
      </c>
    </row>
    <row r="480" spans="1:12" x14ac:dyDescent="0.2">
      <c r="A480" s="27" t="s">
        <v>90</v>
      </c>
      <c r="B480" s="27" t="s">
        <v>9</v>
      </c>
      <c r="C480" s="27" t="s">
        <v>103</v>
      </c>
      <c r="D480" s="27" t="s">
        <v>47</v>
      </c>
      <c r="E480" s="27" t="s">
        <v>94</v>
      </c>
      <c r="F480" s="27" t="s">
        <v>95</v>
      </c>
      <c r="G480" s="27" t="s">
        <v>104</v>
      </c>
      <c r="H480" s="28">
        <v>0</v>
      </c>
      <c r="I480" s="28">
        <v>0</v>
      </c>
      <c r="J480" s="28">
        <v>0</v>
      </c>
      <c r="K480" s="28">
        <v>10.01</v>
      </c>
      <c r="L480" s="28">
        <v>-10.01</v>
      </c>
    </row>
    <row r="481" spans="1:12" x14ac:dyDescent="0.2">
      <c r="A481" s="27" t="s">
        <v>90</v>
      </c>
      <c r="B481" s="27" t="s">
        <v>9</v>
      </c>
      <c r="C481" s="27" t="s">
        <v>180</v>
      </c>
      <c r="D481" s="27" t="s">
        <v>47</v>
      </c>
      <c r="E481" s="27" t="s">
        <v>94</v>
      </c>
      <c r="F481" s="27" t="s">
        <v>95</v>
      </c>
      <c r="G481" s="27" t="s">
        <v>181</v>
      </c>
      <c r="H481" s="28">
        <v>396</v>
      </c>
      <c r="I481" s="28">
        <v>396</v>
      </c>
      <c r="J481" s="28">
        <v>0</v>
      </c>
      <c r="K481" s="28">
        <v>0</v>
      </c>
      <c r="L481" s="28">
        <v>396</v>
      </c>
    </row>
    <row r="482" spans="1:12" x14ac:dyDescent="0.2">
      <c r="A482" s="27" t="s">
        <v>90</v>
      </c>
      <c r="B482" s="27" t="s">
        <v>9</v>
      </c>
      <c r="C482" s="27" t="s">
        <v>109</v>
      </c>
      <c r="D482" s="27" t="s">
        <v>47</v>
      </c>
      <c r="E482" s="27" t="s">
        <v>94</v>
      </c>
      <c r="F482" s="27" t="s">
        <v>95</v>
      </c>
      <c r="G482" s="27" t="s">
        <v>110</v>
      </c>
      <c r="H482" s="28">
        <v>25670.26</v>
      </c>
      <c r="I482" s="28">
        <v>25670.26</v>
      </c>
      <c r="J482" s="28">
        <v>0</v>
      </c>
      <c r="K482" s="28">
        <v>0</v>
      </c>
      <c r="L482" s="28">
        <v>25670.26</v>
      </c>
    </row>
    <row r="483" spans="1:12" x14ac:dyDescent="0.2">
      <c r="A483" s="27" t="s">
        <v>90</v>
      </c>
      <c r="B483" s="27" t="s">
        <v>9</v>
      </c>
      <c r="C483" s="27" t="s">
        <v>111</v>
      </c>
      <c r="D483" s="27" t="s">
        <v>47</v>
      </c>
      <c r="E483" s="27" t="s">
        <v>94</v>
      </c>
      <c r="F483" s="27" t="s">
        <v>95</v>
      </c>
      <c r="G483" s="27" t="s">
        <v>112</v>
      </c>
      <c r="H483" s="28">
        <v>135194.68</v>
      </c>
      <c r="I483" s="28">
        <v>82194.679999999993</v>
      </c>
      <c r="J483" s="28">
        <v>758</v>
      </c>
      <c r="K483" s="28">
        <v>3444.05</v>
      </c>
      <c r="L483" s="28">
        <v>77992.62999999999</v>
      </c>
    </row>
    <row r="484" spans="1:12" x14ac:dyDescent="0.2">
      <c r="A484" s="27" t="s">
        <v>90</v>
      </c>
      <c r="B484" s="27" t="s">
        <v>9</v>
      </c>
      <c r="C484" s="27" t="s">
        <v>113</v>
      </c>
      <c r="D484" s="27" t="s">
        <v>47</v>
      </c>
      <c r="E484" s="27" t="s">
        <v>94</v>
      </c>
      <c r="F484" s="27" t="s">
        <v>95</v>
      </c>
      <c r="G484" s="27" t="s">
        <v>114</v>
      </c>
      <c r="H484" s="28">
        <v>30019</v>
      </c>
      <c r="I484" s="28">
        <v>30019</v>
      </c>
      <c r="J484" s="28">
        <v>0</v>
      </c>
      <c r="K484" s="28">
        <v>2207.4900000000002</v>
      </c>
      <c r="L484" s="28">
        <v>27811.51</v>
      </c>
    </row>
    <row r="485" spans="1:12" x14ac:dyDescent="0.2">
      <c r="A485" s="27" t="s">
        <v>90</v>
      </c>
      <c r="B485" s="27" t="s">
        <v>9</v>
      </c>
      <c r="C485" s="27" t="s">
        <v>115</v>
      </c>
      <c r="D485" s="27" t="s">
        <v>47</v>
      </c>
      <c r="E485" s="27" t="s">
        <v>94</v>
      </c>
      <c r="F485" s="27" t="s">
        <v>95</v>
      </c>
      <c r="G485" s="27" t="s">
        <v>116</v>
      </c>
      <c r="H485" s="28">
        <v>2951.82</v>
      </c>
      <c r="I485" s="28">
        <v>37761.82</v>
      </c>
      <c r="J485" s="28">
        <v>19570.97</v>
      </c>
      <c r="K485" s="28">
        <v>13629.4</v>
      </c>
      <c r="L485" s="28">
        <v>4561.4499999999971</v>
      </c>
    </row>
    <row r="486" spans="1:12" x14ac:dyDescent="0.2">
      <c r="A486" s="27" t="s">
        <v>90</v>
      </c>
      <c r="B486" s="27" t="s">
        <v>9</v>
      </c>
      <c r="C486" s="27" t="s">
        <v>117</v>
      </c>
      <c r="D486" s="27" t="s">
        <v>47</v>
      </c>
      <c r="E486" s="27" t="s">
        <v>94</v>
      </c>
      <c r="F486" s="27" t="s">
        <v>95</v>
      </c>
      <c r="G486" s="27" t="s">
        <v>118</v>
      </c>
      <c r="H486" s="28">
        <v>30415</v>
      </c>
      <c r="I486" s="28">
        <v>2415</v>
      </c>
      <c r="J486" s="28">
        <v>447</v>
      </c>
      <c r="K486" s="28">
        <v>253.98</v>
      </c>
      <c r="L486" s="28">
        <v>1714.02</v>
      </c>
    </row>
    <row r="487" spans="1:12" x14ac:dyDescent="0.2">
      <c r="A487" s="27" t="s">
        <v>136</v>
      </c>
      <c r="B487" s="27" t="s">
        <v>9</v>
      </c>
      <c r="C487" s="27" t="s">
        <v>137</v>
      </c>
      <c r="D487" s="27" t="s">
        <v>47</v>
      </c>
      <c r="E487" s="27" t="s">
        <v>94</v>
      </c>
      <c r="F487" s="27" t="s">
        <v>95</v>
      </c>
      <c r="G487" s="27" t="s">
        <v>138</v>
      </c>
      <c r="H487" s="28">
        <v>60830</v>
      </c>
      <c r="I487" s="28">
        <v>60830</v>
      </c>
      <c r="J487" s="28">
        <v>0</v>
      </c>
      <c r="K487" s="28">
        <v>442.5</v>
      </c>
      <c r="L487" s="28">
        <v>60387.5</v>
      </c>
    </row>
    <row r="488" spans="1:12" x14ac:dyDescent="0.2">
      <c r="A488" s="27" t="s">
        <v>136</v>
      </c>
      <c r="B488" s="27" t="s">
        <v>9</v>
      </c>
      <c r="C488" s="27" t="s">
        <v>99</v>
      </c>
      <c r="D488" s="27" t="s">
        <v>47</v>
      </c>
      <c r="E488" s="27" t="s">
        <v>94</v>
      </c>
      <c r="F488" s="27" t="s">
        <v>95</v>
      </c>
      <c r="G488" s="27" t="s">
        <v>100</v>
      </c>
      <c r="H488" s="28">
        <v>3769.59</v>
      </c>
      <c r="I488" s="28">
        <v>3769.59</v>
      </c>
      <c r="J488" s="28">
        <v>0</v>
      </c>
      <c r="K488" s="28">
        <v>6.05</v>
      </c>
      <c r="L488" s="28">
        <v>3763.54</v>
      </c>
    </row>
    <row r="489" spans="1:12" x14ac:dyDescent="0.2">
      <c r="A489" s="27" t="s">
        <v>136</v>
      </c>
      <c r="B489" s="27" t="s">
        <v>9</v>
      </c>
      <c r="C489" s="27" t="s">
        <v>101</v>
      </c>
      <c r="D489" s="27" t="s">
        <v>47</v>
      </c>
      <c r="E489" s="27" t="s">
        <v>94</v>
      </c>
      <c r="F489" s="27" t="s">
        <v>95</v>
      </c>
      <c r="G489" s="27" t="s">
        <v>102</v>
      </c>
      <c r="H489" s="28">
        <v>881.61</v>
      </c>
      <c r="I489" s="28">
        <v>881.61</v>
      </c>
      <c r="J489" s="28">
        <v>0</v>
      </c>
      <c r="K489" s="28">
        <v>1.42</v>
      </c>
      <c r="L489" s="28">
        <v>880.19</v>
      </c>
    </row>
    <row r="490" spans="1:12" x14ac:dyDescent="0.2">
      <c r="A490" s="27" t="s">
        <v>136</v>
      </c>
      <c r="B490" s="27" t="s">
        <v>9</v>
      </c>
      <c r="C490" s="27" t="s">
        <v>103</v>
      </c>
      <c r="D490" s="27" t="s">
        <v>47</v>
      </c>
      <c r="E490" s="27" t="s">
        <v>94</v>
      </c>
      <c r="F490" s="27" t="s">
        <v>95</v>
      </c>
      <c r="G490" s="27" t="s">
        <v>104</v>
      </c>
      <c r="H490" s="28">
        <v>1764.07</v>
      </c>
      <c r="I490" s="28">
        <v>1764.07</v>
      </c>
      <c r="J490" s="28">
        <v>0</v>
      </c>
      <c r="K490" s="28">
        <v>2.83</v>
      </c>
      <c r="L490" s="28">
        <v>1761.24</v>
      </c>
    </row>
    <row r="491" spans="1:12" x14ac:dyDescent="0.2">
      <c r="A491" s="27" t="s">
        <v>152</v>
      </c>
      <c r="B491" s="27" t="s">
        <v>9</v>
      </c>
      <c r="C491" s="27" t="s">
        <v>161</v>
      </c>
      <c r="D491" s="27" t="s">
        <v>47</v>
      </c>
      <c r="E491" s="27" t="s">
        <v>94</v>
      </c>
      <c r="F491" s="27" t="s">
        <v>95</v>
      </c>
      <c r="G491" s="27" t="s">
        <v>162</v>
      </c>
      <c r="H491" s="28">
        <v>0</v>
      </c>
      <c r="I491" s="28">
        <v>18190</v>
      </c>
      <c r="J491" s="28">
        <v>17665.41</v>
      </c>
      <c r="K491" s="28">
        <v>0</v>
      </c>
      <c r="L491" s="28">
        <v>524.59000000000015</v>
      </c>
    </row>
    <row r="492" spans="1:12" x14ac:dyDescent="0.2">
      <c r="A492" s="27" t="s">
        <v>152</v>
      </c>
      <c r="B492" s="27" t="s">
        <v>9</v>
      </c>
      <c r="C492" s="27" t="s">
        <v>155</v>
      </c>
      <c r="D492" s="27" t="s">
        <v>47</v>
      </c>
      <c r="E492" s="27" t="s">
        <v>94</v>
      </c>
      <c r="F492" s="27" t="s">
        <v>95</v>
      </c>
      <c r="G492" s="27" t="s">
        <v>156</v>
      </c>
      <c r="H492" s="28">
        <v>0</v>
      </c>
      <c r="I492" s="28">
        <v>28000</v>
      </c>
      <c r="J492" s="28">
        <v>22799</v>
      </c>
      <c r="K492" s="28">
        <v>4999</v>
      </c>
      <c r="L492" s="28">
        <v>202</v>
      </c>
    </row>
    <row r="493" spans="1:12" x14ac:dyDescent="0.2">
      <c r="A493" s="27" t="s">
        <v>90</v>
      </c>
      <c r="B493" s="27" t="s">
        <v>9</v>
      </c>
      <c r="C493" s="27" t="s">
        <v>109</v>
      </c>
      <c r="D493" s="27" t="s">
        <v>48</v>
      </c>
      <c r="E493" s="27" t="s">
        <v>94</v>
      </c>
      <c r="F493" s="27" t="s">
        <v>95</v>
      </c>
      <c r="G493" s="27" t="s">
        <v>110</v>
      </c>
      <c r="H493" s="28">
        <v>22383.94</v>
      </c>
      <c r="I493" s="28">
        <v>22383.94</v>
      </c>
      <c r="J493" s="28">
        <v>0</v>
      </c>
      <c r="K493" s="28">
        <v>0</v>
      </c>
      <c r="L493" s="28">
        <v>22383.94</v>
      </c>
    </row>
    <row r="494" spans="1:12" x14ac:dyDescent="0.2">
      <c r="A494" s="27" t="s">
        <v>90</v>
      </c>
      <c r="B494" s="27" t="s">
        <v>9</v>
      </c>
      <c r="C494" s="27" t="s">
        <v>111</v>
      </c>
      <c r="D494" s="27" t="s">
        <v>48</v>
      </c>
      <c r="E494" s="27" t="s">
        <v>94</v>
      </c>
      <c r="F494" s="27" t="s">
        <v>95</v>
      </c>
      <c r="G494" s="27" t="s">
        <v>112</v>
      </c>
      <c r="H494" s="28">
        <v>4665.82</v>
      </c>
      <c r="I494" s="28">
        <v>3665.82</v>
      </c>
      <c r="J494" s="28">
        <v>0</v>
      </c>
      <c r="K494" s="28">
        <v>642.51</v>
      </c>
      <c r="L494" s="28">
        <v>3023.3099999999995</v>
      </c>
    </row>
    <row r="495" spans="1:12" x14ac:dyDescent="0.2">
      <c r="A495" s="27" t="s">
        <v>90</v>
      </c>
      <c r="B495" s="27" t="s">
        <v>9</v>
      </c>
      <c r="C495" s="27" t="s">
        <v>113</v>
      </c>
      <c r="D495" s="27" t="s">
        <v>48</v>
      </c>
      <c r="E495" s="27" t="s">
        <v>94</v>
      </c>
      <c r="F495" s="27" t="s">
        <v>95</v>
      </c>
      <c r="G495" s="27" t="s">
        <v>114</v>
      </c>
      <c r="H495" s="28">
        <v>22617.11</v>
      </c>
      <c r="I495" s="28">
        <v>22617.11</v>
      </c>
      <c r="J495" s="28">
        <v>0</v>
      </c>
      <c r="K495" s="28">
        <v>35.14</v>
      </c>
      <c r="L495" s="28">
        <v>22581.97</v>
      </c>
    </row>
    <row r="496" spans="1:12" x14ac:dyDescent="0.2">
      <c r="A496" s="27" t="s">
        <v>90</v>
      </c>
      <c r="B496" s="27" t="s">
        <v>9</v>
      </c>
      <c r="C496" s="27" t="s">
        <v>115</v>
      </c>
      <c r="D496" s="27" t="s">
        <v>48</v>
      </c>
      <c r="E496" s="27" t="s">
        <v>94</v>
      </c>
      <c r="F496" s="27" t="s">
        <v>95</v>
      </c>
      <c r="G496" s="27" t="s">
        <v>116</v>
      </c>
      <c r="H496" s="28">
        <v>61059.67</v>
      </c>
      <c r="I496" s="28">
        <v>61059.67</v>
      </c>
      <c r="J496" s="28">
        <v>7117.97</v>
      </c>
      <c r="K496" s="28">
        <v>426.55</v>
      </c>
      <c r="L496" s="28">
        <v>53515.149999999994</v>
      </c>
    </row>
    <row r="497" spans="1:12" x14ac:dyDescent="0.2">
      <c r="A497" s="27" t="s">
        <v>90</v>
      </c>
      <c r="B497" s="27" t="s">
        <v>9</v>
      </c>
      <c r="C497" s="27" t="s">
        <v>117</v>
      </c>
      <c r="D497" s="27" t="s">
        <v>48</v>
      </c>
      <c r="E497" s="27" t="s">
        <v>94</v>
      </c>
      <c r="F497" s="27" t="s">
        <v>95</v>
      </c>
      <c r="G497" s="27" t="s">
        <v>118</v>
      </c>
      <c r="H497" s="28">
        <v>26521.25</v>
      </c>
      <c r="I497" s="28">
        <v>26521.25</v>
      </c>
      <c r="J497" s="28">
        <v>0</v>
      </c>
      <c r="K497" s="28">
        <v>2898.94</v>
      </c>
      <c r="L497" s="28">
        <v>23622.31</v>
      </c>
    </row>
    <row r="498" spans="1:12" x14ac:dyDescent="0.2">
      <c r="A498" s="27" t="s">
        <v>90</v>
      </c>
      <c r="B498" s="27" t="s">
        <v>165</v>
      </c>
      <c r="C498" s="27" t="s">
        <v>166</v>
      </c>
      <c r="D498" s="27" t="s">
        <v>48</v>
      </c>
      <c r="E498" s="27" t="s">
        <v>94</v>
      </c>
      <c r="F498" s="27" t="s">
        <v>95</v>
      </c>
      <c r="G498" s="27" t="s">
        <v>167</v>
      </c>
      <c r="H498" s="28">
        <v>0</v>
      </c>
      <c r="I498" s="28">
        <v>1000</v>
      </c>
      <c r="J498" s="28">
        <v>0</v>
      </c>
      <c r="K498" s="28">
        <v>0</v>
      </c>
      <c r="L498" s="28">
        <v>1000</v>
      </c>
    </row>
    <row r="499" spans="1:12" x14ac:dyDescent="0.2">
      <c r="A499" s="27" t="s">
        <v>136</v>
      </c>
      <c r="B499" s="27" t="s">
        <v>9</v>
      </c>
      <c r="C499" s="27" t="s">
        <v>137</v>
      </c>
      <c r="D499" s="27" t="s">
        <v>48</v>
      </c>
      <c r="E499" s="27" t="s">
        <v>94</v>
      </c>
      <c r="F499" s="27" t="s">
        <v>95</v>
      </c>
      <c r="G499" s="27" t="s">
        <v>138</v>
      </c>
      <c r="H499" s="28">
        <v>53042.5</v>
      </c>
      <c r="I499" s="28">
        <v>53042.5</v>
      </c>
      <c r="J499" s="28">
        <v>0</v>
      </c>
      <c r="K499" s="28">
        <v>0</v>
      </c>
      <c r="L499" s="28">
        <v>53042.5</v>
      </c>
    </row>
    <row r="500" spans="1:12" x14ac:dyDescent="0.2">
      <c r="A500" s="27" t="s">
        <v>136</v>
      </c>
      <c r="B500" s="27" t="s">
        <v>9</v>
      </c>
      <c r="C500" s="27" t="s">
        <v>99</v>
      </c>
      <c r="D500" s="27" t="s">
        <v>48</v>
      </c>
      <c r="E500" s="27" t="s">
        <v>94</v>
      </c>
      <c r="F500" s="27" t="s">
        <v>95</v>
      </c>
      <c r="G500" s="27" t="s">
        <v>100</v>
      </c>
      <c r="H500" s="28">
        <v>3288.26</v>
      </c>
      <c r="I500" s="28">
        <v>3288.26</v>
      </c>
      <c r="J500" s="28">
        <v>0</v>
      </c>
      <c r="K500" s="28">
        <v>0</v>
      </c>
      <c r="L500" s="28">
        <v>3288.26</v>
      </c>
    </row>
    <row r="501" spans="1:12" x14ac:dyDescent="0.2">
      <c r="A501" s="27" t="s">
        <v>136</v>
      </c>
      <c r="B501" s="27" t="s">
        <v>9</v>
      </c>
      <c r="C501" s="27" t="s">
        <v>101</v>
      </c>
      <c r="D501" s="27" t="s">
        <v>48</v>
      </c>
      <c r="E501" s="27" t="s">
        <v>94</v>
      </c>
      <c r="F501" s="27" t="s">
        <v>95</v>
      </c>
      <c r="G501" s="27" t="s">
        <v>102</v>
      </c>
      <c r="H501" s="28">
        <v>769.02</v>
      </c>
      <c r="I501" s="28">
        <v>769.02</v>
      </c>
      <c r="J501" s="28">
        <v>0</v>
      </c>
      <c r="K501" s="28">
        <v>0</v>
      </c>
      <c r="L501" s="28">
        <v>769.02</v>
      </c>
    </row>
    <row r="502" spans="1:12" x14ac:dyDescent="0.2">
      <c r="A502" s="27" t="s">
        <v>136</v>
      </c>
      <c r="B502" s="27" t="s">
        <v>9</v>
      </c>
      <c r="C502" s="27" t="s">
        <v>103</v>
      </c>
      <c r="D502" s="27" t="s">
        <v>48</v>
      </c>
      <c r="E502" s="27" t="s">
        <v>94</v>
      </c>
      <c r="F502" s="27" t="s">
        <v>95</v>
      </c>
      <c r="G502" s="27" t="s">
        <v>104</v>
      </c>
      <c r="H502" s="28">
        <v>1538.23</v>
      </c>
      <c r="I502" s="28">
        <v>1538.23</v>
      </c>
      <c r="J502" s="28">
        <v>0</v>
      </c>
      <c r="K502" s="28">
        <v>0</v>
      </c>
      <c r="L502" s="28">
        <v>1538.23</v>
      </c>
    </row>
    <row r="503" spans="1:12" x14ac:dyDescent="0.2">
      <c r="A503" s="27" t="s">
        <v>152</v>
      </c>
      <c r="B503" s="27" t="s">
        <v>9</v>
      </c>
      <c r="C503" s="27" t="s">
        <v>161</v>
      </c>
      <c r="D503" s="27" t="s">
        <v>48</v>
      </c>
      <c r="E503" s="27" t="s">
        <v>94</v>
      </c>
      <c r="F503" s="27" t="s">
        <v>95</v>
      </c>
      <c r="G503" s="27" t="s">
        <v>162</v>
      </c>
      <c r="H503" s="28">
        <v>5238</v>
      </c>
      <c r="I503" s="28">
        <v>5238</v>
      </c>
      <c r="J503" s="28">
        <v>0</v>
      </c>
      <c r="K503" s="28">
        <v>4976.1000000000004</v>
      </c>
      <c r="L503" s="28">
        <v>261.89999999999964</v>
      </c>
    </row>
    <row r="504" spans="1:12" x14ac:dyDescent="0.2">
      <c r="A504" s="27" t="s">
        <v>90</v>
      </c>
      <c r="B504" s="27" t="s">
        <v>9</v>
      </c>
      <c r="C504" s="27" t="s">
        <v>109</v>
      </c>
      <c r="D504" s="27" t="s">
        <v>49</v>
      </c>
      <c r="E504" s="27" t="s">
        <v>94</v>
      </c>
      <c r="F504" s="27" t="s">
        <v>95</v>
      </c>
      <c r="G504" s="27" t="s">
        <v>110</v>
      </c>
      <c r="H504" s="28">
        <v>21372.19</v>
      </c>
      <c r="I504" s="28">
        <v>21372.19</v>
      </c>
      <c r="J504" s="28">
        <v>0</v>
      </c>
      <c r="K504" s="28">
        <v>0</v>
      </c>
      <c r="L504" s="28">
        <v>21372.19</v>
      </c>
    </row>
    <row r="505" spans="1:12" x14ac:dyDescent="0.2">
      <c r="A505" s="27" t="s">
        <v>90</v>
      </c>
      <c r="B505" s="27" t="s">
        <v>9</v>
      </c>
      <c r="C505" s="27" t="s">
        <v>111</v>
      </c>
      <c r="D505" s="27" t="s">
        <v>49</v>
      </c>
      <c r="E505" s="27" t="s">
        <v>94</v>
      </c>
      <c r="F505" s="27" t="s">
        <v>95</v>
      </c>
      <c r="G505" s="27" t="s">
        <v>112</v>
      </c>
      <c r="H505" s="28">
        <v>104374.95</v>
      </c>
      <c r="I505" s="28">
        <v>52374.95</v>
      </c>
      <c r="J505" s="28">
        <v>4039.99</v>
      </c>
      <c r="K505" s="28">
        <v>2979.01</v>
      </c>
      <c r="L505" s="28">
        <v>45355.95</v>
      </c>
    </row>
    <row r="506" spans="1:12" x14ac:dyDescent="0.2">
      <c r="A506" s="27" t="s">
        <v>90</v>
      </c>
      <c r="B506" s="27" t="s">
        <v>9</v>
      </c>
      <c r="C506" s="27" t="s">
        <v>113</v>
      </c>
      <c r="D506" s="27" t="s">
        <v>49</v>
      </c>
      <c r="E506" s="27" t="s">
        <v>94</v>
      </c>
      <c r="F506" s="27" t="s">
        <v>95</v>
      </c>
      <c r="G506" s="27" t="s">
        <v>114</v>
      </c>
      <c r="H506" s="28">
        <v>9786.24</v>
      </c>
      <c r="I506" s="28">
        <v>9786.24</v>
      </c>
      <c r="J506" s="28">
        <v>0</v>
      </c>
      <c r="K506" s="28">
        <v>5296.65</v>
      </c>
      <c r="L506" s="28">
        <v>4489.59</v>
      </c>
    </row>
    <row r="507" spans="1:12" x14ac:dyDescent="0.2">
      <c r="A507" s="27" t="s">
        <v>90</v>
      </c>
      <c r="B507" s="27" t="s">
        <v>9</v>
      </c>
      <c r="C507" s="27" t="s">
        <v>115</v>
      </c>
      <c r="D507" s="27" t="s">
        <v>49</v>
      </c>
      <c r="E507" s="27" t="s">
        <v>94</v>
      </c>
      <c r="F507" s="27" t="s">
        <v>95</v>
      </c>
      <c r="G507" s="27" t="s">
        <v>116</v>
      </c>
      <c r="H507" s="28">
        <v>6063.54</v>
      </c>
      <c r="I507" s="28">
        <v>58063.54</v>
      </c>
      <c r="J507" s="28">
        <v>500</v>
      </c>
      <c r="K507" s="28">
        <v>2975.77</v>
      </c>
      <c r="L507" s="28">
        <v>54587.77</v>
      </c>
    </row>
    <row r="508" spans="1:12" x14ac:dyDescent="0.2">
      <c r="A508" s="27" t="s">
        <v>90</v>
      </c>
      <c r="B508" s="27" t="s">
        <v>9</v>
      </c>
      <c r="C508" s="27" t="s">
        <v>117</v>
      </c>
      <c r="D508" s="27" t="s">
        <v>49</v>
      </c>
      <c r="E508" s="27" t="s">
        <v>94</v>
      </c>
      <c r="F508" s="27" t="s">
        <v>95</v>
      </c>
      <c r="G508" s="27" t="s">
        <v>118</v>
      </c>
      <c r="H508" s="28">
        <v>24235.15</v>
      </c>
      <c r="I508" s="28">
        <v>14235.150000000001</v>
      </c>
      <c r="J508" s="28">
        <v>4460.25</v>
      </c>
      <c r="K508" s="28">
        <v>2954.2499999999995</v>
      </c>
      <c r="L508" s="28">
        <v>6820.6500000000015</v>
      </c>
    </row>
    <row r="509" spans="1:12" x14ac:dyDescent="0.2">
      <c r="A509" s="27" t="s">
        <v>136</v>
      </c>
      <c r="B509" s="27" t="s">
        <v>9</v>
      </c>
      <c r="C509" s="27" t="s">
        <v>137</v>
      </c>
      <c r="D509" s="27" t="s">
        <v>49</v>
      </c>
      <c r="E509" s="27" t="s">
        <v>94</v>
      </c>
      <c r="F509" s="27" t="s">
        <v>95</v>
      </c>
      <c r="G509" s="27" t="s">
        <v>138</v>
      </c>
      <c r="H509" s="28">
        <v>47125</v>
      </c>
      <c r="I509" s="28">
        <v>47125</v>
      </c>
      <c r="J509" s="28">
        <v>0</v>
      </c>
      <c r="K509" s="28">
        <v>1467.3</v>
      </c>
      <c r="L509" s="28">
        <v>45657.7</v>
      </c>
    </row>
    <row r="510" spans="1:12" x14ac:dyDescent="0.2">
      <c r="A510" s="27" t="s">
        <v>136</v>
      </c>
      <c r="B510" s="27" t="s">
        <v>9</v>
      </c>
      <c r="C510" s="27" t="s">
        <v>99</v>
      </c>
      <c r="D510" s="27" t="s">
        <v>49</v>
      </c>
      <c r="E510" s="27" t="s">
        <v>94</v>
      </c>
      <c r="F510" s="27" t="s">
        <v>95</v>
      </c>
      <c r="G510" s="27" t="s">
        <v>100</v>
      </c>
      <c r="H510" s="28">
        <v>2921.73</v>
      </c>
      <c r="I510" s="28">
        <v>2921.73</v>
      </c>
      <c r="J510" s="28">
        <v>0</v>
      </c>
      <c r="K510" s="28">
        <v>90.99</v>
      </c>
      <c r="L510" s="28">
        <v>2830.74</v>
      </c>
    </row>
    <row r="511" spans="1:12" x14ac:dyDescent="0.2">
      <c r="A511" s="27" t="s">
        <v>136</v>
      </c>
      <c r="B511" s="27" t="s">
        <v>9</v>
      </c>
      <c r="C511" s="27" t="s">
        <v>101</v>
      </c>
      <c r="D511" s="27" t="s">
        <v>49</v>
      </c>
      <c r="E511" s="27" t="s">
        <v>94</v>
      </c>
      <c r="F511" s="27" t="s">
        <v>95</v>
      </c>
      <c r="G511" s="27" t="s">
        <v>102</v>
      </c>
      <c r="H511" s="28">
        <v>683.31</v>
      </c>
      <c r="I511" s="28">
        <v>683.31</v>
      </c>
      <c r="J511" s="28">
        <v>0</v>
      </c>
      <c r="K511" s="28">
        <v>21.28</v>
      </c>
      <c r="L511" s="28">
        <v>662.03</v>
      </c>
    </row>
    <row r="512" spans="1:12" x14ac:dyDescent="0.2">
      <c r="A512" s="27" t="s">
        <v>136</v>
      </c>
      <c r="B512" s="27" t="s">
        <v>9</v>
      </c>
      <c r="C512" s="27" t="s">
        <v>103</v>
      </c>
      <c r="D512" s="27" t="s">
        <v>49</v>
      </c>
      <c r="E512" s="27" t="s">
        <v>94</v>
      </c>
      <c r="F512" s="27" t="s">
        <v>95</v>
      </c>
      <c r="G512" s="27" t="s">
        <v>104</v>
      </c>
      <c r="H512" s="28">
        <v>1366.63</v>
      </c>
      <c r="I512" s="28">
        <v>1366.63</v>
      </c>
      <c r="J512" s="28">
        <v>0</v>
      </c>
      <c r="K512" s="28">
        <v>42.53</v>
      </c>
      <c r="L512" s="28">
        <v>1324.1</v>
      </c>
    </row>
    <row r="513" spans="1:12" x14ac:dyDescent="0.2">
      <c r="A513" s="27" t="s">
        <v>152</v>
      </c>
      <c r="B513" s="27" t="s">
        <v>9</v>
      </c>
      <c r="C513" s="27" t="s">
        <v>153</v>
      </c>
      <c r="D513" s="27" t="s">
        <v>49</v>
      </c>
      <c r="E513" s="27" t="s">
        <v>94</v>
      </c>
      <c r="F513" s="27" t="s">
        <v>95</v>
      </c>
      <c r="G513" s="27" t="s">
        <v>154</v>
      </c>
      <c r="H513" s="28">
        <v>2500</v>
      </c>
      <c r="I513" s="28">
        <v>2500</v>
      </c>
      <c r="J513" s="28">
        <v>0</v>
      </c>
      <c r="K513" s="28">
        <v>0</v>
      </c>
      <c r="L513" s="28">
        <v>2500</v>
      </c>
    </row>
    <row r="514" spans="1:12" x14ac:dyDescent="0.2">
      <c r="A514" s="27" t="s">
        <v>152</v>
      </c>
      <c r="B514" s="27" t="s">
        <v>9</v>
      </c>
      <c r="C514" s="27" t="s">
        <v>155</v>
      </c>
      <c r="D514" s="27" t="s">
        <v>49</v>
      </c>
      <c r="E514" s="27" t="s">
        <v>94</v>
      </c>
      <c r="F514" s="27" t="s">
        <v>95</v>
      </c>
      <c r="G514" s="27" t="s">
        <v>156</v>
      </c>
      <c r="H514" s="28">
        <v>0</v>
      </c>
      <c r="I514" s="28">
        <v>10000</v>
      </c>
      <c r="J514" s="28">
        <v>3549</v>
      </c>
      <c r="K514" s="28">
        <v>0</v>
      </c>
      <c r="L514" s="28">
        <v>6451</v>
      </c>
    </row>
    <row r="515" spans="1:12" x14ac:dyDescent="0.2">
      <c r="A515" s="27" t="s">
        <v>90</v>
      </c>
      <c r="B515" s="27" t="s">
        <v>9</v>
      </c>
      <c r="C515" s="27" t="s">
        <v>109</v>
      </c>
      <c r="D515" s="27" t="s">
        <v>50</v>
      </c>
      <c r="E515" s="27" t="s">
        <v>94</v>
      </c>
      <c r="F515" s="27" t="s">
        <v>95</v>
      </c>
      <c r="G515" s="27" t="s">
        <v>110</v>
      </c>
      <c r="H515" s="28">
        <v>17317.830000000002</v>
      </c>
      <c r="I515" s="28">
        <v>7317.8300000000017</v>
      </c>
      <c r="J515" s="28">
        <v>0</v>
      </c>
      <c r="K515" s="28">
        <v>0</v>
      </c>
      <c r="L515" s="28">
        <v>7317.8300000000017</v>
      </c>
    </row>
    <row r="516" spans="1:12" x14ac:dyDescent="0.2">
      <c r="A516" s="27" t="s">
        <v>90</v>
      </c>
      <c r="B516" s="27" t="s">
        <v>9</v>
      </c>
      <c r="C516" s="27" t="s">
        <v>111</v>
      </c>
      <c r="D516" s="27" t="s">
        <v>50</v>
      </c>
      <c r="E516" s="27" t="s">
        <v>94</v>
      </c>
      <c r="F516" s="27" t="s">
        <v>95</v>
      </c>
      <c r="G516" s="27" t="s">
        <v>112</v>
      </c>
      <c r="H516" s="28">
        <v>49989.42</v>
      </c>
      <c r="I516" s="28">
        <v>39989.42</v>
      </c>
      <c r="J516" s="28">
        <v>2554.31</v>
      </c>
      <c r="K516" s="28">
        <v>10852.1</v>
      </c>
      <c r="L516" s="28">
        <v>26583.01</v>
      </c>
    </row>
    <row r="517" spans="1:12" x14ac:dyDescent="0.2">
      <c r="A517" s="27" t="s">
        <v>90</v>
      </c>
      <c r="B517" s="27" t="s">
        <v>9</v>
      </c>
      <c r="C517" s="27" t="s">
        <v>113</v>
      </c>
      <c r="D517" s="27" t="s">
        <v>50</v>
      </c>
      <c r="E517" s="27" t="s">
        <v>94</v>
      </c>
      <c r="F517" s="27" t="s">
        <v>95</v>
      </c>
      <c r="G517" s="27" t="s">
        <v>114</v>
      </c>
      <c r="H517" s="28">
        <v>19616.5</v>
      </c>
      <c r="I517" s="28">
        <v>9616.5</v>
      </c>
      <c r="J517" s="28">
        <v>1454.36</v>
      </c>
      <c r="K517" s="28">
        <v>0</v>
      </c>
      <c r="L517" s="28">
        <v>8162.14</v>
      </c>
    </row>
    <row r="518" spans="1:12" x14ac:dyDescent="0.2">
      <c r="A518" s="27" t="s">
        <v>90</v>
      </c>
      <c r="B518" s="27" t="s">
        <v>9</v>
      </c>
      <c r="C518" s="27" t="s">
        <v>115</v>
      </c>
      <c r="D518" s="27" t="s">
        <v>50</v>
      </c>
      <c r="E518" s="27" t="s">
        <v>94</v>
      </c>
      <c r="F518" s="27" t="s">
        <v>95</v>
      </c>
      <c r="G518" s="27" t="s">
        <v>116</v>
      </c>
      <c r="H518" s="28">
        <v>22605.46</v>
      </c>
      <c r="I518" s="28">
        <v>54605.46</v>
      </c>
      <c r="J518" s="28">
        <v>26834.18</v>
      </c>
      <c r="K518" s="28">
        <v>19563.650000000001</v>
      </c>
      <c r="L518" s="28">
        <v>8207.6299999999974</v>
      </c>
    </row>
    <row r="519" spans="1:12" x14ac:dyDescent="0.2">
      <c r="A519" s="27" t="s">
        <v>90</v>
      </c>
      <c r="B519" s="27" t="s">
        <v>9</v>
      </c>
      <c r="C519" s="27" t="s">
        <v>117</v>
      </c>
      <c r="D519" s="27" t="s">
        <v>50</v>
      </c>
      <c r="E519" s="27" t="s">
        <v>94</v>
      </c>
      <c r="F519" s="27" t="s">
        <v>95</v>
      </c>
      <c r="G519" s="27" t="s">
        <v>118</v>
      </c>
      <c r="H519" s="28">
        <v>20518.75</v>
      </c>
      <c r="I519" s="28">
        <v>18518.75</v>
      </c>
      <c r="J519" s="28">
        <v>6620</v>
      </c>
      <c r="K519" s="28">
        <v>0</v>
      </c>
      <c r="L519" s="28">
        <v>11898.75</v>
      </c>
    </row>
    <row r="520" spans="1:12" x14ac:dyDescent="0.2">
      <c r="A520" s="27" t="s">
        <v>136</v>
      </c>
      <c r="B520" s="27" t="s">
        <v>9</v>
      </c>
      <c r="C520" s="27" t="s">
        <v>137</v>
      </c>
      <c r="D520" s="27" t="s">
        <v>50</v>
      </c>
      <c r="E520" s="27" t="s">
        <v>94</v>
      </c>
      <c r="F520" s="27" t="s">
        <v>95</v>
      </c>
      <c r="G520" s="27" t="s">
        <v>138</v>
      </c>
      <c r="H520" s="28">
        <v>41037.5</v>
      </c>
      <c r="I520" s="28">
        <v>41037.5</v>
      </c>
      <c r="J520" s="28">
        <v>0</v>
      </c>
      <c r="K520" s="28">
        <v>0</v>
      </c>
      <c r="L520" s="28">
        <v>41037.5</v>
      </c>
    </row>
    <row r="521" spans="1:12" x14ac:dyDescent="0.2">
      <c r="A521" s="27" t="s">
        <v>136</v>
      </c>
      <c r="B521" s="27" t="s">
        <v>9</v>
      </c>
      <c r="C521" s="27" t="s">
        <v>99</v>
      </c>
      <c r="D521" s="27" t="s">
        <v>50</v>
      </c>
      <c r="E521" s="27" t="s">
        <v>94</v>
      </c>
      <c r="F521" s="27" t="s">
        <v>95</v>
      </c>
      <c r="G521" s="27" t="s">
        <v>100</v>
      </c>
      <c r="H521" s="28">
        <v>2544.33</v>
      </c>
      <c r="I521" s="28">
        <v>2544.33</v>
      </c>
      <c r="J521" s="28">
        <v>0</v>
      </c>
      <c r="K521" s="28">
        <v>0</v>
      </c>
      <c r="L521" s="28">
        <v>2544.33</v>
      </c>
    </row>
    <row r="522" spans="1:12" x14ac:dyDescent="0.2">
      <c r="A522" s="27" t="s">
        <v>136</v>
      </c>
      <c r="B522" s="27" t="s">
        <v>9</v>
      </c>
      <c r="C522" s="27" t="s">
        <v>101</v>
      </c>
      <c r="D522" s="27" t="s">
        <v>50</v>
      </c>
      <c r="E522" s="27" t="s">
        <v>94</v>
      </c>
      <c r="F522" s="27" t="s">
        <v>95</v>
      </c>
      <c r="G522" s="27" t="s">
        <v>102</v>
      </c>
      <c r="H522" s="28">
        <v>595.04</v>
      </c>
      <c r="I522" s="28">
        <v>595.04</v>
      </c>
      <c r="J522" s="28">
        <v>0</v>
      </c>
      <c r="K522" s="28">
        <v>0</v>
      </c>
      <c r="L522" s="28">
        <v>595.04</v>
      </c>
    </row>
    <row r="523" spans="1:12" x14ac:dyDescent="0.2">
      <c r="A523" s="27" t="s">
        <v>136</v>
      </c>
      <c r="B523" s="27" t="s">
        <v>9</v>
      </c>
      <c r="C523" s="27" t="s">
        <v>103</v>
      </c>
      <c r="D523" s="27" t="s">
        <v>50</v>
      </c>
      <c r="E523" s="27" t="s">
        <v>94</v>
      </c>
      <c r="F523" s="27" t="s">
        <v>95</v>
      </c>
      <c r="G523" s="27" t="s">
        <v>104</v>
      </c>
      <c r="H523" s="28">
        <v>1190.0899999999999</v>
      </c>
      <c r="I523" s="28">
        <v>1190.0899999999999</v>
      </c>
      <c r="J523" s="28">
        <v>0</v>
      </c>
      <c r="K523" s="28">
        <v>0</v>
      </c>
      <c r="L523" s="28">
        <v>1190.0899999999999</v>
      </c>
    </row>
    <row r="524" spans="1:12" x14ac:dyDescent="0.2">
      <c r="A524" s="27" t="s">
        <v>152</v>
      </c>
      <c r="B524" s="27" t="s">
        <v>9</v>
      </c>
      <c r="C524" s="27" t="s">
        <v>155</v>
      </c>
      <c r="D524" s="27" t="s">
        <v>50</v>
      </c>
      <c r="E524" s="27" t="s">
        <v>94</v>
      </c>
      <c r="F524" s="27" t="s">
        <v>95</v>
      </c>
      <c r="G524" s="27" t="s">
        <v>156</v>
      </c>
      <c r="H524" s="28">
        <v>0</v>
      </c>
      <c r="I524" s="28">
        <v>0</v>
      </c>
      <c r="J524" s="28">
        <v>4825</v>
      </c>
      <c r="K524" s="28">
        <v>0</v>
      </c>
      <c r="L524" s="28">
        <v>-4825</v>
      </c>
    </row>
    <row r="525" spans="1:12" x14ac:dyDescent="0.2">
      <c r="A525" s="27" t="s">
        <v>90</v>
      </c>
      <c r="B525" s="27" t="s">
        <v>9</v>
      </c>
      <c r="C525" s="27" t="s">
        <v>111</v>
      </c>
      <c r="D525" s="27" t="s">
        <v>51</v>
      </c>
      <c r="E525" s="27" t="s">
        <v>94</v>
      </c>
      <c r="F525" s="27" t="s">
        <v>95</v>
      </c>
      <c r="G525" s="27" t="s">
        <v>112</v>
      </c>
      <c r="H525" s="28">
        <v>49087.75</v>
      </c>
      <c r="I525" s="28">
        <v>49087.75</v>
      </c>
      <c r="J525" s="28">
        <v>0</v>
      </c>
      <c r="K525" s="28">
        <v>33989.26</v>
      </c>
      <c r="L525" s="28">
        <v>15098.489999999998</v>
      </c>
    </row>
    <row r="526" spans="1:12" x14ac:dyDescent="0.2">
      <c r="A526" s="27" t="s">
        <v>90</v>
      </c>
      <c r="B526" s="27" t="s">
        <v>9</v>
      </c>
      <c r="C526" s="27" t="s">
        <v>113</v>
      </c>
      <c r="D526" s="27" t="s">
        <v>51</v>
      </c>
      <c r="E526" s="27" t="s">
        <v>94</v>
      </c>
      <c r="F526" s="27" t="s">
        <v>95</v>
      </c>
      <c r="G526" s="27" t="s">
        <v>114</v>
      </c>
      <c r="H526" s="28">
        <v>1994.65</v>
      </c>
      <c r="I526" s="28">
        <v>1994.65</v>
      </c>
      <c r="J526" s="28">
        <v>0</v>
      </c>
      <c r="K526" s="28">
        <v>0</v>
      </c>
      <c r="L526" s="28">
        <v>1994.65</v>
      </c>
    </row>
    <row r="527" spans="1:12" x14ac:dyDescent="0.2">
      <c r="A527" s="27" t="s">
        <v>90</v>
      </c>
      <c r="B527" s="27" t="s">
        <v>9</v>
      </c>
      <c r="C527" s="27" t="s">
        <v>115</v>
      </c>
      <c r="D527" s="27" t="s">
        <v>51</v>
      </c>
      <c r="E527" s="27" t="s">
        <v>94</v>
      </c>
      <c r="F527" s="27" t="s">
        <v>95</v>
      </c>
      <c r="G527" s="27" t="s">
        <v>116</v>
      </c>
      <c r="H527" s="28">
        <v>69342.509999999995</v>
      </c>
      <c r="I527" s="28">
        <v>69342.509999999995</v>
      </c>
      <c r="J527" s="28">
        <v>0</v>
      </c>
      <c r="K527" s="28">
        <v>45459.360000000001</v>
      </c>
      <c r="L527" s="28">
        <v>23883.149999999994</v>
      </c>
    </row>
    <row r="528" spans="1:12" x14ac:dyDescent="0.2">
      <c r="A528" s="27" t="s">
        <v>136</v>
      </c>
      <c r="B528" s="27" t="s">
        <v>9</v>
      </c>
      <c r="C528" s="27" t="s">
        <v>99</v>
      </c>
      <c r="D528" s="27" t="s">
        <v>51</v>
      </c>
      <c r="E528" s="27" t="s">
        <v>94</v>
      </c>
      <c r="F528" s="27" t="s">
        <v>95</v>
      </c>
      <c r="G528" s="27" t="s">
        <v>100</v>
      </c>
      <c r="H528" s="28">
        <v>2425.65</v>
      </c>
      <c r="I528" s="28">
        <v>2425.65</v>
      </c>
      <c r="J528" s="28">
        <v>0</v>
      </c>
      <c r="K528" s="28">
        <v>0</v>
      </c>
      <c r="L528" s="28">
        <v>2425.65</v>
      </c>
    </row>
    <row r="529" spans="1:12" x14ac:dyDescent="0.2">
      <c r="A529" s="27" t="s">
        <v>136</v>
      </c>
      <c r="B529" s="27" t="s">
        <v>9</v>
      </c>
      <c r="C529" s="27" t="s">
        <v>101</v>
      </c>
      <c r="D529" s="27" t="s">
        <v>51</v>
      </c>
      <c r="E529" s="27" t="s">
        <v>94</v>
      </c>
      <c r="F529" s="27" t="s">
        <v>95</v>
      </c>
      <c r="G529" s="27" t="s">
        <v>102</v>
      </c>
      <c r="H529" s="28">
        <v>567.29</v>
      </c>
      <c r="I529" s="28">
        <v>567.29</v>
      </c>
      <c r="J529" s="28">
        <v>0</v>
      </c>
      <c r="K529" s="28">
        <v>0</v>
      </c>
      <c r="L529" s="28">
        <v>567.29</v>
      </c>
    </row>
    <row r="530" spans="1:12" x14ac:dyDescent="0.2">
      <c r="A530" s="27" t="s">
        <v>136</v>
      </c>
      <c r="B530" s="27" t="s">
        <v>9</v>
      </c>
      <c r="C530" s="27" t="s">
        <v>103</v>
      </c>
      <c r="D530" s="27" t="s">
        <v>51</v>
      </c>
      <c r="E530" s="27" t="s">
        <v>94</v>
      </c>
      <c r="F530" s="27" t="s">
        <v>95</v>
      </c>
      <c r="G530" s="27" t="s">
        <v>104</v>
      </c>
      <c r="H530" s="28">
        <v>1134.58</v>
      </c>
      <c r="I530" s="28">
        <v>1134.58</v>
      </c>
      <c r="J530" s="28">
        <v>0</v>
      </c>
      <c r="K530" s="28">
        <v>0</v>
      </c>
      <c r="L530" s="28">
        <v>1134.58</v>
      </c>
    </row>
    <row r="531" spans="1:12" x14ac:dyDescent="0.2">
      <c r="A531" s="27" t="s">
        <v>152</v>
      </c>
      <c r="B531" s="27" t="s">
        <v>9</v>
      </c>
      <c r="C531" s="27" t="s">
        <v>161</v>
      </c>
      <c r="D531" s="27" t="s">
        <v>51</v>
      </c>
      <c r="E531" s="27" t="s">
        <v>94</v>
      </c>
      <c r="F531" s="27" t="s">
        <v>95</v>
      </c>
      <c r="G531" s="27" t="s">
        <v>162</v>
      </c>
      <c r="H531" s="28">
        <v>24510.05</v>
      </c>
      <c r="I531" s="28">
        <v>24510.05</v>
      </c>
      <c r="J531" s="28">
        <v>0</v>
      </c>
      <c r="K531" s="28">
        <v>17843.849999999999</v>
      </c>
      <c r="L531" s="28">
        <v>6666.2000000000007</v>
      </c>
    </row>
    <row r="532" spans="1:12" x14ac:dyDescent="0.2">
      <c r="A532" s="27" t="s">
        <v>90</v>
      </c>
      <c r="B532" s="27" t="s">
        <v>9</v>
      </c>
      <c r="C532" s="27" t="s">
        <v>180</v>
      </c>
      <c r="D532" s="27" t="s">
        <v>52</v>
      </c>
      <c r="E532" s="27" t="s">
        <v>94</v>
      </c>
      <c r="F532" s="27" t="s">
        <v>95</v>
      </c>
      <c r="G532" s="27" t="s">
        <v>181</v>
      </c>
      <c r="H532" s="28">
        <v>10000</v>
      </c>
      <c r="I532" s="28">
        <v>10000</v>
      </c>
      <c r="J532" s="28">
        <v>0</v>
      </c>
      <c r="K532" s="28">
        <v>0</v>
      </c>
      <c r="L532" s="28">
        <v>10000</v>
      </c>
    </row>
    <row r="533" spans="1:12" x14ac:dyDescent="0.2">
      <c r="A533" s="27" t="s">
        <v>90</v>
      </c>
      <c r="B533" s="27" t="s">
        <v>9</v>
      </c>
      <c r="C533" s="27" t="s">
        <v>111</v>
      </c>
      <c r="D533" s="27" t="s">
        <v>52</v>
      </c>
      <c r="E533" s="27" t="s">
        <v>94</v>
      </c>
      <c r="F533" s="27" t="s">
        <v>95</v>
      </c>
      <c r="G533" s="27" t="s">
        <v>112</v>
      </c>
      <c r="H533" s="28">
        <v>3541.19</v>
      </c>
      <c r="I533" s="28">
        <v>3541.19</v>
      </c>
      <c r="J533" s="28">
        <v>1450.99</v>
      </c>
      <c r="K533" s="28">
        <v>0</v>
      </c>
      <c r="L533" s="28">
        <v>2090.1999999999998</v>
      </c>
    </row>
    <row r="534" spans="1:12" x14ac:dyDescent="0.2">
      <c r="A534" s="27" t="s">
        <v>90</v>
      </c>
      <c r="B534" s="27" t="s">
        <v>9</v>
      </c>
      <c r="C534" s="27" t="s">
        <v>287</v>
      </c>
      <c r="D534" s="27" t="s">
        <v>52</v>
      </c>
      <c r="E534" s="27" t="s">
        <v>94</v>
      </c>
      <c r="F534" s="27" t="s">
        <v>95</v>
      </c>
      <c r="G534" s="27" t="s">
        <v>288</v>
      </c>
      <c r="H534" s="28">
        <v>0</v>
      </c>
      <c r="I534" s="28">
        <v>0</v>
      </c>
      <c r="J534" s="28">
        <v>1739.96</v>
      </c>
      <c r="K534" s="28">
        <v>0</v>
      </c>
      <c r="L534" s="28">
        <v>-1739.96</v>
      </c>
    </row>
    <row r="535" spans="1:12" x14ac:dyDescent="0.2">
      <c r="A535" s="27" t="s">
        <v>90</v>
      </c>
      <c r="B535" s="27" t="s">
        <v>9</v>
      </c>
      <c r="C535" s="27" t="s">
        <v>113</v>
      </c>
      <c r="D535" s="27" t="s">
        <v>52</v>
      </c>
      <c r="E535" s="27" t="s">
        <v>94</v>
      </c>
      <c r="F535" s="27" t="s">
        <v>95</v>
      </c>
      <c r="G535" s="27" t="s">
        <v>114</v>
      </c>
      <c r="H535" s="28">
        <v>14752.5</v>
      </c>
      <c r="I535" s="28">
        <v>10328.5</v>
      </c>
      <c r="J535" s="28">
        <v>0</v>
      </c>
      <c r="K535" s="28">
        <v>0</v>
      </c>
      <c r="L535" s="28">
        <v>10328.5</v>
      </c>
    </row>
    <row r="536" spans="1:12" x14ac:dyDescent="0.2">
      <c r="A536" s="27" t="s">
        <v>90</v>
      </c>
      <c r="B536" s="27" t="s">
        <v>9</v>
      </c>
      <c r="C536" s="27" t="s">
        <v>115</v>
      </c>
      <c r="D536" s="27" t="s">
        <v>52</v>
      </c>
      <c r="E536" s="27" t="s">
        <v>94</v>
      </c>
      <c r="F536" s="27" t="s">
        <v>95</v>
      </c>
      <c r="G536" s="27" t="s">
        <v>116</v>
      </c>
      <c r="H536" s="28">
        <v>15979.7</v>
      </c>
      <c r="I536" s="28">
        <v>15979.7</v>
      </c>
      <c r="J536" s="28">
        <v>0</v>
      </c>
      <c r="K536" s="28">
        <v>0</v>
      </c>
      <c r="L536" s="28">
        <v>15979.7</v>
      </c>
    </row>
    <row r="537" spans="1:12" x14ac:dyDescent="0.2">
      <c r="A537" s="27" t="s">
        <v>90</v>
      </c>
      <c r="B537" s="27" t="s">
        <v>9</v>
      </c>
      <c r="C537" s="27" t="s">
        <v>117</v>
      </c>
      <c r="D537" s="27" t="s">
        <v>52</v>
      </c>
      <c r="E537" s="27" t="s">
        <v>94</v>
      </c>
      <c r="F537" s="27" t="s">
        <v>95</v>
      </c>
      <c r="G537" s="27" t="s">
        <v>118</v>
      </c>
      <c r="H537" s="28">
        <v>7986.2</v>
      </c>
      <c r="I537" s="28">
        <v>2987.2</v>
      </c>
      <c r="J537" s="28">
        <v>0</v>
      </c>
      <c r="K537" s="28">
        <v>1123.4000000000001</v>
      </c>
      <c r="L537" s="28">
        <v>1863.7999999999997</v>
      </c>
    </row>
    <row r="538" spans="1:12" x14ac:dyDescent="0.2">
      <c r="A538" s="27" t="s">
        <v>90</v>
      </c>
      <c r="B538" s="27" t="s">
        <v>9</v>
      </c>
      <c r="C538" s="27" t="s">
        <v>161</v>
      </c>
      <c r="D538" s="27" t="s">
        <v>52</v>
      </c>
      <c r="E538" s="27" t="s">
        <v>94</v>
      </c>
      <c r="F538" s="27" t="s">
        <v>95</v>
      </c>
      <c r="G538" s="27" t="s">
        <v>162</v>
      </c>
      <c r="H538" s="28">
        <v>25000</v>
      </c>
      <c r="I538" s="28">
        <v>0</v>
      </c>
      <c r="J538" s="28">
        <v>0</v>
      </c>
      <c r="K538" s="28">
        <v>0</v>
      </c>
      <c r="L538" s="28">
        <v>0</v>
      </c>
    </row>
    <row r="539" spans="1:12" x14ac:dyDescent="0.2">
      <c r="A539" s="27" t="s">
        <v>90</v>
      </c>
      <c r="B539" s="27" t="s">
        <v>120</v>
      </c>
      <c r="C539" s="27" t="s">
        <v>180</v>
      </c>
      <c r="D539" s="27" t="s">
        <v>52</v>
      </c>
      <c r="E539" s="27" t="s">
        <v>94</v>
      </c>
      <c r="F539" s="27" t="s">
        <v>95</v>
      </c>
      <c r="G539" s="27" t="s">
        <v>181</v>
      </c>
      <c r="H539" s="28">
        <v>0</v>
      </c>
      <c r="I539" s="28">
        <v>0</v>
      </c>
      <c r="J539" s="28">
        <v>0</v>
      </c>
      <c r="K539" s="28">
        <v>942.16</v>
      </c>
      <c r="L539" s="28">
        <v>-942.16</v>
      </c>
    </row>
    <row r="540" spans="1:12" x14ac:dyDescent="0.2">
      <c r="A540" s="27" t="s">
        <v>136</v>
      </c>
      <c r="B540" s="27" t="s">
        <v>9</v>
      </c>
      <c r="C540" s="27" t="s">
        <v>137</v>
      </c>
      <c r="D540" s="27" t="s">
        <v>52</v>
      </c>
      <c r="E540" s="27" t="s">
        <v>94</v>
      </c>
      <c r="F540" s="27" t="s">
        <v>95</v>
      </c>
      <c r="G540" s="27" t="s">
        <v>138</v>
      </c>
      <c r="H540" s="28">
        <v>19855</v>
      </c>
      <c r="I540" s="28">
        <v>19855</v>
      </c>
      <c r="J540" s="28">
        <v>0</v>
      </c>
      <c r="K540" s="28">
        <v>0</v>
      </c>
      <c r="L540" s="28">
        <v>19855</v>
      </c>
    </row>
    <row r="541" spans="1:12" x14ac:dyDescent="0.2">
      <c r="A541" s="27" t="s">
        <v>136</v>
      </c>
      <c r="B541" s="27" t="s">
        <v>9</v>
      </c>
      <c r="C541" s="27" t="s">
        <v>99</v>
      </c>
      <c r="D541" s="27" t="s">
        <v>52</v>
      </c>
      <c r="E541" s="27" t="s">
        <v>94</v>
      </c>
      <c r="F541" s="27" t="s">
        <v>95</v>
      </c>
      <c r="G541" s="27" t="s">
        <v>100</v>
      </c>
      <c r="H541" s="28">
        <v>1851.01</v>
      </c>
      <c r="I541" s="28">
        <v>1851.01</v>
      </c>
      <c r="J541" s="28">
        <v>0</v>
      </c>
      <c r="K541" s="28">
        <v>0</v>
      </c>
      <c r="L541" s="28">
        <v>1851.01</v>
      </c>
    </row>
    <row r="542" spans="1:12" x14ac:dyDescent="0.2">
      <c r="A542" s="27" t="s">
        <v>136</v>
      </c>
      <c r="B542" s="27" t="s">
        <v>9</v>
      </c>
      <c r="C542" s="27" t="s">
        <v>101</v>
      </c>
      <c r="D542" s="27" t="s">
        <v>52</v>
      </c>
      <c r="E542" s="27" t="s">
        <v>94</v>
      </c>
      <c r="F542" s="27" t="s">
        <v>95</v>
      </c>
      <c r="G542" s="27" t="s">
        <v>102</v>
      </c>
      <c r="H542" s="28">
        <v>432.9</v>
      </c>
      <c r="I542" s="28">
        <v>432.9</v>
      </c>
      <c r="J542" s="28">
        <v>0</v>
      </c>
      <c r="K542" s="28">
        <v>0</v>
      </c>
      <c r="L542" s="28">
        <v>432.9</v>
      </c>
    </row>
    <row r="543" spans="1:12" x14ac:dyDescent="0.2">
      <c r="A543" s="27" t="s">
        <v>136</v>
      </c>
      <c r="B543" s="27" t="s">
        <v>9</v>
      </c>
      <c r="C543" s="27" t="s">
        <v>103</v>
      </c>
      <c r="D543" s="27" t="s">
        <v>52</v>
      </c>
      <c r="E543" s="27" t="s">
        <v>94</v>
      </c>
      <c r="F543" s="27" t="s">
        <v>95</v>
      </c>
      <c r="G543" s="27" t="s">
        <v>104</v>
      </c>
      <c r="H543" s="28">
        <v>864.39</v>
      </c>
      <c r="I543" s="28">
        <v>864.39</v>
      </c>
      <c r="J543" s="28">
        <v>0</v>
      </c>
      <c r="K543" s="28">
        <v>0</v>
      </c>
      <c r="L543" s="28">
        <v>864.39</v>
      </c>
    </row>
    <row r="544" spans="1:12" x14ac:dyDescent="0.2">
      <c r="A544" s="27" t="s">
        <v>152</v>
      </c>
      <c r="B544" s="27" t="s">
        <v>9</v>
      </c>
      <c r="C544" s="27" t="s">
        <v>161</v>
      </c>
      <c r="D544" s="27" t="s">
        <v>52</v>
      </c>
      <c r="E544" s="27" t="s">
        <v>94</v>
      </c>
      <c r="F544" s="27" t="s">
        <v>95</v>
      </c>
      <c r="G544" s="27" t="s">
        <v>162</v>
      </c>
      <c r="H544" s="28">
        <v>4082.86</v>
      </c>
      <c r="I544" s="28">
        <v>4082.86</v>
      </c>
      <c r="J544" s="28">
        <v>0</v>
      </c>
      <c r="K544" s="28">
        <v>0</v>
      </c>
      <c r="L544" s="28">
        <v>4082.86</v>
      </c>
    </row>
    <row r="545" spans="1:12" x14ac:dyDescent="0.2">
      <c r="A545" s="27" t="s">
        <v>152</v>
      </c>
      <c r="B545" s="27" t="s">
        <v>9</v>
      </c>
      <c r="C545" s="27" t="s">
        <v>155</v>
      </c>
      <c r="D545" s="27" t="s">
        <v>52</v>
      </c>
      <c r="E545" s="27" t="s">
        <v>94</v>
      </c>
      <c r="F545" s="27" t="s">
        <v>95</v>
      </c>
      <c r="G545" s="27" t="s">
        <v>156</v>
      </c>
      <c r="H545" s="28">
        <v>30257.41</v>
      </c>
      <c r="I545" s="28">
        <v>64680.41</v>
      </c>
      <c r="J545" s="28">
        <v>4999</v>
      </c>
      <c r="K545" s="28">
        <v>28625</v>
      </c>
      <c r="L545" s="28">
        <v>31056.410000000003</v>
      </c>
    </row>
    <row r="546" spans="1:12" x14ac:dyDescent="0.2">
      <c r="A546" s="27" t="s">
        <v>90</v>
      </c>
      <c r="B546" s="27" t="s">
        <v>9</v>
      </c>
      <c r="C546" s="27" t="s">
        <v>99</v>
      </c>
      <c r="D546" s="27" t="s">
        <v>53</v>
      </c>
      <c r="E546" s="27" t="s">
        <v>94</v>
      </c>
      <c r="F546" s="27" t="s">
        <v>95</v>
      </c>
      <c r="G546" s="27" t="s">
        <v>100</v>
      </c>
      <c r="H546" s="28">
        <v>0</v>
      </c>
      <c r="I546" s="28">
        <v>0</v>
      </c>
      <c r="J546" s="28">
        <v>0</v>
      </c>
      <c r="K546" s="28">
        <v>17.260000000000002</v>
      </c>
      <c r="L546" s="28">
        <v>-17.260000000000002</v>
      </c>
    </row>
    <row r="547" spans="1:12" x14ac:dyDescent="0.2">
      <c r="A547" s="27" t="s">
        <v>90</v>
      </c>
      <c r="B547" s="27" t="s">
        <v>9</v>
      </c>
      <c r="C547" s="27" t="s">
        <v>101</v>
      </c>
      <c r="D547" s="27" t="s">
        <v>53</v>
      </c>
      <c r="E547" s="27" t="s">
        <v>94</v>
      </c>
      <c r="F547" s="27" t="s">
        <v>95</v>
      </c>
      <c r="G547" s="27" t="s">
        <v>102</v>
      </c>
      <c r="H547" s="28">
        <v>0</v>
      </c>
      <c r="I547" s="28">
        <v>0</v>
      </c>
      <c r="J547" s="28">
        <v>0</v>
      </c>
      <c r="K547" s="28">
        <v>4.04</v>
      </c>
      <c r="L547" s="28">
        <v>-4.04</v>
      </c>
    </row>
    <row r="548" spans="1:12" x14ac:dyDescent="0.2">
      <c r="A548" s="27" t="s">
        <v>90</v>
      </c>
      <c r="B548" s="27" t="s">
        <v>9</v>
      </c>
      <c r="C548" s="27" t="s">
        <v>103</v>
      </c>
      <c r="D548" s="27" t="s">
        <v>53</v>
      </c>
      <c r="E548" s="27" t="s">
        <v>94</v>
      </c>
      <c r="F548" s="27" t="s">
        <v>95</v>
      </c>
      <c r="G548" s="27" t="s">
        <v>104</v>
      </c>
      <c r="H548" s="28">
        <v>0</v>
      </c>
      <c r="I548" s="28">
        <v>0</v>
      </c>
      <c r="J548" s="28">
        <v>0</v>
      </c>
      <c r="K548" s="28">
        <v>8.6999999999999993</v>
      </c>
      <c r="L548" s="28">
        <v>-8.6999999999999993</v>
      </c>
    </row>
    <row r="549" spans="1:12" x14ac:dyDescent="0.2">
      <c r="A549" s="27" t="s">
        <v>90</v>
      </c>
      <c r="B549" s="27" t="s">
        <v>9</v>
      </c>
      <c r="C549" s="27" t="s">
        <v>176</v>
      </c>
      <c r="D549" s="27" t="s">
        <v>53</v>
      </c>
      <c r="E549" s="27" t="s">
        <v>94</v>
      </c>
      <c r="F549" s="27" t="s">
        <v>95</v>
      </c>
      <c r="G549" s="27" t="s">
        <v>169</v>
      </c>
      <c r="H549" s="28">
        <v>0</v>
      </c>
      <c r="I549" s="28">
        <v>2500</v>
      </c>
      <c r="J549" s="28">
        <v>735</v>
      </c>
      <c r="K549" s="28">
        <v>0</v>
      </c>
      <c r="L549" s="28">
        <v>1765</v>
      </c>
    </row>
    <row r="550" spans="1:12" x14ac:dyDescent="0.2">
      <c r="A550" s="27" t="s">
        <v>90</v>
      </c>
      <c r="B550" s="27" t="s">
        <v>9</v>
      </c>
      <c r="C550" s="27" t="s">
        <v>109</v>
      </c>
      <c r="D550" s="27" t="s">
        <v>53</v>
      </c>
      <c r="E550" s="27" t="s">
        <v>94</v>
      </c>
      <c r="F550" s="27" t="s">
        <v>95</v>
      </c>
      <c r="G550" s="27" t="s">
        <v>110</v>
      </c>
      <c r="H550" s="28">
        <v>11217.82</v>
      </c>
      <c r="I550" s="28">
        <v>9217.82</v>
      </c>
      <c r="J550" s="28">
        <v>0</v>
      </c>
      <c r="K550" s="28">
        <v>0</v>
      </c>
      <c r="L550" s="28">
        <v>9217.82</v>
      </c>
    </row>
    <row r="551" spans="1:12" x14ac:dyDescent="0.2">
      <c r="A551" s="27" t="s">
        <v>90</v>
      </c>
      <c r="B551" s="27" t="s">
        <v>9</v>
      </c>
      <c r="C551" s="27" t="s">
        <v>111</v>
      </c>
      <c r="D551" s="27" t="s">
        <v>53</v>
      </c>
      <c r="E551" s="27" t="s">
        <v>94</v>
      </c>
      <c r="F551" s="27" t="s">
        <v>95</v>
      </c>
      <c r="G551" s="27" t="s">
        <v>112</v>
      </c>
      <c r="H551" s="28">
        <v>2195.1999999999998</v>
      </c>
      <c r="I551" s="28">
        <v>16652</v>
      </c>
      <c r="J551" s="28">
        <v>4040.16</v>
      </c>
      <c r="K551" s="28">
        <v>1116.1500000000001</v>
      </c>
      <c r="L551" s="28">
        <v>11495.69</v>
      </c>
    </row>
    <row r="552" spans="1:12" x14ac:dyDescent="0.2">
      <c r="A552" s="27" t="s">
        <v>90</v>
      </c>
      <c r="B552" s="27" t="s">
        <v>9</v>
      </c>
      <c r="C552" s="27" t="s">
        <v>113</v>
      </c>
      <c r="D552" s="27" t="s">
        <v>53</v>
      </c>
      <c r="E552" s="27" t="s">
        <v>94</v>
      </c>
      <c r="F552" s="27" t="s">
        <v>95</v>
      </c>
      <c r="G552" s="27" t="s">
        <v>114</v>
      </c>
      <c r="H552" s="28">
        <v>10366.25</v>
      </c>
      <c r="I552" s="28">
        <v>5366.25</v>
      </c>
      <c r="J552" s="28">
        <v>0</v>
      </c>
      <c r="K552" s="28">
        <v>0</v>
      </c>
      <c r="L552" s="28">
        <v>5366.25</v>
      </c>
    </row>
    <row r="553" spans="1:12" x14ac:dyDescent="0.2">
      <c r="A553" s="27" t="s">
        <v>90</v>
      </c>
      <c r="B553" s="27" t="s">
        <v>9</v>
      </c>
      <c r="C553" s="27" t="s">
        <v>115</v>
      </c>
      <c r="D553" s="27" t="s">
        <v>53</v>
      </c>
      <c r="E553" s="27" t="s">
        <v>94</v>
      </c>
      <c r="F553" s="27" t="s">
        <v>95</v>
      </c>
      <c r="G553" s="27" t="s">
        <v>116</v>
      </c>
      <c r="H553" s="28">
        <v>33422.78</v>
      </c>
      <c r="I553" s="28">
        <v>16773.48</v>
      </c>
      <c r="J553" s="28">
        <v>0</v>
      </c>
      <c r="K553" s="28">
        <v>12031.44</v>
      </c>
      <c r="L553" s="28">
        <v>4742.0399999999991</v>
      </c>
    </row>
    <row r="554" spans="1:12" x14ac:dyDescent="0.2">
      <c r="A554" s="27" t="s">
        <v>90</v>
      </c>
      <c r="B554" s="27" t="s">
        <v>9</v>
      </c>
      <c r="C554" s="27" t="s">
        <v>117</v>
      </c>
      <c r="D554" s="27" t="s">
        <v>53</v>
      </c>
      <c r="E554" s="27" t="s">
        <v>94</v>
      </c>
      <c r="F554" s="27" t="s">
        <v>95</v>
      </c>
      <c r="G554" s="27" t="s">
        <v>118</v>
      </c>
      <c r="H554" s="28">
        <v>5549.25</v>
      </c>
      <c r="I554" s="28">
        <v>5549.25</v>
      </c>
      <c r="J554" s="28">
        <v>1111.1500000000001</v>
      </c>
      <c r="K554" s="28">
        <v>4434</v>
      </c>
      <c r="L554" s="28">
        <v>4.0999999999999091</v>
      </c>
    </row>
    <row r="555" spans="1:12" x14ac:dyDescent="0.2">
      <c r="A555" s="27" t="s">
        <v>90</v>
      </c>
      <c r="B555" s="27" t="s">
        <v>165</v>
      </c>
      <c r="C555" s="27" t="s">
        <v>166</v>
      </c>
      <c r="D555" s="27" t="s">
        <v>53</v>
      </c>
      <c r="E555" s="27" t="s">
        <v>94</v>
      </c>
      <c r="F555" s="27" t="s">
        <v>95</v>
      </c>
      <c r="G555" s="27" t="s">
        <v>167</v>
      </c>
      <c r="H555" s="28">
        <v>0</v>
      </c>
      <c r="I555" s="28">
        <v>2500</v>
      </c>
      <c r="J555" s="28">
        <v>0</v>
      </c>
      <c r="K555" s="28">
        <v>0</v>
      </c>
      <c r="L555" s="28">
        <v>2500</v>
      </c>
    </row>
    <row r="556" spans="1:12" x14ac:dyDescent="0.2">
      <c r="A556" s="27" t="s">
        <v>90</v>
      </c>
      <c r="B556" s="27" t="s">
        <v>134</v>
      </c>
      <c r="C556" s="27" t="s">
        <v>99</v>
      </c>
      <c r="D556" s="27" t="s">
        <v>53</v>
      </c>
      <c r="E556" s="27" t="s">
        <v>94</v>
      </c>
      <c r="F556" s="27" t="s">
        <v>95</v>
      </c>
      <c r="G556" s="27" t="s">
        <v>100</v>
      </c>
      <c r="H556" s="28">
        <v>0</v>
      </c>
      <c r="I556" s="28">
        <v>0</v>
      </c>
      <c r="J556" s="28">
        <v>0</v>
      </c>
      <c r="K556" s="28">
        <v>17.25</v>
      </c>
      <c r="L556" s="28">
        <v>-17.25</v>
      </c>
    </row>
    <row r="557" spans="1:12" x14ac:dyDescent="0.2">
      <c r="A557" s="27" t="s">
        <v>90</v>
      </c>
      <c r="B557" s="27" t="s">
        <v>134</v>
      </c>
      <c r="C557" s="27" t="s">
        <v>101</v>
      </c>
      <c r="D557" s="27" t="s">
        <v>53</v>
      </c>
      <c r="E557" s="27" t="s">
        <v>94</v>
      </c>
      <c r="F557" s="27" t="s">
        <v>95</v>
      </c>
      <c r="G557" s="27" t="s">
        <v>102</v>
      </c>
      <c r="H557" s="28">
        <v>0</v>
      </c>
      <c r="I557" s="28">
        <v>0</v>
      </c>
      <c r="J557" s="28">
        <v>0</v>
      </c>
      <c r="K557" s="28">
        <v>4.03</v>
      </c>
      <c r="L557" s="28">
        <v>-4.03</v>
      </c>
    </row>
    <row r="558" spans="1:12" x14ac:dyDescent="0.2">
      <c r="A558" s="27" t="s">
        <v>90</v>
      </c>
      <c r="B558" s="27" t="s">
        <v>134</v>
      </c>
      <c r="C558" s="27" t="s">
        <v>103</v>
      </c>
      <c r="D558" s="27" t="s">
        <v>53</v>
      </c>
      <c r="E558" s="27" t="s">
        <v>94</v>
      </c>
      <c r="F558" s="27" t="s">
        <v>95</v>
      </c>
      <c r="G558" s="27" t="s">
        <v>104</v>
      </c>
      <c r="H558" s="28">
        <v>0</v>
      </c>
      <c r="I558" s="28">
        <v>0</v>
      </c>
      <c r="J558" s="28">
        <v>0</v>
      </c>
      <c r="K558" s="28">
        <v>8.2799999999999994</v>
      </c>
      <c r="L558" s="28">
        <v>-8.2799999999999994</v>
      </c>
    </row>
    <row r="559" spans="1:12" x14ac:dyDescent="0.2">
      <c r="A559" s="27" t="s">
        <v>136</v>
      </c>
      <c r="B559" s="27" t="s">
        <v>9</v>
      </c>
      <c r="C559" s="27" t="s">
        <v>137</v>
      </c>
      <c r="D559" s="27" t="s">
        <v>53</v>
      </c>
      <c r="E559" s="27" t="s">
        <v>94</v>
      </c>
      <c r="F559" s="27" t="s">
        <v>95</v>
      </c>
      <c r="G559" s="27" t="s">
        <v>138</v>
      </c>
      <c r="H559" s="28">
        <v>26582.5</v>
      </c>
      <c r="I559" s="28">
        <v>18200.04</v>
      </c>
      <c r="J559" s="28">
        <v>0</v>
      </c>
      <c r="K559" s="28">
        <v>0</v>
      </c>
      <c r="L559" s="28">
        <v>18200.04</v>
      </c>
    </row>
    <row r="560" spans="1:12" x14ac:dyDescent="0.2">
      <c r="A560" s="27" t="s">
        <v>136</v>
      </c>
      <c r="B560" s="27" t="s">
        <v>9</v>
      </c>
      <c r="C560" s="27" t="s">
        <v>139</v>
      </c>
      <c r="D560" s="27" t="s">
        <v>53</v>
      </c>
      <c r="E560" s="27" t="s">
        <v>94</v>
      </c>
      <c r="F560" s="27" t="s">
        <v>95</v>
      </c>
      <c r="G560" s="27" t="s">
        <v>140</v>
      </c>
      <c r="H560" s="28">
        <v>0</v>
      </c>
      <c r="I560" s="28">
        <v>0</v>
      </c>
      <c r="J560" s="28">
        <v>0</v>
      </c>
      <c r="K560" s="28">
        <v>1350</v>
      </c>
      <c r="L560" s="28">
        <v>-1350</v>
      </c>
    </row>
    <row r="561" spans="1:12" x14ac:dyDescent="0.2">
      <c r="A561" s="27" t="s">
        <v>136</v>
      </c>
      <c r="B561" s="27" t="s">
        <v>9</v>
      </c>
      <c r="C561" s="27" t="s">
        <v>99</v>
      </c>
      <c r="D561" s="27" t="s">
        <v>53</v>
      </c>
      <c r="E561" s="27" t="s">
        <v>94</v>
      </c>
      <c r="F561" s="27" t="s">
        <v>95</v>
      </c>
      <c r="G561" s="27" t="s">
        <v>100</v>
      </c>
      <c r="H561" s="28">
        <v>1648.12</v>
      </c>
      <c r="I561" s="28">
        <v>1648.12</v>
      </c>
      <c r="J561" s="28">
        <v>0</v>
      </c>
      <c r="K561" s="28">
        <v>62.5</v>
      </c>
      <c r="L561" s="28">
        <v>1585.62</v>
      </c>
    </row>
    <row r="562" spans="1:12" x14ac:dyDescent="0.2">
      <c r="A562" s="27" t="s">
        <v>136</v>
      </c>
      <c r="B562" s="27" t="s">
        <v>9</v>
      </c>
      <c r="C562" s="27" t="s">
        <v>101</v>
      </c>
      <c r="D562" s="27" t="s">
        <v>53</v>
      </c>
      <c r="E562" s="27" t="s">
        <v>94</v>
      </c>
      <c r="F562" s="27" t="s">
        <v>95</v>
      </c>
      <c r="G562" s="27" t="s">
        <v>102</v>
      </c>
      <c r="H562" s="28">
        <v>385.45</v>
      </c>
      <c r="I562" s="28">
        <v>385.45</v>
      </c>
      <c r="J562" s="28">
        <v>0</v>
      </c>
      <c r="K562" s="28">
        <v>14.62</v>
      </c>
      <c r="L562" s="28">
        <v>370.83</v>
      </c>
    </row>
    <row r="563" spans="1:12" x14ac:dyDescent="0.2">
      <c r="A563" s="27" t="s">
        <v>136</v>
      </c>
      <c r="B563" s="27" t="s">
        <v>9</v>
      </c>
      <c r="C563" s="27" t="s">
        <v>103</v>
      </c>
      <c r="D563" s="27" t="s">
        <v>53</v>
      </c>
      <c r="E563" s="27" t="s">
        <v>94</v>
      </c>
      <c r="F563" s="27" t="s">
        <v>95</v>
      </c>
      <c r="G563" s="27" t="s">
        <v>104</v>
      </c>
      <c r="H563" s="28">
        <v>770.89</v>
      </c>
      <c r="I563" s="28">
        <v>770.89</v>
      </c>
      <c r="J563" s="28">
        <v>0</v>
      </c>
      <c r="K563" s="28">
        <v>30.45</v>
      </c>
      <c r="L563" s="28">
        <v>740.44</v>
      </c>
    </row>
    <row r="564" spans="1:12" x14ac:dyDescent="0.2">
      <c r="A564" s="27" t="s">
        <v>136</v>
      </c>
      <c r="B564" s="27" t="s">
        <v>134</v>
      </c>
      <c r="C564" s="27" t="s">
        <v>139</v>
      </c>
      <c r="D564" s="27" t="s">
        <v>53</v>
      </c>
      <c r="E564" s="27" t="s">
        <v>94</v>
      </c>
      <c r="F564" s="27" t="s">
        <v>95</v>
      </c>
      <c r="G564" s="27" t="s">
        <v>140</v>
      </c>
      <c r="H564" s="28">
        <v>0</v>
      </c>
      <c r="I564" s="28">
        <v>7582.5</v>
      </c>
      <c r="J564" s="28">
        <v>0</v>
      </c>
      <c r="K564" s="28">
        <v>0</v>
      </c>
      <c r="L564" s="28">
        <v>7582.5</v>
      </c>
    </row>
    <row r="565" spans="1:12" x14ac:dyDescent="0.2">
      <c r="A565" s="27" t="s">
        <v>136</v>
      </c>
      <c r="B565" s="27" t="s">
        <v>134</v>
      </c>
      <c r="C565" s="27" t="s">
        <v>99</v>
      </c>
      <c r="D565" s="27" t="s">
        <v>53</v>
      </c>
      <c r="E565" s="27" t="s">
        <v>94</v>
      </c>
      <c r="F565" s="27" t="s">
        <v>95</v>
      </c>
      <c r="G565" s="27" t="s">
        <v>100</v>
      </c>
      <c r="H565" s="28">
        <v>0</v>
      </c>
      <c r="I565" s="28">
        <v>470.12</v>
      </c>
      <c r="J565" s="28">
        <v>0</v>
      </c>
      <c r="K565" s="28">
        <v>0</v>
      </c>
      <c r="L565" s="28">
        <v>470.12</v>
      </c>
    </row>
    <row r="566" spans="1:12" x14ac:dyDescent="0.2">
      <c r="A566" s="27" t="s">
        <v>136</v>
      </c>
      <c r="B566" s="27" t="s">
        <v>134</v>
      </c>
      <c r="C566" s="27" t="s">
        <v>101</v>
      </c>
      <c r="D566" s="27" t="s">
        <v>53</v>
      </c>
      <c r="E566" s="27" t="s">
        <v>94</v>
      </c>
      <c r="F566" s="27" t="s">
        <v>95</v>
      </c>
      <c r="G566" s="27" t="s">
        <v>102</v>
      </c>
      <c r="H566" s="28">
        <v>0</v>
      </c>
      <c r="I566" s="28">
        <v>109.95</v>
      </c>
      <c r="J566" s="28">
        <v>0</v>
      </c>
      <c r="K566" s="28">
        <v>0</v>
      </c>
      <c r="L566" s="28">
        <v>109.95</v>
      </c>
    </row>
    <row r="567" spans="1:12" x14ac:dyDescent="0.2">
      <c r="A567" s="27" t="s">
        <v>136</v>
      </c>
      <c r="B567" s="27" t="s">
        <v>134</v>
      </c>
      <c r="C567" s="27" t="s">
        <v>103</v>
      </c>
      <c r="D567" s="27" t="s">
        <v>53</v>
      </c>
      <c r="E567" s="27" t="s">
        <v>94</v>
      </c>
      <c r="F567" s="27" t="s">
        <v>95</v>
      </c>
      <c r="G567" s="27" t="s">
        <v>104</v>
      </c>
      <c r="H567" s="28">
        <v>0</v>
      </c>
      <c r="I567" s="28">
        <v>219.89</v>
      </c>
      <c r="J567" s="28">
        <v>0</v>
      </c>
      <c r="K567" s="28">
        <v>0</v>
      </c>
      <c r="L567" s="28">
        <v>219.89</v>
      </c>
    </row>
    <row r="568" spans="1:12" x14ac:dyDescent="0.2">
      <c r="A568" s="27" t="s">
        <v>136</v>
      </c>
      <c r="B568" s="27" t="s">
        <v>134</v>
      </c>
      <c r="C568" s="27" t="s">
        <v>139</v>
      </c>
      <c r="D568" s="27" t="s">
        <v>53</v>
      </c>
      <c r="E568" s="27" t="s">
        <v>94</v>
      </c>
      <c r="F568" s="27" t="s">
        <v>95</v>
      </c>
      <c r="G568" s="27" t="s">
        <v>140</v>
      </c>
      <c r="H568" s="28">
        <v>0</v>
      </c>
      <c r="I568" s="28">
        <v>0</v>
      </c>
      <c r="J568" s="28">
        <v>0</v>
      </c>
      <c r="K568" s="28">
        <v>1021.5</v>
      </c>
      <c r="L568" s="28">
        <v>-1021.5</v>
      </c>
    </row>
    <row r="569" spans="1:12" x14ac:dyDescent="0.2">
      <c r="A569" s="27" t="s">
        <v>136</v>
      </c>
      <c r="B569" s="27" t="s">
        <v>134</v>
      </c>
      <c r="C569" s="27" t="s">
        <v>99</v>
      </c>
      <c r="D569" s="27" t="s">
        <v>53</v>
      </c>
      <c r="E569" s="27" t="s">
        <v>94</v>
      </c>
      <c r="F569" s="27" t="s">
        <v>95</v>
      </c>
      <c r="G569" s="27" t="s">
        <v>100</v>
      </c>
      <c r="H569" s="28">
        <v>0</v>
      </c>
      <c r="I569" s="28">
        <v>0</v>
      </c>
      <c r="J569" s="28">
        <v>0</v>
      </c>
      <c r="K569" s="28">
        <v>43.71</v>
      </c>
      <c r="L569" s="28">
        <v>-43.71</v>
      </c>
    </row>
    <row r="570" spans="1:12" x14ac:dyDescent="0.2">
      <c r="A570" s="27" t="s">
        <v>136</v>
      </c>
      <c r="B570" s="27" t="s">
        <v>134</v>
      </c>
      <c r="C570" s="27" t="s">
        <v>101</v>
      </c>
      <c r="D570" s="27" t="s">
        <v>53</v>
      </c>
      <c r="E570" s="27" t="s">
        <v>94</v>
      </c>
      <c r="F570" s="27" t="s">
        <v>95</v>
      </c>
      <c r="G570" s="27" t="s">
        <v>102</v>
      </c>
      <c r="H570" s="28">
        <v>0</v>
      </c>
      <c r="I570" s="28">
        <v>0</v>
      </c>
      <c r="J570" s="28">
        <v>0</v>
      </c>
      <c r="K570" s="28">
        <v>10.220000000000001</v>
      </c>
      <c r="L570" s="28">
        <v>-10.220000000000001</v>
      </c>
    </row>
    <row r="571" spans="1:12" x14ac:dyDescent="0.2">
      <c r="A571" s="27" t="s">
        <v>136</v>
      </c>
      <c r="B571" s="27" t="s">
        <v>134</v>
      </c>
      <c r="C571" s="27" t="s">
        <v>103</v>
      </c>
      <c r="D571" s="27" t="s">
        <v>53</v>
      </c>
      <c r="E571" s="27" t="s">
        <v>94</v>
      </c>
      <c r="F571" s="27" t="s">
        <v>95</v>
      </c>
      <c r="G571" s="27" t="s">
        <v>104</v>
      </c>
      <c r="H571" s="28">
        <v>0</v>
      </c>
      <c r="I571" s="28">
        <v>0</v>
      </c>
      <c r="J571" s="28">
        <v>0</v>
      </c>
      <c r="K571" s="28">
        <v>21.34</v>
      </c>
      <c r="L571" s="28">
        <v>-21.34</v>
      </c>
    </row>
    <row r="572" spans="1:12" x14ac:dyDescent="0.2">
      <c r="A572" s="27" t="s">
        <v>152</v>
      </c>
      <c r="B572" s="27" t="s">
        <v>9</v>
      </c>
      <c r="C572" s="27" t="s">
        <v>161</v>
      </c>
      <c r="D572" s="27" t="s">
        <v>53</v>
      </c>
      <c r="E572" s="27" t="s">
        <v>94</v>
      </c>
      <c r="F572" s="27" t="s">
        <v>95</v>
      </c>
      <c r="G572" s="27" t="s">
        <v>162</v>
      </c>
      <c r="H572" s="28">
        <v>2749</v>
      </c>
      <c r="I572" s="28">
        <v>2749</v>
      </c>
      <c r="J572" s="28">
        <v>0</v>
      </c>
      <c r="K572" s="28">
        <v>2461.6999999999998</v>
      </c>
      <c r="L572" s="28">
        <v>287.30000000000018</v>
      </c>
    </row>
    <row r="573" spans="1:12" x14ac:dyDescent="0.2">
      <c r="A573" s="27" t="s">
        <v>152</v>
      </c>
      <c r="B573" s="27" t="s">
        <v>9</v>
      </c>
      <c r="C573" s="27" t="s">
        <v>170</v>
      </c>
      <c r="D573" s="27" t="s">
        <v>53</v>
      </c>
      <c r="E573" s="27" t="s">
        <v>94</v>
      </c>
      <c r="F573" s="27" t="s">
        <v>95</v>
      </c>
      <c r="G573" s="27" t="s">
        <v>171</v>
      </c>
      <c r="H573" s="28">
        <v>0</v>
      </c>
      <c r="I573" s="28">
        <v>0</v>
      </c>
      <c r="J573" s="28">
        <v>3798</v>
      </c>
      <c r="K573" s="28">
        <v>0</v>
      </c>
      <c r="L573" s="28">
        <v>-3798</v>
      </c>
    </row>
    <row r="574" spans="1:12" x14ac:dyDescent="0.2">
      <c r="A574" s="27" t="s">
        <v>152</v>
      </c>
      <c r="B574" s="27" t="s">
        <v>9</v>
      </c>
      <c r="C574" s="27" t="s">
        <v>155</v>
      </c>
      <c r="D574" s="27" t="s">
        <v>53</v>
      </c>
      <c r="E574" s="27" t="s">
        <v>94</v>
      </c>
      <c r="F574" s="27" t="s">
        <v>95</v>
      </c>
      <c r="G574" s="27" t="s">
        <v>156</v>
      </c>
      <c r="H574" s="28">
        <v>3549</v>
      </c>
      <c r="I574" s="28">
        <v>7741.5</v>
      </c>
      <c r="J574" s="28">
        <v>2999</v>
      </c>
      <c r="K574" s="28">
        <v>3549</v>
      </c>
      <c r="L574" s="28">
        <v>1193.5</v>
      </c>
    </row>
    <row r="575" spans="1:12" x14ac:dyDescent="0.2">
      <c r="A575" s="27" t="s">
        <v>90</v>
      </c>
      <c r="B575" s="27" t="s">
        <v>9</v>
      </c>
      <c r="C575" s="27" t="s">
        <v>180</v>
      </c>
      <c r="D575" s="27" t="s">
        <v>54</v>
      </c>
      <c r="E575" s="27" t="s">
        <v>94</v>
      </c>
      <c r="F575" s="27" t="s">
        <v>95</v>
      </c>
      <c r="G575" s="27" t="s">
        <v>181</v>
      </c>
      <c r="H575" s="28">
        <v>4506</v>
      </c>
      <c r="I575" s="28">
        <v>2606</v>
      </c>
      <c r="J575" s="28">
        <v>0</v>
      </c>
      <c r="K575" s="28">
        <v>0</v>
      </c>
      <c r="L575" s="28">
        <v>2606</v>
      </c>
    </row>
    <row r="576" spans="1:12" x14ac:dyDescent="0.2">
      <c r="A576" s="27" t="s">
        <v>90</v>
      </c>
      <c r="B576" s="27" t="s">
        <v>9</v>
      </c>
      <c r="C576" s="27" t="s">
        <v>109</v>
      </c>
      <c r="D576" s="27" t="s">
        <v>54</v>
      </c>
      <c r="E576" s="27" t="s">
        <v>94</v>
      </c>
      <c r="F576" s="27" t="s">
        <v>95</v>
      </c>
      <c r="G576" s="27" t="s">
        <v>110</v>
      </c>
      <c r="H576" s="28">
        <v>14381.25</v>
      </c>
      <c r="I576" s="28">
        <v>10081.25</v>
      </c>
      <c r="J576" s="28">
        <v>0</v>
      </c>
      <c r="K576" s="28">
        <v>0</v>
      </c>
      <c r="L576" s="28">
        <v>10081.25</v>
      </c>
    </row>
    <row r="577" spans="1:12" x14ac:dyDescent="0.2">
      <c r="A577" s="27" t="s">
        <v>90</v>
      </c>
      <c r="B577" s="27" t="s">
        <v>9</v>
      </c>
      <c r="C577" s="27" t="s">
        <v>111</v>
      </c>
      <c r="D577" s="27" t="s">
        <v>54</v>
      </c>
      <c r="E577" s="27" t="s">
        <v>94</v>
      </c>
      <c r="F577" s="27" t="s">
        <v>95</v>
      </c>
      <c r="G577" s="27" t="s">
        <v>112</v>
      </c>
      <c r="H577" s="28">
        <v>96448.77</v>
      </c>
      <c r="I577" s="28">
        <v>66448.77</v>
      </c>
      <c r="J577" s="28">
        <v>184.94</v>
      </c>
      <c r="K577" s="28">
        <v>462.56000000000006</v>
      </c>
      <c r="L577" s="28">
        <v>65801.27</v>
      </c>
    </row>
    <row r="578" spans="1:12" x14ac:dyDescent="0.2">
      <c r="A578" s="27" t="s">
        <v>90</v>
      </c>
      <c r="B578" s="27" t="s">
        <v>9</v>
      </c>
      <c r="C578" s="27" t="s">
        <v>113</v>
      </c>
      <c r="D578" s="27" t="s">
        <v>54</v>
      </c>
      <c r="E578" s="27" t="s">
        <v>94</v>
      </c>
      <c r="F578" s="27" t="s">
        <v>95</v>
      </c>
      <c r="G578" s="27" t="s">
        <v>114</v>
      </c>
      <c r="H578" s="28">
        <v>19973.400000000001</v>
      </c>
      <c r="I578" s="28">
        <v>19973.400000000001</v>
      </c>
      <c r="J578" s="28">
        <v>925.77</v>
      </c>
      <c r="K578" s="28">
        <v>3299.4</v>
      </c>
      <c r="L578" s="28">
        <v>15748.23</v>
      </c>
    </row>
    <row r="579" spans="1:12" x14ac:dyDescent="0.2">
      <c r="A579" s="27" t="s">
        <v>90</v>
      </c>
      <c r="B579" s="27" t="s">
        <v>9</v>
      </c>
      <c r="C579" s="27" t="s">
        <v>115</v>
      </c>
      <c r="D579" s="27" t="s">
        <v>54</v>
      </c>
      <c r="E579" s="27" t="s">
        <v>94</v>
      </c>
      <c r="F579" s="27" t="s">
        <v>95</v>
      </c>
      <c r="G579" s="27" t="s">
        <v>116</v>
      </c>
      <c r="H579" s="28">
        <v>1423.97</v>
      </c>
      <c r="I579" s="28">
        <v>35723.97</v>
      </c>
      <c r="J579" s="28">
        <v>29772.2</v>
      </c>
      <c r="K579" s="28">
        <v>910.8</v>
      </c>
      <c r="L579" s="28">
        <v>5040.9699999999975</v>
      </c>
    </row>
    <row r="580" spans="1:12" x14ac:dyDescent="0.2">
      <c r="A580" s="27" t="s">
        <v>90</v>
      </c>
      <c r="B580" s="27" t="s">
        <v>9</v>
      </c>
      <c r="C580" s="27" t="s">
        <v>117</v>
      </c>
      <c r="D580" s="27" t="s">
        <v>54</v>
      </c>
      <c r="E580" s="27" t="s">
        <v>94</v>
      </c>
      <c r="F580" s="27" t="s">
        <v>95</v>
      </c>
      <c r="G580" s="27" t="s">
        <v>118</v>
      </c>
      <c r="H580" s="28">
        <v>8021.06</v>
      </c>
      <c r="I580" s="28">
        <v>8021.06</v>
      </c>
      <c r="J580" s="28">
        <v>97</v>
      </c>
      <c r="K580" s="28">
        <v>7261.12</v>
      </c>
      <c r="L580" s="28">
        <v>662.94000000000051</v>
      </c>
    </row>
    <row r="581" spans="1:12" x14ac:dyDescent="0.2">
      <c r="A581" s="27" t="s">
        <v>90</v>
      </c>
      <c r="B581" s="27" t="s">
        <v>9</v>
      </c>
      <c r="C581" s="27" t="s">
        <v>143</v>
      </c>
      <c r="D581" s="27" t="s">
        <v>54</v>
      </c>
      <c r="E581" s="27" t="s">
        <v>94</v>
      </c>
      <c r="F581" s="27" t="s">
        <v>95</v>
      </c>
      <c r="G581" s="27" t="s">
        <v>144</v>
      </c>
      <c r="H581" s="28">
        <v>1199.99</v>
      </c>
      <c r="I581" s="28">
        <v>1199.99</v>
      </c>
      <c r="J581" s="28">
        <v>0</v>
      </c>
      <c r="K581" s="28">
        <v>0</v>
      </c>
      <c r="L581" s="28">
        <v>1199.99</v>
      </c>
    </row>
    <row r="582" spans="1:12" x14ac:dyDescent="0.2">
      <c r="A582" s="27" t="s">
        <v>136</v>
      </c>
      <c r="B582" s="27" t="s">
        <v>9</v>
      </c>
      <c r="C582" s="27" t="s">
        <v>137</v>
      </c>
      <c r="D582" s="27" t="s">
        <v>54</v>
      </c>
      <c r="E582" s="27" t="s">
        <v>94</v>
      </c>
      <c r="F582" s="27" t="s">
        <v>95</v>
      </c>
      <c r="G582" s="27" t="s">
        <v>138</v>
      </c>
      <c r="H582" s="28">
        <v>48296.81</v>
      </c>
      <c r="I582" s="28">
        <v>48296.81</v>
      </c>
      <c r="J582" s="28">
        <v>0</v>
      </c>
      <c r="K582" s="28">
        <v>0</v>
      </c>
      <c r="L582" s="28">
        <v>48296.81</v>
      </c>
    </row>
    <row r="583" spans="1:12" x14ac:dyDescent="0.2">
      <c r="A583" s="27" t="s">
        <v>136</v>
      </c>
      <c r="B583" s="27" t="s">
        <v>9</v>
      </c>
      <c r="C583" s="27" t="s">
        <v>99</v>
      </c>
      <c r="D583" s="27" t="s">
        <v>54</v>
      </c>
      <c r="E583" s="27" t="s">
        <v>94</v>
      </c>
      <c r="F583" s="27" t="s">
        <v>95</v>
      </c>
      <c r="G583" s="27" t="s">
        <v>100</v>
      </c>
      <c r="H583" s="28">
        <v>2994.36</v>
      </c>
      <c r="I583" s="28">
        <v>2994.36</v>
      </c>
      <c r="J583" s="28">
        <v>0</v>
      </c>
      <c r="K583" s="28">
        <v>0</v>
      </c>
      <c r="L583" s="28">
        <v>2994.36</v>
      </c>
    </row>
    <row r="584" spans="1:12" x14ac:dyDescent="0.2">
      <c r="A584" s="27" t="s">
        <v>136</v>
      </c>
      <c r="B584" s="27" t="s">
        <v>9</v>
      </c>
      <c r="C584" s="27" t="s">
        <v>101</v>
      </c>
      <c r="D584" s="27" t="s">
        <v>54</v>
      </c>
      <c r="E584" s="27" t="s">
        <v>94</v>
      </c>
      <c r="F584" s="27" t="s">
        <v>95</v>
      </c>
      <c r="G584" s="27" t="s">
        <v>102</v>
      </c>
      <c r="H584" s="28">
        <v>700.29</v>
      </c>
      <c r="I584" s="28">
        <v>700.29</v>
      </c>
      <c r="J584" s="28">
        <v>0</v>
      </c>
      <c r="K584" s="28">
        <v>0</v>
      </c>
      <c r="L584" s="28">
        <v>700.29</v>
      </c>
    </row>
    <row r="585" spans="1:12" x14ac:dyDescent="0.2">
      <c r="A585" s="27" t="s">
        <v>136</v>
      </c>
      <c r="B585" s="27" t="s">
        <v>9</v>
      </c>
      <c r="C585" s="27" t="s">
        <v>103</v>
      </c>
      <c r="D585" s="27" t="s">
        <v>54</v>
      </c>
      <c r="E585" s="27" t="s">
        <v>94</v>
      </c>
      <c r="F585" s="27" t="s">
        <v>95</v>
      </c>
      <c r="G585" s="27" t="s">
        <v>104</v>
      </c>
      <c r="H585" s="28">
        <v>1400.61</v>
      </c>
      <c r="I585" s="28">
        <v>1400.61</v>
      </c>
      <c r="J585" s="28">
        <v>0</v>
      </c>
      <c r="K585" s="28">
        <v>0</v>
      </c>
      <c r="L585" s="28">
        <v>1400.61</v>
      </c>
    </row>
    <row r="586" spans="1:12" x14ac:dyDescent="0.2">
      <c r="A586" s="27" t="s">
        <v>152</v>
      </c>
      <c r="B586" s="27" t="s">
        <v>9</v>
      </c>
      <c r="C586" s="27" t="s">
        <v>161</v>
      </c>
      <c r="D586" s="27" t="s">
        <v>54</v>
      </c>
      <c r="E586" s="27" t="s">
        <v>94</v>
      </c>
      <c r="F586" s="27" t="s">
        <v>95</v>
      </c>
      <c r="G586" s="27" t="s">
        <v>162</v>
      </c>
      <c r="H586" s="28">
        <v>0</v>
      </c>
      <c r="I586" s="28">
        <v>1900</v>
      </c>
      <c r="J586" s="28">
        <v>0</v>
      </c>
      <c r="K586" s="28">
        <v>1833.48</v>
      </c>
      <c r="L586" s="28">
        <v>66.519999999999982</v>
      </c>
    </row>
    <row r="587" spans="1:12" x14ac:dyDescent="0.2">
      <c r="A587" s="27" t="s">
        <v>152</v>
      </c>
      <c r="B587" s="27" t="s">
        <v>9</v>
      </c>
      <c r="C587" s="27" t="s">
        <v>155</v>
      </c>
      <c r="D587" s="27" t="s">
        <v>54</v>
      </c>
      <c r="E587" s="27" t="s">
        <v>94</v>
      </c>
      <c r="F587" s="27" t="s">
        <v>95</v>
      </c>
      <c r="G587" s="27" t="s">
        <v>156</v>
      </c>
      <c r="H587" s="28">
        <v>2288.87</v>
      </c>
      <c r="I587" s="28">
        <v>2288.87</v>
      </c>
      <c r="J587" s="28">
        <v>0</v>
      </c>
      <c r="K587" s="28">
        <v>0</v>
      </c>
      <c r="L587" s="28">
        <v>2288.87</v>
      </c>
    </row>
    <row r="588" spans="1:12" x14ac:dyDescent="0.2">
      <c r="A588" s="27" t="s">
        <v>90</v>
      </c>
      <c r="B588" s="27" t="s">
        <v>9</v>
      </c>
      <c r="C588" s="27" t="s">
        <v>109</v>
      </c>
      <c r="D588" s="27" t="s">
        <v>55</v>
      </c>
      <c r="E588" s="27" t="s">
        <v>94</v>
      </c>
      <c r="F588" s="27" t="s">
        <v>95</v>
      </c>
      <c r="G588" s="27" t="s">
        <v>110</v>
      </c>
      <c r="H588" s="28">
        <v>21246.65</v>
      </c>
      <c r="I588" s="28">
        <v>21246.65</v>
      </c>
      <c r="J588" s="28">
        <v>0</v>
      </c>
      <c r="K588" s="28">
        <v>0</v>
      </c>
      <c r="L588" s="28">
        <v>21246.65</v>
      </c>
    </row>
    <row r="589" spans="1:12" x14ac:dyDescent="0.2">
      <c r="A589" s="27" t="s">
        <v>90</v>
      </c>
      <c r="B589" s="27" t="s">
        <v>9</v>
      </c>
      <c r="C589" s="27" t="s">
        <v>111</v>
      </c>
      <c r="D589" s="27" t="s">
        <v>55</v>
      </c>
      <c r="E589" s="27" t="s">
        <v>94</v>
      </c>
      <c r="F589" s="27" t="s">
        <v>95</v>
      </c>
      <c r="G589" s="27" t="s">
        <v>112</v>
      </c>
      <c r="H589" s="28">
        <v>102778.12</v>
      </c>
      <c r="I589" s="28">
        <v>90778.12</v>
      </c>
      <c r="J589" s="28">
        <v>0</v>
      </c>
      <c r="K589" s="28">
        <v>682.03</v>
      </c>
      <c r="L589" s="28">
        <v>90096.09</v>
      </c>
    </row>
    <row r="590" spans="1:12" x14ac:dyDescent="0.2">
      <c r="A590" s="27" t="s">
        <v>90</v>
      </c>
      <c r="B590" s="27" t="s">
        <v>9</v>
      </c>
      <c r="C590" s="27" t="s">
        <v>113</v>
      </c>
      <c r="D590" s="27" t="s">
        <v>55</v>
      </c>
      <c r="E590" s="27" t="s">
        <v>94</v>
      </c>
      <c r="F590" s="27" t="s">
        <v>95</v>
      </c>
      <c r="G590" s="27" t="s">
        <v>114</v>
      </c>
      <c r="H590" s="28">
        <v>4640.2</v>
      </c>
      <c r="I590" s="28">
        <v>4640.2</v>
      </c>
      <c r="J590" s="28">
        <v>0</v>
      </c>
      <c r="K590" s="28">
        <v>0</v>
      </c>
      <c r="L590" s="28">
        <v>4640.2</v>
      </c>
    </row>
    <row r="591" spans="1:12" x14ac:dyDescent="0.2">
      <c r="A591" s="27" t="s">
        <v>90</v>
      </c>
      <c r="B591" s="27" t="s">
        <v>9</v>
      </c>
      <c r="C591" s="27" t="s">
        <v>115</v>
      </c>
      <c r="D591" s="27" t="s">
        <v>55</v>
      </c>
      <c r="E591" s="27" t="s">
        <v>94</v>
      </c>
      <c r="F591" s="27" t="s">
        <v>95</v>
      </c>
      <c r="G591" s="27" t="s">
        <v>116</v>
      </c>
      <c r="H591" s="28">
        <v>5497.37</v>
      </c>
      <c r="I591" s="28">
        <v>5497.37</v>
      </c>
      <c r="J591" s="28">
        <v>0</v>
      </c>
      <c r="K591" s="28">
        <v>2707.66</v>
      </c>
      <c r="L591" s="28">
        <v>2789.71</v>
      </c>
    </row>
    <row r="592" spans="1:12" x14ac:dyDescent="0.2">
      <c r="A592" s="27" t="s">
        <v>90</v>
      </c>
      <c r="B592" s="27" t="s">
        <v>9</v>
      </c>
      <c r="C592" s="27" t="s">
        <v>117</v>
      </c>
      <c r="D592" s="27" t="s">
        <v>55</v>
      </c>
      <c r="E592" s="27" t="s">
        <v>94</v>
      </c>
      <c r="F592" s="27" t="s">
        <v>95</v>
      </c>
      <c r="G592" s="27" t="s">
        <v>118</v>
      </c>
      <c r="H592" s="28">
        <v>23772.76</v>
      </c>
      <c r="I592" s="28">
        <v>13772.759999999998</v>
      </c>
      <c r="J592" s="28">
        <v>0</v>
      </c>
      <c r="K592" s="28">
        <v>0</v>
      </c>
      <c r="L592" s="28">
        <v>13772.759999999998</v>
      </c>
    </row>
    <row r="593" spans="1:12" x14ac:dyDescent="0.2">
      <c r="A593" s="27" t="s">
        <v>90</v>
      </c>
      <c r="B593" s="27" t="s">
        <v>165</v>
      </c>
      <c r="C593" s="27" t="s">
        <v>166</v>
      </c>
      <c r="D593" s="27" t="s">
        <v>55</v>
      </c>
      <c r="E593" s="27" t="s">
        <v>94</v>
      </c>
      <c r="F593" s="27" t="s">
        <v>95</v>
      </c>
      <c r="G593" s="27" t="s">
        <v>167</v>
      </c>
      <c r="H593" s="28">
        <v>0</v>
      </c>
      <c r="I593" s="28">
        <v>10000</v>
      </c>
      <c r="J593" s="28">
        <v>215.79</v>
      </c>
      <c r="K593" s="28">
        <v>0</v>
      </c>
      <c r="L593" s="28">
        <v>9784.2099999999991</v>
      </c>
    </row>
    <row r="594" spans="1:12" x14ac:dyDescent="0.2">
      <c r="A594" s="27" t="s">
        <v>136</v>
      </c>
      <c r="B594" s="27" t="s">
        <v>9</v>
      </c>
      <c r="C594" s="27" t="s">
        <v>137</v>
      </c>
      <c r="D594" s="27" t="s">
        <v>55</v>
      </c>
      <c r="E594" s="27" t="s">
        <v>94</v>
      </c>
      <c r="F594" s="27" t="s">
        <v>95</v>
      </c>
      <c r="G594" s="27" t="s">
        <v>138</v>
      </c>
      <c r="H594" s="28">
        <v>39603.5</v>
      </c>
      <c r="I594" s="28">
        <v>39603.5</v>
      </c>
      <c r="J594" s="28">
        <v>0</v>
      </c>
      <c r="K594" s="28">
        <v>0</v>
      </c>
      <c r="L594" s="28">
        <v>39603.5</v>
      </c>
    </row>
    <row r="595" spans="1:12" x14ac:dyDescent="0.2">
      <c r="A595" s="27" t="s">
        <v>136</v>
      </c>
      <c r="B595" s="27" t="s">
        <v>9</v>
      </c>
      <c r="C595" s="27" t="s">
        <v>99</v>
      </c>
      <c r="D595" s="27" t="s">
        <v>55</v>
      </c>
      <c r="E595" s="27" t="s">
        <v>94</v>
      </c>
      <c r="F595" s="27" t="s">
        <v>95</v>
      </c>
      <c r="G595" s="27" t="s">
        <v>100</v>
      </c>
      <c r="H595" s="28">
        <v>2477.4499999999998</v>
      </c>
      <c r="I595" s="28">
        <v>2477.4499999999998</v>
      </c>
      <c r="J595" s="28">
        <v>0</v>
      </c>
      <c r="K595" s="28">
        <v>0</v>
      </c>
      <c r="L595" s="28">
        <v>2477.4499999999998</v>
      </c>
    </row>
    <row r="596" spans="1:12" x14ac:dyDescent="0.2">
      <c r="A596" s="27" t="s">
        <v>136</v>
      </c>
      <c r="B596" s="27" t="s">
        <v>9</v>
      </c>
      <c r="C596" s="27" t="s">
        <v>101</v>
      </c>
      <c r="D596" s="27" t="s">
        <v>55</v>
      </c>
      <c r="E596" s="27" t="s">
        <v>94</v>
      </c>
      <c r="F596" s="27" t="s">
        <v>95</v>
      </c>
      <c r="G596" s="27" t="s">
        <v>102</v>
      </c>
      <c r="H596" s="28">
        <v>579.4</v>
      </c>
      <c r="I596" s="28">
        <v>579.4</v>
      </c>
      <c r="J596" s="28">
        <v>0</v>
      </c>
      <c r="K596" s="28">
        <v>0</v>
      </c>
      <c r="L596" s="28">
        <v>579.4</v>
      </c>
    </row>
    <row r="597" spans="1:12" x14ac:dyDescent="0.2">
      <c r="A597" s="27" t="s">
        <v>136</v>
      </c>
      <c r="B597" s="27" t="s">
        <v>9</v>
      </c>
      <c r="C597" s="27" t="s">
        <v>103</v>
      </c>
      <c r="D597" s="27" t="s">
        <v>55</v>
      </c>
      <c r="E597" s="27" t="s">
        <v>94</v>
      </c>
      <c r="F597" s="27" t="s">
        <v>95</v>
      </c>
      <c r="G597" s="27" t="s">
        <v>104</v>
      </c>
      <c r="H597" s="28">
        <v>1148.1300000000001</v>
      </c>
      <c r="I597" s="28">
        <v>1148.1300000000001</v>
      </c>
      <c r="J597" s="28">
        <v>0</v>
      </c>
      <c r="K597" s="28">
        <v>0</v>
      </c>
      <c r="L597" s="28">
        <v>1148.1300000000001</v>
      </c>
    </row>
    <row r="598" spans="1:12" x14ac:dyDescent="0.2">
      <c r="A598" s="27" t="s">
        <v>152</v>
      </c>
      <c r="B598" s="27" t="s">
        <v>9</v>
      </c>
      <c r="C598" s="27" t="s">
        <v>153</v>
      </c>
      <c r="D598" s="27" t="s">
        <v>55</v>
      </c>
      <c r="E598" s="27" t="s">
        <v>94</v>
      </c>
      <c r="F598" s="27" t="s">
        <v>95</v>
      </c>
      <c r="G598" s="27" t="s">
        <v>154</v>
      </c>
      <c r="H598" s="28">
        <v>0</v>
      </c>
      <c r="I598" s="28">
        <v>2000</v>
      </c>
      <c r="J598" s="28">
        <v>0</v>
      </c>
      <c r="K598" s="28">
        <v>1631.38</v>
      </c>
      <c r="L598" s="28">
        <v>368.61999999999989</v>
      </c>
    </row>
    <row r="599" spans="1:12" x14ac:dyDescent="0.2">
      <c r="A599" s="27" t="s">
        <v>152</v>
      </c>
      <c r="B599" s="27" t="s">
        <v>9</v>
      </c>
      <c r="C599" s="27" t="s">
        <v>161</v>
      </c>
      <c r="D599" s="27" t="s">
        <v>55</v>
      </c>
      <c r="E599" s="27" t="s">
        <v>94</v>
      </c>
      <c r="F599" s="27" t="s">
        <v>95</v>
      </c>
      <c r="G599" s="27" t="s">
        <v>162</v>
      </c>
      <c r="H599" s="28">
        <v>1835</v>
      </c>
      <c r="I599" s="28">
        <v>11835</v>
      </c>
      <c r="J599" s="28">
        <v>0</v>
      </c>
      <c r="K599" s="28">
        <v>1835</v>
      </c>
      <c r="L599" s="28">
        <v>10000</v>
      </c>
    </row>
    <row r="600" spans="1:12" x14ac:dyDescent="0.2">
      <c r="A600" s="27" t="s">
        <v>90</v>
      </c>
      <c r="B600" s="27" t="s">
        <v>9</v>
      </c>
      <c r="C600" s="27" t="s">
        <v>99</v>
      </c>
      <c r="D600" s="27" t="s">
        <v>56</v>
      </c>
      <c r="E600" s="27" t="s">
        <v>94</v>
      </c>
      <c r="F600" s="27" t="s">
        <v>95</v>
      </c>
      <c r="G600" s="27" t="s">
        <v>100</v>
      </c>
      <c r="H600" s="28">
        <v>0</v>
      </c>
      <c r="I600" s="28">
        <v>0</v>
      </c>
      <c r="J600" s="28">
        <v>0</v>
      </c>
      <c r="K600" s="28">
        <v>17.5</v>
      </c>
      <c r="L600" s="28">
        <v>-17.5</v>
      </c>
    </row>
    <row r="601" spans="1:12" x14ac:dyDescent="0.2">
      <c r="A601" s="27" t="s">
        <v>90</v>
      </c>
      <c r="B601" s="27" t="s">
        <v>9</v>
      </c>
      <c r="C601" s="27" t="s">
        <v>101</v>
      </c>
      <c r="D601" s="27" t="s">
        <v>56</v>
      </c>
      <c r="E601" s="27" t="s">
        <v>94</v>
      </c>
      <c r="F601" s="27" t="s">
        <v>95</v>
      </c>
      <c r="G601" s="27" t="s">
        <v>102</v>
      </c>
      <c r="H601" s="28">
        <v>0</v>
      </c>
      <c r="I601" s="28">
        <v>0</v>
      </c>
      <c r="J601" s="28">
        <v>0</v>
      </c>
      <c r="K601" s="28">
        <v>4.09</v>
      </c>
      <c r="L601" s="28">
        <v>-4.09</v>
      </c>
    </row>
    <row r="602" spans="1:12" x14ac:dyDescent="0.2">
      <c r="A602" s="27" t="s">
        <v>90</v>
      </c>
      <c r="B602" s="27" t="s">
        <v>9</v>
      </c>
      <c r="C602" s="27" t="s">
        <v>103</v>
      </c>
      <c r="D602" s="27" t="s">
        <v>56</v>
      </c>
      <c r="E602" s="27" t="s">
        <v>94</v>
      </c>
      <c r="F602" s="27" t="s">
        <v>95</v>
      </c>
      <c r="G602" s="27" t="s">
        <v>104</v>
      </c>
      <c r="H602" s="28">
        <v>0</v>
      </c>
      <c r="I602" s="28">
        <v>0</v>
      </c>
      <c r="J602" s="28">
        <v>0</v>
      </c>
      <c r="K602" s="28">
        <v>8.19</v>
      </c>
      <c r="L602" s="28">
        <v>-8.19</v>
      </c>
    </row>
    <row r="603" spans="1:12" x14ac:dyDescent="0.2">
      <c r="A603" s="27" t="s">
        <v>90</v>
      </c>
      <c r="B603" s="27" t="s">
        <v>9</v>
      </c>
      <c r="C603" s="27" t="s">
        <v>180</v>
      </c>
      <c r="D603" s="27" t="s">
        <v>56</v>
      </c>
      <c r="E603" s="27" t="s">
        <v>94</v>
      </c>
      <c r="F603" s="27" t="s">
        <v>95</v>
      </c>
      <c r="G603" s="27" t="s">
        <v>181</v>
      </c>
      <c r="H603" s="28">
        <v>0</v>
      </c>
      <c r="I603" s="28">
        <v>4000</v>
      </c>
      <c r="J603" s="28">
        <v>0</v>
      </c>
      <c r="K603" s="28">
        <v>0</v>
      </c>
      <c r="L603" s="28">
        <v>4000</v>
      </c>
    </row>
    <row r="604" spans="1:12" x14ac:dyDescent="0.2">
      <c r="A604" s="27" t="s">
        <v>90</v>
      </c>
      <c r="B604" s="27" t="s">
        <v>9</v>
      </c>
      <c r="C604" s="27" t="s">
        <v>109</v>
      </c>
      <c r="D604" s="27" t="s">
        <v>56</v>
      </c>
      <c r="E604" s="27" t="s">
        <v>94</v>
      </c>
      <c r="F604" s="27" t="s">
        <v>95</v>
      </c>
      <c r="G604" s="27" t="s">
        <v>110</v>
      </c>
      <c r="H604" s="28">
        <v>26297.99</v>
      </c>
      <c r="I604" s="28">
        <v>22297.99</v>
      </c>
      <c r="J604" s="28">
        <v>0</v>
      </c>
      <c r="K604" s="28">
        <v>0</v>
      </c>
      <c r="L604" s="28">
        <v>22297.99</v>
      </c>
    </row>
    <row r="605" spans="1:12" x14ac:dyDescent="0.2">
      <c r="A605" s="27" t="s">
        <v>90</v>
      </c>
      <c r="B605" s="27" t="s">
        <v>9</v>
      </c>
      <c r="C605" s="27" t="s">
        <v>111</v>
      </c>
      <c r="D605" s="27" t="s">
        <v>56</v>
      </c>
      <c r="E605" s="27" t="s">
        <v>94</v>
      </c>
      <c r="F605" s="27" t="s">
        <v>95</v>
      </c>
      <c r="G605" s="27" t="s">
        <v>112</v>
      </c>
      <c r="H605" s="28">
        <v>116801.64</v>
      </c>
      <c r="I605" s="28">
        <v>84301.64</v>
      </c>
      <c r="J605" s="28">
        <v>0</v>
      </c>
      <c r="K605" s="28">
        <v>2176.34</v>
      </c>
      <c r="L605" s="28">
        <v>82125.3</v>
      </c>
    </row>
    <row r="606" spans="1:12" x14ac:dyDescent="0.2">
      <c r="A606" s="27" t="s">
        <v>90</v>
      </c>
      <c r="B606" s="27" t="s">
        <v>9</v>
      </c>
      <c r="C606" s="27" t="s">
        <v>113</v>
      </c>
      <c r="D606" s="27" t="s">
        <v>56</v>
      </c>
      <c r="E606" s="27" t="s">
        <v>94</v>
      </c>
      <c r="F606" s="27" t="s">
        <v>95</v>
      </c>
      <c r="G606" s="27" t="s">
        <v>114</v>
      </c>
      <c r="H606" s="28">
        <v>31158.75</v>
      </c>
      <c r="I606" s="28">
        <v>31158.75</v>
      </c>
      <c r="J606" s="28">
        <v>6265</v>
      </c>
      <c r="K606" s="28">
        <v>8339.89</v>
      </c>
      <c r="L606" s="28">
        <v>16553.86</v>
      </c>
    </row>
    <row r="607" spans="1:12" x14ac:dyDescent="0.2">
      <c r="A607" s="27" t="s">
        <v>90</v>
      </c>
      <c r="B607" s="27" t="s">
        <v>9</v>
      </c>
      <c r="C607" s="27" t="s">
        <v>115</v>
      </c>
      <c r="D607" s="27" t="s">
        <v>56</v>
      </c>
      <c r="E607" s="27" t="s">
        <v>94</v>
      </c>
      <c r="F607" s="27" t="s">
        <v>95</v>
      </c>
      <c r="G607" s="27" t="s">
        <v>116</v>
      </c>
      <c r="H607" s="28">
        <v>15579.38</v>
      </c>
      <c r="I607" s="28">
        <v>59799.38</v>
      </c>
      <c r="J607" s="28">
        <v>0</v>
      </c>
      <c r="K607" s="28">
        <v>39816.82</v>
      </c>
      <c r="L607" s="28">
        <v>19982.559999999998</v>
      </c>
    </row>
    <row r="608" spans="1:12" x14ac:dyDescent="0.2">
      <c r="A608" s="27" t="s">
        <v>90</v>
      </c>
      <c r="B608" s="27" t="s">
        <v>9</v>
      </c>
      <c r="C608" s="27" t="s">
        <v>157</v>
      </c>
      <c r="D608" s="27" t="s">
        <v>56</v>
      </c>
      <c r="E608" s="27" t="s">
        <v>94</v>
      </c>
      <c r="F608" s="27" t="s">
        <v>95</v>
      </c>
      <c r="G608" s="27" t="s">
        <v>158</v>
      </c>
      <c r="H608" s="28">
        <v>0</v>
      </c>
      <c r="I608" s="28">
        <v>27500</v>
      </c>
      <c r="J608" s="28">
        <v>0</v>
      </c>
      <c r="K608" s="28">
        <v>25722</v>
      </c>
      <c r="L608" s="28">
        <v>1778</v>
      </c>
    </row>
    <row r="609" spans="1:12" x14ac:dyDescent="0.2">
      <c r="A609" s="27" t="s">
        <v>90</v>
      </c>
      <c r="B609" s="27" t="s">
        <v>9</v>
      </c>
      <c r="C609" s="27" t="s">
        <v>117</v>
      </c>
      <c r="D609" s="27" t="s">
        <v>56</v>
      </c>
      <c r="E609" s="27" t="s">
        <v>94</v>
      </c>
      <c r="F609" s="27" t="s">
        <v>95</v>
      </c>
      <c r="G609" s="27" t="s">
        <v>118</v>
      </c>
      <c r="H609" s="28">
        <v>15760.75</v>
      </c>
      <c r="I609" s="28">
        <v>15760.75</v>
      </c>
      <c r="J609" s="28">
        <v>0</v>
      </c>
      <c r="K609" s="28">
        <v>5910</v>
      </c>
      <c r="L609" s="28">
        <v>9850.75</v>
      </c>
    </row>
    <row r="610" spans="1:12" x14ac:dyDescent="0.2">
      <c r="A610" s="27" t="s">
        <v>136</v>
      </c>
      <c r="B610" s="27" t="s">
        <v>9</v>
      </c>
      <c r="C610" s="27" t="s">
        <v>137</v>
      </c>
      <c r="D610" s="27" t="s">
        <v>56</v>
      </c>
      <c r="E610" s="27" t="s">
        <v>94</v>
      </c>
      <c r="F610" s="27" t="s">
        <v>95</v>
      </c>
      <c r="G610" s="27" t="s">
        <v>138</v>
      </c>
      <c r="H610" s="28">
        <v>58589.9</v>
      </c>
      <c r="I610" s="28">
        <v>18589.900000000001</v>
      </c>
      <c r="J610" s="28">
        <v>0</v>
      </c>
      <c r="K610" s="28">
        <v>2315.6999999999998</v>
      </c>
      <c r="L610" s="28">
        <v>16274.2</v>
      </c>
    </row>
    <row r="611" spans="1:12" x14ac:dyDescent="0.2">
      <c r="A611" s="27" t="s">
        <v>136</v>
      </c>
      <c r="B611" s="27" t="s">
        <v>9</v>
      </c>
      <c r="C611" s="27" t="s">
        <v>139</v>
      </c>
      <c r="D611" s="27" t="s">
        <v>56</v>
      </c>
      <c r="E611" s="27" t="s">
        <v>94</v>
      </c>
      <c r="F611" s="27" t="s">
        <v>95</v>
      </c>
      <c r="G611" s="27" t="s">
        <v>140</v>
      </c>
      <c r="H611" s="28">
        <v>1890</v>
      </c>
      <c r="I611" s="28">
        <v>1890</v>
      </c>
      <c r="J611" s="28">
        <v>0</v>
      </c>
      <c r="K611" s="28">
        <v>0</v>
      </c>
      <c r="L611" s="28">
        <v>1890</v>
      </c>
    </row>
    <row r="612" spans="1:12" x14ac:dyDescent="0.2">
      <c r="A612" s="27" t="s">
        <v>136</v>
      </c>
      <c r="B612" s="27" t="s">
        <v>9</v>
      </c>
      <c r="C612" s="27" t="s">
        <v>99</v>
      </c>
      <c r="D612" s="27" t="s">
        <v>56</v>
      </c>
      <c r="E612" s="27" t="s">
        <v>94</v>
      </c>
      <c r="F612" s="27" t="s">
        <v>95</v>
      </c>
      <c r="G612" s="27" t="s">
        <v>100</v>
      </c>
      <c r="H612" s="28">
        <v>3769.83</v>
      </c>
      <c r="I612" s="28">
        <v>1289.83</v>
      </c>
      <c r="J612" s="28">
        <v>0</v>
      </c>
      <c r="K612" s="28">
        <v>123.36000000000001</v>
      </c>
      <c r="L612" s="28">
        <v>1166.4699999999998</v>
      </c>
    </row>
    <row r="613" spans="1:12" x14ac:dyDescent="0.2">
      <c r="A613" s="27" t="s">
        <v>136</v>
      </c>
      <c r="B613" s="27" t="s">
        <v>9</v>
      </c>
      <c r="C613" s="27" t="s">
        <v>101</v>
      </c>
      <c r="D613" s="27" t="s">
        <v>56</v>
      </c>
      <c r="E613" s="27" t="s">
        <v>94</v>
      </c>
      <c r="F613" s="27" t="s">
        <v>95</v>
      </c>
      <c r="G613" s="27" t="s">
        <v>102</v>
      </c>
      <c r="H613" s="28">
        <v>881.66</v>
      </c>
      <c r="I613" s="28">
        <v>301.65999999999997</v>
      </c>
      <c r="J613" s="28">
        <v>0</v>
      </c>
      <c r="K613" s="28">
        <v>28.86</v>
      </c>
      <c r="L613" s="28">
        <v>272.79999999999995</v>
      </c>
    </row>
    <row r="614" spans="1:12" x14ac:dyDescent="0.2">
      <c r="A614" s="27" t="s">
        <v>136</v>
      </c>
      <c r="B614" s="27" t="s">
        <v>9</v>
      </c>
      <c r="C614" s="27" t="s">
        <v>103</v>
      </c>
      <c r="D614" s="27" t="s">
        <v>56</v>
      </c>
      <c r="E614" s="27" t="s">
        <v>94</v>
      </c>
      <c r="F614" s="27" t="s">
        <v>95</v>
      </c>
      <c r="G614" s="27" t="s">
        <v>104</v>
      </c>
      <c r="H614" s="28">
        <v>1762.26</v>
      </c>
      <c r="I614" s="28">
        <v>602.26</v>
      </c>
      <c r="J614" s="28">
        <v>0</v>
      </c>
      <c r="K614" s="28">
        <v>58.97</v>
      </c>
      <c r="L614" s="28">
        <v>543.29</v>
      </c>
    </row>
    <row r="615" spans="1:12" x14ac:dyDescent="0.2">
      <c r="A615" s="27" t="s">
        <v>152</v>
      </c>
      <c r="B615" s="27" t="s">
        <v>9</v>
      </c>
      <c r="C615" s="27" t="s">
        <v>155</v>
      </c>
      <c r="D615" s="27" t="s">
        <v>56</v>
      </c>
      <c r="E615" s="27" t="s">
        <v>94</v>
      </c>
      <c r="F615" s="27" t="s">
        <v>95</v>
      </c>
      <c r="G615" s="27" t="s">
        <v>156</v>
      </c>
      <c r="H615" s="28">
        <v>21400</v>
      </c>
      <c r="I615" s="28">
        <v>26400</v>
      </c>
      <c r="J615" s="28">
        <v>22795</v>
      </c>
      <c r="K615" s="28">
        <v>2999</v>
      </c>
      <c r="L615" s="28">
        <v>606</v>
      </c>
    </row>
    <row r="616" spans="1:12" x14ac:dyDescent="0.2">
      <c r="A616" s="27" t="s">
        <v>90</v>
      </c>
      <c r="B616" s="27" t="s">
        <v>9</v>
      </c>
      <c r="C616" s="27" t="s">
        <v>132</v>
      </c>
      <c r="D616" s="27" t="s">
        <v>57</v>
      </c>
      <c r="E616" s="27" t="s">
        <v>94</v>
      </c>
      <c r="F616" s="27" t="s">
        <v>95</v>
      </c>
      <c r="G616" s="27" t="s">
        <v>133</v>
      </c>
      <c r="H616" s="28">
        <v>0</v>
      </c>
      <c r="I616" s="28">
        <v>3600</v>
      </c>
      <c r="J616" s="28">
        <v>0</v>
      </c>
      <c r="K616" s="28">
        <v>3600</v>
      </c>
      <c r="L616" s="28">
        <v>0</v>
      </c>
    </row>
    <row r="617" spans="1:12" x14ac:dyDescent="0.2">
      <c r="A617" s="27" t="s">
        <v>90</v>
      </c>
      <c r="B617" s="27" t="s">
        <v>9</v>
      </c>
      <c r="C617" s="27" t="s">
        <v>109</v>
      </c>
      <c r="D617" s="27" t="s">
        <v>57</v>
      </c>
      <c r="E617" s="27" t="s">
        <v>94</v>
      </c>
      <c r="F617" s="27" t="s">
        <v>95</v>
      </c>
      <c r="G617" s="27" t="s">
        <v>110</v>
      </c>
      <c r="H617" s="28">
        <v>31061.31</v>
      </c>
      <c r="I617" s="28">
        <v>31061.31</v>
      </c>
      <c r="J617" s="28">
        <v>0</v>
      </c>
      <c r="K617" s="28">
        <v>0</v>
      </c>
      <c r="L617" s="28">
        <v>31061.31</v>
      </c>
    </row>
    <row r="618" spans="1:12" x14ac:dyDescent="0.2">
      <c r="A618" s="27" t="s">
        <v>90</v>
      </c>
      <c r="B618" s="27" t="s">
        <v>9</v>
      </c>
      <c r="C618" s="27" t="s">
        <v>111</v>
      </c>
      <c r="D618" s="27" t="s">
        <v>57</v>
      </c>
      <c r="E618" s="27" t="s">
        <v>94</v>
      </c>
      <c r="F618" s="27" t="s">
        <v>95</v>
      </c>
      <c r="G618" s="27" t="s">
        <v>112</v>
      </c>
      <c r="H618" s="28">
        <v>74720.41</v>
      </c>
      <c r="I618" s="28">
        <v>71120.41</v>
      </c>
      <c r="J618" s="28">
        <v>14170.36</v>
      </c>
      <c r="K618" s="28">
        <v>2099.75</v>
      </c>
      <c r="L618" s="28">
        <v>54850.3</v>
      </c>
    </row>
    <row r="619" spans="1:12" x14ac:dyDescent="0.2">
      <c r="A619" s="27" t="s">
        <v>90</v>
      </c>
      <c r="B619" s="27" t="s">
        <v>9</v>
      </c>
      <c r="C619" s="27" t="s">
        <v>113</v>
      </c>
      <c r="D619" s="27" t="s">
        <v>57</v>
      </c>
      <c r="E619" s="27" t="s">
        <v>94</v>
      </c>
      <c r="F619" s="27" t="s">
        <v>95</v>
      </c>
      <c r="G619" s="27" t="s">
        <v>114</v>
      </c>
      <c r="H619" s="28">
        <v>36802.5</v>
      </c>
      <c r="I619" s="28">
        <v>36802.5</v>
      </c>
      <c r="J619" s="28">
        <v>0</v>
      </c>
      <c r="K619" s="28">
        <v>0</v>
      </c>
      <c r="L619" s="28">
        <v>36802.5</v>
      </c>
    </row>
    <row r="620" spans="1:12" x14ac:dyDescent="0.2">
      <c r="A620" s="27" t="s">
        <v>90</v>
      </c>
      <c r="B620" s="27" t="s">
        <v>9</v>
      </c>
      <c r="C620" s="27" t="s">
        <v>115</v>
      </c>
      <c r="D620" s="27" t="s">
        <v>57</v>
      </c>
      <c r="E620" s="27" t="s">
        <v>94</v>
      </c>
      <c r="F620" s="27" t="s">
        <v>95</v>
      </c>
      <c r="G620" s="27" t="s">
        <v>116</v>
      </c>
      <c r="H620" s="28">
        <v>18401.25</v>
      </c>
      <c r="I620" s="28">
        <v>18401.25</v>
      </c>
      <c r="J620" s="28">
        <v>4928.46</v>
      </c>
      <c r="K620" s="28">
        <v>0</v>
      </c>
      <c r="L620" s="28">
        <v>13472.79</v>
      </c>
    </row>
    <row r="621" spans="1:12" x14ac:dyDescent="0.2">
      <c r="A621" s="27" t="s">
        <v>90</v>
      </c>
      <c r="B621" s="27" t="s">
        <v>9</v>
      </c>
      <c r="C621" s="27" t="s">
        <v>157</v>
      </c>
      <c r="D621" s="27" t="s">
        <v>57</v>
      </c>
      <c r="E621" s="27" t="s">
        <v>94</v>
      </c>
      <c r="F621" s="27" t="s">
        <v>95</v>
      </c>
      <c r="G621" s="27" t="s">
        <v>158</v>
      </c>
      <c r="H621" s="28">
        <v>5547.5</v>
      </c>
      <c r="I621" s="28">
        <v>5547.5</v>
      </c>
      <c r="J621" s="28">
        <v>0</v>
      </c>
      <c r="K621" s="28">
        <v>0</v>
      </c>
      <c r="L621" s="28">
        <v>5547.5</v>
      </c>
    </row>
    <row r="622" spans="1:12" x14ac:dyDescent="0.2">
      <c r="A622" s="27" t="s">
        <v>90</v>
      </c>
      <c r="B622" s="27" t="s">
        <v>9</v>
      </c>
      <c r="C622" s="27" t="s">
        <v>117</v>
      </c>
      <c r="D622" s="27" t="s">
        <v>57</v>
      </c>
      <c r="E622" s="27" t="s">
        <v>94</v>
      </c>
      <c r="F622" s="27" t="s">
        <v>95</v>
      </c>
      <c r="G622" s="27" t="s">
        <v>118</v>
      </c>
      <c r="H622" s="28">
        <v>62856</v>
      </c>
      <c r="I622" s="28">
        <v>62856</v>
      </c>
      <c r="J622" s="28">
        <v>5700</v>
      </c>
      <c r="K622" s="28">
        <v>33313</v>
      </c>
      <c r="L622" s="28">
        <v>23843</v>
      </c>
    </row>
    <row r="623" spans="1:12" x14ac:dyDescent="0.2">
      <c r="A623" s="27" t="s">
        <v>136</v>
      </c>
      <c r="B623" s="27" t="s">
        <v>9</v>
      </c>
      <c r="C623" s="27" t="s">
        <v>137</v>
      </c>
      <c r="D623" s="27" t="s">
        <v>57</v>
      </c>
      <c r="E623" s="27" t="s">
        <v>94</v>
      </c>
      <c r="F623" s="27" t="s">
        <v>95</v>
      </c>
      <c r="G623" s="27" t="s">
        <v>138</v>
      </c>
      <c r="H623" s="28">
        <v>72805</v>
      </c>
      <c r="I623" s="28">
        <v>72805</v>
      </c>
      <c r="J623" s="28">
        <v>0</v>
      </c>
      <c r="K623" s="28">
        <v>0</v>
      </c>
      <c r="L623" s="28">
        <v>72805</v>
      </c>
    </row>
    <row r="624" spans="1:12" x14ac:dyDescent="0.2">
      <c r="A624" s="27" t="s">
        <v>136</v>
      </c>
      <c r="B624" s="27" t="s">
        <v>9</v>
      </c>
      <c r="C624" s="27" t="s">
        <v>99</v>
      </c>
      <c r="D624" s="27" t="s">
        <v>57</v>
      </c>
      <c r="E624" s="27" t="s">
        <v>94</v>
      </c>
      <c r="F624" s="27" t="s">
        <v>95</v>
      </c>
      <c r="G624" s="27" t="s">
        <v>100</v>
      </c>
      <c r="H624" s="28">
        <v>4513.1499999999996</v>
      </c>
      <c r="I624" s="28">
        <v>4513.1499999999996</v>
      </c>
      <c r="J624" s="28">
        <v>0</v>
      </c>
      <c r="K624" s="28">
        <v>0</v>
      </c>
      <c r="L624" s="28">
        <v>4513.1499999999996</v>
      </c>
    </row>
    <row r="625" spans="1:12" x14ac:dyDescent="0.2">
      <c r="A625" s="27" t="s">
        <v>136</v>
      </c>
      <c r="B625" s="27" t="s">
        <v>9</v>
      </c>
      <c r="C625" s="27" t="s">
        <v>101</v>
      </c>
      <c r="D625" s="27" t="s">
        <v>57</v>
      </c>
      <c r="E625" s="27" t="s">
        <v>94</v>
      </c>
      <c r="F625" s="27" t="s">
        <v>95</v>
      </c>
      <c r="G625" s="27" t="s">
        <v>102</v>
      </c>
      <c r="H625" s="28">
        <v>1055.49</v>
      </c>
      <c r="I625" s="28">
        <v>1055.49</v>
      </c>
      <c r="J625" s="28">
        <v>0</v>
      </c>
      <c r="K625" s="28">
        <v>0</v>
      </c>
      <c r="L625" s="28">
        <v>1055.49</v>
      </c>
    </row>
    <row r="626" spans="1:12" x14ac:dyDescent="0.2">
      <c r="A626" s="27" t="s">
        <v>136</v>
      </c>
      <c r="B626" s="27" t="s">
        <v>9</v>
      </c>
      <c r="C626" s="27" t="s">
        <v>103</v>
      </c>
      <c r="D626" s="27" t="s">
        <v>57</v>
      </c>
      <c r="E626" s="27" t="s">
        <v>94</v>
      </c>
      <c r="F626" s="27" t="s">
        <v>95</v>
      </c>
      <c r="G626" s="27" t="s">
        <v>104</v>
      </c>
      <c r="H626" s="28">
        <v>2111.35</v>
      </c>
      <c r="I626" s="28">
        <v>2111.35</v>
      </c>
      <c r="J626" s="28">
        <v>0</v>
      </c>
      <c r="K626" s="28">
        <v>0</v>
      </c>
      <c r="L626" s="28">
        <v>2111.35</v>
      </c>
    </row>
    <row r="627" spans="1:12" x14ac:dyDescent="0.2">
      <c r="A627" s="27" t="s">
        <v>90</v>
      </c>
      <c r="B627" s="27" t="s">
        <v>9</v>
      </c>
      <c r="C627" s="27" t="s">
        <v>124</v>
      </c>
      <c r="D627" s="27" t="s">
        <v>58</v>
      </c>
      <c r="E627" s="27" t="s">
        <v>94</v>
      </c>
      <c r="F627" s="27" t="s">
        <v>95</v>
      </c>
      <c r="G627" s="27" t="s">
        <v>125</v>
      </c>
      <c r="H627" s="28">
        <v>0</v>
      </c>
      <c r="I627" s="28">
        <v>1500</v>
      </c>
      <c r="J627" s="28">
        <v>0</v>
      </c>
      <c r="K627" s="28">
        <v>1500</v>
      </c>
      <c r="L627" s="28">
        <v>0</v>
      </c>
    </row>
    <row r="628" spans="1:12" x14ac:dyDescent="0.2">
      <c r="A628" s="27" t="s">
        <v>90</v>
      </c>
      <c r="B628" s="27" t="s">
        <v>9</v>
      </c>
      <c r="C628" s="27" t="s">
        <v>109</v>
      </c>
      <c r="D628" s="27" t="s">
        <v>58</v>
      </c>
      <c r="E628" s="27" t="s">
        <v>94</v>
      </c>
      <c r="F628" s="27" t="s">
        <v>95</v>
      </c>
      <c r="G628" s="27" t="s">
        <v>110</v>
      </c>
      <c r="H628" s="28">
        <v>21807.87</v>
      </c>
      <c r="I628" s="28">
        <v>807.86999999999898</v>
      </c>
      <c r="J628" s="28">
        <v>0</v>
      </c>
      <c r="K628" s="28">
        <v>0</v>
      </c>
      <c r="L628" s="28">
        <v>807.86999999999898</v>
      </c>
    </row>
    <row r="629" spans="1:12" x14ac:dyDescent="0.2">
      <c r="A629" s="27" t="s">
        <v>90</v>
      </c>
      <c r="B629" s="27" t="s">
        <v>9</v>
      </c>
      <c r="C629" s="27" t="s">
        <v>111</v>
      </c>
      <c r="D629" s="27" t="s">
        <v>58</v>
      </c>
      <c r="E629" s="27" t="s">
        <v>94</v>
      </c>
      <c r="F629" s="27" t="s">
        <v>95</v>
      </c>
      <c r="G629" s="27" t="s">
        <v>112</v>
      </c>
      <c r="H629" s="28">
        <v>114853.05</v>
      </c>
      <c r="I629" s="28">
        <v>43753.05</v>
      </c>
      <c r="J629" s="28">
        <v>3663.01</v>
      </c>
      <c r="K629" s="28">
        <v>9759.93</v>
      </c>
      <c r="L629" s="28">
        <v>30330.11</v>
      </c>
    </row>
    <row r="630" spans="1:12" x14ac:dyDescent="0.2">
      <c r="A630" s="27" t="s">
        <v>90</v>
      </c>
      <c r="B630" s="27" t="s">
        <v>9</v>
      </c>
      <c r="C630" s="27" t="s">
        <v>113</v>
      </c>
      <c r="D630" s="27" t="s">
        <v>58</v>
      </c>
      <c r="E630" s="27" t="s">
        <v>94</v>
      </c>
      <c r="F630" s="27" t="s">
        <v>95</v>
      </c>
      <c r="G630" s="27" t="s">
        <v>114</v>
      </c>
      <c r="H630" s="28">
        <v>25838.71</v>
      </c>
      <c r="I630" s="28">
        <v>25838.71</v>
      </c>
      <c r="J630" s="28">
        <v>0</v>
      </c>
      <c r="K630" s="28">
        <v>5700</v>
      </c>
      <c r="L630" s="28">
        <v>20138.71</v>
      </c>
    </row>
    <row r="631" spans="1:12" x14ac:dyDescent="0.2">
      <c r="A631" s="27" t="s">
        <v>90</v>
      </c>
      <c r="B631" s="27" t="s">
        <v>9</v>
      </c>
      <c r="C631" s="27" t="s">
        <v>115</v>
      </c>
      <c r="D631" s="27" t="s">
        <v>58</v>
      </c>
      <c r="E631" s="27" t="s">
        <v>94</v>
      </c>
      <c r="F631" s="27" t="s">
        <v>95</v>
      </c>
      <c r="G631" s="27" t="s">
        <v>116</v>
      </c>
      <c r="H631" s="28">
        <v>12919.35</v>
      </c>
      <c r="I631" s="28">
        <v>81019.350000000006</v>
      </c>
      <c r="J631" s="28">
        <v>69296.990000000005</v>
      </c>
      <c r="K631" s="28">
        <v>11681.43</v>
      </c>
      <c r="L631" s="28">
        <v>40.930000000007567</v>
      </c>
    </row>
    <row r="632" spans="1:12" x14ac:dyDescent="0.2">
      <c r="A632" s="27" t="s">
        <v>90</v>
      </c>
      <c r="B632" s="27" t="s">
        <v>9</v>
      </c>
      <c r="C632" s="27" t="s">
        <v>117</v>
      </c>
      <c r="D632" s="27" t="s">
        <v>58</v>
      </c>
      <c r="E632" s="27" t="s">
        <v>94</v>
      </c>
      <c r="F632" s="27" t="s">
        <v>95</v>
      </c>
      <c r="G632" s="27" t="s">
        <v>118</v>
      </c>
      <c r="H632" s="28">
        <v>25154.71</v>
      </c>
      <c r="I632" s="28">
        <v>12054.71</v>
      </c>
      <c r="J632" s="28">
        <v>7385</v>
      </c>
      <c r="K632" s="28">
        <v>2169.83</v>
      </c>
      <c r="L632" s="28">
        <v>2499.8799999999992</v>
      </c>
    </row>
    <row r="633" spans="1:12" x14ac:dyDescent="0.2">
      <c r="A633" s="27" t="s">
        <v>90</v>
      </c>
      <c r="B633" s="27" t="s">
        <v>9</v>
      </c>
      <c r="C633" s="27" t="s">
        <v>143</v>
      </c>
      <c r="D633" s="27" t="s">
        <v>58</v>
      </c>
      <c r="E633" s="27" t="s">
        <v>94</v>
      </c>
      <c r="F633" s="27" t="s">
        <v>95</v>
      </c>
      <c r="G633" s="27" t="s">
        <v>144</v>
      </c>
      <c r="H633" s="28">
        <v>0</v>
      </c>
      <c r="I633" s="28">
        <v>8600</v>
      </c>
      <c r="J633" s="28">
        <v>1959.98</v>
      </c>
      <c r="K633" s="28">
        <v>1169.92</v>
      </c>
      <c r="L633" s="28">
        <v>5470.1</v>
      </c>
    </row>
    <row r="634" spans="1:12" x14ac:dyDescent="0.2">
      <c r="A634" s="27" t="s">
        <v>136</v>
      </c>
      <c r="B634" s="27" t="s">
        <v>9</v>
      </c>
      <c r="C634" s="27" t="s">
        <v>137</v>
      </c>
      <c r="D634" s="27" t="s">
        <v>58</v>
      </c>
      <c r="E634" s="27" t="s">
        <v>94</v>
      </c>
      <c r="F634" s="27" t="s">
        <v>95</v>
      </c>
      <c r="G634" s="27" t="s">
        <v>138</v>
      </c>
      <c r="H634" s="28">
        <v>51677.41</v>
      </c>
      <c r="I634" s="28">
        <v>51677.41</v>
      </c>
      <c r="J634" s="28">
        <v>0</v>
      </c>
      <c r="K634" s="28">
        <v>0</v>
      </c>
      <c r="L634" s="28">
        <v>51677.41</v>
      </c>
    </row>
    <row r="635" spans="1:12" x14ac:dyDescent="0.2">
      <c r="A635" s="27" t="s">
        <v>136</v>
      </c>
      <c r="B635" s="27" t="s">
        <v>9</v>
      </c>
      <c r="C635" s="27" t="s">
        <v>99</v>
      </c>
      <c r="D635" s="27" t="s">
        <v>58</v>
      </c>
      <c r="E635" s="27" t="s">
        <v>94</v>
      </c>
      <c r="F635" s="27" t="s">
        <v>95</v>
      </c>
      <c r="G635" s="27" t="s">
        <v>100</v>
      </c>
      <c r="H635" s="28">
        <v>3203.93</v>
      </c>
      <c r="I635" s="28">
        <v>3203.93</v>
      </c>
      <c r="J635" s="28">
        <v>0</v>
      </c>
      <c r="K635" s="28">
        <v>0</v>
      </c>
      <c r="L635" s="28">
        <v>3203.93</v>
      </c>
    </row>
    <row r="636" spans="1:12" x14ac:dyDescent="0.2">
      <c r="A636" s="27" t="s">
        <v>136</v>
      </c>
      <c r="B636" s="27" t="s">
        <v>9</v>
      </c>
      <c r="C636" s="27" t="s">
        <v>101</v>
      </c>
      <c r="D636" s="27" t="s">
        <v>58</v>
      </c>
      <c r="E636" s="27" t="s">
        <v>94</v>
      </c>
      <c r="F636" s="27" t="s">
        <v>95</v>
      </c>
      <c r="G636" s="27" t="s">
        <v>102</v>
      </c>
      <c r="H636" s="28">
        <v>749.3</v>
      </c>
      <c r="I636" s="28">
        <v>749.3</v>
      </c>
      <c r="J636" s="28">
        <v>0</v>
      </c>
      <c r="K636" s="28">
        <v>0</v>
      </c>
      <c r="L636" s="28">
        <v>749.3</v>
      </c>
    </row>
    <row r="637" spans="1:12" x14ac:dyDescent="0.2">
      <c r="A637" s="27" t="s">
        <v>136</v>
      </c>
      <c r="B637" s="27" t="s">
        <v>9</v>
      </c>
      <c r="C637" s="27" t="s">
        <v>103</v>
      </c>
      <c r="D637" s="27" t="s">
        <v>58</v>
      </c>
      <c r="E637" s="27" t="s">
        <v>94</v>
      </c>
      <c r="F637" s="27" t="s">
        <v>95</v>
      </c>
      <c r="G637" s="27" t="s">
        <v>104</v>
      </c>
      <c r="H637" s="28">
        <v>1498.64</v>
      </c>
      <c r="I637" s="28">
        <v>1498.64</v>
      </c>
      <c r="J637" s="28">
        <v>0</v>
      </c>
      <c r="K637" s="28">
        <v>0</v>
      </c>
      <c r="L637" s="28">
        <v>1498.64</v>
      </c>
    </row>
    <row r="638" spans="1:12" x14ac:dyDescent="0.2">
      <c r="A638" s="27" t="s">
        <v>152</v>
      </c>
      <c r="B638" s="27" t="s">
        <v>9</v>
      </c>
      <c r="C638" s="27" t="s">
        <v>161</v>
      </c>
      <c r="D638" s="27" t="s">
        <v>58</v>
      </c>
      <c r="E638" s="27" t="s">
        <v>94</v>
      </c>
      <c r="F638" s="27" t="s">
        <v>95</v>
      </c>
      <c r="G638" s="27" t="s">
        <v>162</v>
      </c>
      <c r="H638" s="28">
        <v>0</v>
      </c>
      <c r="I638" s="28">
        <v>18000</v>
      </c>
      <c r="J638" s="28">
        <v>14966.93</v>
      </c>
      <c r="K638" s="28">
        <v>0</v>
      </c>
      <c r="L638" s="28">
        <v>3033.07</v>
      </c>
    </row>
    <row r="639" spans="1:12" x14ac:dyDescent="0.2">
      <c r="A639" s="27" t="s">
        <v>152</v>
      </c>
      <c r="B639" s="27" t="s">
        <v>9</v>
      </c>
      <c r="C639" s="27" t="s">
        <v>155</v>
      </c>
      <c r="D639" s="27" t="s">
        <v>58</v>
      </c>
      <c r="E639" s="27" t="s">
        <v>94</v>
      </c>
      <c r="F639" s="27" t="s">
        <v>95</v>
      </c>
      <c r="G639" s="27" t="s">
        <v>156</v>
      </c>
      <c r="H639" s="28">
        <v>0</v>
      </c>
      <c r="I639" s="28">
        <v>9000</v>
      </c>
      <c r="J639" s="28">
        <v>7497</v>
      </c>
      <c r="K639" s="28">
        <v>0</v>
      </c>
      <c r="L639" s="28">
        <v>1503</v>
      </c>
    </row>
    <row r="640" spans="1:12" x14ac:dyDescent="0.2">
      <c r="A640" s="27" t="s">
        <v>90</v>
      </c>
      <c r="B640" s="27" t="s">
        <v>9</v>
      </c>
      <c r="C640" s="27" t="s">
        <v>109</v>
      </c>
      <c r="D640" s="27" t="s">
        <v>59</v>
      </c>
      <c r="E640" s="27" t="s">
        <v>94</v>
      </c>
      <c r="F640" s="27" t="s">
        <v>95</v>
      </c>
      <c r="G640" s="27" t="s">
        <v>110</v>
      </c>
      <c r="H640" s="28">
        <v>29047.53</v>
      </c>
      <c r="I640" s="28">
        <v>29047.53</v>
      </c>
      <c r="J640" s="28">
        <v>0</v>
      </c>
      <c r="K640" s="28">
        <v>0</v>
      </c>
      <c r="L640" s="28">
        <v>29047.53</v>
      </c>
    </row>
    <row r="641" spans="1:12" x14ac:dyDescent="0.2">
      <c r="A641" s="27" t="s">
        <v>90</v>
      </c>
      <c r="B641" s="27" t="s">
        <v>9</v>
      </c>
      <c r="C641" s="27" t="s">
        <v>111</v>
      </c>
      <c r="D641" s="27" t="s">
        <v>59</v>
      </c>
      <c r="E641" s="27" t="s">
        <v>94</v>
      </c>
      <c r="F641" s="27" t="s">
        <v>95</v>
      </c>
      <c r="G641" s="27" t="s">
        <v>112</v>
      </c>
      <c r="H641" s="28">
        <v>152432.35</v>
      </c>
      <c r="I641" s="28">
        <v>64432.350000000006</v>
      </c>
      <c r="J641" s="28">
        <v>533.32000000000005</v>
      </c>
      <c r="K641" s="28">
        <v>4122.3999999999996</v>
      </c>
      <c r="L641" s="28">
        <v>59776.63</v>
      </c>
    </row>
    <row r="642" spans="1:12" x14ac:dyDescent="0.2">
      <c r="A642" s="27" t="s">
        <v>90</v>
      </c>
      <c r="B642" s="27" t="s">
        <v>9</v>
      </c>
      <c r="C642" s="27" t="s">
        <v>113</v>
      </c>
      <c r="D642" s="27" t="s">
        <v>59</v>
      </c>
      <c r="E642" s="27" t="s">
        <v>94</v>
      </c>
      <c r="F642" s="27" t="s">
        <v>95</v>
      </c>
      <c r="G642" s="27" t="s">
        <v>114</v>
      </c>
      <c r="H642" s="28">
        <v>34416.5</v>
      </c>
      <c r="I642" s="28">
        <v>34416.5</v>
      </c>
      <c r="J642" s="28">
        <v>824.78</v>
      </c>
      <c r="K642" s="28">
        <v>887.54</v>
      </c>
      <c r="L642" s="28">
        <v>32704.18</v>
      </c>
    </row>
    <row r="643" spans="1:12" x14ac:dyDescent="0.2">
      <c r="A643" s="27" t="s">
        <v>90</v>
      </c>
      <c r="B643" s="27" t="s">
        <v>9</v>
      </c>
      <c r="C643" s="27" t="s">
        <v>115</v>
      </c>
      <c r="D643" s="27" t="s">
        <v>59</v>
      </c>
      <c r="E643" s="27" t="s">
        <v>94</v>
      </c>
      <c r="F643" s="27" t="s">
        <v>95</v>
      </c>
      <c r="G643" s="27" t="s">
        <v>116</v>
      </c>
      <c r="H643" s="28">
        <v>7595.1</v>
      </c>
      <c r="I643" s="28">
        <v>87595.1</v>
      </c>
      <c r="J643" s="28">
        <v>78318.92</v>
      </c>
      <c r="K643" s="28">
        <v>0</v>
      </c>
      <c r="L643" s="28">
        <v>9276.1800000000076</v>
      </c>
    </row>
    <row r="644" spans="1:12" x14ac:dyDescent="0.2">
      <c r="A644" s="27" t="s">
        <v>90</v>
      </c>
      <c r="B644" s="27" t="s">
        <v>9</v>
      </c>
      <c r="C644" s="27" t="s">
        <v>117</v>
      </c>
      <c r="D644" s="27" t="s">
        <v>59</v>
      </c>
      <c r="E644" s="27" t="s">
        <v>94</v>
      </c>
      <c r="F644" s="27" t="s">
        <v>95</v>
      </c>
      <c r="G644" s="27" t="s">
        <v>118</v>
      </c>
      <c r="H644" s="28">
        <v>34416.5</v>
      </c>
      <c r="I644" s="28">
        <v>34416.5</v>
      </c>
      <c r="J644" s="28">
        <v>0</v>
      </c>
      <c r="K644" s="28">
        <v>6380</v>
      </c>
      <c r="L644" s="28">
        <v>28036.5</v>
      </c>
    </row>
    <row r="645" spans="1:12" x14ac:dyDescent="0.2">
      <c r="A645" s="27" t="s">
        <v>136</v>
      </c>
      <c r="B645" s="27" t="s">
        <v>9</v>
      </c>
      <c r="C645" s="27" t="s">
        <v>137</v>
      </c>
      <c r="D645" s="27" t="s">
        <v>59</v>
      </c>
      <c r="E645" s="27" t="s">
        <v>94</v>
      </c>
      <c r="F645" s="27" t="s">
        <v>95</v>
      </c>
      <c r="G645" s="27" t="s">
        <v>138</v>
      </c>
      <c r="H645" s="28">
        <v>68833</v>
      </c>
      <c r="I645" s="28">
        <v>68833</v>
      </c>
      <c r="J645" s="28">
        <v>0</v>
      </c>
      <c r="K645" s="28">
        <v>0</v>
      </c>
      <c r="L645" s="28">
        <v>68833</v>
      </c>
    </row>
    <row r="646" spans="1:12" x14ac:dyDescent="0.2">
      <c r="A646" s="27" t="s">
        <v>136</v>
      </c>
      <c r="B646" s="27" t="s">
        <v>9</v>
      </c>
      <c r="C646" s="27" t="s">
        <v>99</v>
      </c>
      <c r="D646" s="27" t="s">
        <v>59</v>
      </c>
      <c r="E646" s="27" t="s">
        <v>94</v>
      </c>
      <c r="F646" s="27" t="s">
        <v>95</v>
      </c>
      <c r="G646" s="27" t="s">
        <v>100</v>
      </c>
      <c r="H646" s="28">
        <v>4266.33</v>
      </c>
      <c r="I646" s="28">
        <v>4266.33</v>
      </c>
      <c r="J646" s="28">
        <v>0</v>
      </c>
      <c r="K646" s="28">
        <v>0</v>
      </c>
      <c r="L646" s="28">
        <v>4266.33</v>
      </c>
    </row>
    <row r="647" spans="1:12" x14ac:dyDescent="0.2">
      <c r="A647" s="27" t="s">
        <v>136</v>
      </c>
      <c r="B647" s="27" t="s">
        <v>9</v>
      </c>
      <c r="C647" s="27" t="s">
        <v>101</v>
      </c>
      <c r="D647" s="27" t="s">
        <v>59</v>
      </c>
      <c r="E647" s="27" t="s">
        <v>94</v>
      </c>
      <c r="F647" s="27" t="s">
        <v>95</v>
      </c>
      <c r="G647" s="27" t="s">
        <v>102</v>
      </c>
      <c r="H647" s="28">
        <v>997.77</v>
      </c>
      <c r="I647" s="28">
        <v>997.77</v>
      </c>
      <c r="J647" s="28">
        <v>0</v>
      </c>
      <c r="K647" s="28">
        <v>0</v>
      </c>
      <c r="L647" s="28">
        <v>997.77</v>
      </c>
    </row>
    <row r="648" spans="1:12" x14ac:dyDescent="0.2">
      <c r="A648" s="27" t="s">
        <v>136</v>
      </c>
      <c r="B648" s="27" t="s">
        <v>9</v>
      </c>
      <c r="C648" s="27" t="s">
        <v>103</v>
      </c>
      <c r="D648" s="27" t="s">
        <v>59</v>
      </c>
      <c r="E648" s="27" t="s">
        <v>94</v>
      </c>
      <c r="F648" s="27" t="s">
        <v>95</v>
      </c>
      <c r="G648" s="27" t="s">
        <v>104</v>
      </c>
      <c r="H648" s="28">
        <v>1996.16</v>
      </c>
      <c r="I648" s="28">
        <v>1996.16</v>
      </c>
      <c r="J648" s="28">
        <v>0</v>
      </c>
      <c r="K648" s="28">
        <v>0</v>
      </c>
      <c r="L648" s="28">
        <v>1996.16</v>
      </c>
    </row>
    <row r="649" spans="1:12" x14ac:dyDescent="0.2">
      <c r="A649" s="27" t="s">
        <v>152</v>
      </c>
      <c r="B649" s="27" t="s">
        <v>9</v>
      </c>
      <c r="C649" s="27" t="s">
        <v>161</v>
      </c>
      <c r="D649" s="27" t="s">
        <v>59</v>
      </c>
      <c r="E649" s="27" t="s">
        <v>94</v>
      </c>
      <c r="F649" s="27" t="s">
        <v>95</v>
      </c>
      <c r="G649" s="27" t="s">
        <v>162</v>
      </c>
      <c r="H649" s="28">
        <v>0</v>
      </c>
      <c r="I649" s="28">
        <v>8000</v>
      </c>
      <c r="J649" s="28">
        <v>7831.3</v>
      </c>
      <c r="K649" s="28">
        <v>0</v>
      </c>
      <c r="L649" s="28">
        <v>168.69999999999982</v>
      </c>
    </row>
    <row r="650" spans="1:12" x14ac:dyDescent="0.2">
      <c r="A650" s="27" t="s">
        <v>90</v>
      </c>
      <c r="B650" s="27" t="s">
        <v>9</v>
      </c>
      <c r="C650" s="27" t="s">
        <v>132</v>
      </c>
      <c r="D650" s="27" t="s">
        <v>60</v>
      </c>
      <c r="E650" s="27" t="s">
        <v>94</v>
      </c>
      <c r="F650" s="27" t="s">
        <v>95</v>
      </c>
      <c r="G650" s="27" t="s">
        <v>133</v>
      </c>
      <c r="H650" s="28">
        <v>0</v>
      </c>
      <c r="I650" s="28">
        <v>8000</v>
      </c>
      <c r="J650" s="28">
        <v>0</v>
      </c>
      <c r="K650" s="28">
        <v>0</v>
      </c>
      <c r="L650" s="28">
        <v>8000</v>
      </c>
    </row>
    <row r="651" spans="1:12" x14ac:dyDescent="0.2">
      <c r="A651" s="27" t="s">
        <v>90</v>
      </c>
      <c r="B651" s="27" t="s">
        <v>9</v>
      </c>
      <c r="C651" s="27" t="s">
        <v>109</v>
      </c>
      <c r="D651" s="27" t="s">
        <v>60</v>
      </c>
      <c r="E651" s="27" t="s">
        <v>94</v>
      </c>
      <c r="F651" s="27" t="s">
        <v>95</v>
      </c>
      <c r="G651" s="27" t="s">
        <v>110</v>
      </c>
      <c r="H651" s="28">
        <v>39338.28</v>
      </c>
      <c r="I651" s="28">
        <v>33338.28</v>
      </c>
      <c r="J651" s="28">
        <v>0</v>
      </c>
      <c r="K651" s="28">
        <v>0</v>
      </c>
      <c r="L651" s="28">
        <v>33338.28</v>
      </c>
    </row>
    <row r="652" spans="1:12" x14ac:dyDescent="0.2">
      <c r="A652" s="27" t="s">
        <v>90</v>
      </c>
      <c r="B652" s="27" t="s">
        <v>9</v>
      </c>
      <c r="C652" s="27" t="s">
        <v>111</v>
      </c>
      <c r="D652" s="27" t="s">
        <v>60</v>
      </c>
      <c r="E652" s="27" t="s">
        <v>94</v>
      </c>
      <c r="F652" s="27" t="s">
        <v>95</v>
      </c>
      <c r="G652" s="27" t="s">
        <v>112</v>
      </c>
      <c r="H652" s="28">
        <v>64127.51</v>
      </c>
      <c r="I652" s="28">
        <v>49127.51</v>
      </c>
      <c r="J652" s="28">
        <v>13080.07</v>
      </c>
      <c r="K652" s="28">
        <v>3019</v>
      </c>
      <c r="L652" s="28">
        <v>33028.44</v>
      </c>
    </row>
    <row r="653" spans="1:12" x14ac:dyDescent="0.2">
      <c r="A653" s="27" t="s">
        <v>90</v>
      </c>
      <c r="B653" s="27" t="s">
        <v>9</v>
      </c>
      <c r="C653" s="27" t="s">
        <v>113</v>
      </c>
      <c r="D653" s="27" t="s">
        <v>60</v>
      </c>
      <c r="E653" s="27" t="s">
        <v>94</v>
      </c>
      <c r="F653" s="27" t="s">
        <v>95</v>
      </c>
      <c r="G653" s="27" t="s">
        <v>114</v>
      </c>
      <c r="H653" s="28">
        <v>46609.34</v>
      </c>
      <c r="I653" s="28">
        <v>10709.339999999997</v>
      </c>
      <c r="J653" s="28">
        <v>2536.92</v>
      </c>
      <c r="K653" s="28">
        <v>3542.43</v>
      </c>
      <c r="L653" s="28">
        <v>4629.9899999999961</v>
      </c>
    </row>
    <row r="654" spans="1:12" x14ac:dyDescent="0.2">
      <c r="A654" s="27" t="s">
        <v>90</v>
      </c>
      <c r="B654" s="27" t="s">
        <v>9</v>
      </c>
      <c r="C654" s="27" t="s">
        <v>115</v>
      </c>
      <c r="D654" s="27" t="s">
        <v>60</v>
      </c>
      <c r="E654" s="27" t="s">
        <v>94</v>
      </c>
      <c r="F654" s="27" t="s">
        <v>95</v>
      </c>
      <c r="G654" s="27" t="s">
        <v>116</v>
      </c>
      <c r="H654" s="28">
        <v>159477.76999999999</v>
      </c>
      <c r="I654" s="28">
        <v>56566.009999999995</v>
      </c>
      <c r="J654" s="28">
        <v>4712.21</v>
      </c>
      <c r="K654" s="28">
        <v>5081.58</v>
      </c>
      <c r="L654" s="28">
        <v>46772.219999999994</v>
      </c>
    </row>
    <row r="655" spans="1:12" x14ac:dyDescent="0.2">
      <c r="A655" s="27" t="s">
        <v>90</v>
      </c>
      <c r="B655" s="27" t="s">
        <v>9</v>
      </c>
      <c r="C655" s="27" t="s">
        <v>117</v>
      </c>
      <c r="D655" s="27" t="s">
        <v>60</v>
      </c>
      <c r="E655" s="27" t="s">
        <v>94</v>
      </c>
      <c r="F655" s="27" t="s">
        <v>95</v>
      </c>
      <c r="G655" s="27" t="s">
        <v>118</v>
      </c>
      <c r="H655" s="28">
        <v>46609.34</v>
      </c>
      <c r="I655" s="28">
        <v>7609.3399999999965</v>
      </c>
      <c r="J655" s="28">
        <v>0</v>
      </c>
      <c r="K655" s="28">
        <v>0</v>
      </c>
      <c r="L655" s="28">
        <v>7609.3399999999965</v>
      </c>
    </row>
    <row r="656" spans="1:12" x14ac:dyDescent="0.2">
      <c r="A656" s="27" t="s">
        <v>90</v>
      </c>
      <c r="B656" s="27" t="s">
        <v>9</v>
      </c>
      <c r="C656" s="27" t="s">
        <v>143</v>
      </c>
      <c r="D656" s="27" t="s">
        <v>60</v>
      </c>
      <c r="E656" s="27" t="s">
        <v>94</v>
      </c>
      <c r="F656" s="27" t="s">
        <v>95</v>
      </c>
      <c r="G656" s="27" t="s">
        <v>144</v>
      </c>
      <c r="H656" s="28">
        <v>0</v>
      </c>
      <c r="I656" s="28">
        <v>788.02</v>
      </c>
      <c r="J656" s="28">
        <v>0</v>
      </c>
      <c r="K656" s="28">
        <v>788.02</v>
      </c>
      <c r="L656" s="28">
        <v>0</v>
      </c>
    </row>
    <row r="657" spans="1:12" x14ac:dyDescent="0.2">
      <c r="A657" s="27" t="s">
        <v>90</v>
      </c>
      <c r="B657" s="27" t="s">
        <v>9</v>
      </c>
      <c r="C657" s="27" t="s">
        <v>153</v>
      </c>
      <c r="D657" s="27" t="s">
        <v>60</v>
      </c>
      <c r="E657" s="27" t="s">
        <v>94</v>
      </c>
      <c r="F657" s="27" t="s">
        <v>95</v>
      </c>
      <c r="G657" s="27" t="s">
        <v>154</v>
      </c>
      <c r="H657" s="28">
        <v>0</v>
      </c>
      <c r="I657" s="28">
        <v>1025.97</v>
      </c>
      <c r="J657" s="28">
        <v>1025.97</v>
      </c>
      <c r="K657" s="28">
        <v>0</v>
      </c>
      <c r="L657" s="28">
        <v>0</v>
      </c>
    </row>
    <row r="658" spans="1:12" x14ac:dyDescent="0.2">
      <c r="A658" s="27" t="s">
        <v>136</v>
      </c>
      <c r="B658" s="27" t="s">
        <v>9</v>
      </c>
      <c r="C658" s="27" t="s">
        <v>137</v>
      </c>
      <c r="D658" s="27" t="s">
        <v>60</v>
      </c>
      <c r="E658" s="27" t="s">
        <v>94</v>
      </c>
      <c r="F658" s="27" t="s">
        <v>95</v>
      </c>
      <c r="G658" s="27" t="s">
        <v>138</v>
      </c>
      <c r="H658" s="28">
        <v>93218.68</v>
      </c>
      <c r="I658" s="28">
        <v>93218.68</v>
      </c>
      <c r="J658" s="28">
        <v>0</v>
      </c>
      <c r="K658" s="28">
        <v>0</v>
      </c>
      <c r="L658" s="28">
        <v>93218.68</v>
      </c>
    </row>
    <row r="659" spans="1:12" x14ac:dyDescent="0.2">
      <c r="A659" s="27" t="s">
        <v>136</v>
      </c>
      <c r="B659" s="27" t="s">
        <v>9</v>
      </c>
      <c r="C659" s="27" t="s">
        <v>99</v>
      </c>
      <c r="D659" s="27" t="s">
        <v>60</v>
      </c>
      <c r="E659" s="27" t="s">
        <v>94</v>
      </c>
      <c r="F659" s="27" t="s">
        <v>95</v>
      </c>
      <c r="G659" s="27" t="s">
        <v>100</v>
      </c>
      <c r="H659" s="28">
        <v>5778.53</v>
      </c>
      <c r="I659" s="28">
        <v>5778.53</v>
      </c>
      <c r="J659" s="28">
        <v>0</v>
      </c>
      <c r="K659" s="28">
        <v>0</v>
      </c>
      <c r="L659" s="28">
        <v>5778.53</v>
      </c>
    </row>
    <row r="660" spans="1:12" x14ac:dyDescent="0.2">
      <c r="A660" s="27" t="s">
        <v>136</v>
      </c>
      <c r="B660" s="27" t="s">
        <v>9</v>
      </c>
      <c r="C660" s="27" t="s">
        <v>101</v>
      </c>
      <c r="D660" s="27" t="s">
        <v>60</v>
      </c>
      <c r="E660" s="27" t="s">
        <v>94</v>
      </c>
      <c r="F660" s="27" t="s">
        <v>95</v>
      </c>
      <c r="G660" s="27" t="s">
        <v>102</v>
      </c>
      <c r="H660" s="28">
        <v>1351.43</v>
      </c>
      <c r="I660" s="28">
        <v>1351.43</v>
      </c>
      <c r="J660" s="28">
        <v>0</v>
      </c>
      <c r="K660" s="28">
        <v>0</v>
      </c>
      <c r="L660" s="28">
        <v>1351.43</v>
      </c>
    </row>
    <row r="661" spans="1:12" x14ac:dyDescent="0.2">
      <c r="A661" s="27" t="s">
        <v>136</v>
      </c>
      <c r="B661" s="27" t="s">
        <v>9</v>
      </c>
      <c r="C661" s="27" t="s">
        <v>103</v>
      </c>
      <c r="D661" s="27" t="s">
        <v>60</v>
      </c>
      <c r="E661" s="27" t="s">
        <v>94</v>
      </c>
      <c r="F661" s="27" t="s">
        <v>95</v>
      </c>
      <c r="G661" s="27" t="s">
        <v>104</v>
      </c>
      <c r="H661" s="28">
        <v>2702.86</v>
      </c>
      <c r="I661" s="28">
        <v>2702.86</v>
      </c>
      <c r="J661" s="28">
        <v>0</v>
      </c>
      <c r="K661" s="28">
        <v>0</v>
      </c>
      <c r="L661" s="28">
        <v>2702.86</v>
      </c>
    </row>
    <row r="662" spans="1:12" x14ac:dyDescent="0.2">
      <c r="A662" s="27" t="s">
        <v>152</v>
      </c>
      <c r="B662" s="27" t="s">
        <v>9</v>
      </c>
      <c r="C662" s="27" t="s">
        <v>153</v>
      </c>
      <c r="D662" s="27" t="s">
        <v>60</v>
      </c>
      <c r="E662" s="27" t="s">
        <v>94</v>
      </c>
      <c r="F662" s="27" t="s">
        <v>95</v>
      </c>
      <c r="G662" s="27" t="s">
        <v>154</v>
      </c>
      <c r="H662" s="28">
        <v>0</v>
      </c>
      <c r="I662" s="28">
        <v>84615</v>
      </c>
      <c r="J662" s="28">
        <v>80714.460000000006</v>
      </c>
      <c r="K662" s="28">
        <v>0</v>
      </c>
      <c r="L662" s="28">
        <v>3900.5399999999936</v>
      </c>
    </row>
    <row r="663" spans="1:12" x14ac:dyDescent="0.2">
      <c r="A663" s="27" t="s">
        <v>152</v>
      </c>
      <c r="B663" s="27" t="s">
        <v>9</v>
      </c>
      <c r="C663" s="27" t="s">
        <v>161</v>
      </c>
      <c r="D663" s="27" t="s">
        <v>60</v>
      </c>
      <c r="E663" s="27" t="s">
        <v>94</v>
      </c>
      <c r="F663" s="27" t="s">
        <v>95</v>
      </c>
      <c r="G663" s="27" t="s">
        <v>162</v>
      </c>
      <c r="H663" s="28">
        <v>1826.9</v>
      </c>
      <c r="I663" s="28">
        <v>101109.67</v>
      </c>
      <c r="J663" s="28">
        <v>99249.69</v>
      </c>
      <c r="K663" s="28">
        <v>1826.9</v>
      </c>
      <c r="L663" s="28">
        <v>33.080000000001746</v>
      </c>
    </row>
    <row r="664" spans="1:12" x14ac:dyDescent="0.2">
      <c r="A664" s="27" t="s">
        <v>152</v>
      </c>
      <c r="B664" s="27" t="s">
        <v>9</v>
      </c>
      <c r="C664" s="27" t="s">
        <v>280</v>
      </c>
      <c r="D664" s="27" t="s">
        <v>60</v>
      </c>
      <c r="E664" s="27" t="s">
        <v>94</v>
      </c>
      <c r="F664" s="27" t="s">
        <v>95</v>
      </c>
      <c r="G664" s="27" t="s">
        <v>281</v>
      </c>
      <c r="H664" s="28">
        <v>0</v>
      </c>
      <c r="I664" s="28">
        <v>5100</v>
      </c>
      <c r="J664" s="28">
        <v>0</v>
      </c>
      <c r="K664" s="28">
        <v>5100</v>
      </c>
      <c r="L664" s="28">
        <v>0</v>
      </c>
    </row>
    <row r="665" spans="1:12" x14ac:dyDescent="0.2">
      <c r="A665" s="27" t="s">
        <v>90</v>
      </c>
      <c r="B665" s="27" t="s">
        <v>9</v>
      </c>
      <c r="C665" s="27" t="s">
        <v>99</v>
      </c>
      <c r="D665" s="27" t="s">
        <v>61</v>
      </c>
      <c r="E665" s="27" t="s">
        <v>94</v>
      </c>
      <c r="F665" s="27" t="s">
        <v>95</v>
      </c>
      <c r="G665" s="27" t="s">
        <v>100</v>
      </c>
      <c r="H665" s="28">
        <v>0</v>
      </c>
      <c r="I665" s="28">
        <v>0</v>
      </c>
      <c r="J665" s="28">
        <v>0</v>
      </c>
      <c r="K665" s="28">
        <v>43.37</v>
      </c>
      <c r="L665" s="28">
        <v>-43.37</v>
      </c>
    </row>
    <row r="666" spans="1:12" x14ac:dyDescent="0.2">
      <c r="A666" s="27" t="s">
        <v>90</v>
      </c>
      <c r="B666" s="27" t="s">
        <v>9</v>
      </c>
      <c r="C666" s="27" t="s">
        <v>101</v>
      </c>
      <c r="D666" s="27" t="s">
        <v>61</v>
      </c>
      <c r="E666" s="27" t="s">
        <v>94</v>
      </c>
      <c r="F666" s="27" t="s">
        <v>95</v>
      </c>
      <c r="G666" s="27" t="s">
        <v>102</v>
      </c>
      <c r="H666" s="28">
        <v>0</v>
      </c>
      <c r="I666" s="28">
        <v>0</v>
      </c>
      <c r="J666" s="28">
        <v>0</v>
      </c>
      <c r="K666" s="28">
        <v>10.14</v>
      </c>
      <c r="L666" s="28">
        <v>-10.14</v>
      </c>
    </row>
    <row r="667" spans="1:12" x14ac:dyDescent="0.2">
      <c r="A667" s="27" t="s">
        <v>90</v>
      </c>
      <c r="B667" s="27" t="s">
        <v>9</v>
      </c>
      <c r="C667" s="27" t="s">
        <v>103</v>
      </c>
      <c r="D667" s="27" t="s">
        <v>61</v>
      </c>
      <c r="E667" s="27" t="s">
        <v>94</v>
      </c>
      <c r="F667" s="27" t="s">
        <v>95</v>
      </c>
      <c r="G667" s="27" t="s">
        <v>104</v>
      </c>
      <c r="H667" s="28">
        <v>0</v>
      </c>
      <c r="I667" s="28">
        <v>0</v>
      </c>
      <c r="J667" s="28">
        <v>0</v>
      </c>
      <c r="K667" s="28">
        <v>20.3</v>
      </c>
      <c r="L667" s="28">
        <v>-20.3</v>
      </c>
    </row>
    <row r="668" spans="1:12" x14ac:dyDescent="0.2">
      <c r="A668" s="27" t="s">
        <v>90</v>
      </c>
      <c r="B668" s="27" t="s">
        <v>9</v>
      </c>
      <c r="C668" s="27" t="s">
        <v>132</v>
      </c>
      <c r="D668" s="27" t="s">
        <v>61</v>
      </c>
      <c r="E668" s="27" t="s">
        <v>94</v>
      </c>
      <c r="F668" s="27" t="s">
        <v>95</v>
      </c>
      <c r="G668" s="27" t="s">
        <v>133</v>
      </c>
      <c r="H668" s="28">
        <v>15000</v>
      </c>
      <c r="I668" s="28">
        <v>15000</v>
      </c>
      <c r="J668" s="28">
        <v>0</v>
      </c>
      <c r="K668" s="28">
        <v>0</v>
      </c>
      <c r="L668" s="28">
        <v>15000</v>
      </c>
    </row>
    <row r="669" spans="1:12" x14ac:dyDescent="0.2">
      <c r="A669" s="27" t="s">
        <v>90</v>
      </c>
      <c r="B669" s="27" t="s">
        <v>9</v>
      </c>
      <c r="C669" s="27" t="s">
        <v>180</v>
      </c>
      <c r="D669" s="27" t="s">
        <v>61</v>
      </c>
      <c r="E669" s="27" t="s">
        <v>94</v>
      </c>
      <c r="F669" s="27" t="s">
        <v>95</v>
      </c>
      <c r="G669" s="27" t="s">
        <v>181</v>
      </c>
      <c r="H669" s="28">
        <v>4500</v>
      </c>
      <c r="I669" s="28">
        <v>4500</v>
      </c>
      <c r="J669" s="28">
        <v>0</v>
      </c>
      <c r="K669" s="28">
        <v>0</v>
      </c>
      <c r="L669" s="28">
        <v>4500</v>
      </c>
    </row>
    <row r="670" spans="1:12" x14ac:dyDescent="0.2">
      <c r="A670" s="27" t="s">
        <v>90</v>
      </c>
      <c r="B670" s="27" t="s">
        <v>9</v>
      </c>
      <c r="C670" s="27" t="s">
        <v>168</v>
      </c>
      <c r="D670" s="27" t="s">
        <v>61</v>
      </c>
      <c r="E670" s="27" t="s">
        <v>94</v>
      </c>
      <c r="F670" s="27" t="s">
        <v>95</v>
      </c>
      <c r="G670" s="27" t="s">
        <v>169</v>
      </c>
      <c r="H670" s="28">
        <v>9042.5</v>
      </c>
      <c r="I670" s="28">
        <v>9042.5</v>
      </c>
      <c r="J670" s="28">
        <v>0</v>
      </c>
      <c r="K670" s="28">
        <v>986</v>
      </c>
      <c r="L670" s="28">
        <v>8056.5</v>
      </c>
    </row>
    <row r="671" spans="1:12" x14ac:dyDescent="0.2">
      <c r="A671" s="27" t="s">
        <v>90</v>
      </c>
      <c r="B671" s="27" t="s">
        <v>9</v>
      </c>
      <c r="C671" s="27" t="s">
        <v>109</v>
      </c>
      <c r="D671" s="27" t="s">
        <v>61</v>
      </c>
      <c r="E671" s="27" t="s">
        <v>94</v>
      </c>
      <c r="F671" s="27" t="s">
        <v>95</v>
      </c>
      <c r="G671" s="27" t="s">
        <v>110</v>
      </c>
      <c r="H671" s="28">
        <v>21143.26</v>
      </c>
      <c r="I671" s="28">
        <v>21143.26</v>
      </c>
      <c r="J671" s="28">
        <v>0</v>
      </c>
      <c r="K671" s="28">
        <v>0</v>
      </c>
      <c r="L671" s="28">
        <v>21143.26</v>
      </c>
    </row>
    <row r="672" spans="1:12" x14ac:dyDescent="0.2">
      <c r="A672" s="27" t="s">
        <v>90</v>
      </c>
      <c r="B672" s="27" t="s">
        <v>9</v>
      </c>
      <c r="C672" s="27" t="s">
        <v>111</v>
      </c>
      <c r="D672" s="27" t="s">
        <v>61</v>
      </c>
      <c r="E672" s="27" t="s">
        <v>94</v>
      </c>
      <c r="F672" s="27" t="s">
        <v>95</v>
      </c>
      <c r="G672" s="27" t="s">
        <v>112</v>
      </c>
      <c r="H672" s="28">
        <v>12870.56</v>
      </c>
      <c r="I672" s="28">
        <v>12870.56</v>
      </c>
      <c r="J672" s="28">
        <v>549</v>
      </c>
      <c r="K672" s="28">
        <v>6730.2999999999993</v>
      </c>
      <c r="L672" s="28">
        <v>5591.26</v>
      </c>
    </row>
    <row r="673" spans="1:12" x14ac:dyDescent="0.2">
      <c r="A673" s="27" t="s">
        <v>90</v>
      </c>
      <c r="B673" s="27" t="s">
        <v>9</v>
      </c>
      <c r="C673" s="27" t="s">
        <v>113</v>
      </c>
      <c r="D673" s="27" t="s">
        <v>61</v>
      </c>
      <c r="E673" s="27" t="s">
        <v>94</v>
      </c>
      <c r="F673" s="27" t="s">
        <v>95</v>
      </c>
      <c r="G673" s="27" t="s">
        <v>114</v>
      </c>
      <c r="H673" s="28">
        <v>10051.25</v>
      </c>
      <c r="I673" s="28">
        <v>10051.25</v>
      </c>
      <c r="J673" s="28">
        <v>3648.24</v>
      </c>
      <c r="K673" s="28">
        <v>841.96</v>
      </c>
      <c r="L673" s="28">
        <v>5561.0500000000011</v>
      </c>
    </row>
    <row r="674" spans="1:12" x14ac:dyDescent="0.2">
      <c r="A674" s="27" t="s">
        <v>90</v>
      </c>
      <c r="B674" s="27" t="s">
        <v>9</v>
      </c>
      <c r="C674" s="27" t="s">
        <v>115</v>
      </c>
      <c r="D674" s="27" t="s">
        <v>61</v>
      </c>
      <c r="E674" s="27" t="s">
        <v>94</v>
      </c>
      <c r="F674" s="27" t="s">
        <v>95</v>
      </c>
      <c r="G674" s="27" t="s">
        <v>116</v>
      </c>
      <c r="H674" s="28">
        <v>118525.63</v>
      </c>
      <c r="I674" s="28">
        <v>118525.63</v>
      </c>
      <c r="J674" s="28">
        <v>0</v>
      </c>
      <c r="K674" s="28">
        <v>0</v>
      </c>
      <c r="L674" s="28">
        <v>118525.63</v>
      </c>
    </row>
    <row r="675" spans="1:12" x14ac:dyDescent="0.2">
      <c r="A675" s="27" t="s">
        <v>90</v>
      </c>
      <c r="B675" s="27" t="s">
        <v>9</v>
      </c>
      <c r="C675" s="27" t="s">
        <v>157</v>
      </c>
      <c r="D675" s="27" t="s">
        <v>61</v>
      </c>
      <c r="E675" s="27" t="s">
        <v>94</v>
      </c>
      <c r="F675" s="27" t="s">
        <v>95</v>
      </c>
      <c r="G675" s="27" t="s">
        <v>158</v>
      </c>
      <c r="H675" s="28">
        <v>0</v>
      </c>
      <c r="I675" s="28">
        <v>850</v>
      </c>
      <c r="J675" s="28">
        <v>0</v>
      </c>
      <c r="K675" s="28">
        <v>0</v>
      </c>
      <c r="L675" s="28">
        <v>850</v>
      </c>
    </row>
    <row r="676" spans="1:12" x14ac:dyDescent="0.2">
      <c r="A676" s="27" t="s">
        <v>90</v>
      </c>
      <c r="B676" s="27" t="s">
        <v>9</v>
      </c>
      <c r="C676" s="27" t="s">
        <v>117</v>
      </c>
      <c r="D676" s="27" t="s">
        <v>61</v>
      </c>
      <c r="E676" s="27" t="s">
        <v>94</v>
      </c>
      <c r="F676" s="27" t="s">
        <v>95</v>
      </c>
      <c r="G676" s="27" t="s">
        <v>118</v>
      </c>
      <c r="H676" s="28">
        <v>5051.25</v>
      </c>
      <c r="I676" s="28">
        <v>5051.25</v>
      </c>
      <c r="J676" s="28">
        <v>0</v>
      </c>
      <c r="K676" s="28">
        <v>0</v>
      </c>
      <c r="L676" s="28">
        <v>5051.25</v>
      </c>
    </row>
    <row r="677" spans="1:12" x14ac:dyDescent="0.2">
      <c r="A677" s="27" t="s">
        <v>90</v>
      </c>
      <c r="B677" s="27" t="s">
        <v>9</v>
      </c>
      <c r="C677" s="27" t="s">
        <v>143</v>
      </c>
      <c r="D677" s="27" t="s">
        <v>61</v>
      </c>
      <c r="E677" s="27" t="s">
        <v>94</v>
      </c>
      <c r="F677" s="27" t="s">
        <v>95</v>
      </c>
      <c r="G677" s="27" t="s">
        <v>144</v>
      </c>
      <c r="H677" s="28">
        <v>0</v>
      </c>
      <c r="I677" s="28">
        <v>0</v>
      </c>
      <c r="J677" s="28">
        <v>699.99</v>
      </c>
      <c r="K677" s="28">
        <v>0</v>
      </c>
      <c r="L677" s="28">
        <v>-699.99</v>
      </c>
    </row>
    <row r="678" spans="1:12" x14ac:dyDescent="0.2">
      <c r="A678" s="27" t="s">
        <v>136</v>
      </c>
      <c r="B678" s="27" t="s">
        <v>9</v>
      </c>
      <c r="C678" s="27" t="s">
        <v>137</v>
      </c>
      <c r="D678" s="27" t="s">
        <v>61</v>
      </c>
      <c r="E678" s="27" t="s">
        <v>94</v>
      </c>
      <c r="F678" s="27" t="s">
        <v>95</v>
      </c>
      <c r="G678" s="27" t="s">
        <v>138</v>
      </c>
      <c r="H678" s="28">
        <v>22465</v>
      </c>
      <c r="I678" s="28">
        <v>22465</v>
      </c>
      <c r="J678" s="28">
        <v>0</v>
      </c>
      <c r="K678" s="28">
        <v>4900</v>
      </c>
      <c r="L678" s="28">
        <v>17565</v>
      </c>
    </row>
    <row r="679" spans="1:12" x14ac:dyDescent="0.2">
      <c r="A679" s="27" t="s">
        <v>136</v>
      </c>
      <c r="B679" s="27" t="s">
        <v>9</v>
      </c>
      <c r="C679" s="27" t="s">
        <v>99</v>
      </c>
      <c r="D679" s="27" t="s">
        <v>61</v>
      </c>
      <c r="E679" s="27" t="s">
        <v>94</v>
      </c>
      <c r="F679" s="27" t="s">
        <v>95</v>
      </c>
      <c r="G679" s="27" t="s">
        <v>100</v>
      </c>
      <c r="H679" s="28">
        <v>3106.36</v>
      </c>
      <c r="I679" s="28">
        <v>3106.36</v>
      </c>
      <c r="J679" s="28">
        <v>0</v>
      </c>
      <c r="K679" s="28">
        <v>253.01</v>
      </c>
      <c r="L679" s="28">
        <v>2853.3500000000004</v>
      </c>
    </row>
    <row r="680" spans="1:12" x14ac:dyDescent="0.2">
      <c r="A680" s="27" t="s">
        <v>136</v>
      </c>
      <c r="B680" s="27" t="s">
        <v>9</v>
      </c>
      <c r="C680" s="27" t="s">
        <v>101</v>
      </c>
      <c r="D680" s="27" t="s">
        <v>61</v>
      </c>
      <c r="E680" s="27" t="s">
        <v>94</v>
      </c>
      <c r="F680" s="27" t="s">
        <v>95</v>
      </c>
      <c r="G680" s="27" t="s">
        <v>102</v>
      </c>
      <c r="H680" s="28">
        <v>726.49</v>
      </c>
      <c r="I680" s="28">
        <v>726.49</v>
      </c>
      <c r="J680" s="28">
        <v>0</v>
      </c>
      <c r="K680" s="28">
        <v>59.18</v>
      </c>
      <c r="L680" s="28">
        <v>667.31</v>
      </c>
    </row>
    <row r="681" spans="1:12" x14ac:dyDescent="0.2">
      <c r="A681" s="27" t="s">
        <v>136</v>
      </c>
      <c r="B681" s="27" t="s">
        <v>9</v>
      </c>
      <c r="C681" s="27" t="s">
        <v>103</v>
      </c>
      <c r="D681" s="27" t="s">
        <v>61</v>
      </c>
      <c r="E681" s="27" t="s">
        <v>94</v>
      </c>
      <c r="F681" s="27" t="s">
        <v>95</v>
      </c>
      <c r="G681" s="27" t="s">
        <v>104</v>
      </c>
      <c r="H681" s="28">
        <v>1452.97</v>
      </c>
      <c r="I681" s="28">
        <v>1452.97</v>
      </c>
      <c r="J681" s="28">
        <v>0</v>
      </c>
      <c r="K681" s="28">
        <v>121.81</v>
      </c>
      <c r="L681" s="28">
        <v>1331.16</v>
      </c>
    </row>
    <row r="682" spans="1:12" x14ac:dyDescent="0.2">
      <c r="A682" s="27" t="s">
        <v>152</v>
      </c>
      <c r="B682" s="27" t="s">
        <v>9</v>
      </c>
      <c r="C682" s="27" t="s">
        <v>161</v>
      </c>
      <c r="D682" s="27" t="s">
        <v>61</v>
      </c>
      <c r="E682" s="27" t="s">
        <v>94</v>
      </c>
      <c r="F682" s="27" t="s">
        <v>95</v>
      </c>
      <c r="G682" s="27" t="s">
        <v>162</v>
      </c>
      <c r="H682" s="28">
        <v>11637.5</v>
      </c>
      <c r="I682" s="28">
        <v>8237.5</v>
      </c>
      <c r="J682" s="28">
        <v>0</v>
      </c>
      <c r="K682" s="28">
        <v>0</v>
      </c>
      <c r="L682" s="28">
        <v>8237.5</v>
      </c>
    </row>
    <row r="683" spans="1:12" x14ac:dyDescent="0.2">
      <c r="A683" s="27" t="s">
        <v>152</v>
      </c>
      <c r="B683" s="27" t="s">
        <v>9</v>
      </c>
      <c r="C683" s="27" t="s">
        <v>155</v>
      </c>
      <c r="D683" s="27" t="s">
        <v>61</v>
      </c>
      <c r="E683" s="27" t="s">
        <v>94</v>
      </c>
      <c r="F683" s="27" t="s">
        <v>95</v>
      </c>
      <c r="G683" s="27" t="s">
        <v>156</v>
      </c>
      <c r="H683" s="28">
        <v>0</v>
      </c>
      <c r="I683" s="28">
        <v>2550</v>
      </c>
      <c r="J683" s="28">
        <v>0</v>
      </c>
      <c r="K683" s="28">
        <v>0</v>
      </c>
      <c r="L683" s="28">
        <v>2550</v>
      </c>
    </row>
    <row r="684" spans="1:12" x14ac:dyDescent="0.2">
      <c r="A684" s="27" t="s">
        <v>90</v>
      </c>
      <c r="B684" s="27" t="s">
        <v>149</v>
      </c>
      <c r="C684" s="27" t="s">
        <v>166</v>
      </c>
      <c r="D684" s="27" t="s">
        <v>187</v>
      </c>
      <c r="E684" s="27" t="s">
        <v>94</v>
      </c>
      <c r="F684" s="27" t="s">
        <v>95</v>
      </c>
      <c r="G684" s="27" t="s">
        <v>167</v>
      </c>
      <c r="H684" s="28">
        <v>0</v>
      </c>
      <c r="I684" s="28">
        <v>4000</v>
      </c>
      <c r="J684" s="28">
        <v>0</v>
      </c>
      <c r="K684" s="28">
        <v>0</v>
      </c>
      <c r="L684" s="28">
        <v>4000</v>
      </c>
    </row>
    <row r="685" spans="1:12" x14ac:dyDescent="0.2">
      <c r="A685" s="27" t="s">
        <v>90</v>
      </c>
      <c r="B685" s="27" t="s">
        <v>149</v>
      </c>
      <c r="C685" s="27" t="s">
        <v>109</v>
      </c>
      <c r="D685" s="27" t="s">
        <v>187</v>
      </c>
      <c r="E685" s="27" t="s">
        <v>94</v>
      </c>
      <c r="F685" s="27" t="s">
        <v>95</v>
      </c>
      <c r="G685" s="27" t="s">
        <v>110</v>
      </c>
      <c r="H685" s="28">
        <v>6606.45</v>
      </c>
      <c r="I685" s="28">
        <v>6606.45</v>
      </c>
      <c r="J685" s="28">
        <v>0</v>
      </c>
      <c r="K685" s="28">
        <v>0</v>
      </c>
      <c r="L685" s="28">
        <v>6606.45</v>
      </c>
    </row>
    <row r="686" spans="1:12" x14ac:dyDescent="0.2">
      <c r="A686" s="27" t="s">
        <v>90</v>
      </c>
      <c r="B686" s="27" t="s">
        <v>149</v>
      </c>
      <c r="C686" s="27" t="s">
        <v>111</v>
      </c>
      <c r="D686" s="27" t="s">
        <v>187</v>
      </c>
      <c r="E686" s="27" t="s">
        <v>94</v>
      </c>
      <c r="F686" s="27" t="s">
        <v>95</v>
      </c>
      <c r="G686" s="27" t="s">
        <v>112</v>
      </c>
      <c r="H686" s="28">
        <v>31858.799999999999</v>
      </c>
      <c r="I686" s="28">
        <v>23838.799999999999</v>
      </c>
      <c r="J686" s="28">
        <v>0</v>
      </c>
      <c r="K686" s="28">
        <v>5133.17</v>
      </c>
      <c r="L686" s="28">
        <v>18705.629999999997</v>
      </c>
    </row>
    <row r="687" spans="1:12" x14ac:dyDescent="0.2">
      <c r="A687" s="27" t="s">
        <v>90</v>
      </c>
      <c r="B687" s="27" t="s">
        <v>149</v>
      </c>
      <c r="C687" s="27" t="s">
        <v>113</v>
      </c>
      <c r="D687" s="27" t="s">
        <v>187</v>
      </c>
      <c r="E687" s="27" t="s">
        <v>94</v>
      </c>
      <c r="F687" s="27" t="s">
        <v>95</v>
      </c>
      <c r="G687" s="27" t="s">
        <v>114</v>
      </c>
      <c r="H687" s="28">
        <v>7827.54</v>
      </c>
      <c r="I687" s="28">
        <v>7827.54</v>
      </c>
      <c r="J687" s="28">
        <v>0</v>
      </c>
      <c r="K687" s="28">
        <v>0</v>
      </c>
      <c r="L687" s="28">
        <v>7827.54</v>
      </c>
    </row>
    <row r="688" spans="1:12" x14ac:dyDescent="0.2">
      <c r="A688" s="27" t="s">
        <v>90</v>
      </c>
      <c r="B688" s="27" t="s">
        <v>149</v>
      </c>
      <c r="C688" s="27" t="s">
        <v>115</v>
      </c>
      <c r="D688" s="27" t="s">
        <v>187</v>
      </c>
      <c r="E688" s="27" t="s">
        <v>94</v>
      </c>
      <c r="F688" s="27" t="s">
        <v>95</v>
      </c>
      <c r="G688" s="27" t="s">
        <v>116</v>
      </c>
      <c r="H688" s="28">
        <v>3913.77</v>
      </c>
      <c r="I688" s="28">
        <v>3913.77</v>
      </c>
      <c r="J688" s="28">
        <v>0</v>
      </c>
      <c r="K688" s="28">
        <v>513.16999999999996</v>
      </c>
      <c r="L688" s="28">
        <v>3400.6</v>
      </c>
    </row>
    <row r="689" spans="1:12" x14ac:dyDescent="0.2">
      <c r="A689" s="27" t="s">
        <v>90</v>
      </c>
      <c r="B689" s="27" t="s">
        <v>149</v>
      </c>
      <c r="C689" s="27" t="s">
        <v>117</v>
      </c>
      <c r="D689" s="27" t="s">
        <v>187</v>
      </c>
      <c r="E689" s="27" t="s">
        <v>94</v>
      </c>
      <c r="F689" s="27" t="s">
        <v>95</v>
      </c>
      <c r="G689" s="27" t="s">
        <v>118</v>
      </c>
      <c r="H689" s="28">
        <v>5406.54</v>
      </c>
      <c r="I689" s="28">
        <v>5406.54</v>
      </c>
      <c r="J689" s="28">
        <v>0</v>
      </c>
      <c r="K689" s="28">
        <v>2561.2199999999998</v>
      </c>
      <c r="L689" s="28">
        <v>2845.32</v>
      </c>
    </row>
    <row r="690" spans="1:12" x14ac:dyDescent="0.2">
      <c r="A690" s="27" t="s">
        <v>136</v>
      </c>
      <c r="B690" s="27" t="s">
        <v>149</v>
      </c>
      <c r="C690" s="27" t="s">
        <v>137</v>
      </c>
      <c r="D690" s="27" t="s">
        <v>187</v>
      </c>
      <c r="E690" s="27" t="s">
        <v>94</v>
      </c>
      <c r="F690" s="27" t="s">
        <v>95</v>
      </c>
      <c r="G690" s="27" t="s">
        <v>138</v>
      </c>
      <c r="H690" s="28">
        <v>15655.09</v>
      </c>
      <c r="I690" s="28">
        <v>15655.09</v>
      </c>
      <c r="J690" s="28">
        <v>0</v>
      </c>
      <c r="K690" s="28">
        <v>0</v>
      </c>
      <c r="L690" s="28">
        <v>15655.09</v>
      </c>
    </row>
    <row r="691" spans="1:12" x14ac:dyDescent="0.2">
      <c r="A691" s="27" t="s">
        <v>136</v>
      </c>
      <c r="B691" s="27" t="s">
        <v>149</v>
      </c>
      <c r="C691" s="27" t="s">
        <v>99</v>
      </c>
      <c r="D691" s="27" t="s">
        <v>187</v>
      </c>
      <c r="E691" s="27" t="s">
        <v>94</v>
      </c>
      <c r="F691" s="27" t="s">
        <v>95</v>
      </c>
      <c r="G691" s="27" t="s">
        <v>100</v>
      </c>
      <c r="H691" s="28">
        <v>970.62</v>
      </c>
      <c r="I691" s="28">
        <v>970.62</v>
      </c>
      <c r="J691" s="28">
        <v>0</v>
      </c>
      <c r="K691" s="28">
        <v>0</v>
      </c>
      <c r="L691" s="28">
        <v>970.62</v>
      </c>
    </row>
    <row r="692" spans="1:12" x14ac:dyDescent="0.2">
      <c r="A692" s="27" t="s">
        <v>136</v>
      </c>
      <c r="B692" s="27" t="s">
        <v>149</v>
      </c>
      <c r="C692" s="27" t="s">
        <v>101</v>
      </c>
      <c r="D692" s="27" t="s">
        <v>187</v>
      </c>
      <c r="E692" s="27" t="s">
        <v>94</v>
      </c>
      <c r="F692" s="27" t="s">
        <v>95</v>
      </c>
      <c r="G692" s="27" t="s">
        <v>102</v>
      </c>
      <c r="H692" s="28">
        <v>227</v>
      </c>
      <c r="I692" s="28">
        <v>227</v>
      </c>
      <c r="J692" s="28">
        <v>0</v>
      </c>
      <c r="K692" s="28">
        <v>0</v>
      </c>
      <c r="L692" s="28">
        <v>227</v>
      </c>
    </row>
    <row r="693" spans="1:12" x14ac:dyDescent="0.2">
      <c r="A693" s="27" t="s">
        <v>136</v>
      </c>
      <c r="B693" s="27" t="s">
        <v>149</v>
      </c>
      <c r="C693" s="27" t="s">
        <v>103</v>
      </c>
      <c r="D693" s="27" t="s">
        <v>187</v>
      </c>
      <c r="E693" s="27" t="s">
        <v>94</v>
      </c>
      <c r="F693" s="27" t="s">
        <v>95</v>
      </c>
      <c r="G693" s="27" t="s">
        <v>104</v>
      </c>
      <c r="H693" s="28">
        <v>454</v>
      </c>
      <c r="I693" s="28">
        <v>454</v>
      </c>
      <c r="J693" s="28">
        <v>0</v>
      </c>
      <c r="K693" s="28">
        <v>0</v>
      </c>
      <c r="L693" s="28">
        <v>454</v>
      </c>
    </row>
    <row r="694" spans="1:12" x14ac:dyDescent="0.2">
      <c r="A694" s="27" t="s">
        <v>136</v>
      </c>
      <c r="B694" s="27" t="s">
        <v>9</v>
      </c>
      <c r="C694" s="27" t="s">
        <v>137</v>
      </c>
      <c r="D694" s="27" t="s">
        <v>187</v>
      </c>
      <c r="E694" s="27" t="s">
        <v>94</v>
      </c>
      <c r="F694" s="27" t="s">
        <v>95</v>
      </c>
      <c r="G694" s="27" t="s">
        <v>138</v>
      </c>
      <c r="H694" s="28">
        <v>0</v>
      </c>
      <c r="I694" s="28">
        <v>0</v>
      </c>
      <c r="J694" s="28">
        <v>0</v>
      </c>
      <c r="K694" s="28">
        <v>861.6</v>
      </c>
      <c r="L694" s="28">
        <v>-861.6</v>
      </c>
    </row>
    <row r="695" spans="1:12" x14ac:dyDescent="0.2">
      <c r="A695" s="27" t="s">
        <v>136</v>
      </c>
      <c r="B695" s="27" t="s">
        <v>9</v>
      </c>
      <c r="C695" s="27" t="s">
        <v>99</v>
      </c>
      <c r="D695" s="27" t="s">
        <v>187</v>
      </c>
      <c r="E695" s="27" t="s">
        <v>94</v>
      </c>
      <c r="F695" s="27" t="s">
        <v>95</v>
      </c>
      <c r="G695" s="27" t="s">
        <v>100</v>
      </c>
      <c r="H695" s="28">
        <v>0</v>
      </c>
      <c r="I695" s="28">
        <v>0</v>
      </c>
      <c r="J695" s="28">
        <v>0</v>
      </c>
      <c r="K695" s="28">
        <v>53.42</v>
      </c>
      <c r="L695" s="28">
        <v>-53.42</v>
      </c>
    </row>
    <row r="696" spans="1:12" x14ac:dyDescent="0.2">
      <c r="A696" s="27" t="s">
        <v>136</v>
      </c>
      <c r="B696" s="27" t="s">
        <v>9</v>
      </c>
      <c r="C696" s="27" t="s">
        <v>101</v>
      </c>
      <c r="D696" s="27" t="s">
        <v>187</v>
      </c>
      <c r="E696" s="27" t="s">
        <v>94</v>
      </c>
      <c r="F696" s="27" t="s">
        <v>95</v>
      </c>
      <c r="G696" s="27" t="s">
        <v>102</v>
      </c>
      <c r="H696" s="28">
        <v>0</v>
      </c>
      <c r="I696" s="28">
        <v>0</v>
      </c>
      <c r="J696" s="28">
        <v>0</v>
      </c>
      <c r="K696" s="28">
        <v>12.5</v>
      </c>
      <c r="L696" s="28">
        <v>-12.5</v>
      </c>
    </row>
    <row r="697" spans="1:12" x14ac:dyDescent="0.2">
      <c r="A697" s="27" t="s">
        <v>136</v>
      </c>
      <c r="B697" s="27" t="s">
        <v>9</v>
      </c>
      <c r="C697" s="27" t="s">
        <v>103</v>
      </c>
      <c r="D697" s="27" t="s">
        <v>187</v>
      </c>
      <c r="E697" s="27" t="s">
        <v>94</v>
      </c>
      <c r="F697" s="27" t="s">
        <v>95</v>
      </c>
      <c r="G697" s="27" t="s">
        <v>104</v>
      </c>
      <c r="H697" s="28">
        <v>0</v>
      </c>
      <c r="I697" s="28">
        <v>0</v>
      </c>
      <c r="J697" s="28">
        <v>0</v>
      </c>
      <c r="K697" s="28">
        <v>24.99</v>
      </c>
      <c r="L697" s="28">
        <v>-24.99</v>
      </c>
    </row>
    <row r="698" spans="1:12" x14ac:dyDescent="0.2">
      <c r="A698" s="27" t="s">
        <v>152</v>
      </c>
      <c r="B698" s="27" t="s">
        <v>149</v>
      </c>
      <c r="C698" s="27" t="s">
        <v>155</v>
      </c>
      <c r="D698" s="27" t="s">
        <v>187</v>
      </c>
      <c r="E698" s="27" t="s">
        <v>94</v>
      </c>
      <c r="F698" s="27" t="s">
        <v>95</v>
      </c>
      <c r="G698" s="27" t="s">
        <v>156</v>
      </c>
      <c r="H698" s="28">
        <v>0</v>
      </c>
      <c r="I698" s="28">
        <v>4020</v>
      </c>
      <c r="J698" s="28">
        <v>0</v>
      </c>
      <c r="K698" s="28">
        <v>0</v>
      </c>
      <c r="L698" s="28">
        <v>4020</v>
      </c>
    </row>
    <row r="699" spans="1:12" x14ac:dyDescent="0.2">
      <c r="A699" s="27" t="s">
        <v>90</v>
      </c>
      <c r="B699" s="27" t="s">
        <v>9</v>
      </c>
      <c r="C699" s="27" t="s">
        <v>168</v>
      </c>
      <c r="D699" s="27" t="s">
        <v>62</v>
      </c>
      <c r="E699" s="27" t="s">
        <v>94</v>
      </c>
      <c r="F699" s="27" t="s">
        <v>95</v>
      </c>
      <c r="G699" s="27" t="s">
        <v>169</v>
      </c>
      <c r="H699" s="28">
        <v>2449</v>
      </c>
      <c r="I699" s="28">
        <v>2449</v>
      </c>
      <c r="J699" s="28">
        <v>0</v>
      </c>
      <c r="K699" s="28">
        <v>0</v>
      </c>
      <c r="L699" s="28">
        <v>2449</v>
      </c>
    </row>
    <row r="700" spans="1:12" x14ac:dyDescent="0.2">
      <c r="A700" s="27" t="s">
        <v>90</v>
      </c>
      <c r="B700" s="27" t="s">
        <v>9</v>
      </c>
      <c r="C700" s="27" t="s">
        <v>109</v>
      </c>
      <c r="D700" s="27" t="s">
        <v>62</v>
      </c>
      <c r="E700" s="27" t="s">
        <v>94</v>
      </c>
      <c r="F700" s="27" t="s">
        <v>95</v>
      </c>
      <c r="G700" s="27" t="s">
        <v>110</v>
      </c>
      <c r="H700" s="28">
        <v>22479.94</v>
      </c>
      <c r="I700" s="28">
        <v>5479.9399999999987</v>
      </c>
      <c r="J700" s="28">
        <v>0</v>
      </c>
      <c r="K700" s="28">
        <v>0</v>
      </c>
      <c r="L700" s="28">
        <v>5479.9399999999987</v>
      </c>
    </row>
    <row r="701" spans="1:12" x14ac:dyDescent="0.2">
      <c r="A701" s="27" t="s">
        <v>90</v>
      </c>
      <c r="B701" s="27" t="s">
        <v>9</v>
      </c>
      <c r="C701" s="27" t="s">
        <v>111</v>
      </c>
      <c r="D701" s="27" t="s">
        <v>62</v>
      </c>
      <c r="E701" s="27" t="s">
        <v>94</v>
      </c>
      <c r="F701" s="27" t="s">
        <v>95</v>
      </c>
      <c r="G701" s="27" t="s">
        <v>112</v>
      </c>
      <c r="H701" s="28">
        <v>5443.19</v>
      </c>
      <c r="I701" s="28">
        <v>5443.19</v>
      </c>
      <c r="J701" s="28">
        <v>912</v>
      </c>
      <c r="K701" s="28">
        <v>4483.95</v>
      </c>
      <c r="L701" s="28">
        <v>47.239999999999782</v>
      </c>
    </row>
    <row r="702" spans="1:12" x14ac:dyDescent="0.2">
      <c r="A702" s="27" t="s">
        <v>90</v>
      </c>
      <c r="B702" s="27" t="s">
        <v>9</v>
      </c>
      <c r="C702" s="27" t="s">
        <v>113</v>
      </c>
      <c r="D702" s="27" t="s">
        <v>62</v>
      </c>
      <c r="E702" s="27" t="s">
        <v>94</v>
      </c>
      <c r="F702" s="27" t="s">
        <v>95</v>
      </c>
      <c r="G702" s="27" t="s">
        <v>114</v>
      </c>
      <c r="H702" s="28">
        <v>26635</v>
      </c>
      <c r="I702" s="28">
        <v>15135</v>
      </c>
      <c r="J702" s="28">
        <v>2107.1799999999998</v>
      </c>
      <c r="K702" s="28">
        <v>1092</v>
      </c>
      <c r="L702" s="28">
        <v>11935.82</v>
      </c>
    </row>
    <row r="703" spans="1:12" x14ac:dyDescent="0.2">
      <c r="A703" s="27" t="s">
        <v>90</v>
      </c>
      <c r="B703" s="27" t="s">
        <v>9</v>
      </c>
      <c r="C703" s="27" t="s">
        <v>115</v>
      </c>
      <c r="D703" s="27" t="s">
        <v>62</v>
      </c>
      <c r="E703" s="27" t="s">
        <v>94</v>
      </c>
      <c r="F703" s="27" t="s">
        <v>95</v>
      </c>
      <c r="G703" s="27" t="s">
        <v>116</v>
      </c>
      <c r="H703" s="28">
        <v>64807.33</v>
      </c>
      <c r="I703" s="28">
        <v>69007.33</v>
      </c>
      <c r="J703" s="28">
        <v>16400.080000000002</v>
      </c>
      <c r="K703" s="28">
        <v>50578.71</v>
      </c>
      <c r="L703" s="28">
        <v>2028.5400000000009</v>
      </c>
    </row>
    <row r="704" spans="1:12" x14ac:dyDescent="0.2">
      <c r="A704" s="27" t="s">
        <v>90</v>
      </c>
      <c r="B704" s="27" t="s">
        <v>9</v>
      </c>
      <c r="C704" s="27" t="s">
        <v>117</v>
      </c>
      <c r="D704" s="27" t="s">
        <v>62</v>
      </c>
      <c r="E704" s="27" t="s">
        <v>94</v>
      </c>
      <c r="F704" s="27" t="s">
        <v>95</v>
      </c>
      <c r="G704" s="27" t="s">
        <v>118</v>
      </c>
      <c r="H704" s="28">
        <v>2317.48</v>
      </c>
      <c r="I704" s="28">
        <v>2317.48</v>
      </c>
      <c r="J704" s="28">
        <v>0</v>
      </c>
      <c r="K704" s="28">
        <v>189.05</v>
      </c>
      <c r="L704" s="28">
        <v>2128.4299999999998</v>
      </c>
    </row>
    <row r="705" spans="1:12" x14ac:dyDescent="0.2">
      <c r="A705" s="27" t="s">
        <v>136</v>
      </c>
      <c r="B705" s="27" t="s">
        <v>9</v>
      </c>
      <c r="C705" s="27" t="s">
        <v>137</v>
      </c>
      <c r="D705" s="27" t="s">
        <v>62</v>
      </c>
      <c r="E705" s="27" t="s">
        <v>94</v>
      </c>
      <c r="F705" s="27" t="s">
        <v>95</v>
      </c>
      <c r="G705" s="27" t="s">
        <v>138</v>
      </c>
      <c r="H705" s="28">
        <v>53244.480000000003</v>
      </c>
      <c r="I705" s="28">
        <v>53244.480000000003</v>
      </c>
      <c r="J705" s="28">
        <v>0</v>
      </c>
      <c r="K705" s="28">
        <v>0</v>
      </c>
      <c r="L705" s="28">
        <v>53244.480000000003</v>
      </c>
    </row>
    <row r="706" spans="1:12" x14ac:dyDescent="0.2">
      <c r="A706" s="27" t="s">
        <v>136</v>
      </c>
      <c r="B706" s="27" t="s">
        <v>9</v>
      </c>
      <c r="C706" s="27" t="s">
        <v>99</v>
      </c>
      <c r="D706" s="27" t="s">
        <v>62</v>
      </c>
      <c r="E706" s="27" t="s">
        <v>94</v>
      </c>
      <c r="F706" s="27" t="s">
        <v>95</v>
      </c>
      <c r="G706" s="27" t="s">
        <v>100</v>
      </c>
      <c r="H706" s="28">
        <v>3301.29</v>
      </c>
      <c r="I706" s="28">
        <v>3301.29</v>
      </c>
      <c r="J706" s="28">
        <v>0</v>
      </c>
      <c r="K706" s="28">
        <v>0</v>
      </c>
      <c r="L706" s="28">
        <v>3301.29</v>
      </c>
    </row>
    <row r="707" spans="1:12" x14ac:dyDescent="0.2">
      <c r="A707" s="27" t="s">
        <v>136</v>
      </c>
      <c r="B707" s="27" t="s">
        <v>9</v>
      </c>
      <c r="C707" s="27" t="s">
        <v>101</v>
      </c>
      <c r="D707" s="27" t="s">
        <v>62</v>
      </c>
      <c r="E707" s="27" t="s">
        <v>94</v>
      </c>
      <c r="F707" s="27" t="s">
        <v>95</v>
      </c>
      <c r="G707" s="27" t="s">
        <v>102</v>
      </c>
      <c r="H707" s="28">
        <v>772.07</v>
      </c>
      <c r="I707" s="28">
        <v>772.07</v>
      </c>
      <c r="J707" s="28">
        <v>0</v>
      </c>
      <c r="K707" s="28">
        <v>0</v>
      </c>
      <c r="L707" s="28">
        <v>772.07</v>
      </c>
    </row>
    <row r="708" spans="1:12" x14ac:dyDescent="0.2">
      <c r="A708" s="27" t="s">
        <v>136</v>
      </c>
      <c r="B708" s="27" t="s">
        <v>9</v>
      </c>
      <c r="C708" s="27" t="s">
        <v>103</v>
      </c>
      <c r="D708" s="27" t="s">
        <v>62</v>
      </c>
      <c r="E708" s="27" t="s">
        <v>94</v>
      </c>
      <c r="F708" s="27" t="s">
        <v>95</v>
      </c>
      <c r="G708" s="27" t="s">
        <v>104</v>
      </c>
      <c r="H708" s="28">
        <v>1544.09</v>
      </c>
      <c r="I708" s="28">
        <v>1544.09</v>
      </c>
      <c r="J708" s="28">
        <v>0</v>
      </c>
      <c r="K708" s="28">
        <v>0</v>
      </c>
      <c r="L708" s="28">
        <v>1544.09</v>
      </c>
    </row>
    <row r="709" spans="1:12" x14ac:dyDescent="0.2">
      <c r="A709" s="27" t="s">
        <v>152</v>
      </c>
      <c r="B709" s="27" t="s">
        <v>9</v>
      </c>
      <c r="C709" s="27" t="s">
        <v>153</v>
      </c>
      <c r="D709" s="27" t="s">
        <v>62</v>
      </c>
      <c r="E709" s="27" t="s">
        <v>94</v>
      </c>
      <c r="F709" s="27" t="s">
        <v>95</v>
      </c>
      <c r="G709" s="27" t="s">
        <v>154</v>
      </c>
      <c r="H709" s="28">
        <v>0</v>
      </c>
      <c r="I709" s="28">
        <v>0</v>
      </c>
      <c r="J709" s="28">
        <v>4836.8900000000003</v>
      </c>
      <c r="K709" s="28">
        <v>0</v>
      </c>
      <c r="L709" s="28">
        <v>-4836.8900000000003</v>
      </c>
    </row>
    <row r="710" spans="1:12" x14ac:dyDescent="0.2">
      <c r="A710" s="27" t="s">
        <v>152</v>
      </c>
      <c r="B710" s="27" t="s">
        <v>9</v>
      </c>
      <c r="C710" s="27" t="s">
        <v>161</v>
      </c>
      <c r="D710" s="27" t="s">
        <v>62</v>
      </c>
      <c r="E710" s="27" t="s">
        <v>94</v>
      </c>
      <c r="F710" s="27" t="s">
        <v>95</v>
      </c>
      <c r="G710" s="27" t="s">
        <v>162</v>
      </c>
      <c r="H710" s="28">
        <v>24538</v>
      </c>
      <c r="I710" s="28">
        <v>47038</v>
      </c>
      <c r="J710" s="28">
        <v>21697.37</v>
      </c>
      <c r="K710" s="28">
        <v>21532.15</v>
      </c>
      <c r="L710" s="28">
        <v>3808.4799999999996</v>
      </c>
    </row>
    <row r="711" spans="1:12" x14ac:dyDescent="0.2">
      <c r="A711" s="27" t="s">
        <v>152</v>
      </c>
      <c r="B711" s="27" t="s">
        <v>9</v>
      </c>
      <c r="C711" s="27" t="s">
        <v>155</v>
      </c>
      <c r="D711" s="27" t="s">
        <v>62</v>
      </c>
      <c r="E711" s="27" t="s">
        <v>94</v>
      </c>
      <c r="F711" s="27" t="s">
        <v>95</v>
      </c>
      <c r="G711" s="27" t="s">
        <v>156</v>
      </c>
      <c r="H711" s="28">
        <v>0</v>
      </c>
      <c r="I711" s="28">
        <v>1800</v>
      </c>
      <c r="J711" s="28">
        <v>0</v>
      </c>
      <c r="K711" s="28">
        <v>0</v>
      </c>
      <c r="L711" s="28">
        <v>1800</v>
      </c>
    </row>
    <row r="712" spans="1:12" x14ac:dyDescent="0.2">
      <c r="A712" s="27" t="s">
        <v>90</v>
      </c>
      <c r="B712" s="27" t="s">
        <v>9</v>
      </c>
      <c r="C712" s="27" t="s">
        <v>222</v>
      </c>
      <c r="D712" s="27" t="s">
        <v>63</v>
      </c>
      <c r="E712" s="27" t="s">
        <v>94</v>
      </c>
      <c r="F712" s="27" t="s">
        <v>95</v>
      </c>
      <c r="G712" s="27" t="s">
        <v>223</v>
      </c>
      <c r="H712" s="28">
        <v>0</v>
      </c>
      <c r="I712" s="28">
        <v>720</v>
      </c>
      <c r="J712" s="28">
        <v>720</v>
      </c>
      <c r="K712" s="28">
        <v>0</v>
      </c>
      <c r="L712" s="28">
        <v>0</v>
      </c>
    </row>
    <row r="713" spans="1:12" x14ac:dyDescent="0.2">
      <c r="A713" s="27" t="s">
        <v>90</v>
      </c>
      <c r="B713" s="27" t="s">
        <v>9</v>
      </c>
      <c r="C713" s="27" t="s">
        <v>190</v>
      </c>
      <c r="D713" s="27" t="s">
        <v>63</v>
      </c>
      <c r="E713" s="27" t="s">
        <v>94</v>
      </c>
      <c r="F713" s="27" t="s">
        <v>95</v>
      </c>
      <c r="G713" s="27" t="s">
        <v>191</v>
      </c>
      <c r="H713" s="28">
        <v>3500</v>
      </c>
      <c r="I713" s="28">
        <v>4380</v>
      </c>
      <c r="J713" s="28">
        <v>0</v>
      </c>
      <c r="K713" s="28">
        <v>0</v>
      </c>
      <c r="L713" s="28">
        <v>4380</v>
      </c>
    </row>
    <row r="714" spans="1:12" x14ac:dyDescent="0.2">
      <c r="A714" s="27" t="s">
        <v>90</v>
      </c>
      <c r="B714" s="27" t="s">
        <v>9</v>
      </c>
      <c r="C714" s="27" t="s">
        <v>176</v>
      </c>
      <c r="D714" s="27" t="s">
        <v>63</v>
      </c>
      <c r="E714" s="27" t="s">
        <v>94</v>
      </c>
      <c r="F714" s="27" t="s">
        <v>95</v>
      </c>
      <c r="G714" s="27" t="s">
        <v>169</v>
      </c>
      <c r="H714" s="28">
        <v>0</v>
      </c>
      <c r="I714" s="28">
        <v>2500</v>
      </c>
      <c r="J714" s="28">
        <v>0</v>
      </c>
      <c r="K714" s="28">
        <v>1110</v>
      </c>
      <c r="L714" s="28">
        <v>1390</v>
      </c>
    </row>
    <row r="715" spans="1:12" x14ac:dyDescent="0.2">
      <c r="A715" s="27" t="s">
        <v>90</v>
      </c>
      <c r="B715" s="27" t="s">
        <v>9</v>
      </c>
      <c r="C715" s="27" t="s">
        <v>109</v>
      </c>
      <c r="D715" s="27" t="s">
        <v>63</v>
      </c>
      <c r="E715" s="27" t="s">
        <v>94</v>
      </c>
      <c r="F715" s="27" t="s">
        <v>95</v>
      </c>
      <c r="G715" s="27" t="s">
        <v>110</v>
      </c>
      <c r="H715" s="28">
        <v>52906.14</v>
      </c>
      <c r="I715" s="28">
        <v>4406.1399999999994</v>
      </c>
      <c r="J715" s="28">
        <v>0</v>
      </c>
      <c r="K715" s="28">
        <v>0</v>
      </c>
      <c r="L715" s="28">
        <v>4406.1399999999994</v>
      </c>
    </row>
    <row r="716" spans="1:12" x14ac:dyDescent="0.2">
      <c r="A716" s="27" t="s">
        <v>90</v>
      </c>
      <c r="B716" s="27" t="s">
        <v>9</v>
      </c>
      <c r="C716" s="27" t="s">
        <v>111</v>
      </c>
      <c r="D716" s="27" t="s">
        <v>63</v>
      </c>
      <c r="E716" s="27" t="s">
        <v>94</v>
      </c>
      <c r="F716" s="27" t="s">
        <v>95</v>
      </c>
      <c r="G716" s="27" t="s">
        <v>112</v>
      </c>
      <c r="H716" s="28">
        <v>80390.740000000005</v>
      </c>
      <c r="I716" s="28">
        <v>45790.740000000005</v>
      </c>
      <c r="J716" s="28">
        <v>1665.67</v>
      </c>
      <c r="K716" s="28">
        <v>2989.95</v>
      </c>
      <c r="L716" s="28">
        <v>41135.12000000001</v>
      </c>
    </row>
    <row r="717" spans="1:12" x14ac:dyDescent="0.2">
      <c r="A717" s="27" t="s">
        <v>90</v>
      </c>
      <c r="B717" s="27" t="s">
        <v>9</v>
      </c>
      <c r="C717" s="27" t="s">
        <v>113</v>
      </c>
      <c r="D717" s="27" t="s">
        <v>63</v>
      </c>
      <c r="E717" s="27" t="s">
        <v>94</v>
      </c>
      <c r="F717" s="27" t="s">
        <v>95</v>
      </c>
      <c r="G717" s="27" t="s">
        <v>114</v>
      </c>
      <c r="H717" s="28">
        <v>35972.97</v>
      </c>
      <c r="I717" s="28">
        <v>35972.97</v>
      </c>
      <c r="J717" s="28">
        <v>26468.01</v>
      </c>
      <c r="K717" s="28">
        <v>2295</v>
      </c>
      <c r="L717" s="28">
        <v>7209.9600000000028</v>
      </c>
    </row>
    <row r="718" spans="1:12" x14ac:dyDescent="0.2">
      <c r="A718" s="27" t="s">
        <v>90</v>
      </c>
      <c r="B718" s="27" t="s">
        <v>9</v>
      </c>
      <c r="C718" s="27" t="s">
        <v>115</v>
      </c>
      <c r="D718" s="27" t="s">
        <v>63</v>
      </c>
      <c r="E718" s="27" t="s">
        <v>94</v>
      </c>
      <c r="F718" s="27" t="s">
        <v>95</v>
      </c>
      <c r="G718" s="27" t="s">
        <v>116</v>
      </c>
      <c r="H718" s="28">
        <v>59324.800000000003</v>
      </c>
      <c r="I718" s="28">
        <v>182093.26</v>
      </c>
      <c r="J718" s="28">
        <v>49265.2</v>
      </c>
      <c r="K718" s="28">
        <v>0</v>
      </c>
      <c r="L718" s="28">
        <v>132828.06</v>
      </c>
    </row>
    <row r="719" spans="1:12" x14ac:dyDescent="0.2">
      <c r="A719" s="27" t="s">
        <v>90</v>
      </c>
      <c r="B719" s="27" t="s">
        <v>9</v>
      </c>
      <c r="C719" s="27" t="s">
        <v>117</v>
      </c>
      <c r="D719" s="27" t="s">
        <v>63</v>
      </c>
      <c r="E719" s="27" t="s">
        <v>94</v>
      </c>
      <c r="F719" s="27" t="s">
        <v>95</v>
      </c>
      <c r="G719" s="27" t="s">
        <v>118</v>
      </c>
      <c r="H719" s="28">
        <v>26830</v>
      </c>
      <c r="I719" s="28">
        <v>26830</v>
      </c>
      <c r="J719" s="28">
        <v>0</v>
      </c>
      <c r="K719" s="28">
        <v>23668.19</v>
      </c>
      <c r="L719" s="28">
        <v>3161.8100000000013</v>
      </c>
    </row>
    <row r="720" spans="1:12" x14ac:dyDescent="0.2">
      <c r="A720" s="27" t="s">
        <v>90</v>
      </c>
      <c r="B720" s="27" t="s">
        <v>9</v>
      </c>
      <c r="C720" s="27" t="s">
        <v>143</v>
      </c>
      <c r="D720" s="27" t="s">
        <v>63</v>
      </c>
      <c r="E720" s="27" t="s">
        <v>94</v>
      </c>
      <c r="F720" s="27" t="s">
        <v>95</v>
      </c>
      <c r="G720" s="27" t="s">
        <v>144</v>
      </c>
      <c r="H720" s="28">
        <v>0</v>
      </c>
      <c r="I720" s="28">
        <v>18000</v>
      </c>
      <c r="J720" s="28">
        <v>17070.48</v>
      </c>
      <c r="K720" s="28">
        <v>0</v>
      </c>
      <c r="L720" s="28">
        <v>929.52000000000044</v>
      </c>
    </row>
    <row r="721" spans="1:12" x14ac:dyDescent="0.2">
      <c r="A721" s="27" t="s">
        <v>90</v>
      </c>
      <c r="B721" s="27" t="s">
        <v>9</v>
      </c>
      <c r="C721" s="27" t="s">
        <v>153</v>
      </c>
      <c r="D721" s="27" t="s">
        <v>63</v>
      </c>
      <c r="E721" s="27" t="s">
        <v>94</v>
      </c>
      <c r="F721" s="27" t="s">
        <v>95</v>
      </c>
      <c r="G721" s="27" t="s">
        <v>154</v>
      </c>
      <c r="H721" s="28">
        <v>0</v>
      </c>
      <c r="I721" s="28">
        <v>0</v>
      </c>
      <c r="J721" s="28">
        <v>215.07</v>
      </c>
      <c r="K721" s="28">
        <v>0</v>
      </c>
      <c r="L721" s="28">
        <v>-215.07</v>
      </c>
    </row>
    <row r="722" spans="1:12" x14ac:dyDescent="0.2">
      <c r="A722" s="27" t="s">
        <v>90</v>
      </c>
      <c r="B722" s="27" t="s">
        <v>165</v>
      </c>
      <c r="C722" s="27" t="s">
        <v>166</v>
      </c>
      <c r="D722" s="27" t="s">
        <v>63</v>
      </c>
      <c r="E722" s="27" t="s">
        <v>94</v>
      </c>
      <c r="F722" s="27" t="s">
        <v>95</v>
      </c>
      <c r="G722" s="27" t="s">
        <v>167</v>
      </c>
      <c r="H722" s="28">
        <v>0</v>
      </c>
      <c r="I722" s="28">
        <v>600</v>
      </c>
      <c r="J722" s="28">
        <v>514.42999999999995</v>
      </c>
      <c r="K722" s="28">
        <v>0</v>
      </c>
      <c r="L722" s="28">
        <v>85.57000000000005</v>
      </c>
    </row>
    <row r="723" spans="1:12" x14ac:dyDescent="0.2">
      <c r="A723" s="27" t="s">
        <v>90</v>
      </c>
      <c r="B723" s="27" t="s">
        <v>165</v>
      </c>
      <c r="C723" s="27" t="s">
        <v>293</v>
      </c>
      <c r="D723" s="27" t="s">
        <v>63</v>
      </c>
      <c r="E723" s="27" t="s">
        <v>94</v>
      </c>
      <c r="F723" s="27" t="s">
        <v>95</v>
      </c>
      <c r="G723" s="27" t="s">
        <v>294</v>
      </c>
      <c r="H723" s="28">
        <v>0</v>
      </c>
      <c r="I723" s="28">
        <v>4000</v>
      </c>
      <c r="J723" s="28">
        <v>0</v>
      </c>
      <c r="K723" s="28">
        <v>0</v>
      </c>
      <c r="L723" s="28">
        <v>4000</v>
      </c>
    </row>
    <row r="724" spans="1:12" x14ac:dyDescent="0.2">
      <c r="A724" s="27" t="s">
        <v>136</v>
      </c>
      <c r="B724" s="27" t="s">
        <v>9</v>
      </c>
      <c r="C724" s="27" t="s">
        <v>137</v>
      </c>
      <c r="D724" s="27" t="s">
        <v>63</v>
      </c>
      <c r="E724" s="27" t="s">
        <v>94</v>
      </c>
      <c r="F724" s="27" t="s">
        <v>95</v>
      </c>
      <c r="G724" s="27" t="s">
        <v>138</v>
      </c>
      <c r="H724" s="28">
        <v>125370</v>
      </c>
      <c r="I724" s="28">
        <v>28101.539999999994</v>
      </c>
      <c r="J724" s="28">
        <v>0</v>
      </c>
      <c r="K724" s="28">
        <v>0</v>
      </c>
      <c r="L724" s="28">
        <v>28101.539999999994</v>
      </c>
    </row>
    <row r="725" spans="1:12" x14ac:dyDescent="0.2">
      <c r="A725" s="27" t="s">
        <v>136</v>
      </c>
      <c r="B725" s="27" t="s">
        <v>9</v>
      </c>
      <c r="C725" s="27" t="s">
        <v>99</v>
      </c>
      <c r="D725" s="27" t="s">
        <v>63</v>
      </c>
      <c r="E725" s="27" t="s">
        <v>94</v>
      </c>
      <c r="F725" s="27" t="s">
        <v>95</v>
      </c>
      <c r="G725" s="27" t="s">
        <v>100</v>
      </c>
      <c r="H725" s="28">
        <v>7772.66</v>
      </c>
      <c r="I725" s="28">
        <v>7772.66</v>
      </c>
      <c r="J725" s="28">
        <v>0</v>
      </c>
      <c r="K725" s="28">
        <v>0</v>
      </c>
      <c r="L725" s="28">
        <v>7772.66</v>
      </c>
    </row>
    <row r="726" spans="1:12" x14ac:dyDescent="0.2">
      <c r="A726" s="27" t="s">
        <v>136</v>
      </c>
      <c r="B726" s="27" t="s">
        <v>9</v>
      </c>
      <c r="C726" s="27" t="s">
        <v>101</v>
      </c>
      <c r="D726" s="27" t="s">
        <v>63</v>
      </c>
      <c r="E726" s="27" t="s">
        <v>94</v>
      </c>
      <c r="F726" s="27" t="s">
        <v>95</v>
      </c>
      <c r="G726" s="27" t="s">
        <v>102</v>
      </c>
      <c r="H726" s="28">
        <v>1817.82</v>
      </c>
      <c r="I726" s="28">
        <v>1817.82</v>
      </c>
      <c r="J726" s="28">
        <v>0</v>
      </c>
      <c r="K726" s="28">
        <v>0</v>
      </c>
      <c r="L726" s="28">
        <v>1817.82</v>
      </c>
    </row>
    <row r="727" spans="1:12" x14ac:dyDescent="0.2">
      <c r="A727" s="27" t="s">
        <v>136</v>
      </c>
      <c r="B727" s="27" t="s">
        <v>9</v>
      </c>
      <c r="C727" s="27" t="s">
        <v>103</v>
      </c>
      <c r="D727" s="27" t="s">
        <v>63</v>
      </c>
      <c r="E727" s="27" t="s">
        <v>94</v>
      </c>
      <c r="F727" s="27" t="s">
        <v>95</v>
      </c>
      <c r="G727" s="27" t="s">
        <v>104</v>
      </c>
      <c r="H727" s="28">
        <v>3635.73</v>
      </c>
      <c r="I727" s="28">
        <v>3635.73</v>
      </c>
      <c r="J727" s="28">
        <v>0</v>
      </c>
      <c r="K727" s="28">
        <v>0</v>
      </c>
      <c r="L727" s="28">
        <v>3635.73</v>
      </c>
    </row>
    <row r="728" spans="1:12" x14ac:dyDescent="0.2">
      <c r="A728" s="27" t="s">
        <v>152</v>
      </c>
      <c r="B728" s="27" t="s">
        <v>9</v>
      </c>
      <c r="C728" s="27" t="s">
        <v>115</v>
      </c>
      <c r="D728" s="27" t="s">
        <v>63</v>
      </c>
      <c r="E728" s="27" t="s">
        <v>94</v>
      </c>
      <c r="F728" s="27" t="s">
        <v>95</v>
      </c>
      <c r="G728" s="27" t="s">
        <v>116</v>
      </c>
      <c r="H728" s="28">
        <v>0</v>
      </c>
      <c r="I728" s="28">
        <v>24000</v>
      </c>
      <c r="J728" s="28">
        <v>23889.91</v>
      </c>
      <c r="K728" s="28">
        <v>0</v>
      </c>
      <c r="L728" s="28">
        <v>110.09000000000015</v>
      </c>
    </row>
    <row r="729" spans="1:12" x14ac:dyDescent="0.2">
      <c r="A729" s="27" t="s">
        <v>152</v>
      </c>
      <c r="B729" s="27" t="s">
        <v>9</v>
      </c>
      <c r="C729" s="27" t="s">
        <v>153</v>
      </c>
      <c r="D729" s="27" t="s">
        <v>63</v>
      </c>
      <c r="E729" s="27" t="s">
        <v>94</v>
      </c>
      <c r="F729" s="27" t="s">
        <v>95</v>
      </c>
      <c r="G729" s="27" t="s">
        <v>154</v>
      </c>
      <c r="H729" s="28">
        <v>0</v>
      </c>
      <c r="I729" s="28">
        <v>2000</v>
      </c>
      <c r="J729" s="28">
        <v>1433.77</v>
      </c>
      <c r="K729" s="28">
        <v>0</v>
      </c>
      <c r="L729" s="28">
        <v>566.23</v>
      </c>
    </row>
    <row r="730" spans="1:12" x14ac:dyDescent="0.2">
      <c r="A730" s="27" t="s">
        <v>152</v>
      </c>
      <c r="B730" s="27" t="s">
        <v>9</v>
      </c>
      <c r="C730" s="27" t="s">
        <v>161</v>
      </c>
      <c r="D730" s="27" t="s">
        <v>63</v>
      </c>
      <c r="E730" s="27" t="s">
        <v>94</v>
      </c>
      <c r="F730" s="27" t="s">
        <v>95</v>
      </c>
      <c r="G730" s="27" t="s">
        <v>162</v>
      </c>
      <c r="H730" s="28">
        <v>120000</v>
      </c>
      <c r="I730" s="28">
        <v>127970</v>
      </c>
      <c r="J730" s="28">
        <v>30412.65</v>
      </c>
      <c r="K730" s="28">
        <v>0</v>
      </c>
      <c r="L730" s="28">
        <v>97557.35</v>
      </c>
    </row>
    <row r="731" spans="1:12" x14ac:dyDescent="0.2">
      <c r="A731" s="27" t="s">
        <v>152</v>
      </c>
      <c r="B731" s="27" t="s">
        <v>9</v>
      </c>
      <c r="C731" s="27" t="s">
        <v>155</v>
      </c>
      <c r="D731" s="27" t="s">
        <v>63</v>
      </c>
      <c r="E731" s="27" t="s">
        <v>94</v>
      </c>
      <c r="F731" s="27" t="s">
        <v>95</v>
      </c>
      <c r="G731" s="27" t="s">
        <v>156</v>
      </c>
      <c r="H731" s="28">
        <v>17355</v>
      </c>
      <c r="I731" s="28">
        <v>14285</v>
      </c>
      <c r="J731" s="28">
        <v>2598</v>
      </c>
      <c r="K731" s="28">
        <v>0</v>
      </c>
      <c r="L731" s="28">
        <v>11687</v>
      </c>
    </row>
    <row r="732" spans="1:12" x14ac:dyDescent="0.2">
      <c r="A732" s="27" t="s">
        <v>90</v>
      </c>
      <c r="B732" s="27" t="s">
        <v>9</v>
      </c>
      <c r="C732" s="27" t="s">
        <v>99</v>
      </c>
      <c r="D732" s="27" t="s">
        <v>64</v>
      </c>
      <c r="E732" s="27" t="s">
        <v>94</v>
      </c>
      <c r="F732" s="27" t="s">
        <v>95</v>
      </c>
      <c r="G732" s="27" t="s">
        <v>100</v>
      </c>
      <c r="H732" s="28">
        <v>0</v>
      </c>
      <c r="I732" s="28">
        <v>0</v>
      </c>
      <c r="J732" s="28">
        <v>0</v>
      </c>
      <c r="K732" s="28">
        <v>8.86</v>
      </c>
      <c r="L732" s="28">
        <v>-8.86</v>
      </c>
    </row>
    <row r="733" spans="1:12" x14ac:dyDescent="0.2">
      <c r="A733" s="27" t="s">
        <v>90</v>
      </c>
      <c r="B733" s="27" t="s">
        <v>9</v>
      </c>
      <c r="C733" s="27" t="s">
        <v>101</v>
      </c>
      <c r="D733" s="27" t="s">
        <v>64</v>
      </c>
      <c r="E733" s="27" t="s">
        <v>94</v>
      </c>
      <c r="F733" s="27" t="s">
        <v>95</v>
      </c>
      <c r="G733" s="27" t="s">
        <v>102</v>
      </c>
      <c r="H733" s="28">
        <v>0</v>
      </c>
      <c r="I733" s="28">
        <v>0</v>
      </c>
      <c r="J733" s="28">
        <v>0</v>
      </c>
      <c r="K733" s="28">
        <v>2.0700000000000003</v>
      </c>
      <c r="L733" s="28">
        <v>-2.0700000000000003</v>
      </c>
    </row>
    <row r="734" spans="1:12" x14ac:dyDescent="0.2">
      <c r="A734" s="27" t="s">
        <v>90</v>
      </c>
      <c r="B734" s="27" t="s">
        <v>9</v>
      </c>
      <c r="C734" s="27" t="s">
        <v>103</v>
      </c>
      <c r="D734" s="27" t="s">
        <v>64</v>
      </c>
      <c r="E734" s="27" t="s">
        <v>94</v>
      </c>
      <c r="F734" s="27" t="s">
        <v>95</v>
      </c>
      <c r="G734" s="27" t="s">
        <v>104</v>
      </c>
      <c r="H734" s="28">
        <v>0</v>
      </c>
      <c r="I734" s="28">
        <v>0</v>
      </c>
      <c r="J734" s="28">
        <v>0</v>
      </c>
      <c r="K734" s="28">
        <v>4.1500000000000004</v>
      </c>
      <c r="L734" s="28">
        <v>-4.1500000000000004</v>
      </c>
    </row>
    <row r="735" spans="1:12" x14ac:dyDescent="0.2">
      <c r="A735" s="27" t="s">
        <v>90</v>
      </c>
      <c r="B735" s="27" t="s">
        <v>9</v>
      </c>
      <c r="C735" s="27" t="s">
        <v>168</v>
      </c>
      <c r="D735" s="27" t="s">
        <v>64</v>
      </c>
      <c r="E735" s="27" t="s">
        <v>94</v>
      </c>
      <c r="F735" s="27" t="s">
        <v>95</v>
      </c>
      <c r="G735" s="27" t="s">
        <v>169</v>
      </c>
      <c r="H735" s="28">
        <v>0</v>
      </c>
      <c r="I735" s="28">
        <v>284</v>
      </c>
      <c r="J735" s="28">
        <v>0</v>
      </c>
      <c r="K735" s="28">
        <v>0</v>
      </c>
      <c r="L735" s="28">
        <v>284</v>
      </c>
    </row>
    <row r="736" spans="1:12" x14ac:dyDescent="0.2">
      <c r="A736" s="27" t="s">
        <v>90</v>
      </c>
      <c r="B736" s="27" t="s">
        <v>9</v>
      </c>
      <c r="C736" s="27" t="s">
        <v>111</v>
      </c>
      <c r="D736" s="27" t="s">
        <v>64</v>
      </c>
      <c r="E736" s="27" t="s">
        <v>94</v>
      </c>
      <c r="F736" s="27" t="s">
        <v>95</v>
      </c>
      <c r="G736" s="27" t="s">
        <v>112</v>
      </c>
      <c r="H736" s="28">
        <v>27105.85</v>
      </c>
      <c r="I736" s="28">
        <v>26021.85</v>
      </c>
      <c r="J736" s="28">
        <v>1382.08</v>
      </c>
      <c r="K736" s="28">
        <v>0</v>
      </c>
      <c r="L736" s="28">
        <v>24639.769999999997</v>
      </c>
    </row>
    <row r="737" spans="1:12" x14ac:dyDescent="0.2">
      <c r="A737" s="27" t="s">
        <v>90</v>
      </c>
      <c r="B737" s="27" t="s">
        <v>9</v>
      </c>
      <c r="C737" s="27" t="s">
        <v>113</v>
      </c>
      <c r="D737" s="27" t="s">
        <v>64</v>
      </c>
      <c r="E737" s="27" t="s">
        <v>94</v>
      </c>
      <c r="F737" s="27" t="s">
        <v>95</v>
      </c>
      <c r="G737" s="27" t="s">
        <v>114</v>
      </c>
      <c r="H737" s="28">
        <v>10366.81</v>
      </c>
      <c r="I737" s="28">
        <v>9366.81</v>
      </c>
      <c r="J737" s="28">
        <v>0</v>
      </c>
      <c r="K737" s="28">
        <v>1234.05</v>
      </c>
      <c r="L737" s="28">
        <v>8132.7599999999993</v>
      </c>
    </row>
    <row r="738" spans="1:12" x14ac:dyDescent="0.2">
      <c r="A738" s="27" t="s">
        <v>90</v>
      </c>
      <c r="B738" s="27" t="s">
        <v>9</v>
      </c>
      <c r="C738" s="27" t="s">
        <v>115</v>
      </c>
      <c r="D738" s="27" t="s">
        <v>64</v>
      </c>
      <c r="E738" s="27" t="s">
        <v>94</v>
      </c>
      <c r="F738" s="27" t="s">
        <v>95</v>
      </c>
      <c r="G738" s="27" t="s">
        <v>116</v>
      </c>
      <c r="H738" s="28">
        <v>18781.39</v>
      </c>
      <c r="I738" s="28">
        <v>100581.39</v>
      </c>
      <c r="J738" s="28">
        <v>0</v>
      </c>
      <c r="K738" s="28">
        <v>6016.39</v>
      </c>
      <c r="L738" s="28">
        <v>94565</v>
      </c>
    </row>
    <row r="739" spans="1:12" x14ac:dyDescent="0.2">
      <c r="A739" s="27" t="s">
        <v>90</v>
      </c>
      <c r="B739" s="27" t="s">
        <v>165</v>
      </c>
      <c r="C739" s="27" t="s">
        <v>166</v>
      </c>
      <c r="D739" s="27" t="s">
        <v>64</v>
      </c>
      <c r="E739" s="27" t="s">
        <v>94</v>
      </c>
      <c r="F739" s="27" t="s">
        <v>95</v>
      </c>
      <c r="G739" s="27" t="s">
        <v>167</v>
      </c>
      <c r="H739" s="28">
        <v>0</v>
      </c>
      <c r="I739" s="28">
        <v>1000</v>
      </c>
      <c r="J739" s="28">
        <v>0</v>
      </c>
      <c r="K739" s="28">
        <v>0</v>
      </c>
      <c r="L739" s="28">
        <v>1000</v>
      </c>
    </row>
    <row r="740" spans="1:12" x14ac:dyDescent="0.2">
      <c r="A740" s="27" t="s">
        <v>136</v>
      </c>
      <c r="B740" s="27" t="s">
        <v>9</v>
      </c>
      <c r="C740" s="27" t="s">
        <v>137</v>
      </c>
      <c r="D740" s="27" t="s">
        <v>64</v>
      </c>
      <c r="E740" s="27" t="s">
        <v>94</v>
      </c>
      <c r="F740" s="27" t="s">
        <v>95</v>
      </c>
      <c r="G740" s="27" t="s">
        <v>138</v>
      </c>
      <c r="H740" s="28">
        <v>57930.78</v>
      </c>
      <c r="I740" s="28">
        <v>57930.78</v>
      </c>
      <c r="J740" s="28">
        <v>0</v>
      </c>
      <c r="K740" s="28">
        <v>607.20000000000005</v>
      </c>
      <c r="L740" s="28">
        <v>57323.58</v>
      </c>
    </row>
    <row r="741" spans="1:12" x14ac:dyDescent="0.2">
      <c r="A741" s="27" t="s">
        <v>136</v>
      </c>
      <c r="B741" s="27" t="s">
        <v>9</v>
      </c>
      <c r="C741" s="27" t="s">
        <v>99</v>
      </c>
      <c r="D741" s="27" t="s">
        <v>64</v>
      </c>
      <c r="E741" s="27" t="s">
        <v>94</v>
      </c>
      <c r="F741" s="27" t="s">
        <v>95</v>
      </c>
      <c r="G741" s="27" t="s">
        <v>100</v>
      </c>
      <c r="H741" s="28">
        <v>3591.37</v>
      </c>
      <c r="I741" s="28">
        <v>3591.37</v>
      </c>
      <c r="J741" s="28">
        <v>0</v>
      </c>
      <c r="K741" s="28">
        <v>26.68</v>
      </c>
      <c r="L741" s="28">
        <v>3564.69</v>
      </c>
    </row>
    <row r="742" spans="1:12" x14ac:dyDescent="0.2">
      <c r="A742" s="27" t="s">
        <v>136</v>
      </c>
      <c r="B742" s="27" t="s">
        <v>9</v>
      </c>
      <c r="C742" s="27" t="s">
        <v>101</v>
      </c>
      <c r="D742" s="27" t="s">
        <v>64</v>
      </c>
      <c r="E742" s="27" t="s">
        <v>94</v>
      </c>
      <c r="F742" s="27" t="s">
        <v>95</v>
      </c>
      <c r="G742" s="27" t="s">
        <v>102</v>
      </c>
      <c r="H742" s="28">
        <v>839.92</v>
      </c>
      <c r="I742" s="28">
        <v>839.92</v>
      </c>
      <c r="J742" s="28">
        <v>0</v>
      </c>
      <c r="K742" s="28">
        <v>6.24</v>
      </c>
      <c r="L742" s="28">
        <v>833.68</v>
      </c>
    </row>
    <row r="743" spans="1:12" x14ac:dyDescent="0.2">
      <c r="A743" s="27" t="s">
        <v>136</v>
      </c>
      <c r="B743" s="27" t="s">
        <v>9</v>
      </c>
      <c r="C743" s="27" t="s">
        <v>103</v>
      </c>
      <c r="D743" s="27" t="s">
        <v>64</v>
      </c>
      <c r="E743" s="27" t="s">
        <v>94</v>
      </c>
      <c r="F743" s="27" t="s">
        <v>95</v>
      </c>
      <c r="G743" s="27" t="s">
        <v>104</v>
      </c>
      <c r="H743" s="28">
        <v>1679.99</v>
      </c>
      <c r="I743" s="28">
        <v>1679.99</v>
      </c>
      <c r="J743" s="28">
        <v>0</v>
      </c>
      <c r="K743" s="28">
        <v>13.47</v>
      </c>
      <c r="L743" s="28">
        <v>1666.52</v>
      </c>
    </row>
    <row r="744" spans="1:12" x14ac:dyDescent="0.2">
      <c r="A744" s="27" t="s">
        <v>152</v>
      </c>
      <c r="B744" s="27" t="s">
        <v>9</v>
      </c>
      <c r="C744" s="27" t="s">
        <v>161</v>
      </c>
      <c r="D744" s="27" t="s">
        <v>64</v>
      </c>
      <c r="E744" s="27" t="s">
        <v>94</v>
      </c>
      <c r="F744" s="27" t="s">
        <v>95</v>
      </c>
      <c r="G744" s="27" t="s">
        <v>162</v>
      </c>
      <c r="H744" s="28">
        <v>93187.88</v>
      </c>
      <c r="I744" s="28">
        <v>12187.880000000005</v>
      </c>
      <c r="J744" s="28">
        <v>0</v>
      </c>
      <c r="K744" s="28">
        <v>0</v>
      </c>
      <c r="L744" s="28">
        <v>12187.880000000005</v>
      </c>
    </row>
    <row r="745" spans="1:12" x14ac:dyDescent="0.2">
      <c r="A745" s="27" t="s">
        <v>90</v>
      </c>
      <c r="B745" s="27" t="s">
        <v>9</v>
      </c>
      <c r="C745" s="27" t="s">
        <v>132</v>
      </c>
      <c r="D745" s="27" t="s">
        <v>65</v>
      </c>
      <c r="E745" s="27" t="s">
        <v>94</v>
      </c>
      <c r="F745" s="27" t="s">
        <v>95</v>
      </c>
      <c r="G745" s="27" t="s">
        <v>133</v>
      </c>
      <c r="H745" s="28">
        <v>18023.75</v>
      </c>
      <c r="I745" s="28">
        <v>25023.75</v>
      </c>
      <c r="J745" s="28">
        <v>18215</v>
      </c>
      <c r="K745" s="28">
        <v>750</v>
      </c>
      <c r="L745" s="28">
        <v>6058.75</v>
      </c>
    </row>
    <row r="746" spans="1:12" x14ac:dyDescent="0.2">
      <c r="A746" s="27" t="s">
        <v>90</v>
      </c>
      <c r="B746" s="27" t="s">
        <v>9</v>
      </c>
      <c r="C746" s="27" t="s">
        <v>180</v>
      </c>
      <c r="D746" s="27" t="s">
        <v>65</v>
      </c>
      <c r="E746" s="27" t="s">
        <v>94</v>
      </c>
      <c r="F746" s="27" t="s">
        <v>95</v>
      </c>
      <c r="G746" s="27" t="s">
        <v>181</v>
      </c>
      <c r="H746" s="28">
        <v>15705.6</v>
      </c>
      <c r="I746" s="28">
        <v>15705.6</v>
      </c>
      <c r="J746" s="28">
        <v>0</v>
      </c>
      <c r="K746" s="28">
        <v>3689</v>
      </c>
      <c r="L746" s="28">
        <v>12016.6</v>
      </c>
    </row>
    <row r="747" spans="1:12" x14ac:dyDescent="0.2">
      <c r="A747" s="27" t="s">
        <v>90</v>
      </c>
      <c r="B747" s="27" t="s">
        <v>9</v>
      </c>
      <c r="C747" s="27" t="s">
        <v>176</v>
      </c>
      <c r="D747" s="27" t="s">
        <v>65</v>
      </c>
      <c r="E747" s="27" t="s">
        <v>94</v>
      </c>
      <c r="F747" s="27" t="s">
        <v>95</v>
      </c>
      <c r="G747" s="27" t="s">
        <v>169</v>
      </c>
      <c r="H747" s="28">
        <v>0</v>
      </c>
      <c r="I747" s="28">
        <v>1500</v>
      </c>
      <c r="J747" s="28">
        <v>450</v>
      </c>
      <c r="K747" s="28">
        <v>0</v>
      </c>
      <c r="L747" s="28">
        <v>1050</v>
      </c>
    </row>
    <row r="748" spans="1:12" x14ac:dyDescent="0.2">
      <c r="A748" s="27" t="s">
        <v>90</v>
      </c>
      <c r="B748" s="27" t="s">
        <v>9</v>
      </c>
      <c r="C748" s="27" t="s">
        <v>286</v>
      </c>
      <c r="D748" s="27" t="s">
        <v>65</v>
      </c>
      <c r="E748" s="27" t="s">
        <v>94</v>
      </c>
      <c r="F748" s="27" t="s">
        <v>95</v>
      </c>
      <c r="G748" s="27" t="s">
        <v>110</v>
      </c>
      <c r="H748" s="28">
        <v>24143.56</v>
      </c>
      <c r="I748" s="28">
        <v>0</v>
      </c>
      <c r="J748" s="28">
        <v>0</v>
      </c>
      <c r="K748" s="28">
        <v>0</v>
      </c>
      <c r="L748" s="28">
        <v>0</v>
      </c>
    </row>
    <row r="749" spans="1:12" x14ac:dyDescent="0.2">
      <c r="A749" s="27" t="s">
        <v>90</v>
      </c>
      <c r="B749" s="27" t="s">
        <v>9</v>
      </c>
      <c r="C749" s="27" t="s">
        <v>111</v>
      </c>
      <c r="D749" s="27" t="s">
        <v>65</v>
      </c>
      <c r="E749" s="27" t="s">
        <v>94</v>
      </c>
      <c r="F749" s="27" t="s">
        <v>95</v>
      </c>
      <c r="G749" s="27" t="s">
        <v>112</v>
      </c>
      <c r="H749" s="28">
        <v>47649.09</v>
      </c>
      <c r="I749" s="28">
        <v>68793.649999999994</v>
      </c>
      <c r="J749" s="28">
        <v>40556.339999999997</v>
      </c>
      <c r="K749" s="28">
        <v>6064.9600000000009</v>
      </c>
      <c r="L749" s="28">
        <v>22172.35</v>
      </c>
    </row>
    <row r="750" spans="1:12" x14ac:dyDescent="0.2">
      <c r="A750" s="27" t="s">
        <v>90</v>
      </c>
      <c r="B750" s="27" t="s">
        <v>9</v>
      </c>
      <c r="C750" s="27" t="s">
        <v>113</v>
      </c>
      <c r="D750" s="27" t="s">
        <v>65</v>
      </c>
      <c r="E750" s="27" t="s">
        <v>94</v>
      </c>
      <c r="F750" s="27" t="s">
        <v>95</v>
      </c>
      <c r="G750" s="27" t="s">
        <v>114</v>
      </c>
      <c r="H750" s="28">
        <v>0</v>
      </c>
      <c r="I750" s="28">
        <v>0</v>
      </c>
      <c r="J750" s="28">
        <v>4414.2700000000004</v>
      </c>
      <c r="K750" s="28">
        <v>0</v>
      </c>
      <c r="L750" s="28">
        <v>-4414.2700000000004</v>
      </c>
    </row>
    <row r="751" spans="1:12" x14ac:dyDescent="0.2">
      <c r="A751" s="27" t="s">
        <v>90</v>
      </c>
      <c r="B751" s="27" t="s">
        <v>9</v>
      </c>
      <c r="C751" s="27" t="s">
        <v>115</v>
      </c>
      <c r="D751" s="27" t="s">
        <v>65</v>
      </c>
      <c r="E751" s="27" t="s">
        <v>94</v>
      </c>
      <c r="F751" s="27" t="s">
        <v>95</v>
      </c>
      <c r="G751" s="27" t="s">
        <v>116</v>
      </c>
      <c r="H751" s="28">
        <v>11895.18</v>
      </c>
      <c r="I751" s="28">
        <v>31919.88</v>
      </c>
      <c r="J751" s="28">
        <v>26076.55</v>
      </c>
      <c r="K751" s="28">
        <v>0</v>
      </c>
      <c r="L751" s="28">
        <v>5843.3300000000017</v>
      </c>
    </row>
    <row r="752" spans="1:12" x14ac:dyDescent="0.2">
      <c r="A752" s="27" t="s">
        <v>90</v>
      </c>
      <c r="B752" s="27" t="s">
        <v>9</v>
      </c>
      <c r="C752" s="27" t="s">
        <v>117</v>
      </c>
      <c r="D752" s="27" t="s">
        <v>65</v>
      </c>
      <c r="E752" s="27" t="s">
        <v>94</v>
      </c>
      <c r="F752" s="27" t="s">
        <v>95</v>
      </c>
      <c r="G752" s="27" t="s">
        <v>118</v>
      </c>
      <c r="H752" s="28">
        <v>11177.25</v>
      </c>
      <c r="I752" s="28">
        <v>13277.25</v>
      </c>
      <c r="J752" s="28">
        <v>698.45</v>
      </c>
      <c r="K752" s="28">
        <v>6675.5</v>
      </c>
      <c r="L752" s="28">
        <v>5903.3</v>
      </c>
    </row>
    <row r="753" spans="1:12" x14ac:dyDescent="0.2">
      <c r="A753" s="27" t="s">
        <v>90</v>
      </c>
      <c r="B753" s="27" t="s">
        <v>9</v>
      </c>
      <c r="C753" s="27" t="s">
        <v>143</v>
      </c>
      <c r="D753" s="27" t="s">
        <v>65</v>
      </c>
      <c r="E753" s="27" t="s">
        <v>94</v>
      </c>
      <c r="F753" s="27" t="s">
        <v>95</v>
      </c>
      <c r="G753" s="27" t="s">
        <v>144</v>
      </c>
      <c r="H753" s="28">
        <v>0</v>
      </c>
      <c r="I753" s="28">
        <v>0</v>
      </c>
      <c r="J753" s="28">
        <v>2847.15</v>
      </c>
      <c r="K753" s="28">
        <v>0</v>
      </c>
      <c r="L753" s="28">
        <v>-2847.15</v>
      </c>
    </row>
    <row r="754" spans="1:12" x14ac:dyDescent="0.2">
      <c r="A754" s="27" t="s">
        <v>90</v>
      </c>
      <c r="B754" s="27" t="s">
        <v>165</v>
      </c>
      <c r="C754" s="27" t="s">
        <v>166</v>
      </c>
      <c r="D754" s="27" t="s">
        <v>65</v>
      </c>
      <c r="E754" s="27" t="s">
        <v>94</v>
      </c>
      <c r="F754" s="27" t="s">
        <v>95</v>
      </c>
      <c r="G754" s="27" t="s">
        <v>167</v>
      </c>
      <c r="H754" s="28">
        <v>0</v>
      </c>
      <c r="I754" s="28">
        <v>5000</v>
      </c>
      <c r="J754" s="28">
        <v>5000</v>
      </c>
      <c r="K754" s="28">
        <v>0</v>
      </c>
      <c r="L754" s="28">
        <v>0</v>
      </c>
    </row>
    <row r="755" spans="1:12" x14ac:dyDescent="0.2">
      <c r="A755" s="27" t="s">
        <v>90</v>
      </c>
      <c r="B755" s="27" t="s">
        <v>120</v>
      </c>
      <c r="C755" s="27" t="s">
        <v>115</v>
      </c>
      <c r="D755" s="27" t="s">
        <v>65</v>
      </c>
      <c r="E755" s="27" t="s">
        <v>94</v>
      </c>
      <c r="F755" s="27" t="s">
        <v>95</v>
      </c>
      <c r="G755" s="27" t="s">
        <v>116</v>
      </c>
      <c r="H755" s="28">
        <v>0</v>
      </c>
      <c r="I755" s="28">
        <v>0</v>
      </c>
      <c r="J755" s="28">
        <v>0</v>
      </c>
      <c r="K755" s="28">
        <v>400.24</v>
      </c>
      <c r="L755" s="28">
        <v>-400.24</v>
      </c>
    </row>
    <row r="756" spans="1:12" x14ac:dyDescent="0.2">
      <c r="A756" s="27" t="s">
        <v>136</v>
      </c>
      <c r="B756" s="27" t="s">
        <v>9</v>
      </c>
      <c r="C756" s="27" t="s">
        <v>137</v>
      </c>
      <c r="D756" s="27" t="s">
        <v>65</v>
      </c>
      <c r="E756" s="27" t="s">
        <v>94</v>
      </c>
      <c r="F756" s="27" t="s">
        <v>95</v>
      </c>
      <c r="G756" s="27" t="s">
        <v>138</v>
      </c>
      <c r="H756" s="28">
        <v>40000</v>
      </c>
      <c r="I756" s="28">
        <v>3600</v>
      </c>
      <c r="J756" s="28">
        <v>0</v>
      </c>
      <c r="K756" s="28">
        <v>135</v>
      </c>
      <c r="L756" s="28">
        <v>3465</v>
      </c>
    </row>
    <row r="757" spans="1:12" x14ac:dyDescent="0.2">
      <c r="A757" s="27" t="s">
        <v>136</v>
      </c>
      <c r="B757" s="27" t="s">
        <v>9</v>
      </c>
      <c r="C757" s="27" t="s">
        <v>99</v>
      </c>
      <c r="D757" s="27" t="s">
        <v>65</v>
      </c>
      <c r="E757" s="27" t="s">
        <v>94</v>
      </c>
      <c r="F757" s="27" t="s">
        <v>95</v>
      </c>
      <c r="G757" s="27" t="s">
        <v>100</v>
      </c>
      <c r="H757" s="28">
        <v>7380.93</v>
      </c>
      <c r="I757" s="28">
        <v>6426.13</v>
      </c>
      <c r="J757" s="28">
        <v>0</v>
      </c>
      <c r="K757" s="28">
        <v>8.3699999999999992</v>
      </c>
      <c r="L757" s="28">
        <v>6417.76</v>
      </c>
    </row>
    <row r="758" spans="1:12" x14ac:dyDescent="0.2">
      <c r="A758" s="27" t="s">
        <v>136</v>
      </c>
      <c r="B758" s="27" t="s">
        <v>9</v>
      </c>
      <c r="C758" s="27" t="s">
        <v>101</v>
      </c>
      <c r="D758" s="27" t="s">
        <v>65</v>
      </c>
      <c r="E758" s="27" t="s">
        <v>94</v>
      </c>
      <c r="F758" s="27" t="s">
        <v>95</v>
      </c>
      <c r="G758" s="27" t="s">
        <v>102</v>
      </c>
      <c r="H758" s="28">
        <v>1726.17</v>
      </c>
      <c r="I758" s="28">
        <v>1502.87</v>
      </c>
      <c r="J758" s="28">
        <v>0</v>
      </c>
      <c r="K758" s="28">
        <v>1.96</v>
      </c>
      <c r="L758" s="28">
        <v>1500.91</v>
      </c>
    </row>
    <row r="759" spans="1:12" x14ac:dyDescent="0.2">
      <c r="A759" s="27" t="s">
        <v>136</v>
      </c>
      <c r="B759" s="27" t="s">
        <v>9</v>
      </c>
      <c r="C759" s="27" t="s">
        <v>103</v>
      </c>
      <c r="D759" s="27" t="s">
        <v>65</v>
      </c>
      <c r="E759" s="27" t="s">
        <v>94</v>
      </c>
      <c r="F759" s="27" t="s">
        <v>95</v>
      </c>
      <c r="G759" s="27" t="s">
        <v>104</v>
      </c>
      <c r="H759" s="28">
        <v>3452.38</v>
      </c>
      <c r="I759" s="28">
        <v>3005.78</v>
      </c>
      <c r="J759" s="28">
        <v>0</v>
      </c>
      <c r="K759" s="28">
        <v>3.92</v>
      </c>
      <c r="L759" s="28">
        <v>3001.86</v>
      </c>
    </row>
    <row r="760" spans="1:12" x14ac:dyDescent="0.2">
      <c r="A760" s="27" t="s">
        <v>152</v>
      </c>
      <c r="B760" s="27" t="s">
        <v>9</v>
      </c>
      <c r="C760" s="27" t="s">
        <v>153</v>
      </c>
      <c r="D760" s="27" t="s">
        <v>65</v>
      </c>
      <c r="E760" s="27" t="s">
        <v>94</v>
      </c>
      <c r="F760" s="27" t="s">
        <v>95</v>
      </c>
      <c r="G760" s="27" t="s">
        <v>154</v>
      </c>
      <c r="H760" s="28">
        <v>0</v>
      </c>
      <c r="I760" s="28">
        <v>2999</v>
      </c>
      <c r="J760" s="28">
        <v>0</v>
      </c>
      <c r="K760" s="28">
        <v>2999</v>
      </c>
      <c r="L760" s="28">
        <v>0</v>
      </c>
    </row>
    <row r="761" spans="1:12" x14ac:dyDescent="0.2">
      <c r="A761" s="27" t="s">
        <v>152</v>
      </c>
      <c r="B761" s="27" t="s">
        <v>9</v>
      </c>
      <c r="C761" s="27" t="s">
        <v>155</v>
      </c>
      <c r="D761" s="27" t="s">
        <v>65</v>
      </c>
      <c r="E761" s="27" t="s">
        <v>94</v>
      </c>
      <c r="F761" s="27" t="s">
        <v>95</v>
      </c>
      <c r="G761" s="27" t="s">
        <v>156</v>
      </c>
      <c r="H761" s="28">
        <v>0</v>
      </c>
      <c r="I761" s="28">
        <v>2400</v>
      </c>
      <c r="J761" s="28">
        <v>2399</v>
      </c>
      <c r="K761" s="28">
        <v>0</v>
      </c>
      <c r="L761" s="28">
        <v>1</v>
      </c>
    </row>
    <row r="762" spans="1:12" x14ac:dyDescent="0.2">
      <c r="A762" s="27" t="s">
        <v>90</v>
      </c>
      <c r="B762" s="27" t="s">
        <v>9</v>
      </c>
      <c r="C762" s="27" t="s">
        <v>132</v>
      </c>
      <c r="D762" s="27" t="s">
        <v>66</v>
      </c>
      <c r="E762" s="27" t="s">
        <v>94</v>
      </c>
      <c r="F762" s="27" t="s">
        <v>95</v>
      </c>
      <c r="G762" s="27" t="s">
        <v>133</v>
      </c>
      <c r="H762" s="28">
        <v>0</v>
      </c>
      <c r="I762" s="28">
        <v>0</v>
      </c>
      <c r="J762" s="28">
        <v>0</v>
      </c>
      <c r="K762" s="28">
        <v>360</v>
      </c>
      <c r="L762" s="28">
        <v>-360</v>
      </c>
    </row>
    <row r="763" spans="1:12" x14ac:dyDescent="0.2">
      <c r="A763" s="27" t="s">
        <v>90</v>
      </c>
      <c r="B763" s="27" t="s">
        <v>9</v>
      </c>
      <c r="C763" s="27" t="s">
        <v>166</v>
      </c>
      <c r="D763" s="27" t="s">
        <v>66</v>
      </c>
      <c r="E763" s="27" t="s">
        <v>94</v>
      </c>
      <c r="F763" s="27" t="s">
        <v>95</v>
      </c>
      <c r="G763" s="27" t="s">
        <v>167</v>
      </c>
      <c r="H763" s="28">
        <v>0</v>
      </c>
      <c r="I763" s="28">
        <v>5000</v>
      </c>
      <c r="J763" s="28">
        <v>0</v>
      </c>
      <c r="K763" s="28">
        <v>0</v>
      </c>
      <c r="L763" s="28">
        <v>5000</v>
      </c>
    </row>
    <row r="764" spans="1:12" x14ac:dyDescent="0.2">
      <c r="A764" s="27" t="s">
        <v>90</v>
      </c>
      <c r="B764" s="27" t="s">
        <v>9</v>
      </c>
      <c r="C764" s="27" t="s">
        <v>176</v>
      </c>
      <c r="D764" s="27" t="s">
        <v>66</v>
      </c>
      <c r="E764" s="27" t="s">
        <v>94</v>
      </c>
      <c r="F764" s="27" t="s">
        <v>95</v>
      </c>
      <c r="G764" s="27" t="s">
        <v>169</v>
      </c>
      <c r="H764" s="28">
        <v>2500</v>
      </c>
      <c r="I764" s="28">
        <v>2500</v>
      </c>
      <c r="J764" s="28">
        <v>0</v>
      </c>
      <c r="K764" s="28">
        <v>0</v>
      </c>
      <c r="L764" s="28">
        <v>2500</v>
      </c>
    </row>
    <row r="765" spans="1:12" x14ac:dyDescent="0.2">
      <c r="A765" s="27" t="s">
        <v>90</v>
      </c>
      <c r="B765" s="27" t="s">
        <v>9</v>
      </c>
      <c r="C765" s="27" t="s">
        <v>168</v>
      </c>
      <c r="D765" s="27" t="s">
        <v>66</v>
      </c>
      <c r="E765" s="27" t="s">
        <v>94</v>
      </c>
      <c r="F765" s="27" t="s">
        <v>95</v>
      </c>
      <c r="G765" s="27" t="s">
        <v>169</v>
      </c>
      <c r="H765" s="28">
        <v>3000</v>
      </c>
      <c r="I765" s="28">
        <v>3000</v>
      </c>
      <c r="J765" s="28">
        <v>0</v>
      </c>
      <c r="K765" s="28">
        <v>0</v>
      </c>
      <c r="L765" s="28">
        <v>3000</v>
      </c>
    </row>
    <row r="766" spans="1:12" x14ac:dyDescent="0.2">
      <c r="A766" s="27" t="s">
        <v>90</v>
      </c>
      <c r="B766" s="27" t="s">
        <v>9</v>
      </c>
      <c r="C766" s="27" t="s">
        <v>109</v>
      </c>
      <c r="D766" s="27" t="s">
        <v>66</v>
      </c>
      <c r="E766" s="27" t="s">
        <v>94</v>
      </c>
      <c r="F766" s="27" t="s">
        <v>95</v>
      </c>
      <c r="G766" s="27" t="s">
        <v>110</v>
      </c>
      <c r="H766" s="28">
        <v>14430.29</v>
      </c>
      <c r="I766" s="28">
        <v>14430.29</v>
      </c>
      <c r="J766" s="28">
        <v>0</v>
      </c>
      <c r="K766" s="28">
        <v>0</v>
      </c>
      <c r="L766" s="28">
        <v>14430.29</v>
      </c>
    </row>
    <row r="767" spans="1:12" x14ac:dyDescent="0.2">
      <c r="A767" s="27" t="s">
        <v>90</v>
      </c>
      <c r="B767" s="27" t="s">
        <v>9</v>
      </c>
      <c r="C767" s="27" t="s">
        <v>111</v>
      </c>
      <c r="D767" s="27" t="s">
        <v>66</v>
      </c>
      <c r="E767" s="27" t="s">
        <v>94</v>
      </c>
      <c r="F767" s="27" t="s">
        <v>95</v>
      </c>
      <c r="G767" s="27" t="s">
        <v>112</v>
      </c>
      <c r="H767" s="28">
        <v>3833.8</v>
      </c>
      <c r="I767" s="28">
        <v>3833.8</v>
      </c>
      <c r="J767" s="28">
        <v>0</v>
      </c>
      <c r="K767" s="28">
        <v>883.07</v>
      </c>
      <c r="L767" s="28">
        <v>2950.73</v>
      </c>
    </row>
    <row r="768" spans="1:12" x14ac:dyDescent="0.2">
      <c r="A768" s="27" t="s">
        <v>90</v>
      </c>
      <c r="B768" s="27" t="s">
        <v>9</v>
      </c>
      <c r="C768" s="27" t="s">
        <v>113</v>
      </c>
      <c r="D768" s="27" t="s">
        <v>66</v>
      </c>
      <c r="E768" s="27" t="s">
        <v>94</v>
      </c>
      <c r="F768" s="27" t="s">
        <v>95</v>
      </c>
      <c r="G768" s="27" t="s">
        <v>114</v>
      </c>
      <c r="H768" s="28">
        <v>17097.5</v>
      </c>
      <c r="I768" s="28">
        <v>17097.5</v>
      </c>
      <c r="J768" s="28">
        <v>4977.08</v>
      </c>
      <c r="K768" s="28">
        <v>2612.1600000000003</v>
      </c>
      <c r="L768" s="28">
        <v>9508.26</v>
      </c>
    </row>
    <row r="769" spans="1:12" x14ac:dyDescent="0.2">
      <c r="A769" s="27" t="s">
        <v>90</v>
      </c>
      <c r="B769" s="27" t="s">
        <v>9</v>
      </c>
      <c r="C769" s="27" t="s">
        <v>115</v>
      </c>
      <c r="D769" s="27" t="s">
        <v>66</v>
      </c>
      <c r="E769" s="27" t="s">
        <v>94</v>
      </c>
      <c r="F769" s="27" t="s">
        <v>95</v>
      </c>
      <c r="G769" s="27" t="s">
        <v>116</v>
      </c>
      <c r="H769" s="28">
        <v>70032.69</v>
      </c>
      <c r="I769" s="28">
        <v>75032.69</v>
      </c>
      <c r="J769" s="28">
        <v>17538.37</v>
      </c>
      <c r="K769" s="28">
        <v>50122.720000000001</v>
      </c>
      <c r="L769" s="28">
        <v>7371.6000000000022</v>
      </c>
    </row>
    <row r="770" spans="1:12" x14ac:dyDescent="0.2">
      <c r="A770" s="27" t="s">
        <v>90</v>
      </c>
      <c r="B770" s="27" t="s">
        <v>9</v>
      </c>
      <c r="C770" s="27" t="s">
        <v>157</v>
      </c>
      <c r="D770" s="27" t="s">
        <v>66</v>
      </c>
      <c r="E770" s="27" t="s">
        <v>94</v>
      </c>
      <c r="F770" s="27" t="s">
        <v>95</v>
      </c>
      <c r="G770" s="27" t="s">
        <v>158</v>
      </c>
      <c r="H770" s="28">
        <v>0</v>
      </c>
      <c r="I770" s="28">
        <v>0</v>
      </c>
      <c r="J770" s="28">
        <v>0</v>
      </c>
      <c r="K770" s="28">
        <v>2600</v>
      </c>
      <c r="L770" s="28">
        <v>-2600</v>
      </c>
    </row>
    <row r="771" spans="1:12" x14ac:dyDescent="0.2">
      <c r="A771" s="27" t="s">
        <v>90</v>
      </c>
      <c r="B771" s="27" t="s">
        <v>9</v>
      </c>
      <c r="C771" s="27" t="s">
        <v>117</v>
      </c>
      <c r="D771" s="27" t="s">
        <v>66</v>
      </c>
      <c r="E771" s="27" t="s">
        <v>94</v>
      </c>
      <c r="F771" s="27" t="s">
        <v>95</v>
      </c>
      <c r="G771" s="27" t="s">
        <v>118</v>
      </c>
      <c r="H771" s="28">
        <v>6597.5</v>
      </c>
      <c r="I771" s="28">
        <v>11597.5</v>
      </c>
      <c r="J771" s="28">
        <v>995</v>
      </c>
      <c r="K771" s="28">
        <v>5453.01</v>
      </c>
      <c r="L771" s="28">
        <v>5149.49</v>
      </c>
    </row>
    <row r="772" spans="1:12" x14ac:dyDescent="0.2">
      <c r="A772" s="27" t="s">
        <v>136</v>
      </c>
      <c r="B772" s="27" t="s">
        <v>9</v>
      </c>
      <c r="C772" s="27" t="s">
        <v>137</v>
      </c>
      <c r="D772" s="27" t="s">
        <v>66</v>
      </c>
      <c r="E772" s="27" t="s">
        <v>94</v>
      </c>
      <c r="F772" s="27" t="s">
        <v>95</v>
      </c>
      <c r="G772" s="27" t="s">
        <v>138</v>
      </c>
      <c r="H772" s="28">
        <v>34195</v>
      </c>
      <c r="I772" s="28">
        <v>19195</v>
      </c>
      <c r="J772" s="28">
        <v>0</v>
      </c>
      <c r="K772" s="28">
        <v>0</v>
      </c>
      <c r="L772" s="28">
        <v>19195</v>
      </c>
    </row>
    <row r="773" spans="1:12" x14ac:dyDescent="0.2">
      <c r="A773" s="27" t="s">
        <v>136</v>
      </c>
      <c r="B773" s="27" t="s">
        <v>9</v>
      </c>
      <c r="C773" s="27" t="s">
        <v>99</v>
      </c>
      <c r="D773" s="27" t="s">
        <v>66</v>
      </c>
      <c r="E773" s="27" t="s">
        <v>94</v>
      </c>
      <c r="F773" s="27" t="s">
        <v>95</v>
      </c>
      <c r="G773" s="27" t="s">
        <v>100</v>
      </c>
      <c r="H773" s="28">
        <v>2120.09</v>
      </c>
      <c r="I773" s="28">
        <v>2120.09</v>
      </c>
      <c r="J773" s="28">
        <v>0</v>
      </c>
      <c r="K773" s="28">
        <v>0</v>
      </c>
      <c r="L773" s="28">
        <v>2120.09</v>
      </c>
    </row>
    <row r="774" spans="1:12" x14ac:dyDescent="0.2">
      <c r="A774" s="27" t="s">
        <v>136</v>
      </c>
      <c r="B774" s="27" t="s">
        <v>9</v>
      </c>
      <c r="C774" s="27" t="s">
        <v>101</v>
      </c>
      <c r="D774" s="27" t="s">
        <v>66</v>
      </c>
      <c r="E774" s="27" t="s">
        <v>94</v>
      </c>
      <c r="F774" s="27" t="s">
        <v>95</v>
      </c>
      <c r="G774" s="27" t="s">
        <v>102</v>
      </c>
      <c r="H774" s="28">
        <v>495.83</v>
      </c>
      <c r="I774" s="28">
        <v>495.83</v>
      </c>
      <c r="J774" s="28">
        <v>0</v>
      </c>
      <c r="K774" s="28">
        <v>0</v>
      </c>
      <c r="L774" s="28">
        <v>495.83</v>
      </c>
    </row>
    <row r="775" spans="1:12" x14ac:dyDescent="0.2">
      <c r="A775" s="27" t="s">
        <v>136</v>
      </c>
      <c r="B775" s="27" t="s">
        <v>9</v>
      </c>
      <c r="C775" s="27" t="s">
        <v>103</v>
      </c>
      <c r="D775" s="27" t="s">
        <v>66</v>
      </c>
      <c r="E775" s="27" t="s">
        <v>94</v>
      </c>
      <c r="F775" s="27" t="s">
        <v>95</v>
      </c>
      <c r="G775" s="27" t="s">
        <v>104</v>
      </c>
      <c r="H775" s="28">
        <v>991.66</v>
      </c>
      <c r="I775" s="28">
        <v>991.66</v>
      </c>
      <c r="J775" s="28">
        <v>0</v>
      </c>
      <c r="K775" s="28">
        <v>0</v>
      </c>
      <c r="L775" s="28">
        <v>991.66</v>
      </c>
    </row>
    <row r="776" spans="1:12" x14ac:dyDescent="0.2">
      <c r="A776" s="27" t="s">
        <v>152</v>
      </c>
      <c r="B776" s="27" t="s">
        <v>9</v>
      </c>
      <c r="C776" s="27" t="s">
        <v>172</v>
      </c>
      <c r="D776" s="27" t="s">
        <v>66</v>
      </c>
      <c r="E776" s="27" t="s">
        <v>94</v>
      </c>
      <c r="F776" s="27" t="s">
        <v>95</v>
      </c>
      <c r="G776" s="27" t="s">
        <v>173</v>
      </c>
      <c r="H776" s="28">
        <v>4800.1899999999996</v>
      </c>
      <c r="I776" s="28">
        <v>4800.1899999999996</v>
      </c>
      <c r="J776" s="28">
        <v>0</v>
      </c>
      <c r="K776" s="28">
        <v>0</v>
      </c>
      <c r="L776" s="28">
        <v>4800.1899999999996</v>
      </c>
    </row>
    <row r="777" spans="1:12" x14ac:dyDescent="0.2">
      <c r="A777" s="27" t="s">
        <v>90</v>
      </c>
      <c r="B777" s="27" t="s">
        <v>9</v>
      </c>
      <c r="C777" s="27" t="s">
        <v>109</v>
      </c>
      <c r="D777" s="27" t="s">
        <v>67</v>
      </c>
      <c r="E777" s="27" t="s">
        <v>94</v>
      </c>
      <c r="F777" s="27" t="s">
        <v>95</v>
      </c>
      <c r="G777" s="27" t="s">
        <v>110</v>
      </c>
      <c r="H777" s="28">
        <v>4333.24</v>
      </c>
      <c r="I777" s="28">
        <v>4333.24</v>
      </c>
      <c r="J777" s="28">
        <v>0</v>
      </c>
      <c r="K777" s="28">
        <v>0</v>
      </c>
      <c r="L777" s="28">
        <v>4333.24</v>
      </c>
    </row>
    <row r="778" spans="1:12" x14ac:dyDescent="0.2">
      <c r="A778" s="27" t="s">
        <v>90</v>
      </c>
      <c r="B778" s="27" t="s">
        <v>9</v>
      </c>
      <c r="C778" s="27" t="s">
        <v>111</v>
      </c>
      <c r="D778" s="27" t="s">
        <v>67</v>
      </c>
      <c r="E778" s="27" t="s">
        <v>94</v>
      </c>
      <c r="F778" s="27" t="s">
        <v>95</v>
      </c>
      <c r="G778" s="27" t="s">
        <v>112</v>
      </c>
      <c r="H778" s="28">
        <v>16976.330000000002</v>
      </c>
      <c r="I778" s="28">
        <v>27976.33</v>
      </c>
      <c r="J778" s="28">
        <v>16094.48</v>
      </c>
      <c r="K778" s="28">
        <v>489.95</v>
      </c>
      <c r="L778" s="28">
        <v>11391.900000000001</v>
      </c>
    </row>
    <row r="779" spans="1:12" x14ac:dyDescent="0.2">
      <c r="A779" s="27" t="s">
        <v>90</v>
      </c>
      <c r="B779" s="27" t="s">
        <v>9</v>
      </c>
      <c r="C779" s="27" t="s">
        <v>113</v>
      </c>
      <c r="D779" s="27" t="s">
        <v>67</v>
      </c>
      <c r="E779" s="27" t="s">
        <v>94</v>
      </c>
      <c r="F779" s="27" t="s">
        <v>95</v>
      </c>
      <c r="G779" s="27" t="s">
        <v>114</v>
      </c>
      <c r="H779" s="28">
        <v>21620.25</v>
      </c>
      <c r="I779" s="28">
        <v>11620.25</v>
      </c>
      <c r="J779" s="28">
        <v>0</v>
      </c>
      <c r="K779" s="28">
        <v>0</v>
      </c>
      <c r="L779" s="28">
        <v>11620.25</v>
      </c>
    </row>
    <row r="780" spans="1:12" x14ac:dyDescent="0.2">
      <c r="A780" s="27" t="s">
        <v>90</v>
      </c>
      <c r="B780" s="27" t="s">
        <v>9</v>
      </c>
      <c r="C780" s="27" t="s">
        <v>115</v>
      </c>
      <c r="D780" s="27" t="s">
        <v>67</v>
      </c>
      <c r="E780" s="27" t="s">
        <v>94</v>
      </c>
      <c r="F780" s="27" t="s">
        <v>95</v>
      </c>
      <c r="G780" s="27" t="s">
        <v>116</v>
      </c>
      <c r="H780" s="28">
        <v>857.99</v>
      </c>
      <c r="I780" s="28">
        <v>857.99</v>
      </c>
      <c r="J780" s="28">
        <v>0</v>
      </c>
      <c r="K780" s="28">
        <v>0</v>
      </c>
      <c r="L780" s="28">
        <v>857.99</v>
      </c>
    </row>
    <row r="781" spans="1:12" x14ac:dyDescent="0.2">
      <c r="A781" s="27" t="s">
        <v>90</v>
      </c>
      <c r="B781" s="27" t="s">
        <v>9</v>
      </c>
      <c r="C781" s="27" t="s">
        <v>117</v>
      </c>
      <c r="D781" s="27" t="s">
        <v>67</v>
      </c>
      <c r="E781" s="27" t="s">
        <v>94</v>
      </c>
      <c r="F781" s="27" t="s">
        <v>95</v>
      </c>
      <c r="G781" s="27" t="s">
        <v>118</v>
      </c>
      <c r="H781" s="28">
        <v>20386.25</v>
      </c>
      <c r="I781" s="28">
        <v>19386.25</v>
      </c>
      <c r="J781" s="28">
        <v>0</v>
      </c>
      <c r="K781" s="28">
        <v>498.27</v>
      </c>
      <c r="L781" s="28">
        <v>18887.98</v>
      </c>
    </row>
    <row r="782" spans="1:12" x14ac:dyDescent="0.2">
      <c r="A782" s="27" t="s">
        <v>136</v>
      </c>
      <c r="B782" s="27" t="s">
        <v>9</v>
      </c>
      <c r="C782" s="27" t="s">
        <v>137</v>
      </c>
      <c r="D782" s="27" t="s">
        <v>67</v>
      </c>
      <c r="E782" s="27" t="s">
        <v>94</v>
      </c>
      <c r="F782" s="27" t="s">
        <v>95</v>
      </c>
      <c r="G782" s="27" t="s">
        <v>138</v>
      </c>
      <c r="H782" s="28">
        <v>77192.5</v>
      </c>
      <c r="I782" s="28">
        <v>77192.5</v>
      </c>
      <c r="J782" s="28">
        <v>0</v>
      </c>
      <c r="K782" s="28">
        <v>590</v>
      </c>
      <c r="L782" s="28">
        <v>76602.5</v>
      </c>
    </row>
    <row r="783" spans="1:12" x14ac:dyDescent="0.2">
      <c r="A783" s="27" t="s">
        <v>136</v>
      </c>
      <c r="B783" s="27" t="s">
        <v>9</v>
      </c>
      <c r="C783" s="27" t="s">
        <v>99</v>
      </c>
      <c r="D783" s="27" t="s">
        <v>67</v>
      </c>
      <c r="E783" s="27" t="s">
        <v>94</v>
      </c>
      <c r="F783" s="27" t="s">
        <v>95</v>
      </c>
      <c r="G783" s="27" t="s">
        <v>100</v>
      </c>
      <c r="H783" s="28">
        <v>4785.68</v>
      </c>
      <c r="I783" s="28">
        <v>4785.68</v>
      </c>
      <c r="J783" s="28">
        <v>0</v>
      </c>
      <c r="K783" s="28">
        <v>36.58</v>
      </c>
      <c r="L783" s="28">
        <v>4749.1000000000004</v>
      </c>
    </row>
    <row r="784" spans="1:12" x14ac:dyDescent="0.2">
      <c r="A784" s="27" t="s">
        <v>136</v>
      </c>
      <c r="B784" s="27" t="s">
        <v>9</v>
      </c>
      <c r="C784" s="27" t="s">
        <v>101</v>
      </c>
      <c r="D784" s="27" t="s">
        <v>67</v>
      </c>
      <c r="E784" s="27" t="s">
        <v>94</v>
      </c>
      <c r="F784" s="27" t="s">
        <v>95</v>
      </c>
      <c r="G784" s="27" t="s">
        <v>102</v>
      </c>
      <c r="H784" s="28">
        <v>1119.23</v>
      </c>
      <c r="I784" s="28">
        <v>1119.23</v>
      </c>
      <c r="J784" s="28">
        <v>0</v>
      </c>
      <c r="K784" s="28">
        <v>8.56</v>
      </c>
      <c r="L784" s="28">
        <v>1110.67</v>
      </c>
    </row>
    <row r="785" spans="1:12" x14ac:dyDescent="0.2">
      <c r="A785" s="27" t="s">
        <v>136</v>
      </c>
      <c r="B785" s="27" t="s">
        <v>9</v>
      </c>
      <c r="C785" s="27" t="s">
        <v>103</v>
      </c>
      <c r="D785" s="27" t="s">
        <v>67</v>
      </c>
      <c r="E785" s="27" t="s">
        <v>94</v>
      </c>
      <c r="F785" s="27" t="s">
        <v>95</v>
      </c>
      <c r="G785" s="27" t="s">
        <v>104</v>
      </c>
      <c r="H785" s="28">
        <v>2238.58</v>
      </c>
      <c r="I785" s="28">
        <v>2238.58</v>
      </c>
      <c r="J785" s="28">
        <v>0</v>
      </c>
      <c r="K785" s="28">
        <v>17.11</v>
      </c>
      <c r="L785" s="28">
        <v>2221.4699999999998</v>
      </c>
    </row>
    <row r="786" spans="1:12" x14ac:dyDescent="0.2">
      <c r="A786" s="27" t="s">
        <v>90</v>
      </c>
      <c r="B786" s="27" t="s">
        <v>9</v>
      </c>
      <c r="C786" s="27" t="s">
        <v>109</v>
      </c>
      <c r="D786" s="27" t="s">
        <v>68</v>
      </c>
      <c r="E786" s="27" t="s">
        <v>94</v>
      </c>
      <c r="F786" s="27" t="s">
        <v>95</v>
      </c>
      <c r="G786" s="27" t="s">
        <v>110</v>
      </c>
      <c r="H786" s="28">
        <v>15648.82</v>
      </c>
      <c r="I786" s="28">
        <v>15648.82</v>
      </c>
      <c r="J786" s="28">
        <v>0</v>
      </c>
      <c r="K786" s="28">
        <v>0</v>
      </c>
      <c r="L786" s="28">
        <v>15648.82</v>
      </c>
    </row>
    <row r="787" spans="1:12" x14ac:dyDescent="0.2">
      <c r="A787" s="27" t="s">
        <v>90</v>
      </c>
      <c r="B787" s="27" t="s">
        <v>9</v>
      </c>
      <c r="C787" s="27" t="s">
        <v>111</v>
      </c>
      <c r="D787" s="27" t="s">
        <v>68</v>
      </c>
      <c r="E787" s="27" t="s">
        <v>94</v>
      </c>
      <c r="F787" s="27" t="s">
        <v>95</v>
      </c>
      <c r="G787" s="27" t="s">
        <v>112</v>
      </c>
      <c r="H787" s="28">
        <v>40415.86</v>
      </c>
      <c r="I787" s="28">
        <v>40415.86</v>
      </c>
      <c r="J787" s="28">
        <v>341.69</v>
      </c>
      <c r="K787" s="28">
        <v>138.5</v>
      </c>
      <c r="L787" s="28">
        <v>39935.67</v>
      </c>
    </row>
    <row r="788" spans="1:12" x14ac:dyDescent="0.2">
      <c r="A788" s="27" t="s">
        <v>90</v>
      </c>
      <c r="B788" s="27" t="s">
        <v>9</v>
      </c>
      <c r="C788" s="27" t="s">
        <v>113</v>
      </c>
      <c r="D788" s="27" t="s">
        <v>68</v>
      </c>
      <c r="E788" s="27" t="s">
        <v>94</v>
      </c>
      <c r="F788" s="27" t="s">
        <v>95</v>
      </c>
      <c r="G788" s="27" t="s">
        <v>114</v>
      </c>
      <c r="H788" s="28">
        <v>18541.25</v>
      </c>
      <c r="I788" s="28">
        <v>18541.25</v>
      </c>
      <c r="J788" s="28">
        <v>105.97</v>
      </c>
      <c r="K788" s="28">
        <v>0</v>
      </c>
      <c r="L788" s="28">
        <v>18435.28</v>
      </c>
    </row>
    <row r="789" spans="1:12" x14ac:dyDescent="0.2">
      <c r="A789" s="27" t="s">
        <v>90</v>
      </c>
      <c r="B789" s="27" t="s">
        <v>9</v>
      </c>
      <c r="C789" s="27" t="s">
        <v>115</v>
      </c>
      <c r="D789" s="27" t="s">
        <v>68</v>
      </c>
      <c r="E789" s="27" t="s">
        <v>94</v>
      </c>
      <c r="F789" s="27" t="s">
        <v>95</v>
      </c>
      <c r="G789" s="27" t="s">
        <v>116</v>
      </c>
      <c r="H789" s="28">
        <v>9270.6299999999992</v>
      </c>
      <c r="I789" s="28">
        <v>9270.6299999999992</v>
      </c>
      <c r="J789" s="28">
        <v>0</v>
      </c>
      <c r="K789" s="28">
        <v>0</v>
      </c>
      <c r="L789" s="28">
        <v>9270.6299999999992</v>
      </c>
    </row>
    <row r="790" spans="1:12" x14ac:dyDescent="0.2">
      <c r="A790" s="27" t="s">
        <v>90</v>
      </c>
      <c r="B790" s="27" t="s">
        <v>9</v>
      </c>
      <c r="C790" s="27" t="s">
        <v>117</v>
      </c>
      <c r="D790" s="27" t="s">
        <v>68</v>
      </c>
      <c r="E790" s="27" t="s">
        <v>94</v>
      </c>
      <c r="F790" s="27" t="s">
        <v>95</v>
      </c>
      <c r="G790" s="27" t="s">
        <v>118</v>
      </c>
      <c r="H790" s="28">
        <v>18541.25</v>
      </c>
      <c r="I790" s="28">
        <v>18541.25</v>
      </c>
      <c r="J790" s="28">
        <v>7048</v>
      </c>
      <c r="K790" s="28">
        <v>33.450000000000003</v>
      </c>
      <c r="L790" s="28">
        <v>11459.8</v>
      </c>
    </row>
    <row r="791" spans="1:12" x14ac:dyDescent="0.2">
      <c r="A791" s="27" t="s">
        <v>136</v>
      </c>
      <c r="B791" s="27" t="s">
        <v>9</v>
      </c>
      <c r="C791" s="27" t="s">
        <v>137</v>
      </c>
      <c r="D791" s="27" t="s">
        <v>68</v>
      </c>
      <c r="E791" s="27" t="s">
        <v>94</v>
      </c>
      <c r="F791" s="27" t="s">
        <v>95</v>
      </c>
      <c r="G791" s="27" t="s">
        <v>138</v>
      </c>
      <c r="H791" s="28">
        <v>37082.5</v>
      </c>
      <c r="I791" s="28">
        <v>37082.5</v>
      </c>
      <c r="J791" s="28">
        <v>0</v>
      </c>
      <c r="K791" s="28">
        <v>0</v>
      </c>
      <c r="L791" s="28">
        <v>37082.5</v>
      </c>
    </row>
    <row r="792" spans="1:12" x14ac:dyDescent="0.2">
      <c r="A792" s="27" t="s">
        <v>136</v>
      </c>
      <c r="B792" s="27" t="s">
        <v>9</v>
      </c>
      <c r="C792" s="27" t="s">
        <v>99</v>
      </c>
      <c r="D792" s="27" t="s">
        <v>68</v>
      </c>
      <c r="E792" s="27" t="s">
        <v>94</v>
      </c>
      <c r="F792" s="27" t="s">
        <v>95</v>
      </c>
      <c r="G792" s="27" t="s">
        <v>100</v>
      </c>
      <c r="H792" s="28">
        <v>2299.12</v>
      </c>
      <c r="I792" s="28">
        <v>2299.12</v>
      </c>
      <c r="J792" s="28">
        <v>0</v>
      </c>
      <c r="K792" s="28">
        <v>0</v>
      </c>
      <c r="L792" s="28">
        <v>2299.12</v>
      </c>
    </row>
    <row r="793" spans="1:12" x14ac:dyDescent="0.2">
      <c r="A793" s="27" t="s">
        <v>136</v>
      </c>
      <c r="B793" s="27" t="s">
        <v>9</v>
      </c>
      <c r="C793" s="27" t="s">
        <v>101</v>
      </c>
      <c r="D793" s="27" t="s">
        <v>68</v>
      </c>
      <c r="E793" s="27" t="s">
        <v>94</v>
      </c>
      <c r="F793" s="27" t="s">
        <v>95</v>
      </c>
      <c r="G793" s="27" t="s">
        <v>102</v>
      </c>
      <c r="H793" s="28">
        <v>537.70000000000005</v>
      </c>
      <c r="I793" s="28">
        <v>537.70000000000005</v>
      </c>
      <c r="J793" s="28">
        <v>0</v>
      </c>
      <c r="K793" s="28">
        <v>0</v>
      </c>
      <c r="L793" s="28">
        <v>537.70000000000005</v>
      </c>
    </row>
    <row r="794" spans="1:12" x14ac:dyDescent="0.2">
      <c r="A794" s="27" t="s">
        <v>136</v>
      </c>
      <c r="B794" s="27" t="s">
        <v>9</v>
      </c>
      <c r="C794" s="27" t="s">
        <v>103</v>
      </c>
      <c r="D794" s="27" t="s">
        <v>68</v>
      </c>
      <c r="E794" s="27" t="s">
        <v>94</v>
      </c>
      <c r="F794" s="27" t="s">
        <v>95</v>
      </c>
      <c r="G794" s="27" t="s">
        <v>104</v>
      </c>
      <c r="H794" s="28">
        <v>1075.3900000000001</v>
      </c>
      <c r="I794" s="28">
        <v>1075.3900000000001</v>
      </c>
      <c r="J794" s="28">
        <v>0</v>
      </c>
      <c r="K794" s="28">
        <v>0</v>
      </c>
      <c r="L794" s="28">
        <v>1075.3900000000001</v>
      </c>
    </row>
    <row r="795" spans="1:12" x14ac:dyDescent="0.2">
      <c r="A795" s="27" t="s">
        <v>152</v>
      </c>
      <c r="B795" s="27" t="s">
        <v>9</v>
      </c>
      <c r="C795" s="27" t="s">
        <v>161</v>
      </c>
      <c r="D795" s="27" t="s">
        <v>68</v>
      </c>
      <c r="E795" s="27" t="s">
        <v>94</v>
      </c>
      <c r="F795" s="27" t="s">
        <v>95</v>
      </c>
      <c r="G795" s="27" t="s">
        <v>162</v>
      </c>
      <c r="H795" s="28">
        <v>42000</v>
      </c>
      <c r="I795" s="28">
        <v>42000</v>
      </c>
      <c r="J795" s="28">
        <v>0</v>
      </c>
      <c r="K795" s="28">
        <v>0</v>
      </c>
      <c r="L795" s="28">
        <v>42000</v>
      </c>
    </row>
    <row r="796" spans="1:12" x14ac:dyDescent="0.2">
      <c r="A796" s="27" t="s">
        <v>90</v>
      </c>
      <c r="B796" s="27" t="s">
        <v>9</v>
      </c>
      <c r="C796" s="27" t="s">
        <v>132</v>
      </c>
      <c r="D796" s="27" t="s">
        <v>69</v>
      </c>
      <c r="E796" s="27" t="s">
        <v>94</v>
      </c>
      <c r="F796" s="27" t="s">
        <v>95</v>
      </c>
      <c r="G796" s="27" t="s">
        <v>133</v>
      </c>
      <c r="H796" s="28">
        <v>0</v>
      </c>
      <c r="I796" s="28">
        <v>2500</v>
      </c>
      <c r="J796" s="28">
        <v>0</v>
      </c>
      <c r="K796" s="28">
        <v>0</v>
      </c>
      <c r="L796" s="28">
        <v>2500</v>
      </c>
    </row>
    <row r="797" spans="1:12" x14ac:dyDescent="0.2">
      <c r="A797" s="27" t="s">
        <v>90</v>
      </c>
      <c r="B797" s="27" t="s">
        <v>9</v>
      </c>
      <c r="C797" s="27" t="s">
        <v>111</v>
      </c>
      <c r="D797" s="27" t="s">
        <v>69</v>
      </c>
      <c r="E797" s="27" t="s">
        <v>94</v>
      </c>
      <c r="F797" s="27" t="s">
        <v>95</v>
      </c>
      <c r="G797" s="27" t="s">
        <v>112</v>
      </c>
      <c r="H797" s="28">
        <v>95626.94</v>
      </c>
      <c r="I797" s="28">
        <v>35626.94</v>
      </c>
      <c r="J797" s="28">
        <v>0</v>
      </c>
      <c r="K797" s="28">
        <v>10724.87</v>
      </c>
      <c r="L797" s="28">
        <v>24902.07</v>
      </c>
    </row>
    <row r="798" spans="1:12" x14ac:dyDescent="0.2">
      <c r="A798" s="27" t="s">
        <v>90</v>
      </c>
      <c r="B798" s="27" t="s">
        <v>9</v>
      </c>
      <c r="C798" s="27" t="s">
        <v>113</v>
      </c>
      <c r="D798" s="27" t="s">
        <v>69</v>
      </c>
      <c r="E798" s="27" t="s">
        <v>94</v>
      </c>
      <c r="F798" s="27" t="s">
        <v>95</v>
      </c>
      <c r="G798" s="27" t="s">
        <v>114</v>
      </c>
      <c r="H798" s="28">
        <v>22098.75</v>
      </c>
      <c r="I798" s="28">
        <v>22098.75</v>
      </c>
      <c r="J798" s="28">
        <v>0</v>
      </c>
      <c r="K798" s="28">
        <v>0</v>
      </c>
      <c r="L798" s="28">
        <v>22098.75</v>
      </c>
    </row>
    <row r="799" spans="1:12" x14ac:dyDescent="0.2">
      <c r="A799" s="27" t="s">
        <v>90</v>
      </c>
      <c r="B799" s="27" t="s">
        <v>9</v>
      </c>
      <c r="C799" s="27" t="s">
        <v>115</v>
      </c>
      <c r="D799" s="27" t="s">
        <v>69</v>
      </c>
      <c r="E799" s="27" t="s">
        <v>94</v>
      </c>
      <c r="F799" s="27" t="s">
        <v>95</v>
      </c>
      <c r="G799" s="27" t="s">
        <v>116</v>
      </c>
      <c r="H799" s="28">
        <v>61420.73</v>
      </c>
      <c r="I799" s="28">
        <v>171420.84</v>
      </c>
      <c r="J799" s="28">
        <v>50830</v>
      </c>
      <c r="K799" s="28">
        <v>0</v>
      </c>
      <c r="L799" s="28">
        <v>120590.84</v>
      </c>
    </row>
    <row r="800" spans="1:12" x14ac:dyDescent="0.2">
      <c r="A800" s="27" t="s">
        <v>90</v>
      </c>
      <c r="B800" s="27" t="s">
        <v>9</v>
      </c>
      <c r="C800" s="27" t="s">
        <v>117</v>
      </c>
      <c r="D800" s="27" t="s">
        <v>69</v>
      </c>
      <c r="E800" s="27" t="s">
        <v>94</v>
      </c>
      <c r="F800" s="27" t="s">
        <v>95</v>
      </c>
      <c r="G800" s="27" t="s">
        <v>118</v>
      </c>
      <c r="H800" s="28">
        <v>7098.75</v>
      </c>
      <c r="I800" s="28">
        <v>7098.75</v>
      </c>
      <c r="J800" s="28">
        <v>3948</v>
      </c>
      <c r="K800" s="28">
        <v>2006.1</v>
      </c>
      <c r="L800" s="28">
        <v>1144.6499999999996</v>
      </c>
    </row>
    <row r="801" spans="1:12" x14ac:dyDescent="0.2">
      <c r="A801" s="27" t="s">
        <v>136</v>
      </c>
      <c r="B801" s="27" t="s">
        <v>9</v>
      </c>
      <c r="C801" s="27" t="s">
        <v>137</v>
      </c>
      <c r="D801" s="27" t="s">
        <v>69</v>
      </c>
      <c r="E801" s="27" t="s">
        <v>94</v>
      </c>
      <c r="F801" s="27" t="s">
        <v>95</v>
      </c>
      <c r="G801" s="27" t="s">
        <v>138</v>
      </c>
      <c r="H801" s="28">
        <v>54197.5</v>
      </c>
      <c r="I801" s="28">
        <v>6707.5800000000017</v>
      </c>
      <c r="J801" s="28">
        <v>0</v>
      </c>
      <c r="K801" s="28">
        <v>0</v>
      </c>
      <c r="L801" s="28">
        <v>6707.5800000000017</v>
      </c>
    </row>
    <row r="802" spans="1:12" x14ac:dyDescent="0.2">
      <c r="A802" s="27" t="s">
        <v>136</v>
      </c>
      <c r="B802" s="27" t="s">
        <v>9</v>
      </c>
      <c r="C802" s="27" t="s">
        <v>99</v>
      </c>
      <c r="D802" s="27" t="s">
        <v>69</v>
      </c>
      <c r="E802" s="27" t="s">
        <v>94</v>
      </c>
      <c r="F802" s="27" t="s">
        <v>95</v>
      </c>
      <c r="G802" s="27" t="s">
        <v>100</v>
      </c>
      <c r="H802" s="28">
        <v>3360.25</v>
      </c>
      <c r="I802" s="28">
        <v>415.86999999999989</v>
      </c>
      <c r="J802" s="28">
        <v>0</v>
      </c>
      <c r="K802" s="28">
        <v>0</v>
      </c>
      <c r="L802" s="28">
        <v>415.86999999999989</v>
      </c>
    </row>
    <row r="803" spans="1:12" x14ac:dyDescent="0.2">
      <c r="A803" s="27" t="s">
        <v>136</v>
      </c>
      <c r="B803" s="27" t="s">
        <v>9</v>
      </c>
      <c r="C803" s="27" t="s">
        <v>101</v>
      </c>
      <c r="D803" s="27" t="s">
        <v>69</v>
      </c>
      <c r="E803" s="27" t="s">
        <v>94</v>
      </c>
      <c r="F803" s="27" t="s">
        <v>95</v>
      </c>
      <c r="G803" s="27" t="s">
        <v>102</v>
      </c>
      <c r="H803" s="28">
        <v>785.86</v>
      </c>
      <c r="I803" s="28">
        <v>97.26</v>
      </c>
      <c r="J803" s="28">
        <v>0</v>
      </c>
      <c r="K803" s="28">
        <v>0</v>
      </c>
      <c r="L803" s="28">
        <v>97.26</v>
      </c>
    </row>
    <row r="804" spans="1:12" x14ac:dyDescent="0.2">
      <c r="A804" s="27" t="s">
        <v>136</v>
      </c>
      <c r="B804" s="27" t="s">
        <v>9</v>
      </c>
      <c r="C804" s="27" t="s">
        <v>103</v>
      </c>
      <c r="D804" s="27" t="s">
        <v>69</v>
      </c>
      <c r="E804" s="27" t="s">
        <v>94</v>
      </c>
      <c r="F804" s="27" t="s">
        <v>95</v>
      </c>
      <c r="G804" s="27" t="s">
        <v>104</v>
      </c>
      <c r="H804" s="28">
        <v>1571.73</v>
      </c>
      <c r="I804" s="28">
        <v>194.52</v>
      </c>
      <c r="J804" s="28">
        <v>0</v>
      </c>
      <c r="K804" s="28">
        <v>0</v>
      </c>
      <c r="L804" s="28">
        <v>194.52</v>
      </c>
    </row>
    <row r="805" spans="1:12" x14ac:dyDescent="0.2">
      <c r="A805" s="27" t="s">
        <v>90</v>
      </c>
      <c r="B805" s="27" t="s">
        <v>9</v>
      </c>
      <c r="C805" s="27" t="s">
        <v>109</v>
      </c>
      <c r="D805" s="27" t="s">
        <v>70</v>
      </c>
      <c r="E805" s="27" t="s">
        <v>94</v>
      </c>
      <c r="F805" s="27" t="s">
        <v>95</v>
      </c>
      <c r="G805" s="27" t="s">
        <v>110</v>
      </c>
      <c r="H805" s="28">
        <v>7356.67</v>
      </c>
      <c r="I805" s="28">
        <v>7356.67</v>
      </c>
      <c r="J805" s="28">
        <v>0</v>
      </c>
      <c r="K805" s="28">
        <v>0</v>
      </c>
      <c r="L805" s="28">
        <v>7356.67</v>
      </c>
    </row>
    <row r="806" spans="1:12" x14ac:dyDescent="0.2">
      <c r="A806" s="27" t="s">
        <v>90</v>
      </c>
      <c r="B806" s="27" t="s">
        <v>9</v>
      </c>
      <c r="C806" s="27" t="s">
        <v>111</v>
      </c>
      <c r="D806" s="27" t="s">
        <v>70</v>
      </c>
      <c r="E806" s="27" t="s">
        <v>94</v>
      </c>
      <c r="F806" s="27" t="s">
        <v>95</v>
      </c>
      <c r="G806" s="27" t="s">
        <v>112</v>
      </c>
      <c r="H806" s="28">
        <v>14111.52</v>
      </c>
      <c r="I806" s="28">
        <v>14111.52</v>
      </c>
      <c r="J806" s="28">
        <v>0</v>
      </c>
      <c r="K806" s="28">
        <v>497.09</v>
      </c>
      <c r="L806" s="28">
        <v>13614.43</v>
      </c>
    </row>
    <row r="807" spans="1:12" x14ac:dyDescent="0.2">
      <c r="A807" s="27" t="s">
        <v>90</v>
      </c>
      <c r="B807" s="27" t="s">
        <v>9</v>
      </c>
      <c r="C807" s="27" t="s">
        <v>113</v>
      </c>
      <c r="D807" s="27" t="s">
        <v>70</v>
      </c>
      <c r="E807" s="27" t="s">
        <v>94</v>
      </c>
      <c r="F807" s="27" t="s">
        <v>95</v>
      </c>
      <c r="G807" s="27" t="s">
        <v>114</v>
      </c>
      <c r="H807" s="28">
        <v>56109.8</v>
      </c>
      <c r="I807" s="28">
        <v>40609.800000000003</v>
      </c>
      <c r="J807" s="28">
        <v>0</v>
      </c>
      <c r="K807" s="28">
        <v>629.75</v>
      </c>
      <c r="L807" s="28">
        <v>39980.050000000003</v>
      </c>
    </row>
    <row r="808" spans="1:12" x14ac:dyDescent="0.2">
      <c r="A808" s="27" t="s">
        <v>90</v>
      </c>
      <c r="B808" s="27" t="s">
        <v>9</v>
      </c>
      <c r="C808" s="27" t="s">
        <v>115</v>
      </c>
      <c r="D808" s="27" t="s">
        <v>70</v>
      </c>
      <c r="E808" s="27" t="s">
        <v>94</v>
      </c>
      <c r="F808" s="27" t="s">
        <v>95</v>
      </c>
      <c r="G808" s="27" t="s">
        <v>116</v>
      </c>
      <c r="H808" s="28">
        <v>332843</v>
      </c>
      <c r="I808" s="28">
        <v>332843</v>
      </c>
      <c r="J808" s="28">
        <v>0</v>
      </c>
      <c r="K808" s="28">
        <v>247633.37</v>
      </c>
      <c r="L808" s="28">
        <v>85209.63</v>
      </c>
    </row>
    <row r="809" spans="1:12" x14ac:dyDescent="0.2">
      <c r="A809" s="27" t="s">
        <v>90</v>
      </c>
      <c r="B809" s="27" t="s">
        <v>9</v>
      </c>
      <c r="C809" s="27" t="s">
        <v>117</v>
      </c>
      <c r="D809" s="27" t="s">
        <v>70</v>
      </c>
      <c r="E809" s="27" t="s">
        <v>94</v>
      </c>
      <c r="F809" s="27" t="s">
        <v>95</v>
      </c>
      <c r="G809" s="27" t="s">
        <v>118</v>
      </c>
      <c r="H809" s="28">
        <v>719.79</v>
      </c>
      <c r="I809" s="28">
        <v>719.79</v>
      </c>
      <c r="J809" s="28">
        <v>0</v>
      </c>
      <c r="K809" s="28">
        <v>0</v>
      </c>
      <c r="L809" s="28">
        <v>719.79</v>
      </c>
    </row>
    <row r="810" spans="1:12" x14ac:dyDescent="0.2">
      <c r="A810" s="27" t="s">
        <v>136</v>
      </c>
      <c r="B810" s="27" t="s">
        <v>9</v>
      </c>
      <c r="C810" s="27" t="s">
        <v>137</v>
      </c>
      <c r="D810" s="27" t="s">
        <v>70</v>
      </c>
      <c r="E810" s="27" t="s">
        <v>94</v>
      </c>
      <c r="F810" s="27" t="s">
        <v>95</v>
      </c>
      <c r="G810" s="27" t="s">
        <v>138</v>
      </c>
      <c r="H810" s="28">
        <v>101253.66</v>
      </c>
      <c r="I810" s="28">
        <v>89253.66</v>
      </c>
      <c r="J810" s="28">
        <v>0</v>
      </c>
      <c r="K810" s="28">
        <v>10802.4</v>
      </c>
      <c r="L810" s="28">
        <v>78451.260000000009</v>
      </c>
    </row>
    <row r="811" spans="1:12" x14ac:dyDescent="0.2">
      <c r="A811" s="27" t="s">
        <v>136</v>
      </c>
      <c r="B811" s="27" t="s">
        <v>9</v>
      </c>
      <c r="C811" s="27" t="s">
        <v>99</v>
      </c>
      <c r="D811" s="27" t="s">
        <v>70</v>
      </c>
      <c r="E811" s="27" t="s">
        <v>94</v>
      </c>
      <c r="F811" s="27" t="s">
        <v>95</v>
      </c>
      <c r="G811" s="27" t="s">
        <v>100</v>
      </c>
      <c r="H811" s="28">
        <v>6292.33</v>
      </c>
      <c r="I811" s="28">
        <v>6292.33</v>
      </c>
      <c r="J811" s="28">
        <v>0</v>
      </c>
      <c r="K811" s="28">
        <v>654.33000000000004</v>
      </c>
      <c r="L811" s="28">
        <v>5638</v>
      </c>
    </row>
    <row r="812" spans="1:12" x14ac:dyDescent="0.2">
      <c r="A812" s="27" t="s">
        <v>136</v>
      </c>
      <c r="B812" s="27" t="s">
        <v>9</v>
      </c>
      <c r="C812" s="27" t="s">
        <v>101</v>
      </c>
      <c r="D812" s="27" t="s">
        <v>70</v>
      </c>
      <c r="E812" s="27" t="s">
        <v>94</v>
      </c>
      <c r="F812" s="27" t="s">
        <v>95</v>
      </c>
      <c r="G812" s="27" t="s">
        <v>102</v>
      </c>
      <c r="H812" s="28">
        <v>1471.62</v>
      </c>
      <c r="I812" s="28">
        <v>1471.62</v>
      </c>
      <c r="J812" s="28">
        <v>0</v>
      </c>
      <c r="K812" s="28">
        <v>152.98000000000002</v>
      </c>
      <c r="L812" s="28">
        <v>1318.64</v>
      </c>
    </row>
    <row r="813" spans="1:12" x14ac:dyDescent="0.2">
      <c r="A813" s="27" t="s">
        <v>136</v>
      </c>
      <c r="B813" s="27" t="s">
        <v>9</v>
      </c>
      <c r="C813" s="27" t="s">
        <v>103</v>
      </c>
      <c r="D813" s="27" t="s">
        <v>70</v>
      </c>
      <c r="E813" s="27" t="s">
        <v>94</v>
      </c>
      <c r="F813" s="27" t="s">
        <v>95</v>
      </c>
      <c r="G813" s="27" t="s">
        <v>104</v>
      </c>
      <c r="H813" s="28">
        <v>2936.38</v>
      </c>
      <c r="I813" s="28">
        <v>2936.38</v>
      </c>
      <c r="J813" s="28">
        <v>0</v>
      </c>
      <c r="K813" s="28">
        <v>313.34000000000003</v>
      </c>
      <c r="L813" s="28">
        <v>2623.04</v>
      </c>
    </row>
    <row r="814" spans="1:12" x14ac:dyDescent="0.2">
      <c r="A814" s="27" t="s">
        <v>152</v>
      </c>
      <c r="B814" s="27" t="s">
        <v>9</v>
      </c>
      <c r="C814" s="27" t="s">
        <v>161</v>
      </c>
      <c r="D814" s="27" t="s">
        <v>70</v>
      </c>
      <c r="E814" s="27" t="s">
        <v>94</v>
      </c>
      <c r="F814" s="27" t="s">
        <v>95</v>
      </c>
      <c r="G814" s="27" t="s">
        <v>162</v>
      </c>
      <c r="H814" s="28">
        <v>16232.35</v>
      </c>
      <c r="I814" s="28">
        <v>28232.35</v>
      </c>
      <c r="J814" s="28">
        <v>0</v>
      </c>
      <c r="K814" s="28">
        <v>12466.4</v>
      </c>
      <c r="L814" s="28">
        <v>15765.95</v>
      </c>
    </row>
    <row r="815" spans="1:12" x14ac:dyDescent="0.2">
      <c r="A815" s="27" t="s">
        <v>152</v>
      </c>
      <c r="B815" s="27" t="s">
        <v>9</v>
      </c>
      <c r="C815" s="27" t="s">
        <v>172</v>
      </c>
      <c r="D815" s="27" t="s">
        <v>70</v>
      </c>
      <c r="E815" s="27" t="s">
        <v>94</v>
      </c>
      <c r="F815" s="27" t="s">
        <v>95</v>
      </c>
      <c r="G815" s="27" t="s">
        <v>173</v>
      </c>
      <c r="H815" s="28">
        <v>3979.55</v>
      </c>
      <c r="I815" s="28">
        <v>3979.55</v>
      </c>
      <c r="J815" s="28">
        <v>0</v>
      </c>
      <c r="K815" s="28">
        <v>0</v>
      </c>
      <c r="L815" s="28">
        <v>3979.55</v>
      </c>
    </row>
    <row r="816" spans="1:12" x14ac:dyDescent="0.2">
      <c r="A816" s="27" t="s">
        <v>152</v>
      </c>
      <c r="B816" s="27" t="s">
        <v>9</v>
      </c>
      <c r="C816" s="27" t="s">
        <v>155</v>
      </c>
      <c r="D816" s="27" t="s">
        <v>70</v>
      </c>
      <c r="E816" s="27" t="s">
        <v>94</v>
      </c>
      <c r="F816" s="27" t="s">
        <v>95</v>
      </c>
      <c r="G816" s="27" t="s">
        <v>156</v>
      </c>
      <c r="H816" s="28">
        <v>0</v>
      </c>
      <c r="I816" s="28">
        <v>15500</v>
      </c>
      <c r="J816" s="28">
        <v>0</v>
      </c>
      <c r="K816" s="28">
        <v>0</v>
      </c>
      <c r="L816" s="28">
        <v>15500</v>
      </c>
    </row>
    <row r="817" spans="1:12" x14ac:dyDescent="0.2">
      <c r="A817" s="27" t="s">
        <v>90</v>
      </c>
      <c r="B817" s="27" t="s">
        <v>9</v>
      </c>
      <c r="C817" s="27" t="s">
        <v>109</v>
      </c>
      <c r="D817" s="27" t="s">
        <v>71</v>
      </c>
      <c r="E817" s="27" t="s">
        <v>94</v>
      </c>
      <c r="F817" s="27" t="s">
        <v>95</v>
      </c>
      <c r="G817" s="27" t="s">
        <v>110</v>
      </c>
      <c r="H817" s="28">
        <v>13499.78</v>
      </c>
      <c r="I817" s="28">
        <v>13499.78</v>
      </c>
      <c r="J817" s="28">
        <v>0</v>
      </c>
      <c r="K817" s="28">
        <v>0</v>
      </c>
      <c r="L817" s="28">
        <v>13499.78</v>
      </c>
    </row>
    <row r="818" spans="1:12" x14ac:dyDescent="0.2">
      <c r="A818" s="27" t="s">
        <v>90</v>
      </c>
      <c r="B818" s="27" t="s">
        <v>9</v>
      </c>
      <c r="C818" s="27" t="s">
        <v>111</v>
      </c>
      <c r="D818" s="27" t="s">
        <v>71</v>
      </c>
      <c r="E818" s="27" t="s">
        <v>94</v>
      </c>
      <c r="F818" s="27" t="s">
        <v>95</v>
      </c>
      <c r="G818" s="27" t="s">
        <v>112</v>
      </c>
      <c r="H818" s="28">
        <v>11904.78</v>
      </c>
      <c r="I818" s="28">
        <v>11904.78</v>
      </c>
      <c r="J818" s="28">
        <v>930.23</v>
      </c>
      <c r="K818" s="28">
        <v>670.3</v>
      </c>
      <c r="L818" s="28">
        <v>10304.250000000002</v>
      </c>
    </row>
    <row r="819" spans="1:12" x14ac:dyDescent="0.2">
      <c r="A819" s="27" t="s">
        <v>90</v>
      </c>
      <c r="B819" s="27" t="s">
        <v>9</v>
      </c>
      <c r="C819" s="27" t="s">
        <v>113</v>
      </c>
      <c r="D819" s="27" t="s">
        <v>71</v>
      </c>
      <c r="E819" s="27" t="s">
        <v>94</v>
      </c>
      <c r="F819" s="27" t="s">
        <v>95</v>
      </c>
      <c r="G819" s="27" t="s">
        <v>114</v>
      </c>
      <c r="H819" s="28">
        <v>15995</v>
      </c>
      <c r="I819" s="28">
        <v>15995</v>
      </c>
      <c r="J819" s="28">
        <v>3414.57</v>
      </c>
      <c r="K819" s="28">
        <v>2160.2300000000005</v>
      </c>
      <c r="L819" s="28">
        <v>10420.200000000001</v>
      </c>
    </row>
    <row r="820" spans="1:12" x14ac:dyDescent="0.2">
      <c r="A820" s="27" t="s">
        <v>90</v>
      </c>
      <c r="B820" s="27" t="s">
        <v>9</v>
      </c>
      <c r="C820" s="27" t="s">
        <v>115</v>
      </c>
      <c r="D820" s="27" t="s">
        <v>71</v>
      </c>
      <c r="E820" s="27" t="s">
        <v>94</v>
      </c>
      <c r="F820" s="27" t="s">
        <v>95</v>
      </c>
      <c r="G820" s="27" t="s">
        <v>116</v>
      </c>
      <c r="H820" s="28">
        <v>76632.179999999993</v>
      </c>
      <c r="I820" s="28">
        <v>76632.179999999993</v>
      </c>
      <c r="J820" s="28">
        <v>0</v>
      </c>
      <c r="K820" s="28">
        <v>76631.7</v>
      </c>
      <c r="L820" s="28">
        <v>0.47999999999592546</v>
      </c>
    </row>
    <row r="821" spans="1:12" x14ac:dyDescent="0.2">
      <c r="A821" s="27" t="s">
        <v>90</v>
      </c>
      <c r="B821" s="27" t="s">
        <v>9</v>
      </c>
      <c r="C821" s="27" t="s">
        <v>117</v>
      </c>
      <c r="D821" s="27" t="s">
        <v>71</v>
      </c>
      <c r="E821" s="27" t="s">
        <v>94</v>
      </c>
      <c r="F821" s="27" t="s">
        <v>95</v>
      </c>
      <c r="G821" s="27" t="s">
        <v>118</v>
      </c>
      <c r="H821" s="28">
        <v>15995</v>
      </c>
      <c r="I821" s="28">
        <v>8695</v>
      </c>
      <c r="J821" s="28">
        <v>20</v>
      </c>
      <c r="K821" s="28">
        <v>1119.75</v>
      </c>
      <c r="L821" s="28">
        <v>7555.25</v>
      </c>
    </row>
    <row r="822" spans="1:12" x14ac:dyDescent="0.2">
      <c r="A822" s="27" t="s">
        <v>136</v>
      </c>
      <c r="B822" s="27" t="s">
        <v>9</v>
      </c>
      <c r="C822" s="27" t="s">
        <v>137</v>
      </c>
      <c r="D822" s="27" t="s">
        <v>71</v>
      </c>
      <c r="E822" s="27" t="s">
        <v>94</v>
      </c>
      <c r="F822" s="27" t="s">
        <v>95</v>
      </c>
      <c r="G822" s="27" t="s">
        <v>138</v>
      </c>
      <c r="H822" s="28">
        <v>3090</v>
      </c>
      <c r="I822" s="28">
        <v>3090</v>
      </c>
      <c r="J822" s="28">
        <v>0</v>
      </c>
      <c r="K822" s="28">
        <v>0</v>
      </c>
      <c r="L822" s="28">
        <v>3090</v>
      </c>
    </row>
    <row r="823" spans="1:12" x14ac:dyDescent="0.2">
      <c r="A823" s="27" t="s">
        <v>136</v>
      </c>
      <c r="B823" s="27" t="s">
        <v>9</v>
      </c>
      <c r="C823" s="27" t="s">
        <v>99</v>
      </c>
      <c r="D823" s="27" t="s">
        <v>71</v>
      </c>
      <c r="E823" s="27" t="s">
        <v>94</v>
      </c>
      <c r="F823" s="27" t="s">
        <v>95</v>
      </c>
      <c r="G823" s="27" t="s">
        <v>100</v>
      </c>
      <c r="H823" s="28">
        <v>1967.26</v>
      </c>
      <c r="I823" s="28">
        <v>1967.26</v>
      </c>
      <c r="J823" s="28">
        <v>0</v>
      </c>
      <c r="K823" s="28">
        <v>0</v>
      </c>
      <c r="L823" s="28">
        <v>1967.26</v>
      </c>
    </row>
    <row r="824" spans="1:12" x14ac:dyDescent="0.2">
      <c r="A824" s="27" t="s">
        <v>136</v>
      </c>
      <c r="B824" s="27" t="s">
        <v>9</v>
      </c>
      <c r="C824" s="27" t="s">
        <v>101</v>
      </c>
      <c r="D824" s="27" t="s">
        <v>71</v>
      </c>
      <c r="E824" s="27" t="s">
        <v>94</v>
      </c>
      <c r="F824" s="27" t="s">
        <v>95</v>
      </c>
      <c r="G824" s="27" t="s">
        <v>102</v>
      </c>
      <c r="H824" s="28">
        <v>460.09</v>
      </c>
      <c r="I824" s="28">
        <v>460.09</v>
      </c>
      <c r="J824" s="28">
        <v>0</v>
      </c>
      <c r="K824" s="28">
        <v>0</v>
      </c>
      <c r="L824" s="28">
        <v>460.09</v>
      </c>
    </row>
    <row r="825" spans="1:12" x14ac:dyDescent="0.2">
      <c r="A825" s="27" t="s">
        <v>136</v>
      </c>
      <c r="B825" s="27" t="s">
        <v>9</v>
      </c>
      <c r="C825" s="27" t="s">
        <v>103</v>
      </c>
      <c r="D825" s="27" t="s">
        <v>71</v>
      </c>
      <c r="E825" s="27" t="s">
        <v>94</v>
      </c>
      <c r="F825" s="27" t="s">
        <v>95</v>
      </c>
      <c r="G825" s="27" t="s">
        <v>104</v>
      </c>
      <c r="H825" s="28">
        <v>920.17</v>
      </c>
      <c r="I825" s="28">
        <v>920.17</v>
      </c>
      <c r="J825" s="28">
        <v>0</v>
      </c>
      <c r="K825" s="28">
        <v>0</v>
      </c>
      <c r="L825" s="28">
        <v>920.17</v>
      </c>
    </row>
    <row r="826" spans="1:12" x14ac:dyDescent="0.2">
      <c r="A826" s="27" t="s">
        <v>152</v>
      </c>
      <c r="B826" s="27" t="s">
        <v>9</v>
      </c>
      <c r="C826" s="27" t="s">
        <v>153</v>
      </c>
      <c r="D826" s="27" t="s">
        <v>71</v>
      </c>
      <c r="E826" s="27" t="s">
        <v>94</v>
      </c>
      <c r="F826" s="27" t="s">
        <v>95</v>
      </c>
      <c r="G826" s="27" t="s">
        <v>154</v>
      </c>
      <c r="H826" s="28">
        <v>19458.32</v>
      </c>
      <c r="I826" s="28">
        <v>21758.32</v>
      </c>
      <c r="J826" s="28">
        <v>0</v>
      </c>
      <c r="K826" s="28">
        <v>19458.32</v>
      </c>
      <c r="L826" s="28">
        <v>2300</v>
      </c>
    </row>
    <row r="827" spans="1:12" x14ac:dyDescent="0.2">
      <c r="A827" s="27" t="s">
        <v>152</v>
      </c>
      <c r="B827" s="27" t="s">
        <v>9</v>
      </c>
      <c r="C827" s="27" t="s">
        <v>155</v>
      </c>
      <c r="D827" s="27" t="s">
        <v>71</v>
      </c>
      <c r="E827" s="27" t="s">
        <v>94</v>
      </c>
      <c r="F827" s="27" t="s">
        <v>95</v>
      </c>
      <c r="G827" s="27" t="s">
        <v>156</v>
      </c>
      <c r="H827" s="28">
        <v>0</v>
      </c>
      <c r="I827" s="28">
        <v>5000</v>
      </c>
      <c r="J827" s="28">
        <v>0</v>
      </c>
      <c r="K827" s="28">
        <v>4997.95</v>
      </c>
      <c r="L827" s="28">
        <v>2.0500000000001819</v>
      </c>
    </row>
    <row r="828" spans="1:12" x14ac:dyDescent="0.2">
      <c r="A828" s="27" t="s">
        <v>90</v>
      </c>
      <c r="B828" s="27" t="s">
        <v>9</v>
      </c>
      <c r="C828" s="27" t="s">
        <v>180</v>
      </c>
      <c r="D828" s="27" t="s">
        <v>72</v>
      </c>
      <c r="E828" s="27" t="s">
        <v>94</v>
      </c>
      <c r="F828" s="27" t="s">
        <v>95</v>
      </c>
      <c r="G828" s="27" t="s">
        <v>181</v>
      </c>
      <c r="H828" s="28">
        <v>19518.28</v>
      </c>
      <c r="I828" s="28">
        <v>518.27999999999884</v>
      </c>
      <c r="J828" s="28">
        <v>0</v>
      </c>
      <c r="K828" s="28">
        <v>0</v>
      </c>
      <c r="L828" s="28">
        <v>518.27999999999884</v>
      </c>
    </row>
    <row r="829" spans="1:12" x14ac:dyDescent="0.2">
      <c r="A829" s="27" t="s">
        <v>90</v>
      </c>
      <c r="B829" s="27" t="s">
        <v>9</v>
      </c>
      <c r="C829" s="27" t="s">
        <v>168</v>
      </c>
      <c r="D829" s="27" t="s">
        <v>72</v>
      </c>
      <c r="E829" s="27" t="s">
        <v>94</v>
      </c>
      <c r="F829" s="27" t="s">
        <v>95</v>
      </c>
      <c r="G829" s="27" t="s">
        <v>169</v>
      </c>
      <c r="H829" s="28">
        <v>5000</v>
      </c>
      <c r="I829" s="28">
        <v>5000</v>
      </c>
      <c r="J829" s="28">
        <v>0</v>
      </c>
      <c r="K829" s="28">
        <v>0</v>
      </c>
      <c r="L829" s="28">
        <v>5000</v>
      </c>
    </row>
    <row r="830" spans="1:12" x14ac:dyDescent="0.2">
      <c r="A830" s="27" t="s">
        <v>90</v>
      </c>
      <c r="B830" s="27" t="s">
        <v>9</v>
      </c>
      <c r="C830" s="27" t="s">
        <v>109</v>
      </c>
      <c r="D830" s="27" t="s">
        <v>72</v>
      </c>
      <c r="E830" s="27" t="s">
        <v>94</v>
      </c>
      <c r="F830" s="27" t="s">
        <v>95</v>
      </c>
      <c r="G830" s="27" t="s">
        <v>110</v>
      </c>
      <c r="H830" s="28">
        <v>7825.72</v>
      </c>
      <c r="I830" s="28">
        <v>0</v>
      </c>
      <c r="J830" s="28">
        <v>0</v>
      </c>
      <c r="K830" s="28">
        <v>0</v>
      </c>
      <c r="L830" s="28">
        <v>0</v>
      </c>
    </row>
    <row r="831" spans="1:12" x14ac:dyDescent="0.2">
      <c r="A831" s="27" t="s">
        <v>90</v>
      </c>
      <c r="B831" s="27" t="s">
        <v>9</v>
      </c>
      <c r="C831" s="27" t="s">
        <v>111</v>
      </c>
      <c r="D831" s="27" t="s">
        <v>72</v>
      </c>
      <c r="E831" s="27" t="s">
        <v>94</v>
      </c>
      <c r="F831" s="27" t="s">
        <v>95</v>
      </c>
      <c r="G831" s="27" t="s">
        <v>112</v>
      </c>
      <c r="H831" s="28">
        <v>6901.83</v>
      </c>
      <c r="I831" s="28">
        <v>9401.83</v>
      </c>
      <c r="J831" s="28">
        <v>3641.68</v>
      </c>
      <c r="K831" s="28">
        <v>8205.89</v>
      </c>
      <c r="L831" s="28">
        <v>-2445.7399999999993</v>
      </c>
    </row>
    <row r="832" spans="1:12" x14ac:dyDescent="0.2">
      <c r="A832" s="27" t="s">
        <v>90</v>
      </c>
      <c r="B832" s="27" t="s">
        <v>9</v>
      </c>
      <c r="C832" s="27" t="s">
        <v>113</v>
      </c>
      <c r="D832" s="27" t="s">
        <v>72</v>
      </c>
      <c r="E832" s="27" t="s">
        <v>94</v>
      </c>
      <c r="F832" s="27" t="s">
        <v>95</v>
      </c>
      <c r="G832" s="27" t="s">
        <v>114</v>
      </c>
      <c r="H832" s="28">
        <v>46997.68</v>
      </c>
      <c r="I832" s="28">
        <v>36996.68</v>
      </c>
      <c r="J832" s="28">
        <v>8364</v>
      </c>
      <c r="K832" s="28">
        <v>20789.780000000002</v>
      </c>
      <c r="L832" s="28">
        <v>7842.8999999999978</v>
      </c>
    </row>
    <row r="833" spans="1:12" x14ac:dyDescent="0.2">
      <c r="A833" s="27" t="s">
        <v>90</v>
      </c>
      <c r="B833" s="27" t="s">
        <v>9</v>
      </c>
      <c r="C833" s="27" t="s">
        <v>115</v>
      </c>
      <c r="D833" s="27" t="s">
        <v>72</v>
      </c>
      <c r="E833" s="27" t="s">
        <v>94</v>
      </c>
      <c r="F833" s="27" t="s">
        <v>95</v>
      </c>
      <c r="G833" s="27" t="s">
        <v>116</v>
      </c>
      <c r="H833" s="28">
        <v>170818.18</v>
      </c>
      <c r="I833" s="28">
        <v>192834.06</v>
      </c>
      <c r="J833" s="28">
        <v>42583.43</v>
      </c>
      <c r="K833" s="28">
        <v>76645.069999999992</v>
      </c>
      <c r="L833" s="28">
        <v>73605.56</v>
      </c>
    </row>
    <row r="834" spans="1:12" x14ac:dyDescent="0.2">
      <c r="A834" s="27" t="s">
        <v>90</v>
      </c>
      <c r="B834" s="27" t="s">
        <v>9</v>
      </c>
      <c r="C834" s="27" t="s">
        <v>117</v>
      </c>
      <c r="D834" s="27" t="s">
        <v>72</v>
      </c>
      <c r="E834" s="27" t="s">
        <v>94</v>
      </c>
      <c r="F834" s="27" t="s">
        <v>95</v>
      </c>
      <c r="G834" s="27" t="s">
        <v>118</v>
      </c>
      <c r="H834" s="28">
        <v>7264.1</v>
      </c>
      <c r="I834" s="28">
        <v>4573.9400000000005</v>
      </c>
      <c r="J834" s="28">
        <v>2222.75</v>
      </c>
      <c r="K834" s="28">
        <v>369.88</v>
      </c>
      <c r="L834" s="28">
        <v>1981.3100000000004</v>
      </c>
    </row>
    <row r="835" spans="1:12" x14ac:dyDescent="0.2">
      <c r="A835" s="27" t="s">
        <v>136</v>
      </c>
      <c r="B835" s="27" t="s">
        <v>9</v>
      </c>
      <c r="C835" s="27" t="s">
        <v>137</v>
      </c>
      <c r="D835" s="27" t="s">
        <v>72</v>
      </c>
      <c r="E835" s="27" t="s">
        <v>94</v>
      </c>
      <c r="F835" s="27" t="s">
        <v>95</v>
      </c>
      <c r="G835" s="27" t="s">
        <v>138</v>
      </c>
      <c r="H835" s="28">
        <v>96564.77</v>
      </c>
      <c r="I835" s="28">
        <v>96564.77</v>
      </c>
      <c r="J835" s="28">
        <v>0</v>
      </c>
      <c r="K835" s="28">
        <v>0</v>
      </c>
      <c r="L835" s="28">
        <v>96564.77</v>
      </c>
    </row>
    <row r="836" spans="1:12" x14ac:dyDescent="0.2">
      <c r="A836" s="27" t="s">
        <v>136</v>
      </c>
      <c r="B836" s="27" t="s">
        <v>9</v>
      </c>
      <c r="C836" s="27" t="s">
        <v>99</v>
      </c>
      <c r="D836" s="27" t="s">
        <v>72</v>
      </c>
      <c r="E836" s="27" t="s">
        <v>94</v>
      </c>
      <c r="F836" s="27" t="s">
        <v>95</v>
      </c>
      <c r="G836" s="27" t="s">
        <v>100</v>
      </c>
      <c r="H836" s="28">
        <v>5984</v>
      </c>
      <c r="I836" s="28">
        <v>5984</v>
      </c>
      <c r="J836" s="28">
        <v>0</v>
      </c>
      <c r="K836" s="28">
        <v>0</v>
      </c>
      <c r="L836" s="28">
        <v>5984</v>
      </c>
    </row>
    <row r="837" spans="1:12" x14ac:dyDescent="0.2">
      <c r="A837" s="27" t="s">
        <v>136</v>
      </c>
      <c r="B837" s="27" t="s">
        <v>9</v>
      </c>
      <c r="C837" s="27" t="s">
        <v>101</v>
      </c>
      <c r="D837" s="27" t="s">
        <v>72</v>
      </c>
      <c r="E837" s="27" t="s">
        <v>94</v>
      </c>
      <c r="F837" s="27" t="s">
        <v>95</v>
      </c>
      <c r="G837" s="27" t="s">
        <v>102</v>
      </c>
      <c r="H837" s="28">
        <v>1399.47</v>
      </c>
      <c r="I837" s="28">
        <v>1399.47</v>
      </c>
      <c r="J837" s="28">
        <v>0</v>
      </c>
      <c r="K837" s="28">
        <v>0</v>
      </c>
      <c r="L837" s="28">
        <v>1399.47</v>
      </c>
    </row>
    <row r="838" spans="1:12" x14ac:dyDescent="0.2">
      <c r="A838" s="27" t="s">
        <v>136</v>
      </c>
      <c r="B838" s="27" t="s">
        <v>9</v>
      </c>
      <c r="C838" s="27" t="s">
        <v>103</v>
      </c>
      <c r="D838" s="27" t="s">
        <v>72</v>
      </c>
      <c r="E838" s="27" t="s">
        <v>94</v>
      </c>
      <c r="F838" s="27" t="s">
        <v>95</v>
      </c>
      <c r="G838" s="27" t="s">
        <v>104</v>
      </c>
      <c r="H838" s="28">
        <v>2800.38</v>
      </c>
      <c r="I838" s="28">
        <v>2800.38</v>
      </c>
      <c r="J838" s="28">
        <v>0</v>
      </c>
      <c r="K838" s="28">
        <v>0</v>
      </c>
      <c r="L838" s="28">
        <v>2800.38</v>
      </c>
    </row>
    <row r="839" spans="1:12" x14ac:dyDescent="0.2">
      <c r="A839" s="27" t="s">
        <v>152</v>
      </c>
      <c r="B839" s="27" t="s">
        <v>9</v>
      </c>
      <c r="C839" s="27" t="s">
        <v>161</v>
      </c>
      <c r="D839" s="27" t="s">
        <v>72</v>
      </c>
      <c r="E839" s="27" t="s">
        <v>94</v>
      </c>
      <c r="F839" s="27" t="s">
        <v>95</v>
      </c>
      <c r="G839" s="27" t="s">
        <v>162</v>
      </c>
      <c r="H839" s="28">
        <v>47516.75</v>
      </c>
      <c r="I839" s="28">
        <v>62517.75</v>
      </c>
      <c r="J839" s="28">
        <v>19237.8</v>
      </c>
      <c r="K839" s="28">
        <v>31257.51</v>
      </c>
      <c r="L839" s="28">
        <v>12022.439999999999</v>
      </c>
    </row>
    <row r="840" spans="1:12" x14ac:dyDescent="0.2">
      <c r="A840" s="27" t="s">
        <v>90</v>
      </c>
      <c r="B840" s="27" t="s">
        <v>9</v>
      </c>
      <c r="C840" s="27" t="s">
        <v>111</v>
      </c>
      <c r="D840" s="27" t="s">
        <v>73</v>
      </c>
      <c r="E840" s="27" t="s">
        <v>94</v>
      </c>
      <c r="F840" s="27" t="s">
        <v>95</v>
      </c>
      <c r="G840" s="27" t="s">
        <v>112</v>
      </c>
      <c r="H840" s="28">
        <v>45294.559999999998</v>
      </c>
      <c r="I840" s="28">
        <v>42994.559999999998</v>
      </c>
      <c r="J840" s="28">
        <v>12284.87</v>
      </c>
      <c r="K840" s="28">
        <v>12659.91</v>
      </c>
      <c r="L840" s="28">
        <v>18049.78</v>
      </c>
    </row>
    <row r="841" spans="1:12" x14ac:dyDescent="0.2">
      <c r="A841" s="27" t="s">
        <v>90</v>
      </c>
      <c r="B841" s="27" t="s">
        <v>9</v>
      </c>
      <c r="C841" s="27" t="s">
        <v>113</v>
      </c>
      <c r="D841" s="27" t="s">
        <v>73</v>
      </c>
      <c r="E841" s="27" t="s">
        <v>94</v>
      </c>
      <c r="F841" s="27" t="s">
        <v>95</v>
      </c>
      <c r="G841" s="27" t="s">
        <v>114</v>
      </c>
      <c r="H841" s="28">
        <v>37301.25</v>
      </c>
      <c r="I841" s="28">
        <v>301.25</v>
      </c>
      <c r="J841" s="28">
        <v>0</v>
      </c>
      <c r="K841" s="28">
        <v>0</v>
      </c>
      <c r="L841" s="28">
        <v>301.25</v>
      </c>
    </row>
    <row r="842" spans="1:12" x14ac:dyDescent="0.2">
      <c r="A842" s="27" t="s">
        <v>90</v>
      </c>
      <c r="B842" s="27" t="s">
        <v>9</v>
      </c>
      <c r="C842" s="27" t="s">
        <v>115</v>
      </c>
      <c r="D842" s="27" t="s">
        <v>73</v>
      </c>
      <c r="E842" s="27" t="s">
        <v>94</v>
      </c>
      <c r="F842" s="27" t="s">
        <v>95</v>
      </c>
      <c r="G842" s="27" t="s">
        <v>116</v>
      </c>
      <c r="H842" s="28">
        <v>152914.39000000001</v>
      </c>
      <c r="I842" s="28">
        <v>124714.39000000001</v>
      </c>
      <c r="J842" s="28">
        <v>90833.67</v>
      </c>
      <c r="K842" s="28">
        <v>32099.279999999999</v>
      </c>
      <c r="L842" s="28">
        <v>1781.4400000000169</v>
      </c>
    </row>
    <row r="843" spans="1:12" x14ac:dyDescent="0.2">
      <c r="A843" s="27" t="s">
        <v>90</v>
      </c>
      <c r="B843" s="27" t="s">
        <v>9</v>
      </c>
      <c r="C843" s="27" t="s">
        <v>117</v>
      </c>
      <c r="D843" s="27" t="s">
        <v>73</v>
      </c>
      <c r="E843" s="27" t="s">
        <v>94</v>
      </c>
      <c r="F843" s="27" t="s">
        <v>95</v>
      </c>
      <c r="G843" s="27" t="s">
        <v>118</v>
      </c>
      <c r="H843" s="28">
        <v>37301.25</v>
      </c>
      <c r="I843" s="28">
        <v>38699.83</v>
      </c>
      <c r="J843" s="28">
        <v>38375.660000000003</v>
      </c>
      <c r="K843" s="28">
        <v>0</v>
      </c>
      <c r="L843" s="28">
        <v>324.16999999999825</v>
      </c>
    </row>
    <row r="844" spans="1:12" x14ac:dyDescent="0.2">
      <c r="A844" s="27" t="s">
        <v>90</v>
      </c>
      <c r="B844" s="27" t="s">
        <v>9</v>
      </c>
      <c r="C844" s="27" t="s">
        <v>143</v>
      </c>
      <c r="D844" s="27" t="s">
        <v>73</v>
      </c>
      <c r="E844" s="27" t="s">
        <v>94</v>
      </c>
      <c r="F844" s="27" t="s">
        <v>95</v>
      </c>
      <c r="G844" s="27" t="s">
        <v>144</v>
      </c>
      <c r="H844" s="28">
        <v>0</v>
      </c>
      <c r="I844" s="28">
        <v>2201.42</v>
      </c>
      <c r="J844" s="28">
        <v>1201.42</v>
      </c>
      <c r="K844" s="28">
        <v>0</v>
      </c>
      <c r="L844" s="28">
        <v>1000</v>
      </c>
    </row>
    <row r="845" spans="1:12" x14ac:dyDescent="0.2">
      <c r="A845" s="27" t="s">
        <v>136</v>
      </c>
      <c r="B845" s="27" t="s">
        <v>9</v>
      </c>
      <c r="C845" s="27" t="s">
        <v>137</v>
      </c>
      <c r="D845" s="27" t="s">
        <v>73</v>
      </c>
      <c r="E845" s="27" t="s">
        <v>94</v>
      </c>
      <c r="F845" s="27" t="s">
        <v>95</v>
      </c>
      <c r="G845" s="27" t="s">
        <v>138</v>
      </c>
      <c r="H845" s="28">
        <v>74602.5</v>
      </c>
      <c r="I845" s="28">
        <v>74602.5</v>
      </c>
      <c r="J845" s="28">
        <v>0</v>
      </c>
      <c r="K845" s="28">
        <v>672</v>
      </c>
      <c r="L845" s="28">
        <v>73930.5</v>
      </c>
    </row>
    <row r="846" spans="1:12" x14ac:dyDescent="0.2">
      <c r="A846" s="27" t="s">
        <v>136</v>
      </c>
      <c r="B846" s="27" t="s">
        <v>9</v>
      </c>
      <c r="C846" s="27" t="s">
        <v>99</v>
      </c>
      <c r="D846" s="27" t="s">
        <v>73</v>
      </c>
      <c r="E846" s="27" t="s">
        <v>94</v>
      </c>
      <c r="F846" s="27" t="s">
        <v>95</v>
      </c>
      <c r="G846" s="27" t="s">
        <v>100</v>
      </c>
      <c r="H846" s="28">
        <v>4624.54</v>
      </c>
      <c r="I846" s="28">
        <v>4624.54</v>
      </c>
      <c r="J846" s="28">
        <v>0</v>
      </c>
      <c r="K846" s="28">
        <v>38.31</v>
      </c>
      <c r="L846" s="28">
        <v>4586.2299999999996</v>
      </c>
    </row>
    <row r="847" spans="1:12" x14ac:dyDescent="0.2">
      <c r="A847" s="27" t="s">
        <v>136</v>
      </c>
      <c r="B847" s="27" t="s">
        <v>9</v>
      </c>
      <c r="C847" s="27" t="s">
        <v>101</v>
      </c>
      <c r="D847" s="27" t="s">
        <v>73</v>
      </c>
      <c r="E847" s="27" t="s">
        <v>94</v>
      </c>
      <c r="F847" s="27" t="s">
        <v>95</v>
      </c>
      <c r="G847" s="27" t="s">
        <v>102</v>
      </c>
      <c r="H847" s="28">
        <v>1081.54</v>
      </c>
      <c r="I847" s="28">
        <v>1081.54</v>
      </c>
      <c r="J847" s="28">
        <v>0</v>
      </c>
      <c r="K847" s="28">
        <v>8.9600000000000009</v>
      </c>
      <c r="L847" s="28">
        <v>1072.58</v>
      </c>
    </row>
    <row r="848" spans="1:12" x14ac:dyDescent="0.2">
      <c r="A848" s="27" t="s">
        <v>136</v>
      </c>
      <c r="B848" s="27" t="s">
        <v>9</v>
      </c>
      <c r="C848" s="27" t="s">
        <v>103</v>
      </c>
      <c r="D848" s="27" t="s">
        <v>73</v>
      </c>
      <c r="E848" s="27" t="s">
        <v>94</v>
      </c>
      <c r="F848" s="27" t="s">
        <v>95</v>
      </c>
      <c r="G848" s="27" t="s">
        <v>104</v>
      </c>
      <c r="H848" s="28">
        <v>2163.4699999999998</v>
      </c>
      <c r="I848" s="28">
        <v>2163.4699999999998</v>
      </c>
      <c r="J848" s="28">
        <v>0</v>
      </c>
      <c r="K848" s="28">
        <v>19.489999999999998</v>
      </c>
      <c r="L848" s="28">
        <v>2143.98</v>
      </c>
    </row>
    <row r="849" spans="1:12" x14ac:dyDescent="0.2">
      <c r="A849" s="27" t="s">
        <v>152</v>
      </c>
      <c r="B849" s="27" t="s">
        <v>9</v>
      </c>
      <c r="C849" s="27" t="s">
        <v>161</v>
      </c>
      <c r="D849" s="27" t="s">
        <v>73</v>
      </c>
      <c r="E849" s="27" t="s">
        <v>94</v>
      </c>
      <c r="F849" s="27" t="s">
        <v>95</v>
      </c>
      <c r="G849" s="27" t="s">
        <v>162</v>
      </c>
      <c r="H849" s="28">
        <v>0</v>
      </c>
      <c r="I849" s="28">
        <v>15700</v>
      </c>
      <c r="J849" s="28">
        <v>4316</v>
      </c>
      <c r="K849" s="28">
        <v>0</v>
      </c>
      <c r="L849" s="28">
        <v>11384</v>
      </c>
    </row>
    <row r="850" spans="1:12" x14ac:dyDescent="0.2">
      <c r="A850" s="27" t="s">
        <v>152</v>
      </c>
      <c r="B850" s="27" t="s">
        <v>9</v>
      </c>
      <c r="C850" s="27" t="s">
        <v>295</v>
      </c>
      <c r="D850" s="27" t="s">
        <v>73</v>
      </c>
      <c r="E850" s="27" t="s">
        <v>94</v>
      </c>
      <c r="F850" s="27" t="s">
        <v>95</v>
      </c>
      <c r="G850" s="27" t="s">
        <v>296</v>
      </c>
      <c r="H850" s="28">
        <v>0</v>
      </c>
      <c r="I850" s="28">
        <v>30000</v>
      </c>
      <c r="J850" s="28">
        <v>16915.66</v>
      </c>
      <c r="K850" s="28">
        <v>0</v>
      </c>
      <c r="L850" s="28">
        <v>13084.34</v>
      </c>
    </row>
    <row r="851" spans="1:12" x14ac:dyDescent="0.2">
      <c r="A851" s="27" t="s">
        <v>152</v>
      </c>
      <c r="B851" s="27" t="s">
        <v>9</v>
      </c>
      <c r="C851" s="27" t="s">
        <v>155</v>
      </c>
      <c r="D851" s="27" t="s">
        <v>73</v>
      </c>
      <c r="E851" s="27" t="s">
        <v>94</v>
      </c>
      <c r="F851" s="27" t="s">
        <v>95</v>
      </c>
      <c r="G851" s="27" t="s">
        <v>156</v>
      </c>
      <c r="H851" s="28">
        <v>0</v>
      </c>
      <c r="I851" s="28">
        <v>15200</v>
      </c>
      <c r="J851" s="28">
        <v>0</v>
      </c>
      <c r="K851" s="28">
        <v>0</v>
      </c>
      <c r="L851" s="28">
        <v>15200</v>
      </c>
    </row>
    <row r="852" spans="1:12" x14ac:dyDescent="0.2">
      <c r="A852" s="27" t="s">
        <v>90</v>
      </c>
      <c r="B852" s="27" t="s">
        <v>9</v>
      </c>
      <c r="C852" s="27" t="s">
        <v>132</v>
      </c>
      <c r="D852" s="27" t="s">
        <v>74</v>
      </c>
      <c r="E852" s="27" t="s">
        <v>94</v>
      </c>
      <c r="F852" s="27" t="s">
        <v>95</v>
      </c>
      <c r="G852" s="27" t="s">
        <v>133</v>
      </c>
      <c r="H852" s="28">
        <v>0</v>
      </c>
      <c r="I852" s="28">
        <v>16000</v>
      </c>
      <c r="J852" s="28">
        <v>2250.38</v>
      </c>
      <c r="K852" s="28">
        <v>6600</v>
      </c>
      <c r="L852" s="28">
        <v>7149.62</v>
      </c>
    </row>
    <row r="853" spans="1:12" x14ac:dyDescent="0.2">
      <c r="A853" s="27" t="s">
        <v>90</v>
      </c>
      <c r="B853" s="27" t="s">
        <v>9</v>
      </c>
      <c r="C853" s="27" t="s">
        <v>176</v>
      </c>
      <c r="D853" s="27" t="s">
        <v>74</v>
      </c>
      <c r="E853" s="27" t="s">
        <v>94</v>
      </c>
      <c r="F853" s="27" t="s">
        <v>95</v>
      </c>
      <c r="G853" s="27" t="s">
        <v>169</v>
      </c>
      <c r="H853" s="28">
        <v>0</v>
      </c>
      <c r="I853" s="28">
        <v>5000</v>
      </c>
      <c r="J853" s="28">
        <v>0</v>
      </c>
      <c r="K853" s="28">
        <v>0</v>
      </c>
      <c r="L853" s="28">
        <v>5000</v>
      </c>
    </row>
    <row r="854" spans="1:12" x14ac:dyDescent="0.2">
      <c r="A854" s="27" t="s">
        <v>90</v>
      </c>
      <c r="B854" s="27" t="s">
        <v>9</v>
      </c>
      <c r="C854" s="27" t="s">
        <v>109</v>
      </c>
      <c r="D854" s="27" t="s">
        <v>74</v>
      </c>
      <c r="E854" s="27" t="s">
        <v>94</v>
      </c>
      <c r="F854" s="27" t="s">
        <v>95</v>
      </c>
      <c r="G854" s="27" t="s">
        <v>110</v>
      </c>
      <c r="H854" s="28">
        <v>21761.07</v>
      </c>
      <c r="I854" s="28">
        <v>0</v>
      </c>
      <c r="J854" s="28">
        <v>0</v>
      </c>
      <c r="K854" s="28">
        <v>0</v>
      </c>
      <c r="L854" s="28">
        <v>0</v>
      </c>
    </row>
    <row r="855" spans="1:12" x14ac:dyDescent="0.2">
      <c r="A855" s="27" t="s">
        <v>90</v>
      </c>
      <c r="B855" s="27" t="s">
        <v>9</v>
      </c>
      <c r="C855" s="27" t="s">
        <v>111</v>
      </c>
      <c r="D855" s="27" t="s">
        <v>74</v>
      </c>
      <c r="E855" s="27" t="s">
        <v>94</v>
      </c>
      <c r="F855" s="27" t="s">
        <v>95</v>
      </c>
      <c r="G855" s="27" t="s">
        <v>112</v>
      </c>
      <c r="H855" s="28">
        <v>24449.39</v>
      </c>
      <c r="I855" s="28">
        <v>29210.46</v>
      </c>
      <c r="J855" s="28">
        <v>686.2</v>
      </c>
      <c r="K855" s="28">
        <v>9296.48</v>
      </c>
      <c r="L855" s="28">
        <v>19227.78</v>
      </c>
    </row>
    <row r="856" spans="1:12" x14ac:dyDescent="0.2">
      <c r="A856" s="27" t="s">
        <v>90</v>
      </c>
      <c r="B856" s="27" t="s">
        <v>9</v>
      </c>
      <c r="C856" s="27" t="s">
        <v>113</v>
      </c>
      <c r="D856" s="27" t="s">
        <v>74</v>
      </c>
      <c r="E856" s="27" t="s">
        <v>94</v>
      </c>
      <c r="F856" s="27" t="s">
        <v>95</v>
      </c>
      <c r="G856" s="27" t="s">
        <v>114</v>
      </c>
      <c r="H856" s="28">
        <v>3045.34</v>
      </c>
      <c r="I856" s="28">
        <v>3045.34</v>
      </c>
      <c r="J856" s="28">
        <v>0</v>
      </c>
      <c r="K856" s="28">
        <v>2168.4300000000003</v>
      </c>
      <c r="L856" s="28">
        <v>876.90999999999985</v>
      </c>
    </row>
    <row r="857" spans="1:12" x14ac:dyDescent="0.2">
      <c r="A857" s="27" t="s">
        <v>90</v>
      </c>
      <c r="B857" s="27" t="s">
        <v>9</v>
      </c>
      <c r="C857" s="27" t="s">
        <v>115</v>
      </c>
      <c r="D857" s="27" t="s">
        <v>74</v>
      </c>
      <c r="E857" s="27" t="s">
        <v>94</v>
      </c>
      <c r="F857" s="27" t="s">
        <v>95</v>
      </c>
      <c r="G857" s="27" t="s">
        <v>116</v>
      </c>
      <c r="H857" s="28">
        <v>61333.57</v>
      </c>
      <c r="I857" s="28">
        <v>75733.570000000007</v>
      </c>
      <c r="J857" s="28">
        <v>5664.57</v>
      </c>
      <c r="K857" s="28">
        <v>14462.2</v>
      </c>
      <c r="L857" s="28">
        <v>55606.80000000001</v>
      </c>
    </row>
    <row r="858" spans="1:12" x14ac:dyDescent="0.2">
      <c r="A858" s="27" t="s">
        <v>90</v>
      </c>
      <c r="B858" s="27" t="s">
        <v>9</v>
      </c>
      <c r="C858" s="27" t="s">
        <v>117</v>
      </c>
      <c r="D858" s="27" t="s">
        <v>74</v>
      </c>
      <c r="E858" s="27" t="s">
        <v>94</v>
      </c>
      <c r="F858" s="27" t="s">
        <v>95</v>
      </c>
      <c r="G858" s="27" t="s">
        <v>118</v>
      </c>
      <c r="H858" s="28">
        <v>26740.62</v>
      </c>
      <c r="I858" s="28">
        <v>3340.619999999999</v>
      </c>
      <c r="J858" s="28">
        <v>0</v>
      </c>
      <c r="K858" s="28">
        <v>3279.0200000000004</v>
      </c>
      <c r="L858" s="28">
        <v>61.599999999998545</v>
      </c>
    </row>
    <row r="859" spans="1:12" x14ac:dyDescent="0.2">
      <c r="A859" s="27" t="s">
        <v>90</v>
      </c>
      <c r="B859" s="27" t="s">
        <v>165</v>
      </c>
      <c r="C859" s="27" t="s">
        <v>166</v>
      </c>
      <c r="D859" s="27" t="s">
        <v>74</v>
      </c>
      <c r="E859" s="27" t="s">
        <v>94</v>
      </c>
      <c r="F859" s="27" t="s">
        <v>95</v>
      </c>
      <c r="G859" s="27" t="s">
        <v>167</v>
      </c>
      <c r="H859" s="28">
        <v>0</v>
      </c>
      <c r="I859" s="28">
        <v>5000</v>
      </c>
      <c r="J859" s="28">
        <v>5000</v>
      </c>
      <c r="K859" s="28">
        <v>0</v>
      </c>
      <c r="L859" s="28">
        <v>0</v>
      </c>
    </row>
    <row r="860" spans="1:12" x14ac:dyDescent="0.2">
      <c r="A860" s="27" t="s">
        <v>136</v>
      </c>
      <c r="B860" s="27" t="s">
        <v>9</v>
      </c>
      <c r="C860" s="27" t="s">
        <v>137</v>
      </c>
      <c r="D860" s="27" t="s">
        <v>74</v>
      </c>
      <c r="E860" s="27" t="s">
        <v>94</v>
      </c>
      <c r="F860" s="27" t="s">
        <v>95</v>
      </c>
      <c r="G860" s="27" t="s">
        <v>138</v>
      </c>
      <c r="H860" s="28">
        <v>57363.09</v>
      </c>
      <c r="I860" s="28">
        <v>32363.089999999997</v>
      </c>
      <c r="J860" s="28">
        <v>0</v>
      </c>
      <c r="K860" s="28">
        <v>0</v>
      </c>
      <c r="L860" s="28">
        <v>32363.089999999997</v>
      </c>
    </row>
    <row r="861" spans="1:12" x14ac:dyDescent="0.2">
      <c r="A861" s="27" t="s">
        <v>136</v>
      </c>
      <c r="B861" s="27" t="s">
        <v>9</v>
      </c>
      <c r="C861" s="27" t="s">
        <v>99</v>
      </c>
      <c r="D861" s="27" t="s">
        <v>74</v>
      </c>
      <c r="E861" s="27" t="s">
        <v>94</v>
      </c>
      <c r="F861" s="27" t="s">
        <v>95</v>
      </c>
      <c r="G861" s="27" t="s">
        <v>100</v>
      </c>
      <c r="H861" s="28">
        <v>3548.51</v>
      </c>
      <c r="I861" s="28">
        <v>3548.51</v>
      </c>
      <c r="J861" s="28">
        <v>0</v>
      </c>
      <c r="K861" s="28">
        <v>0</v>
      </c>
      <c r="L861" s="28">
        <v>3548.51</v>
      </c>
    </row>
    <row r="862" spans="1:12" x14ac:dyDescent="0.2">
      <c r="A862" s="27" t="s">
        <v>136</v>
      </c>
      <c r="B862" s="27" t="s">
        <v>9</v>
      </c>
      <c r="C862" s="27" t="s">
        <v>101</v>
      </c>
      <c r="D862" s="27" t="s">
        <v>74</v>
      </c>
      <c r="E862" s="27" t="s">
        <v>94</v>
      </c>
      <c r="F862" s="27" t="s">
        <v>95</v>
      </c>
      <c r="G862" s="27" t="s">
        <v>102</v>
      </c>
      <c r="H862" s="28">
        <v>829.89</v>
      </c>
      <c r="I862" s="28">
        <v>829.89</v>
      </c>
      <c r="J862" s="28">
        <v>0</v>
      </c>
      <c r="K862" s="28">
        <v>0</v>
      </c>
      <c r="L862" s="28">
        <v>829.89</v>
      </c>
    </row>
    <row r="863" spans="1:12" x14ac:dyDescent="0.2">
      <c r="A863" s="27" t="s">
        <v>136</v>
      </c>
      <c r="B863" s="27" t="s">
        <v>9</v>
      </c>
      <c r="C863" s="27" t="s">
        <v>103</v>
      </c>
      <c r="D863" s="27" t="s">
        <v>74</v>
      </c>
      <c r="E863" s="27" t="s">
        <v>94</v>
      </c>
      <c r="F863" s="27" t="s">
        <v>95</v>
      </c>
      <c r="G863" s="27" t="s">
        <v>104</v>
      </c>
      <c r="H863" s="28">
        <v>1659.83</v>
      </c>
      <c r="I863" s="28">
        <v>1659.83</v>
      </c>
      <c r="J863" s="28">
        <v>0</v>
      </c>
      <c r="K863" s="28">
        <v>0</v>
      </c>
      <c r="L863" s="28">
        <v>1659.83</v>
      </c>
    </row>
    <row r="864" spans="1:12" x14ac:dyDescent="0.2">
      <c r="A864" s="27" t="s">
        <v>152</v>
      </c>
      <c r="B864" s="27" t="s">
        <v>9</v>
      </c>
      <c r="C864" s="27" t="s">
        <v>153</v>
      </c>
      <c r="D864" s="27" t="s">
        <v>74</v>
      </c>
      <c r="E864" s="27" t="s">
        <v>94</v>
      </c>
      <c r="F864" s="27" t="s">
        <v>95</v>
      </c>
      <c r="G864" s="27" t="s">
        <v>154</v>
      </c>
      <c r="H864" s="28">
        <v>0</v>
      </c>
      <c r="I864" s="28">
        <v>1199</v>
      </c>
      <c r="J864" s="28">
        <v>1199</v>
      </c>
      <c r="K864" s="28">
        <v>0</v>
      </c>
      <c r="L864" s="28">
        <v>0</v>
      </c>
    </row>
    <row r="865" spans="1:12" x14ac:dyDescent="0.2">
      <c r="A865" s="27" t="s">
        <v>152</v>
      </c>
      <c r="B865" s="27" t="s">
        <v>9</v>
      </c>
      <c r="C865" s="27" t="s">
        <v>161</v>
      </c>
      <c r="D865" s="27" t="s">
        <v>74</v>
      </c>
      <c r="E865" s="27" t="s">
        <v>94</v>
      </c>
      <c r="F865" s="27" t="s">
        <v>95</v>
      </c>
      <c r="G865" s="27" t="s">
        <v>162</v>
      </c>
      <c r="H865" s="28">
        <v>26044.05</v>
      </c>
      <c r="I865" s="28">
        <v>49845.05</v>
      </c>
      <c r="J865" s="28">
        <v>5883.2</v>
      </c>
      <c r="K865" s="28">
        <v>1044.05</v>
      </c>
      <c r="L865" s="28">
        <v>42917.8</v>
      </c>
    </row>
    <row r="866" spans="1:12" x14ac:dyDescent="0.2">
      <c r="A866" s="27" t="s">
        <v>90</v>
      </c>
      <c r="B866" s="27" t="s">
        <v>9</v>
      </c>
      <c r="C866" s="27" t="s">
        <v>132</v>
      </c>
      <c r="D866" s="27" t="s">
        <v>75</v>
      </c>
      <c r="E866" s="27" t="s">
        <v>94</v>
      </c>
      <c r="F866" s="27" t="s">
        <v>95</v>
      </c>
      <c r="G866" s="27" t="s">
        <v>133</v>
      </c>
      <c r="H866" s="28">
        <v>0</v>
      </c>
      <c r="I866" s="28">
        <v>23438</v>
      </c>
      <c r="J866" s="28">
        <v>0</v>
      </c>
      <c r="K866" s="28">
        <v>0</v>
      </c>
      <c r="L866" s="28">
        <v>23438</v>
      </c>
    </row>
    <row r="867" spans="1:12" x14ac:dyDescent="0.2">
      <c r="A867" s="27" t="s">
        <v>90</v>
      </c>
      <c r="B867" s="27" t="s">
        <v>9</v>
      </c>
      <c r="C867" s="27" t="s">
        <v>188</v>
      </c>
      <c r="D867" s="27" t="s">
        <v>75</v>
      </c>
      <c r="E867" s="27" t="s">
        <v>94</v>
      </c>
      <c r="F867" s="27" t="s">
        <v>95</v>
      </c>
      <c r="G867" s="27" t="s">
        <v>189</v>
      </c>
      <c r="H867" s="28">
        <v>0</v>
      </c>
      <c r="I867" s="28">
        <v>12650</v>
      </c>
      <c r="J867" s="28">
        <v>12618</v>
      </c>
      <c r="K867" s="28">
        <v>0</v>
      </c>
      <c r="L867" s="28">
        <v>32</v>
      </c>
    </row>
    <row r="868" spans="1:12" x14ac:dyDescent="0.2">
      <c r="A868" s="27" t="s">
        <v>90</v>
      </c>
      <c r="B868" s="27" t="s">
        <v>9</v>
      </c>
      <c r="C868" s="27" t="s">
        <v>113</v>
      </c>
      <c r="D868" s="27" t="s">
        <v>75</v>
      </c>
      <c r="E868" s="27" t="s">
        <v>94</v>
      </c>
      <c r="F868" s="27" t="s">
        <v>95</v>
      </c>
      <c r="G868" s="27" t="s">
        <v>114</v>
      </c>
      <c r="H868" s="28">
        <v>119.84</v>
      </c>
      <c r="I868" s="28">
        <v>119.84</v>
      </c>
      <c r="J868" s="28">
        <v>0</v>
      </c>
      <c r="K868" s="28">
        <v>0</v>
      </c>
      <c r="L868" s="28">
        <v>119.84</v>
      </c>
    </row>
    <row r="869" spans="1:12" x14ac:dyDescent="0.2">
      <c r="A869" s="27" t="s">
        <v>90</v>
      </c>
      <c r="B869" s="27" t="s">
        <v>9</v>
      </c>
      <c r="C869" s="27" t="s">
        <v>115</v>
      </c>
      <c r="D869" s="27" t="s">
        <v>75</v>
      </c>
      <c r="E869" s="27" t="s">
        <v>94</v>
      </c>
      <c r="F869" s="27" t="s">
        <v>95</v>
      </c>
      <c r="G869" s="27" t="s">
        <v>116</v>
      </c>
      <c r="H869" s="28">
        <v>65561.19</v>
      </c>
      <c r="I869" s="28">
        <v>68741.19</v>
      </c>
      <c r="J869" s="28">
        <v>0</v>
      </c>
      <c r="K869" s="28">
        <v>45564.480000000003</v>
      </c>
      <c r="L869" s="28">
        <v>23176.710000000006</v>
      </c>
    </row>
    <row r="870" spans="1:12" x14ac:dyDescent="0.2">
      <c r="A870" s="27" t="s">
        <v>90</v>
      </c>
      <c r="B870" s="27" t="s">
        <v>9</v>
      </c>
      <c r="C870" s="27" t="s">
        <v>117</v>
      </c>
      <c r="D870" s="27" t="s">
        <v>75</v>
      </c>
      <c r="E870" s="27" t="s">
        <v>94</v>
      </c>
      <c r="F870" s="27" t="s">
        <v>95</v>
      </c>
      <c r="G870" s="27" t="s">
        <v>118</v>
      </c>
      <c r="H870" s="28">
        <v>640.65</v>
      </c>
      <c r="I870" s="28">
        <v>640.65</v>
      </c>
      <c r="J870" s="28">
        <v>0</v>
      </c>
      <c r="K870" s="28">
        <v>0</v>
      </c>
      <c r="L870" s="28">
        <v>640.65</v>
      </c>
    </row>
    <row r="871" spans="1:12" x14ac:dyDescent="0.2">
      <c r="A871" s="27" t="s">
        <v>136</v>
      </c>
      <c r="B871" s="27" t="s">
        <v>9</v>
      </c>
      <c r="C871" s="27" t="s">
        <v>137</v>
      </c>
      <c r="D871" s="27" t="s">
        <v>75</v>
      </c>
      <c r="E871" s="27" t="s">
        <v>94</v>
      </c>
      <c r="F871" s="27" t="s">
        <v>95</v>
      </c>
      <c r="G871" s="27" t="s">
        <v>138</v>
      </c>
      <c r="H871" s="28">
        <v>56367.5</v>
      </c>
      <c r="I871" s="28">
        <v>18984.36</v>
      </c>
      <c r="J871" s="28">
        <v>0</v>
      </c>
      <c r="K871" s="28">
        <v>0</v>
      </c>
      <c r="L871" s="28">
        <v>18984.36</v>
      </c>
    </row>
    <row r="872" spans="1:12" x14ac:dyDescent="0.2">
      <c r="A872" s="27" t="s">
        <v>136</v>
      </c>
      <c r="B872" s="27" t="s">
        <v>9</v>
      </c>
      <c r="C872" s="27" t="s">
        <v>99</v>
      </c>
      <c r="D872" s="27" t="s">
        <v>75</v>
      </c>
      <c r="E872" s="27" t="s">
        <v>94</v>
      </c>
      <c r="F872" s="27" t="s">
        <v>95</v>
      </c>
      <c r="G872" s="27" t="s">
        <v>100</v>
      </c>
      <c r="H872" s="28">
        <v>3494.79</v>
      </c>
      <c r="I872" s="28">
        <v>2387.1</v>
      </c>
      <c r="J872" s="28">
        <v>0</v>
      </c>
      <c r="K872" s="28">
        <v>0</v>
      </c>
      <c r="L872" s="28">
        <v>2387.1</v>
      </c>
    </row>
    <row r="873" spans="1:12" x14ac:dyDescent="0.2">
      <c r="A873" s="27" t="s">
        <v>136</v>
      </c>
      <c r="B873" s="27" t="s">
        <v>9</v>
      </c>
      <c r="C873" s="27" t="s">
        <v>101</v>
      </c>
      <c r="D873" s="27" t="s">
        <v>75</v>
      </c>
      <c r="E873" s="27" t="s">
        <v>94</v>
      </c>
      <c r="F873" s="27" t="s">
        <v>95</v>
      </c>
      <c r="G873" s="27" t="s">
        <v>102</v>
      </c>
      <c r="H873" s="28">
        <v>817.33</v>
      </c>
      <c r="I873" s="28">
        <v>558.27</v>
      </c>
      <c r="J873" s="28">
        <v>0</v>
      </c>
      <c r="K873" s="28">
        <v>0</v>
      </c>
      <c r="L873" s="28">
        <v>558.27</v>
      </c>
    </row>
    <row r="874" spans="1:12" x14ac:dyDescent="0.2">
      <c r="A874" s="27" t="s">
        <v>136</v>
      </c>
      <c r="B874" s="27" t="s">
        <v>9</v>
      </c>
      <c r="C874" s="27" t="s">
        <v>103</v>
      </c>
      <c r="D874" s="27" t="s">
        <v>75</v>
      </c>
      <c r="E874" s="27" t="s">
        <v>94</v>
      </c>
      <c r="F874" s="27" t="s">
        <v>95</v>
      </c>
      <c r="G874" s="27" t="s">
        <v>104</v>
      </c>
      <c r="H874" s="28">
        <v>1634.66</v>
      </c>
      <c r="I874" s="28">
        <v>1116.5500000000002</v>
      </c>
      <c r="J874" s="28">
        <v>0</v>
      </c>
      <c r="K874" s="28">
        <v>0</v>
      </c>
      <c r="L874" s="28">
        <v>1116.5500000000002</v>
      </c>
    </row>
    <row r="875" spans="1:12" x14ac:dyDescent="0.2">
      <c r="A875" s="27" t="s">
        <v>152</v>
      </c>
      <c r="B875" s="27" t="s">
        <v>9</v>
      </c>
      <c r="C875" s="27" t="s">
        <v>161</v>
      </c>
      <c r="D875" s="27" t="s">
        <v>75</v>
      </c>
      <c r="E875" s="27" t="s">
        <v>94</v>
      </c>
      <c r="F875" s="27" t="s">
        <v>95</v>
      </c>
      <c r="G875" s="27" t="s">
        <v>162</v>
      </c>
      <c r="H875" s="28">
        <v>2780.09</v>
      </c>
      <c r="I875" s="28">
        <v>2780.09</v>
      </c>
      <c r="J875" s="28">
        <v>0</v>
      </c>
      <c r="K875" s="28">
        <v>2590.69</v>
      </c>
      <c r="L875" s="28">
        <v>189.40000000000009</v>
      </c>
    </row>
    <row r="876" spans="1:12" x14ac:dyDescent="0.2">
      <c r="A876" s="27" t="s">
        <v>90</v>
      </c>
      <c r="B876" s="27" t="s">
        <v>12</v>
      </c>
      <c r="C876" s="27" t="s">
        <v>109</v>
      </c>
      <c r="D876" s="27" t="s">
        <v>76</v>
      </c>
      <c r="E876" s="27" t="s">
        <v>94</v>
      </c>
      <c r="F876" s="27" t="s">
        <v>95</v>
      </c>
      <c r="G876" s="27" t="s">
        <v>110</v>
      </c>
      <c r="H876" s="28">
        <v>332.33</v>
      </c>
      <c r="I876" s="28">
        <v>332.33</v>
      </c>
      <c r="J876" s="28">
        <v>0</v>
      </c>
      <c r="K876" s="28">
        <v>0</v>
      </c>
      <c r="L876" s="28">
        <v>332.33</v>
      </c>
    </row>
    <row r="877" spans="1:12" x14ac:dyDescent="0.2">
      <c r="A877" s="27" t="s">
        <v>90</v>
      </c>
      <c r="B877" s="27" t="s">
        <v>12</v>
      </c>
      <c r="C877" s="27" t="s">
        <v>111</v>
      </c>
      <c r="D877" s="27" t="s">
        <v>76</v>
      </c>
      <c r="E877" s="27" t="s">
        <v>94</v>
      </c>
      <c r="F877" s="27" t="s">
        <v>95</v>
      </c>
      <c r="G877" s="27" t="s">
        <v>112</v>
      </c>
      <c r="H877" s="28">
        <v>1750.22</v>
      </c>
      <c r="I877" s="28">
        <v>1750.22</v>
      </c>
      <c r="J877" s="28">
        <v>0</v>
      </c>
      <c r="K877" s="28">
        <v>0</v>
      </c>
      <c r="L877" s="28">
        <v>1750.22</v>
      </c>
    </row>
    <row r="878" spans="1:12" x14ac:dyDescent="0.2">
      <c r="A878" s="27" t="s">
        <v>90</v>
      </c>
      <c r="B878" s="27" t="s">
        <v>12</v>
      </c>
      <c r="C878" s="27" t="s">
        <v>113</v>
      </c>
      <c r="D878" s="27" t="s">
        <v>76</v>
      </c>
      <c r="E878" s="27" t="s">
        <v>94</v>
      </c>
      <c r="F878" s="27" t="s">
        <v>95</v>
      </c>
      <c r="G878" s="27" t="s">
        <v>114</v>
      </c>
      <c r="H878" s="28">
        <v>393.75</v>
      </c>
      <c r="I878" s="28">
        <v>393.75</v>
      </c>
      <c r="J878" s="28">
        <v>0</v>
      </c>
      <c r="K878" s="28">
        <v>0</v>
      </c>
      <c r="L878" s="28">
        <v>393.75</v>
      </c>
    </row>
    <row r="879" spans="1:12" x14ac:dyDescent="0.2">
      <c r="A879" s="27" t="s">
        <v>90</v>
      </c>
      <c r="B879" s="27" t="s">
        <v>12</v>
      </c>
      <c r="C879" s="27" t="s">
        <v>115</v>
      </c>
      <c r="D879" s="27" t="s">
        <v>76</v>
      </c>
      <c r="E879" s="27" t="s">
        <v>94</v>
      </c>
      <c r="F879" s="27" t="s">
        <v>95</v>
      </c>
      <c r="G879" s="27" t="s">
        <v>116</v>
      </c>
      <c r="H879" s="28">
        <v>196.88</v>
      </c>
      <c r="I879" s="28">
        <v>196.88</v>
      </c>
      <c r="J879" s="28">
        <v>0</v>
      </c>
      <c r="K879" s="28">
        <v>0</v>
      </c>
      <c r="L879" s="28">
        <v>196.88</v>
      </c>
    </row>
    <row r="880" spans="1:12" x14ac:dyDescent="0.2">
      <c r="A880" s="27" t="s">
        <v>90</v>
      </c>
      <c r="B880" s="27" t="s">
        <v>12</v>
      </c>
      <c r="C880" s="27" t="s">
        <v>117</v>
      </c>
      <c r="D880" s="27" t="s">
        <v>76</v>
      </c>
      <c r="E880" s="27" t="s">
        <v>94</v>
      </c>
      <c r="F880" s="27" t="s">
        <v>95</v>
      </c>
      <c r="G880" s="27" t="s">
        <v>118</v>
      </c>
      <c r="H880" s="28">
        <v>393.75</v>
      </c>
      <c r="I880" s="28">
        <v>393.75</v>
      </c>
      <c r="J880" s="28">
        <v>0</v>
      </c>
      <c r="K880" s="28">
        <v>0</v>
      </c>
      <c r="L880" s="28">
        <v>393.75</v>
      </c>
    </row>
    <row r="881" spans="1:12" x14ac:dyDescent="0.2">
      <c r="A881" s="27" t="s">
        <v>136</v>
      </c>
      <c r="B881" s="27" t="s">
        <v>12</v>
      </c>
      <c r="C881" s="27" t="s">
        <v>137</v>
      </c>
      <c r="D881" s="27" t="s">
        <v>76</v>
      </c>
      <c r="E881" s="27" t="s">
        <v>94</v>
      </c>
      <c r="F881" s="27" t="s">
        <v>95</v>
      </c>
      <c r="G881" s="27" t="s">
        <v>138</v>
      </c>
      <c r="H881" s="28">
        <v>787.5</v>
      </c>
      <c r="I881" s="28">
        <v>787.5</v>
      </c>
      <c r="J881" s="28">
        <v>0</v>
      </c>
      <c r="K881" s="28">
        <v>0</v>
      </c>
      <c r="L881" s="28">
        <v>787.5</v>
      </c>
    </row>
    <row r="882" spans="1:12" x14ac:dyDescent="0.2">
      <c r="A882" s="27" t="s">
        <v>136</v>
      </c>
      <c r="B882" s="27" t="s">
        <v>12</v>
      </c>
      <c r="C882" s="27" t="s">
        <v>99</v>
      </c>
      <c r="D882" s="27" t="s">
        <v>76</v>
      </c>
      <c r="E882" s="27" t="s">
        <v>94</v>
      </c>
      <c r="F882" s="27" t="s">
        <v>95</v>
      </c>
      <c r="G882" s="27" t="s">
        <v>100</v>
      </c>
      <c r="H882" s="28">
        <v>48.83</v>
      </c>
      <c r="I882" s="28">
        <v>48.83</v>
      </c>
      <c r="J882" s="28">
        <v>0</v>
      </c>
      <c r="K882" s="28">
        <v>0</v>
      </c>
      <c r="L882" s="28">
        <v>48.83</v>
      </c>
    </row>
    <row r="883" spans="1:12" x14ac:dyDescent="0.2">
      <c r="A883" s="27" t="s">
        <v>136</v>
      </c>
      <c r="B883" s="27" t="s">
        <v>12</v>
      </c>
      <c r="C883" s="27" t="s">
        <v>101</v>
      </c>
      <c r="D883" s="27" t="s">
        <v>76</v>
      </c>
      <c r="E883" s="27" t="s">
        <v>94</v>
      </c>
      <c r="F883" s="27" t="s">
        <v>95</v>
      </c>
      <c r="G883" s="27" t="s">
        <v>102</v>
      </c>
      <c r="H883" s="28">
        <v>11.42</v>
      </c>
      <c r="I883" s="28">
        <v>11.42</v>
      </c>
      <c r="J883" s="28">
        <v>0</v>
      </c>
      <c r="K883" s="28">
        <v>0</v>
      </c>
      <c r="L883" s="28">
        <v>11.42</v>
      </c>
    </row>
    <row r="884" spans="1:12" x14ac:dyDescent="0.2">
      <c r="A884" s="27" t="s">
        <v>136</v>
      </c>
      <c r="B884" s="27" t="s">
        <v>12</v>
      </c>
      <c r="C884" s="27" t="s">
        <v>103</v>
      </c>
      <c r="D884" s="27" t="s">
        <v>76</v>
      </c>
      <c r="E884" s="27" t="s">
        <v>94</v>
      </c>
      <c r="F884" s="27" t="s">
        <v>95</v>
      </c>
      <c r="G884" s="27" t="s">
        <v>104</v>
      </c>
      <c r="H884" s="28">
        <v>22.84</v>
      </c>
      <c r="I884" s="28">
        <v>22.84</v>
      </c>
      <c r="J884" s="28">
        <v>0</v>
      </c>
      <c r="K884" s="28">
        <v>0</v>
      </c>
      <c r="L884" s="28">
        <v>22.84</v>
      </c>
    </row>
    <row r="885" spans="1:12" x14ac:dyDescent="0.2">
      <c r="A885" s="27" t="s">
        <v>90</v>
      </c>
      <c r="B885" s="27" t="s">
        <v>11</v>
      </c>
      <c r="C885" s="27" t="s">
        <v>109</v>
      </c>
      <c r="D885" s="27" t="s">
        <v>77</v>
      </c>
      <c r="E885" s="27" t="s">
        <v>94</v>
      </c>
      <c r="F885" s="27" t="s">
        <v>95</v>
      </c>
      <c r="G885" s="27" t="s">
        <v>110</v>
      </c>
      <c r="H885" s="28">
        <v>9519.27</v>
      </c>
      <c r="I885" s="28">
        <v>9519.27</v>
      </c>
      <c r="J885" s="28">
        <v>0</v>
      </c>
      <c r="K885" s="28">
        <v>0</v>
      </c>
      <c r="L885" s="28">
        <v>9519.27</v>
      </c>
    </row>
    <row r="886" spans="1:12" x14ac:dyDescent="0.2">
      <c r="A886" s="27" t="s">
        <v>90</v>
      </c>
      <c r="B886" s="27" t="s">
        <v>11</v>
      </c>
      <c r="C886" s="27" t="s">
        <v>111</v>
      </c>
      <c r="D886" s="27" t="s">
        <v>77</v>
      </c>
      <c r="E886" s="27" t="s">
        <v>94</v>
      </c>
      <c r="F886" s="27" t="s">
        <v>95</v>
      </c>
      <c r="G886" s="27" t="s">
        <v>112</v>
      </c>
      <c r="H886" s="28">
        <v>12302.85</v>
      </c>
      <c r="I886" s="28">
        <v>12302.85</v>
      </c>
      <c r="J886" s="28">
        <v>0</v>
      </c>
      <c r="K886" s="28">
        <v>820.61</v>
      </c>
      <c r="L886" s="28">
        <v>11482.24</v>
      </c>
    </row>
    <row r="887" spans="1:12" x14ac:dyDescent="0.2">
      <c r="A887" s="27" t="s">
        <v>90</v>
      </c>
      <c r="B887" s="27" t="s">
        <v>11</v>
      </c>
      <c r="C887" s="27" t="s">
        <v>113</v>
      </c>
      <c r="D887" s="27" t="s">
        <v>77</v>
      </c>
      <c r="E887" s="27" t="s">
        <v>94</v>
      </c>
      <c r="F887" s="27" t="s">
        <v>95</v>
      </c>
      <c r="G887" s="27" t="s">
        <v>114</v>
      </c>
      <c r="H887" s="28">
        <v>2594.87</v>
      </c>
      <c r="I887" s="28">
        <v>2594.87</v>
      </c>
      <c r="J887" s="28">
        <v>0</v>
      </c>
      <c r="K887" s="28">
        <v>0</v>
      </c>
      <c r="L887" s="28">
        <v>2594.87</v>
      </c>
    </row>
    <row r="888" spans="1:12" x14ac:dyDescent="0.2">
      <c r="A888" s="27" t="s">
        <v>90</v>
      </c>
      <c r="B888" s="27" t="s">
        <v>11</v>
      </c>
      <c r="C888" s="27" t="s">
        <v>115</v>
      </c>
      <c r="D888" s="27" t="s">
        <v>77</v>
      </c>
      <c r="E888" s="27" t="s">
        <v>94</v>
      </c>
      <c r="F888" s="27" t="s">
        <v>95</v>
      </c>
      <c r="G888" s="27" t="s">
        <v>116</v>
      </c>
      <c r="H888" s="28">
        <v>3930.88</v>
      </c>
      <c r="I888" s="28">
        <v>3930.88</v>
      </c>
      <c r="J888" s="28">
        <v>0</v>
      </c>
      <c r="K888" s="28">
        <v>0</v>
      </c>
      <c r="L888" s="28">
        <v>3930.88</v>
      </c>
    </row>
    <row r="889" spans="1:12" x14ac:dyDescent="0.2">
      <c r="A889" s="27" t="s">
        <v>90</v>
      </c>
      <c r="B889" s="27" t="s">
        <v>11</v>
      </c>
      <c r="C889" s="27" t="s">
        <v>117</v>
      </c>
      <c r="D889" s="27" t="s">
        <v>77</v>
      </c>
      <c r="E889" s="27" t="s">
        <v>94</v>
      </c>
      <c r="F889" s="27" t="s">
        <v>95</v>
      </c>
      <c r="G889" s="27" t="s">
        <v>118</v>
      </c>
      <c r="H889" s="28">
        <v>7457.5</v>
      </c>
      <c r="I889" s="28">
        <v>7457.5</v>
      </c>
      <c r="J889" s="28">
        <v>0</v>
      </c>
      <c r="K889" s="28">
        <v>0</v>
      </c>
      <c r="L889" s="28">
        <v>7457.5</v>
      </c>
    </row>
    <row r="890" spans="1:12" x14ac:dyDescent="0.2">
      <c r="A890" s="27" t="s">
        <v>136</v>
      </c>
      <c r="B890" s="27" t="s">
        <v>11</v>
      </c>
      <c r="C890" s="27" t="s">
        <v>137</v>
      </c>
      <c r="D890" s="27" t="s">
        <v>77</v>
      </c>
      <c r="E890" s="27" t="s">
        <v>94</v>
      </c>
      <c r="F890" s="27" t="s">
        <v>95</v>
      </c>
      <c r="G890" s="27" t="s">
        <v>138</v>
      </c>
      <c r="H890" s="28">
        <v>9557.5</v>
      </c>
      <c r="I890" s="28">
        <v>9557.5</v>
      </c>
      <c r="J890" s="28">
        <v>0</v>
      </c>
      <c r="K890" s="28">
        <v>0</v>
      </c>
      <c r="L890" s="28">
        <v>9557.5</v>
      </c>
    </row>
    <row r="891" spans="1:12" x14ac:dyDescent="0.2">
      <c r="A891" s="27" t="s">
        <v>136</v>
      </c>
      <c r="B891" s="27" t="s">
        <v>11</v>
      </c>
      <c r="C891" s="27" t="s">
        <v>99</v>
      </c>
      <c r="D891" s="27" t="s">
        <v>77</v>
      </c>
      <c r="E891" s="27" t="s">
        <v>94</v>
      </c>
      <c r="F891" s="27" t="s">
        <v>95</v>
      </c>
      <c r="G891" s="27" t="s">
        <v>100</v>
      </c>
      <c r="H891" s="28">
        <v>1398.57</v>
      </c>
      <c r="I891" s="28">
        <v>1398.57</v>
      </c>
      <c r="J891" s="28">
        <v>0</v>
      </c>
      <c r="K891" s="28">
        <v>0</v>
      </c>
      <c r="L891" s="28">
        <v>1398.57</v>
      </c>
    </row>
    <row r="892" spans="1:12" x14ac:dyDescent="0.2">
      <c r="A892" s="27" t="s">
        <v>136</v>
      </c>
      <c r="B892" s="27" t="s">
        <v>11</v>
      </c>
      <c r="C892" s="27" t="s">
        <v>101</v>
      </c>
      <c r="D892" s="27" t="s">
        <v>77</v>
      </c>
      <c r="E892" s="27" t="s">
        <v>94</v>
      </c>
      <c r="F892" s="27" t="s">
        <v>95</v>
      </c>
      <c r="G892" s="27" t="s">
        <v>102</v>
      </c>
      <c r="H892" s="28">
        <v>327.08</v>
      </c>
      <c r="I892" s="28">
        <v>327.08</v>
      </c>
      <c r="J892" s="28">
        <v>0</v>
      </c>
      <c r="K892" s="28">
        <v>0</v>
      </c>
      <c r="L892" s="28">
        <v>327.08</v>
      </c>
    </row>
    <row r="893" spans="1:12" x14ac:dyDescent="0.2">
      <c r="A893" s="27" t="s">
        <v>136</v>
      </c>
      <c r="B893" s="27" t="s">
        <v>11</v>
      </c>
      <c r="C893" s="27" t="s">
        <v>103</v>
      </c>
      <c r="D893" s="27" t="s">
        <v>77</v>
      </c>
      <c r="E893" s="27" t="s">
        <v>94</v>
      </c>
      <c r="F893" s="27" t="s">
        <v>95</v>
      </c>
      <c r="G893" s="27" t="s">
        <v>104</v>
      </c>
      <c r="H893" s="28">
        <v>654.16999999999996</v>
      </c>
      <c r="I893" s="28">
        <v>654.16999999999996</v>
      </c>
      <c r="J893" s="28">
        <v>0</v>
      </c>
      <c r="K893" s="28">
        <v>0</v>
      </c>
      <c r="L893" s="28">
        <v>654.16999999999996</v>
      </c>
    </row>
    <row r="894" spans="1:12" x14ac:dyDescent="0.2">
      <c r="A894" s="27" t="s">
        <v>152</v>
      </c>
      <c r="B894" s="27" t="s">
        <v>11</v>
      </c>
      <c r="C894" s="27" t="s">
        <v>155</v>
      </c>
      <c r="D894" s="27" t="s">
        <v>77</v>
      </c>
      <c r="E894" s="27" t="s">
        <v>94</v>
      </c>
      <c r="F894" s="27" t="s">
        <v>95</v>
      </c>
      <c r="G894" s="27" t="s">
        <v>156</v>
      </c>
      <c r="H894" s="28">
        <v>1712</v>
      </c>
      <c r="I894" s="28">
        <v>1712</v>
      </c>
      <c r="J894" s="28">
        <v>0</v>
      </c>
      <c r="K894" s="28">
        <v>0</v>
      </c>
      <c r="L894" s="28">
        <v>1712</v>
      </c>
    </row>
    <row r="895" spans="1:12" x14ac:dyDescent="0.2">
      <c r="A895" s="27" t="s">
        <v>90</v>
      </c>
      <c r="B895" s="27" t="s">
        <v>12</v>
      </c>
      <c r="C895" s="27" t="s">
        <v>124</v>
      </c>
      <c r="D895" s="27" t="s">
        <v>78</v>
      </c>
      <c r="E895" s="27" t="s">
        <v>94</v>
      </c>
      <c r="F895" s="27" t="s">
        <v>95</v>
      </c>
      <c r="G895" s="27" t="s">
        <v>125</v>
      </c>
      <c r="H895" s="28">
        <v>0</v>
      </c>
      <c r="I895" s="28">
        <v>0</v>
      </c>
      <c r="J895" s="28">
        <v>793</v>
      </c>
      <c r="K895" s="28">
        <v>0</v>
      </c>
      <c r="L895" s="28">
        <v>-793</v>
      </c>
    </row>
    <row r="896" spans="1:12" x14ac:dyDescent="0.2">
      <c r="A896" s="27" t="s">
        <v>90</v>
      </c>
      <c r="B896" s="27" t="s">
        <v>12</v>
      </c>
      <c r="C896" s="27" t="s">
        <v>109</v>
      </c>
      <c r="D896" s="27" t="s">
        <v>78</v>
      </c>
      <c r="E896" s="27" t="s">
        <v>94</v>
      </c>
      <c r="F896" s="27" t="s">
        <v>95</v>
      </c>
      <c r="G896" s="27" t="s">
        <v>110</v>
      </c>
      <c r="H896" s="28">
        <v>8175.19</v>
      </c>
      <c r="I896" s="28">
        <v>0</v>
      </c>
      <c r="J896" s="28">
        <v>0</v>
      </c>
      <c r="K896" s="28">
        <v>0</v>
      </c>
      <c r="L896" s="28">
        <v>0</v>
      </c>
    </row>
    <row r="897" spans="1:12" x14ac:dyDescent="0.2">
      <c r="A897" s="27" t="s">
        <v>90</v>
      </c>
      <c r="B897" s="27" t="s">
        <v>12</v>
      </c>
      <c r="C897" s="27" t="s">
        <v>111</v>
      </c>
      <c r="D897" s="27" t="s">
        <v>78</v>
      </c>
      <c r="E897" s="27" t="s">
        <v>94</v>
      </c>
      <c r="F897" s="27" t="s">
        <v>95</v>
      </c>
      <c r="G897" s="27" t="s">
        <v>112</v>
      </c>
      <c r="H897" s="28">
        <v>5666.46</v>
      </c>
      <c r="I897" s="28">
        <v>2166.46</v>
      </c>
      <c r="J897" s="28">
        <v>535</v>
      </c>
      <c r="K897" s="28">
        <v>0</v>
      </c>
      <c r="L897" s="28">
        <v>1631.46</v>
      </c>
    </row>
    <row r="898" spans="1:12" x14ac:dyDescent="0.2">
      <c r="A898" s="27" t="s">
        <v>90</v>
      </c>
      <c r="B898" s="27" t="s">
        <v>12</v>
      </c>
      <c r="C898" s="27" t="s">
        <v>113</v>
      </c>
      <c r="D898" s="27" t="s">
        <v>78</v>
      </c>
      <c r="E898" s="27" t="s">
        <v>94</v>
      </c>
      <c r="F898" s="27" t="s">
        <v>95</v>
      </c>
      <c r="G898" s="27" t="s">
        <v>114</v>
      </c>
      <c r="H898" s="28">
        <v>9686.25</v>
      </c>
      <c r="I898" s="28">
        <v>0</v>
      </c>
      <c r="J898" s="28">
        <v>0</v>
      </c>
      <c r="K898" s="28">
        <v>0</v>
      </c>
      <c r="L898" s="28">
        <v>0</v>
      </c>
    </row>
    <row r="899" spans="1:12" x14ac:dyDescent="0.2">
      <c r="A899" s="27" t="s">
        <v>90</v>
      </c>
      <c r="B899" s="27" t="s">
        <v>12</v>
      </c>
      <c r="C899" s="27" t="s">
        <v>115</v>
      </c>
      <c r="D899" s="27" t="s">
        <v>78</v>
      </c>
      <c r="E899" s="27" t="s">
        <v>94</v>
      </c>
      <c r="F899" s="27" t="s">
        <v>95</v>
      </c>
      <c r="G899" s="27" t="s">
        <v>116</v>
      </c>
      <c r="H899" s="28">
        <v>11548.38</v>
      </c>
      <c r="I899" s="28">
        <v>16409.82</v>
      </c>
      <c r="J899" s="28">
        <v>1802</v>
      </c>
      <c r="K899" s="28">
        <v>10704.02</v>
      </c>
      <c r="L899" s="28">
        <v>3903.7999999999993</v>
      </c>
    </row>
    <row r="900" spans="1:12" x14ac:dyDescent="0.2">
      <c r="A900" s="27" t="s">
        <v>90</v>
      </c>
      <c r="B900" s="27" t="s">
        <v>12</v>
      </c>
      <c r="C900" s="27" t="s">
        <v>157</v>
      </c>
      <c r="D900" s="27" t="s">
        <v>78</v>
      </c>
      <c r="E900" s="27" t="s">
        <v>94</v>
      </c>
      <c r="F900" s="27" t="s">
        <v>95</v>
      </c>
      <c r="G900" s="27" t="s">
        <v>158</v>
      </c>
      <c r="H900" s="28">
        <v>0</v>
      </c>
      <c r="I900" s="28">
        <v>1000</v>
      </c>
      <c r="J900" s="28">
        <v>0</v>
      </c>
      <c r="K900" s="28">
        <v>0</v>
      </c>
      <c r="L900" s="28">
        <v>1000</v>
      </c>
    </row>
    <row r="901" spans="1:12" x14ac:dyDescent="0.2">
      <c r="A901" s="27" t="s">
        <v>90</v>
      </c>
      <c r="B901" s="27" t="s">
        <v>12</v>
      </c>
      <c r="C901" s="27" t="s">
        <v>117</v>
      </c>
      <c r="D901" s="27" t="s">
        <v>78</v>
      </c>
      <c r="E901" s="27" t="s">
        <v>94</v>
      </c>
      <c r="F901" s="27" t="s">
        <v>95</v>
      </c>
      <c r="G901" s="27" t="s">
        <v>118</v>
      </c>
      <c r="H901" s="28">
        <v>1198.2</v>
      </c>
      <c r="I901" s="28">
        <v>3698.2</v>
      </c>
      <c r="J901" s="28">
        <v>577</v>
      </c>
      <c r="K901" s="28">
        <v>0</v>
      </c>
      <c r="L901" s="28">
        <v>3121.2</v>
      </c>
    </row>
    <row r="902" spans="1:12" x14ac:dyDescent="0.2">
      <c r="A902" s="27" t="s">
        <v>136</v>
      </c>
      <c r="B902" s="27" t="s">
        <v>12</v>
      </c>
      <c r="C902" s="27" t="s">
        <v>137</v>
      </c>
      <c r="D902" s="27" t="s">
        <v>78</v>
      </c>
      <c r="E902" s="27" t="s">
        <v>94</v>
      </c>
      <c r="F902" s="27" t="s">
        <v>95</v>
      </c>
      <c r="G902" s="27" t="s">
        <v>138</v>
      </c>
      <c r="H902" s="28">
        <v>19372.5</v>
      </c>
      <c r="I902" s="28">
        <v>19372.5</v>
      </c>
      <c r="J902" s="28">
        <v>0</v>
      </c>
      <c r="K902" s="28">
        <v>0</v>
      </c>
      <c r="L902" s="28">
        <v>19372.5</v>
      </c>
    </row>
    <row r="903" spans="1:12" x14ac:dyDescent="0.2">
      <c r="A903" s="27" t="s">
        <v>136</v>
      </c>
      <c r="B903" s="27" t="s">
        <v>12</v>
      </c>
      <c r="C903" s="27" t="s">
        <v>99</v>
      </c>
      <c r="D903" s="27" t="s">
        <v>78</v>
      </c>
      <c r="E903" s="27" t="s">
        <v>94</v>
      </c>
      <c r="F903" s="27" t="s">
        <v>95</v>
      </c>
      <c r="G903" s="27" t="s">
        <v>100</v>
      </c>
      <c r="H903" s="28">
        <v>1201.0999999999999</v>
      </c>
      <c r="I903" s="28">
        <v>1201.0999999999999</v>
      </c>
      <c r="J903" s="28">
        <v>0</v>
      </c>
      <c r="K903" s="28">
        <v>0</v>
      </c>
      <c r="L903" s="28">
        <v>1201.0999999999999</v>
      </c>
    </row>
    <row r="904" spans="1:12" x14ac:dyDescent="0.2">
      <c r="A904" s="27" t="s">
        <v>136</v>
      </c>
      <c r="B904" s="27" t="s">
        <v>12</v>
      </c>
      <c r="C904" s="27" t="s">
        <v>101</v>
      </c>
      <c r="D904" s="27" t="s">
        <v>78</v>
      </c>
      <c r="E904" s="27" t="s">
        <v>94</v>
      </c>
      <c r="F904" s="27" t="s">
        <v>95</v>
      </c>
      <c r="G904" s="27" t="s">
        <v>102</v>
      </c>
      <c r="H904" s="28">
        <v>280.89999999999998</v>
      </c>
      <c r="I904" s="28">
        <v>280.89999999999998</v>
      </c>
      <c r="J904" s="28">
        <v>0</v>
      </c>
      <c r="K904" s="28">
        <v>0</v>
      </c>
      <c r="L904" s="28">
        <v>280.89999999999998</v>
      </c>
    </row>
    <row r="905" spans="1:12" x14ac:dyDescent="0.2">
      <c r="A905" s="27" t="s">
        <v>136</v>
      </c>
      <c r="B905" s="27" t="s">
        <v>12</v>
      </c>
      <c r="C905" s="27" t="s">
        <v>103</v>
      </c>
      <c r="D905" s="27" t="s">
        <v>78</v>
      </c>
      <c r="E905" s="27" t="s">
        <v>94</v>
      </c>
      <c r="F905" s="27" t="s">
        <v>95</v>
      </c>
      <c r="G905" s="27" t="s">
        <v>104</v>
      </c>
      <c r="H905" s="28">
        <v>561.79999999999995</v>
      </c>
      <c r="I905" s="28">
        <v>561.79999999999995</v>
      </c>
      <c r="J905" s="28">
        <v>0</v>
      </c>
      <c r="K905" s="28">
        <v>0</v>
      </c>
      <c r="L905" s="28">
        <v>561.79999999999995</v>
      </c>
    </row>
    <row r="906" spans="1:12" x14ac:dyDescent="0.2">
      <c r="A906" s="27" t="s">
        <v>152</v>
      </c>
      <c r="B906" s="27" t="s">
        <v>12</v>
      </c>
      <c r="C906" s="27" t="s">
        <v>153</v>
      </c>
      <c r="D906" s="27" t="s">
        <v>78</v>
      </c>
      <c r="E906" s="27" t="s">
        <v>94</v>
      </c>
      <c r="F906" s="27" t="s">
        <v>95</v>
      </c>
      <c r="G906" s="27" t="s">
        <v>154</v>
      </c>
      <c r="H906" s="28">
        <v>0</v>
      </c>
      <c r="I906" s="28">
        <v>5000</v>
      </c>
      <c r="J906" s="28">
        <v>2358</v>
      </c>
      <c r="K906" s="28">
        <v>0</v>
      </c>
      <c r="L906" s="28">
        <v>2642</v>
      </c>
    </row>
    <row r="907" spans="1:12" x14ac:dyDescent="0.2">
      <c r="A907" s="27" t="s">
        <v>152</v>
      </c>
      <c r="B907" s="27" t="s">
        <v>12</v>
      </c>
      <c r="C907" s="27" t="s">
        <v>155</v>
      </c>
      <c r="D907" s="27" t="s">
        <v>78</v>
      </c>
      <c r="E907" s="27" t="s">
        <v>94</v>
      </c>
      <c r="F907" s="27" t="s">
        <v>95</v>
      </c>
      <c r="G907" s="27" t="s">
        <v>156</v>
      </c>
      <c r="H907" s="28">
        <v>7755</v>
      </c>
      <c r="I907" s="28">
        <v>15755</v>
      </c>
      <c r="J907" s="28">
        <v>6749</v>
      </c>
      <c r="K907" s="28">
        <v>7495</v>
      </c>
      <c r="L907" s="28">
        <v>1511</v>
      </c>
    </row>
    <row r="908" spans="1:12" x14ac:dyDescent="0.2">
      <c r="A908" s="27" t="s">
        <v>90</v>
      </c>
      <c r="B908" s="27" t="s">
        <v>149</v>
      </c>
      <c r="C908" s="27" t="s">
        <v>109</v>
      </c>
      <c r="D908" s="27" t="s">
        <v>192</v>
      </c>
      <c r="E908" s="27" t="s">
        <v>94</v>
      </c>
      <c r="F908" s="27" t="s">
        <v>95</v>
      </c>
      <c r="G908" s="27" t="s">
        <v>110</v>
      </c>
      <c r="H908" s="28">
        <v>8566.6</v>
      </c>
      <c r="I908" s="28">
        <v>8566.6</v>
      </c>
      <c r="J908" s="28">
        <v>0</v>
      </c>
      <c r="K908" s="28">
        <v>0</v>
      </c>
      <c r="L908" s="28">
        <v>8566.6</v>
      </c>
    </row>
    <row r="909" spans="1:12" x14ac:dyDescent="0.2">
      <c r="A909" s="27" t="s">
        <v>90</v>
      </c>
      <c r="B909" s="27" t="s">
        <v>149</v>
      </c>
      <c r="C909" s="27" t="s">
        <v>111</v>
      </c>
      <c r="D909" s="27" t="s">
        <v>192</v>
      </c>
      <c r="E909" s="27" t="s">
        <v>94</v>
      </c>
      <c r="F909" s="27" t="s">
        <v>95</v>
      </c>
      <c r="G909" s="27" t="s">
        <v>112</v>
      </c>
      <c r="H909" s="28">
        <v>986.71</v>
      </c>
      <c r="I909" s="28">
        <v>986.71</v>
      </c>
      <c r="J909" s="28">
        <v>0</v>
      </c>
      <c r="K909" s="28">
        <v>0</v>
      </c>
      <c r="L909" s="28">
        <v>986.71</v>
      </c>
    </row>
    <row r="910" spans="1:12" x14ac:dyDescent="0.2">
      <c r="A910" s="27" t="s">
        <v>90</v>
      </c>
      <c r="B910" s="27" t="s">
        <v>149</v>
      </c>
      <c r="C910" s="27" t="s">
        <v>113</v>
      </c>
      <c r="D910" s="27" t="s">
        <v>192</v>
      </c>
      <c r="E910" s="27" t="s">
        <v>94</v>
      </c>
      <c r="F910" s="27" t="s">
        <v>95</v>
      </c>
      <c r="G910" s="27" t="s">
        <v>114</v>
      </c>
      <c r="H910" s="28">
        <v>1198.8800000000001</v>
      </c>
      <c r="I910" s="28">
        <v>1198.8800000000001</v>
      </c>
      <c r="J910" s="28">
        <v>0</v>
      </c>
      <c r="K910" s="28">
        <v>306.77</v>
      </c>
      <c r="L910" s="28">
        <v>892.11000000000013</v>
      </c>
    </row>
    <row r="911" spans="1:12" x14ac:dyDescent="0.2">
      <c r="A911" s="27" t="s">
        <v>90</v>
      </c>
      <c r="B911" s="27" t="s">
        <v>149</v>
      </c>
      <c r="C911" s="27" t="s">
        <v>115</v>
      </c>
      <c r="D911" s="27" t="s">
        <v>192</v>
      </c>
      <c r="E911" s="27" t="s">
        <v>94</v>
      </c>
      <c r="F911" s="27" t="s">
        <v>95</v>
      </c>
      <c r="G911" s="27" t="s">
        <v>116</v>
      </c>
      <c r="H911" s="28">
        <v>629.66999999999996</v>
      </c>
      <c r="I911" s="28">
        <v>629.66999999999996</v>
      </c>
      <c r="J911" s="28">
        <v>0</v>
      </c>
      <c r="K911" s="28">
        <v>0</v>
      </c>
      <c r="L911" s="28">
        <v>629.66999999999996</v>
      </c>
    </row>
    <row r="912" spans="1:12" x14ac:dyDescent="0.2">
      <c r="A912" s="27" t="s">
        <v>90</v>
      </c>
      <c r="B912" s="27" t="s">
        <v>149</v>
      </c>
      <c r="C912" s="27" t="s">
        <v>117</v>
      </c>
      <c r="D912" s="27" t="s">
        <v>192</v>
      </c>
      <c r="E912" s="27" t="s">
        <v>94</v>
      </c>
      <c r="F912" s="27" t="s">
        <v>95</v>
      </c>
      <c r="G912" s="27" t="s">
        <v>118</v>
      </c>
      <c r="H912" s="28">
        <v>10150</v>
      </c>
      <c r="I912" s="28">
        <v>10150</v>
      </c>
      <c r="J912" s="28">
        <v>0</v>
      </c>
      <c r="K912" s="28">
        <v>0</v>
      </c>
      <c r="L912" s="28">
        <v>10150</v>
      </c>
    </row>
    <row r="913" spans="1:12" x14ac:dyDescent="0.2">
      <c r="A913" s="27" t="s">
        <v>136</v>
      </c>
      <c r="B913" s="27" t="s">
        <v>149</v>
      </c>
      <c r="C913" s="27" t="s">
        <v>137</v>
      </c>
      <c r="D913" s="27" t="s">
        <v>192</v>
      </c>
      <c r="E913" s="27" t="s">
        <v>94</v>
      </c>
      <c r="F913" s="27" t="s">
        <v>95</v>
      </c>
      <c r="G913" s="27" t="s">
        <v>138</v>
      </c>
      <c r="H913" s="28">
        <v>20300</v>
      </c>
      <c r="I913" s="28">
        <v>20300</v>
      </c>
      <c r="J913" s="28">
        <v>0</v>
      </c>
      <c r="K913" s="28">
        <v>0</v>
      </c>
      <c r="L913" s="28">
        <v>20300</v>
      </c>
    </row>
    <row r="914" spans="1:12" x14ac:dyDescent="0.2">
      <c r="A914" s="27" t="s">
        <v>136</v>
      </c>
      <c r="B914" s="27" t="s">
        <v>149</v>
      </c>
      <c r="C914" s="27" t="s">
        <v>99</v>
      </c>
      <c r="D914" s="27" t="s">
        <v>192</v>
      </c>
      <c r="E914" s="27" t="s">
        <v>94</v>
      </c>
      <c r="F914" s="27" t="s">
        <v>95</v>
      </c>
      <c r="G914" s="27" t="s">
        <v>100</v>
      </c>
      <c r="H914" s="28">
        <v>1258.5999999999999</v>
      </c>
      <c r="I914" s="28">
        <v>1258.5999999999999</v>
      </c>
      <c r="J914" s="28">
        <v>0</v>
      </c>
      <c r="K914" s="28">
        <v>0</v>
      </c>
      <c r="L914" s="28">
        <v>1258.5999999999999</v>
      </c>
    </row>
    <row r="915" spans="1:12" x14ac:dyDescent="0.2">
      <c r="A915" s="27" t="s">
        <v>136</v>
      </c>
      <c r="B915" s="27" t="s">
        <v>149</v>
      </c>
      <c r="C915" s="27" t="s">
        <v>101</v>
      </c>
      <c r="D915" s="27" t="s">
        <v>192</v>
      </c>
      <c r="E915" s="27" t="s">
        <v>94</v>
      </c>
      <c r="F915" s="27" t="s">
        <v>95</v>
      </c>
      <c r="G915" s="27" t="s">
        <v>102</v>
      </c>
      <c r="H915" s="28">
        <v>294.35000000000002</v>
      </c>
      <c r="I915" s="28">
        <v>294.35000000000002</v>
      </c>
      <c r="J915" s="28">
        <v>0</v>
      </c>
      <c r="K915" s="28">
        <v>0</v>
      </c>
      <c r="L915" s="28">
        <v>294.35000000000002</v>
      </c>
    </row>
    <row r="916" spans="1:12" x14ac:dyDescent="0.2">
      <c r="A916" s="27" t="s">
        <v>136</v>
      </c>
      <c r="B916" s="27" t="s">
        <v>149</v>
      </c>
      <c r="C916" s="27" t="s">
        <v>103</v>
      </c>
      <c r="D916" s="27" t="s">
        <v>192</v>
      </c>
      <c r="E916" s="27" t="s">
        <v>94</v>
      </c>
      <c r="F916" s="27" t="s">
        <v>95</v>
      </c>
      <c r="G916" s="27" t="s">
        <v>104</v>
      </c>
      <c r="H916" s="28">
        <v>588.70000000000005</v>
      </c>
      <c r="I916" s="28">
        <v>588.70000000000005</v>
      </c>
      <c r="J916" s="28">
        <v>0</v>
      </c>
      <c r="K916" s="28">
        <v>0</v>
      </c>
      <c r="L916" s="28">
        <v>588.70000000000005</v>
      </c>
    </row>
    <row r="917" spans="1:12" x14ac:dyDescent="0.2">
      <c r="A917" s="27" t="s">
        <v>152</v>
      </c>
      <c r="B917" s="27" t="s">
        <v>149</v>
      </c>
      <c r="C917" s="27" t="s">
        <v>161</v>
      </c>
      <c r="D917" s="27" t="s">
        <v>192</v>
      </c>
      <c r="E917" s="27" t="s">
        <v>94</v>
      </c>
      <c r="F917" s="27" t="s">
        <v>95</v>
      </c>
      <c r="G917" s="27" t="s">
        <v>162</v>
      </c>
      <c r="H917" s="28">
        <v>6807</v>
      </c>
      <c r="I917" s="28">
        <v>6807</v>
      </c>
      <c r="J917" s="28">
        <v>0</v>
      </c>
      <c r="K917" s="28">
        <v>0</v>
      </c>
      <c r="L917" s="28">
        <v>6807</v>
      </c>
    </row>
    <row r="918" spans="1:12" x14ac:dyDescent="0.2">
      <c r="A918" s="27" t="s">
        <v>90</v>
      </c>
      <c r="B918" s="27" t="s">
        <v>134</v>
      </c>
      <c r="C918" s="27" t="s">
        <v>132</v>
      </c>
      <c r="D918" s="27" t="s">
        <v>195</v>
      </c>
      <c r="E918" s="27" t="s">
        <v>94</v>
      </c>
      <c r="F918" s="27" t="s">
        <v>95</v>
      </c>
      <c r="G918" s="27" t="s">
        <v>133</v>
      </c>
      <c r="H918" s="28">
        <v>429978.01</v>
      </c>
      <c r="I918" s="28">
        <v>296395.51</v>
      </c>
      <c r="J918" s="28">
        <v>22478.27</v>
      </c>
      <c r="K918" s="28">
        <v>9760</v>
      </c>
      <c r="L918" s="28">
        <v>264157.24</v>
      </c>
    </row>
    <row r="919" spans="1:12" x14ac:dyDescent="0.2">
      <c r="A919" s="27" t="s">
        <v>90</v>
      </c>
      <c r="B919" s="27" t="s">
        <v>134</v>
      </c>
      <c r="C919" s="27" t="s">
        <v>124</v>
      </c>
      <c r="D919" s="27" t="s">
        <v>195</v>
      </c>
      <c r="E919" s="27" t="s">
        <v>94</v>
      </c>
      <c r="F919" s="27" t="s">
        <v>95</v>
      </c>
      <c r="G919" s="27" t="s">
        <v>125</v>
      </c>
      <c r="H919" s="28">
        <v>0</v>
      </c>
      <c r="I919" s="28">
        <v>45000</v>
      </c>
      <c r="J919" s="28">
        <v>0</v>
      </c>
      <c r="K919" s="28">
        <v>0</v>
      </c>
      <c r="L919" s="28">
        <v>45000</v>
      </c>
    </row>
    <row r="920" spans="1:12" x14ac:dyDescent="0.2">
      <c r="A920" s="27" t="s">
        <v>90</v>
      </c>
      <c r="B920" s="27" t="s">
        <v>134</v>
      </c>
      <c r="C920" s="27" t="s">
        <v>297</v>
      </c>
      <c r="D920" s="27" t="s">
        <v>195</v>
      </c>
      <c r="E920" s="27" t="s">
        <v>94</v>
      </c>
      <c r="F920" s="27" t="s">
        <v>95</v>
      </c>
      <c r="G920" s="27" t="s">
        <v>298</v>
      </c>
      <c r="H920" s="28">
        <v>0</v>
      </c>
      <c r="I920" s="28">
        <v>15000</v>
      </c>
      <c r="J920" s="28">
        <v>0</v>
      </c>
      <c r="K920" s="28">
        <v>0</v>
      </c>
      <c r="L920" s="28">
        <v>15000</v>
      </c>
    </row>
    <row r="921" spans="1:12" x14ac:dyDescent="0.2">
      <c r="A921" s="27" t="s">
        <v>90</v>
      </c>
      <c r="B921" s="27" t="s">
        <v>134</v>
      </c>
      <c r="C921" s="27" t="s">
        <v>109</v>
      </c>
      <c r="D921" s="27" t="s">
        <v>195</v>
      </c>
      <c r="E921" s="27" t="s">
        <v>94</v>
      </c>
      <c r="F921" s="27" t="s">
        <v>95</v>
      </c>
      <c r="G921" s="27" t="s">
        <v>110</v>
      </c>
      <c r="H921" s="28">
        <v>1495001.75</v>
      </c>
      <c r="I921" s="28">
        <v>517335.75</v>
      </c>
      <c r="J921" s="28">
        <v>0</v>
      </c>
      <c r="K921" s="28">
        <v>0</v>
      </c>
      <c r="L921" s="28">
        <v>517335.75</v>
      </c>
    </row>
    <row r="922" spans="1:12" x14ac:dyDescent="0.2">
      <c r="A922" s="27" t="s">
        <v>90</v>
      </c>
      <c r="B922" s="27" t="s">
        <v>134</v>
      </c>
      <c r="C922" s="27" t="s">
        <v>111</v>
      </c>
      <c r="D922" s="27" t="s">
        <v>195</v>
      </c>
      <c r="E922" s="27" t="s">
        <v>94</v>
      </c>
      <c r="F922" s="27" t="s">
        <v>95</v>
      </c>
      <c r="G922" s="27" t="s">
        <v>112</v>
      </c>
      <c r="H922" s="28">
        <v>5552.75</v>
      </c>
      <c r="I922" s="28">
        <v>14952.75</v>
      </c>
      <c r="J922" s="28">
        <v>0</v>
      </c>
      <c r="K922" s="28">
        <v>0</v>
      </c>
      <c r="L922" s="28">
        <v>14952.75</v>
      </c>
    </row>
    <row r="923" spans="1:12" x14ac:dyDescent="0.2">
      <c r="A923" s="27" t="s">
        <v>90</v>
      </c>
      <c r="B923" s="27" t="s">
        <v>134</v>
      </c>
      <c r="C923" s="27" t="s">
        <v>115</v>
      </c>
      <c r="D923" s="27" t="s">
        <v>195</v>
      </c>
      <c r="E923" s="27" t="s">
        <v>94</v>
      </c>
      <c r="F923" s="27" t="s">
        <v>95</v>
      </c>
      <c r="G923" s="27" t="s">
        <v>116</v>
      </c>
      <c r="H923" s="28">
        <v>100000</v>
      </c>
      <c r="I923" s="28">
        <v>100000</v>
      </c>
      <c r="J923" s="28">
        <v>0</v>
      </c>
      <c r="K923" s="28">
        <v>28759</v>
      </c>
      <c r="L923" s="28">
        <v>71241</v>
      </c>
    </row>
    <row r="924" spans="1:12" x14ac:dyDescent="0.2">
      <c r="A924" s="27" t="s">
        <v>90</v>
      </c>
      <c r="B924" s="27" t="s">
        <v>134</v>
      </c>
      <c r="C924" s="27" t="s">
        <v>117</v>
      </c>
      <c r="D924" s="27" t="s">
        <v>195</v>
      </c>
      <c r="E924" s="27" t="s">
        <v>94</v>
      </c>
      <c r="F924" s="27" t="s">
        <v>95</v>
      </c>
      <c r="G924" s="27" t="s">
        <v>118</v>
      </c>
      <c r="H924" s="28">
        <v>0</v>
      </c>
      <c r="I924" s="28">
        <v>10000</v>
      </c>
      <c r="J924" s="28">
        <v>0</v>
      </c>
      <c r="K924" s="28">
        <v>0</v>
      </c>
      <c r="L924" s="28">
        <v>10000</v>
      </c>
    </row>
    <row r="925" spans="1:12" x14ac:dyDescent="0.2">
      <c r="A925" s="27" t="s">
        <v>90</v>
      </c>
      <c r="B925" s="27" t="s">
        <v>196</v>
      </c>
      <c r="C925" s="27" t="s">
        <v>99</v>
      </c>
      <c r="D925" s="27" t="s">
        <v>195</v>
      </c>
      <c r="E925" s="27" t="s">
        <v>94</v>
      </c>
      <c r="F925" s="27" t="s">
        <v>95</v>
      </c>
      <c r="G925" s="27" t="s">
        <v>100</v>
      </c>
      <c r="H925" s="28">
        <v>0</v>
      </c>
      <c r="I925" s="28">
        <v>0</v>
      </c>
      <c r="J925" s="28">
        <v>0</v>
      </c>
      <c r="K925" s="28">
        <v>7.44</v>
      </c>
      <c r="L925" s="28">
        <v>-7.44</v>
      </c>
    </row>
    <row r="926" spans="1:12" x14ac:dyDescent="0.2">
      <c r="A926" s="27" t="s">
        <v>90</v>
      </c>
      <c r="B926" s="27" t="s">
        <v>196</v>
      </c>
      <c r="C926" s="27" t="s">
        <v>101</v>
      </c>
      <c r="D926" s="27" t="s">
        <v>195</v>
      </c>
      <c r="E926" s="27" t="s">
        <v>94</v>
      </c>
      <c r="F926" s="27" t="s">
        <v>95</v>
      </c>
      <c r="G926" s="27" t="s">
        <v>102</v>
      </c>
      <c r="H926" s="28">
        <v>0</v>
      </c>
      <c r="I926" s="28">
        <v>0</v>
      </c>
      <c r="J926" s="28">
        <v>0</v>
      </c>
      <c r="K926" s="28">
        <v>1.74</v>
      </c>
      <c r="L926" s="28">
        <v>-1.74</v>
      </c>
    </row>
    <row r="927" spans="1:12" x14ac:dyDescent="0.2">
      <c r="A927" s="27" t="s">
        <v>90</v>
      </c>
      <c r="B927" s="27" t="s">
        <v>196</v>
      </c>
      <c r="C927" s="27" t="s">
        <v>103</v>
      </c>
      <c r="D927" s="27" t="s">
        <v>195</v>
      </c>
      <c r="E927" s="27" t="s">
        <v>94</v>
      </c>
      <c r="F927" s="27" t="s">
        <v>95</v>
      </c>
      <c r="G927" s="27" t="s">
        <v>104</v>
      </c>
      <c r="H927" s="28">
        <v>0</v>
      </c>
      <c r="I927" s="28">
        <v>0</v>
      </c>
      <c r="J927" s="28">
        <v>0</v>
      </c>
      <c r="K927" s="28">
        <v>3.48</v>
      </c>
      <c r="L927" s="28">
        <v>-3.48</v>
      </c>
    </row>
    <row r="928" spans="1:12" x14ac:dyDescent="0.2">
      <c r="A928" s="27" t="s">
        <v>90</v>
      </c>
      <c r="B928" s="27" t="s">
        <v>149</v>
      </c>
      <c r="C928" s="27" t="s">
        <v>132</v>
      </c>
      <c r="D928" s="27" t="s">
        <v>195</v>
      </c>
      <c r="E928" s="27" t="s">
        <v>94</v>
      </c>
      <c r="F928" s="27" t="s">
        <v>95</v>
      </c>
      <c r="G928" s="27" t="s">
        <v>133</v>
      </c>
      <c r="H928" s="28">
        <v>200000</v>
      </c>
      <c r="I928" s="28">
        <v>70000</v>
      </c>
      <c r="J928" s="28">
        <v>0</v>
      </c>
      <c r="K928" s="28">
        <v>0</v>
      </c>
      <c r="L928" s="28">
        <v>70000</v>
      </c>
    </row>
    <row r="929" spans="1:12" x14ac:dyDescent="0.2">
      <c r="A929" s="27" t="s">
        <v>90</v>
      </c>
      <c r="B929" s="27" t="s">
        <v>149</v>
      </c>
      <c r="C929" s="27" t="s">
        <v>111</v>
      </c>
      <c r="D929" s="27" t="s">
        <v>195</v>
      </c>
      <c r="E929" s="27" t="s">
        <v>94</v>
      </c>
      <c r="F929" s="27" t="s">
        <v>95</v>
      </c>
      <c r="G929" s="27" t="s">
        <v>112</v>
      </c>
      <c r="H929" s="28">
        <v>0</v>
      </c>
      <c r="I929" s="28">
        <v>30000</v>
      </c>
      <c r="J929" s="28">
        <v>16882.740000000002</v>
      </c>
      <c r="K929" s="28">
        <v>10776.39</v>
      </c>
      <c r="L929" s="28">
        <v>2340.869999999999</v>
      </c>
    </row>
    <row r="930" spans="1:12" x14ac:dyDescent="0.2">
      <c r="A930" s="27" t="s">
        <v>90</v>
      </c>
      <c r="B930" s="27" t="s">
        <v>149</v>
      </c>
      <c r="C930" s="27" t="s">
        <v>183</v>
      </c>
      <c r="D930" s="27" t="s">
        <v>195</v>
      </c>
      <c r="E930" s="27" t="s">
        <v>94</v>
      </c>
      <c r="F930" s="27" t="s">
        <v>95</v>
      </c>
      <c r="G930" s="27" t="s">
        <v>184</v>
      </c>
      <c r="H930" s="28">
        <v>0</v>
      </c>
      <c r="I930" s="28">
        <v>60000</v>
      </c>
      <c r="J930" s="28">
        <v>10488.56</v>
      </c>
      <c r="K930" s="28">
        <v>4494.0200000000004</v>
      </c>
      <c r="L930" s="28">
        <v>45017.42</v>
      </c>
    </row>
    <row r="931" spans="1:12" x14ac:dyDescent="0.2">
      <c r="A931" s="27" t="s">
        <v>90</v>
      </c>
      <c r="B931" s="27" t="s">
        <v>149</v>
      </c>
      <c r="C931" s="27" t="s">
        <v>159</v>
      </c>
      <c r="D931" s="27" t="s">
        <v>195</v>
      </c>
      <c r="E931" s="27" t="s">
        <v>94</v>
      </c>
      <c r="F931" s="27" t="s">
        <v>95</v>
      </c>
      <c r="G931" s="27" t="s">
        <v>160</v>
      </c>
      <c r="H931" s="28">
        <v>7.4</v>
      </c>
      <c r="I931" s="28">
        <v>7.4</v>
      </c>
      <c r="J931" s="28">
        <v>0</v>
      </c>
      <c r="K931" s="28">
        <v>0</v>
      </c>
      <c r="L931" s="28">
        <v>7.4</v>
      </c>
    </row>
    <row r="932" spans="1:12" x14ac:dyDescent="0.2">
      <c r="A932" s="27" t="s">
        <v>90</v>
      </c>
      <c r="B932" s="27" t="s">
        <v>123</v>
      </c>
      <c r="C932" s="27" t="s">
        <v>132</v>
      </c>
      <c r="D932" s="27" t="s">
        <v>195</v>
      </c>
      <c r="E932" s="27" t="s">
        <v>94</v>
      </c>
      <c r="F932" s="27" t="s">
        <v>95</v>
      </c>
      <c r="G932" s="27" t="s">
        <v>133</v>
      </c>
      <c r="H932" s="28">
        <v>26000</v>
      </c>
      <c r="I932" s="28">
        <v>26000</v>
      </c>
      <c r="J932" s="28">
        <v>0</v>
      </c>
      <c r="K932" s="28">
        <v>0</v>
      </c>
      <c r="L932" s="28">
        <v>26000</v>
      </c>
    </row>
    <row r="933" spans="1:12" x14ac:dyDescent="0.2">
      <c r="A933" s="27" t="s">
        <v>90</v>
      </c>
      <c r="B933" s="27" t="s">
        <v>123</v>
      </c>
      <c r="C933" s="27" t="s">
        <v>124</v>
      </c>
      <c r="D933" s="27" t="s">
        <v>195</v>
      </c>
      <c r="E933" s="27" t="s">
        <v>94</v>
      </c>
      <c r="F933" s="27" t="s">
        <v>95</v>
      </c>
      <c r="G933" s="27" t="s">
        <v>125</v>
      </c>
      <c r="H933" s="28">
        <v>2110</v>
      </c>
      <c r="I933" s="28">
        <v>2110</v>
      </c>
      <c r="J933" s="28">
        <v>0</v>
      </c>
      <c r="K933" s="28">
        <v>636</v>
      </c>
      <c r="L933" s="28">
        <v>1474</v>
      </c>
    </row>
    <row r="934" spans="1:12" x14ac:dyDescent="0.2">
      <c r="A934" s="27" t="s">
        <v>90</v>
      </c>
      <c r="B934" s="27" t="s">
        <v>123</v>
      </c>
      <c r="C934" s="27" t="s">
        <v>111</v>
      </c>
      <c r="D934" s="27" t="s">
        <v>195</v>
      </c>
      <c r="E934" s="27" t="s">
        <v>94</v>
      </c>
      <c r="F934" s="27" t="s">
        <v>95</v>
      </c>
      <c r="G934" s="27" t="s">
        <v>112</v>
      </c>
      <c r="H934" s="28">
        <v>7000.76</v>
      </c>
      <c r="I934" s="28">
        <v>7000.76</v>
      </c>
      <c r="J934" s="28">
        <v>0</v>
      </c>
      <c r="K934" s="28">
        <v>0</v>
      </c>
      <c r="L934" s="28">
        <v>7000.76</v>
      </c>
    </row>
    <row r="935" spans="1:12" x14ac:dyDescent="0.2">
      <c r="A935" s="27" t="s">
        <v>90</v>
      </c>
      <c r="B935" s="27" t="s">
        <v>150</v>
      </c>
      <c r="C935" s="27" t="s">
        <v>299</v>
      </c>
      <c r="D935" s="27" t="s">
        <v>195</v>
      </c>
      <c r="E935" s="27" t="s">
        <v>94</v>
      </c>
      <c r="F935" s="27" t="s">
        <v>95</v>
      </c>
      <c r="G935" s="27" t="s">
        <v>300</v>
      </c>
      <c r="H935" s="28">
        <v>0</v>
      </c>
      <c r="I935" s="28">
        <v>25000</v>
      </c>
      <c r="J935" s="28">
        <v>0</v>
      </c>
      <c r="K935" s="28">
        <v>0</v>
      </c>
      <c r="L935" s="28">
        <v>25000</v>
      </c>
    </row>
    <row r="936" spans="1:12" x14ac:dyDescent="0.2">
      <c r="A936" s="27" t="s">
        <v>90</v>
      </c>
      <c r="B936" s="27" t="s">
        <v>150</v>
      </c>
      <c r="C936" s="27" t="s">
        <v>117</v>
      </c>
      <c r="D936" s="27" t="s">
        <v>195</v>
      </c>
      <c r="E936" s="27" t="s">
        <v>94</v>
      </c>
      <c r="F936" s="27" t="s">
        <v>95</v>
      </c>
      <c r="G936" s="27" t="s">
        <v>118</v>
      </c>
      <c r="H936" s="28">
        <v>40000</v>
      </c>
      <c r="I936" s="28">
        <v>40000</v>
      </c>
      <c r="J936" s="28">
        <v>0</v>
      </c>
      <c r="K936" s="28">
        <v>0</v>
      </c>
      <c r="L936" s="28">
        <v>40000</v>
      </c>
    </row>
    <row r="937" spans="1:12" x14ac:dyDescent="0.2">
      <c r="A937" s="27" t="s">
        <v>90</v>
      </c>
      <c r="B937" s="27" t="s">
        <v>179</v>
      </c>
      <c r="C937" s="27" t="s">
        <v>132</v>
      </c>
      <c r="D937" s="27" t="s">
        <v>195</v>
      </c>
      <c r="E937" s="27" t="s">
        <v>94</v>
      </c>
      <c r="F937" s="27" t="s">
        <v>95</v>
      </c>
      <c r="G937" s="27" t="s">
        <v>133</v>
      </c>
      <c r="H937" s="28">
        <v>25674.240000000002</v>
      </c>
      <c r="I937" s="28">
        <v>3048.7400000000016</v>
      </c>
      <c r="J937" s="28">
        <v>0</v>
      </c>
      <c r="K937" s="28">
        <v>0</v>
      </c>
      <c r="L937" s="28">
        <v>3048.7400000000016</v>
      </c>
    </row>
    <row r="938" spans="1:12" x14ac:dyDescent="0.2">
      <c r="A938" s="27" t="s">
        <v>90</v>
      </c>
      <c r="B938" s="27" t="s">
        <v>179</v>
      </c>
      <c r="C938" s="27" t="s">
        <v>111</v>
      </c>
      <c r="D938" s="27" t="s">
        <v>195</v>
      </c>
      <c r="E938" s="27" t="s">
        <v>94</v>
      </c>
      <c r="F938" s="27" t="s">
        <v>95</v>
      </c>
      <c r="G938" s="27" t="s">
        <v>112</v>
      </c>
      <c r="H938" s="28">
        <v>141370.48000000001</v>
      </c>
      <c r="I938" s="28">
        <v>215416.63</v>
      </c>
      <c r="J938" s="28">
        <v>72599.8</v>
      </c>
      <c r="K938" s="28">
        <v>142473.04</v>
      </c>
      <c r="L938" s="28">
        <v>343.7899999999936</v>
      </c>
    </row>
    <row r="939" spans="1:12" x14ac:dyDescent="0.2">
      <c r="A939" s="27" t="s">
        <v>90</v>
      </c>
      <c r="B939" s="27" t="s">
        <v>179</v>
      </c>
      <c r="C939" s="27" t="s">
        <v>115</v>
      </c>
      <c r="D939" s="27" t="s">
        <v>195</v>
      </c>
      <c r="E939" s="27" t="s">
        <v>94</v>
      </c>
      <c r="F939" s="27" t="s">
        <v>95</v>
      </c>
      <c r="G939" s="27" t="s">
        <v>116</v>
      </c>
      <c r="H939" s="28">
        <v>51420.65</v>
      </c>
      <c r="I939" s="28">
        <v>0</v>
      </c>
      <c r="J939" s="28">
        <v>0</v>
      </c>
      <c r="K939" s="28">
        <v>0</v>
      </c>
      <c r="L939" s="28">
        <v>0</v>
      </c>
    </row>
    <row r="940" spans="1:12" x14ac:dyDescent="0.2">
      <c r="A940" s="27" t="s">
        <v>90</v>
      </c>
      <c r="B940" s="27" t="s">
        <v>119</v>
      </c>
      <c r="C940" s="27" t="s">
        <v>130</v>
      </c>
      <c r="D940" s="27" t="s">
        <v>195</v>
      </c>
      <c r="E940" s="27" t="s">
        <v>94</v>
      </c>
      <c r="F940" s="27" t="s">
        <v>95</v>
      </c>
      <c r="G940" s="27" t="s">
        <v>131</v>
      </c>
      <c r="H940" s="28">
        <v>0</v>
      </c>
      <c r="I940" s="28">
        <v>500000</v>
      </c>
      <c r="J940" s="28">
        <v>0</v>
      </c>
      <c r="K940" s="28">
        <v>156000</v>
      </c>
      <c r="L940" s="28">
        <v>344000</v>
      </c>
    </row>
    <row r="941" spans="1:12" x14ac:dyDescent="0.2">
      <c r="A941" s="27" t="s">
        <v>90</v>
      </c>
      <c r="B941" s="27" t="s">
        <v>119</v>
      </c>
      <c r="C941" s="27" t="s">
        <v>117</v>
      </c>
      <c r="D941" s="27" t="s">
        <v>195</v>
      </c>
      <c r="E941" s="27" t="s">
        <v>94</v>
      </c>
      <c r="F941" s="27" t="s">
        <v>95</v>
      </c>
      <c r="G941" s="27" t="s">
        <v>118</v>
      </c>
      <c r="H941" s="28">
        <v>177619.25</v>
      </c>
      <c r="I941" s="28">
        <v>347619.25</v>
      </c>
      <c r="J941" s="28">
        <v>10900</v>
      </c>
      <c r="K941" s="28">
        <v>265367.75</v>
      </c>
      <c r="L941" s="28">
        <v>71351.5</v>
      </c>
    </row>
    <row r="942" spans="1:12" x14ac:dyDescent="0.2">
      <c r="A942" s="27" t="s">
        <v>90</v>
      </c>
      <c r="B942" s="27" t="s">
        <v>129</v>
      </c>
      <c r="C942" s="27" t="s">
        <v>124</v>
      </c>
      <c r="D942" s="27" t="s">
        <v>195</v>
      </c>
      <c r="E942" s="27" t="s">
        <v>94</v>
      </c>
      <c r="F942" s="27" t="s">
        <v>95</v>
      </c>
      <c r="G942" s="27" t="s">
        <v>125</v>
      </c>
      <c r="H942" s="28">
        <v>0</v>
      </c>
      <c r="I942" s="28">
        <v>5000</v>
      </c>
      <c r="J942" s="28">
        <v>0</v>
      </c>
      <c r="K942" s="28">
        <v>0</v>
      </c>
      <c r="L942" s="28">
        <v>5000</v>
      </c>
    </row>
    <row r="943" spans="1:12" x14ac:dyDescent="0.2">
      <c r="A943" s="27" t="s">
        <v>90</v>
      </c>
      <c r="B943" s="27" t="s">
        <v>129</v>
      </c>
      <c r="C943" s="27" t="s">
        <v>180</v>
      </c>
      <c r="D943" s="27" t="s">
        <v>195</v>
      </c>
      <c r="E943" s="27" t="s">
        <v>94</v>
      </c>
      <c r="F943" s="27" t="s">
        <v>95</v>
      </c>
      <c r="G943" s="27" t="s">
        <v>181</v>
      </c>
      <c r="H943" s="28">
        <v>0</v>
      </c>
      <c r="I943" s="28">
        <v>20000</v>
      </c>
      <c r="J943" s="28">
        <v>0</v>
      </c>
      <c r="K943" s="28">
        <v>236.09</v>
      </c>
      <c r="L943" s="28">
        <v>19763.91</v>
      </c>
    </row>
    <row r="944" spans="1:12" x14ac:dyDescent="0.2">
      <c r="A944" s="27" t="s">
        <v>90</v>
      </c>
      <c r="B944" s="27" t="s">
        <v>129</v>
      </c>
      <c r="C944" s="27" t="s">
        <v>111</v>
      </c>
      <c r="D944" s="27" t="s">
        <v>195</v>
      </c>
      <c r="E944" s="27" t="s">
        <v>94</v>
      </c>
      <c r="F944" s="27" t="s">
        <v>95</v>
      </c>
      <c r="G944" s="27" t="s">
        <v>112</v>
      </c>
      <c r="H944" s="28">
        <v>0</v>
      </c>
      <c r="I944" s="28">
        <v>50000</v>
      </c>
      <c r="J944" s="28">
        <v>0</v>
      </c>
      <c r="K944" s="28">
        <v>0</v>
      </c>
      <c r="L944" s="28">
        <v>50000</v>
      </c>
    </row>
    <row r="945" spans="1:12" x14ac:dyDescent="0.2">
      <c r="A945" s="27" t="s">
        <v>90</v>
      </c>
      <c r="B945" s="27" t="s">
        <v>129</v>
      </c>
      <c r="C945" s="27" t="s">
        <v>291</v>
      </c>
      <c r="D945" s="27" t="s">
        <v>195</v>
      </c>
      <c r="E945" s="27" t="s">
        <v>94</v>
      </c>
      <c r="F945" s="27" t="s">
        <v>95</v>
      </c>
      <c r="G945" s="27" t="s">
        <v>292</v>
      </c>
      <c r="H945" s="28">
        <v>0</v>
      </c>
      <c r="I945" s="28">
        <v>20000</v>
      </c>
      <c r="J945" s="28">
        <v>0</v>
      </c>
      <c r="K945" s="28">
        <v>0</v>
      </c>
      <c r="L945" s="28">
        <v>20000</v>
      </c>
    </row>
    <row r="946" spans="1:12" x14ac:dyDescent="0.2">
      <c r="A946" s="27" t="s">
        <v>90</v>
      </c>
      <c r="B946" s="27" t="s">
        <v>129</v>
      </c>
      <c r="C946" s="27" t="s">
        <v>117</v>
      </c>
      <c r="D946" s="27" t="s">
        <v>195</v>
      </c>
      <c r="E946" s="27" t="s">
        <v>94</v>
      </c>
      <c r="F946" s="27" t="s">
        <v>95</v>
      </c>
      <c r="G946" s="27" t="s">
        <v>118</v>
      </c>
      <c r="H946" s="28">
        <v>0</v>
      </c>
      <c r="I946" s="28">
        <v>5000</v>
      </c>
      <c r="J946" s="28">
        <v>0</v>
      </c>
      <c r="K946" s="28">
        <v>0</v>
      </c>
      <c r="L946" s="28">
        <v>5000</v>
      </c>
    </row>
    <row r="947" spans="1:12" x14ac:dyDescent="0.2">
      <c r="A947" s="27" t="s">
        <v>90</v>
      </c>
      <c r="B947" s="27" t="s">
        <v>163</v>
      </c>
      <c r="C947" s="27" t="s">
        <v>111</v>
      </c>
      <c r="D947" s="27" t="s">
        <v>195</v>
      </c>
      <c r="E947" s="27" t="s">
        <v>94</v>
      </c>
      <c r="F947" s="27" t="s">
        <v>95</v>
      </c>
      <c r="G947" s="27" t="s">
        <v>112</v>
      </c>
      <c r="H947" s="28">
        <v>10000</v>
      </c>
      <c r="I947" s="28">
        <v>92000</v>
      </c>
      <c r="J947" s="28">
        <v>62270.35</v>
      </c>
      <c r="K947" s="28">
        <v>0</v>
      </c>
      <c r="L947" s="28">
        <v>29729.65</v>
      </c>
    </row>
    <row r="948" spans="1:12" x14ac:dyDescent="0.2">
      <c r="A948" s="27" t="s">
        <v>90</v>
      </c>
      <c r="B948" s="27" t="s">
        <v>163</v>
      </c>
      <c r="C948" s="27" t="s">
        <v>143</v>
      </c>
      <c r="D948" s="27" t="s">
        <v>195</v>
      </c>
      <c r="E948" s="27" t="s">
        <v>94</v>
      </c>
      <c r="F948" s="27" t="s">
        <v>95</v>
      </c>
      <c r="G948" s="27" t="s">
        <v>144</v>
      </c>
      <c r="H948" s="28">
        <v>0</v>
      </c>
      <c r="I948" s="28">
        <v>0</v>
      </c>
      <c r="J948" s="28">
        <v>16635.2</v>
      </c>
      <c r="K948" s="28">
        <v>0</v>
      </c>
      <c r="L948" s="28">
        <v>-16635.2</v>
      </c>
    </row>
    <row r="949" spans="1:12" x14ac:dyDescent="0.2">
      <c r="A949" s="27" t="s">
        <v>136</v>
      </c>
      <c r="B949" s="27" t="s">
        <v>123</v>
      </c>
      <c r="C949" s="27" t="s">
        <v>137</v>
      </c>
      <c r="D949" s="27" t="s">
        <v>195</v>
      </c>
      <c r="E949" s="27" t="s">
        <v>94</v>
      </c>
      <c r="F949" s="27" t="s">
        <v>95</v>
      </c>
      <c r="G949" s="27" t="s">
        <v>138</v>
      </c>
      <c r="H949" s="28">
        <v>10000.01</v>
      </c>
      <c r="I949" s="28">
        <v>10000.01</v>
      </c>
      <c r="J949" s="28">
        <v>0</v>
      </c>
      <c r="K949" s="28">
        <v>0</v>
      </c>
      <c r="L949" s="28">
        <v>10000.01</v>
      </c>
    </row>
    <row r="950" spans="1:12" x14ac:dyDescent="0.2">
      <c r="A950" s="27" t="s">
        <v>136</v>
      </c>
      <c r="B950" s="27" t="s">
        <v>123</v>
      </c>
      <c r="C950" s="27" t="s">
        <v>139</v>
      </c>
      <c r="D950" s="27" t="s">
        <v>195</v>
      </c>
      <c r="E950" s="27" t="s">
        <v>94</v>
      </c>
      <c r="F950" s="27" t="s">
        <v>95</v>
      </c>
      <c r="G950" s="27" t="s">
        <v>140</v>
      </c>
      <c r="H950" s="28">
        <v>3718.8</v>
      </c>
      <c r="I950" s="28">
        <v>3718.8</v>
      </c>
      <c r="J950" s="28">
        <v>0</v>
      </c>
      <c r="K950" s="28">
        <v>0</v>
      </c>
      <c r="L950" s="28">
        <v>3718.8</v>
      </c>
    </row>
    <row r="951" spans="1:12" x14ac:dyDescent="0.2">
      <c r="A951" s="27" t="s">
        <v>136</v>
      </c>
      <c r="B951" s="27" t="s">
        <v>123</v>
      </c>
      <c r="C951" s="27" t="s">
        <v>99</v>
      </c>
      <c r="D951" s="27" t="s">
        <v>195</v>
      </c>
      <c r="E951" s="27" t="s">
        <v>94</v>
      </c>
      <c r="F951" s="27" t="s">
        <v>95</v>
      </c>
      <c r="G951" s="27" t="s">
        <v>100</v>
      </c>
      <c r="H951" s="28">
        <v>877.88</v>
      </c>
      <c r="I951" s="28">
        <v>877.88</v>
      </c>
      <c r="J951" s="28">
        <v>0</v>
      </c>
      <c r="K951" s="28">
        <v>0</v>
      </c>
      <c r="L951" s="28">
        <v>877.88</v>
      </c>
    </row>
    <row r="952" spans="1:12" x14ac:dyDescent="0.2">
      <c r="A952" s="27" t="s">
        <v>136</v>
      </c>
      <c r="B952" s="27" t="s">
        <v>123</v>
      </c>
      <c r="C952" s="27" t="s">
        <v>101</v>
      </c>
      <c r="D952" s="27" t="s">
        <v>195</v>
      </c>
      <c r="E952" s="27" t="s">
        <v>94</v>
      </c>
      <c r="F952" s="27" t="s">
        <v>95</v>
      </c>
      <c r="G952" s="27" t="s">
        <v>102</v>
      </c>
      <c r="H952" s="28">
        <v>205.34</v>
      </c>
      <c r="I952" s="28">
        <v>205.34</v>
      </c>
      <c r="J952" s="28">
        <v>0</v>
      </c>
      <c r="K952" s="28">
        <v>0</v>
      </c>
      <c r="L952" s="28">
        <v>205.34</v>
      </c>
    </row>
    <row r="953" spans="1:12" x14ac:dyDescent="0.2">
      <c r="A953" s="27" t="s">
        <v>136</v>
      </c>
      <c r="B953" s="27" t="s">
        <v>123</v>
      </c>
      <c r="C953" s="27" t="s">
        <v>103</v>
      </c>
      <c r="D953" s="27" t="s">
        <v>195</v>
      </c>
      <c r="E953" s="27" t="s">
        <v>94</v>
      </c>
      <c r="F953" s="27" t="s">
        <v>95</v>
      </c>
      <c r="G953" s="27" t="s">
        <v>104</v>
      </c>
      <c r="H953" s="28">
        <v>397.84</v>
      </c>
      <c r="I953" s="28">
        <v>397.84</v>
      </c>
      <c r="J953" s="28">
        <v>0</v>
      </c>
      <c r="K953" s="28">
        <v>0</v>
      </c>
      <c r="L953" s="28">
        <v>397.84</v>
      </c>
    </row>
    <row r="954" spans="1:12" x14ac:dyDescent="0.2">
      <c r="A954" s="27" t="s">
        <v>136</v>
      </c>
      <c r="B954" s="27" t="s">
        <v>123</v>
      </c>
      <c r="C954" s="27" t="s">
        <v>132</v>
      </c>
      <c r="D954" s="27" t="s">
        <v>195</v>
      </c>
      <c r="E954" s="27" t="s">
        <v>94</v>
      </c>
      <c r="F954" s="27" t="s">
        <v>95</v>
      </c>
      <c r="G954" s="27" t="s">
        <v>133</v>
      </c>
      <c r="H954" s="28">
        <v>26000</v>
      </c>
      <c r="I954" s="28">
        <v>26000</v>
      </c>
      <c r="J954" s="28">
        <v>0</v>
      </c>
      <c r="K954" s="28">
        <v>0</v>
      </c>
      <c r="L954" s="28">
        <v>26000</v>
      </c>
    </row>
    <row r="955" spans="1:12" x14ac:dyDescent="0.2">
      <c r="A955" s="27" t="s">
        <v>136</v>
      </c>
      <c r="B955" s="27" t="s">
        <v>150</v>
      </c>
      <c r="C955" s="27" t="s">
        <v>137</v>
      </c>
      <c r="D955" s="27" t="s">
        <v>195</v>
      </c>
      <c r="E955" s="27" t="s">
        <v>94</v>
      </c>
      <c r="F955" s="27" t="s">
        <v>95</v>
      </c>
      <c r="G955" s="27" t="s">
        <v>138</v>
      </c>
      <c r="H955" s="28">
        <v>102867.5</v>
      </c>
      <c r="I955" s="28">
        <v>102867.5</v>
      </c>
      <c r="J955" s="28">
        <v>0</v>
      </c>
      <c r="K955" s="28">
        <v>0</v>
      </c>
      <c r="L955" s="28">
        <v>102867.5</v>
      </c>
    </row>
    <row r="956" spans="1:12" x14ac:dyDescent="0.2">
      <c r="A956" s="27" t="s">
        <v>136</v>
      </c>
      <c r="B956" s="27" t="s">
        <v>150</v>
      </c>
      <c r="C956" s="27" t="s">
        <v>99</v>
      </c>
      <c r="D956" s="27" t="s">
        <v>195</v>
      </c>
      <c r="E956" s="27" t="s">
        <v>94</v>
      </c>
      <c r="F956" s="27" t="s">
        <v>95</v>
      </c>
      <c r="G956" s="27" t="s">
        <v>100</v>
      </c>
      <c r="H956" s="28">
        <v>7130</v>
      </c>
      <c r="I956" s="28">
        <v>7130</v>
      </c>
      <c r="J956" s="28">
        <v>0</v>
      </c>
      <c r="K956" s="28">
        <v>0</v>
      </c>
      <c r="L956" s="28">
        <v>7130</v>
      </c>
    </row>
    <row r="957" spans="1:12" x14ac:dyDescent="0.2">
      <c r="A957" s="27" t="s">
        <v>136</v>
      </c>
      <c r="B957" s="27" t="s">
        <v>150</v>
      </c>
      <c r="C957" s="27" t="s">
        <v>101</v>
      </c>
      <c r="D957" s="27" t="s">
        <v>195</v>
      </c>
      <c r="E957" s="27" t="s">
        <v>94</v>
      </c>
      <c r="F957" s="27" t="s">
        <v>95</v>
      </c>
      <c r="G957" s="27" t="s">
        <v>102</v>
      </c>
      <c r="H957" s="28">
        <v>1667.5</v>
      </c>
      <c r="I957" s="28">
        <v>1667.5</v>
      </c>
      <c r="J957" s="28">
        <v>0</v>
      </c>
      <c r="K957" s="28">
        <v>0</v>
      </c>
      <c r="L957" s="28">
        <v>1667.5</v>
      </c>
    </row>
    <row r="958" spans="1:12" x14ac:dyDescent="0.2">
      <c r="A958" s="27" t="s">
        <v>136</v>
      </c>
      <c r="B958" s="27" t="s">
        <v>150</v>
      </c>
      <c r="C958" s="27" t="s">
        <v>103</v>
      </c>
      <c r="D958" s="27" t="s">
        <v>195</v>
      </c>
      <c r="E958" s="27" t="s">
        <v>94</v>
      </c>
      <c r="F958" s="27" t="s">
        <v>95</v>
      </c>
      <c r="G958" s="27" t="s">
        <v>104</v>
      </c>
      <c r="H958" s="28">
        <v>3335</v>
      </c>
      <c r="I958" s="28">
        <v>3335</v>
      </c>
      <c r="J958" s="28">
        <v>0</v>
      </c>
      <c r="K958" s="28">
        <v>0</v>
      </c>
      <c r="L958" s="28">
        <v>3335</v>
      </c>
    </row>
    <row r="959" spans="1:12" x14ac:dyDescent="0.2">
      <c r="A959" s="27" t="s">
        <v>136</v>
      </c>
      <c r="B959" s="27" t="s">
        <v>149</v>
      </c>
      <c r="C959" s="27" t="s">
        <v>137</v>
      </c>
      <c r="D959" s="27" t="s">
        <v>195</v>
      </c>
      <c r="E959" s="27" t="s">
        <v>94</v>
      </c>
      <c r="F959" s="27" t="s">
        <v>95</v>
      </c>
      <c r="G959" s="27" t="s">
        <v>138</v>
      </c>
      <c r="H959" s="28">
        <v>26835</v>
      </c>
      <c r="I959" s="28">
        <v>26835</v>
      </c>
      <c r="J959" s="28">
        <v>0</v>
      </c>
      <c r="K959" s="28">
        <v>0</v>
      </c>
      <c r="L959" s="28">
        <v>26835</v>
      </c>
    </row>
    <row r="960" spans="1:12" x14ac:dyDescent="0.2">
      <c r="A960" s="27" t="s">
        <v>136</v>
      </c>
      <c r="B960" s="27" t="s">
        <v>149</v>
      </c>
      <c r="C960" s="27" t="s">
        <v>99</v>
      </c>
      <c r="D960" s="27" t="s">
        <v>195</v>
      </c>
      <c r="E960" s="27" t="s">
        <v>94</v>
      </c>
      <c r="F960" s="27" t="s">
        <v>95</v>
      </c>
      <c r="G960" s="27" t="s">
        <v>100</v>
      </c>
      <c r="H960" s="28">
        <v>1860</v>
      </c>
      <c r="I960" s="28">
        <v>1860</v>
      </c>
      <c r="J960" s="28">
        <v>0</v>
      </c>
      <c r="K960" s="28">
        <v>0</v>
      </c>
      <c r="L960" s="28">
        <v>1860</v>
      </c>
    </row>
    <row r="961" spans="1:12" x14ac:dyDescent="0.2">
      <c r="A961" s="27" t="s">
        <v>136</v>
      </c>
      <c r="B961" s="27" t="s">
        <v>149</v>
      </c>
      <c r="C961" s="27" t="s">
        <v>101</v>
      </c>
      <c r="D961" s="27" t="s">
        <v>195</v>
      </c>
      <c r="E961" s="27" t="s">
        <v>94</v>
      </c>
      <c r="F961" s="27" t="s">
        <v>95</v>
      </c>
      <c r="G961" s="27" t="s">
        <v>102</v>
      </c>
      <c r="H961" s="28">
        <v>435</v>
      </c>
      <c r="I961" s="28">
        <v>435</v>
      </c>
      <c r="J961" s="28">
        <v>0</v>
      </c>
      <c r="K961" s="28">
        <v>0</v>
      </c>
      <c r="L961" s="28">
        <v>435</v>
      </c>
    </row>
    <row r="962" spans="1:12" x14ac:dyDescent="0.2">
      <c r="A962" s="27" t="s">
        <v>136</v>
      </c>
      <c r="B962" s="27" t="s">
        <v>149</v>
      </c>
      <c r="C962" s="27" t="s">
        <v>103</v>
      </c>
      <c r="D962" s="27" t="s">
        <v>195</v>
      </c>
      <c r="E962" s="27" t="s">
        <v>94</v>
      </c>
      <c r="F962" s="27" t="s">
        <v>95</v>
      </c>
      <c r="G962" s="27" t="s">
        <v>104</v>
      </c>
      <c r="H962" s="28">
        <v>870</v>
      </c>
      <c r="I962" s="28">
        <v>870</v>
      </c>
      <c r="J962" s="28">
        <v>0</v>
      </c>
      <c r="K962" s="28">
        <v>0</v>
      </c>
      <c r="L962" s="28">
        <v>870</v>
      </c>
    </row>
    <row r="963" spans="1:12" x14ac:dyDescent="0.2">
      <c r="A963" s="27" t="s">
        <v>136</v>
      </c>
      <c r="B963" s="27" t="s">
        <v>301</v>
      </c>
      <c r="C963" s="27" t="s">
        <v>139</v>
      </c>
      <c r="D963" s="27" t="s">
        <v>195</v>
      </c>
      <c r="E963" s="27" t="s">
        <v>94</v>
      </c>
      <c r="F963" s="27" t="s">
        <v>95</v>
      </c>
      <c r="G963" s="27" t="s">
        <v>140</v>
      </c>
      <c r="H963" s="28">
        <v>0</v>
      </c>
      <c r="I963" s="28">
        <v>110000</v>
      </c>
      <c r="J963" s="28">
        <v>0</v>
      </c>
      <c r="K963" s="28">
        <v>0</v>
      </c>
      <c r="L963" s="28">
        <v>110000</v>
      </c>
    </row>
    <row r="964" spans="1:12" x14ac:dyDescent="0.2">
      <c r="A964" s="27" t="s">
        <v>136</v>
      </c>
      <c r="B964" s="27" t="s">
        <v>119</v>
      </c>
      <c r="C964" s="27" t="s">
        <v>139</v>
      </c>
      <c r="D964" s="27" t="s">
        <v>195</v>
      </c>
      <c r="E964" s="27" t="s">
        <v>94</v>
      </c>
      <c r="F964" s="27" t="s">
        <v>95</v>
      </c>
      <c r="G964" s="27" t="s">
        <v>140</v>
      </c>
      <c r="H964" s="28">
        <v>75000</v>
      </c>
      <c r="I964" s="28">
        <v>75000</v>
      </c>
      <c r="J964" s="28">
        <v>0</v>
      </c>
      <c r="K964" s="28">
        <v>0</v>
      </c>
      <c r="L964" s="28">
        <v>75000</v>
      </c>
    </row>
    <row r="965" spans="1:12" x14ac:dyDescent="0.2">
      <c r="A965" s="27" t="s">
        <v>136</v>
      </c>
      <c r="B965" s="27" t="s">
        <v>196</v>
      </c>
      <c r="C965" s="27" t="s">
        <v>137</v>
      </c>
      <c r="D965" s="27" t="s">
        <v>195</v>
      </c>
      <c r="E965" s="27" t="s">
        <v>94</v>
      </c>
      <c r="F965" s="27" t="s">
        <v>95</v>
      </c>
      <c r="G965" s="27" t="s">
        <v>138</v>
      </c>
      <c r="H965" s="28">
        <v>0</v>
      </c>
      <c r="I965" s="28">
        <v>0</v>
      </c>
      <c r="J965" s="28">
        <v>0</v>
      </c>
      <c r="K965" s="28">
        <v>4560</v>
      </c>
      <c r="L965" s="28">
        <v>-4560</v>
      </c>
    </row>
    <row r="966" spans="1:12" x14ac:dyDescent="0.2">
      <c r="A966" s="27" t="s">
        <v>136</v>
      </c>
      <c r="B966" s="27" t="s">
        <v>196</v>
      </c>
      <c r="C966" s="27" t="s">
        <v>99</v>
      </c>
      <c r="D966" s="27" t="s">
        <v>195</v>
      </c>
      <c r="E966" s="27" t="s">
        <v>94</v>
      </c>
      <c r="F966" s="27" t="s">
        <v>95</v>
      </c>
      <c r="G966" s="27" t="s">
        <v>100</v>
      </c>
      <c r="H966" s="28">
        <v>0</v>
      </c>
      <c r="I966" s="28">
        <v>0</v>
      </c>
      <c r="J966" s="28">
        <v>0</v>
      </c>
      <c r="K966" s="28">
        <v>267.3</v>
      </c>
      <c r="L966" s="28">
        <v>-267.3</v>
      </c>
    </row>
    <row r="967" spans="1:12" x14ac:dyDescent="0.2">
      <c r="A967" s="27" t="s">
        <v>136</v>
      </c>
      <c r="B967" s="27" t="s">
        <v>196</v>
      </c>
      <c r="C967" s="27" t="s">
        <v>101</v>
      </c>
      <c r="D967" s="27" t="s">
        <v>195</v>
      </c>
      <c r="E967" s="27" t="s">
        <v>94</v>
      </c>
      <c r="F967" s="27" t="s">
        <v>95</v>
      </c>
      <c r="G967" s="27" t="s">
        <v>102</v>
      </c>
      <c r="H967" s="28">
        <v>0</v>
      </c>
      <c r="I967" s="28">
        <v>0</v>
      </c>
      <c r="J967" s="28">
        <v>0</v>
      </c>
      <c r="K967" s="28">
        <v>62.51</v>
      </c>
      <c r="L967" s="28">
        <v>-62.51</v>
      </c>
    </row>
    <row r="968" spans="1:12" x14ac:dyDescent="0.2">
      <c r="A968" s="27" t="s">
        <v>136</v>
      </c>
      <c r="B968" s="27" t="s">
        <v>196</v>
      </c>
      <c r="C968" s="27" t="s">
        <v>103</v>
      </c>
      <c r="D968" s="27" t="s">
        <v>195</v>
      </c>
      <c r="E968" s="27" t="s">
        <v>94</v>
      </c>
      <c r="F968" s="27" t="s">
        <v>95</v>
      </c>
      <c r="G968" s="27" t="s">
        <v>104</v>
      </c>
      <c r="H968" s="28">
        <v>0</v>
      </c>
      <c r="I968" s="28">
        <v>0</v>
      </c>
      <c r="J968" s="28">
        <v>0</v>
      </c>
      <c r="K968" s="28">
        <v>128.76</v>
      </c>
      <c r="L968" s="28">
        <v>-128.76</v>
      </c>
    </row>
    <row r="969" spans="1:12" x14ac:dyDescent="0.2">
      <c r="A969" s="27" t="s">
        <v>136</v>
      </c>
      <c r="B969" s="27" t="s">
        <v>134</v>
      </c>
      <c r="C969" s="27" t="s">
        <v>137</v>
      </c>
      <c r="D969" s="27" t="s">
        <v>195</v>
      </c>
      <c r="E969" s="27" t="s">
        <v>94</v>
      </c>
      <c r="F969" s="27" t="s">
        <v>95</v>
      </c>
      <c r="G969" s="27" t="s">
        <v>138</v>
      </c>
      <c r="H969" s="28">
        <v>0</v>
      </c>
      <c r="I969" s="28">
        <v>12000</v>
      </c>
      <c r="J969" s="28">
        <v>0</v>
      </c>
      <c r="K969" s="28">
        <v>0</v>
      </c>
      <c r="L969" s="28">
        <v>12000</v>
      </c>
    </row>
    <row r="970" spans="1:12" x14ac:dyDescent="0.2">
      <c r="A970" s="27" t="s">
        <v>136</v>
      </c>
      <c r="B970" s="27" t="s">
        <v>134</v>
      </c>
      <c r="C970" s="27" t="s">
        <v>139</v>
      </c>
      <c r="D970" s="27" t="s">
        <v>195</v>
      </c>
      <c r="E970" s="27" t="s">
        <v>94</v>
      </c>
      <c r="F970" s="27" t="s">
        <v>95</v>
      </c>
      <c r="G970" s="27" t="s">
        <v>140</v>
      </c>
      <c r="H970" s="28">
        <v>238075</v>
      </c>
      <c r="I970" s="28">
        <v>224075</v>
      </c>
      <c r="J970" s="28">
        <v>0</v>
      </c>
      <c r="K970" s="28">
        <v>0</v>
      </c>
      <c r="L970" s="28">
        <v>224075</v>
      </c>
    </row>
    <row r="971" spans="1:12" x14ac:dyDescent="0.2">
      <c r="A971" s="27" t="s">
        <v>136</v>
      </c>
      <c r="B971" s="27" t="s">
        <v>134</v>
      </c>
      <c r="C971" s="27" t="s">
        <v>99</v>
      </c>
      <c r="D971" s="27" t="s">
        <v>195</v>
      </c>
      <c r="E971" s="27" t="s">
        <v>94</v>
      </c>
      <c r="F971" s="27" t="s">
        <v>95</v>
      </c>
      <c r="G971" s="27" t="s">
        <v>100</v>
      </c>
      <c r="H971" s="28">
        <v>21700</v>
      </c>
      <c r="I971" s="28">
        <v>24676</v>
      </c>
      <c r="J971" s="28">
        <v>0</v>
      </c>
      <c r="K971" s="28">
        <v>0</v>
      </c>
      <c r="L971" s="28">
        <v>24676</v>
      </c>
    </row>
    <row r="972" spans="1:12" x14ac:dyDescent="0.2">
      <c r="A972" s="27" t="s">
        <v>136</v>
      </c>
      <c r="B972" s="27" t="s">
        <v>134</v>
      </c>
      <c r="C972" s="27" t="s">
        <v>101</v>
      </c>
      <c r="D972" s="27" t="s">
        <v>195</v>
      </c>
      <c r="E972" s="27" t="s">
        <v>94</v>
      </c>
      <c r="F972" s="27" t="s">
        <v>95</v>
      </c>
      <c r="G972" s="27" t="s">
        <v>102</v>
      </c>
      <c r="H972" s="28">
        <v>5075</v>
      </c>
      <c r="I972" s="28">
        <v>5771</v>
      </c>
      <c r="J972" s="28">
        <v>0</v>
      </c>
      <c r="K972" s="28">
        <v>0</v>
      </c>
      <c r="L972" s="28">
        <v>5771</v>
      </c>
    </row>
    <row r="973" spans="1:12" x14ac:dyDescent="0.2">
      <c r="A973" s="27" t="s">
        <v>136</v>
      </c>
      <c r="B973" s="27" t="s">
        <v>134</v>
      </c>
      <c r="C973" s="27" t="s">
        <v>103</v>
      </c>
      <c r="D973" s="27" t="s">
        <v>195</v>
      </c>
      <c r="E973" s="27" t="s">
        <v>94</v>
      </c>
      <c r="F973" s="27" t="s">
        <v>95</v>
      </c>
      <c r="G973" s="27" t="s">
        <v>104</v>
      </c>
      <c r="H973" s="28">
        <v>10150</v>
      </c>
      <c r="I973" s="28">
        <v>11107</v>
      </c>
      <c r="J973" s="28">
        <v>0</v>
      </c>
      <c r="K973" s="28">
        <v>0</v>
      </c>
      <c r="L973" s="28">
        <v>11107</v>
      </c>
    </row>
    <row r="974" spans="1:12" x14ac:dyDescent="0.2">
      <c r="A974" s="27" t="s">
        <v>136</v>
      </c>
      <c r="B974" s="27" t="s">
        <v>134</v>
      </c>
      <c r="C974" s="27" t="s">
        <v>132</v>
      </c>
      <c r="D974" s="27" t="s">
        <v>195</v>
      </c>
      <c r="E974" s="27" t="s">
        <v>94</v>
      </c>
      <c r="F974" s="27" t="s">
        <v>95</v>
      </c>
      <c r="G974" s="27" t="s">
        <v>133</v>
      </c>
      <c r="H974" s="28">
        <v>0</v>
      </c>
      <c r="I974" s="28">
        <v>50000</v>
      </c>
      <c r="J974" s="28">
        <v>0</v>
      </c>
      <c r="K974" s="28">
        <v>0</v>
      </c>
      <c r="L974" s="28">
        <v>50000</v>
      </c>
    </row>
    <row r="975" spans="1:12" x14ac:dyDescent="0.2">
      <c r="A975" s="27" t="s">
        <v>136</v>
      </c>
      <c r="B975" s="27" t="s">
        <v>134</v>
      </c>
      <c r="C975" s="27" t="s">
        <v>109</v>
      </c>
      <c r="D975" s="27" t="s">
        <v>195</v>
      </c>
      <c r="E975" s="27" t="s">
        <v>94</v>
      </c>
      <c r="F975" s="27" t="s">
        <v>95</v>
      </c>
      <c r="G975" s="27" t="s">
        <v>110</v>
      </c>
      <c r="H975" s="28">
        <v>0</v>
      </c>
      <c r="I975" s="28">
        <v>-6633</v>
      </c>
      <c r="J975" s="28">
        <v>0</v>
      </c>
      <c r="K975" s="28">
        <v>0</v>
      </c>
      <c r="L975" s="28">
        <v>-6633</v>
      </c>
    </row>
    <row r="976" spans="1:12" x14ac:dyDescent="0.2">
      <c r="A976" s="27" t="s">
        <v>136</v>
      </c>
      <c r="B976" s="27" t="s">
        <v>129</v>
      </c>
      <c r="C976" s="27" t="s">
        <v>139</v>
      </c>
      <c r="D976" s="27" t="s">
        <v>195</v>
      </c>
      <c r="E976" s="27" t="s">
        <v>94</v>
      </c>
      <c r="F976" s="27" t="s">
        <v>95</v>
      </c>
      <c r="G976" s="27" t="s">
        <v>140</v>
      </c>
      <c r="H976" s="28">
        <v>0</v>
      </c>
      <c r="I976" s="28">
        <v>-16582.5</v>
      </c>
      <c r="J976" s="28">
        <v>0</v>
      </c>
      <c r="K976" s="28">
        <v>0</v>
      </c>
      <c r="L976" s="28">
        <v>-16582.5</v>
      </c>
    </row>
    <row r="977" spans="1:12" x14ac:dyDescent="0.2">
      <c r="A977" s="27" t="s">
        <v>136</v>
      </c>
      <c r="B977" s="27" t="s">
        <v>129</v>
      </c>
      <c r="C977" s="27" t="s">
        <v>103</v>
      </c>
      <c r="D977" s="27" t="s">
        <v>195</v>
      </c>
      <c r="E977" s="27" t="s">
        <v>94</v>
      </c>
      <c r="F977" s="27" t="s">
        <v>95</v>
      </c>
      <c r="G977" s="27" t="s">
        <v>104</v>
      </c>
      <c r="H977" s="28">
        <v>0</v>
      </c>
      <c r="I977" s="28">
        <v>435</v>
      </c>
      <c r="J977" s="28">
        <v>0</v>
      </c>
      <c r="K977" s="28">
        <v>0</v>
      </c>
      <c r="L977" s="28">
        <v>435</v>
      </c>
    </row>
    <row r="978" spans="1:12" x14ac:dyDescent="0.2">
      <c r="A978" s="27" t="s">
        <v>152</v>
      </c>
      <c r="B978" s="27" t="s">
        <v>134</v>
      </c>
      <c r="C978" s="27" t="s">
        <v>155</v>
      </c>
      <c r="D978" s="27" t="s">
        <v>195</v>
      </c>
      <c r="E978" s="27" t="s">
        <v>94</v>
      </c>
      <c r="F978" s="27" t="s">
        <v>95</v>
      </c>
      <c r="G978" s="27" t="s">
        <v>156</v>
      </c>
      <c r="H978" s="28">
        <v>0</v>
      </c>
      <c r="I978" s="28">
        <v>15000</v>
      </c>
      <c r="J978" s="28">
        <v>0</v>
      </c>
      <c r="K978" s="28">
        <v>0</v>
      </c>
      <c r="L978" s="28">
        <v>15000</v>
      </c>
    </row>
    <row r="979" spans="1:12" x14ac:dyDescent="0.2">
      <c r="A979" s="27" t="s">
        <v>136</v>
      </c>
      <c r="B979" s="27" t="s">
        <v>196</v>
      </c>
      <c r="C979" s="27" t="s">
        <v>203</v>
      </c>
      <c r="D979" s="27" t="s">
        <v>278</v>
      </c>
      <c r="E979" s="27" t="s">
        <v>94</v>
      </c>
      <c r="F979" s="27" t="s">
        <v>95</v>
      </c>
      <c r="G979" s="27" t="s">
        <v>204</v>
      </c>
      <c r="H979" s="28">
        <v>0</v>
      </c>
      <c r="I979" s="28">
        <v>0</v>
      </c>
      <c r="J979" s="28">
        <v>0</v>
      </c>
      <c r="K979" s="28">
        <v>15000</v>
      </c>
      <c r="L979" s="28">
        <v>-15000</v>
      </c>
    </row>
    <row r="980" spans="1:12" x14ac:dyDescent="0.2">
      <c r="A980" s="27" t="s">
        <v>136</v>
      </c>
      <c r="B980" s="27" t="s">
        <v>196</v>
      </c>
      <c r="C980" s="27" t="s">
        <v>99</v>
      </c>
      <c r="D980" s="27" t="s">
        <v>278</v>
      </c>
      <c r="E980" s="27" t="s">
        <v>94</v>
      </c>
      <c r="F980" s="27" t="s">
        <v>95</v>
      </c>
      <c r="G980" s="27" t="s">
        <v>100</v>
      </c>
      <c r="H980" s="28">
        <v>0</v>
      </c>
      <c r="I980" s="28">
        <v>0</v>
      </c>
      <c r="J980" s="28">
        <v>0</v>
      </c>
      <c r="K980" s="28">
        <v>906.26</v>
      </c>
      <c r="L980" s="28">
        <v>-906.26</v>
      </c>
    </row>
    <row r="981" spans="1:12" x14ac:dyDescent="0.2">
      <c r="A981" s="27" t="s">
        <v>136</v>
      </c>
      <c r="B981" s="27" t="s">
        <v>196</v>
      </c>
      <c r="C981" s="27" t="s">
        <v>101</v>
      </c>
      <c r="D981" s="27" t="s">
        <v>278</v>
      </c>
      <c r="E981" s="27" t="s">
        <v>94</v>
      </c>
      <c r="F981" s="27" t="s">
        <v>95</v>
      </c>
      <c r="G981" s="27" t="s">
        <v>102</v>
      </c>
      <c r="H981" s="28">
        <v>0</v>
      </c>
      <c r="I981" s="28">
        <v>0</v>
      </c>
      <c r="J981" s="28">
        <v>0</v>
      </c>
      <c r="K981" s="28">
        <v>211.95</v>
      </c>
      <c r="L981" s="28">
        <v>-211.95</v>
      </c>
    </row>
    <row r="982" spans="1:12" x14ac:dyDescent="0.2">
      <c r="A982" s="27" t="s">
        <v>136</v>
      </c>
      <c r="B982" s="27" t="s">
        <v>196</v>
      </c>
      <c r="C982" s="27" t="s">
        <v>103</v>
      </c>
      <c r="D982" s="27" t="s">
        <v>278</v>
      </c>
      <c r="E982" s="27" t="s">
        <v>94</v>
      </c>
      <c r="F982" s="27" t="s">
        <v>95</v>
      </c>
      <c r="G982" s="27" t="s">
        <v>104</v>
      </c>
      <c r="H982" s="28">
        <v>0</v>
      </c>
      <c r="I982" s="28">
        <v>0</v>
      </c>
      <c r="J982" s="28">
        <v>0</v>
      </c>
      <c r="K982" s="28">
        <v>435</v>
      </c>
      <c r="L982" s="28">
        <v>-435</v>
      </c>
    </row>
    <row r="983" spans="1:12" x14ac:dyDescent="0.2">
      <c r="A983" s="27" t="s">
        <v>90</v>
      </c>
      <c r="B983" s="27" t="s">
        <v>193</v>
      </c>
      <c r="C983" s="27" t="s">
        <v>92</v>
      </c>
      <c r="D983" s="27" t="s">
        <v>197</v>
      </c>
      <c r="E983" s="27" t="s">
        <v>94</v>
      </c>
      <c r="F983" s="27" t="s">
        <v>95</v>
      </c>
      <c r="G983" s="27" t="s">
        <v>96</v>
      </c>
      <c r="H983" s="28">
        <v>0</v>
      </c>
      <c r="I983" s="28">
        <v>0</v>
      </c>
      <c r="J983" s="28">
        <v>0</v>
      </c>
      <c r="K983" s="28">
        <v>-45.48</v>
      </c>
      <c r="L983" s="28">
        <v>45.48</v>
      </c>
    </row>
    <row r="984" spans="1:12" x14ac:dyDescent="0.2">
      <c r="A984" s="27" t="s">
        <v>90</v>
      </c>
      <c r="B984" s="27" t="s">
        <v>193</v>
      </c>
      <c r="C984" s="27" t="s">
        <v>99</v>
      </c>
      <c r="D984" s="27" t="s">
        <v>197</v>
      </c>
      <c r="E984" s="27" t="s">
        <v>94</v>
      </c>
      <c r="F984" s="27" t="s">
        <v>95</v>
      </c>
      <c r="G984" s="27" t="s">
        <v>100</v>
      </c>
      <c r="H984" s="28">
        <v>0</v>
      </c>
      <c r="I984" s="28">
        <v>0</v>
      </c>
      <c r="J984" s="28">
        <v>0</v>
      </c>
      <c r="K984" s="28">
        <v>-2.82</v>
      </c>
      <c r="L984" s="28">
        <v>2.82</v>
      </c>
    </row>
    <row r="985" spans="1:12" x14ac:dyDescent="0.2">
      <c r="A985" s="27" t="s">
        <v>90</v>
      </c>
      <c r="B985" s="27" t="s">
        <v>193</v>
      </c>
      <c r="C985" s="27" t="s">
        <v>101</v>
      </c>
      <c r="D985" s="27" t="s">
        <v>197</v>
      </c>
      <c r="E985" s="27" t="s">
        <v>94</v>
      </c>
      <c r="F985" s="27" t="s">
        <v>95</v>
      </c>
      <c r="G985" s="27" t="s">
        <v>102</v>
      </c>
      <c r="H985" s="28">
        <v>0</v>
      </c>
      <c r="I985" s="28">
        <v>0</v>
      </c>
      <c r="J985" s="28">
        <v>0</v>
      </c>
      <c r="K985" s="28">
        <v>-0.66</v>
      </c>
      <c r="L985" s="28">
        <v>0.66</v>
      </c>
    </row>
    <row r="986" spans="1:12" x14ac:dyDescent="0.2">
      <c r="A986" s="27" t="s">
        <v>90</v>
      </c>
      <c r="B986" s="27" t="s">
        <v>193</v>
      </c>
      <c r="C986" s="27" t="s">
        <v>103</v>
      </c>
      <c r="D986" s="27" t="s">
        <v>197</v>
      </c>
      <c r="E986" s="27" t="s">
        <v>94</v>
      </c>
      <c r="F986" s="27" t="s">
        <v>95</v>
      </c>
      <c r="G986" s="27" t="s">
        <v>104</v>
      </c>
      <c r="H986" s="28">
        <v>0</v>
      </c>
      <c r="I986" s="28">
        <v>0</v>
      </c>
      <c r="J986" s="28">
        <v>0</v>
      </c>
      <c r="K986" s="28">
        <v>-1.32</v>
      </c>
      <c r="L986" s="28">
        <v>1.32</v>
      </c>
    </row>
    <row r="987" spans="1:12" x14ac:dyDescent="0.2">
      <c r="A987" s="27" t="s">
        <v>90</v>
      </c>
      <c r="B987" s="27" t="s">
        <v>11</v>
      </c>
      <c r="C987" s="27" t="s">
        <v>183</v>
      </c>
      <c r="D987" s="27" t="s">
        <v>79</v>
      </c>
      <c r="E987" s="27" t="s">
        <v>94</v>
      </c>
      <c r="F987" s="27" t="s">
        <v>95</v>
      </c>
      <c r="G987" s="27" t="s">
        <v>184</v>
      </c>
      <c r="H987" s="28">
        <v>0</v>
      </c>
      <c r="I987" s="28">
        <v>40000</v>
      </c>
      <c r="J987" s="28">
        <v>126</v>
      </c>
      <c r="K987" s="28">
        <v>4893</v>
      </c>
      <c r="L987" s="28">
        <v>34981</v>
      </c>
    </row>
    <row r="988" spans="1:12" x14ac:dyDescent="0.2">
      <c r="A988" s="27" t="s">
        <v>90</v>
      </c>
      <c r="B988" s="27" t="s">
        <v>11</v>
      </c>
      <c r="C988" s="27" t="s">
        <v>115</v>
      </c>
      <c r="D988" s="27" t="s">
        <v>79</v>
      </c>
      <c r="E988" s="27" t="s">
        <v>94</v>
      </c>
      <c r="F988" s="27" t="s">
        <v>95</v>
      </c>
      <c r="G988" s="27" t="s">
        <v>116</v>
      </c>
      <c r="H988" s="28">
        <v>3794.24</v>
      </c>
      <c r="I988" s="28">
        <v>3794.24</v>
      </c>
      <c r="J988" s="28">
        <v>0</v>
      </c>
      <c r="K988" s="28">
        <v>0</v>
      </c>
      <c r="L988" s="28">
        <v>3794.24</v>
      </c>
    </row>
    <row r="989" spans="1:12" x14ac:dyDescent="0.2">
      <c r="A989" s="27" t="s">
        <v>90</v>
      </c>
      <c r="B989" s="27" t="s">
        <v>11</v>
      </c>
      <c r="C989" s="27" t="s">
        <v>117</v>
      </c>
      <c r="D989" s="27" t="s">
        <v>79</v>
      </c>
      <c r="E989" s="27" t="s">
        <v>94</v>
      </c>
      <c r="F989" s="27" t="s">
        <v>95</v>
      </c>
      <c r="G989" s="27" t="s">
        <v>118</v>
      </c>
      <c r="H989" s="28">
        <v>1192.6400000000001</v>
      </c>
      <c r="I989" s="28">
        <v>1192.6400000000001</v>
      </c>
      <c r="J989" s="28">
        <v>0</v>
      </c>
      <c r="K989" s="28">
        <v>0</v>
      </c>
      <c r="L989" s="28">
        <v>1192.6400000000001</v>
      </c>
    </row>
    <row r="990" spans="1:12" x14ac:dyDescent="0.2">
      <c r="A990" s="27" t="s">
        <v>152</v>
      </c>
      <c r="B990" s="27" t="s">
        <v>11</v>
      </c>
      <c r="C990" s="27" t="s">
        <v>155</v>
      </c>
      <c r="D990" s="27" t="s">
        <v>79</v>
      </c>
      <c r="E990" s="27" t="s">
        <v>94</v>
      </c>
      <c r="F990" s="27" t="s">
        <v>95</v>
      </c>
      <c r="G990" s="27" t="s">
        <v>156</v>
      </c>
      <c r="H990" s="28">
        <v>2080.16</v>
      </c>
      <c r="I990" s="28">
        <v>2080.16</v>
      </c>
      <c r="J990" s="28">
        <v>0</v>
      </c>
      <c r="K990" s="28">
        <v>0</v>
      </c>
      <c r="L990" s="28">
        <v>2080.16</v>
      </c>
    </row>
    <row r="991" spans="1:12" x14ac:dyDescent="0.2">
      <c r="A991" s="27" t="s">
        <v>90</v>
      </c>
      <c r="B991" s="27" t="s">
        <v>177</v>
      </c>
      <c r="C991" s="27" t="s">
        <v>205</v>
      </c>
      <c r="D991" s="27" t="s">
        <v>202</v>
      </c>
      <c r="E991" s="27" t="s">
        <v>94</v>
      </c>
      <c r="F991" s="27" t="s">
        <v>95</v>
      </c>
      <c r="G991" s="27" t="s">
        <v>206</v>
      </c>
      <c r="H991" s="28">
        <v>0</v>
      </c>
      <c r="I991" s="28">
        <v>0</v>
      </c>
      <c r="J991" s="28">
        <v>0</v>
      </c>
      <c r="K991" s="28">
        <v>2641.54</v>
      </c>
      <c r="L991" s="28">
        <v>-2641.54</v>
      </c>
    </row>
    <row r="992" spans="1:12" x14ac:dyDescent="0.2">
      <c r="A992" s="27" t="s">
        <v>90</v>
      </c>
      <c r="B992" s="27" t="s">
        <v>177</v>
      </c>
      <c r="C992" s="27" t="s">
        <v>99</v>
      </c>
      <c r="D992" s="27" t="s">
        <v>202</v>
      </c>
      <c r="E992" s="27" t="s">
        <v>94</v>
      </c>
      <c r="F992" s="27" t="s">
        <v>95</v>
      </c>
      <c r="G992" s="27" t="s">
        <v>100</v>
      </c>
      <c r="H992" s="28">
        <v>0</v>
      </c>
      <c r="I992" s="28">
        <v>0</v>
      </c>
      <c r="J992" s="28">
        <v>0</v>
      </c>
      <c r="K992" s="28">
        <v>965.03</v>
      </c>
      <c r="L992" s="28">
        <v>-965.03</v>
      </c>
    </row>
    <row r="993" spans="1:12" x14ac:dyDescent="0.2">
      <c r="A993" s="27" t="s">
        <v>90</v>
      </c>
      <c r="B993" s="27" t="s">
        <v>177</v>
      </c>
      <c r="C993" s="27" t="s">
        <v>101</v>
      </c>
      <c r="D993" s="27" t="s">
        <v>202</v>
      </c>
      <c r="E993" s="27" t="s">
        <v>94</v>
      </c>
      <c r="F993" s="27" t="s">
        <v>95</v>
      </c>
      <c r="G993" s="27" t="s">
        <v>102</v>
      </c>
      <c r="H993" s="28">
        <v>0</v>
      </c>
      <c r="I993" s="28">
        <v>0</v>
      </c>
      <c r="J993" s="28">
        <v>0</v>
      </c>
      <c r="K993" s="28">
        <v>225.69</v>
      </c>
      <c r="L993" s="28">
        <v>-225.69</v>
      </c>
    </row>
    <row r="994" spans="1:12" x14ac:dyDescent="0.2">
      <c r="A994" s="27" t="s">
        <v>90</v>
      </c>
      <c r="B994" s="27" t="s">
        <v>177</v>
      </c>
      <c r="C994" s="27" t="s">
        <v>207</v>
      </c>
      <c r="D994" s="27" t="s">
        <v>202</v>
      </c>
      <c r="E994" s="27" t="s">
        <v>94</v>
      </c>
      <c r="F994" s="27" t="s">
        <v>95</v>
      </c>
      <c r="G994" s="27" t="s">
        <v>208</v>
      </c>
      <c r="H994" s="28">
        <v>0</v>
      </c>
      <c r="I994" s="28">
        <v>0</v>
      </c>
      <c r="J994" s="28">
        <v>0</v>
      </c>
      <c r="K994" s="28">
        <v>1399.98</v>
      </c>
      <c r="L994" s="28">
        <v>-1399.98</v>
      </c>
    </row>
    <row r="995" spans="1:12" x14ac:dyDescent="0.2">
      <c r="A995" s="27" t="s">
        <v>90</v>
      </c>
      <c r="B995" s="27" t="s">
        <v>177</v>
      </c>
      <c r="C995" s="27" t="s">
        <v>209</v>
      </c>
      <c r="D995" s="27" t="s">
        <v>202</v>
      </c>
      <c r="E995" s="27" t="s">
        <v>94</v>
      </c>
      <c r="F995" s="27" t="s">
        <v>95</v>
      </c>
      <c r="G995" s="27" t="s">
        <v>210</v>
      </c>
      <c r="H995" s="28">
        <v>0</v>
      </c>
      <c r="I995" s="28">
        <v>0</v>
      </c>
      <c r="J995" s="28">
        <v>0</v>
      </c>
      <c r="K995" s="28">
        <v>42.39</v>
      </c>
      <c r="L995" s="28">
        <v>-42.39</v>
      </c>
    </row>
    <row r="996" spans="1:12" x14ac:dyDescent="0.2">
      <c r="A996" s="27" t="s">
        <v>90</v>
      </c>
      <c r="B996" s="27" t="s">
        <v>177</v>
      </c>
      <c r="C996" s="27" t="s">
        <v>211</v>
      </c>
      <c r="D996" s="27" t="s">
        <v>202</v>
      </c>
      <c r="E996" s="27" t="s">
        <v>94</v>
      </c>
      <c r="F996" s="27" t="s">
        <v>95</v>
      </c>
      <c r="G996" s="27" t="s">
        <v>212</v>
      </c>
      <c r="H996" s="28">
        <v>0</v>
      </c>
      <c r="I996" s="28">
        <v>0</v>
      </c>
      <c r="J996" s="28">
        <v>0</v>
      </c>
      <c r="K996" s="28">
        <v>15.48</v>
      </c>
      <c r="L996" s="28">
        <v>-15.48</v>
      </c>
    </row>
    <row r="997" spans="1:12" x14ac:dyDescent="0.2">
      <c r="A997" s="27" t="s">
        <v>90</v>
      </c>
      <c r="B997" s="27" t="s">
        <v>177</v>
      </c>
      <c r="C997" s="27" t="s">
        <v>213</v>
      </c>
      <c r="D997" s="27" t="s">
        <v>202</v>
      </c>
      <c r="E997" s="27" t="s">
        <v>94</v>
      </c>
      <c r="F997" s="27" t="s">
        <v>95</v>
      </c>
      <c r="G997" s="27" t="s">
        <v>214</v>
      </c>
      <c r="H997" s="28">
        <v>0</v>
      </c>
      <c r="I997" s="28">
        <v>0</v>
      </c>
      <c r="J997" s="28">
        <v>0</v>
      </c>
      <c r="K997" s="28">
        <v>2.7</v>
      </c>
      <c r="L997" s="28">
        <v>-2.7</v>
      </c>
    </row>
    <row r="998" spans="1:12" x14ac:dyDescent="0.2">
      <c r="A998" s="27" t="s">
        <v>90</v>
      </c>
      <c r="B998" s="27" t="s">
        <v>177</v>
      </c>
      <c r="C998" s="27" t="s">
        <v>215</v>
      </c>
      <c r="D998" s="27" t="s">
        <v>202</v>
      </c>
      <c r="E998" s="27" t="s">
        <v>94</v>
      </c>
      <c r="F998" s="27" t="s">
        <v>95</v>
      </c>
      <c r="G998" s="27" t="s">
        <v>216</v>
      </c>
      <c r="H998" s="28">
        <v>0</v>
      </c>
      <c r="I998" s="28">
        <v>0</v>
      </c>
      <c r="J998" s="28">
        <v>0</v>
      </c>
      <c r="K998" s="28">
        <v>30.75</v>
      </c>
      <c r="L998" s="28">
        <v>-30.75</v>
      </c>
    </row>
    <row r="999" spans="1:12" x14ac:dyDescent="0.2">
      <c r="A999" s="27" t="s">
        <v>90</v>
      </c>
      <c r="B999" s="27" t="s">
        <v>177</v>
      </c>
      <c r="C999" s="27" t="s">
        <v>217</v>
      </c>
      <c r="D999" s="27" t="s">
        <v>202</v>
      </c>
      <c r="E999" s="27" t="s">
        <v>94</v>
      </c>
      <c r="F999" s="27" t="s">
        <v>95</v>
      </c>
      <c r="G999" s="27" t="s">
        <v>218</v>
      </c>
      <c r="H999" s="28">
        <v>0</v>
      </c>
      <c r="I999" s="28">
        <v>0</v>
      </c>
      <c r="J999" s="28">
        <v>0</v>
      </c>
      <c r="K999" s="28">
        <v>27.69</v>
      </c>
      <c r="L999" s="28">
        <v>-27.69</v>
      </c>
    </row>
    <row r="1000" spans="1:12" x14ac:dyDescent="0.2">
      <c r="A1000" s="27" t="s">
        <v>90</v>
      </c>
      <c r="B1000" s="27" t="s">
        <v>177</v>
      </c>
      <c r="C1000" s="27" t="s">
        <v>103</v>
      </c>
      <c r="D1000" s="27" t="s">
        <v>202</v>
      </c>
      <c r="E1000" s="27" t="s">
        <v>94</v>
      </c>
      <c r="F1000" s="27" t="s">
        <v>95</v>
      </c>
      <c r="G1000" s="27" t="s">
        <v>104</v>
      </c>
      <c r="H1000" s="28">
        <v>0</v>
      </c>
      <c r="I1000" s="28">
        <v>0</v>
      </c>
      <c r="J1000" s="28">
        <v>0</v>
      </c>
      <c r="K1000" s="28">
        <v>453.84</v>
      </c>
      <c r="L1000" s="28">
        <v>-453.84</v>
      </c>
    </row>
    <row r="1001" spans="1:12" x14ac:dyDescent="0.2">
      <c r="A1001" s="27" t="s">
        <v>90</v>
      </c>
      <c r="B1001" s="27" t="s">
        <v>177</v>
      </c>
      <c r="C1001" s="27" t="s">
        <v>180</v>
      </c>
      <c r="D1001" s="27" t="s">
        <v>202</v>
      </c>
      <c r="E1001" s="27" t="s">
        <v>94</v>
      </c>
      <c r="F1001" s="27" t="s">
        <v>95</v>
      </c>
      <c r="G1001" s="27" t="s">
        <v>181</v>
      </c>
      <c r="H1001" s="28">
        <v>0</v>
      </c>
      <c r="I1001" s="28">
        <v>0</v>
      </c>
      <c r="J1001" s="28">
        <v>0</v>
      </c>
      <c r="K1001" s="28">
        <v>3339.5</v>
      </c>
      <c r="L1001" s="28">
        <v>-3339.5</v>
      </c>
    </row>
    <row r="1002" spans="1:12" x14ac:dyDescent="0.2">
      <c r="A1002" s="27" t="s">
        <v>90</v>
      </c>
      <c r="B1002" s="27" t="s">
        <v>177</v>
      </c>
      <c r="C1002" s="27" t="s">
        <v>111</v>
      </c>
      <c r="D1002" s="27" t="s">
        <v>202</v>
      </c>
      <c r="E1002" s="27" t="s">
        <v>94</v>
      </c>
      <c r="F1002" s="27" t="s">
        <v>95</v>
      </c>
      <c r="G1002" s="27" t="s">
        <v>112</v>
      </c>
      <c r="H1002" s="28">
        <v>347822.29</v>
      </c>
      <c r="I1002" s="28">
        <v>346022.31</v>
      </c>
      <c r="J1002" s="28">
        <v>0</v>
      </c>
      <c r="K1002" s="28">
        <v>45062.12</v>
      </c>
      <c r="L1002" s="28">
        <v>300960.19</v>
      </c>
    </row>
    <row r="1003" spans="1:12" x14ac:dyDescent="0.2">
      <c r="A1003" s="27" t="s">
        <v>90</v>
      </c>
      <c r="B1003" s="27" t="s">
        <v>177</v>
      </c>
      <c r="C1003" s="27" t="s">
        <v>287</v>
      </c>
      <c r="D1003" s="27" t="s">
        <v>202</v>
      </c>
      <c r="E1003" s="27" t="s">
        <v>94</v>
      </c>
      <c r="F1003" s="27" t="s">
        <v>95</v>
      </c>
      <c r="G1003" s="27" t="s">
        <v>288</v>
      </c>
      <c r="H1003" s="28">
        <v>0</v>
      </c>
      <c r="I1003" s="28">
        <v>500</v>
      </c>
      <c r="J1003" s="28">
        <v>0</v>
      </c>
      <c r="K1003" s="28">
        <v>104.22</v>
      </c>
      <c r="L1003" s="28">
        <v>395.78</v>
      </c>
    </row>
    <row r="1004" spans="1:12" x14ac:dyDescent="0.2">
      <c r="A1004" s="27" t="s">
        <v>90</v>
      </c>
      <c r="B1004" s="27" t="s">
        <v>177</v>
      </c>
      <c r="C1004" s="27" t="s">
        <v>117</v>
      </c>
      <c r="D1004" s="27" t="s">
        <v>202</v>
      </c>
      <c r="E1004" s="27" t="s">
        <v>94</v>
      </c>
      <c r="F1004" s="27" t="s">
        <v>95</v>
      </c>
      <c r="G1004" s="27" t="s">
        <v>118</v>
      </c>
      <c r="H1004" s="28">
        <v>0</v>
      </c>
      <c r="I1004" s="28">
        <v>1299.98</v>
      </c>
      <c r="J1004" s="28">
        <v>0</v>
      </c>
      <c r="K1004" s="28">
        <v>343.88</v>
      </c>
      <c r="L1004" s="28">
        <v>956.1</v>
      </c>
    </row>
    <row r="1005" spans="1:12" x14ac:dyDescent="0.2">
      <c r="A1005" s="27" t="s">
        <v>136</v>
      </c>
      <c r="B1005" s="27" t="s">
        <v>177</v>
      </c>
      <c r="C1005" s="27" t="s">
        <v>203</v>
      </c>
      <c r="D1005" s="27" t="s">
        <v>202</v>
      </c>
      <c r="E1005" s="27" t="s">
        <v>94</v>
      </c>
      <c r="F1005" s="27" t="s">
        <v>95</v>
      </c>
      <c r="G1005" s="27" t="s">
        <v>204</v>
      </c>
      <c r="H1005" s="28">
        <v>0</v>
      </c>
      <c r="I1005" s="28">
        <v>0</v>
      </c>
      <c r="J1005" s="28">
        <v>0</v>
      </c>
      <c r="K1005" s="28">
        <v>15252.68</v>
      </c>
      <c r="L1005" s="28">
        <v>-15252.68</v>
      </c>
    </row>
    <row r="1006" spans="1:12" x14ac:dyDescent="0.2">
      <c r="A1006" s="27" t="s">
        <v>136</v>
      </c>
      <c r="B1006" s="27" t="s">
        <v>177</v>
      </c>
      <c r="C1006" s="27" t="s">
        <v>137</v>
      </c>
      <c r="D1006" s="27" t="s">
        <v>202</v>
      </c>
      <c r="E1006" s="27" t="s">
        <v>94</v>
      </c>
      <c r="F1006" s="27" t="s">
        <v>95</v>
      </c>
      <c r="G1006" s="27" t="s">
        <v>138</v>
      </c>
      <c r="H1006" s="28">
        <v>0</v>
      </c>
      <c r="I1006" s="28">
        <v>0</v>
      </c>
      <c r="J1006" s="28">
        <v>0</v>
      </c>
      <c r="K1006" s="28">
        <v>397.18</v>
      </c>
      <c r="L1006" s="28">
        <v>-397.18</v>
      </c>
    </row>
    <row r="1007" spans="1:12" x14ac:dyDescent="0.2">
      <c r="A1007" s="27" t="s">
        <v>90</v>
      </c>
      <c r="B1007" s="27" t="s">
        <v>220</v>
      </c>
      <c r="C1007" s="27" t="s">
        <v>124</v>
      </c>
      <c r="D1007" s="27" t="s">
        <v>221</v>
      </c>
      <c r="E1007" s="27" t="s">
        <v>94</v>
      </c>
      <c r="F1007" s="27" t="s">
        <v>95</v>
      </c>
      <c r="G1007" s="27" t="s">
        <v>125</v>
      </c>
      <c r="H1007" s="28">
        <v>0</v>
      </c>
      <c r="I1007" s="28">
        <v>10000</v>
      </c>
      <c r="J1007" s="28">
        <v>793</v>
      </c>
      <c r="K1007" s="28">
        <v>0</v>
      </c>
      <c r="L1007" s="28">
        <v>9207</v>
      </c>
    </row>
    <row r="1008" spans="1:12" x14ac:dyDescent="0.2">
      <c r="A1008" s="27" t="s">
        <v>90</v>
      </c>
      <c r="B1008" s="27" t="s">
        <v>220</v>
      </c>
      <c r="C1008" s="27" t="s">
        <v>222</v>
      </c>
      <c r="D1008" s="27" t="s">
        <v>221</v>
      </c>
      <c r="E1008" s="27" t="s">
        <v>94</v>
      </c>
      <c r="F1008" s="27" t="s">
        <v>95</v>
      </c>
      <c r="G1008" s="27" t="s">
        <v>223</v>
      </c>
      <c r="H1008" s="28">
        <v>33287</v>
      </c>
      <c r="I1008" s="28">
        <v>33287</v>
      </c>
      <c r="J1008" s="28">
        <v>0</v>
      </c>
      <c r="K1008" s="28">
        <v>2312.5700000000002</v>
      </c>
      <c r="L1008" s="28">
        <v>30974.43</v>
      </c>
    </row>
    <row r="1009" spans="1:12" x14ac:dyDescent="0.2">
      <c r="A1009" s="27" t="s">
        <v>90</v>
      </c>
      <c r="B1009" s="27" t="s">
        <v>220</v>
      </c>
      <c r="C1009" s="27" t="s">
        <v>111</v>
      </c>
      <c r="D1009" s="27" t="s">
        <v>221</v>
      </c>
      <c r="E1009" s="27" t="s">
        <v>94</v>
      </c>
      <c r="F1009" s="27" t="s">
        <v>95</v>
      </c>
      <c r="G1009" s="27" t="s">
        <v>112</v>
      </c>
      <c r="H1009" s="28">
        <v>12713.19</v>
      </c>
      <c r="I1009" s="28">
        <v>12713.19</v>
      </c>
      <c r="J1009" s="28">
        <v>771</v>
      </c>
      <c r="K1009" s="28">
        <v>2160.19</v>
      </c>
      <c r="L1009" s="28">
        <v>9782</v>
      </c>
    </row>
    <row r="1010" spans="1:12" x14ac:dyDescent="0.2">
      <c r="A1010" s="27" t="s">
        <v>90</v>
      </c>
      <c r="B1010" s="27" t="s">
        <v>220</v>
      </c>
      <c r="C1010" s="27" t="s">
        <v>287</v>
      </c>
      <c r="D1010" s="27" t="s">
        <v>221</v>
      </c>
      <c r="E1010" s="27" t="s">
        <v>94</v>
      </c>
      <c r="F1010" s="27" t="s">
        <v>95</v>
      </c>
      <c r="G1010" s="27" t="s">
        <v>288</v>
      </c>
      <c r="H1010" s="28">
        <v>0</v>
      </c>
      <c r="I1010" s="28">
        <v>86000</v>
      </c>
      <c r="J1010" s="28">
        <v>34261.279999999999</v>
      </c>
      <c r="K1010" s="28">
        <v>51447.02</v>
      </c>
      <c r="L1010" s="28">
        <v>291.69999999999709</v>
      </c>
    </row>
    <row r="1011" spans="1:12" x14ac:dyDescent="0.2">
      <c r="A1011" s="27" t="s">
        <v>90</v>
      </c>
      <c r="B1011" s="27" t="s">
        <v>220</v>
      </c>
      <c r="C1011" s="27" t="s">
        <v>117</v>
      </c>
      <c r="D1011" s="27" t="s">
        <v>221</v>
      </c>
      <c r="E1011" s="27" t="s">
        <v>94</v>
      </c>
      <c r="F1011" s="27" t="s">
        <v>95</v>
      </c>
      <c r="G1011" s="27" t="s">
        <v>118</v>
      </c>
      <c r="H1011" s="28">
        <v>89158.2</v>
      </c>
      <c r="I1011" s="28">
        <v>67158.2</v>
      </c>
      <c r="J1011" s="28">
        <v>695.03</v>
      </c>
      <c r="K1011" s="28">
        <v>12006.52</v>
      </c>
      <c r="L1011" s="28">
        <v>54456.649999999994</v>
      </c>
    </row>
    <row r="1012" spans="1:12" x14ac:dyDescent="0.2">
      <c r="A1012" s="27" t="s">
        <v>90</v>
      </c>
      <c r="B1012" s="27" t="s">
        <v>220</v>
      </c>
      <c r="C1012" s="27" t="s">
        <v>143</v>
      </c>
      <c r="D1012" s="27" t="s">
        <v>221</v>
      </c>
      <c r="E1012" s="27" t="s">
        <v>94</v>
      </c>
      <c r="F1012" s="27" t="s">
        <v>95</v>
      </c>
      <c r="G1012" s="27" t="s">
        <v>144</v>
      </c>
      <c r="H1012" s="28">
        <v>4456.29</v>
      </c>
      <c r="I1012" s="28">
        <v>93456.29</v>
      </c>
      <c r="J1012" s="28">
        <v>4414</v>
      </c>
      <c r="K1012" s="28">
        <v>88199.8</v>
      </c>
      <c r="L1012" s="28">
        <v>842.48999999999069</v>
      </c>
    </row>
    <row r="1013" spans="1:12" x14ac:dyDescent="0.2">
      <c r="A1013" s="27" t="s">
        <v>152</v>
      </c>
      <c r="B1013" s="27" t="s">
        <v>220</v>
      </c>
      <c r="C1013" s="27" t="s">
        <v>153</v>
      </c>
      <c r="D1013" s="27" t="s">
        <v>221</v>
      </c>
      <c r="E1013" s="27" t="s">
        <v>94</v>
      </c>
      <c r="F1013" s="27" t="s">
        <v>95</v>
      </c>
      <c r="G1013" s="27" t="s">
        <v>154</v>
      </c>
      <c r="H1013" s="28">
        <v>223805.77</v>
      </c>
      <c r="I1013" s="28">
        <v>96805.76999999999</v>
      </c>
      <c r="J1013" s="28">
        <v>2358</v>
      </c>
      <c r="K1013" s="28">
        <v>1083.95</v>
      </c>
      <c r="L1013" s="28">
        <v>93363.82</v>
      </c>
    </row>
    <row r="1014" spans="1:12" x14ac:dyDescent="0.2">
      <c r="A1014" s="27" t="s">
        <v>152</v>
      </c>
      <c r="B1014" s="27" t="s">
        <v>220</v>
      </c>
      <c r="C1014" s="27" t="s">
        <v>170</v>
      </c>
      <c r="D1014" s="27" t="s">
        <v>221</v>
      </c>
      <c r="E1014" s="27" t="s">
        <v>94</v>
      </c>
      <c r="F1014" s="27" t="s">
        <v>95</v>
      </c>
      <c r="G1014" s="27" t="s">
        <v>171</v>
      </c>
      <c r="H1014" s="28">
        <v>0</v>
      </c>
      <c r="I1014" s="28">
        <v>12000</v>
      </c>
      <c r="J1014" s="28">
        <v>0</v>
      </c>
      <c r="K1014" s="28">
        <v>0</v>
      </c>
      <c r="L1014" s="28">
        <v>12000</v>
      </c>
    </row>
    <row r="1015" spans="1:12" x14ac:dyDescent="0.2">
      <c r="A1015" s="27" t="s">
        <v>152</v>
      </c>
      <c r="B1015" s="27" t="s">
        <v>220</v>
      </c>
      <c r="C1015" s="27" t="s">
        <v>155</v>
      </c>
      <c r="D1015" s="27" t="s">
        <v>221</v>
      </c>
      <c r="E1015" s="27" t="s">
        <v>94</v>
      </c>
      <c r="F1015" s="27" t="s">
        <v>95</v>
      </c>
      <c r="G1015" s="27" t="s">
        <v>156</v>
      </c>
      <c r="H1015" s="28">
        <v>20736</v>
      </c>
      <c r="I1015" s="28">
        <v>58736</v>
      </c>
      <c r="J1015" s="28">
        <v>0</v>
      </c>
      <c r="K1015" s="28">
        <v>58141.23</v>
      </c>
      <c r="L1015" s="28">
        <v>594.7699999999968</v>
      </c>
    </row>
    <row r="1016" spans="1:12" x14ac:dyDescent="0.2">
      <c r="A1016" s="27" t="s">
        <v>90</v>
      </c>
      <c r="B1016" s="27" t="s">
        <v>127</v>
      </c>
      <c r="C1016" s="27" t="s">
        <v>111</v>
      </c>
      <c r="D1016" s="27" t="s">
        <v>230</v>
      </c>
      <c r="E1016" s="27" t="s">
        <v>94</v>
      </c>
      <c r="F1016" s="27" t="s">
        <v>95</v>
      </c>
      <c r="G1016" s="27" t="s">
        <v>112</v>
      </c>
      <c r="H1016" s="28">
        <v>6220.43</v>
      </c>
      <c r="I1016" s="28">
        <v>6220.43</v>
      </c>
      <c r="J1016" s="28">
        <v>0</v>
      </c>
      <c r="K1016" s="28">
        <v>0</v>
      </c>
      <c r="L1016" s="28">
        <v>6220.43</v>
      </c>
    </row>
    <row r="1017" spans="1:12" x14ac:dyDescent="0.2">
      <c r="A1017" s="27" t="s">
        <v>90</v>
      </c>
      <c r="B1017" s="27" t="s">
        <v>128</v>
      </c>
      <c r="C1017" s="27" t="s">
        <v>111</v>
      </c>
      <c r="D1017" s="27" t="s">
        <v>230</v>
      </c>
      <c r="E1017" s="27" t="s">
        <v>94</v>
      </c>
      <c r="F1017" s="27" t="s">
        <v>95</v>
      </c>
      <c r="G1017" s="27" t="s">
        <v>112</v>
      </c>
      <c r="H1017" s="28">
        <v>0</v>
      </c>
      <c r="I1017" s="28">
        <v>0</v>
      </c>
      <c r="J1017" s="28">
        <v>0</v>
      </c>
      <c r="K1017" s="28">
        <v>875.59</v>
      </c>
      <c r="L1017" s="28">
        <v>-875.59</v>
      </c>
    </row>
    <row r="1018" spans="1:12" x14ac:dyDescent="0.2">
      <c r="A1018" s="27" t="s">
        <v>90</v>
      </c>
      <c r="B1018" s="27" t="s">
        <v>146</v>
      </c>
      <c r="C1018" s="27" t="s">
        <v>231</v>
      </c>
      <c r="D1018" s="27" t="s">
        <v>232</v>
      </c>
      <c r="E1018" s="27" t="s">
        <v>94</v>
      </c>
      <c r="F1018" s="27" t="s">
        <v>95</v>
      </c>
      <c r="G1018" s="27" t="s">
        <v>233</v>
      </c>
      <c r="H1018" s="28">
        <v>0</v>
      </c>
      <c r="I1018" s="28">
        <v>0</v>
      </c>
      <c r="J1018" s="28">
        <v>0</v>
      </c>
      <c r="K1018" s="28">
        <v>-212.65</v>
      </c>
      <c r="L1018" s="28">
        <v>212.65</v>
      </c>
    </row>
    <row r="1019" spans="1:12" x14ac:dyDescent="0.2">
      <c r="A1019" s="27" t="s">
        <v>90</v>
      </c>
      <c r="B1019" s="27" t="s">
        <v>146</v>
      </c>
      <c r="C1019" s="27" t="s">
        <v>99</v>
      </c>
      <c r="D1019" s="27" t="s">
        <v>232</v>
      </c>
      <c r="E1019" s="27" t="s">
        <v>94</v>
      </c>
      <c r="F1019" s="27" t="s">
        <v>95</v>
      </c>
      <c r="G1019" s="27" t="s">
        <v>100</v>
      </c>
      <c r="H1019" s="28">
        <v>0</v>
      </c>
      <c r="I1019" s="28">
        <v>0</v>
      </c>
      <c r="J1019" s="28">
        <v>0</v>
      </c>
      <c r="K1019" s="28">
        <v>-13.19</v>
      </c>
      <c r="L1019" s="28">
        <v>13.19</v>
      </c>
    </row>
    <row r="1020" spans="1:12" x14ac:dyDescent="0.2">
      <c r="A1020" s="27" t="s">
        <v>90</v>
      </c>
      <c r="B1020" s="27" t="s">
        <v>146</v>
      </c>
      <c r="C1020" s="27" t="s">
        <v>101</v>
      </c>
      <c r="D1020" s="27" t="s">
        <v>232</v>
      </c>
      <c r="E1020" s="27" t="s">
        <v>94</v>
      </c>
      <c r="F1020" s="27" t="s">
        <v>95</v>
      </c>
      <c r="G1020" s="27" t="s">
        <v>102</v>
      </c>
      <c r="H1020" s="28">
        <v>0</v>
      </c>
      <c r="I1020" s="28">
        <v>0</v>
      </c>
      <c r="J1020" s="28">
        <v>0</v>
      </c>
      <c r="K1020" s="28">
        <v>-3.09</v>
      </c>
      <c r="L1020" s="28">
        <v>3.09</v>
      </c>
    </row>
    <row r="1021" spans="1:12" x14ac:dyDescent="0.2">
      <c r="A1021" s="27" t="s">
        <v>90</v>
      </c>
      <c r="B1021" s="27" t="s">
        <v>146</v>
      </c>
      <c r="C1021" s="27" t="s">
        <v>103</v>
      </c>
      <c r="D1021" s="27" t="s">
        <v>232</v>
      </c>
      <c r="E1021" s="27" t="s">
        <v>94</v>
      </c>
      <c r="F1021" s="27" t="s">
        <v>95</v>
      </c>
      <c r="G1021" s="27" t="s">
        <v>104</v>
      </c>
      <c r="H1021" s="28">
        <v>0</v>
      </c>
      <c r="I1021" s="28">
        <v>0</v>
      </c>
      <c r="J1021" s="28">
        <v>0</v>
      </c>
      <c r="K1021" s="28">
        <v>-6.17</v>
      </c>
      <c r="L1021" s="28">
        <v>6.17</v>
      </c>
    </row>
    <row r="1022" spans="1:12" x14ac:dyDescent="0.2">
      <c r="A1022" s="27" t="s">
        <v>90</v>
      </c>
      <c r="B1022" s="27" t="s">
        <v>146</v>
      </c>
      <c r="C1022" s="27" t="s">
        <v>124</v>
      </c>
      <c r="D1022" s="27" t="s">
        <v>232</v>
      </c>
      <c r="E1022" s="27" t="s">
        <v>94</v>
      </c>
      <c r="F1022" s="27" t="s">
        <v>95</v>
      </c>
      <c r="G1022" s="27" t="s">
        <v>125</v>
      </c>
      <c r="H1022" s="28">
        <v>0</v>
      </c>
      <c r="I1022" s="28">
        <v>500000</v>
      </c>
      <c r="J1022" s="28">
        <v>255255.06</v>
      </c>
      <c r="K1022" s="28">
        <v>244744.94</v>
      </c>
      <c r="L1022" s="28">
        <v>0</v>
      </c>
    </row>
    <row r="1023" spans="1:12" x14ac:dyDescent="0.2">
      <c r="A1023" s="27" t="s">
        <v>90</v>
      </c>
      <c r="B1023" s="27" t="s">
        <v>146</v>
      </c>
      <c r="C1023" s="27" t="s">
        <v>236</v>
      </c>
      <c r="D1023" s="27" t="s">
        <v>232</v>
      </c>
      <c r="E1023" s="27" t="s">
        <v>94</v>
      </c>
      <c r="F1023" s="27" t="s">
        <v>95</v>
      </c>
      <c r="G1023" s="27" t="s">
        <v>237</v>
      </c>
      <c r="H1023" s="28">
        <v>0</v>
      </c>
      <c r="I1023" s="28">
        <v>3104000</v>
      </c>
      <c r="J1023" s="28">
        <v>2014770.12</v>
      </c>
      <c r="K1023" s="28">
        <v>1088350.8799999999</v>
      </c>
      <c r="L1023" s="28">
        <v>879</v>
      </c>
    </row>
    <row r="1024" spans="1:12" x14ac:dyDescent="0.2">
      <c r="A1024" s="27" t="s">
        <v>90</v>
      </c>
      <c r="B1024" s="27" t="s">
        <v>146</v>
      </c>
      <c r="C1024" s="27" t="s">
        <v>240</v>
      </c>
      <c r="D1024" s="27" t="s">
        <v>232</v>
      </c>
      <c r="E1024" s="27" t="s">
        <v>94</v>
      </c>
      <c r="F1024" s="27" t="s">
        <v>95</v>
      </c>
      <c r="G1024" s="27" t="s">
        <v>241</v>
      </c>
      <c r="H1024" s="28">
        <v>936000</v>
      </c>
      <c r="I1024" s="28">
        <v>256000</v>
      </c>
      <c r="J1024" s="28">
        <v>0</v>
      </c>
      <c r="K1024" s="28">
        <v>2735.96</v>
      </c>
      <c r="L1024" s="28">
        <v>253264.04</v>
      </c>
    </row>
    <row r="1025" spans="1:12" x14ac:dyDescent="0.2">
      <c r="A1025" s="27" t="s">
        <v>90</v>
      </c>
      <c r="B1025" s="27" t="s">
        <v>146</v>
      </c>
      <c r="C1025" s="27" t="s">
        <v>117</v>
      </c>
      <c r="D1025" s="27" t="s">
        <v>232</v>
      </c>
      <c r="E1025" s="27" t="s">
        <v>94</v>
      </c>
      <c r="F1025" s="27" t="s">
        <v>95</v>
      </c>
      <c r="G1025" s="27" t="s">
        <v>118</v>
      </c>
      <c r="H1025" s="28">
        <v>36000</v>
      </c>
      <c r="I1025" s="28">
        <v>36000</v>
      </c>
      <c r="J1025" s="28">
        <v>0</v>
      </c>
      <c r="K1025" s="28">
        <v>0</v>
      </c>
      <c r="L1025" s="28">
        <v>36000</v>
      </c>
    </row>
    <row r="1026" spans="1:12" x14ac:dyDescent="0.2">
      <c r="A1026" s="27" t="s">
        <v>90</v>
      </c>
      <c r="B1026" s="27" t="s">
        <v>146</v>
      </c>
      <c r="C1026" s="27" t="s">
        <v>143</v>
      </c>
      <c r="D1026" s="27" t="s">
        <v>232</v>
      </c>
      <c r="E1026" s="27" t="s">
        <v>94</v>
      </c>
      <c r="F1026" s="27" t="s">
        <v>95</v>
      </c>
      <c r="G1026" s="27" t="s">
        <v>144</v>
      </c>
      <c r="H1026" s="28">
        <v>50000</v>
      </c>
      <c r="I1026" s="28">
        <v>50000</v>
      </c>
      <c r="J1026" s="28">
        <v>0</v>
      </c>
      <c r="K1026" s="28">
        <v>0</v>
      </c>
      <c r="L1026" s="28">
        <v>50000</v>
      </c>
    </row>
    <row r="1027" spans="1:12" x14ac:dyDescent="0.2">
      <c r="A1027" s="27" t="s">
        <v>90</v>
      </c>
      <c r="B1027" s="27" t="s">
        <v>242</v>
      </c>
      <c r="C1027" s="27" t="s">
        <v>92</v>
      </c>
      <c r="D1027" s="27" t="s">
        <v>232</v>
      </c>
      <c r="E1027" s="27" t="s">
        <v>94</v>
      </c>
      <c r="F1027" s="27" t="s">
        <v>95</v>
      </c>
      <c r="G1027" s="27" t="s">
        <v>96</v>
      </c>
      <c r="H1027" s="28">
        <v>0</v>
      </c>
      <c r="I1027" s="28">
        <v>0</v>
      </c>
      <c r="J1027" s="28">
        <v>0</v>
      </c>
      <c r="K1027" s="28">
        <v>45.48</v>
      </c>
      <c r="L1027" s="28">
        <v>-45.48</v>
      </c>
    </row>
    <row r="1028" spans="1:12" x14ac:dyDescent="0.2">
      <c r="A1028" s="27" t="s">
        <v>90</v>
      </c>
      <c r="B1028" s="27" t="s">
        <v>242</v>
      </c>
      <c r="C1028" s="27" t="s">
        <v>99</v>
      </c>
      <c r="D1028" s="27" t="s">
        <v>232</v>
      </c>
      <c r="E1028" s="27" t="s">
        <v>94</v>
      </c>
      <c r="F1028" s="27" t="s">
        <v>95</v>
      </c>
      <c r="G1028" s="27" t="s">
        <v>100</v>
      </c>
      <c r="H1028" s="28">
        <v>0</v>
      </c>
      <c r="I1028" s="28">
        <v>0</v>
      </c>
      <c r="J1028" s="28">
        <v>0</v>
      </c>
      <c r="K1028" s="28">
        <v>2.82</v>
      </c>
      <c r="L1028" s="28">
        <v>-2.82</v>
      </c>
    </row>
    <row r="1029" spans="1:12" x14ac:dyDescent="0.2">
      <c r="A1029" s="27" t="s">
        <v>90</v>
      </c>
      <c r="B1029" s="27" t="s">
        <v>242</v>
      </c>
      <c r="C1029" s="27" t="s">
        <v>101</v>
      </c>
      <c r="D1029" s="27" t="s">
        <v>232</v>
      </c>
      <c r="E1029" s="27" t="s">
        <v>94</v>
      </c>
      <c r="F1029" s="27" t="s">
        <v>95</v>
      </c>
      <c r="G1029" s="27" t="s">
        <v>102</v>
      </c>
      <c r="H1029" s="28">
        <v>0</v>
      </c>
      <c r="I1029" s="28">
        <v>0</v>
      </c>
      <c r="J1029" s="28">
        <v>0</v>
      </c>
      <c r="K1029" s="28">
        <v>0.66</v>
      </c>
      <c r="L1029" s="28">
        <v>-0.66</v>
      </c>
    </row>
    <row r="1030" spans="1:12" x14ac:dyDescent="0.2">
      <c r="A1030" s="27" t="s">
        <v>90</v>
      </c>
      <c r="B1030" s="27" t="s">
        <v>242</v>
      </c>
      <c r="C1030" s="27" t="s">
        <v>103</v>
      </c>
      <c r="D1030" s="27" t="s">
        <v>232</v>
      </c>
      <c r="E1030" s="27" t="s">
        <v>94</v>
      </c>
      <c r="F1030" s="27" t="s">
        <v>95</v>
      </c>
      <c r="G1030" s="27" t="s">
        <v>104</v>
      </c>
      <c r="H1030" s="28">
        <v>0</v>
      </c>
      <c r="I1030" s="28">
        <v>0</v>
      </c>
      <c r="J1030" s="28">
        <v>0</v>
      </c>
      <c r="K1030" s="28">
        <v>1.32</v>
      </c>
      <c r="L1030" s="28">
        <v>-1.32</v>
      </c>
    </row>
    <row r="1031" spans="1:12" x14ac:dyDescent="0.2">
      <c r="A1031" s="27" t="s">
        <v>90</v>
      </c>
      <c r="B1031" s="27" t="s">
        <v>242</v>
      </c>
      <c r="C1031" s="27" t="s">
        <v>115</v>
      </c>
      <c r="D1031" s="27" t="s">
        <v>232</v>
      </c>
      <c r="E1031" s="27" t="s">
        <v>94</v>
      </c>
      <c r="F1031" s="27" t="s">
        <v>95</v>
      </c>
      <c r="G1031" s="27" t="s">
        <v>116</v>
      </c>
      <c r="H1031" s="28">
        <v>363222.37</v>
      </c>
      <c r="I1031" s="28">
        <v>259222.37</v>
      </c>
      <c r="J1031" s="28">
        <v>0</v>
      </c>
      <c r="K1031" s="28">
        <v>0</v>
      </c>
      <c r="L1031" s="28">
        <v>259222.37</v>
      </c>
    </row>
    <row r="1032" spans="1:12" x14ac:dyDescent="0.2">
      <c r="A1032" s="27" t="s">
        <v>90</v>
      </c>
      <c r="B1032" s="27" t="s">
        <v>243</v>
      </c>
      <c r="C1032" s="27" t="s">
        <v>115</v>
      </c>
      <c r="D1032" s="27" t="s">
        <v>232</v>
      </c>
      <c r="E1032" s="27" t="s">
        <v>94</v>
      </c>
      <c r="F1032" s="27" t="s">
        <v>95</v>
      </c>
      <c r="G1032" s="27" t="s">
        <v>116</v>
      </c>
      <c r="H1032" s="28">
        <v>44059.19</v>
      </c>
      <c r="I1032" s="28">
        <v>44059.19</v>
      </c>
      <c r="J1032" s="28">
        <v>0</v>
      </c>
      <c r="K1032" s="28">
        <v>0</v>
      </c>
      <c r="L1032" s="28">
        <v>44059.19</v>
      </c>
    </row>
    <row r="1033" spans="1:12" x14ac:dyDescent="0.2">
      <c r="A1033" s="27" t="s">
        <v>90</v>
      </c>
      <c r="B1033" s="27" t="s">
        <v>245</v>
      </c>
      <c r="C1033" s="27" t="s">
        <v>236</v>
      </c>
      <c r="D1033" s="27" t="s">
        <v>232</v>
      </c>
      <c r="E1033" s="27" t="s">
        <v>94</v>
      </c>
      <c r="F1033" s="27" t="s">
        <v>95</v>
      </c>
      <c r="G1033" s="27" t="s">
        <v>237</v>
      </c>
      <c r="H1033" s="28">
        <v>0</v>
      </c>
      <c r="I1033" s="28">
        <v>175000</v>
      </c>
      <c r="J1033" s="28">
        <v>139.36000000000001</v>
      </c>
      <c r="K1033" s="28">
        <v>45527.31</v>
      </c>
      <c r="L1033" s="28">
        <v>129333.33</v>
      </c>
    </row>
    <row r="1034" spans="1:12" x14ac:dyDescent="0.2">
      <c r="A1034" s="27" t="s">
        <v>90</v>
      </c>
      <c r="B1034" s="27" t="s">
        <v>245</v>
      </c>
      <c r="C1034" s="27" t="s">
        <v>111</v>
      </c>
      <c r="D1034" s="27" t="s">
        <v>232</v>
      </c>
      <c r="E1034" s="27" t="s">
        <v>94</v>
      </c>
      <c r="F1034" s="27" t="s">
        <v>95</v>
      </c>
      <c r="G1034" s="27" t="s">
        <v>112</v>
      </c>
      <c r="H1034" s="28">
        <v>0</v>
      </c>
      <c r="I1034" s="28">
        <v>5000</v>
      </c>
      <c r="J1034" s="28">
        <v>0</v>
      </c>
      <c r="K1034" s="28">
        <v>2676</v>
      </c>
      <c r="L1034" s="28">
        <v>2324</v>
      </c>
    </row>
    <row r="1035" spans="1:12" x14ac:dyDescent="0.2">
      <c r="A1035" s="27" t="s">
        <v>152</v>
      </c>
      <c r="B1035" s="27" t="s">
        <v>244</v>
      </c>
      <c r="C1035" s="27" t="s">
        <v>153</v>
      </c>
      <c r="D1035" s="27" t="s">
        <v>232</v>
      </c>
      <c r="E1035" s="27" t="s">
        <v>94</v>
      </c>
      <c r="F1035" s="27" t="s">
        <v>95</v>
      </c>
      <c r="G1035" s="27" t="s">
        <v>154</v>
      </c>
      <c r="H1035" s="28">
        <v>363222.37</v>
      </c>
      <c r="I1035" s="28">
        <v>363222.37</v>
      </c>
      <c r="J1035" s="28">
        <v>0</v>
      </c>
      <c r="K1035" s="28">
        <v>136323.03</v>
      </c>
      <c r="L1035" s="28">
        <v>226899.34</v>
      </c>
    </row>
    <row r="1036" spans="1:12" x14ac:dyDescent="0.2">
      <c r="A1036" s="27" t="s">
        <v>152</v>
      </c>
      <c r="B1036" s="27" t="s">
        <v>245</v>
      </c>
      <c r="C1036" s="27" t="s">
        <v>153</v>
      </c>
      <c r="D1036" s="27" t="s">
        <v>232</v>
      </c>
      <c r="E1036" s="27" t="s">
        <v>94</v>
      </c>
      <c r="F1036" s="27" t="s">
        <v>95</v>
      </c>
      <c r="G1036" s="27" t="s">
        <v>154</v>
      </c>
      <c r="H1036" s="28">
        <v>387276.16</v>
      </c>
      <c r="I1036" s="28">
        <v>150732.15999999997</v>
      </c>
      <c r="J1036" s="28">
        <v>0</v>
      </c>
      <c r="K1036" s="28">
        <v>20628.419999999998</v>
      </c>
      <c r="L1036" s="28">
        <v>130103.73999999998</v>
      </c>
    </row>
    <row r="1037" spans="1:12" x14ac:dyDescent="0.2">
      <c r="A1037" s="27" t="s">
        <v>152</v>
      </c>
      <c r="B1037" s="27" t="s">
        <v>146</v>
      </c>
      <c r="C1037" s="27" t="s">
        <v>153</v>
      </c>
      <c r="D1037" s="27" t="s">
        <v>232</v>
      </c>
      <c r="E1037" s="27" t="s">
        <v>94</v>
      </c>
      <c r="F1037" s="27" t="s">
        <v>95</v>
      </c>
      <c r="G1037" s="27" t="s">
        <v>154</v>
      </c>
      <c r="H1037" s="28">
        <v>0</v>
      </c>
      <c r="I1037" s="28">
        <v>236544</v>
      </c>
      <c r="J1037" s="28">
        <v>236544</v>
      </c>
      <c r="K1037" s="28">
        <v>0</v>
      </c>
      <c r="L1037" s="28">
        <v>0</v>
      </c>
    </row>
    <row r="1038" spans="1:12" x14ac:dyDescent="0.2">
      <c r="A1038" s="27" t="s">
        <v>90</v>
      </c>
      <c r="B1038" s="27" t="s">
        <v>248</v>
      </c>
      <c r="C1038" s="27" t="s">
        <v>111</v>
      </c>
      <c r="D1038" s="27" t="s">
        <v>249</v>
      </c>
      <c r="E1038" s="27" t="s">
        <v>94</v>
      </c>
      <c r="F1038" s="27" t="s">
        <v>95</v>
      </c>
      <c r="G1038" s="27" t="s">
        <v>112</v>
      </c>
      <c r="H1038" s="28">
        <v>0</v>
      </c>
      <c r="I1038" s="28">
        <v>17000</v>
      </c>
      <c r="J1038" s="28">
        <v>0</v>
      </c>
      <c r="K1038" s="28">
        <v>2706</v>
      </c>
      <c r="L1038" s="28">
        <v>14294</v>
      </c>
    </row>
    <row r="1039" spans="1:12" x14ac:dyDescent="0.2">
      <c r="A1039" s="27" t="s">
        <v>90</v>
      </c>
      <c r="B1039" s="27" t="s">
        <v>165</v>
      </c>
      <c r="C1039" s="27" t="s">
        <v>174</v>
      </c>
      <c r="D1039" s="27" t="s">
        <v>250</v>
      </c>
      <c r="E1039" s="27" t="s">
        <v>94</v>
      </c>
      <c r="F1039" s="27" t="s">
        <v>95</v>
      </c>
      <c r="G1039" s="27" t="s">
        <v>175</v>
      </c>
      <c r="H1039" s="28">
        <v>0</v>
      </c>
      <c r="I1039" s="28">
        <v>200000</v>
      </c>
      <c r="J1039" s="28">
        <v>200000</v>
      </c>
      <c r="K1039" s="28">
        <v>0</v>
      </c>
      <c r="L1039" s="28">
        <v>0</v>
      </c>
    </row>
    <row r="1040" spans="1:12" x14ac:dyDescent="0.2">
      <c r="A1040" s="27" t="s">
        <v>90</v>
      </c>
      <c r="B1040" s="27" t="s">
        <v>129</v>
      </c>
      <c r="C1040" s="27" t="s">
        <v>111</v>
      </c>
      <c r="D1040" s="27" t="s">
        <v>254</v>
      </c>
      <c r="E1040" s="27" t="s">
        <v>94</v>
      </c>
      <c r="F1040" s="27" t="s">
        <v>95</v>
      </c>
      <c r="G1040" s="27" t="s">
        <v>112</v>
      </c>
      <c r="H1040" s="28">
        <v>8905367.1300000008</v>
      </c>
      <c r="I1040" s="28">
        <v>4997148.5900000008</v>
      </c>
      <c r="J1040" s="28">
        <v>0</v>
      </c>
      <c r="K1040" s="28">
        <v>298.25</v>
      </c>
      <c r="L1040" s="28">
        <v>4996850.3400000008</v>
      </c>
    </row>
    <row r="1041" spans="1:12" x14ac:dyDescent="0.2">
      <c r="A1041" s="27" t="s">
        <v>90</v>
      </c>
      <c r="B1041" s="27" t="s">
        <v>266</v>
      </c>
      <c r="C1041" s="27" t="s">
        <v>270</v>
      </c>
      <c r="D1041" s="27" t="s">
        <v>268</v>
      </c>
      <c r="E1041" s="27" t="s">
        <v>94</v>
      </c>
      <c r="F1041" s="27" t="s">
        <v>95</v>
      </c>
      <c r="G1041" s="27" t="s">
        <v>271</v>
      </c>
      <c r="H1041" s="28">
        <v>0</v>
      </c>
      <c r="I1041" s="28">
        <v>0</v>
      </c>
      <c r="J1041" s="28">
        <v>0</v>
      </c>
      <c r="K1041" s="28">
        <v>122802.31</v>
      </c>
      <c r="L1041" s="28">
        <v>-122802.31</v>
      </c>
    </row>
    <row r="1042" spans="1:12" x14ac:dyDescent="0.2">
      <c r="A1042" s="27" t="s">
        <v>90</v>
      </c>
      <c r="B1042" s="27" t="s">
        <v>266</v>
      </c>
      <c r="C1042" s="27" t="s">
        <v>272</v>
      </c>
      <c r="D1042" s="27" t="s">
        <v>268</v>
      </c>
      <c r="E1042" s="27" t="s">
        <v>94</v>
      </c>
      <c r="F1042" s="27" t="s">
        <v>95</v>
      </c>
      <c r="G1042" s="27" t="s">
        <v>273</v>
      </c>
      <c r="H1042" s="28">
        <v>0</v>
      </c>
      <c r="I1042" s="28">
        <v>0</v>
      </c>
      <c r="J1042" s="28">
        <v>0</v>
      </c>
      <c r="K1042" s="28">
        <v>21535.22</v>
      </c>
      <c r="L1042" s="28">
        <v>-21535.22</v>
      </c>
    </row>
    <row r="1043" spans="1:12" x14ac:dyDescent="0.2">
      <c r="A1043" s="27" t="s">
        <v>90</v>
      </c>
      <c r="B1043" s="27" t="s">
        <v>266</v>
      </c>
      <c r="C1043" s="27" t="s">
        <v>99</v>
      </c>
      <c r="D1043" s="27" t="s">
        <v>268</v>
      </c>
      <c r="E1043" s="27" t="s">
        <v>94</v>
      </c>
      <c r="F1043" s="27" t="s">
        <v>95</v>
      </c>
      <c r="G1043" s="27" t="s">
        <v>100</v>
      </c>
      <c r="H1043" s="28">
        <v>0</v>
      </c>
      <c r="I1043" s="28">
        <v>0</v>
      </c>
      <c r="J1043" s="28">
        <v>0</v>
      </c>
      <c r="K1043" s="28">
        <v>7622.99</v>
      </c>
      <c r="L1043" s="28">
        <v>-7622.99</v>
      </c>
    </row>
    <row r="1044" spans="1:12" x14ac:dyDescent="0.2">
      <c r="A1044" s="27" t="s">
        <v>90</v>
      </c>
      <c r="B1044" s="27" t="s">
        <v>266</v>
      </c>
      <c r="C1044" s="27" t="s">
        <v>101</v>
      </c>
      <c r="D1044" s="27" t="s">
        <v>268</v>
      </c>
      <c r="E1044" s="27" t="s">
        <v>94</v>
      </c>
      <c r="F1044" s="27" t="s">
        <v>95</v>
      </c>
      <c r="G1044" s="27" t="s">
        <v>102</v>
      </c>
      <c r="H1044" s="28">
        <v>0</v>
      </c>
      <c r="I1044" s="28">
        <v>0</v>
      </c>
      <c r="J1044" s="28">
        <v>0</v>
      </c>
      <c r="K1044" s="28">
        <v>1782.85</v>
      </c>
      <c r="L1044" s="28">
        <v>-1782.85</v>
      </c>
    </row>
    <row r="1045" spans="1:12" x14ac:dyDescent="0.2">
      <c r="A1045" s="27" t="s">
        <v>90</v>
      </c>
      <c r="B1045" s="27" t="s">
        <v>266</v>
      </c>
      <c r="C1045" s="27" t="s">
        <v>207</v>
      </c>
      <c r="D1045" s="27" t="s">
        <v>268</v>
      </c>
      <c r="E1045" s="27" t="s">
        <v>94</v>
      </c>
      <c r="F1045" s="27" t="s">
        <v>95</v>
      </c>
      <c r="G1045" s="27" t="s">
        <v>208</v>
      </c>
      <c r="H1045" s="28">
        <v>0</v>
      </c>
      <c r="I1045" s="28">
        <v>0</v>
      </c>
      <c r="J1045" s="28">
        <v>0</v>
      </c>
      <c r="K1045" s="28">
        <v>24035.710000000003</v>
      </c>
      <c r="L1045" s="28">
        <v>-24035.710000000003</v>
      </c>
    </row>
    <row r="1046" spans="1:12" x14ac:dyDescent="0.2">
      <c r="A1046" s="27" t="s">
        <v>90</v>
      </c>
      <c r="B1046" s="27" t="s">
        <v>266</v>
      </c>
      <c r="C1046" s="27" t="s">
        <v>209</v>
      </c>
      <c r="D1046" s="27" t="s">
        <v>268</v>
      </c>
      <c r="E1046" s="27" t="s">
        <v>94</v>
      </c>
      <c r="F1046" s="27" t="s">
        <v>95</v>
      </c>
      <c r="G1046" s="27" t="s">
        <v>210</v>
      </c>
      <c r="H1046" s="28">
        <v>0</v>
      </c>
      <c r="I1046" s="28">
        <v>0</v>
      </c>
      <c r="J1046" s="28">
        <v>0</v>
      </c>
      <c r="K1046" s="28">
        <v>737.44</v>
      </c>
      <c r="L1046" s="28">
        <v>-737.44</v>
      </c>
    </row>
    <row r="1047" spans="1:12" x14ac:dyDescent="0.2">
      <c r="A1047" s="27" t="s">
        <v>90</v>
      </c>
      <c r="B1047" s="27" t="s">
        <v>266</v>
      </c>
      <c r="C1047" s="27" t="s">
        <v>211</v>
      </c>
      <c r="D1047" s="27" t="s">
        <v>268</v>
      </c>
      <c r="E1047" s="27" t="s">
        <v>94</v>
      </c>
      <c r="F1047" s="27" t="s">
        <v>95</v>
      </c>
      <c r="G1047" s="27" t="s">
        <v>212</v>
      </c>
      <c r="H1047" s="28">
        <v>0</v>
      </c>
      <c r="I1047" s="28">
        <v>0</v>
      </c>
      <c r="J1047" s="28">
        <v>0</v>
      </c>
      <c r="K1047" s="28">
        <v>270.18</v>
      </c>
      <c r="L1047" s="28">
        <v>-270.18</v>
      </c>
    </row>
    <row r="1048" spans="1:12" x14ac:dyDescent="0.2">
      <c r="A1048" s="27" t="s">
        <v>90</v>
      </c>
      <c r="B1048" s="27" t="s">
        <v>266</v>
      </c>
      <c r="C1048" s="27" t="s">
        <v>213</v>
      </c>
      <c r="D1048" s="27" t="s">
        <v>268</v>
      </c>
      <c r="E1048" s="27" t="s">
        <v>94</v>
      </c>
      <c r="F1048" s="27" t="s">
        <v>95</v>
      </c>
      <c r="G1048" s="27" t="s">
        <v>214</v>
      </c>
      <c r="H1048" s="28">
        <v>0</v>
      </c>
      <c r="I1048" s="28">
        <v>0</v>
      </c>
      <c r="J1048" s="28">
        <v>0</v>
      </c>
      <c r="K1048" s="28">
        <v>46.98</v>
      </c>
      <c r="L1048" s="28">
        <v>-46.98</v>
      </c>
    </row>
    <row r="1049" spans="1:12" x14ac:dyDescent="0.2">
      <c r="A1049" s="27" t="s">
        <v>90</v>
      </c>
      <c r="B1049" s="27" t="s">
        <v>266</v>
      </c>
      <c r="C1049" s="27" t="s">
        <v>215</v>
      </c>
      <c r="D1049" s="27" t="s">
        <v>268</v>
      </c>
      <c r="E1049" s="27" t="s">
        <v>94</v>
      </c>
      <c r="F1049" s="27" t="s">
        <v>95</v>
      </c>
      <c r="G1049" s="27" t="s">
        <v>216</v>
      </c>
      <c r="H1049" s="28">
        <v>0</v>
      </c>
      <c r="I1049" s="28">
        <v>0</v>
      </c>
      <c r="J1049" s="28">
        <v>0</v>
      </c>
      <c r="K1049" s="28">
        <v>643.23</v>
      </c>
      <c r="L1049" s="28">
        <v>-643.23</v>
      </c>
    </row>
    <row r="1050" spans="1:12" x14ac:dyDescent="0.2">
      <c r="A1050" s="27" t="s">
        <v>90</v>
      </c>
      <c r="B1050" s="27" t="s">
        <v>266</v>
      </c>
      <c r="C1050" s="27" t="s">
        <v>217</v>
      </c>
      <c r="D1050" s="27" t="s">
        <v>268</v>
      </c>
      <c r="E1050" s="27" t="s">
        <v>94</v>
      </c>
      <c r="F1050" s="27" t="s">
        <v>95</v>
      </c>
      <c r="G1050" s="27" t="s">
        <v>218</v>
      </c>
      <c r="H1050" s="28">
        <v>0</v>
      </c>
      <c r="I1050" s="28">
        <v>0</v>
      </c>
      <c r="J1050" s="28">
        <v>0</v>
      </c>
      <c r="K1050" s="28">
        <v>494.54</v>
      </c>
      <c r="L1050" s="28">
        <v>-494.54</v>
      </c>
    </row>
    <row r="1051" spans="1:12" x14ac:dyDescent="0.2">
      <c r="A1051" s="27" t="s">
        <v>90</v>
      </c>
      <c r="B1051" s="27" t="s">
        <v>266</v>
      </c>
      <c r="C1051" s="27" t="s">
        <v>103</v>
      </c>
      <c r="D1051" s="27" t="s">
        <v>268</v>
      </c>
      <c r="E1051" s="27" t="s">
        <v>94</v>
      </c>
      <c r="F1051" s="27" t="s">
        <v>95</v>
      </c>
      <c r="G1051" s="27" t="s">
        <v>104</v>
      </c>
      <c r="H1051" s="28">
        <v>0</v>
      </c>
      <c r="I1051" s="28">
        <v>0</v>
      </c>
      <c r="J1051" s="28">
        <v>0</v>
      </c>
      <c r="K1051" s="28">
        <v>3516.6299999999997</v>
      </c>
      <c r="L1051" s="28">
        <v>-3516.6299999999997</v>
      </c>
    </row>
    <row r="1052" spans="1:12" x14ac:dyDescent="0.2">
      <c r="A1052" s="27" t="s">
        <v>90</v>
      </c>
      <c r="B1052" s="27" t="s">
        <v>266</v>
      </c>
      <c r="C1052" s="27" t="s">
        <v>157</v>
      </c>
      <c r="D1052" s="27" t="s">
        <v>268</v>
      </c>
      <c r="E1052" s="27" t="s">
        <v>94</v>
      </c>
      <c r="F1052" s="27" t="s">
        <v>95</v>
      </c>
      <c r="G1052" s="27" t="s">
        <v>158</v>
      </c>
      <c r="H1052" s="28">
        <v>53062.21</v>
      </c>
      <c r="I1052" s="28">
        <v>51988.21</v>
      </c>
      <c r="J1052" s="28">
        <v>3710</v>
      </c>
      <c r="K1052" s="28">
        <v>36225</v>
      </c>
      <c r="L1052" s="28">
        <v>12053.21</v>
      </c>
    </row>
    <row r="1053" spans="1:12" x14ac:dyDescent="0.2">
      <c r="A1053" s="27" t="s">
        <v>90</v>
      </c>
      <c r="B1053" s="27" t="s">
        <v>266</v>
      </c>
      <c r="C1053" s="27" t="s">
        <v>117</v>
      </c>
      <c r="D1053" s="27" t="s">
        <v>268</v>
      </c>
      <c r="E1053" s="27" t="s">
        <v>94</v>
      </c>
      <c r="F1053" s="27" t="s">
        <v>95</v>
      </c>
      <c r="G1053" s="27" t="s">
        <v>118</v>
      </c>
      <c r="H1053" s="28">
        <v>8.64</v>
      </c>
      <c r="I1053" s="28">
        <v>1082.6400000000001</v>
      </c>
      <c r="J1053" s="28">
        <v>537</v>
      </c>
      <c r="K1053" s="28">
        <v>0</v>
      </c>
      <c r="L1053" s="28">
        <v>545.6400000000001</v>
      </c>
    </row>
    <row r="1054" spans="1:12" x14ac:dyDescent="0.2">
      <c r="A1054" s="27" t="s">
        <v>136</v>
      </c>
      <c r="B1054" s="27" t="s">
        <v>266</v>
      </c>
      <c r="C1054" s="27" t="s">
        <v>137</v>
      </c>
      <c r="D1054" s="27" t="s">
        <v>268</v>
      </c>
      <c r="E1054" s="27" t="s">
        <v>94</v>
      </c>
      <c r="F1054" s="27" t="s">
        <v>95</v>
      </c>
      <c r="G1054" s="27" t="s">
        <v>138</v>
      </c>
      <c r="H1054" s="28">
        <v>0</v>
      </c>
      <c r="I1054" s="28">
        <v>0</v>
      </c>
      <c r="J1054" s="28">
        <v>0</v>
      </c>
      <c r="K1054" s="28">
        <v>450</v>
      </c>
      <c r="L1054" s="28">
        <v>-450</v>
      </c>
    </row>
    <row r="1055" spans="1:12" x14ac:dyDescent="0.2">
      <c r="A1055" s="27" t="s">
        <v>136</v>
      </c>
      <c r="B1055" s="27" t="s">
        <v>266</v>
      </c>
      <c r="C1055" s="27" t="s">
        <v>99</v>
      </c>
      <c r="D1055" s="27" t="s">
        <v>268</v>
      </c>
      <c r="E1055" s="27" t="s">
        <v>94</v>
      </c>
      <c r="F1055" s="27" t="s">
        <v>95</v>
      </c>
      <c r="G1055" s="27" t="s">
        <v>100</v>
      </c>
      <c r="H1055" s="28">
        <v>0</v>
      </c>
      <c r="I1055" s="28">
        <v>0</v>
      </c>
      <c r="J1055" s="28">
        <v>0</v>
      </c>
      <c r="K1055" s="28">
        <v>17.75</v>
      </c>
      <c r="L1055" s="28">
        <v>-17.75</v>
      </c>
    </row>
    <row r="1056" spans="1:12" x14ac:dyDescent="0.2">
      <c r="A1056" s="27" t="s">
        <v>136</v>
      </c>
      <c r="B1056" s="27" t="s">
        <v>266</v>
      </c>
      <c r="C1056" s="27" t="s">
        <v>101</v>
      </c>
      <c r="D1056" s="27" t="s">
        <v>268</v>
      </c>
      <c r="E1056" s="27" t="s">
        <v>94</v>
      </c>
      <c r="F1056" s="27" t="s">
        <v>95</v>
      </c>
      <c r="G1056" s="27" t="s">
        <v>102</v>
      </c>
      <c r="H1056" s="28">
        <v>0</v>
      </c>
      <c r="I1056" s="28">
        <v>0</v>
      </c>
      <c r="J1056" s="28">
        <v>0</v>
      </c>
      <c r="K1056" s="28">
        <v>4.1500000000000004</v>
      </c>
      <c r="L1056" s="28">
        <v>-4.1500000000000004</v>
      </c>
    </row>
    <row r="1057" spans="1:12" x14ac:dyDescent="0.2">
      <c r="A1057" s="27" t="s">
        <v>136</v>
      </c>
      <c r="B1057" s="27" t="s">
        <v>266</v>
      </c>
      <c r="C1057" s="27" t="s">
        <v>103</v>
      </c>
      <c r="D1057" s="27" t="s">
        <v>268</v>
      </c>
      <c r="E1057" s="27" t="s">
        <v>94</v>
      </c>
      <c r="F1057" s="27" t="s">
        <v>95</v>
      </c>
      <c r="G1057" s="27" t="s">
        <v>104</v>
      </c>
      <c r="H1057" s="28">
        <v>0</v>
      </c>
      <c r="I1057" s="28">
        <v>0</v>
      </c>
      <c r="J1057" s="28">
        <v>0</v>
      </c>
      <c r="K1057" s="28">
        <v>8.6999999999999993</v>
      </c>
      <c r="L1057" s="28">
        <v>-8.6999999999999993</v>
      </c>
    </row>
    <row r="1058" spans="1:12" x14ac:dyDescent="0.2">
      <c r="A1058" s="27" t="s">
        <v>152</v>
      </c>
      <c r="B1058" s="27" t="s">
        <v>266</v>
      </c>
      <c r="C1058" s="27" t="s">
        <v>155</v>
      </c>
      <c r="D1058" s="27" t="s">
        <v>268</v>
      </c>
      <c r="E1058" s="27" t="s">
        <v>94</v>
      </c>
      <c r="F1058" s="27" t="s">
        <v>95</v>
      </c>
      <c r="G1058" s="27" t="s">
        <v>156</v>
      </c>
      <c r="H1058" s="28">
        <v>14831.35</v>
      </c>
      <c r="I1058" s="28">
        <v>624831.35</v>
      </c>
      <c r="J1058" s="28">
        <v>619279.44999999995</v>
      </c>
      <c r="K1058" s="28">
        <v>0</v>
      </c>
      <c r="L1058" s="28">
        <v>5551.9000000000233</v>
      </c>
    </row>
  </sheetData>
  <autoFilter ref="A1:L1058" xr:uid="{F6FEEDC8-5BA3-4632-9685-0048DB585DB1}"/>
  <printOptions gridLines="1"/>
  <pageMargins left="0.74705882352941189" right="0.74705882352941189" top="0.99607843137254914" bottom="0.99607843137254914" header="0.49803921568627457" footer="0.49803921568627457"/>
  <pageSetup paperSize="9"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C8796-BF76-46EA-9D3C-8B5371BF355E}">
  <dimension ref="A1:AK9"/>
  <sheetViews>
    <sheetView showGridLines="0" tabSelected="1" topLeftCell="C1" zoomScaleNormal="100" workbookViewId="0">
      <selection activeCell="D15" sqref="C15:D15"/>
    </sheetView>
  </sheetViews>
  <sheetFormatPr defaultRowHeight="15" x14ac:dyDescent="0.25"/>
  <sheetData>
    <row r="1" spans="1:37" ht="15" customHeight="1" x14ac:dyDescent="0.25">
      <c r="A1" s="72" t="s">
        <v>325</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row>
    <row r="2" spans="1:37" ht="15" customHeight="1" x14ac:dyDescent="0.2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row>
    <row r="3" spans="1:37" ht="15" customHeight="1" x14ac:dyDescent="0.25">
      <c r="A3" s="72"/>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row>
    <row r="4" spans="1:37" ht="15"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row>
    <row r="5" spans="1:37" ht="15" customHeight="1" x14ac:dyDescent="0.25">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row>
    <row r="6" spans="1:37" ht="15" customHeight="1" x14ac:dyDescent="0.25">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row>
    <row r="7" spans="1:37" x14ac:dyDescent="0.25">
      <c r="A7" s="73" t="s">
        <v>326</v>
      </c>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row>
    <row r="9" spans="1:37" x14ac:dyDescent="0.25">
      <c r="E9" s="69" t="s">
        <v>396</v>
      </c>
    </row>
  </sheetData>
  <mergeCells count="2">
    <mergeCell ref="A1:AK6"/>
    <mergeCell ref="A7:AK7"/>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4C21-893D-41C5-8BB8-8DBA6C7B68D9}">
  <dimension ref="A1:G103"/>
  <sheetViews>
    <sheetView topLeftCell="I59" workbookViewId="0">
      <selection activeCell="B113" sqref="B113"/>
    </sheetView>
  </sheetViews>
  <sheetFormatPr defaultRowHeight="15" x14ac:dyDescent="0.25"/>
  <cols>
    <col min="1" max="1" width="31.140625" bestFit="1" customWidth="1"/>
    <col min="2" max="2" width="16.28515625" style="57" bestFit="1" customWidth="1"/>
    <col min="3" max="4" width="12.7109375" style="57" bestFit="1" customWidth="1"/>
    <col min="5" max="5" width="11.5703125" style="57" bestFit="1" customWidth="1"/>
    <col min="6" max="7" width="12.7109375" style="57" bestFit="1" customWidth="1"/>
    <col min="8" max="8" width="7" bestFit="1" customWidth="1"/>
    <col min="9" max="9" width="21.28515625" bestFit="1" customWidth="1"/>
    <col min="10" max="10" width="21.42578125" bestFit="1" customWidth="1"/>
    <col min="11" max="11" width="23" bestFit="1" customWidth="1"/>
    <col min="12" max="12" width="16.85546875" bestFit="1" customWidth="1"/>
    <col min="13" max="13" width="12.7109375" bestFit="1" customWidth="1"/>
    <col min="14" max="14" width="9" bestFit="1" customWidth="1"/>
    <col min="15" max="15" width="10" bestFit="1" customWidth="1"/>
    <col min="16" max="17" width="8.85546875" bestFit="1" customWidth="1"/>
    <col min="18" max="19" width="9" bestFit="1" customWidth="1"/>
    <col min="20" max="20" width="8.85546875" bestFit="1" customWidth="1"/>
    <col min="21" max="21" width="11.28515625" bestFit="1" customWidth="1"/>
    <col min="22" max="23" width="8.85546875" bestFit="1" customWidth="1"/>
    <col min="24" max="24" width="10" bestFit="1" customWidth="1"/>
    <col min="25" max="25" width="11" bestFit="1" customWidth="1"/>
    <col min="26" max="27" width="10" bestFit="1" customWidth="1"/>
    <col min="28" max="29" width="9" bestFit="1" customWidth="1"/>
    <col min="30" max="30" width="10" bestFit="1" customWidth="1"/>
    <col min="31" max="32" width="8.85546875" bestFit="1" customWidth="1"/>
    <col min="33" max="34" width="9" bestFit="1" customWidth="1"/>
    <col min="35" max="35" width="8.85546875" bestFit="1" customWidth="1"/>
    <col min="36" max="36" width="11.28515625" bestFit="1" customWidth="1"/>
    <col min="37" max="37" width="8.85546875" bestFit="1" customWidth="1"/>
    <col min="38" max="38" width="11.28515625" bestFit="1" customWidth="1"/>
    <col min="39" max="39" width="8.85546875" bestFit="1" customWidth="1"/>
    <col min="40" max="41" width="9" bestFit="1" customWidth="1"/>
    <col min="42" max="42" width="8.85546875" bestFit="1" customWidth="1"/>
    <col min="43" max="43" width="11.28515625" bestFit="1" customWidth="1"/>
    <col min="44" max="44" width="18.28515625" bestFit="1" customWidth="1"/>
    <col min="45" max="45" width="14.140625" bestFit="1" customWidth="1"/>
    <col min="46" max="46" width="18.28515625" bestFit="1" customWidth="1"/>
    <col min="47" max="47" width="14.140625" bestFit="1" customWidth="1"/>
    <col min="48" max="48" width="18.28515625" bestFit="1" customWidth="1"/>
    <col min="49" max="49" width="14.140625" bestFit="1" customWidth="1"/>
    <col min="50" max="50" width="18.28515625" bestFit="1" customWidth="1"/>
    <col min="51" max="51" width="14.140625" bestFit="1" customWidth="1"/>
    <col min="52" max="52" width="18.28515625" bestFit="1" customWidth="1"/>
    <col min="53" max="53" width="14.140625" bestFit="1" customWidth="1"/>
    <col min="54" max="54" width="18.28515625" bestFit="1" customWidth="1"/>
    <col min="55" max="55" width="14.140625" bestFit="1" customWidth="1"/>
    <col min="56" max="56" width="18.28515625" bestFit="1" customWidth="1"/>
    <col min="57" max="57" width="14.140625" bestFit="1" customWidth="1"/>
    <col min="58" max="58" width="18.28515625" bestFit="1" customWidth="1"/>
    <col min="59" max="59" width="14.140625" bestFit="1" customWidth="1"/>
    <col min="60" max="60" width="18.28515625" bestFit="1" customWidth="1"/>
    <col min="61" max="61" width="14.140625" bestFit="1" customWidth="1"/>
    <col min="62" max="62" width="18.28515625" bestFit="1" customWidth="1"/>
    <col min="63" max="63" width="14.140625" bestFit="1" customWidth="1"/>
    <col min="64" max="64" width="18.28515625" bestFit="1" customWidth="1"/>
    <col min="65" max="65" width="14.140625" bestFit="1" customWidth="1"/>
    <col min="66" max="66" width="18.28515625" bestFit="1" customWidth="1"/>
    <col min="67" max="67" width="14.140625" bestFit="1" customWidth="1"/>
    <col min="68" max="68" width="18.28515625" bestFit="1" customWidth="1"/>
    <col min="69" max="69" width="14.140625" bestFit="1" customWidth="1"/>
    <col min="70" max="70" width="18.28515625" bestFit="1" customWidth="1"/>
    <col min="71" max="71" width="14.140625" bestFit="1" customWidth="1"/>
    <col min="72" max="72" width="18.28515625" bestFit="1" customWidth="1"/>
    <col min="73" max="73" width="14.140625" bestFit="1" customWidth="1"/>
    <col min="74" max="74" width="18.28515625" bestFit="1" customWidth="1"/>
    <col min="75" max="75" width="14.140625" bestFit="1" customWidth="1"/>
    <col min="76" max="76" width="18.28515625" bestFit="1" customWidth="1"/>
    <col min="77" max="77" width="14.140625" bestFit="1" customWidth="1"/>
    <col min="78" max="78" width="18.28515625" bestFit="1" customWidth="1"/>
    <col min="79" max="79" width="14.140625" bestFit="1" customWidth="1"/>
    <col min="80" max="80" width="18.28515625" bestFit="1" customWidth="1"/>
    <col min="81" max="81" width="14.140625" bestFit="1" customWidth="1"/>
    <col min="82" max="82" width="18.28515625" bestFit="1" customWidth="1"/>
    <col min="83" max="83" width="14.140625" bestFit="1" customWidth="1"/>
    <col min="84" max="84" width="23.28515625" bestFit="1" customWidth="1"/>
    <col min="85" max="85" width="19.140625" bestFit="1" customWidth="1"/>
  </cols>
  <sheetData>
    <row r="1" spans="1:7" x14ac:dyDescent="0.25">
      <c r="A1" s="46" t="s">
        <v>317</v>
      </c>
      <c r="B1" s="47">
        <v>2022</v>
      </c>
    </row>
    <row r="3" spans="1:7" x14ac:dyDescent="0.25">
      <c r="A3" s="46" t="s">
        <v>276</v>
      </c>
      <c r="B3" s="46" t="s">
        <v>319</v>
      </c>
      <c r="C3" s="65"/>
      <c r="D3"/>
      <c r="E3"/>
      <c r="F3"/>
      <c r="G3"/>
    </row>
    <row r="4" spans="1:7" x14ac:dyDescent="0.25">
      <c r="A4" s="46" t="s">
        <v>318</v>
      </c>
      <c r="B4" t="s">
        <v>308</v>
      </c>
      <c r="C4" s="65" t="s">
        <v>13</v>
      </c>
      <c r="D4"/>
      <c r="E4"/>
      <c r="F4"/>
      <c r="G4"/>
    </row>
    <row r="5" spans="1:7" x14ac:dyDescent="0.25">
      <c r="A5" s="47" t="s">
        <v>3</v>
      </c>
      <c r="B5" s="65">
        <v>241484.02999999994</v>
      </c>
      <c r="C5" s="65">
        <v>241484.02999999994</v>
      </c>
      <c r="D5"/>
      <c r="E5"/>
      <c r="F5"/>
      <c r="G5"/>
    </row>
    <row r="6" spans="1:7" x14ac:dyDescent="0.25">
      <c r="A6" s="47" t="s">
        <v>4</v>
      </c>
      <c r="B6" s="65">
        <v>368137.18</v>
      </c>
      <c r="C6" s="65">
        <v>368137.18</v>
      </c>
      <c r="D6"/>
      <c r="E6"/>
      <c r="F6"/>
      <c r="G6"/>
    </row>
    <row r="7" spans="1:7" x14ac:dyDescent="0.25">
      <c r="A7" s="47" t="s">
        <v>329</v>
      </c>
      <c r="B7" s="65">
        <v>227237.52000000002</v>
      </c>
      <c r="C7" s="65">
        <v>227237.52000000002</v>
      </c>
      <c r="D7"/>
      <c r="E7"/>
      <c r="F7"/>
      <c r="G7"/>
    </row>
    <row r="8" spans="1:7" x14ac:dyDescent="0.25">
      <c r="A8" s="47" t="s">
        <v>332</v>
      </c>
      <c r="B8" s="65">
        <v>246137.52</v>
      </c>
      <c r="C8" s="65">
        <v>246137.52</v>
      </c>
      <c r="D8"/>
      <c r="E8"/>
      <c r="F8"/>
      <c r="G8"/>
    </row>
    <row r="9" spans="1:7" x14ac:dyDescent="0.25">
      <c r="A9" s="47" t="s">
        <v>331</v>
      </c>
      <c r="B9" s="65">
        <v>232662.50999999998</v>
      </c>
      <c r="C9" s="65">
        <v>232662.50999999998</v>
      </c>
      <c r="D9"/>
      <c r="E9"/>
      <c r="F9"/>
      <c r="G9"/>
    </row>
    <row r="10" spans="1:7" x14ac:dyDescent="0.25">
      <c r="A10" s="47" t="s">
        <v>330</v>
      </c>
      <c r="B10" s="65">
        <v>149275.00999999998</v>
      </c>
      <c r="C10" s="65">
        <v>149275.00999999998</v>
      </c>
      <c r="D10"/>
      <c r="E10"/>
      <c r="F10"/>
      <c r="G10"/>
    </row>
    <row r="11" spans="1:7" x14ac:dyDescent="0.25">
      <c r="A11" s="47" t="s">
        <v>379</v>
      </c>
      <c r="B11" s="65">
        <v>195573.07000000004</v>
      </c>
      <c r="C11" s="65">
        <v>195573.07000000004</v>
      </c>
      <c r="D11"/>
      <c r="E11"/>
      <c r="F11"/>
      <c r="G11"/>
    </row>
    <row r="12" spans="1:7" x14ac:dyDescent="0.25">
      <c r="A12" s="47" t="s">
        <v>380</v>
      </c>
      <c r="B12" s="65">
        <v>451558.33</v>
      </c>
      <c r="C12" s="65">
        <v>451558.33</v>
      </c>
      <c r="D12"/>
      <c r="E12"/>
      <c r="F12"/>
      <c r="G12"/>
    </row>
    <row r="13" spans="1:7" x14ac:dyDescent="0.25">
      <c r="A13" s="47" t="s">
        <v>352</v>
      </c>
      <c r="B13" s="65">
        <v>381122.18</v>
      </c>
      <c r="C13" s="65">
        <v>381122.18</v>
      </c>
      <c r="D13"/>
      <c r="E13"/>
      <c r="F13"/>
      <c r="G13"/>
    </row>
    <row r="14" spans="1:7" x14ac:dyDescent="0.25">
      <c r="A14" s="47" t="s">
        <v>333</v>
      </c>
      <c r="B14" s="65">
        <v>226887.51</v>
      </c>
      <c r="C14" s="65">
        <v>226887.51</v>
      </c>
      <c r="D14"/>
      <c r="E14"/>
      <c r="F14"/>
      <c r="G14"/>
    </row>
    <row r="15" spans="1:7" x14ac:dyDescent="0.25">
      <c r="A15" s="47" t="s">
        <v>334</v>
      </c>
      <c r="B15" s="65">
        <v>500402.73000000004</v>
      </c>
      <c r="C15" s="65">
        <v>500402.73000000004</v>
      </c>
      <c r="D15"/>
      <c r="E15"/>
      <c r="F15"/>
      <c r="G15"/>
    </row>
    <row r="16" spans="1:7" x14ac:dyDescent="0.25">
      <c r="A16" s="47" t="s">
        <v>336</v>
      </c>
      <c r="B16" s="65">
        <v>188619.10999999996</v>
      </c>
      <c r="C16" s="65">
        <v>188619.10999999996</v>
      </c>
      <c r="D16"/>
      <c r="E16"/>
      <c r="F16"/>
      <c r="G16"/>
    </row>
    <row r="17" spans="1:3" customFormat="1" x14ac:dyDescent="0.25">
      <c r="A17" s="47" t="s">
        <v>338</v>
      </c>
      <c r="B17" s="65">
        <v>283237.52</v>
      </c>
      <c r="C17" s="65">
        <v>283237.52</v>
      </c>
    </row>
    <row r="18" spans="1:3" customFormat="1" x14ac:dyDescent="0.25">
      <c r="A18" s="47" t="s">
        <v>339</v>
      </c>
      <c r="B18" s="65">
        <v>264025</v>
      </c>
      <c r="C18" s="65">
        <v>264025</v>
      </c>
    </row>
    <row r="19" spans="1:3" customFormat="1" x14ac:dyDescent="0.25">
      <c r="A19" s="47" t="s">
        <v>341</v>
      </c>
      <c r="B19" s="65">
        <v>304150.01</v>
      </c>
      <c r="C19" s="65">
        <v>304150.01</v>
      </c>
    </row>
    <row r="20" spans="1:3" customFormat="1" x14ac:dyDescent="0.25">
      <c r="A20" s="47" t="s">
        <v>340</v>
      </c>
      <c r="B20" s="65">
        <v>265252.55000000005</v>
      </c>
      <c r="C20" s="65">
        <v>265252.55000000005</v>
      </c>
    </row>
    <row r="21" spans="1:3" customFormat="1" x14ac:dyDescent="0.25">
      <c r="A21" s="47" t="s">
        <v>342</v>
      </c>
      <c r="B21" s="65">
        <v>249743.86999999997</v>
      </c>
      <c r="C21" s="65">
        <v>249743.86999999997</v>
      </c>
    </row>
    <row r="22" spans="1:3" customFormat="1" x14ac:dyDescent="0.25">
      <c r="A22" s="47" t="s">
        <v>343</v>
      </c>
      <c r="B22" s="65">
        <v>205187.50999999998</v>
      </c>
      <c r="C22" s="65">
        <v>205187.50999999998</v>
      </c>
    </row>
    <row r="23" spans="1:3" customFormat="1" x14ac:dyDescent="0.25">
      <c r="A23" s="47" t="s">
        <v>351</v>
      </c>
      <c r="B23" s="65">
        <v>195616.73999999996</v>
      </c>
      <c r="C23" s="65">
        <v>195616.73999999996</v>
      </c>
    </row>
    <row r="24" spans="1:3" customFormat="1" x14ac:dyDescent="0.25">
      <c r="A24" s="47" t="s">
        <v>344</v>
      </c>
      <c r="B24" s="65">
        <v>125366.43999999999</v>
      </c>
      <c r="C24" s="65">
        <v>125366.43999999999</v>
      </c>
    </row>
    <row r="25" spans="1:3" customFormat="1" x14ac:dyDescent="0.25">
      <c r="A25" s="47" t="s">
        <v>345</v>
      </c>
      <c r="B25" s="65">
        <v>251737.52</v>
      </c>
      <c r="C25" s="65">
        <v>251737.52</v>
      </c>
    </row>
    <row r="26" spans="1:3" customFormat="1" x14ac:dyDescent="0.25">
      <c r="A26" s="47" t="s">
        <v>346</v>
      </c>
      <c r="B26" s="65">
        <v>311739.98</v>
      </c>
      <c r="C26" s="65">
        <v>311739.98</v>
      </c>
    </row>
    <row r="27" spans="1:3" customFormat="1" x14ac:dyDescent="0.25">
      <c r="A27" s="47" t="s">
        <v>347</v>
      </c>
      <c r="B27" s="65">
        <v>258387.25</v>
      </c>
      <c r="C27" s="65">
        <v>258387.25</v>
      </c>
    </row>
    <row r="28" spans="1:3" customFormat="1" x14ac:dyDescent="0.25">
      <c r="A28" s="47" t="s">
        <v>348</v>
      </c>
      <c r="B28" s="65">
        <v>344219.9</v>
      </c>
      <c r="C28" s="65">
        <v>344219.9</v>
      </c>
    </row>
    <row r="29" spans="1:3" customFormat="1" x14ac:dyDescent="0.25">
      <c r="A29" s="47" t="s">
        <v>349</v>
      </c>
      <c r="B29" s="65">
        <v>466109.89</v>
      </c>
      <c r="C29" s="65">
        <v>466109.89</v>
      </c>
    </row>
    <row r="30" spans="1:3" customFormat="1" x14ac:dyDescent="0.25">
      <c r="A30" s="47" t="s">
        <v>381</v>
      </c>
      <c r="B30" s="65">
        <v>245512.52</v>
      </c>
      <c r="C30" s="65">
        <v>245512.52</v>
      </c>
    </row>
    <row r="31" spans="1:3" customFormat="1" x14ac:dyDescent="0.25">
      <c r="A31" s="47" t="s">
        <v>350</v>
      </c>
      <c r="B31" s="65">
        <v>261365.51</v>
      </c>
      <c r="C31" s="65">
        <v>261365.51</v>
      </c>
    </row>
    <row r="32" spans="1:3" customFormat="1" x14ac:dyDescent="0.25">
      <c r="A32" s="47" t="s">
        <v>382</v>
      </c>
      <c r="B32" s="65">
        <v>626850.01</v>
      </c>
      <c r="C32" s="65">
        <v>626850.01</v>
      </c>
    </row>
    <row r="33" spans="1:3" customFormat="1" x14ac:dyDescent="0.25">
      <c r="A33" s="47" t="s">
        <v>383</v>
      </c>
      <c r="B33" s="65">
        <v>289313.15000000002</v>
      </c>
      <c r="C33" s="65">
        <v>289313.15000000002</v>
      </c>
    </row>
    <row r="34" spans="1:3" customFormat="1" x14ac:dyDescent="0.25">
      <c r="A34" s="47" t="s">
        <v>335</v>
      </c>
      <c r="B34" s="65">
        <v>375265.89</v>
      </c>
      <c r="C34" s="65">
        <v>375265.89</v>
      </c>
    </row>
    <row r="35" spans="1:3" customFormat="1" x14ac:dyDescent="0.25">
      <c r="A35" s="47" t="s">
        <v>384</v>
      </c>
      <c r="B35" s="65">
        <v>165975.00999999998</v>
      </c>
      <c r="C35" s="65">
        <v>165975.00999999998</v>
      </c>
    </row>
    <row r="36" spans="1:3" customFormat="1" x14ac:dyDescent="0.25">
      <c r="A36" s="47" t="s">
        <v>385</v>
      </c>
      <c r="B36" s="65">
        <v>385962.51</v>
      </c>
      <c r="C36" s="65">
        <v>385962.51</v>
      </c>
    </row>
    <row r="37" spans="1:3" customFormat="1" x14ac:dyDescent="0.25">
      <c r="A37" s="47" t="s">
        <v>353</v>
      </c>
      <c r="B37" s="65">
        <v>185412.52000000002</v>
      </c>
      <c r="C37" s="65">
        <v>185412.52000000002</v>
      </c>
    </row>
    <row r="38" spans="1:3" customFormat="1" x14ac:dyDescent="0.25">
      <c r="A38" s="47" t="s">
        <v>354</v>
      </c>
      <c r="B38" s="65">
        <v>270987.51</v>
      </c>
      <c r="C38" s="65">
        <v>270987.51</v>
      </c>
    </row>
    <row r="39" spans="1:3" customFormat="1" x14ac:dyDescent="0.25">
      <c r="A39" s="47" t="s">
        <v>355</v>
      </c>
      <c r="B39" s="65">
        <v>564758.52000000014</v>
      </c>
      <c r="C39" s="65">
        <v>564758.52000000014</v>
      </c>
    </row>
    <row r="40" spans="1:3" customFormat="1" x14ac:dyDescent="0.25">
      <c r="A40" s="47" t="s">
        <v>386</v>
      </c>
      <c r="B40" s="65">
        <v>159950.00999999998</v>
      </c>
      <c r="C40" s="65">
        <v>159950.00999999998</v>
      </c>
    </row>
    <row r="41" spans="1:3" customFormat="1" x14ac:dyDescent="0.25">
      <c r="A41" s="47" t="s">
        <v>358</v>
      </c>
      <c r="B41" s="65">
        <v>478717.06000000006</v>
      </c>
      <c r="C41" s="65">
        <v>478717.06000000006</v>
      </c>
    </row>
    <row r="42" spans="1:3" customFormat="1" x14ac:dyDescent="0.25">
      <c r="A42" s="47" t="s">
        <v>356</v>
      </c>
      <c r="B42" s="65">
        <v>373333.04999999993</v>
      </c>
      <c r="C42" s="65">
        <v>373333.04999999993</v>
      </c>
    </row>
    <row r="43" spans="1:3" customFormat="1" x14ac:dyDescent="0.25">
      <c r="A43" s="47" t="s">
        <v>357</v>
      </c>
      <c r="B43" s="65">
        <v>285135.02</v>
      </c>
      <c r="C43" s="65">
        <v>285135.02</v>
      </c>
    </row>
    <row r="44" spans="1:3" customFormat="1" x14ac:dyDescent="0.25">
      <c r="A44" s="47" t="s">
        <v>387</v>
      </c>
      <c r="B44" s="65">
        <v>281837.52</v>
      </c>
      <c r="C44" s="65">
        <v>281837.52</v>
      </c>
    </row>
    <row r="45" spans="1:3" customFormat="1" x14ac:dyDescent="0.25">
      <c r="A45" s="47" t="s">
        <v>393</v>
      </c>
      <c r="B45" s="65">
        <v>732322.91</v>
      </c>
      <c r="C45" s="65">
        <v>732322.91</v>
      </c>
    </row>
    <row r="46" spans="1:3" customFormat="1" x14ac:dyDescent="0.25">
      <c r="A46" s="47" t="s">
        <v>13</v>
      </c>
      <c r="B46" s="65">
        <v>12616569.599999998</v>
      </c>
      <c r="C46" s="65">
        <v>12616569.599999998</v>
      </c>
    </row>
    <row r="47" spans="1:3" customFormat="1" x14ac:dyDescent="0.25"/>
    <row r="48" spans="1:3" customFormat="1" x14ac:dyDescent="0.25"/>
    <row r="49" spans="1:3" customFormat="1" x14ac:dyDescent="0.25"/>
    <row r="50" spans="1:3" customFormat="1" x14ac:dyDescent="0.25"/>
    <row r="51" spans="1:3" customFormat="1" x14ac:dyDescent="0.25">
      <c r="A51" s="46" t="s">
        <v>317</v>
      </c>
      <c r="B51" s="47">
        <v>2022</v>
      </c>
      <c r="C51" s="57"/>
    </row>
    <row r="52" spans="1:3" customFormat="1" x14ac:dyDescent="0.25">
      <c r="B52" s="57"/>
      <c r="C52" s="57"/>
    </row>
    <row r="53" spans="1:3" customFormat="1" x14ac:dyDescent="0.25">
      <c r="A53" s="46" t="s">
        <v>276</v>
      </c>
      <c r="B53" s="46" t="s">
        <v>319</v>
      </c>
      <c r="C53" s="65"/>
    </row>
    <row r="54" spans="1:3" customFormat="1" x14ac:dyDescent="0.25">
      <c r="A54" s="46" t="s">
        <v>318</v>
      </c>
      <c r="B54" t="s">
        <v>309</v>
      </c>
      <c r="C54" s="65" t="s">
        <v>13</v>
      </c>
    </row>
    <row r="55" spans="1:3" customFormat="1" x14ac:dyDescent="0.25">
      <c r="A55" s="47" t="s">
        <v>365</v>
      </c>
      <c r="B55" s="65">
        <v>339714.28</v>
      </c>
      <c r="C55" s="65">
        <v>339714.28</v>
      </c>
    </row>
    <row r="56" spans="1:3" customFormat="1" x14ac:dyDescent="0.25">
      <c r="A56" s="47" t="s">
        <v>360</v>
      </c>
      <c r="B56" s="65">
        <v>536809.66999999993</v>
      </c>
      <c r="C56" s="65">
        <v>536809.66999999993</v>
      </c>
    </row>
    <row r="57" spans="1:3" customFormat="1" x14ac:dyDescent="0.25">
      <c r="A57" s="47" t="s">
        <v>361</v>
      </c>
      <c r="B57" s="65">
        <v>635617.72000000009</v>
      </c>
      <c r="C57" s="65">
        <v>635617.72000000009</v>
      </c>
    </row>
    <row r="58" spans="1:3" customFormat="1" x14ac:dyDescent="0.25">
      <c r="A58" s="47" t="s">
        <v>363</v>
      </c>
      <c r="B58" s="65">
        <v>316121.85000000003</v>
      </c>
      <c r="C58" s="65">
        <v>316121.85000000003</v>
      </c>
    </row>
    <row r="59" spans="1:3" customFormat="1" x14ac:dyDescent="0.25">
      <c r="A59" s="47" t="s">
        <v>359</v>
      </c>
      <c r="B59" s="65">
        <v>299162.51</v>
      </c>
      <c r="C59" s="65">
        <v>299162.51</v>
      </c>
    </row>
    <row r="60" spans="1:3" customFormat="1" x14ac:dyDescent="0.25">
      <c r="A60" s="47" t="s">
        <v>364</v>
      </c>
      <c r="B60" s="65">
        <v>403637.52</v>
      </c>
      <c r="C60" s="65">
        <v>403637.52</v>
      </c>
    </row>
    <row r="61" spans="1:3" customFormat="1" x14ac:dyDescent="0.25">
      <c r="A61" s="47" t="s">
        <v>362</v>
      </c>
      <c r="B61" s="65">
        <v>692677.82</v>
      </c>
      <c r="C61" s="65">
        <v>692677.82</v>
      </c>
    </row>
    <row r="62" spans="1:3" customFormat="1" x14ac:dyDescent="0.25">
      <c r="A62" s="47" t="s">
        <v>392</v>
      </c>
      <c r="B62" s="65">
        <v>793975.01</v>
      </c>
      <c r="C62" s="65">
        <v>793975.01</v>
      </c>
    </row>
    <row r="63" spans="1:3" customFormat="1" x14ac:dyDescent="0.25">
      <c r="A63" s="47" t="s">
        <v>13</v>
      </c>
      <c r="B63" s="65">
        <v>4017716.38</v>
      </c>
      <c r="C63" s="65">
        <v>4017716.38</v>
      </c>
    </row>
    <row r="64" spans="1:3" customFormat="1" x14ac:dyDescent="0.25"/>
    <row r="65" spans="1:4" customFormat="1" x14ac:dyDescent="0.25"/>
    <row r="66" spans="1:4" customFormat="1" x14ac:dyDescent="0.25"/>
    <row r="67" spans="1:4" customFormat="1" x14ac:dyDescent="0.25">
      <c r="A67" s="46" t="s">
        <v>317</v>
      </c>
      <c r="B67" s="47">
        <v>2022</v>
      </c>
      <c r="C67" s="57"/>
    </row>
    <row r="68" spans="1:4" customFormat="1" x14ac:dyDescent="0.25">
      <c r="B68" s="57"/>
      <c r="C68" s="57"/>
    </row>
    <row r="69" spans="1:4" customFormat="1" x14ac:dyDescent="0.25">
      <c r="A69" s="46" t="s">
        <v>276</v>
      </c>
      <c r="B69" s="46" t="s">
        <v>319</v>
      </c>
      <c r="C69" s="65"/>
      <c r="D69" s="65"/>
    </row>
    <row r="70" spans="1:4" customFormat="1" x14ac:dyDescent="0.25">
      <c r="A70" s="46" t="s">
        <v>318</v>
      </c>
      <c r="B70" t="s">
        <v>311</v>
      </c>
      <c r="C70" t="s">
        <v>310</v>
      </c>
      <c r="D70" s="65" t="s">
        <v>13</v>
      </c>
    </row>
    <row r="71" spans="1:4" customFormat="1" x14ac:dyDescent="0.25">
      <c r="A71" s="47" t="s">
        <v>368</v>
      </c>
      <c r="B71" s="65"/>
      <c r="C71" s="65">
        <v>263954.42</v>
      </c>
      <c r="D71" s="65">
        <v>263954.42</v>
      </c>
    </row>
    <row r="72" spans="1:4" customFormat="1" x14ac:dyDescent="0.25">
      <c r="A72" s="47" t="s">
        <v>366</v>
      </c>
      <c r="B72" s="65"/>
      <c r="C72" s="65">
        <v>751602.23</v>
      </c>
      <c r="D72" s="65">
        <v>751602.23</v>
      </c>
    </row>
    <row r="73" spans="1:4" customFormat="1" x14ac:dyDescent="0.25">
      <c r="A73" s="47" t="s">
        <v>367</v>
      </c>
      <c r="B73" s="65"/>
      <c r="C73" s="65">
        <v>1334824.42</v>
      </c>
      <c r="D73" s="65">
        <v>1334824.42</v>
      </c>
    </row>
    <row r="74" spans="1:4" customFormat="1" x14ac:dyDescent="0.25">
      <c r="A74" s="47" t="s">
        <v>370</v>
      </c>
      <c r="B74" s="65"/>
      <c r="C74" s="65">
        <v>0</v>
      </c>
      <c r="D74" s="65">
        <v>0</v>
      </c>
    </row>
    <row r="75" spans="1:4" customFormat="1" x14ac:dyDescent="0.25">
      <c r="A75" s="47" t="s">
        <v>369</v>
      </c>
      <c r="B75" s="65"/>
      <c r="C75" s="65">
        <v>389257.38999999996</v>
      </c>
      <c r="D75" s="65">
        <v>389257.38999999996</v>
      </c>
    </row>
    <row r="76" spans="1:4" customFormat="1" x14ac:dyDescent="0.25">
      <c r="A76" s="47" t="s">
        <v>371</v>
      </c>
      <c r="B76" s="65"/>
      <c r="C76" s="65">
        <v>647881.4</v>
      </c>
      <c r="D76" s="65">
        <v>647881.4</v>
      </c>
    </row>
    <row r="77" spans="1:4" customFormat="1" x14ac:dyDescent="0.25">
      <c r="A77" s="47" t="s">
        <v>372</v>
      </c>
      <c r="B77" s="65"/>
      <c r="C77" s="65">
        <v>713912.52</v>
      </c>
      <c r="D77" s="65">
        <v>713912.52</v>
      </c>
    </row>
    <row r="78" spans="1:4" customFormat="1" x14ac:dyDescent="0.25">
      <c r="A78" s="47" t="s">
        <v>373</v>
      </c>
      <c r="B78" s="65"/>
      <c r="C78" s="65">
        <v>306106.69</v>
      </c>
      <c r="D78" s="65">
        <v>306106.69</v>
      </c>
    </row>
    <row r="79" spans="1:4" customFormat="1" x14ac:dyDescent="0.25">
      <c r="A79" s="47" t="s">
        <v>374</v>
      </c>
      <c r="B79" s="65"/>
      <c r="C79" s="65">
        <v>846781.01000000013</v>
      </c>
      <c r="D79" s="65">
        <v>846781.01000000013</v>
      </c>
    </row>
    <row r="80" spans="1:4" customFormat="1" x14ac:dyDescent="0.25">
      <c r="A80" s="47" t="s">
        <v>377</v>
      </c>
      <c r="B80" s="65">
        <v>112787.51</v>
      </c>
      <c r="C80" s="65"/>
      <c r="D80" s="65">
        <v>112787.51</v>
      </c>
    </row>
    <row r="81" spans="1:4" customFormat="1" x14ac:dyDescent="0.25">
      <c r="A81" s="47" t="s">
        <v>376</v>
      </c>
      <c r="B81" s="65">
        <v>3937.5200000000004</v>
      </c>
      <c r="C81" s="65"/>
      <c r="D81" s="65">
        <v>3937.5200000000004</v>
      </c>
    </row>
    <row r="82" spans="1:4" customFormat="1" x14ac:dyDescent="0.25">
      <c r="A82" s="47" t="s">
        <v>375</v>
      </c>
      <c r="B82" s="65">
        <v>96862.5</v>
      </c>
      <c r="C82" s="65"/>
      <c r="D82" s="65">
        <v>96862.5</v>
      </c>
    </row>
    <row r="83" spans="1:4" customFormat="1" x14ac:dyDescent="0.25">
      <c r="A83" s="47" t="s">
        <v>388</v>
      </c>
      <c r="B83" s="65"/>
      <c r="C83" s="65">
        <v>307755.96999999997</v>
      </c>
      <c r="D83" s="65">
        <v>307755.96999999997</v>
      </c>
    </row>
    <row r="84" spans="1:4" customFormat="1" x14ac:dyDescent="0.25">
      <c r="A84" s="47" t="s">
        <v>390</v>
      </c>
      <c r="B84" s="65"/>
      <c r="C84" s="65">
        <v>342131</v>
      </c>
      <c r="D84" s="65">
        <v>342131</v>
      </c>
    </row>
    <row r="85" spans="1:4" customFormat="1" x14ac:dyDescent="0.25">
      <c r="A85" s="47" t="s">
        <v>389</v>
      </c>
      <c r="B85" s="65"/>
      <c r="C85" s="65">
        <v>509303.77</v>
      </c>
      <c r="D85" s="65">
        <v>509303.77</v>
      </c>
    </row>
    <row r="86" spans="1:4" customFormat="1" x14ac:dyDescent="0.25">
      <c r="A86" s="47" t="s">
        <v>391</v>
      </c>
      <c r="B86" s="65">
        <v>23625</v>
      </c>
      <c r="C86" s="65"/>
      <c r="D86" s="65">
        <v>23625</v>
      </c>
    </row>
    <row r="87" spans="1:4" customFormat="1" x14ac:dyDescent="0.25">
      <c r="A87" s="47" t="s">
        <v>13</v>
      </c>
      <c r="B87" s="65">
        <v>237212.53</v>
      </c>
      <c r="C87" s="65">
        <v>6413510.8200000003</v>
      </c>
      <c r="D87" s="65">
        <v>6650723.3499999996</v>
      </c>
    </row>
    <row r="88" spans="1:4" customFormat="1" x14ac:dyDescent="0.25"/>
    <row r="89" spans="1:4" customFormat="1" x14ac:dyDescent="0.25"/>
    <row r="90" spans="1:4" customFormat="1" x14ac:dyDescent="0.25"/>
    <row r="91" spans="1:4" customFormat="1" x14ac:dyDescent="0.25"/>
    <row r="92" spans="1:4" customFormat="1" x14ac:dyDescent="0.25"/>
    <row r="93" spans="1:4" customFormat="1" x14ac:dyDescent="0.25"/>
    <row r="94" spans="1:4" customFormat="1" x14ac:dyDescent="0.25"/>
    <row r="95" spans="1:4" customFormat="1" x14ac:dyDescent="0.25"/>
    <row r="96" spans="1:4"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sheetData>
  <pageMargins left="0.7" right="0.7" top="0.75" bottom="0.75" header="0.3" footer="0.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4A43-41F8-416A-9F29-07BB3D7221FF}">
  <dimension ref="A1:J134"/>
  <sheetViews>
    <sheetView topLeftCell="A96" zoomScale="60" zoomScaleNormal="60" workbookViewId="0">
      <selection activeCell="E54" sqref="E54"/>
    </sheetView>
  </sheetViews>
  <sheetFormatPr defaultRowHeight="15" x14ac:dyDescent="0.25"/>
  <cols>
    <col min="1" max="1" width="30.5703125" bestFit="1" customWidth="1"/>
    <col min="2" max="2" width="24" style="57" bestFit="1" customWidth="1"/>
    <col min="3" max="3" width="26.42578125" style="57" bestFit="1" customWidth="1"/>
    <col min="4" max="4" width="28.140625" style="57" bestFit="1" customWidth="1"/>
    <col min="5" max="5" width="28.85546875" style="57" bestFit="1" customWidth="1"/>
    <col min="6" max="7" width="20.42578125" style="57" bestFit="1" customWidth="1"/>
    <col min="8" max="8" width="12.7109375" bestFit="1" customWidth="1"/>
    <col min="9" max="9" width="15.42578125" bestFit="1" customWidth="1"/>
    <col min="10" max="11" width="12.7109375" bestFit="1" customWidth="1"/>
    <col min="12" max="12" width="7" bestFit="1" customWidth="1"/>
    <col min="13" max="13" width="9" bestFit="1" customWidth="1"/>
    <col min="14" max="14" width="12.7109375" bestFit="1" customWidth="1"/>
    <col min="15" max="15" width="7" bestFit="1" customWidth="1"/>
    <col min="16" max="16" width="8" bestFit="1" customWidth="1"/>
    <col min="17" max="17" width="7" bestFit="1" customWidth="1"/>
    <col min="18" max="18" width="10" bestFit="1" customWidth="1"/>
    <col min="19" max="19" width="7" bestFit="1" customWidth="1"/>
    <col min="20" max="20" width="10" bestFit="1" customWidth="1"/>
    <col min="21" max="21" width="11.5703125" bestFit="1" customWidth="1"/>
    <col min="22" max="22" width="9" bestFit="1" customWidth="1"/>
    <col min="23" max="23" width="10" bestFit="1" customWidth="1"/>
    <col min="24" max="24" width="8" bestFit="1" customWidth="1"/>
    <col min="25" max="26" width="9" bestFit="1" customWidth="1"/>
    <col min="27" max="27" width="7" bestFit="1" customWidth="1"/>
    <col min="28" max="28" width="9" bestFit="1" customWidth="1"/>
    <col min="29" max="29" width="12.7109375" bestFit="1" customWidth="1"/>
    <col min="30" max="30" width="10" bestFit="1" customWidth="1"/>
    <col min="31" max="32" width="8.85546875" bestFit="1" customWidth="1"/>
    <col min="33" max="34" width="9" bestFit="1" customWidth="1"/>
    <col min="35" max="35" width="8.85546875" bestFit="1" customWidth="1"/>
    <col min="36" max="36" width="11.28515625" bestFit="1" customWidth="1"/>
    <col min="37" max="37" width="8.85546875" bestFit="1" customWidth="1"/>
    <col min="38" max="38" width="11.28515625" bestFit="1" customWidth="1"/>
    <col min="39" max="39" width="8.85546875" bestFit="1" customWidth="1"/>
    <col min="40" max="41" width="9" bestFit="1" customWidth="1"/>
    <col min="42" max="42" width="8.85546875" bestFit="1" customWidth="1"/>
    <col min="43" max="43" width="11.28515625" bestFit="1" customWidth="1"/>
    <col min="44" max="44" width="18.28515625" bestFit="1" customWidth="1"/>
    <col min="45" max="45" width="14.140625" bestFit="1" customWidth="1"/>
    <col min="46" max="46" width="18.28515625" bestFit="1" customWidth="1"/>
    <col min="47" max="47" width="14.140625" bestFit="1" customWidth="1"/>
    <col min="48" max="48" width="18.28515625" bestFit="1" customWidth="1"/>
    <col min="49" max="49" width="14.140625" bestFit="1" customWidth="1"/>
    <col min="50" max="50" width="18.28515625" bestFit="1" customWidth="1"/>
    <col min="51" max="51" width="14.140625" bestFit="1" customWidth="1"/>
    <col min="52" max="52" width="18.28515625" bestFit="1" customWidth="1"/>
    <col min="53" max="53" width="14.140625" bestFit="1" customWidth="1"/>
    <col min="54" max="54" width="18.28515625" bestFit="1" customWidth="1"/>
    <col min="55" max="55" width="14.140625" bestFit="1" customWidth="1"/>
    <col min="56" max="56" width="18.28515625" bestFit="1" customWidth="1"/>
    <col min="57" max="57" width="14.140625" bestFit="1" customWidth="1"/>
    <col min="58" max="58" width="18.28515625" bestFit="1" customWidth="1"/>
    <col min="59" max="59" width="14.140625" bestFit="1" customWidth="1"/>
    <col min="60" max="60" width="18.28515625" bestFit="1" customWidth="1"/>
    <col min="61" max="61" width="14.140625" bestFit="1" customWidth="1"/>
    <col min="62" max="62" width="18.28515625" bestFit="1" customWidth="1"/>
    <col min="63" max="63" width="14.140625" bestFit="1" customWidth="1"/>
    <col min="64" max="64" width="18.28515625" bestFit="1" customWidth="1"/>
    <col min="65" max="65" width="14.140625" bestFit="1" customWidth="1"/>
    <col min="66" max="66" width="18.28515625" bestFit="1" customWidth="1"/>
    <col min="67" max="67" width="14.140625" bestFit="1" customWidth="1"/>
    <col min="68" max="68" width="18.28515625" bestFit="1" customWidth="1"/>
    <col min="69" max="69" width="14.140625" bestFit="1" customWidth="1"/>
    <col min="70" max="70" width="18.28515625" bestFit="1" customWidth="1"/>
    <col min="71" max="71" width="14.140625" bestFit="1" customWidth="1"/>
    <col min="72" max="72" width="18.28515625" bestFit="1" customWidth="1"/>
    <col min="73" max="73" width="14.140625" bestFit="1" customWidth="1"/>
    <col min="74" max="74" width="18.28515625" bestFit="1" customWidth="1"/>
    <col min="75" max="75" width="14.140625" bestFit="1" customWidth="1"/>
    <col min="76" max="76" width="18.28515625" bestFit="1" customWidth="1"/>
    <col min="77" max="77" width="14.140625" bestFit="1" customWidth="1"/>
    <col min="78" max="78" width="18.28515625" bestFit="1" customWidth="1"/>
    <col min="79" max="79" width="14.140625" bestFit="1" customWidth="1"/>
    <col min="80" max="80" width="18.28515625" bestFit="1" customWidth="1"/>
    <col min="81" max="81" width="14.140625" bestFit="1" customWidth="1"/>
    <col min="82" max="82" width="18.28515625" bestFit="1" customWidth="1"/>
    <col min="83" max="83" width="14.140625" bestFit="1" customWidth="1"/>
    <col min="84" max="84" width="23.28515625" bestFit="1" customWidth="1"/>
    <col min="85" max="85" width="19.140625" bestFit="1" customWidth="1"/>
  </cols>
  <sheetData>
    <row r="1" spans="1:7" x14ac:dyDescent="0.25">
      <c r="A1" s="46" t="s">
        <v>317</v>
      </c>
      <c r="B1" s="47">
        <v>2022</v>
      </c>
    </row>
    <row r="2" spans="1:7" x14ac:dyDescent="0.25">
      <c r="A2" s="46" t="s">
        <v>324</v>
      </c>
      <c r="B2" t="s">
        <v>327</v>
      </c>
    </row>
    <row r="3" spans="1:7" x14ac:dyDescent="0.25">
      <c r="B3"/>
      <c r="C3"/>
      <c r="D3"/>
      <c r="E3"/>
      <c r="F3"/>
      <c r="G3"/>
    </row>
    <row r="4" spans="1:7" x14ac:dyDescent="0.25">
      <c r="A4" s="46" t="s">
        <v>6</v>
      </c>
      <c r="B4" s="46" t="s">
        <v>319</v>
      </c>
      <c r="C4" s="65"/>
      <c r="D4" s="65"/>
      <c r="E4" s="65"/>
      <c r="F4" s="65"/>
      <c r="G4"/>
    </row>
    <row r="5" spans="1:7" x14ac:dyDescent="0.25">
      <c r="B5" t="s">
        <v>313</v>
      </c>
      <c r="C5" t="s">
        <v>321</v>
      </c>
      <c r="D5" t="s">
        <v>314</v>
      </c>
      <c r="E5" t="s">
        <v>315</v>
      </c>
      <c r="F5" t="s">
        <v>316</v>
      </c>
      <c r="G5"/>
    </row>
    <row r="6" spans="1:7" x14ac:dyDescent="0.25">
      <c r="B6"/>
      <c r="C6"/>
      <c r="D6"/>
      <c r="E6"/>
      <c r="F6"/>
      <c r="G6"/>
    </row>
    <row r="7" spans="1:7" x14ac:dyDescent="0.25">
      <c r="A7" s="46" t="s">
        <v>318</v>
      </c>
      <c r="B7"/>
      <c r="C7"/>
      <c r="D7"/>
      <c r="E7"/>
      <c r="F7"/>
      <c r="G7"/>
    </row>
    <row r="8" spans="1:7" x14ac:dyDescent="0.25">
      <c r="A8" s="47" t="s">
        <v>368</v>
      </c>
      <c r="B8" s="65">
        <v>7.05</v>
      </c>
      <c r="C8" s="65">
        <v>0.7700000000000029</v>
      </c>
      <c r="D8" s="65">
        <v>553.82000000000005</v>
      </c>
      <c r="E8" s="65">
        <v>11277.41</v>
      </c>
      <c r="F8" s="65">
        <v>11057.02</v>
      </c>
      <c r="G8"/>
    </row>
    <row r="9" spans="1:7" x14ac:dyDescent="0.25">
      <c r="A9" s="47" t="s">
        <v>366</v>
      </c>
      <c r="B9" s="65">
        <v>82.59</v>
      </c>
      <c r="C9" s="65">
        <v>8.6999999999999993</v>
      </c>
      <c r="D9" s="65">
        <v>1279.74</v>
      </c>
      <c r="E9" s="65">
        <v>22309.56</v>
      </c>
      <c r="F9" s="65">
        <v>25550.09</v>
      </c>
      <c r="G9"/>
    </row>
    <row r="10" spans="1:7" x14ac:dyDescent="0.25">
      <c r="A10" s="47" t="s">
        <v>367</v>
      </c>
      <c r="B10" s="65">
        <v>5880</v>
      </c>
      <c r="C10" s="65">
        <v>620.34</v>
      </c>
      <c r="D10" s="65">
        <v>2115.98</v>
      </c>
      <c r="E10" s="65">
        <v>121155.04000000002</v>
      </c>
      <c r="F10" s="65">
        <v>54491.72</v>
      </c>
      <c r="G10"/>
    </row>
    <row r="11" spans="1:7" x14ac:dyDescent="0.25">
      <c r="A11" s="47" t="s">
        <v>370</v>
      </c>
      <c r="B11" s="65"/>
      <c r="C11" s="65"/>
      <c r="D11" s="65">
        <v>211.81</v>
      </c>
      <c r="E11" s="65">
        <v>1357.69</v>
      </c>
      <c r="F11" s="65">
        <v>4228.9799999999996</v>
      </c>
      <c r="G11"/>
    </row>
    <row r="12" spans="1:7" x14ac:dyDescent="0.25">
      <c r="A12" s="47" t="s">
        <v>369</v>
      </c>
      <c r="B12" s="65">
        <v>0</v>
      </c>
      <c r="C12" s="65">
        <v>0</v>
      </c>
      <c r="D12" s="65">
        <v>823.01</v>
      </c>
      <c r="E12" s="65">
        <v>45252.380000000005</v>
      </c>
      <c r="F12" s="65">
        <v>18423.71</v>
      </c>
      <c r="G12"/>
    </row>
    <row r="13" spans="1:7" x14ac:dyDescent="0.25">
      <c r="A13" s="47" t="s">
        <v>371</v>
      </c>
      <c r="B13" s="65">
        <v>118.89</v>
      </c>
      <c r="C13" s="65">
        <v>12.42</v>
      </c>
      <c r="D13" s="65">
        <v>911.26</v>
      </c>
      <c r="E13" s="65">
        <v>99789.48</v>
      </c>
      <c r="F13" s="65">
        <v>31515.89</v>
      </c>
      <c r="G13"/>
    </row>
    <row r="14" spans="1:7" x14ac:dyDescent="0.25">
      <c r="A14" s="47" t="s">
        <v>372</v>
      </c>
      <c r="B14" s="65">
        <v>8373.2000000000007</v>
      </c>
      <c r="C14" s="65">
        <v>872.06999999999994</v>
      </c>
      <c r="D14" s="65">
        <v>1162.8</v>
      </c>
      <c r="E14" s="65">
        <v>59719.469999999994</v>
      </c>
      <c r="F14" s="65">
        <v>60376.100000000006</v>
      </c>
      <c r="G14"/>
    </row>
    <row r="15" spans="1:7" x14ac:dyDescent="0.25">
      <c r="A15" s="47" t="s">
        <v>373</v>
      </c>
      <c r="B15" s="65">
        <v>31.68</v>
      </c>
      <c r="C15" s="65">
        <v>3.34</v>
      </c>
      <c r="D15" s="65">
        <v>487.63</v>
      </c>
      <c r="E15" s="65">
        <v>6024.09</v>
      </c>
      <c r="F15" s="65">
        <v>56616</v>
      </c>
      <c r="G15"/>
    </row>
    <row r="16" spans="1:7" x14ac:dyDescent="0.25">
      <c r="A16" s="47" t="s">
        <v>374</v>
      </c>
      <c r="B16" s="65">
        <v>43.49</v>
      </c>
      <c r="C16" s="65">
        <v>4.59</v>
      </c>
      <c r="D16" s="65">
        <v>1277.53</v>
      </c>
      <c r="E16" s="65">
        <v>28503.7</v>
      </c>
      <c r="F16" s="65">
        <v>25506.04</v>
      </c>
      <c r="G16"/>
    </row>
    <row r="17" spans="1:7" x14ac:dyDescent="0.25">
      <c r="A17" s="47" t="s">
        <v>377</v>
      </c>
      <c r="B17" s="65">
        <v>0</v>
      </c>
      <c r="C17" s="65">
        <v>0</v>
      </c>
      <c r="D17" s="65">
        <v>0</v>
      </c>
      <c r="E17" s="65">
        <v>28611.39</v>
      </c>
      <c r="F17" s="65">
        <v>36288</v>
      </c>
      <c r="G17"/>
    </row>
    <row r="18" spans="1:7" x14ac:dyDescent="0.25">
      <c r="A18" s="47" t="s">
        <v>376</v>
      </c>
      <c r="B18" s="65">
        <v>0</v>
      </c>
      <c r="C18" s="65">
        <v>0</v>
      </c>
      <c r="D18" s="65">
        <v>0</v>
      </c>
      <c r="E18" s="65">
        <v>0</v>
      </c>
      <c r="F18" s="65"/>
      <c r="G18"/>
    </row>
    <row r="19" spans="1:7" x14ac:dyDescent="0.25">
      <c r="A19" s="47" t="s">
        <v>375</v>
      </c>
      <c r="B19" s="65">
        <v>0</v>
      </c>
      <c r="C19" s="65">
        <v>0</v>
      </c>
      <c r="D19" s="65">
        <v>0</v>
      </c>
      <c r="E19" s="65">
        <v>10829.84</v>
      </c>
      <c r="F19" s="65">
        <v>20740</v>
      </c>
      <c r="G19"/>
    </row>
    <row r="20" spans="1:7" x14ac:dyDescent="0.25">
      <c r="A20" s="47" t="s">
        <v>388</v>
      </c>
      <c r="B20" s="65">
        <v>0</v>
      </c>
      <c r="C20" s="65">
        <v>0</v>
      </c>
      <c r="D20" s="65">
        <v>498.66</v>
      </c>
      <c r="E20" s="65">
        <v>9229.9199999999983</v>
      </c>
      <c r="F20" s="65">
        <v>9955.73</v>
      </c>
      <c r="G20"/>
    </row>
    <row r="21" spans="1:7" x14ac:dyDescent="0.25">
      <c r="A21" s="47" t="s">
        <v>390</v>
      </c>
      <c r="B21" s="65">
        <v>8974.0499999999993</v>
      </c>
      <c r="C21" s="65">
        <v>946.75</v>
      </c>
      <c r="D21" s="65">
        <v>697.24</v>
      </c>
      <c r="E21" s="65">
        <v>4469.05</v>
      </c>
      <c r="F21" s="65">
        <v>13920.4</v>
      </c>
      <c r="G21"/>
    </row>
    <row r="22" spans="1:7" x14ac:dyDescent="0.25">
      <c r="A22" s="47" t="s">
        <v>389</v>
      </c>
      <c r="B22" s="65">
        <v>0</v>
      </c>
      <c r="C22" s="65">
        <v>0.31</v>
      </c>
      <c r="D22" s="65">
        <v>860.52</v>
      </c>
      <c r="E22" s="65">
        <v>6763.06</v>
      </c>
      <c r="F22" s="65">
        <v>17180.23</v>
      </c>
      <c r="G22"/>
    </row>
    <row r="23" spans="1:7" x14ac:dyDescent="0.25">
      <c r="A23" s="47" t="s">
        <v>391</v>
      </c>
      <c r="B23" s="65">
        <v>0</v>
      </c>
      <c r="C23" s="65">
        <v>0</v>
      </c>
      <c r="D23" s="65">
        <v>0</v>
      </c>
      <c r="E23" s="65">
        <v>0</v>
      </c>
      <c r="F23" s="65"/>
      <c r="G23"/>
    </row>
    <row r="24" spans="1:7" x14ac:dyDescent="0.25">
      <c r="B24"/>
      <c r="C24"/>
      <c r="D24"/>
      <c r="E24"/>
      <c r="F24"/>
      <c r="G24"/>
    </row>
    <row r="25" spans="1:7" x14ac:dyDescent="0.25">
      <c r="A25" s="47"/>
      <c r="B25" s="65"/>
      <c r="C25" s="65"/>
      <c r="D25" s="65"/>
      <c r="E25" s="65"/>
      <c r="F25" s="65"/>
      <c r="G25" s="65"/>
    </row>
    <row r="26" spans="1:7" x14ac:dyDescent="0.25">
      <c r="A26" s="47"/>
      <c r="B26" s="65"/>
      <c r="C26" s="65"/>
      <c r="D26" s="65"/>
      <c r="E26" s="65"/>
      <c r="F26" s="65"/>
      <c r="G26" s="65"/>
    </row>
    <row r="27" spans="1:7" x14ac:dyDescent="0.25">
      <c r="A27" s="46" t="s">
        <v>317</v>
      </c>
      <c r="B27" s="47">
        <v>2022</v>
      </c>
      <c r="C27"/>
      <c r="D27"/>
      <c r="E27"/>
      <c r="F27"/>
      <c r="G27"/>
    </row>
    <row r="28" spans="1:7" x14ac:dyDescent="0.25">
      <c r="A28" s="46" t="s">
        <v>324</v>
      </c>
      <c r="B28" t="s">
        <v>309</v>
      </c>
      <c r="D28"/>
      <c r="E28"/>
      <c r="F28"/>
      <c r="G28"/>
    </row>
    <row r="29" spans="1:7" x14ac:dyDescent="0.25">
      <c r="D29"/>
      <c r="E29"/>
      <c r="F29"/>
      <c r="G29"/>
    </row>
    <row r="30" spans="1:7" x14ac:dyDescent="0.25">
      <c r="A30" s="46" t="s">
        <v>6</v>
      </c>
      <c r="B30" s="46" t="s">
        <v>319</v>
      </c>
      <c r="C30" s="65"/>
      <c r="D30" s="65"/>
      <c r="E30" s="65"/>
      <c r="F30" s="65"/>
      <c r="G30"/>
    </row>
    <row r="31" spans="1:7" x14ac:dyDescent="0.25">
      <c r="B31" t="s">
        <v>313</v>
      </c>
      <c r="C31" t="s">
        <v>321</v>
      </c>
      <c r="D31" t="s">
        <v>314</v>
      </c>
      <c r="E31" t="s">
        <v>315</v>
      </c>
      <c r="F31" t="s">
        <v>316</v>
      </c>
      <c r="G31"/>
    </row>
    <row r="32" spans="1:7" x14ac:dyDescent="0.25">
      <c r="B32"/>
      <c r="C32"/>
      <c r="D32"/>
      <c r="E32"/>
      <c r="F32"/>
      <c r="G32"/>
    </row>
    <row r="33" spans="1:10" x14ac:dyDescent="0.25">
      <c r="A33" s="46" t="s">
        <v>318</v>
      </c>
      <c r="B33"/>
      <c r="C33"/>
      <c r="D33"/>
      <c r="E33"/>
      <c r="F33"/>
      <c r="G33"/>
    </row>
    <row r="34" spans="1:10" x14ac:dyDescent="0.25">
      <c r="A34" s="47" t="s">
        <v>365</v>
      </c>
      <c r="B34" s="65">
        <v>126.77000000000001</v>
      </c>
      <c r="C34" s="65">
        <v>13.28</v>
      </c>
      <c r="D34" s="65">
        <v>0</v>
      </c>
      <c r="E34" s="65">
        <v>17604.400000000001</v>
      </c>
      <c r="F34" s="65"/>
      <c r="G34"/>
    </row>
    <row r="35" spans="1:10" x14ac:dyDescent="0.25">
      <c r="A35" s="47" t="s">
        <v>360</v>
      </c>
      <c r="B35" s="65">
        <v>142.19999999999999</v>
      </c>
      <c r="C35" s="65">
        <v>15.269999999999998</v>
      </c>
      <c r="D35" s="65">
        <v>0</v>
      </c>
      <c r="E35" s="65">
        <v>12617</v>
      </c>
      <c r="F35" s="65">
        <v>0</v>
      </c>
      <c r="G35"/>
    </row>
    <row r="36" spans="1:10" x14ac:dyDescent="0.25">
      <c r="A36" s="47" t="s">
        <v>361</v>
      </c>
      <c r="B36" s="65">
        <v>17.72</v>
      </c>
      <c r="C36" s="65">
        <v>1.86</v>
      </c>
      <c r="D36" s="65">
        <v>0</v>
      </c>
      <c r="E36" s="65">
        <v>0</v>
      </c>
      <c r="F36" s="65">
        <v>0</v>
      </c>
      <c r="G36"/>
    </row>
    <row r="37" spans="1:10" x14ac:dyDescent="0.25">
      <c r="A37" s="47" t="s">
        <v>363</v>
      </c>
      <c r="B37" s="65">
        <v>0</v>
      </c>
      <c r="C37" s="65">
        <v>0</v>
      </c>
      <c r="D37" s="65">
        <v>0</v>
      </c>
      <c r="E37" s="65">
        <v>0</v>
      </c>
      <c r="F37" s="65"/>
      <c r="G37"/>
    </row>
    <row r="38" spans="1:10" x14ac:dyDescent="0.25">
      <c r="A38" s="47" t="s">
        <v>359</v>
      </c>
      <c r="B38" s="65">
        <v>0</v>
      </c>
      <c r="C38" s="65">
        <v>0</v>
      </c>
      <c r="D38" s="65">
        <v>0</v>
      </c>
      <c r="E38" s="65">
        <v>22990.21</v>
      </c>
      <c r="F38" s="65">
        <v>15657</v>
      </c>
      <c r="G38"/>
    </row>
    <row r="39" spans="1:10" x14ac:dyDescent="0.25">
      <c r="A39" s="47" t="s">
        <v>364</v>
      </c>
      <c r="B39" s="65">
        <v>0</v>
      </c>
      <c r="C39" s="65">
        <v>0</v>
      </c>
      <c r="D39" s="65">
        <v>0</v>
      </c>
      <c r="E39" s="65">
        <v>120.58</v>
      </c>
      <c r="F39" s="65">
        <v>4407.91</v>
      </c>
      <c r="G39"/>
    </row>
    <row r="40" spans="1:10" x14ac:dyDescent="0.25">
      <c r="A40" s="47" t="s">
        <v>362</v>
      </c>
      <c r="B40" s="65">
        <v>377.82</v>
      </c>
      <c r="C40" s="65">
        <v>38.630000000000003</v>
      </c>
      <c r="D40" s="65">
        <v>2630</v>
      </c>
      <c r="E40" s="65">
        <v>6273.23</v>
      </c>
      <c r="F40" s="65"/>
      <c r="G40"/>
    </row>
    <row r="41" spans="1:10" x14ac:dyDescent="0.25">
      <c r="A41" s="47" t="s">
        <v>392</v>
      </c>
      <c r="B41" s="65">
        <v>0</v>
      </c>
      <c r="C41" s="65">
        <v>0</v>
      </c>
      <c r="D41" s="65">
        <v>0</v>
      </c>
      <c r="E41" s="65">
        <v>60787.929999999993</v>
      </c>
      <c r="F41" s="65">
        <v>120948.98999999999</v>
      </c>
      <c r="G41"/>
    </row>
    <row r="42" spans="1:10" x14ac:dyDescent="0.25">
      <c r="B42"/>
      <c r="C42"/>
      <c r="D42"/>
      <c r="E42"/>
      <c r="F42"/>
      <c r="G42"/>
      <c r="I42" s="65"/>
      <c r="J42" s="65"/>
    </row>
    <row r="43" spans="1:10" x14ac:dyDescent="0.25">
      <c r="A43" s="47"/>
      <c r="B43" s="65"/>
      <c r="C43" s="65"/>
      <c r="D43" s="65"/>
      <c r="E43" s="65"/>
      <c r="F43" s="65"/>
      <c r="G43" s="65"/>
      <c r="H43" s="65"/>
      <c r="I43" s="65"/>
      <c r="J43" s="65"/>
    </row>
    <row r="44" spans="1:10" x14ac:dyDescent="0.25">
      <c r="A44" s="47"/>
      <c r="B44" s="65"/>
      <c r="C44" s="65"/>
      <c r="D44" s="65"/>
      <c r="E44" s="65"/>
      <c r="F44" s="65"/>
      <c r="G44" s="65"/>
      <c r="H44" s="65"/>
      <c r="I44" s="65"/>
      <c r="J44" s="65"/>
    </row>
    <row r="45" spans="1:10" x14ac:dyDescent="0.25">
      <c r="B45"/>
      <c r="C45"/>
      <c r="D45"/>
      <c r="E45"/>
      <c r="F45"/>
      <c r="G45"/>
    </row>
    <row r="46" spans="1:10" x14ac:dyDescent="0.25">
      <c r="A46" s="46" t="s">
        <v>317</v>
      </c>
      <c r="B46" s="47">
        <v>2022</v>
      </c>
      <c r="C46"/>
      <c r="D46"/>
      <c r="E46"/>
      <c r="F46"/>
      <c r="G46"/>
    </row>
    <row r="47" spans="1:10" x14ac:dyDescent="0.25">
      <c r="A47" s="46" t="s">
        <v>324</v>
      </c>
      <c r="B47" t="s">
        <v>308</v>
      </c>
      <c r="D47"/>
      <c r="E47"/>
      <c r="F47"/>
      <c r="G47"/>
    </row>
    <row r="48" spans="1:10" x14ac:dyDescent="0.25">
      <c r="D48"/>
      <c r="E48"/>
      <c r="F48"/>
      <c r="G48"/>
    </row>
    <row r="49" spans="1:7" x14ac:dyDescent="0.25">
      <c r="A49" s="46" t="s">
        <v>6</v>
      </c>
      <c r="B49"/>
      <c r="C49" s="46" t="s">
        <v>394</v>
      </c>
      <c r="D49" s="66" t="s">
        <v>395</v>
      </c>
      <c r="E49" s="66" t="s">
        <v>81</v>
      </c>
      <c r="F49" s="65"/>
      <c r="G49" s="65"/>
    </row>
    <row r="50" spans="1:7" x14ac:dyDescent="0.25">
      <c r="B50"/>
      <c r="C50" t="s">
        <v>313</v>
      </c>
      <c r="D50" t="s">
        <v>321</v>
      </c>
      <c r="E50" t="s">
        <v>314</v>
      </c>
      <c r="F50" t="s">
        <v>315</v>
      </c>
      <c r="G50" t="s">
        <v>316</v>
      </c>
    </row>
    <row r="51" spans="1:7" x14ac:dyDescent="0.25">
      <c r="B51"/>
      <c r="C51"/>
      <c r="D51"/>
      <c r="E51"/>
      <c r="F51"/>
      <c r="G51"/>
    </row>
    <row r="52" spans="1:7" x14ac:dyDescent="0.25">
      <c r="A52" s="46" t="s">
        <v>8</v>
      </c>
      <c r="B52" s="46" t="s">
        <v>312</v>
      </c>
      <c r="C52"/>
      <c r="D52"/>
      <c r="E52"/>
      <c r="F52"/>
      <c r="G52"/>
    </row>
    <row r="53" spans="1:7" x14ac:dyDescent="0.25">
      <c r="A53">
        <v>4000</v>
      </c>
      <c r="B53" t="s">
        <v>329</v>
      </c>
      <c r="C53" s="65">
        <v>0</v>
      </c>
      <c r="D53" s="65">
        <v>0.25000000000000355</v>
      </c>
      <c r="E53" s="65">
        <v>0</v>
      </c>
      <c r="F53" s="65">
        <v>12465.7</v>
      </c>
      <c r="G53" s="65">
        <v>21998.75</v>
      </c>
    </row>
    <row r="54" spans="1:7" x14ac:dyDescent="0.25">
      <c r="A54">
        <v>4060</v>
      </c>
      <c r="B54" t="s">
        <v>332</v>
      </c>
      <c r="C54" s="65">
        <v>0</v>
      </c>
      <c r="D54" s="65">
        <v>0</v>
      </c>
      <c r="E54" s="65">
        <v>0</v>
      </c>
      <c r="F54" s="65">
        <v>349.9</v>
      </c>
      <c r="G54" s="65">
        <v>0</v>
      </c>
    </row>
    <row r="55" spans="1:7" x14ac:dyDescent="0.25">
      <c r="A55">
        <v>4180</v>
      </c>
      <c r="B55" t="s">
        <v>379</v>
      </c>
      <c r="C55" s="65">
        <v>10.56</v>
      </c>
      <c r="D55" s="65">
        <v>4.0499999999999989</v>
      </c>
      <c r="E55" s="65">
        <v>0</v>
      </c>
      <c r="F55" s="65">
        <v>105234.93</v>
      </c>
      <c r="G55" s="65">
        <v>7997</v>
      </c>
    </row>
    <row r="56" spans="1:7" x14ac:dyDescent="0.25">
      <c r="A56">
        <v>4200</v>
      </c>
      <c r="B56" t="s">
        <v>380</v>
      </c>
      <c r="C56" s="65">
        <v>140</v>
      </c>
      <c r="D56" s="65">
        <v>14.840000000000011</v>
      </c>
      <c r="E56" s="65">
        <v>17400</v>
      </c>
      <c r="F56" s="65">
        <v>106701.78</v>
      </c>
      <c r="G56" s="65">
        <v>1114.52</v>
      </c>
    </row>
    <row r="57" spans="1:7" x14ac:dyDescent="0.25">
      <c r="A57">
        <v>4250</v>
      </c>
      <c r="B57" t="s">
        <v>331</v>
      </c>
      <c r="C57" s="65">
        <v>0</v>
      </c>
      <c r="D57" s="65">
        <v>0</v>
      </c>
      <c r="E57" s="65">
        <v>0</v>
      </c>
      <c r="F57" s="65">
        <v>49061.13</v>
      </c>
      <c r="G57" s="65"/>
    </row>
    <row r="58" spans="1:7" x14ac:dyDescent="0.25">
      <c r="A58">
        <v>4400</v>
      </c>
      <c r="B58" t="s">
        <v>352</v>
      </c>
      <c r="C58" s="65">
        <v>59.67</v>
      </c>
      <c r="D58" s="65">
        <v>6.54</v>
      </c>
      <c r="E58" s="65">
        <v>0</v>
      </c>
      <c r="F58" s="65">
        <v>0</v>
      </c>
      <c r="G58" s="65">
        <v>0</v>
      </c>
    </row>
    <row r="59" spans="1:7" x14ac:dyDescent="0.25">
      <c r="A59">
        <v>4420</v>
      </c>
      <c r="B59" t="s">
        <v>333</v>
      </c>
      <c r="C59" s="65">
        <v>0</v>
      </c>
      <c r="D59" s="65">
        <v>0</v>
      </c>
      <c r="E59" s="65">
        <v>2900</v>
      </c>
      <c r="F59" s="65">
        <v>0</v>
      </c>
      <c r="G59" s="65"/>
    </row>
    <row r="60" spans="1:7" x14ac:dyDescent="0.25">
      <c r="A60">
        <v>4470</v>
      </c>
      <c r="B60" t="s">
        <v>334</v>
      </c>
      <c r="C60" s="65">
        <v>0</v>
      </c>
      <c r="D60" s="65">
        <v>6.0000000000005826E-2</v>
      </c>
      <c r="E60" s="65">
        <v>3832.25</v>
      </c>
      <c r="F60" s="65">
        <v>326155.19</v>
      </c>
      <c r="G60" s="65">
        <v>6264.3</v>
      </c>
    </row>
    <row r="61" spans="1:7" x14ac:dyDescent="0.25">
      <c r="A61">
        <v>4660</v>
      </c>
      <c r="B61" t="s">
        <v>336</v>
      </c>
      <c r="C61" s="65">
        <v>56.6</v>
      </c>
      <c r="D61" s="65">
        <v>5.96</v>
      </c>
      <c r="E61" s="65">
        <v>0</v>
      </c>
      <c r="F61" s="65">
        <v>57175.45</v>
      </c>
      <c r="G61" s="65">
        <v>1758.1</v>
      </c>
    </row>
    <row r="62" spans="1:7" x14ac:dyDescent="0.25">
      <c r="A62">
        <v>4730</v>
      </c>
      <c r="B62" t="s">
        <v>393</v>
      </c>
      <c r="C62" s="65">
        <v>35.4</v>
      </c>
      <c r="D62" s="65">
        <v>3.7200000000000175</v>
      </c>
      <c r="E62" s="65">
        <v>0</v>
      </c>
      <c r="F62" s="65">
        <v>54133.93</v>
      </c>
      <c r="G62" s="65">
        <v>0</v>
      </c>
    </row>
    <row r="63" spans="1:7" x14ac:dyDescent="0.25">
      <c r="A63">
        <v>4780</v>
      </c>
      <c r="B63" t="s">
        <v>338</v>
      </c>
      <c r="C63" s="65">
        <v>360</v>
      </c>
      <c r="D63" s="65">
        <v>38.649999999999984</v>
      </c>
      <c r="E63" s="65">
        <v>0</v>
      </c>
      <c r="F63" s="65">
        <v>10089.310000000001</v>
      </c>
      <c r="G63" s="65">
        <v>0</v>
      </c>
    </row>
    <row r="64" spans="1:7" x14ac:dyDescent="0.25">
      <c r="A64">
        <v>4880</v>
      </c>
      <c r="B64" t="s">
        <v>339</v>
      </c>
      <c r="C64" s="65">
        <v>1080</v>
      </c>
      <c r="D64" s="65">
        <v>113.65</v>
      </c>
      <c r="E64" s="65">
        <v>0</v>
      </c>
      <c r="F64" s="65">
        <v>99327.12</v>
      </c>
      <c r="G64" s="65">
        <v>6723.55</v>
      </c>
    </row>
    <row r="65" spans="1:7" x14ac:dyDescent="0.25">
      <c r="A65">
        <v>4890</v>
      </c>
      <c r="B65" t="s">
        <v>341</v>
      </c>
      <c r="C65" s="65">
        <v>0</v>
      </c>
      <c r="D65" s="65">
        <v>2.3000000000000016</v>
      </c>
      <c r="E65" s="65">
        <v>395.86</v>
      </c>
      <c r="F65" s="65">
        <v>12255.68</v>
      </c>
      <c r="G65" s="65"/>
    </row>
    <row r="66" spans="1:7" x14ac:dyDescent="0.25">
      <c r="A66">
        <v>4900</v>
      </c>
      <c r="B66" t="s">
        <v>340</v>
      </c>
      <c r="C66" s="65">
        <v>40.03</v>
      </c>
      <c r="D66" s="65">
        <v>4.700000000000002</v>
      </c>
      <c r="E66" s="65">
        <v>0</v>
      </c>
      <c r="F66" s="65">
        <v>25857.699999999997</v>
      </c>
      <c r="G66" s="65">
        <v>37489.25</v>
      </c>
    </row>
    <row r="67" spans="1:7" x14ac:dyDescent="0.25">
      <c r="A67">
        <v>4920</v>
      </c>
      <c r="B67" t="s">
        <v>342</v>
      </c>
      <c r="C67" s="65">
        <v>3522.78</v>
      </c>
      <c r="D67" s="65">
        <v>371.63</v>
      </c>
      <c r="E67" s="65">
        <v>1535.6</v>
      </c>
      <c r="F67" s="65">
        <v>23689.559999999998</v>
      </c>
      <c r="G67" s="65">
        <v>0</v>
      </c>
    </row>
    <row r="68" spans="1:7" x14ac:dyDescent="0.25">
      <c r="A68">
        <v>4960</v>
      </c>
      <c r="B68" t="s">
        <v>343</v>
      </c>
      <c r="C68" s="65">
        <v>0</v>
      </c>
      <c r="D68" s="65">
        <v>0</v>
      </c>
      <c r="E68" s="65">
        <v>0</v>
      </c>
      <c r="F68" s="65">
        <v>30279.599999999999</v>
      </c>
      <c r="G68" s="65"/>
    </row>
    <row r="69" spans="1:7" x14ac:dyDescent="0.25">
      <c r="A69">
        <v>4970</v>
      </c>
      <c r="B69" t="s">
        <v>351</v>
      </c>
      <c r="C69" s="65">
        <v>0</v>
      </c>
      <c r="D69" s="65">
        <v>0</v>
      </c>
      <c r="E69" s="65">
        <v>0</v>
      </c>
      <c r="F69" s="65">
        <v>38017.51</v>
      </c>
      <c r="G69" s="65">
        <v>0</v>
      </c>
    </row>
    <row r="70" spans="1:7" x14ac:dyDescent="0.25">
      <c r="A70">
        <v>4990</v>
      </c>
      <c r="B70" t="s">
        <v>330</v>
      </c>
      <c r="C70" s="65">
        <v>0</v>
      </c>
      <c r="D70" s="65">
        <v>1.4099999999999913</v>
      </c>
      <c r="E70" s="65">
        <v>0</v>
      </c>
      <c r="F70" s="65">
        <v>14643.7</v>
      </c>
      <c r="G70" s="65">
        <v>0</v>
      </c>
    </row>
    <row r="71" spans="1:7" x14ac:dyDescent="0.25">
      <c r="A71">
        <v>5020</v>
      </c>
      <c r="B71" t="s">
        <v>344</v>
      </c>
      <c r="C71" s="65">
        <v>195.92</v>
      </c>
      <c r="D71" s="65">
        <v>20.63</v>
      </c>
      <c r="E71" s="65">
        <v>0</v>
      </c>
      <c r="F71" s="65">
        <v>22881.690000000002</v>
      </c>
      <c r="G71" s="65">
        <v>0</v>
      </c>
    </row>
    <row r="72" spans="1:7" x14ac:dyDescent="0.25">
      <c r="A72">
        <v>5030</v>
      </c>
      <c r="B72" t="s">
        <v>3</v>
      </c>
      <c r="C72" s="65">
        <v>0</v>
      </c>
      <c r="D72" s="65">
        <v>5.0000000000000044E-2</v>
      </c>
      <c r="E72" s="65">
        <v>5584.96</v>
      </c>
      <c r="F72" s="65">
        <v>38319.25</v>
      </c>
      <c r="G72" s="65">
        <v>0</v>
      </c>
    </row>
    <row r="73" spans="1:7" x14ac:dyDescent="0.25">
      <c r="A73">
        <v>5060</v>
      </c>
      <c r="B73" t="s">
        <v>345</v>
      </c>
      <c r="C73" s="65">
        <v>10744</v>
      </c>
      <c r="D73" s="65">
        <v>1106.69</v>
      </c>
      <c r="E73" s="65">
        <v>0</v>
      </c>
      <c r="F73" s="65">
        <v>35281.259999999995</v>
      </c>
      <c r="G73" s="65">
        <v>1130.49</v>
      </c>
    </row>
    <row r="74" spans="1:7" x14ac:dyDescent="0.25">
      <c r="A74">
        <v>5100</v>
      </c>
      <c r="B74" t="s">
        <v>346</v>
      </c>
      <c r="C74" s="65">
        <v>1990.07</v>
      </c>
      <c r="D74" s="65">
        <v>206.88</v>
      </c>
      <c r="E74" s="65">
        <v>299</v>
      </c>
      <c r="F74" s="65">
        <v>15398</v>
      </c>
      <c r="G74" s="65">
        <v>8796</v>
      </c>
    </row>
    <row r="75" spans="1:7" x14ac:dyDescent="0.25">
      <c r="A75">
        <v>5180</v>
      </c>
      <c r="B75" t="s">
        <v>4</v>
      </c>
      <c r="C75" s="65">
        <v>912.18000000000006</v>
      </c>
      <c r="D75" s="65">
        <v>97.18</v>
      </c>
      <c r="E75" s="65">
        <v>0</v>
      </c>
      <c r="F75" s="65">
        <v>59039.07</v>
      </c>
      <c r="G75" s="65"/>
    </row>
    <row r="76" spans="1:7" x14ac:dyDescent="0.25">
      <c r="A76">
        <v>5240</v>
      </c>
      <c r="B76" t="s">
        <v>347</v>
      </c>
      <c r="C76" s="65">
        <v>0.19</v>
      </c>
      <c r="D76" s="65">
        <v>9.0000000000000011E-2</v>
      </c>
      <c r="E76" s="65">
        <v>0</v>
      </c>
      <c r="F76" s="65">
        <v>684</v>
      </c>
      <c r="G76" s="65"/>
    </row>
    <row r="77" spans="1:7" x14ac:dyDescent="0.25">
      <c r="A77">
        <v>5260</v>
      </c>
      <c r="B77" t="s">
        <v>348</v>
      </c>
      <c r="C77" s="65">
        <v>54.88</v>
      </c>
      <c r="D77" s="65">
        <v>7.3699999999999921</v>
      </c>
      <c r="E77" s="65">
        <v>0</v>
      </c>
      <c r="F77" s="65">
        <v>9808.9599999999991</v>
      </c>
      <c r="G77" s="65"/>
    </row>
    <row r="78" spans="1:7" x14ac:dyDescent="0.25">
      <c r="A78">
        <v>5340</v>
      </c>
      <c r="B78" t="s">
        <v>349</v>
      </c>
      <c r="C78" s="65">
        <v>16.5</v>
      </c>
      <c r="D78" s="65">
        <v>1.7499999999999998</v>
      </c>
      <c r="E78" s="65">
        <v>0</v>
      </c>
      <c r="F78" s="65">
        <v>5051</v>
      </c>
      <c r="G78" s="65">
        <v>0</v>
      </c>
    </row>
    <row r="79" spans="1:7" x14ac:dyDescent="0.25">
      <c r="A79">
        <v>5500</v>
      </c>
      <c r="B79" t="s">
        <v>381</v>
      </c>
      <c r="C79" s="65">
        <v>0</v>
      </c>
      <c r="D79" s="65">
        <v>0</v>
      </c>
      <c r="E79" s="65">
        <v>15957.5</v>
      </c>
      <c r="F79" s="65">
        <v>8928.85</v>
      </c>
      <c r="G79" s="65">
        <v>0</v>
      </c>
    </row>
    <row r="80" spans="1:7" x14ac:dyDescent="0.25">
      <c r="A80">
        <v>5560</v>
      </c>
      <c r="B80" t="s">
        <v>350</v>
      </c>
      <c r="C80" s="65">
        <v>41.019999999999996</v>
      </c>
      <c r="D80" s="65">
        <v>4.16</v>
      </c>
      <c r="E80" s="65">
        <v>851</v>
      </c>
      <c r="F80" s="65">
        <v>55651.270000000004</v>
      </c>
      <c r="G80" s="65">
        <v>0</v>
      </c>
    </row>
    <row r="81" spans="1:7" x14ac:dyDescent="0.25">
      <c r="A81">
        <v>5590</v>
      </c>
      <c r="B81" t="s">
        <v>382</v>
      </c>
      <c r="C81" s="65">
        <v>0</v>
      </c>
      <c r="D81" s="65">
        <v>0.33000000000000007</v>
      </c>
      <c r="E81" s="65">
        <v>900</v>
      </c>
      <c r="F81" s="65">
        <v>90222.93</v>
      </c>
      <c r="G81" s="65">
        <v>0</v>
      </c>
    </row>
    <row r="82" spans="1:7" x14ac:dyDescent="0.25">
      <c r="A82">
        <v>5600</v>
      </c>
      <c r="B82" t="s">
        <v>383</v>
      </c>
      <c r="C82" s="65">
        <v>148.83999999999992</v>
      </c>
      <c r="D82" s="65">
        <v>16.119999999999983</v>
      </c>
      <c r="E82" s="65">
        <v>0</v>
      </c>
      <c r="F82" s="65">
        <v>75119.990000000005</v>
      </c>
      <c r="G82" s="65">
        <v>0</v>
      </c>
    </row>
    <row r="83" spans="1:7" x14ac:dyDescent="0.25">
      <c r="A83">
        <v>5610</v>
      </c>
      <c r="B83" t="s">
        <v>335</v>
      </c>
      <c r="C83" s="65">
        <v>28.369999999999941</v>
      </c>
      <c r="D83" s="65">
        <v>3.0299999999999994</v>
      </c>
      <c r="E83" s="65">
        <v>6325.86</v>
      </c>
      <c r="F83" s="65">
        <v>212726.33</v>
      </c>
      <c r="G83" s="65"/>
    </row>
    <row r="84" spans="1:7" x14ac:dyDescent="0.25">
      <c r="A84">
        <v>5620</v>
      </c>
      <c r="B84" t="s">
        <v>384</v>
      </c>
      <c r="C84" s="65">
        <v>0</v>
      </c>
      <c r="D84" s="65">
        <v>0</v>
      </c>
      <c r="E84" s="65">
        <v>178</v>
      </c>
      <c r="F84" s="65">
        <v>3857.61</v>
      </c>
      <c r="G84" s="65">
        <v>0</v>
      </c>
    </row>
    <row r="85" spans="1:7" x14ac:dyDescent="0.25">
      <c r="A85">
        <v>5780</v>
      </c>
      <c r="B85" t="s">
        <v>385</v>
      </c>
      <c r="C85" s="65">
        <v>0</v>
      </c>
      <c r="D85" s="65">
        <v>0.32000000000000473</v>
      </c>
      <c r="E85" s="65">
        <v>0</v>
      </c>
      <c r="F85" s="65">
        <v>223737.14</v>
      </c>
      <c r="G85" s="65">
        <v>12715</v>
      </c>
    </row>
    <row r="86" spans="1:7" x14ac:dyDescent="0.25">
      <c r="A86">
        <v>5800</v>
      </c>
      <c r="B86" t="s">
        <v>353</v>
      </c>
      <c r="C86" s="65">
        <v>0</v>
      </c>
      <c r="D86" s="65">
        <v>0</v>
      </c>
      <c r="E86" s="65">
        <v>0</v>
      </c>
      <c r="F86" s="65">
        <v>0</v>
      </c>
      <c r="G86" s="65">
        <v>0</v>
      </c>
    </row>
    <row r="87" spans="1:7" x14ac:dyDescent="0.25">
      <c r="A87">
        <v>5860</v>
      </c>
      <c r="B87" t="s">
        <v>354</v>
      </c>
      <c r="C87" s="65">
        <v>0</v>
      </c>
      <c r="D87" s="65">
        <v>0</v>
      </c>
      <c r="E87" s="65">
        <v>0</v>
      </c>
      <c r="F87" s="65">
        <v>24827</v>
      </c>
      <c r="G87" s="65"/>
    </row>
    <row r="88" spans="1:7" x14ac:dyDescent="0.25">
      <c r="A88">
        <v>5930</v>
      </c>
      <c r="B88" t="s">
        <v>355</v>
      </c>
      <c r="C88" s="65">
        <v>14626.45</v>
      </c>
      <c r="D88" s="65">
        <v>1523.64</v>
      </c>
      <c r="E88" s="65">
        <v>0</v>
      </c>
      <c r="F88" s="65">
        <v>5686.56</v>
      </c>
      <c r="G88" s="65">
        <v>0</v>
      </c>
    </row>
    <row r="89" spans="1:7" x14ac:dyDescent="0.25">
      <c r="A89">
        <v>5960</v>
      </c>
      <c r="B89" t="s">
        <v>386</v>
      </c>
      <c r="C89" s="65">
        <v>0</v>
      </c>
      <c r="D89" s="65">
        <v>27.43</v>
      </c>
      <c r="E89" s="65">
        <v>0</v>
      </c>
      <c r="F89" s="65">
        <v>0</v>
      </c>
      <c r="G89" s="65">
        <v>0</v>
      </c>
    </row>
    <row r="90" spans="1:7" x14ac:dyDescent="0.25">
      <c r="A90">
        <v>5970</v>
      </c>
      <c r="B90" t="s">
        <v>358</v>
      </c>
      <c r="C90" s="65">
        <v>178.64</v>
      </c>
      <c r="D90" s="65">
        <v>22.580000000000005</v>
      </c>
      <c r="E90" s="65">
        <v>17218.32</v>
      </c>
      <c r="F90" s="65">
        <v>46882.27</v>
      </c>
      <c r="G90" s="65">
        <v>9750.11</v>
      </c>
    </row>
    <row r="91" spans="1:7" x14ac:dyDescent="0.25">
      <c r="A91">
        <v>6010</v>
      </c>
      <c r="B91" t="s">
        <v>356</v>
      </c>
      <c r="C91" s="65">
        <v>320.52999999999997</v>
      </c>
      <c r="D91" s="65">
        <v>34.830000000000005</v>
      </c>
      <c r="E91" s="65">
        <v>0</v>
      </c>
      <c r="F91" s="65">
        <v>17601.599999999999</v>
      </c>
      <c r="G91" s="65"/>
    </row>
    <row r="92" spans="1:7" x14ac:dyDescent="0.25">
      <c r="A92">
        <v>6030</v>
      </c>
      <c r="B92" t="s">
        <v>357</v>
      </c>
      <c r="C92" s="65">
        <v>309.20000000000016</v>
      </c>
      <c r="D92" s="65">
        <v>37.89</v>
      </c>
      <c r="E92" s="65">
        <v>968.25</v>
      </c>
      <c r="F92" s="65">
        <v>57772.93</v>
      </c>
      <c r="G92" s="65">
        <v>0</v>
      </c>
    </row>
    <row r="93" spans="1:7" x14ac:dyDescent="0.25">
      <c r="A93">
        <v>6120</v>
      </c>
      <c r="B93" t="s">
        <v>387</v>
      </c>
      <c r="C93" s="65">
        <v>0</v>
      </c>
      <c r="D93" s="65">
        <v>0</v>
      </c>
      <c r="E93" s="65">
        <v>0</v>
      </c>
      <c r="F93" s="65">
        <v>137505.50000000003</v>
      </c>
      <c r="G93" s="65">
        <v>11146.44</v>
      </c>
    </row>
    <row r="94" spans="1:7" x14ac:dyDescent="0.25">
      <c r="B94"/>
      <c r="C94"/>
      <c r="D94"/>
      <c r="E94"/>
      <c r="F94"/>
      <c r="G94"/>
    </row>
    <row r="95" spans="1:7" x14ac:dyDescent="0.25">
      <c r="B95"/>
      <c r="C95"/>
      <c r="D95"/>
      <c r="E95"/>
      <c r="F95"/>
      <c r="G95"/>
    </row>
    <row r="96" spans="1:7" x14ac:dyDescent="0.25">
      <c r="B96"/>
      <c r="C96"/>
      <c r="D96"/>
      <c r="E96"/>
      <c r="F96"/>
      <c r="G96"/>
    </row>
    <row r="97" spans="2:6" customFormat="1" x14ac:dyDescent="0.25"/>
    <row r="98" spans="2:6" customFormat="1" x14ac:dyDescent="0.25"/>
    <row r="99" spans="2:6" customFormat="1" x14ac:dyDescent="0.25"/>
    <row r="100" spans="2:6" customFormat="1" x14ac:dyDescent="0.25"/>
    <row r="101" spans="2:6" customFormat="1" x14ac:dyDescent="0.25"/>
    <row r="102" spans="2:6" customFormat="1" x14ac:dyDescent="0.25"/>
    <row r="103" spans="2:6" customFormat="1" x14ac:dyDescent="0.25"/>
    <row r="104" spans="2:6" customFormat="1" x14ac:dyDescent="0.25"/>
    <row r="105" spans="2:6" customFormat="1" x14ac:dyDescent="0.25"/>
    <row r="106" spans="2:6" customFormat="1" x14ac:dyDescent="0.25"/>
    <row r="107" spans="2:6" customFormat="1" x14ac:dyDescent="0.25"/>
    <row r="108" spans="2:6" customFormat="1" x14ac:dyDescent="0.25"/>
    <row r="109" spans="2:6" customFormat="1" x14ac:dyDescent="0.25"/>
    <row r="110" spans="2:6" x14ac:dyDescent="0.25">
      <c r="B110"/>
      <c r="C110"/>
      <c r="D110"/>
      <c r="E110"/>
      <c r="F110"/>
    </row>
    <row r="111" spans="2:6" x14ac:dyDescent="0.25">
      <c r="B111"/>
      <c r="C111"/>
      <c r="D111"/>
      <c r="E111"/>
      <c r="F111"/>
    </row>
    <row r="112" spans="2:6" x14ac:dyDescent="0.25">
      <c r="B112"/>
      <c r="C112"/>
      <c r="D112"/>
      <c r="E112"/>
      <c r="F112"/>
    </row>
    <row r="113" spans="2:6" x14ac:dyDescent="0.25">
      <c r="B113"/>
      <c r="C113"/>
      <c r="D113"/>
      <c r="E113"/>
      <c r="F113"/>
    </row>
    <row r="114" spans="2:6" x14ac:dyDescent="0.25">
      <c r="B114"/>
      <c r="C114"/>
      <c r="D114"/>
      <c r="E114"/>
      <c r="F114"/>
    </row>
    <row r="115" spans="2:6" x14ac:dyDescent="0.25">
      <c r="B115"/>
      <c r="C115"/>
      <c r="D115"/>
      <c r="E115"/>
      <c r="F115"/>
    </row>
    <row r="116" spans="2:6" x14ac:dyDescent="0.25">
      <c r="B116"/>
      <c r="C116"/>
      <c r="D116"/>
      <c r="E116"/>
      <c r="F116"/>
    </row>
    <row r="117" spans="2:6" x14ac:dyDescent="0.25">
      <c r="B117"/>
      <c r="C117"/>
      <c r="D117"/>
      <c r="E117"/>
      <c r="F117"/>
    </row>
    <row r="118" spans="2:6" x14ac:dyDescent="0.25">
      <c r="B118"/>
      <c r="C118"/>
      <c r="D118"/>
      <c r="E118"/>
      <c r="F118"/>
    </row>
    <row r="119" spans="2:6" x14ac:dyDescent="0.25">
      <c r="B119"/>
      <c r="C119"/>
      <c r="D119"/>
      <c r="E119"/>
      <c r="F119"/>
    </row>
    <row r="120" spans="2:6" x14ac:dyDescent="0.25">
      <c r="B120"/>
      <c r="C120"/>
      <c r="D120"/>
      <c r="E120"/>
      <c r="F120"/>
    </row>
    <row r="121" spans="2:6" x14ac:dyDescent="0.25">
      <c r="B121"/>
      <c r="C121"/>
      <c r="D121"/>
      <c r="E121"/>
      <c r="F121"/>
    </row>
    <row r="122" spans="2:6" x14ac:dyDescent="0.25">
      <c r="B122"/>
      <c r="C122"/>
      <c r="D122"/>
      <c r="E122"/>
      <c r="F122"/>
    </row>
    <row r="123" spans="2:6" x14ac:dyDescent="0.25">
      <c r="B123"/>
      <c r="C123"/>
      <c r="D123"/>
      <c r="E123"/>
      <c r="F123"/>
    </row>
    <row r="124" spans="2:6" x14ac:dyDescent="0.25">
      <c r="B124"/>
      <c r="C124"/>
      <c r="D124"/>
      <c r="E124"/>
      <c r="F124"/>
    </row>
    <row r="125" spans="2:6" x14ac:dyDescent="0.25">
      <c r="B125"/>
      <c r="C125"/>
      <c r="D125"/>
      <c r="E125"/>
      <c r="F125"/>
    </row>
    <row r="126" spans="2:6" x14ac:dyDescent="0.25">
      <c r="B126"/>
      <c r="C126"/>
      <c r="D126"/>
      <c r="E126"/>
      <c r="F126"/>
    </row>
    <row r="127" spans="2:6" x14ac:dyDescent="0.25">
      <c r="B127"/>
      <c r="C127"/>
      <c r="D127"/>
      <c r="E127"/>
      <c r="F127"/>
    </row>
    <row r="128" spans="2:6" x14ac:dyDescent="0.25">
      <c r="B128"/>
      <c r="C128"/>
      <c r="D128"/>
      <c r="E128"/>
      <c r="F128"/>
    </row>
    <row r="129" spans="2:6" x14ac:dyDescent="0.25">
      <c r="B129"/>
      <c r="C129"/>
      <c r="D129"/>
      <c r="E129"/>
      <c r="F129"/>
    </row>
    <row r="130" spans="2:6" x14ac:dyDescent="0.25">
      <c r="B130"/>
      <c r="C130"/>
      <c r="D130"/>
      <c r="E130"/>
      <c r="F130"/>
    </row>
    <row r="131" spans="2:6" x14ac:dyDescent="0.25">
      <c r="B131"/>
      <c r="C131"/>
      <c r="D131"/>
      <c r="E131"/>
      <c r="F131"/>
    </row>
    <row r="132" spans="2:6" x14ac:dyDescent="0.25">
      <c r="B132"/>
      <c r="C132"/>
      <c r="D132"/>
      <c r="E132"/>
      <c r="F132"/>
    </row>
    <row r="133" spans="2:6" x14ac:dyDescent="0.25">
      <c r="B133"/>
      <c r="C133"/>
      <c r="D133"/>
      <c r="E133"/>
      <c r="F133"/>
    </row>
    <row r="134" spans="2:6" x14ac:dyDescent="0.25">
      <c r="B134"/>
      <c r="C134"/>
      <c r="D134"/>
      <c r="E134"/>
      <c r="F134"/>
    </row>
  </sheetData>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35D9A-5A6A-4A7F-B2D8-8F256A1FED69}">
  <dimension ref="A2:H73"/>
  <sheetViews>
    <sheetView topLeftCell="A6" zoomScale="90" zoomScaleNormal="90" zoomScaleSheetLayoutView="100" workbookViewId="0">
      <selection activeCell="B15" sqref="B15"/>
    </sheetView>
  </sheetViews>
  <sheetFormatPr defaultRowHeight="15" x14ac:dyDescent="0.25"/>
  <cols>
    <col min="1" max="1" width="18.5703125" style="1" customWidth="1"/>
    <col min="2" max="2" width="30.7109375" style="1" bestFit="1" customWidth="1"/>
    <col min="3" max="3" width="17.28515625" style="2" bestFit="1" customWidth="1"/>
    <col min="4" max="4" width="20.5703125" style="2" customWidth="1"/>
    <col min="5" max="5" width="20.28515625" style="2" bestFit="1" customWidth="1"/>
    <col min="6" max="6" width="23.85546875" style="3" bestFit="1" customWidth="1"/>
    <col min="7" max="7" width="18.7109375" style="2" customWidth="1"/>
    <col min="8" max="8" width="17.7109375" style="2" bestFit="1" customWidth="1"/>
    <col min="9" max="16384" width="9.140625" style="2"/>
  </cols>
  <sheetData>
    <row r="2" spans="1:8" ht="15.75" thickBot="1" x14ac:dyDescent="0.3">
      <c r="A2" s="4" t="s">
        <v>0</v>
      </c>
      <c r="B2" s="4" t="s">
        <v>1</v>
      </c>
      <c r="C2" s="5" t="s">
        <v>306</v>
      </c>
      <c r="D2" s="5" t="s">
        <v>305</v>
      </c>
      <c r="E2" s="6" t="s">
        <v>303</v>
      </c>
      <c r="F2" s="6" t="s">
        <v>304</v>
      </c>
      <c r="G2" s="6" t="s">
        <v>2</v>
      </c>
      <c r="H2" s="4" t="s">
        <v>307</v>
      </c>
    </row>
    <row r="3" spans="1:8" x14ac:dyDescent="0.25">
      <c r="A3" s="1">
        <v>4000</v>
      </c>
      <c r="B3" s="71" t="s">
        <v>329</v>
      </c>
      <c r="C3" s="8">
        <v>227237.52000000002</v>
      </c>
      <c r="D3" s="8">
        <f t="shared" ref="D3:D34" si="0">VLOOKUP(A3,FY22Actuals,2,0)</f>
        <v>34464.699999999997</v>
      </c>
      <c r="E3" s="3">
        <f t="shared" ref="E3:E34" si="1">VLOOKUP(A3,UpdatedBudget,2,0)</f>
        <v>192772.82</v>
      </c>
      <c r="F3" s="3">
        <f t="shared" ref="F3:F34" si="2">VLOOKUP(A3,FY23Actuals,3,0)</f>
        <v>33515.1</v>
      </c>
      <c r="G3" s="8">
        <f>D3+F3</f>
        <v>67979.799999999988</v>
      </c>
      <c r="H3" s="34" t="s">
        <v>308</v>
      </c>
    </row>
    <row r="4" spans="1:8" x14ac:dyDescent="0.25">
      <c r="A4" s="1">
        <v>4990</v>
      </c>
      <c r="B4" s="71" t="s">
        <v>330</v>
      </c>
      <c r="C4" s="8">
        <v>149275.00999999998</v>
      </c>
      <c r="D4" s="8">
        <f t="shared" si="0"/>
        <v>14645.11</v>
      </c>
      <c r="E4" s="3">
        <f t="shared" si="1"/>
        <v>134629.90000000002</v>
      </c>
      <c r="F4" s="3">
        <f t="shared" si="2"/>
        <v>30690.560000000001</v>
      </c>
      <c r="G4" s="8">
        <f t="shared" ref="G4:G67" si="3">D4+F4</f>
        <v>45335.67</v>
      </c>
      <c r="H4" s="34" t="s">
        <v>308</v>
      </c>
    </row>
    <row r="5" spans="1:8" x14ac:dyDescent="0.25">
      <c r="A5" s="1">
        <v>4250</v>
      </c>
      <c r="B5" s="71" t="s">
        <v>331</v>
      </c>
      <c r="C5" s="8">
        <v>232662.50999999998</v>
      </c>
      <c r="D5" s="8">
        <f t="shared" si="0"/>
        <v>49061.13</v>
      </c>
      <c r="E5" s="3">
        <f t="shared" si="1"/>
        <v>183601.38</v>
      </c>
      <c r="F5" s="3">
        <f t="shared" si="2"/>
        <v>6006.85</v>
      </c>
      <c r="G5" s="8">
        <f t="shared" si="3"/>
        <v>55067.979999999996</v>
      </c>
      <c r="H5" s="34" t="s">
        <v>308</v>
      </c>
    </row>
    <row r="6" spans="1:8" x14ac:dyDescent="0.25">
      <c r="A6" s="1">
        <v>4060</v>
      </c>
      <c r="B6" s="71" t="s">
        <v>332</v>
      </c>
      <c r="C6" s="8">
        <v>246137.52</v>
      </c>
      <c r="D6" s="8">
        <f t="shared" si="0"/>
        <v>349.9</v>
      </c>
      <c r="E6" s="3">
        <f t="shared" si="1"/>
        <v>245787.61999999997</v>
      </c>
      <c r="F6" s="3">
        <f t="shared" si="2"/>
        <v>103830.22</v>
      </c>
      <c r="G6" s="8">
        <f t="shared" si="3"/>
        <v>104180.12</v>
      </c>
      <c r="H6" s="34" t="s">
        <v>308</v>
      </c>
    </row>
    <row r="7" spans="1:8" x14ac:dyDescent="0.25">
      <c r="A7" s="1">
        <v>4180</v>
      </c>
      <c r="B7" s="71" t="s">
        <v>379</v>
      </c>
      <c r="C7" s="8">
        <v>195562.51000000004</v>
      </c>
      <c r="D7" s="8">
        <f t="shared" si="0"/>
        <v>113246.54</v>
      </c>
      <c r="E7" s="3">
        <f t="shared" si="1"/>
        <v>82315.97</v>
      </c>
      <c r="F7" s="3">
        <f t="shared" si="2"/>
        <v>45174.34</v>
      </c>
      <c r="G7" s="8">
        <f t="shared" si="3"/>
        <v>158420.88</v>
      </c>
      <c r="H7" s="34" t="s">
        <v>308</v>
      </c>
    </row>
    <row r="8" spans="1:8" x14ac:dyDescent="0.25">
      <c r="A8" s="1">
        <v>4200</v>
      </c>
      <c r="B8" s="71" t="s">
        <v>380</v>
      </c>
      <c r="C8" s="8">
        <v>456558.33000000007</v>
      </c>
      <c r="D8" s="8">
        <f t="shared" si="0"/>
        <v>125371.14</v>
      </c>
      <c r="E8" s="3">
        <f t="shared" si="1"/>
        <v>331187.19</v>
      </c>
      <c r="F8" s="3">
        <f t="shared" si="2"/>
        <v>155368.32999999999</v>
      </c>
      <c r="G8" s="8">
        <f t="shared" si="3"/>
        <v>280739.46999999997</v>
      </c>
      <c r="H8" s="34" t="s">
        <v>308</v>
      </c>
    </row>
    <row r="9" spans="1:8" x14ac:dyDescent="0.25">
      <c r="A9" s="1">
        <v>5030</v>
      </c>
      <c r="B9" s="71" t="s">
        <v>3</v>
      </c>
      <c r="C9" s="8">
        <v>241484.02999999997</v>
      </c>
      <c r="D9" s="8">
        <f t="shared" si="0"/>
        <v>43904.26</v>
      </c>
      <c r="E9" s="3">
        <f t="shared" si="1"/>
        <v>197579.76999999996</v>
      </c>
      <c r="F9" s="3">
        <f t="shared" si="2"/>
        <v>13767.36</v>
      </c>
      <c r="G9" s="8">
        <f t="shared" si="3"/>
        <v>57671.62</v>
      </c>
      <c r="H9" s="34" t="s">
        <v>308</v>
      </c>
    </row>
    <row r="10" spans="1:8" x14ac:dyDescent="0.25">
      <c r="A10" s="1">
        <v>4420</v>
      </c>
      <c r="B10" s="71" t="s">
        <v>333</v>
      </c>
      <c r="C10" s="8">
        <v>226887.51</v>
      </c>
      <c r="D10" s="8">
        <f t="shared" si="0"/>
        <v>2900</v>
      </c>
      <c r="E10" s="3">
        <f t="shared" si="1"/>
        <v>223987.51</v>
      </c>
      <c r="F10" s="3">
        <f t="shared" si="2"/>
        <v>29902.19</v>
      </c>
      <c r="G10" s="8">
        <f t="shared" si="3"/>
        <v>32802.19</v>
      </c>
      <c r="H10" s="34" t="s">
        <v>308</v>
      </c>
    </row>
    <row r="11" spans="1:8" x14ac:dyDescent="0.25">
      <c r="A11" s="1">
        <v>4470</v>
      </c>
      <c r="B11" s="71" t="s">
        <v>334</v>
      </c>
      <c r="C11" s="8">
        <v>510402.73000000004</v>
      </c>
      <c r="D11" s="8">
        <f t="shared" si="0"/>
        <v>336251.8</v>
      </c>
      <c r="E11" s="3">
        <f t="shared" si="1"/>
        <v>174150.93</v>
      </c>
      <c r="F11" s="3">
        <f t="shared" si="2"/>
        <v>7408.16</v>
      </c>
      <c r="G11" s="8">
        <f t="shared" si="3"/>
        <v>343659.95999999996</v>
      </c>
      <c r="H11" s="34" t="s">
        <v>308</v>
      </c>
    </row>
    <row r="12" spans="1:8" x14ac:dyDescent="0.25">
      <c r="A12" s="1">
        <v>5610</v>
      </c>
      <c r="B12" s="71" t="s">
        <v>335</v>
      </c>
      <c r="C12" s="8">
        <v>395237.52</v>
      </c>
      <c r="D12" s="8">
        <f t="shared" si="0"/>
        <v>219083.59</v>
      </c>
      <c r="E12" s="3">
        <f t="shared" si="1"/>
        <v>176153.93</v>
      </c>
      <c r="F12" s="3">
        <f t="shared" si="2"/>
        <v>20727.949999999997</v>
      </c>
      <c r="G12" s="8">
        <f t="shared" si="3"/>
        <v>239811.53999999998</v>
      </c>
      <c r="H12" s="34" t="s">
        <v>308</v>
      </c>
    </row>
    <row r="13" spans="1:8" x14ac:dyDescent="0.25">
      <c r="A13" s="1">
        <v>4660</v>
      </c>
      <c r="B13" s="71" t="s">
        <v>336</v>
      </c>
      <c r="C13" s="8">
        <v>188562.50999999998</v>
      </c>
      <c r="D13" s="8">
        <f t="shared" si="0"/>
        <v>58996.109999999993</v>
      </c>
      <c r="E13" s="3">
        <f t="shared" si="1"/>
        <v>129566.40000000001</v>
      </c>
      <c r="F13" s="3">
        <f t="shared" si="2"/>
        <v>33520.380000000005</v>
      </c>
      <c r="G13" s="8">
        <f t="shared" si="3"/>
        <v>92516.489999999991</v>
      </c>
      <c r="H13" s="34" t="s">
        <v>308</v>
      </c>
    </row>
    <row r="14" spans="1:8" x14ac:dyDescent="0.25">
      <c r="A14" s="1">
        <v>4730</v>
      </c>
      <c r="B14" s="71" t="s">
        <v>393</v>
      </c>
      <c r="C14" s="8">
        <v>732287.51</v>
      </c>
      <c r="D14" s="8">
        <f t="shared" si="0"/>
        <v>54173.05</v>
      </c>
      <c r="E14" s="3">
        <f t="shared" si="1"/>
        <v>678114.46</v>
      </c>
      <c r="F14" s="3">
        <f t="shared" si="2"/>
        <v>124763.1</v>
      </c>
      <c r="G14" s="8">
        <f t="shared" si="3"/>
        <v>178936.15000000002</v>
      </c>
      <c r="H14" s="34" t="s">
        <v>308</v>
      </c>
    </row>
    <row r="15" spans="1:8" x14ac:dyDescent="0.25">
      <c r="A15" s="1">
        <v>5520</v>
      </c>
      <c r="B15" s="71" t="s">
        <v>337</v>
      </c>
      <c r="C15" s="8">
        <v>78275.44</v>
      </c>
      <c r="D15" s="8">
        <f t="shared" si="0"/>
        <v>1062.08</v>
      </c>
      <c r="E15" s="3">
        <f t="shared" si="1"/>
        <v>77213.36</v>
      </c>
      <c r="F15" s="3">
        <f t="shared" si="2"/>
        <v>9160.07</v>
      </c>
      <c r="G15" s="8">
        <f t="shared" si="3"/>
        <v>10222.15</v>
      </c>
      <c r="H15" s="34" t="s">
        <v>308</v>
      </c>
    </row>
    <row r="16" spans="1:8" x14ac:dyDescent="0.25">
      <c r="A16" s="1">
        <v>4780</v>
      </c>
      <c r="B16" s="71" t="s">
        <v>338</v>
      </c>
      <c r="C16" s="8">
        <v>283237.52</v>
      </c>
      <c r="D16" s="8">
        <f t="shared" si="0"/>
        <v>10487.960000000001</v>
      </c>
      <c r="E16" s="3">
        <f t="shared" si="1"/>
        <v>272749.56</v>
      </c>
      <c r="F16" s="3">
        <f t="shared" si="2"/>
        <v>82531.09</v>
      </c>
      <c r="G16" s="8">
        <f t="shared" si="3"/>
        <v>93019.05</v>
      </c>
      <c r="H16" s="34" t="s">
        <v>308</v>
      </c>
    </row>
    <row r="17" spans="1:8" x14ac:dyDescent="0.25">
      <c r="A17" s="1">
        <v>4880</v>
      </c>
      <c r="B17" s="71" t="s">
        <v>339</v>
      </c>
      <c r="C17" s="8">
        <v>266525</v>
      </c>
      <c r="D17" s="8">
        <f t="shared" si="0"/>
        <v>107244.32</v>
      </c>
      <c r="E17" s="3">
        <f t="shared" si="1"/>
        <v>159280.68</v>
      </c>
      <c r="F17" s="3">
        <f t="shared" si="2"/>
        <v>30317.379999999997</v>
      </c>
      <c r="G17" s="8">
        <f t="shared" si="3"/>
        <v>137561.70000000001</v>
      </c>
      <c r="H17" s="34" t="s">
        <v>308</v>
      </c>
    </row>
    <row r="18" spans="1:8" x14ac:dyDescent="0.25">
      <c r="A18" s="1">
        <v>4900</v>
      </c>
      <c r="B18" s="71" t="s">
        <v>340</v>
      </c>
      <c r="C18" s="8">
        <v>265212.52</v>
      </c>
      <c r="D18" s="8">
        <f t="shared" si="0"/>
        <v>63391.68</v>
      </c>
      <c r="E18" s="3">
        <f t="shared" si="1"/>
        <v>201820.84000000003</v>
      </c>
      <c r="F18" s="3">
        <f t="shared" si="2"/>
        <v>8979.2400000000016</v>
      </c>
      <c r="G18" s="8">
        <f t="shared" si="3"/>
        <v>72370.92</v>
      </c>
      <c r="H18" s="34" t="s">
        <v>308</v>
      </c>
    </row>
    <row r="19" spans="1:8" x14ac:dyDescent="0.25">
      <c r="A19" s="1">
        <v>4890</v>
      </c>
      <c r="B19" s="71" t="s">
        <v>341</v>
      </c>
      <c r="C19" s="8">
        <v>304150.01</v>
      </c>
      <c r="D19" s="8">
        <f t="shared" si="0"/>
        <v>12653.84</v>
      </c>
      <c r="E19" s="3">
        <f t="shared" si="1"/>
        <v>291496.17</v>
      </c>
      <c r="F19" s="3">
        <f t="shared" si="2"/>
        <v>25023.119999999999</v>
      </c>
      <c r="G19" s="8">
        <f t="shared" si="3"/>
        <v>37676.959999999999</v>
      </c>
      <c r="H19" s="34" t="s">
        <v>308</v>
      </c>
    </row>
    <row r="20" spans="1:8" x14ac:dyDescent="0.25">
      <c r="A20" s="1">
        <v>4920</v>
      </c>
      <c r="B20" s="71" t="s">
        <v>342</v>
      </c>
      <c r="C20" s="8">
        <v>253225</v>
      </c>
      <c r="D20" s="8">
        <f t="shared" si="0"/>
        <v>29119.569999999996</v>
      </c>
      <c r="E20" s="3">
        <f t="shared" si="1"/>
        <v>224105.43000000002</v>
      </c>
      <c r="F20" s="3">
        <f t="shared" si="2"/>
        <v>15827.78</v>
      </c>
      <c r="G20" s="8">
        <f t="shared" si="3"/>
        <v>44947.35</v>
      </c>
      <c r="H20" s="34" t="s">
        <v>308</v>
      </c>
    </row>
    <row r="21" spans="1:8" x14ac:dyDescent="0.25">
      <c r="A21" s="1">
        <v>4960</v>
      </c>
      <c r="B21" s="71" t="s">
        <v>343</v>
      </c>
      <c r="C21" s="8">
        <v>205187.50999999998</v>
      </c>
      <c r="D21" s="8">
        <f t="shared" si="0"/>
        <v>30279.599999999999</v>
      </c>
      <c r="E21" s="3">
        <f t="shared" si="1"/>
        <v>174907.91</v>
      </c>
      <c r="F21" s="3">
        <f t="shared" si="2"/>
        <v>30415.75</v>
      </c>
      <c r="G21" s="8">
        <f t="shared" si="3"/>
        <v>60695.35</v>
      </c>
      <c r="H21" s="34" t="s">
        <v>308</v>
      </c>
    </row>
    <row r="22" spans="1:8" x14ac:dyDescent="0.25">
      <c r="A22" s="1">
        <v>5020</v>
      </c>
      <c r="B22" s="71" t="s">
        <v>344</v>
      </c>
      <c r="C22" s="8">
        <v>132912.51999999999</v>
      </c>
      <c r="D22" s="8">
        <f t="shared" si="0"/>
        <v>23098.239999999998</v>
      </c>
      <c r="E22" s="3">
        <f t="shared" si="1"/>
        <v>109814.27999999997</v>
      </c>
      <c r="F22" s="3">
        <f t="shared" si="2"/>
        <v>26206.19</v>
      </c>
      <c r="G22" s="8">
        <f t="shared" si="3"/>
        <v>49304.429999999993</v>
      </c>
      <c r="H22" s="34" t="s">
        <v>308</v>
      </c>
    </row>
    <row r="23" spans="1:8" x14ac:dyDescent="0.25">
      <c r="A23" s="1">
        <v>5060</v>
      </c>
      <c r="B23" s="71" t="s">
        <v>345</v>
      </c>
      <c r="C23" s="8">
        <v>251737.52</v>
      </c>
      <c r="D23" s="8">
        <f t="shared" si="0"/>
        <v>48262.439999999995</v>
      </c>
      <c r="E23" s="3">
        <f t="shared" si="1"/>
        <v>203475.08</v>
      </c>
      <c r="F23" s="3">
        <f t="shared" si="2"/>
        <v>6856.07</v>
      </c>
      <c r="G23" s="8">
        <f t="shared" si="3"/>
        <v>55118.509999999995</v>
      </c>
      <c r="H23" s="34" t="s">
        <v>308</v>
      </c>
    </row>
    <row r="24" spans="1:8" x14ac:dyDescent="0.25">
      <c r="A24" s="1">
        <v>5100</v>
      </c>
      <c r="B24" s="71" t="s">
        <v>346</v>
      </c>
      <c r="C24" s="8">
        <v>311587.51</v>
      </c>
      <c r="D24" s="8">
        <f t="shared" si="0"/>
        <v>26689.95</v>
      </c>
      <c r="E24" s="3">
        <f t="shared" si="1"/>
        <v>284897.56000000006</v>
      </c>
      <c r="F24" s="3">
        <f t="shared" si="2"/>
        <v>87520.72</v>
      </c>
      <c r="G24" s="8">
        <f t="shared" si="3"/>
        <v>114210.67</v>
      </c>
      <c r="H24" s="34" t="s">
        <v>308</v>
      </c>
    </row>
    <row r="25" spans="1:8" x14ac:dyDescent="0.25">
      <c r="A25" s="1">
        <v>5180</v>
      </c>
      <c r="B25" s="7" t="s">
        <v>4</v>
      </c>
      <c r="C25" s="8">
        <v>368025</v>
      </c>
      <c r="D25" s="8">
        <f t="shared" si="0"/>
        <v>60048.430000000008</v>
      </c>
      <c r="E25" s="3">
        <f t="shared" si="1"/>
        <v>307976.57</v>
      </c>
      <c r="F25" s="3">
        <f t="shared" si="2"/>
        <v>39012.75</v>
      </c>
      <c r="G25" s="8">
        <f t="shared" si="3"/>
        <v>99061.180000000008</v>
      </c>
      <c r="H25" s="34" t="s">
        <v>308</v>
      </c>
    </row>
    <row r="26" spans="1:8" x14ac:dyDescent="0.25">
      <c r="A26" s="1">
        <v>5240</v>
      </c>
      <c r="B26" s="71" t="s">
        <v>347</v>
      </c>
      <c r="C26" s="8">
        <v>258387.06000000003</v>
      </c>
      <c r="D26" s="8">
        <f t="shared" si="0"/>
        <v>684.28000000000009</v>
      </c>
      <c r="E26" s="3">
        <f t="shared" si="1"/>
        <v>257702.78</v>
      </c>
      <c r="F26" s="3">
        <f t="shared" si="2"/>
        <v>31981.11</v>
      </c>
      <c r="G26" s="8">
        <f t="shared" si="3"/>
        <v>32665.39</v>
      </c>
      <c r="H26" s="34" t="s">
        <v>308</v>
      </c>
    </row>
    <row r="27" spans="1:8" x14ac:dyDescent="0.25">
      <c r="A27" s="1">
        <v>5260</v>
      </c>
      <c r="B27" s="71" t="s">
        <v>348</v>
      </c>
      <c r="C27" s="8">
        <v>344165.02</v>
      </c>
      <c r="D27" s="8">
        <f t="shared" si="0"/>
        <v>9871.2099999999991</v>
      </c>
      <c r="E27" s="3">
        <f t="shared" si="1"/>
        <v>334293.81000000006</v>
      </c>
      <c r="F27" s="3">
        <f t="shared" si="2"/>
        <v>11389.939999999999</v>
      </c>
      <c r="G27" s="8">
        <f t="shared" si="3"/>
        <v>21261.149999999998</v>
      </c>
      <c r="H27" s="34" t="s">
        <v>308</v>
      </c>
    </row>
    <row r="28" spans="1:8" x14ac:dyDescent="0.25">
      <c r="A28" s="1">
        <v>5340</v>
      </c>
      <c r="B28" s="71" t="s">
        <v>349</v>
      </c>
      <c r="C28" s="8">
        <v>466093.39</v>
      </c>
      <c r="D28" s="8">
        <f t="shared" si="0"/>
        <v>5069.25</v>
      </c>
      <c r="E28" s="3">
        <f t="shared" si="1"/>
        <v>461024.13999999996</v>
      </c>
      <c r="F28" s="3">
        <f t="shared" si="2"/>
        <v>19357.93</v>
      </c>
      <c r="G28" s="8">
        <f t="shared" si="3"/>
        <v>24427.18</v>
      </c>
      <c r="H28" s="34" t="s">
        <v>308</v>
      </c>
    </row>
    <row r="29" spans="1:8" x14ac:dyDescent="0.25">
      <c r="A29" s="1">
        <v>5500</v>
      </c>
      <c r="B29" s="71" t="s">
        <v>381</v>
      </c>
      <c r="C29" s="8">
        <v>250512.52</v>
      </c>
      <c r="D29" s="8">
        <f t="shared" si="0"/>
        <v>24886.35</v>
      </c>
      <c r="E29" s="3">
        <f t="shared" si="1"/>
        <v>225626.16999999998</v>
      </c>
      <c r="F29" s="3">
        <f t="shared" si="2"/>
        <v>13966.07</v>
      </c>
      <c r="G29" s="8">
        <f t="shared" si="3"/>
        <v>38852.42</v>
      </c>
      <c r="H29" s="34" t="s">
        <v>308</v>
      </c>
    </row>
    <row r="30" spans="1:8" x14ac:dyDescent="0.25">
      <c r="A30" s="1">
        <v>5560</v>
      </c>
      <c r="B30" s="71" t="s">
        <v>350</v>
      </c>
      <c r="C30" s="8">
        <v>266350.01</v>
      </c>
      <c r="D30" s="8">
        <f t="shared" si="0"/>
        <v>56547.450000000004</v>
      </c>
      <c r="E30" s="3">
        <f t="shared" si="1"/>
        <v>209802.56</v>
      </c>
      <c r="F30" s="3">
        <f t="shared" si="2"/>
        <v>77875.86</v>
      </c>
      <c r="G30" s="8">
        <f t="shared" si="3"/>
        <v>134423.31</v>
      </c>
      <c r="H30" s="34" t="s">
        <v>308</v>
      </c>
    </row>
    <row r="31" spans="1:8" x14ac:dyDescent="0.25">
      <c r="A31" s="1">
        <v>5590</v>
      </c>
      <c r="B31" s="71" t="s">
        <v>382</v>
      </c>
      <c r="C31" s="8">
        <v>626850.01</v>
      </c>
      <c r="D31" s="8">
        <f t="shared" si="0"/>
        <v>91123.26</v>
      </c>
      <c r="E31" s="3">
        <f t="shared" si="1"/>
        <v>535726.75</v>
      </c>
      <c r="F31" s="3">
        <f t="shared" si="2"/>
        <v>30063.14</v>
      </c>
      <c r="G31" s="8">
        <f t="shared" si="3"/>
        <v>121186.4</v>
      </c>
      <c r="H31" s="34" t="s">
        <v>308</v>
      </c>
    </row>
    <row r="32" spans="1:8" x14ac:dyDescent="0.25">
      <c r="A32" s="1">
        <v>4970</v>
      </c>
      <c r="B32" s="71" t="s">
        <v>351</v>
      </c>
      <c r="C32" s="8">
        <v>195616.73999999996</v>
      </c>
      <c r="D32" s="8">
        <f t="shared" si="0"/>
        <v>38017.51</v>
      </c>
      <c r="E32" s="3">
        <f t="shared" si="1"/>
        <v>157599.22999999998</v>
      </c>
      <c r="F32" s="3">
        <f t="shared" si="2"/>
        <v>97292.47</v>
      </c>
      <c r="G32" s="8">
        <f t="shared" si="3"/>
        <v>135309.98000000001</v>
      </c>
      <c r="H32" s="34" t="s">
        <v>308</v>
      </c>
    </row>
    <row r="33" spans="1:8" x14ac:dyDescent="0.25">
      <c r="A33" s="1">
        <v>5600</v>
      </c>
      <c r="B33" s="71" t="s">
        <v>383</v>
      </c>
      <c r="C33" s="8">
        <v>290291.91000000003</v>
      </c>
      <c r="D33" s="8">
        <f t="shared" si="0"/>
        <v>75284.950000000012</v>
      </c>
      <c r="E33" s="3">
        <f t="shared" si="1"/>
        <v>215006.96</v>
      </c>
      <c r="F33" s="3">
        <f t="shared" si="2"/>
        <v>7919.1100000000006</v>
      </c>
      <c r="G33" s="8">
        <f t="shared" si="3"/>
        <v>83204.060000000012</v>
      </c>
      <c r="H33" s="34" t="s">
        <v>308</v>
      </c>
    </row>
    <row r="34" spans="1:8" x14ac:dyDescent="0.25">
      <c r="A34" s="1">
        <v>4400</v>
      </c>
      <c r="B34" s="71" t="s">
        <v>352</v>
      </c>
      <c r="C34" s="8">
        <v>381062.51</v>
      </c>
      <c r="D34" s="8">
        <f t="shared" si="0"/>
        <v>66.210000000000008</v>
      </c>
      <c r="E34" s="3">
        <f t="shared" si="1"/>
        <v>380996.29999999993</v>
      </c>
      <c r="F34" s="3">
        <f t="shared" si="2"/>
        <v>10397.640000000001</v>
      </c>
      <c r="G34" s="8">
        <f t="shared" si="3"/>
        <v>10463.85</v>
      </c>
      <c r="H34" s="34" t="s">
        <v>308</v>
      </c>
    </row>
    <row r="35" spans="1:8" x14ac:dyDescent="0.25">
      <c r="A35" s="1">
        <v>5620</v>
      </c>
      <c r="B35" s="71" t="s">
        <v>384</v>
      </c>
      <c r="C35" s="8">
        <v>170975.00999999998</v>
      </c>
      <c r="D35" s="8">
        <f t="shared" ref="D35:D69" si="4">VLOOKUP(A35,FY22Actuals,2,0)</f>
        <v>4035.61</v>
      </c>
      <c r="E35" s="3">
        <f t="shared" ref="E35:E69" si="5">VLOOKUP(A35,UpdatedBudget,2,0)</f>
        <v>166939.4</v>
      </c>
      <c r="F35" s="3">
        <f t="shared" ref="F35:F69" si="6">VLOOKUP(A35,FY23Actuals,3,0)</f>
        <v>62030.960000000006</v>
      </c>
      <c r="G35" s="8">
        <f t="shared" si="3"/>
        <v>66066.570000000007</v>
      </c>
      <c r="H35" s="34" t="s">
        <v>308</v>
      </c>
    </row>
    <row r="36" spans="1:8" x14ac:dyDescent="0.25">
      <c r="A36" s="1">
        <v>5780</v>
      </c>
      <c r="B36" s="71" t="s">
        <v>385</v>
      </c>
      <c r="C36" s="8">
        <v>385962.51</v>
      </c>
      <c r="D36" s="8">
        <f t="shared" si="4"/>
        <v>236452.46000000002</v>
      </c>
      <c r="E36" s="3">
        <f t="shared" si="5"/>
        <v>149510.04999999999</v>
      </c>
      <c r="F36" s="3">
        <f t="shared" si="6"/>
        <v>1640.4699999999998</v>
      </c>
      <c r="G36" s="8">
        <f t="shared" si="3"/>
        <v>238092.93000000002</v>
      </c>
      <c r="H36" s="34" t="s">
        <v>308</v>
      </c>
    </row>
    <row r="37" spans="1:8" x14ac:dyDescent="0.25">
      <c r="A37" s="1">
        <v>5800</v>
      </c>
      <c r="B37" s="71" t="s">
        <v>353</v>
      </c>
      <c r="C37" s="8">
        <v>185412.52</v>
      </c>
      <c r="D37" s="8">
        <f t="shared" si="4"/>
        <v>0</v>
      </c>
      <c r="E37" s="3">
        <f t="shared" si="5"/>
        <v>185412.52000000002</v>
      </c>
      <c r="F37" s="3">
        <f t="shared" si="6"/>
        <v>171.95</v>
      </c>
      <c r="G37" s="8">
        <f t="shared" si="3"/>
        <v>171.95</v>
      </c>
      <c r="H37" s="34" t="s">
        <v>308</v>
      </c>
    </row>
    <row r="38" spans="1:8" x14ac:dyDescent="0.25">
      <c r="A38" s="1">
        <v>5860</v>
      </c>
      <c r="B38" s="71" t="s">
        <v>354</v>
      </c>
      <c r="C38" s="8">
        <v>270987.51</v>
      </c>
      <c r="D38" s="8">
        <f t="shared" si="4"/>
        <v>24827</v>
      </c>
      <c r="E38" s="3">
        <f t="shared" si="5"/>
        <v>246160.50999999998</v>
      </c>
      <c r="F38" s="3">
        <f t="shared" si="6"/>
        <v>12730.970000000001</v>
      </c>
      <c r="G38" s="8">
        <f t="shared" si="3"/>
        <v>37557.97</v>
      </c>
      <c r="H38" s="34" t="s">
        <v>308</v>
      </c>
    </row>
    <row r="39" spans="1:8" x14ac:dyDescent="0.25">
      <c r="A39" s="1">
        <v>5930</v>
      </c>
      <c r="B39" s="71" t="s">
        <v>355</v>
      </c>
      <c r="C39" s="8">
        <v>561098.01</v>
      </c>
      <c r="D39" s="8">
        <f t="shared" si="4"/>
        <v>21836.65</v>
      </c>
      <c r="E39" s="3">
        <f t="shared" si="5"/>
        <v>539261.36</v>
      </c>
      <c r="F39" s="3">
        <f t="shared" si="6"/>
        <v>273149.65999999997</v>
      </c>
      <c r="G39" s="8">
        <f t="shared" si="3"/>
        <v>294986.31</v>
      </c>
      <c r="H39" s="34" t="s">
        <v>308</v>
      </c>
    </row>
    <row r="40" spans="1:8" x14ac:dyDescent="0.25">
      <c r="A40" s="1">
        <v>5960</v>
      </c>
      <c r="B40" s="71" t="s">
        <v>386</v>
      </c>
      <c r="C40" s="8">
        <v>159950.00999999998</v>
      </c>
      <c r="D40" s="8">
        <f t="shared" si="4"/>
        <v>27.43</v>
      </c>
      <c r="E40" s="3">
        <f t="shared" si="5"/>
        <v>159922.58000000002</v>
      </c>
      <c r="F40" s="3">
        <f t="shared" si="6"/>
        <v>105038.24999999999</v>
      </c>
      <c r="G40" s="8">
        <f t="shared" si="3"/>
        <v>105065.67999999998</v>
      </c>
      <c r="H40" s="34" t="s">
        <v>308</v>
      </c>
    </row>
    <row r="41" spans="1:8" x14ac:dyDescent="0.25">
      <c r="A41" s="1">
        <v>6010</v>
      </c>
      <c r="B41" s="71" t="s">
        <v>356</v>
      </c>
      <c r="C41" s="8">
        <v>373012.51999999996</v>
      </c>
      <c r="D41" s="8">
        <f t="shared" si="4"/>
        <v>17956.96</v>
      </c>
      <c r="E41" s="3">
        <f t="shared" si="5"/>
        <v>355055.55999999994</v>
      </c>
      <c r="F41" s="3">
        <f t="shared" si="6"/>
        <v>45497.95</v>
      </c>
      <c r="G41" s="8">
        <f t="shared" si="3"/>
        <v>63454.909999999996</v>
      </c>
      <c r="H41" s="34" t="s">
        <v>308</v>
      </c>
    </row>
    <row r="42" spans="1:8" x14ac:dyDescent="0.25">
      <c r="A42" s="1">
        <v>6030</v>
      </c>
      <c r="B42" s="71" t="s">
        <v>357</v>
      </c>
      <c r="C42" s="8">
        <v>287453.42</v>
      </c>
      <c r="D42" s="8">
        <f t="shared" si="4"/>
        <v>59088.27</v>
      </c>
      <c r="E42" s="3">
        <f t="shared" si="5"/>
        <v>228365.15000000002</v>
      </c>
      <c r="F42" s="3">
        <f t="shared" si="6"/>
        <v>36850.180000000008</v>
      </c>
      <c r="G42" s="8">
        <f t="shared" si="3"/>
        <v>95938.450000000012</v>
      </c>
      <c r="H42" s="34" t="s">
        <v>308</v>
      </c>
    </row>
    <row r="43" spans="1:8" x14ac:dyDescent="0.25">
      <c r="A43" s="1">
        <v>5970</v>
      </c>
      <c r="B43" s="71" t="s">
        <v>358</v>
      </c>
      <c r="C43" s="8">
        <v>483717.06000000006</v>
      </c>
      <c r="D43" s="8">
        <f t="shared" si="4"/>
        <v>74051.92</v>
      </c>
      <c r="E43" s="3">
        <f t="shared" si="5"/>
        <v>409665.13999999996</v>
      </c>
      <c r="F43" s="3">
        <f t="shared" si="6"/>
        <v>137268.13</v>
      </c>
      <c r="G43" s="8">
        <f t="shared" si="3"/>
        <v>211320.05</v>
      </c>
      <c r="H43" s="34" t="s">
        <v>308</v>
      </c>
    </row>
    <row r="44" spans="1:8" x14ac:dyDescent="0.25">
      <c r="A44" s="1">
        <v>6120</v>
      </c>
      <c r="B44" s="71" t="s">
        <v>387</v>
      </c>
      <c r="C44" s="8">
        <v>281837.52</v>
      </c>
      <c r="D44" s="8">
        <f t="shared" si="4"/>
        <v>148651.94</v>
      </c>
      <c r="E44" s="3">
        <f t="shared" si="5"/>
        <v>133185.58000000002</v>
      </c>
      <c r="F44" s="3">
        <f t="shared" si="6"/>
        <v>48155.170000000006</v>
      </c>
      <c r="G44" s="8">
        <f t="shared" si="3"/>
        <v>196807.11000000002</v>
      </c>
      <c r="H44" s="34" t="s">
        <v>308</v>
      </c>
    </row>
    <row r="45" spans="1:8" x14ac:dyDescent="0.25">
      <c r="A45" s="1">
        <v>3250</v>
      </c>
      <c r="B45" s="71" t="s">
        <v>359</v>
      </c>
      <c r="C45" s="9">
        <v>299162.51</v>
      </c>
      <c r="D45" s="8">
        <f t="shared" si="4"/>
        <v>38647.21</v>
      </c>
      <c r="E45" s="3">
        <f t="shared" si="5"/>
        <v>260515.30000000002</v>
      </c>
      <c r="F45" s="3">
        <f t="shared" si="6"/>
        <v>8670.49</v>
      </c>
      <c r="G45" s="8">
        <f t="shared" si="3"/>
        <v>47317.7</v>
      </c>
      <c r="H45" s="34" t="s">
        <v>309</v>
      </c>
    </row>
    <row r="46" spans="1:8" x14ac:dyDescent="0.25">
      <c r="A46" s="1">
        <v>3050</v>
      </c>
      <c r="B46" s="71" t="s">
        <v>360</v>
      </c>
      <c r="C46" s="9">
        <v>536667.47</v>
      </c>
      <c r="D46" s="8">
        <f t="shared" si="4"/>
        <v>12774.47</v>
      </c>
      <c r="E46" s="3">
        <f t="shared" si="5"/>
        <v>523893</v>
      </c>
      <c r="F46" s="3">
        <f t="shared" si="6"/>
        <v>40557.699999999997</v>
      </c>
      <c r="G46" s="8">
        <f t="shared" si="3"/>
        <v>53332.17</v>
      </c>
      <c r="H46" s="34" t="s">
        <v>309</v>
      </c>
    </row>
    <row r="47" spans="1:8" x14ac:dyDescent="0.25">
      <c r="A47" s="1">
        <v>3070</v>
      </c>
      <c r="B47" s="71" t="s">
        <v>361</v>
      </c>
      <c r="C47" s="9">
        <v>635600</v>
      </c>
      <c r="D47" s="8">
        <f t="shared" si="4"/>
        <v>19.579999999999998</v>
      </c>
      <c r="E47" s="3">
        <f t="shared" si="5"/>
        <v>635580.42000000004</v>
      </c>
      <c r="F47" s="3">
        <f t="shared" si="6"/>
        <v>369163.72000000003</v>
      </c>
      <c r="G47" s="8">
        <f t="shared" si="3"/>
        <v>369183.30000000005</v>
      </c>
      <c r="H47" s="34" t="s">
        <v>309</v>
      </c>
    </row>
    <row r="48" spans="1:8" x14ac:dyDescent="0.25">
      <c r="A48" s="1">
        <v>3390</v>
      </c>
      <c r="B48" s="71" t="s">
        <v>362</v>
      </c>
      <c r="C48" s="9">
        <v>706300</v>
      </c>
      <c r="D48" s="8">
        <f t="shared" si="4"/>
        <v>9319.6799999999985</v>
      </c>
      <c r="E48" s="3">
        <f t="shared" si="5"/>
        <v>696980.32</v>
      </c>
      <c r="F48" s="3">
        <f t="shared" si="6"/>
        <v>259035.43</v>
      </c>
      <c r="G48" s="8">
        <f t="shared" si="3"/>
        <v>268355.11</v>
      </c>
      <c r="H48" s="34" t="s">
        <v>309</v>
      </c>
    </row>
    <row r="49" spans="1:8" x14ac:dyDescent="0.25">
      <c r="A49" s="1">
        <v>3230</v>
      </c>
      <c r="B49" s="71" t="s">
        <v>392</v>
      </c>
      <c r="C49" s="9">
        <v>793975.01</v>
      </c>
      <c r="D49" s="8">
        <f t="shared" si="4"/>
        <v>181736.92</v>
      </c>
      <c r="E49" s="3">
        <f t="shared" si="5"/>
        <v>612238.09</v>
      </c>
      <c r="F49" s="3">
        <f t="shared" si="6"/>
        <v>76493.170000000013</v>
      </c>
      <c r="G49" s="8">
        <f t="shared" si="3"/>
        <v>258230.09000000003</v>
      </c>
      <c r="H49" s="34" t="s">
        <v>309</v>
      </c>
    </row>
    <row r="50" spans="1:8" x14ac:dyDescent="0.25">
      <c r="A50" s="1">
        <v>3260</v>
      </c>
      <c r="B50" s="71" t="s">
        <v>364</v>
      </c>
      <c r="C50" s="9">
        <v>403637.51999999996</v>
      </c>
      <c r="D50" s="8">
        <f t="shared" si="4"/>
        <v>4528.49</v>
      </c>
      <c r="E50" s="3">
        <f t="shared" si="5"/>
        <v>399109.02999999997</v>
      </c>
      <c r="F50" s="3">
        <f t="shared" si="6"/>
        <v>71677.59</v>
      </c>
      <c r="G50" s="8">
        <f t="shared" si="3"/>
        <v>76206.080000000002</v>
      </c>
      <c r="H50" s="34" t="s">
        <v>309</v>
      </c>
    </row>
    <row r="51" spans="1:8" x14ac:dyDescent="0.25">
      <c r="A51" s="1">
        <v>3130</v>
      </c>
      <c r="B51" s="71" t="s">
        <v>363</v>
      </c>
      <c r="C51" s="9">
        <v>321121.85000000003</v>
      </c>
      <c r="D51" s="8">
        <f t="shared" si="4"/>
        <v>0</v>
      </c>
      <c r="E51" s="3">
        <f t="shared" si="5"/>
        <v>321121.85000000003</v>
      </c>
      <c r="F51" s="3">
        <f t="shared" si="6"/>
        <v>80677.680000000008</v>
      </c>
      <c r="G51" s="8">
        <f t="shared" si="3"/>
        <v>80677.680000000008</v>
      </c>
      <c r="H51" s="34" t="s">
        <v>309</v>
      </c>
    </row>
    <row r="52" spans="1:8" x14ac:dyDescent="0.25">
      <c r="A52" s="1">
        <v>2080</v>
      </c>
      <c r="B52" s="71" t="s">
        <v>365</v>
      </c>
      <c r="C52" s="9">
        <v>339587.51</v>
      </c>
      <c r="D52" s="8">
        <f t="shared" si="4"/>
        <v>17744.450000000004</v>
      </c>
      <c r="E52" s="3">
        <f t="shared" si="5"/>
        <v>321843.06</v>
      </c>
      <c r="F52" s="3">
        <f t="shared" si="6"/>
        <v>63680.26999999999</v>
      </c>
      <c r="G52" s="8">
        <f t="shared" si="3"/>
        <v>81424.72</v>
      </c>
      <c r="H52" s="34" t="s">
        <v>309</v>
      </c>
    </row>
    <row r="53" spans="1:8" x14ac:dyDescent="0.25">
      <c r="A53" s="1">
        <v>1500</v>
      </c>
      <c r="B53" s="71" t="s">
        <v>388</v>
      </c>
      <c r="C53" s="9">
        <v>307755.97000000003</v>
      </c>
      <c r="D53" s="8">
        <f t="shared" si="4"/>
        <v>19684.309999999998</v>
      </c>
      <c r="E53" s="3">
        <f t="shared" si="5"/>
        <v>288071.65999999997</v>
      </c>
      <c r="F53" s="3">
        <f t="shared" si="6"/>
        <v>140647.71000000002</v>
      </c>
      <c r="G53" s="8">
        <f t="shared" si="3"/>
        <v>160332.02000000002</v>
      </c>
      <c r="H53" s="34" t="s">
        <v>310</v>
      </c>
    </row>
    <row r="54" spans="1:8" x14ac:dyDescent="0.25">
      <c r="A54" s="1">
        <v>1860</v>
      </c>
      <c r="B54" s="71" t="s">
        <v>389</v>
      </c>
      <c r="C54" s="9">
        <v>509303.76999999996</v>
      </c>
      <c r="D54" s="8">
        <f t="shared" si="4"/>
        <v>24804.12</v>
      </c>
      <c r="E54" s="3">
        <f t="shared" si="5"/>
        <v>484499.65</v>
      </c>
      <c r="F54" s="3">
        <f t="shared" si="6"/>
        <v>0</v>
      </c>
      <c r="G54" s="8">
        <f t="shared" si="3"/>
        <v>24804.12</v>
      </c>
      <c r="H54" s="34" t="s">
        <v>310</v>
      </c>
    </row>
    <row r="55" spans="1:8" x14ac:dyDescent="0.25">
      <c r="A55" s="1">
        <v>1100</v>
      </c>
      <c r="B55" s="71" t="s">
        <v>366</v>
      </c>
      <c r="C55" s="9">
        <v>753200.00000000012</v>
      </c>
      <c r="D55" s="8">
        <f t="shared" si="4"/>
        <v>49230.68</v>
      </c>
      <c r="E55" s="3">
        <f t="shared" si="5"/>
        <v>703969.32000000018</v>
      </c>
      <c r="F55" s="3">
        <f t="shared" si="6"/>
        <v>8537.41</v>
      </c>
      <c r="G55" s="8">
        <f t="shared" si="3"/>
        <v>57768.09</v>
      </c>
      <c r="H55" s="34" t="s">
        <v>310</v>
      </c>
    </row>
    <row r="56" spans="1:8" x14ac:dyDescent="0.25">
      <c r="A56" s="1">
        <v>1510</v>
      </c>
      <c r="B56" s="71" t="s">
        <v>390</v>
      </c>
      <c r="C56" s="9">
        <v>342130.99999999994</v>
      </c>
      <c r="D56" s="8">
        <f t="shared" si="4"/>
        <v>29007.489999999998</v>
      </c>
      <c r="E56" s="3">
        <f t="shared" si="5"/>
        <v>313123.50999999995</v>
      </c>
      <c r="F56" s="3">
        <f t="shared" si="6"/>
        <v>12440.36</v>
      </c>
      <c r="G56" s="8">
        <f t="shared" si="3"/>
        <v>41447.85</v>
      </c>
      <c r="H56" s="34" t="s">
        <v>310</v>
      </c>
    </row>
    <row r="57" spans="1:8" x14ac:dyDescent="0.25">
      <c r="A57" s="1">
        <v>1220</v>
      </c>
      <c r="B57" s="71" t="s">
        <v>367</v>
      </c>
      <c r="C57" s="9">
        <v>1334824.42</v>
      </c>
      <c r="D57" s="8">
        <f t="shared" si="4"/>
        <v>184263.08000000002</v>
      </c>
      <c r="E57" s="3">
        <f t="shared" si="5"/>
        <v>1150561.3400000001</v>
      </c>
      <c r="F57" s="3">
        <f t="shared" si="6"/>
        <v>283250.66000000003</v>
      </c>
      <c r="G57" s="8">
        <f t="shared" si="3"/>
        <v>467513.74000000005</v>
      </c>
      <c r="H57" s="34" t="s">
        <v>310</v>
      </c>
    </row>
    <row r="58" spans="1:8" x14ac:dyDescent="0.25">
      <c r="A58" s="1">
        <v>1570</v>
      </c>
      <c r="B58" s="71" t="s">
        <v>368</v>
      </c>
      <c r="C58" s="9">
        <v>268947.37000000005</v>
      </c>
      <c r="D58" s="8">
        <f t="shared" si="4"/>
        <v>22896.07</v>
      </c>
      <c r="E58" s="3">
        <f t="shared" si="5"/>
        <v>246051.30000000005</v>
      </c>
      <c r="F58" s="3">
        <f t="shared" si="6"/>
        <v>85219.200000000012</v>
      </c>
      <c r="G58" s="8">
        <f t="shared" si="3"/>
        <v>108115.27000000002</v>
      </c>
      <c r="H58" s="34" t="s">
        <v>310</v>
      </c>
    </row>
    <row r="59" spans="1:8" x14ac:dyDescent="0.25">
      <c r="A59" s="1">
        <v>1560</v>
      </c>
      <c r="B59" s="71" t="s">
        <v>369</v>
      </c>
      <c r="C59" s="9">
        <v>389257.38999999996</v>
      </c>
      <c r="D59" s="8">
        <f t="shared" si="4"/>
        <v>64499.1</v>
      </c>
      <c r="E59" s="3">
        <f t="shared" si="5"/>
        <v>324758.29000000004</v>
      </c>
      <c r="F59" s="3">
        <f t="shared" si="6"/>
        <v>42343.56</v>
      </c>
      <c r="G59" s="8">
        <f t="shared" si="3"/>
        <v>106842.66</v>
      </c>
      <c r="H59" s="34" t="s">
        <v>310</v>
      </c>
    </row>
    <row r="60" spans="1:8" x14ac:dyDescent="0.25">
      <c r="A60" s="1">
        <v>1222</v>
      </c>
      <c r="B60" s="71" t="s">
        <v>370</v>
      </c>
      <c r="C60" s="9">
        <v>159645.66</v>
      </c>
      <c r="D60" s="8">
        <f t="shared" si="4"/>
        <v>36380</v>
      </c>
      <c r="E60" s="3">
        <f t="shared" si="5"/>
        <v>123265.66000000002</v>
      </c>
      <c r="F60" s="3">
        <f t="shared" si="6"/>
        <v>31189.96</v>
      </c>
      <c r="G60" s="8">
        <f t="shared" si="3"/>
        <v>67569.959999999992</v>
      </c>
      <c r="H60" s="34" t="s">
        <v>310</v>
      </c>
    </row>
    <row r="61" spans="1:8" x14ac:dyDescent="0.25">
      <c r="A61" s="1">
        <v>1680</v>
      </c>
      <c r="B61" s="71" t="s">
        <v>371</v>
      </c>
      <c r="C61" s="9">
        <v>647762.51</v>
      </c>
      <c r="D61" s="8">
        <f t="shared" si="4"/>
        <v>132347.93999999997</v>
      </c>
      <c r="E61" s="3">
        <f t="shared" si="5"/>
        <v>515414.57000000007</v>
      </c>
      <c r="F61" s="3">
        <f t="shared" si="6"/>
        <v>34790.11</v>
      </c>
      <c r="G61" s="8">
        <f t="shared" si="3"/>
        <v>167138.04999999999</v>
      </c>
      <c r="H61" s="34" t="s">
        <v>310</v>
      </c>
    </row>
    <row r="62" spans="1:8" x14ac:dyDescent="0.25">
      <c r="A62" s="1">
        <v>1730</v>
      </c>
      <c r="B62" s="71" t="s">
        <v>372</v>
      </c>
      <c r="C62" s="9">
        <v>713912.52</v>
      </c>
      <c r="D62" s="8">
        <f t="shared" si="4"/>
        <v>130503.63999999997</v>
      </c>
      <c r="E62" s="3">
        <f t="shared" si="5"/>
        <v>583408.88000000012</v>
      </c>
      <c r="F62" s="3">
        <f t="shared" si="6"/>
        <v>24964.269999999997</v>
      </c>
      <c r="G62" s="8">
        <f t="shared" si="3"/>
        <v>155467.90999999997</v>
      </c>
      <c r="H62" s="34" t="s">
        <v>310</v>
      </c>
    </row>
    <row r="63" spans="1:8" x14ac:dyDescent="0.25">
      <c r="A63" s="1">
        <v>1800</v>
      </c>
      <c r="B63" s="71" t="s">
        <v>373</v>
      </c>
      <c r="C63" s="9">
        <v>306075.01</v>
      </c>
      <c r="D63" s="8">
        <f t="shared" si="4"/>
        <v>63162.74</v>
      </c>
      <c r="E63" s="3">
        <f t="shared" si="5"/>
        <v>242912.27000000002</v>
      </c>
      <c r="F63" s="3">
        <f t="shared" si="6"/>
        <v>44111.040000000001</v>
      </c>
      <c r="G63" s="8">
        <f t="shared" si="3"/>
        <v>107273.78</v>
      </c>
      <c r="H63" s="34" t="s">
        <v>310</v>
      </c>
    </row>
    <row r="64" spans="1:8" x14ac:dyDescent="0.25">
      <c r="A64" s="1">
        <v>1830</v>
      </c>
      <c r="B64" s="71" t="s">
        <v>374</v>
      </c>
      <c r="C64" s="9">
        <v>846737.52</v>
      </c>
      <c r="D64" s="8">
        <f t="shared" si="4"/>
        <v>55335.350000000006</v>
      </c>
      <c r="E64" s="3">
        <f t="shared" si="5"/>
        <v>791402.17</v>
      </c>
      <c r="F64" s="3">
        <f t="shared" si="6"/>
        <v>70639.48</v>
      </c>
      <c r="G64" s="8">
        <f t="shared" si="3"/>
        <v>125974.83</v>
      </c>
      <c r="H64" s="34" t="s">
        <v>310</v>
      </c>
    </row>
    <row r="65" spans="1:8" x14ac:dyDescent="0.25">
      <c r="A65" s="1">
        <v>6980</v>
      </c>
      <c r="B65" s="71" t="s">
        <v>375</v>
      </c>
      <c r="C65" s="8">
        <v>96862.5</v>
      </c>
      <c r="D65" s="8">
        <f t="shared" si="4"/>
        <v>31569.84</v>
      </c>
      <c r="E65" s="3">
        <f t="shared" si="5"/>
        <v>65292.66</v>
      </c>
      <c r="F65" s="3">
        <f t="shared" si="6"/>
        <v>18199.02</v>
      </c>
      <c r="G65" s="8">
        <f t="shared" si="3"/>
        <v>49768.86</v>
      </c>
      <c r="H65" s="34" t="s">
        <v>311</v>
      </c>
    </row>
    <row r="66" spans="1:8" x14ac:dyDescent="0.25">
      <c r="A66" s="1">
        <v>1015</v>
      </c>
      <c r="B66" s="71" t="s">
        <v>391</v>
      </c>
      <c r="C66" s="8">
        <v>23624.999999999996</v>
      </c>
      <c r="D66" s="8">
        <f t="shared" si="4"/>
        <v>0</v>
      </c>
      <c r="E66" s="3">
        <f t="shared" si="5"/>
        <v>23625</v>
      </c>
      <c r="F66" s="3">
        <f t="shared" si="6"/>
        <v>0</v>
      </c>
      <c r="G66" s="8">
        <f t="shared" si="3"/>
        <v>0</v>
      </c>
      <c r="H66" s="34" t="s">
        <v>311</v>
      </c>
    </row>
    <row r="67" spans="1:8" x14ac:dyDescent="0.25">
      <c r="A67" s="1">
        <v>6790</v>
      </c>
      <c r="B67" s="71" t="s">
        <v>376</v>
      </c>
      <c r="C67" s="8">
        <v>3937.52</v>
      </c>
      <c r="D67" s="8">
        <f t="shared" si="4"/>
        <v>0</v>
      </c>
      <c r="E67" s="3">
        <f t="shared" si="5"/>
        <v>3937.5200000000004</v>
      </c>
      <c r="F67" s="3">
        <f t="shared" si="6"/>
        <v>0</v>
      </c>
      <c r="G67" s="8">
        <f t="shared" si="3"/>
        <v>0</v>
      </c>
      <c r="H67" s="34" t="s">
        <v>311</v>
      </c>
    </row>
    <row r="68" spans="1:8" x14ac:dyDescent="0.25">
      <c r="A68" s="1">
        <v>6920</v>
      </c>
      <c r="B68" s="71" t="s">
        <v>377</v>
      </c>
      <c r="C68" s="8">
        <v>112787.51000000001</v>
      </c>
      <c r="D68" s="8">
        <f t="shared" si="4"/>
        <v>64899.39</v>
      </c>
      <c r="E68" s="3">
        <f t="shared" si="5"/>
        <v>49454.69</v>
      </c>
      <c r="F68" s="3">
        <f t="shared" si="6"/>
        <v>820.61</v>
      </c>
      <c r="G68" s="8">
        <f t="shared" ref="G68:G70" si="7">D68+F68</f>
        <v>65720</v>
      </c>
      <c r="H68" s="34" t="s">
        <v>311</v>
      </c>
    </row>
    <row r="69" spans="1:8" x14ac:dyDescent="0.25">
      <c r="A69" s="1">
        <v>6990</v>
      </c>
      <c r="B69" s="71" t="s">
        <v>378</v>
      </c>
      <c r="C69" s="8">
        <v>101500.00000000001</v>
      </c>
      <c r="D69" s="8">
        <f t="shared" si="4"/>
        <v>0</v>
      </c>
      <c r="E69" s="3">
        <f t="shared" si="5"/>
        <v>101500</v>
      </c>
      <c r="F69" s="3">
        <f t="shared" si="6"/>
        <v>306.77</v>
      </c>
      <c r="G69" s="8">
        <f t="shared" si="7"/>
        <v>306.77</v>
      </c>
      <c r="H69" s="34" t="s">
        <v>311</v>
      </c>
    </row>
    <row r="70" spans="1:8" x14ac:dyDescent="0.25">
      <c r="G70" s="8">
        <f t="shared" si="7"/>
        <v>0</v>
      </c>
    </row>
    <row r="71" spans="1:8" x14ac:dyDescent="0.25">
      <c r="B71" s="1" t="s">
        <v>5</v>
      </c>
      <c r="C71" s="8">
        <f>SUM(C3:C70)</f>
        <v>23716423.560000002</v>
      </c>
      <c r="D71" s="8">
        <f>SUM(D3:D70)</f>
        <v>3526618.7000000016</v>
      </c>
      <c r="E71" s="8">
        <f>SUM(E3:E70)</f>
        <v>20191371.430000003</v>
      </c>
      <c r="F71" s="8">
        <f>SUM(F3:F70)</f>
        <v>3756717.8699999996</v>
      </c>
      <c r="G71" s="8">
        <f>SUM(G3:G70)</f>
        <v>7283336.5700000022</v>
      </c>
    </row>
    <row r="73" spans="1:8" x14ac:dyDescent="0.25">
      <c r="B73" s="41"/>
      <c r="C73" s="3"/>
      <c r="D73" s="3"/>
    </row>
  </sheetData>
  <pageMargins left="0.7" right="0.7" top="0.75" bottom="0.75" header="0.3" footer="0.3"/>
  <pageSetup scale="57"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14B8-FDAE-4527-93A3-D3F1807BF018}">
  <dimension ref="A1:I82"/>
  <sheetViews>
    <sheetView workbookViewId="0">
      <selection activeCell="G1" sqref="G1:I80"/>
    </sheetView>
  </sheetViews>
  <sheetFormatPr defaultRowHeight="15" x14ac:dyDescent="0.25"/>
  <cols>
    <col min="1" max="1" width="11.140625" bestFit="1" customWidth="1"/>
    <col min="2" max="2" width="15.28515625" bestFit="1" customWidth="1"/>
    <col min="8" max="8" width="18.28515625" style="39" bestFit="1" customWidth="1"/>
    <col min="9" max="9" width="15.5703125" bestFit="1" customWidth="1"/>
  </cols>
  <sheetData>
    <row r="1" spans="1:9" x14ac:dyDescent="0.25">
      <c r="A1" s="31" t="s">
        <v>8</v>
      </c>
      <c r="B1" s="16" t="s">
        <v>277</v>
      </c>
      <c r="G1" s="31" t="s">
        <v>8</v>
      </c>
      <c r="H1" s="37" t="s">
        <v>276</v>
      </c>
      <c r="I1" s="35" t="s">
        <v>6</v>
      </c>
    </row>
    <row r="2" spans="1:9" x14ac:dyDescent="0.25">
      <c r="A2" s="31">
        <v>1015</v>
      </c>
      <c r="B2" s="16">
        <v>23625</v>
      </c>
      <c r="G2" s="31">
        <v>1015</v>
      </c>
      <c r="H2" s="37">
        <v>23625</v>
      </c>
      <c r="I2" s="35">
        <v>0</v>
      </c>
    </row>
    <row r="3" spans="1:9" x14ac:dyDescent="0.25">
      <c r="A3" s="32">
        <v>1100</v>
      </c>
      <c r="B3" s="21">
        <v>703969.32000000018</v>
      </c>
      <c r="G3" s="32">
        <v>1100</v>
      </c>
      <c r="H3" s="38">
        <v>703969.32000000018</v>
      </c>
      <c r="I3" s="36">
        <v>8537.41</v>
      </c>
    </row>
    <row r="4" spans="1:9" x14ac:dyDescent="0.25">
      <c r="A4" s="32">
        <v>1220</v>
      </c>
      <c r="B4" s="21">
        <v>1150561.3400000001</v>
      </c>
      <c r="G4" s="32">
        <v>1220</v>
      </c>
      <c r="H4" s="38">
        <v>1150561.3400000001</v>
      </c>
      <c r="I4" s="36">
        <v>283250.66000000003</v>
      </c>
    </row>
    <row r="5" spans="1:9" x14ac:dyDescent="0.25">
      <c r="A5" s="32">
        <v>1222</v>
      </c>
      <c r="B5" s="21">
        <v>123265.66000000002</v>
      </c>
      <c r="G5" s="32">
        <v>1222</v>
      </c>
      <c r="H5" s="38">
        <v>123265.66000000002</v>
      </c>
      <c r="I5" s="36">
        <v>31189.96</v>
      </c>
    </row>
    <row r="6" spans="1:9" x14ac:dyDescent="0.25">
      <c r="A6" s="32">
        <v>1500</v>
      </c>
      <c r="B6" s="21">
        <v>288071.65999999997</v>
      </c>
      <c r="G6" s="32">
        <v>1500</v>
      </c>
      <c r="H6" s="38">
        <v>288071.65999999997</v>
      </c>
      <c r="I6" s="36">
        <v>140647.71000000002</v>
      </c>
    </row>
    <row r="7" spans="1:9" x14ac:dyDescent="0.25">
      <c r="A7" s="32">
        <v>1510</v>
      </c>
      <c r="B7" s="21">
        <v>313123.50999999995</v>
      </c>
      <c r="G7" s="32">
        <v>1510</v>
      </c>
      <c r="H7" s="38">
        <v>313123.50999999995</v>
      </c>
      <c r="I7" s="36">
        <v>12440.36</v>
      </c>
    </row>
    <row r="8" spans="1:9" x14ac:dyDescent="0.25">
      <c r="A8" s="32">
        <v>1560</v>
      </c>
      <c r="B8" s="21">
        <v>324758.29000000004</v>
      </c>
      <c r="G8" s="32">
        <v>1560</v>
      </c>
      <c r="H8" s="38">
        <v>324758.29000000004</v>
      </c>
      <c r="I8" s="36">
        <v>42343.56</v>
      </c>
    </row>
    <row r="9" spans="1:9" x14ac:dyDescent="0.25">
      <c r="A9" s="32">
        <v>1570</v>
      </c>
      <c r="B9" s="21">
        <v>246051.30000000005</v>
      </c>
      <c r="G9" s="32">
        <v>1570</v>
      </c>
      <c r="H9" s="38">
        <v>246051.30000000005</v>
      </c>
      <c r="I9" s="36">
        <v>85219.200000000012</v>
      </c>
    </row>
    <row r="10" spans="1:9" x14ac:dyDescent="0.25">
      <c r="A10" s="32">
        <v>1680</v>
      </c>
      <c r="B10" s="21">
        <v>515414.57000000007</v>
      </c>
      <c r="G10" s="32">
        <v>1680</v>
      </c>
      <c r="H10" s="38">
        <v>515414.57000000007</v>
      </c>
      <c r="I10" s="36">
        <v>34790.11</v>
      </c>
    </row>
    <row r="11" spans="1:9" x14ac:dyDescent="0.25">
      <c r="A11" s="32">
        <v>1730</v>
      </c>
      <c r="B11" s="21">
        <v>583408.88000000012</v>
      </c>
      <c r="G11" s="32">
        <v>1730</v>
      </c>
      <c r="H11" s="38">
        <v>583408.88000000012</v>
      </c>
      <c r="I11" s="36">
        <v>24964.269999999997</v>
      </c>
    </row>
    <row r="12" spans="1:9" x14ac:dyDescent="0.25">
      <c r="A12" s="32">
        <v>1800</v>
      </c>
      <c r="B12" s="21">
        <v>242912.27000000002</v>
      </c>
      <c r="G12" s="32">
        <v>1800</v>
      </c>
      <c r="H12" s="38">
        <v>242912.27000000002</v>
      </c>
      <c r="I12" s="36">
        <v>44111.040000000001</v>
      </c>
    </row>
    <row r="13" spans="1:9" x14ac:dyDescent="0.25">
      <c r="A13" s="32">
        <v>1830</v>
      </c>
      <c r="B13" s="21">
        <v>791402.17</v>
      </c>
      <c r="G13" s="32">
        <v>1830</v>
      </c>
      <c r="H13" s="38">
        <v>791402.17</v>
      </c>
      <c r="I13" s="36">
        <v>70639.48</v>
      </c>
    </row>
    <row r="14" spans="1:9" x14ac:dyDescent="0.25">
      <c r="A14" s="32">
        <v>1860</v>
      </c>
      <c r="B14" s="21">
        <v>484499.65</v>
      </c>
      <c r="G14" s="32">
        <v>1860</v>
      </c>
      <c r="H14" s="38">
        <v>484499.65</v>
      </c>
      <c r="I14" s="36">
        <v>0</v>
      </c>
    </row>
    <row r="15" spans="1:9" x14ac:dyDescent="0.25">
      <c r="A15" s="32">
        <v>2080</v>
      </c>
      <c r="B15" s="21">
        <v>321843.06</v>
      </c>
      <c r="G15" s="32">
        <v>2080</v>
      </c>
      <c r="H15" s="38">
        <v>321843.06</v>
      </c>
      <c r="I15" s="36">
        <v>63680.26999999999</v>
      </c>
    </row>
    <row r="16" spans="1:9" x14ac:dyDescent="0.25">
      <c r="A16" s="32">
        <v>3050</v>
      </c>
      <c r="B16" s="21">
        <v>523893</v>
      </c>
      <c r="G16" s="32">
        <v>3050</v>
      </c>
      <c r="H16" s="38">
        <v>523893</v>
      </c>
      <c r="I16" s="36">
        <v>40557.699999999997</v>
      </c>
    </row>
    <row r="17" spans="1:9" x14ac:dyDescent="0.25">
      <c r="A17" s="32">
        <v>3070</v>
      </c>
      <c r="B17" s="21">
        <v>635580.42000000004</v>
      </c>
      <c r="G17" s="32">
        <v>3070</v>
      </c>
      <c r="H17" s="38">
        <v>635580.42000000004</v>
      </c>
      <c r="I17" s="36">
        <v>369163.72000000003</v>
      </c>
    </row>
    <row r="18" spans="1:9" x14ac:dyDescent="0.25">
      <c r="A18" s="32">
        <v>3130</v>
      </c>
      <c r="B18" s="21">
        <v>321121.85000000003</v>
      </c>
      <c r="G18" s="32">
        <v>3130</v>
      </c>
      <c r="H18" s="38">
        <v>321121.85000000003</v>
      </c>
      <c r="I18" s="36">
        <v>80677.680000000008</v>
      </c>
    </row>
    <row r="19" spans="1:9" x14ac:dyDescent="0.25">
      <c r="A19" s="32">
        <v>3230</v>
      </c>
      <c r="B19" s="21">
        <v>612238.09</v>
      </c>
      <c r="G19" s="32">
        <v>3230</v>
      </c>
      <c r="H19" s="38">
        <v>612238.09</v>
      </c>
      <c r="I19" s="36">
        <v>76493.170000000013</v>
      </c>
    </row>
    <row r="20" spans="1:9" x14ac:dyDescent="0.25">
      <c r="A20" s="32">
        <v>3250</v>
      </c>
      <c r="B20" s="21">
        <v>260515.30000000002</v>
      </c>
      <c r="G20" s="32">
        <v>3250</v>
      </c>
      <c r="H20" s="38">
        <v>260515.30000000002</v>
      </c>
      <c r="I20" s="36">
        <v>8670.49</v>
      </c>
    </row>
    <row r="21" spans="1:9" x14ac:dyDescent="0.25">
      <c r="A21" s="32">
        <v>3260</v>
      </c>
      <c r="B21" s="21">
        <v>399109.02999999997</v>
      </c>
      <c r="G21" s="32">
        <v>3260</v>
      </c>
      <c r="H21" s="38">
        <v>399109.02999999997</v>
      </c>
      <c r="I21" s="36">
        <v>71677.59</v>
      </c>
    </row>
    <row r="22" spans="1:9" x14ac:dyDescent="0.25">
      <c r="A22" s="32">
        <v>3390</v>
      </c>
      <c r="B22" s="21">
        <v>696980.32</v>
      </c>
      <c r="G22" s="32">
        <v>3390</v>
      </c>
      <c r="H22" s="38">
        <v>696980.32</v>
      </c>
      <c r="I22" s="36">
        <v>259035.43</v>
      </c>
    </row>
    <row r="23" spans="1:9" x14ac:dyDescent="0.25">
      <c r="A23" s="32">
        <v>4000</v>
      </c>
      <c r="B23" s="21">
        <v>192772.82</v>
      </c>
      <c r="G23" s="32">
        <v>4000</v>
      </c>
      <c r="H23" s="38">
        <v>192772.82</v>
      </c>
      <c r="I23" s="36">
        <v>33515.1</v>
      </c>
    </row>
    <row r="24" spans="1:9" x14ac:dyDescent="0.25">
      <c r="A24" s="32">
        <v>4060</v>
      </c>
      <c r="B24" s="21">
        <v>245787.61999999997</v>
      </c>
      <c r="G24" s="32">
        <v>4060</v>
      </c>
      <c r="H24" s="38">
        <v>245787.61999999997</v>
      </c>
      <c r="I24" s="36">
        <v>103830.22</v>
      </c>
    </row>
    <row r="25" spans="1:9" x14ac:dyDescent="0.25">
      <c r="A25" s="32">
        <v>4180</v>
      </c>
      <c r="B25" s="21">
        <v>82315.97</v>
      </c>
      <c r="G25" s="32">
        <v>4180</v>
      </c>
      <c r="H25" s="38">
        <v>82315.97</v>
      </c>
      <c r="I25" s="36">
        <v>45174.34</v>
      </c>
    </row>
    <row r="26" spans="1:9" x14ac:dyDescent="0.25">
      <c r="A26" s="32">
        <v>4200</v>
      </c>
      <c r="B26" s="21">
        <v>331187.19</v>
      </c>
      <c r="G26" s="32">
        <v>4200</v>
      </c>
      <c r="H26" s="38">
        <v>331187.19</v>
      </c>
      <c r="I26" s="36">
        <v>155368.32999999999</v>
      </c>
    </row>
    <row r="27" spans="1:9" x14ac:dyDescent="0.25">
      <c r="A27" s="32">
        <v>4250</v>
      </c>
      <c r="B27" s="21">
        <v>183601.38</v>
      </c>
      <c r="G27" s="32">
        <v>4250</v>
      </c>
      <c r="H27" s="38">
        <v>183601.38</v>
      </c>
      <c r="I27" s="36">
        <v>6006.85</v>
      </c>
    </row>
    <row r="28" spans="1:9" x14ac:dyDescent="0.25">
      <c r="A28" s="32">
        <v>4400</v>
      </c>
      <c r="B28" s="21">
        <v>380996.29999999993</v>
      </c>
      <c r="G28" s="32">
        <v>4400</v>
      </c>
      <c r="H28" s="38">
        <v>380996.29999999993</v>
      </c>
      <c r="I28" s="36">
        <v>10397.640000000001</v>
      </c>
    </row>
    <row r="29" spans="1:9" x14ac:dyDescent="0.25">
      <c r="A29" s="32">
        <v>4420</v>
      </c>
      <c r="B29" s="21">
        <v>223987.51</v>
      </c>
      <c r="G29" s="32">
        <v>4420</v>
      </c>
      <c r="H29" s="38">
        <v>223987.51</v>
      </c>
      <c r="I29" s="36">
        <v>29902.19</v>
      </c>
    </row>
    <row r="30" spans="1:9" x14ac:dyDescent="0.25">
      <c r="A30" s="32">
        <v>4470</v>
      </c>
      <c r="B30" s="21">
        <v>174150.93</v>
      </c>
      <c r="G30" s="32">
        <v>4470</v>
      </c>
      <c r="H30" s="38">
        <v>174150.93</v>
      </c>
      <c r="I30" s="36">
        <v>7408.16</v>
      </c>
    </row>
    <row r="31" spans="1:9" x14ac:dyDescent="0.25">
      <c r="A31" s="32">
        <v>4660</v>
      </c>
      <c r="B31" s="21">
        <v>129566.40000000001</v>
      </c>
      <c r="G31" s="32">
        <v>4660</v>
      </c>
      <c r="H31" s="38">
        <v>129566.40000000001</v>
      </c>
      <c r="I31" s="36">
        <v>33520.380000000005</v>
      </c>
    </row>
    <row r="32" spans="1:9" x14ac:dyDescent="0.25">
      <c r="A32" s="32">
        <v>4730</v>
      </c>
      <c r="B32" s="21">
        <v>678114.46</v>
      </c>
      <c r="G32" s="32">
        <v>4730</v>
      </c>
      <c r="H32" s="38">
        <v>678114.46</v>
      </c>
      <c r="I32" s="36">
        <v>124763.1</v>
      </c>
    </row>
    <row r="33" spans="1:9" x14ac:dyDescent="0.25">
      <c r="A33" s="32">
        <v>4780</v>
      </c>
      <c r="B33" s="21">
        <v>272749.56</v>
      </c>
      <c r="G33" s="32">
        <v>4780</v>
      </c>
      <c r="H33" s="38">
        <v>272749.56</v>
      </c>
      <c r="I33" s="36">
        <v>82531.09</v>
      </c>
    </row>
    <row r="34" spans="1:9" x14ac:dyDescent="0.25">
      <c r="A34" s="32">
        <v>4880</v>
      </c>
      <c r="B34" s="21">
        <v>159280.68</v>
      </c>
      <c r="G34" s="32">
        <v>4880</v>
      </c>
      <c r="H34" s="38">
        <v>159280.68</v>
      </c>
      <c r="I34" s="36">
        <v>30317.379999999997</v>
      </c>
    </row>
    <row r="35" spans="1:9" x14ac:dyDescent="0.25">
      <c r="A35" s="32">
        <v>4890</v>
      </c>
      <c r="B35" s="21">
        <v>291496.17</v>
      </c>
      <c r="G35" s="32">
        <v>4890</v>
      </c>
      <c r="H35" s="38">
        <v>291496.17</v>
      </c>
      <c r="I35" s="36">
        <v>25023.119999999999</v>
      </c>
    </row>
    <row r="36" spans="1:9" x14ac:dyDescent="0.25">
      <c r="A36" s="32">
        <v>4900</v>
      </c>
      <c r="B36" s="21">
        <v>201820.84000000003</v>
      </c>
      <c r="G36" s="32">
        <v>4900</v>
      </c>
      <c r="H36" s="38">
        <v>201820.84000000003</v>
      </c>
      <c r="I36" s="36">
        <v>8979.2400000000016</v>
      </c>
    </row>
    <row r="37" spans="1:9" x14ac:dyDescent="0.25">
      <c r="A37" s="32">
        <v>4920</v>
      </c>
      <c r="B37" s="21">
        <v>224105.43000000002</v>
      </c>
      <c r="G37" s="32">
        <v>4920</v>
      </c>
      <c r="H37" s="38">
        <v>224105.43000000002</v>
      </c>
      <c r="I37" s="36">
        <v>15827.78</v>
      </c>
    </row>
    <row r="38" spans="1:9" x14ac:dyDescent="0.25">
      <c r="A38" s="32">
        <v>4960</v>
      </c>
      <c r="B38" s="21">
        <v>174907.91</v>
      </c>
      <c r="G38" s="32">
        <v>4960</v>
      </c>
      <c r="H38" s="38">
        <v>174907.91</v>
      </c>
      <c r="I38" s="36">
        <v>30415.75</v>
      </c>
    </row>
    <row r="39" spans="1:9" x14ac:dyDescent="0.25">
      <c r="A39" s="32">
        <v>4970</v>
      </c>
      <c r="B39" s="21">
        <v>157599.22999999998</v>
      </c>
      <c r="G39" s="32">
        <v>4970</v>
      </c>
      <c r="H39" s="38">
        <v>157599.22999999998</v>
      </c>
      <c r="I39" s="36">
        <v>97292.47</v>
      </c>
    </row>
    <row r="40" spans="1:9" x14ac:dyDescent="0.25">
      <c r="A40" s="32">
        <v>4990</v>
      </c>
      <c r="B40" s="21">
        <v>134629.90000000002</v>
      </c>
      <c r="G40" s="32">
        <v>4990</v>
      </c>
      <c r="H40" s="38">
        <v>134629.90000000002</v>
      </c>
      <c r="I40" s="36">
        <v>30690.560000000001</v>
      </c>
    </row>
    <row r="41" spans="1:9" x14ac:dyDescent="0.25">
      <c r="A41" s="32">
        <v>5020</v>
      </c>
      <c r="B41" s="21">
        <v>109814.27999999997</v>
      </c>
      <c r="G41" s="32">
        <v>5020</v>
      </c>
      <c r="H41" s="38">
        <v>109814.27999999997</v>
      </c>
      <c r="I41" s="36">
        <v>26206.19</v>
      </c>
    </row>
    <row r="42" spans="1:9" x14ac:dyDescent="0.25">
      <c r="A42" s="32">
        <v>5030</v>
      </c>
      <c r="B42" s="21">
        <v>197579.76999999996</v>
      </c>
      <c r="G42" s="32">
        <v>5030</v>
      </c>
      <c r="H42" s="38">
        <v>197579.76999999996</v>
      </c>
      <c r="I42" s="36">
        <v>13767.36</v>
      </c>
    </row>
    <row r="43" spans="1:9" x14ac:dyDescent="0.25">
      <c r="A43" s="32">
        <v>5060</v>
      </c>
      <c r="B43" s="21">
        <v>203475.08</v>
      </c>
      <c r="G43" s="32">
        <v>5060</v>
      </c>
      <c r="H43" s="38">
        <v>203475.08</v>
      </c>
      <c r="I43" s="36">
        <v>6856.07</v>
      </c>
    </row>
    <row r="44" spans="1:9" x14ac:dyDescent="0.25">
      <c r="A44" s="32">
        <v>5100</v>
      </c>
      <c r="B44" s="21">
        <v>284897.56000000006</v>
      </c>
      <c r="G44" s="32">
        <v>5100</v>
      </c>
      <c r="H44" s="38">
        <v>284897.56000000006</v>
      </c>
      <c r="I44" s="36">
        <v>87520.72</v>
      </c>
    </row>
    <row r="45" spans="1:9" x14ac:dyDescent="0.25">
      <c r="A45" s="32">
        <v>5180</v>
      </c>
      <c r="B45" s="21">
        <v>307976.57</v>
      </c>
      <c r="G45" s="32">
        <v>5180</v>
      </c>
      <c r="H45" s="38">
        <v>307976.57</v>
      </c>
      <c r="I45" s="36">
        <v>39012.75</v>
      </c>
    </row>
    <row r="46" spans="1:9" x14ac:dyDescent="0.25">
      <c r="A46" s="32">
        <v>5240</v>
      </c>
      <c r="B46" s="21">
        <v>257702.78</v>
      </c>
      <c r="G46" s="32">
        <v>5240</v>
      </c>
      <c r="H46" s="38">
        <v>257702.78</v>
      </c>
      <c r="I46" s="36">
        <v>31981.11</v>
      </c>
    </row>
    <row r="47" spans="1:9" x14ac:dyDescent="0.25">
      <c r="A47" s="32">
        <v>5260</v>
      </c>
      <c r="B47" s="21">
        <v>334293.81000000006</v>
      </c>
      <c r="G47" s="32">
        <v>5260</v>
      </c>
      <c r="H47" s="38">
        <v>334293.81000000006</v>
      </c>
      <c r="I47" s="36">
        <v>11389.939999999999</v>
      </c>
    </row>
    <row r="48" spans="1:9" x14ac:dyDescent="0.25">
      <c r="A48" s="32">
        <v>5340</v>
      </c>
      <c r="B48" s="21">
        <v>461024.13999999996</v>
      </c>
      <c r="G48" s="32">
        <v>5340</v>
      </c>
      <c r="H48" s="38">
        <v>461024.13999999996</v>
      </c>
      <c r="I48" s="36">
        <v>19357.93</v>
      </c>
    </row>
    <row r="49" spans="1:9" x14ac:dyDescent="0.25">
      <c r="A49" s="32">
        <v>5500</v>
      </c>
      <c r="B49" s="21">
        <v>225626.16999999998</v>
      </c>
      <c r="G49" s="32">
        <v>5500</v>
      </c>
      <c r="H49" s="38">
        <v>225626.16999999998</v>
      </c>
      <c r="I49" s="36">
        <v>13966.07</v>
      </c>
    </row>
    <row r="50" spans="1:9" x14ac:dyDescent="0.25">
      <c r="A50" s="32">
        <v>5520</v>
      </c>
      <c r="B50" s="21">
        <v>77213.36</v>
      </c>
      <c r="G50" s="32">
        <v>5520</v>
      </c>
      <c r="H50" s="38">
        <v>77213.36</v>
      </c>
      <c r="I50" s="36">
        <v>9160.07</v>
      </c>
    </row>
    <row r="51" spans="1:9" x14ac:dyDescent="0.25">
      <c r="A51" s="32">
        <v>5560</v>
      </c>
      <c r="B51" s="21">
        <v>209802.56</v>
      </c>
      <c r="G51" s="32">
        <v>5560</v>
      </c>
      <c r="H51" s="38">
        <v>209802.56</v>
      </c>
      <c r="I51" s="36">
        <v>77875.86</v>
      </c>
    </row>
    <row r="52" spans="1:9" x14ac:dyDescent="0.25">
      <c r="A52" s="32">
        <v>5590</v>
      </c>
      <c r="B52" s="21">
        <v>535726.75</v>
      </c>
      <c r="G52" s="32">
        <v>5590</v>
      </c>
      <c r="H52" s="38">
        <v>535726.75</v>
      </c>
      <c r="I52" s="36">
        <v>30063.14</v>
      </c>
    </row>
    <row r="53" spans="1:9" x14ac:dyDescent="0.25">
      <c r="A53" s="32">
        <v>5600</v>
      </c>
      <c r="B53" s="21">
        <v>215006.96</v>
      </c>
      <c r="G53" s="32">
        <v>5600</v>
      </c>
      <c r="H53" s="38">
        <v>215006.96</v>
      </c>
      <c r="I53" s="36">
        <v>7919.1100000000006</v>
      </c>
    </row>
    <row r="54" spans="1:9" x14ac:dyDescent="0.25">
      <c r="A54" s="32">
        <v>5610</v>
      </c>
      <c r="B54" s="21">
        <v>176153.93</v>
      </c>
      <c r="G54" s="32">
        <v>5610</v>
      </c>
      <c r="H54" s="38">
        <v>176153.93</v>
      </c>
      <c r="I54" s="36">
        <v>20727.949999999997</v>
      </c>
    </row>
    <row r="55" spans="1:9" x14ac:dyDescent="0.25">
      <c r="A55" s="32">
        <v>5620</v>
      </c>
      <c r="B55" s="21">
        <v>166939.4</v>
      </c>
      <c r="G55" s="32">
        <v>5620</v>
      </c>
      <c r="H55" s="38">
        <v>166939.4</v>
      </c>
      <c r="I55" s="36">
        <v>62030.960000000006</v>
      </c>
    </row>
    <row r="56" spans="1:9" x14ac:dyDescent="0.25">
      <c r="A56" s="32">
        <v>5780</v>
      </c>
      <c r="B56" s="21">
        <v>149510.04999999999</v>
      </c>
      <c r="G56" s="32">
        <v>5780</v>
      </c>
      <c r="H56" s="38">
        <v>149510.04999999999</v>
      </c>
      <c r="I56" s="36">
        <v>1640.4699999999998</v>
      </c>
    </row>
    <row r="57" spans="1:9" x14ac:dyDescent="0.25">
      <c r="A57" s="32">
        <v>5800</v>
      </c>
      <c r="B57" s="21">
        <v>185412.52000000002</v>
      </c>
      <c r="G57" s="32">
        <v>5800</v>
      </c>
      <c r="H57" s="38">
        <v>185412.52000000002</v>
      </c>
      <c r="I57" s="36">
        <v>171.95</v>
      </c>
    </row>
    <row r="58" spans="1:9" x14ac:dyDescent="0.25">
      <c r="A58" s="32">
        <v>5860</v>
      </c>
      <c r="B58" s="21">
        <v>246160.50999999998</v>
      </c>
      <c r="G58" s="32">
        <v>5860</v>
      </c>
      <c r="H58" s="38">
        <v>246160.50999999998</v>
      </c>
      <c r="I58" s="36">
        <v>12730.970000000001</v>
      </c>
    </row>
    <row r="59" spans="1:9" x14ac:dyDescent="0.25">
      <c r="A59" s="32">
        <v>5930</v>
      </c>
      <c r="B59" s="21">
        <v>539261.36</v>
      </c>
      <c r="G59" s="32">
        <v>5930</v>
      </c>
      <c r="H59" s="38">
        <v>539261.36</v>
      </c>
      <c r="I59" s="36">
        <v>273149.65999999997</v>
      </c>
    </row>
    <row r="60" spans="1:9" x14ac:dyDescent="0.25">
      <c r="A60" s="32">
        <v>5960</v>
      </c>
      <c r="B60" s="21">
        <v>159922.58000000002</v>
      </c>
      <c r="G60" s="32">
        <v>5960</v>
      </c>
      <c r="H60" s="38">
        <v>159922.58000000002</v>
      </c>
      <c r="I60" s="36">
        <v>105038.24999999999</v>
      </c>
    </row>
    <row r="61" spans="1:9" x14ac:dyDescent="0.25">
      <c r="A61" s="32">
        <v>5970</v>
      </c>
      <c r="B61" s="21">
        <v>409665.13999999996</v>
      </c>
      <c r="G61" s="32">
        <v>5970</v>
      </c>
      <c r="H61" s="38">
        <v>409665.13999999996</v>
      </c>
      <c r="I61" s="36">
        <v>137268.13</v>
      </c>
    </row>
    <row r="62" spans="1:9" x14ac:dyDescent="0.25">
      <c r="A62" s="32">
        <v>6010</v>
      </c>
      <c r="B62" s="21">
        <v>355055.55999999994</v>
      </c>
      <c r="G62" s="32">
        <v>6010</v>
      </c>
      <c r="H62" s="38">
        <v>355055.55999999994</v>
      </c>
      <c r="I62" s="36">
        <v>45497.95</v>
      </c>
    </row>
    <row r="63" spans="1:9" x14ac:dyDescent="0.25">
      <c r="A63" s="32">
        <v>6030</v>
      </c>
      <c r="B63" s="21">
        <v>228365.15000000002</v>
      </c>
      <c r="G63" s="32">
        <v>6030</v>
      </c>
      <c r="H63" s="38">
        <v>228365.15000000002</v>
      </c>
      <c r="I63" s="36">
        <v>36850.180000000008</v>
      </c>
    </row>
    <row r="64" spans="1:9" x14ac:dyDescent="0.25">
      <c r="A64" s="32">
        <v>6120</v>
      </c>
      <c r="B64" s="21">
        <v>133185.58000000002</v>
      </c>
      <c r="G64" s="32">
        <v>6120</v>
      </c>
      <c r="H64" s="38">
        <v>133185.58000000002</v>
      </c>
      <c r="I64" s="36">
        <v>48155.170000000006</v>
      </c>
    </row>
    <row r="65" spans="1:9" x14ac:dyDescent="0.25">
      <c r="A65" s="32">
        <v>6790</v>
      </c>
      <c r="B65" s="21">
        <v>3937.5200000000004</v>
      </c>
      <c r="G65" s="32">
        <v>6790</v>
      </c>
      <c r="H65" s="38">
        <v>3937.5200000000004</v>
      </c>
      <c r="I65" s="36">
        <v>0</v>
      </c>
    </row>
    <row r="66" spans="1:9" x14ac:dyDescent="0.25">
      <c r="A66" s="32">
        <v>6920</v>
      </c>
      <c r="B66" s="21">
        <v>49454.69</v>
      </c>
      <c r="G66" s="32">
        <v>6920</v>
      </c>
      <c r="H66" s="38">
        <v>49454.69</v>
      </c>
      <c r="I66" s="36">
        <v>820.61</v>
      </c>
    </row>
    <row r="67" spans="1:9" x14ac:dyDescent="0.25">
      <c r="A67" s="32">
        <v>6980</v>
      </c>
      <c r="B67" s="21">
        <v>65292.66</v>
      </c>
      <c r="G67" s="32">
        <v>6980</v>
      </c>
      <c r="H67" s="38">
        <v>65292.66</v>
      </c>
      <c r="I67" s="36">
        <v>18199.02</v>
      </c>
    </row>
    <row r="68" spans="1:9" x14ac:dyDescent="0.25">
      <c r="A68" s="32">
        <v>6990</v>
      </c>
      <c r="B68" s="21">
        <v>101500</v>
      </c>
      <c r="G68" s="32">
        <v>6990</v>
      </c>
      <c r="H68" s="38">
        <v>101500</v>
      </c>
      <c r="I68" s="36">
        <v>306.77</v>
      </c>
    </row>
    <row r="69" spans="1:9" x14ac:dyDescent="0.25">
      <c r="A69" s="32">
        <v>8020</v>
      </c>
      <c r="B69" s="21">
        <v>3207935.1599999992</v>
      </c>
      <c r="G69" s="32">
        <v>8020</v>
      </c>
      <c r="H69" s="38">
        <v>3207935.1599999992</v>
      </c>
      <c r="I69" s="36">
        <v>623533.52</v>
      </c>
    </row>
    <row r="70" spans="1:9" x14ac:dyDescent="0.25">
      <c r="A70" s="32">
        <v>8040</v>
      </c>
      <c r="B70" s="21">
        <v>0</v>
      </c>
      <c r="G70" s="32">
        <v>8040</v>
      </c>
      <c r="H70" s="38">
        <v>0</v>
      </c>
      <c r="I70" s="36">
        <v>16553.21</v>
      </c>
    </row>
    <row r="71" spans="1:9" x14ac:dyDescent="0.25">
      <c r="A71" s="32">
        <v>8050</v>
      </c>
      <c r="B71" s="21">
        <v>0</v>
      </c>
      <c r="G71" s="32">
        <v>8050</v>
      </c>
      <c r="H71" s="38">
        <v>0</v>
      </c>
      <c r="I71" s="36">
        <v>-50.279999999999994</v>
      </c>
    </row>
    <row r="72" spans="1:9" x14ac:dyDescent="0.25">
      <c r="A72" s="32">
        <v>8260</v>
      </c>
      <c r="B72" s="21">
        <v>47067.039999999994</v>
      </c>
      <c r="G72" s="32">
        <v>8260</v>
      </c>
      <c r="H72" s="38">
        <v>47067.039999999994</v>
      </c>
      <c r="I72" s="36">
        <v>4893</v>
      </c>
    </row>
    <row r="73" spans="1:9" x14ac:dyDescent="0.25">
      <c r="A73" s="32">
        <v>8270</v>
      </c>
      <c r="B73" s="21">
        <v>347822.29</v>
      </c>
      <c r="G73" s="32">
        <v>8270</v>
      </c>
      <c r="H73" s="38">
        <v>347822.29</v>
      </c>
      <c r="I73" s="36">
        <v>70304.67</v>
      </c>
    </row>
    <row r="74" spans="1:9" x14ac:dyDescent="0.25">
      <c r="A74" s="32">
        <v>8290</v>
      </c>
      <c r="B74" s="21">
        <v>470156.44999999995</v>
      </c>
      <c r="G74" s="32">
        <v>8290</v>
      </c>
      <c r="H74" s="38">
        <v>470156.44999999995</v>
      </c>
      <c r="I74" s="36">
        <v>215351.28000000003</v>
      </c>
    </row>
    <row r="75" spans="1:9" x14ac:dyDescent="0.25">
      <c r="A75" s="32">
        <v>8800</v>
      </c>
      <c r="B75" s="21">
        <v>6220.43</v>
      </c>
      <c r="G75" s="32">
        <v>8800</v>
      </c>
      <c r="H75" s="38">
        <v>6220.43</v>
      </c>
      <c r="I75" s="36">
        <v>875.59</v>
      </c>
    </row>
    <row r="76" spans="1:9" x14ac:dyDescent="0.25">
      <c r="A76" s="32">
        <v>9050</v>
      </c>
      <c r="B76" s="21">
        <v>5179780.0900000008</v>
      </c>
      <c r="G76" s="32">
        <v>9050</v>
      </c>
      <c r="H76" s="38">
        <v>5179780.0900000008</v>
      </c>
      <c r="I76" s="36">
        <v>1540801.72</v>
      </c>
    </row>
    <row r="77" spans="1:9" x14ac:dyDescent="0.25">
      <c r="A77" s="32">
        <v>9150</v>
      </c>
      <c r="B77" s="21">
        <v>17000</v>
      </c>
      <c r="G77" s="32">
        <v>9150</v>
      </c>
      <c r="H77" s="38">
        <v>17000</v>
      </c>
      <c r="I77" s="36">
        <v>2706</v>
      </c>
    </row>
    <row r="78" spans="1:9" x14ac:dyDescent="0.25">
      <c r="A78" s="32">
        <v>9180</v>
      </c>
      <c r="B78" s="21">
        <v>200000</v>
      </c>
      <c r="G78" s="32">
        <v>9180</v>
      </c>
      <c r="H78" s="38">
        <v>200000</v>
      </c>
      <c r="I78" s="36">
        <v>0</v>
      </c>
    </row>
    <row r="79" spans="1:9" x14ac:dyDescent="0.25">
      <c r="A79" s="32">
        <v>9720</v>
      </c>
      <c r="B79" s="21">
        <v>5136797.2600000007</v>
      </c>
      <c r="G79" s="32">
        <v>9720</v>
      </c>
      <c r="H79" s="38">
        <v>5136797.2600000007</v>
      </c>
      <c r="I79" s="36">
        <v>298.25</v>
      </c>
    </row>
    <row r="80" spans="1:9" x14ac:dyDescent="0.25">
      <c r="A80" s="32">
        <v>9810</v>
      </c>
      <c r="B80" s="21">
        <v>677902.2</v>
      </c>
      <c r="G80" s="32">
        <v>9810</v>
      </c>
      <c r="H80" s="38">
        <v>677902.2</v>
      </c>
      <c r="I80" s="36">
        <v>220193.68000000002</v>
      </c>
    </row>
    <row r="81" spans="1:2" x14ac:dyDescent="0.25">
      <c r="A81" s="32" t="s">
        <v>279</v>
      </c>
      <c r="B81" s="21"/>
    </row>
    <row r="82" spans="1:2" x14ac:dyDescent="0.25">
      <c r="A82" s="33" t="s">
        <v>13</v>
      </c>
      <c r="B82" s="25">
        <v>35482052.349999994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37D9-043A-4A6D-976B-76B0DEF13042}">
  <dimension ref="A3:J72"/>
  <sheetViews>
    <sheetView topLeftCell="A53" workbookViewId="0">
      <selection activeCell="D18" sqref="D18"/>
    </sheetView>
  </sheetViews>
  <sheetFormatPr defaultRowHeight="15" x14ac:dyDescent="0.25"/>
  <cols>
    <col min="1" max="1" width="13.85546875" style="14" bestFit="1" customWidth="1"/>
    <col min="2" max="2" width="14" style="20" bestFit="1" customWidth="1"/>
    <col min="3" max="5" width="13.28515625" style="20" bestFit="1" customWidth="1"/>
    <col min="6" max="6" width="14" style="20" bestFit="1" customWidth="1"/>
    <col min="7" max="40" width="13.140625" style="14" bestFit="1" customWidth="1"/>
    <col min="41" max="256" width="9.140625" style="14"/>
    <col min="257" max="257" width="13.85546875" style="14" bestFit="1" customWidth="1"/>
    <col min="258" max="258" width="14" style="14" bestFit="1" customWidth="1"/>
    <col min="259" max="261" width="13.28515625" style="14" bestFit="1" customWidth="1"/>
    <col min="262" max="262" width="14" style="14" bestFit="1" customWidth="1"/>
    <col min="263" max="296" width="13.140625" style="14" bestFit="1" customWidth="1"/>
    <col min="297" max="512" width="9.140625" style="14"/>
    <col min="513" max="513" width="13.85546875" style="14" bestFit="1" customWidth="1"/>
    <col min="514" max="514" width="14" style="14" bestFit="1" customWidth="1"/>
    <col min="515" max="517" width="13.28515625" style="14" bestFit="1" customWidth="1"/>
    <col min="518" max="518" width="14" style="14" bestFit="1" customWidth="1"/>
    <col min="519" max="552" width="13.140625" style="14" bestFit="1" customWidth="1"/>
    <col min="553" max="768" width="9.140625" style="14"/>
    <col min="769" max="769" width="13.85546875" style="14" bestFit="1" customWidth="1"/>
    <col min="770" max="770" width="14" style="14" bestFit="1" customWidth="1"/>
    <col min="771" max="773" width="13.28515625" style="14" bestFit="1" customWidth="1"/>
    <col min="774" max="774" width="14" style="14" bestFit="1" customWidth="1"/>
    <col min="775" max="808" width="13.140625" style="14" bestFit="1" customWidth="1"/>
    <col min="809" max="1024" width="9.140625" style="14"/>
    <col min="1025" max="1025" width="13.85546875" style="14" bestFit="1" customWidth="1"/>
    <col min="1026" max="1026" width="14" style="14" bestFit="1" customWidth="1"/>
    <col min="1027" max="1029" width="13.28515625" style="14" bestFit="1" customWidth="1"/>
    <col min="1030" max="1030" width="14" style="14" bestFit="1" customWidth="1"/>
    <col min="1031" max="1064" width="13.140625" style="14" bestFit="1" customWidth="1"/>
    <col min="1065" max="1280" width="9.140625" style="14"/>
    <col min="1281" max="1281" width="13.85546875" style="14" bestFit="1" customWidth="1"/>
    <col min="1282" max="1282" width="14" style="14" bestFit="1" customWidth="1"/>
    <col min="1283" max="1285" width="13.28515625" style="14" bestFit="1" customWidth="1"/>
    <col min="1286" max="1286" width="14" style="14" bestFit="1" customWidth="1"/>
    <col min="1287" max="1320" width="13.140625" style="14" bestFit="1" customWidth="1"/>
    <col min="1321" max="1536" width="9.140625" style="14"/>
    <col min="1537" max="1537" width="13.85546875" style="14" bestFit="1" customWidth="1"/>
    <col min="1538" max="1538" width="14" style="14" bestFit="1" customWidth="1"/>
    <col min="1539" max="1541" width="13.28515625" style="14" bestFit="1" customWidth="1"/>
    <col min="1542" max="1542" width="14" style="14" bestFit="1" customWidth="1"/>
    <col min="1543" max="1576" width="13.140625" style="14" bestFit="1" customWidth="1"/>
    <col min="1577" max="1792" width="9.140625" style="14"/>
    <col min="1793" max="1793" width="13.85546875" style="14" bestFit="1" customWidth="1"/>
    <col min="1794" max="1794" width="14" style="14" bestFit="1" customWidth="1"/>
    <col min="1795" max="1797" width="13.28515625" style="14" bestFit="1" customWidth="1"/>
    <col min="1798" max="1798" width="14" style="14" bestFit="1" customWidth="1"/>
    <col min="1799" max="1832" width="13.140625" style="14" bestFit="1" customWidth="1"/>
    <col min="1833" max="2048" width="9.140625" style="14"/>
    <col min="2049" max="2049" width="13.85546875" style="14" bestFit="1" customWidth="1"/>
    <col min="2050" max="2050" width="14" style="14" bestFit="1" customWidth="1"/>
    <col min="2051" max="2053" width="13.28515625" style="14" bestFit="1" customWidth="1"/>
    <col min="2054" max="2054" width="14" style="14" bestFit="1" customWidth="1"/>
    <col min="2055" max="2088" width="13.140625" style="14" bestFit="1" customWidth="1"/>
    <col min="2089" max="2304" width="9.140625" style="14"/>
    <col min="2305" max="2305" width="13.85546875" style="14" bestFit="1" customWidth="1"/>
    <col min="2306" max="2306" width="14" style="14" bestFit="1" customWidth="1"/>
    <col min="2307" max="2309" width="13.28515625" style="14" bestFit="1" customWidth="1"/>
    <col min="2310" max="2310" width="14" style="14" bestFit="1" customWidth="1"/>
    <col min="2311" max="2344" width="13.140625" style="14" bestFit="1" customWidth="1"/>
    <col min="2345" max="2560" width="9.140625" style="14"/>
    <col min="2561" max="2561" width="13.85546875" style="14" bestFit="1" customWidth="1"/>
    <col min="2562" max="2562" width="14" style="14" bestFit="1" customWidth="1"/>
    <col min="2563" max="2565" width="13.28515625" style="14" bestFit="1" customWidth="1"/>
    <col min="2566" max="2566" width="14" style="14" bestFit="1" customWidth="1"/>
    <col min="2567" max="2600" width="13.140625" style="14" bestFit="1" customWidth="1"/>
    <col min="2601" max="2816" width="9.140625" style="14"/>
    <col min="2817" max="2817" width="13.85546875" style="14" bestFit="1" customWidth="1"/>
    <col min="2818" max="2818" width="14" style="14" bestFit="1" customWidth="1"/>
    <col min="2819" max="2821" width="13.28515625" style="14" bestFit="1" customWidth="1"/>
    <col min="2822" max="2822" width="14" style="14" bestFit="1" customWidth="1"/>
    <col min="2823" max="2856" width="13.140625" style="14" bestFit="1" customWidth="1"/>
    <col min="2857" max="3072" width="9.140625" style="14"/>
    <col min="3073" max="3073" width="13.85546875" style="14" bestFit="1" customWidth="1"/>
    <col min="3074" max="3074" width="14" style="14" bestFit="1" customWidth="1"/>
    <col min="3075" max="3077" width="13.28515625" style="14" bestFit="1" customWidth="1"/>
    <col min="3078" max="3078" width="14" style="14" bestFit="1" customWidth="1"/>
    <col min="3079" max="3112" width="13.140625" style="14" bestFit="1" customWidth="1"/>
    <col min="3113" max="3328" width="9.140625" style="14"/>
    <col min="3329" max="3329" width="13.85546875" style="14" bestFit="1" customWidth="1"/>
    <col min="3330" max="3330" width="14" style="14" bestFit="1" customWidth="1"/>
    <col min="3331" max="3333" width="13.28515625" style="14" bestFit="1" customWidth="1"/>
    <col min="3334" max="3334" width="14" style="14" bestFit="1" customWidth="1"/>
    <col min="3335" max="3368" width="13.140625" style="14" bestFit="1" customWidth="1"/>
    <col min="3369" max="3584" width="9.140625" style="14"/>
    <col min="3585" max="3585" width="13.85546875" style="14" bestFit="1" customWidth="1"/>
    <col min="3586" max="3586" width="14" style="14" bestFit="1" customWidth="1"/>
    <col min="3587" max="3589" width="13.28515625" style="14" bestFit="1" customWidth="1"/>
    <col min="3590" max="3590" width="14" style="14" bestFit="1" customWidth="1"/>
    <col min="3591" max="3624" width="13.140625" style="14" bestFit="1" customWidth="1"/>
    <col min="3625" max="3840" width="9.140625" style="14"/>
    <col min="3841" max="3841" width="13.85546875" style="14" bestFit="1" customWidth="1"/>
    <col min="3842" max="3842" width="14" style="14" bestFit="1" customWidth="1"/>
    <col min="3843" max="3845" width="13.28515625" style="14" bestFit="1" customWidth="1"/>
    <col min="3846" max="3846" width="14" style="14" bestFit="1" customWidth="1"/>
    <col min="3847" max="3880" width="13.140625" style="14" bestFit="1" customWidth="1"/>
    <col min="3881" max="4096" width="9.140625" style="14"/>
    <col min="4097" max="4097" width="13.85546875" style="14" bestFit="1" customWidth="1"/>
    <col min="4098" max="4098" width="14" style="14" bestFit="1" customWidth="1"/>
    <col min="4099" max="4101" width="13.28515625" style="14" bestFit="1" customWidth="1"/>
    <col min="4102" max="4102" width="14" style="14" bestFit="1" customWidth="1"/>
    <col min="4103" max="4136" width="13.140625" style="14" bestFit="1" customWidth="1"/>
    <col min="4137" max="4352" width="9.140625" style="14"/>
    <col min="4353" max="4353" width="13.85546875" style="14" bestFit="1" customWidth="1"/>
    <col min="4354" max="4354" width="14" style="14" bestFit="1" customWidth="1"/>
    <col min="4355" max="4357" width="13.28515625" style="14" bestFit="1" customWidth="1"/>
    <col min="4358" max="4358" width="14" style="14" bestFit="1" customWidth="1"/>
    <col min="4359" max="4392" width="13.140625" style="14" bestFit="1" customWidth="1"/>
    <col min="4393" max="4608" width="9.140625" style="14"/>
    <col min="4609" max="4609" width="13.85546875" style="14" bestFit="1" customWidth="1"/>
    <col min="4610" max="4610" width="14" style="14" bestFit="1" customWidth="1"/>
    <col min="4611" max="4613" width="13.28515625" style="14" bestFit="1" customWidth="1"/>
    <col min="4614" max="4614" width="14" style="14" bestFit="1" customWidth="1"/>
    <col min="4615" max="4648" width="13.140625" style="14" bestFit="1" customWidth="1"/>
    <col min="4649" max="4864" width="9.140625" style="14"/>
    <col min="4865" max="4865" width="13.85546875" style="14" bestFit="1" customWidth="1"/>
    <col min="4866" max="4866" width="14" style="14" bestFit="1" customWidth="1"/>
    <col min="4867" max="4869" width="13.28515625" style="14" bestFit="1" customWidth="1"/>
    <col min="4870" max="4870" width="14" style="14" bestFit="1" customWidth="1"/>
    <col min="4871" max="4904" width="13.140625" style="14" bestFit="1" customWidth="1"/>
    <col min="4905" max="5120" width="9.140625" style="14"/>
    <col min="5121" max="5121" width="13.85546875" style="14" bestFit="1" customWidth="1"/>
    <col min="5122" max="5122" width="14" style="14" bestFit="1" customWidth="1"/>
    <col min="5123" max="5125" width="13.28515625" style="14" bestFit="1" customWidth="1"/>
    <col min="5126" max="5126" width="14" style="14" bestFit="1" customWidth="1"/>
    <col min="5127" max="5160" width="13.140625" style="14" bestFit="1" customWidth="1"/>
    <col min="5161" max="5376" width="9.140625" style="14"/>
    <col min="5377" max="5377" width="13.85546875" style="14" bestFit="1" customWidth="1"/>
    <col min="5378" max="5378" width="14" style="14" bestFit="1" customWidth="1"/>
    <col min="5379" max="5381" width="13.28515625" style="14" bestFit="1" customWidth="1"/>
    <col min="5382" max="5382" width="14" style="14" bestFit="1" customWidth="1"/>
    <col min="5383" max="5416" width="13.140625" style="14" bestFit="1" customWidth="1"/>
    <col min="5417" max="5632" width="9.140625" style="14"/>
    <col min="5633" max="5633" width="13.85546875" style="14" bestFit="1" customWidth="1"/>
    <col min="5634" max="5634" width="14" style="14" bestFit="1" customWidth="1"/>
    <col min="5635" max="5637" width="13.28515625" style="14" bestFit="1" customWidth="1"/>
    <col min="5638" max="5638" width="14" style="14" bestFit="1" customWidth="1"/>
    <col min="5639" max="5672" width="13.140625" style="14" bestFit="1" customWidth="1"/>
    <col min="5673" max="5888" width="9.140625" style="14"/>
    <col min="5889" max="5889" width="13.85546875" style="14" bestFit="1" customWidth="1"/>
    <col min="5890" max="5890" width="14" style="14" bestFit="1" customWidth="1"/>
    <col min="5891" max="5893" width="13.28515625" style="14" bestFit="1" customWidth="1"/>
    <col min="5894" max="5894" width="14" style="14" bestFit="1" customWidth="1"/>
    <col min="5895" max="5928" width="13.140625" style="14" bestFit="1" customWidth="1"/>
    <col min="5929" max="6144" width="9.140625" style="14"/>
    <col min="6145" max="6145" width="13.85546875" style="14" bestFit="1" customWidth="1"/>
    <col min="6146" max="6146" width="14" style="14" bestFit="1" customWidth="1"/>
    <col min="6147" max="6149" width="13.28515625" style="14" bestFit="1" customWidth="1"/>
    <col min="6150" max="6150" width="14" style="14" bestFit="1" customWidth="1"/>
    <col min="6151" max="6184" width="13.140625" style="14" bestFit="1" customWidth="1"/>
    <col min="6185" max="6400" width="9.140625" style="14"/>
    <col min="6401" max="6401" width="13.85546875" style="14" bestFit="1" customWidth="1"/>
    <col min="6402" max="6402" width="14" style="14" bestFit="1" customWidth="1"/>
    <col min="6403" max="6405" width="13.28515625" style="14" bestFit="1" customWidth="1"/>
    <col min="6406" max="6406" width="14" style="14" bestFit="1" customWidth="1"/>
    <col min="6407" max="6440" width="13.140625" style="14" bestFit="1" customWidth="1"/>
    <col min="6441" max="6656" width="9.140625" style="14"/>
    <col min="6657" max="6657" width="13.85546875" style="14" bestFit="1" customWidth="1"/>
    <col min="6658" max="6658" width="14" style="14" bestFit="1" customWidth="1"/>
    <col min="6659" max="6661" width="13.28515625" style="14" bestFit="1" customWidth="1"/>
    <col min="6662" max="6662" width="14" style="14" bestFit="1" customWidth="1"/>
    <col min="6663" max="6696" width="13.140625" style="14" bestFit="1" customWidth="1"/>
    <col min="6697" max="6912" width="9.140625" style="14"/>
    <col min="6913" max="6913" width="13.85546875" style="14" bestFit="1" customWidth="1"/>
    <col min="6914" max="6914" width="14" style="14" bestFit="1" customWidth="1"/>
    <col min="6915" max="6917" width="13.28515625" style="14" bestFit="1" customWidth="1"/>
    <col min="6918" max="6918" width="14" style="14" bestFit="1" customWidth="1"/>
    <col min="6919" max="6952" width="13.140625" style="14" bestFit="1" customWidth="1"/>
    <col min="6953" max="7168" width="9.140625" style="14"/>
    <col min="7169" max="7169" width="13.85546875" style="14" bestFit="1" customWidth="1"/>
    <col min="7170" max="7170" width="14" style="14" bestFit="1" customWidth="1"/>
    <col min="7171" max="7173" width="13.28515625" style="14" bestFit="1" customWidth="1"/>
    <col min="7174" max="7174" width="14" style="14" bestFit="1" customWidth="1"/>
    <col min="7175" max="7208" width="13.140625" style="14" bestFit="1" customWidth="1"/>
    <col min="7209" max="7424" width="9.140625" style="14"/>
    <col min="7425" max="7425" width="13.85546875" style="14" bestFit="1" customWidth="1"/>
    <col min="7426" max="7426" width="14" style="14" bestFit="1" customWidth="1"/>
    <col min="7427" max="7429" width="13.28515625" style="14" bestFit="1" customWidth="1"/>
    <col min="7430" max="7430" width="14" style="14" bestFit="1" customWidth="1"/>
    <col min="7431" max="7464" width="13.140625" style="14" bestFit="1" customWidth="1"/>
    <col min="7465" max="7680" width="9.140625" style="14"/>
    <col min="7681" max="7681" width="13.85546875" style="14" bestFit="1" customWidth="1"/>
    <col min="7682" max="7682" width="14" style="14" bestFit="1" customWidth="1"/>
    <col min="7683" max="7685" width="13.28515625" style="14" bestFit="1" customWidth="1"/>
    <col min="7686" max="7686" width="14" style="14" bestFit="1" customWidth="1"/>
    <col min="7687" max="7720" width="13.140625" style="14" bestFit="1" customWidth="1"/>
    <col min="7721" max="7936" width="9.140625" style="14"/>
    <col min="7937" max="7937" width="13.85546875" style="14" bestFit="1" customWidth="1"/>
    <col min="7938" max="7938" width="14" style="14" bestFit="1" customWidth="1"/>
    <col min="7939" max="7941" width="13.28515625" style="14" bestFit="1" customWidth="1"/>
    <col min="7942" max="7942" width="14" style="14" bestFit="1" customWidth="1"/>
    <col min="7943" max="7976" width="13.140625" style="14" bestFit="1" customWidth="1"/>
    <col min="7977" max="8192" width="9.140625" style="14"/>
    <col min="8193" max="8193" width="13.85546875" style="14" bestFit="1" customWidth="1"/>
    <col min="8194" max="8194" width="14" style="14" bestFit="1" customWidth="1"/>
    <col min="8195" max="8197" width="13.28515625" style="14" bestFit="1" customWidth="1"/>
    <col min="8198" max="8198" width="14" style="14" bestFit="1" customWidth="1"/>
    <col min="8199" max="8232" width="13.140625" style="14" bestFit="1" customWidth="1"/>
    <col min="8233" max="8448" width="9.140625" style="14"/>
    <col min="8449" max="8449" width="13.85546875" style="14" bestFit="1" customWidth="1"/>
    <col min="8450" max="8450" width="14" style="14" bestFit="1" customWidth="1"/>
    <col min="8451" max="8453" width="13.28515625" style="14" bestFit="1" customWidth="1"/>
    <col min="8454" max="8454" width="14" style="14" bestFit="1" customWidth="1"/>
    <col min="8455" max="8488" width="13.140625" style="14" bestFit="1" customWidth="1"/>
    <col min="8489" max="8704" width="9.140625" style="14"/>
    <col min="8705" max="8705" width="13.85546875" style="14" bestFit="1" customWidth="1"/>
    <col min="8706" max="8706" width="14" style="14" bestFit="1" customWidth="1"/>
    <col min="8707" max="8709" width="13.28515625" style="14" bestFit="1" customWidth="1"/>
    <col min="8710" max="8710" width="14" style="14" bestFit="1" customWidth="1"/>
    <col min="8711" max="8744" width="13.140625" style="14" bestFit="1" customWidth="1"/>
    <col min="8745" max="8960" width="9.140625" style="14"/>
    <col min="8961" max="8961" width="13.85546875" style="14" bestFit="1" customWidth="1"/>
    <col min="8962" max="8962" width="14" style="14" bestFit="1" customWidth="1"/>
    <col min="8963" max="8965" width="13.28515625" style="14" bestFit="1" customWidth="1"/>
    <col min="8966" max="8966" width="14" style="14" bestFit="1" customWidth="1"/>
    <col min="8967" max="9000" width="13.140625" style="14" bestFit="1" customWidth="1"/>
    <col min="9001" max="9216" width="9.140625" style="14"/>
    <col min="9217" max="9217" width="13.85546875" style="14" bestFit="1" customWidth="1"/>
    <col min="9218" max="9218" width="14" style="14" bestFit="1" customWidth="1"/>
    <col min="9219" max="9221" width="13.28515625" style="14" bestFit="1" customWidth="1"/>
    <col min="9222" max="9222" width="14" style="14" bestFit="1" customWidth="1"/>
    <col min="9223" max="9256" width="13.140625" style="14" bestFit="1" customWidth="1"/>
    <col min="9257" max="9472" width="9.140625" style="14"/>
    <col min="9473" max="9473" width="13.85546875" style="14" bestFit="1" customWidth="1"/>
    <col min="9474" max="9474" width="14" style="14" bestFit="1" customWidth="1"/>
    <col min="9475" max="9477" width="13.28515625" style="14" bestFit="1" customWidth="1"/>
    <col min="9478" max="9478" width="14" style="14" bestFit="1" customWidth="1"/>
    <col min="9479" max="9512" width="13.140625" style="14" bestFit="1" customWidth="1"/>
    <col min="9513" max="9728" width="9.140625" style="14"/>
    <col min="9729" max="9729" width="13.85546875" style="14" bestFit="1" customWidth="1"/>
    <col min="9730" max="9730" width="14" style="14" bestFit="1" customWidth="1"/>
    <col min="9731" max="9733" width="13.28515625" style="14" bestFit="1" customWidth="1"/>
    <col min="9734" max="9734" width="14" style="14" bestFit="1" customWidth="1"/>
    <col min="9735" max="9768" width="13.140625" style="14" bestFit="1" customWidth="1"/>
    <col min="9769" max="9984" width="9.140625" style="14"/>
    <col min="9985" max="9985" width="13.85546875" style="14" bestFit="1" customWidth="1"/>
    <col min="9986" max="9986" width="14" style="14" bestFit="1" customWidth="1"/>
    <col min="9987" max="9989" width="13.28515625" style="14" bestFit="1" customWidth="1"/>
    <col min="9990" max="9990" width="14" style="14" bestFit="1" customWidth="1"/>
    <col min="9991" max="10024" width="13.140625" style="14" bestFit="1" customWidth="1"/>
    <col min="10025" max="10240" width="9.140625" style="14"/>
    <col min="10241" max="10241" width="13.85546875" style="14" bestFit="1" customWidth="1"/>
    <col min="10242" max="10242" width="14" style="14" bestFit="1" customWidth="1"/>
    <col min="10243" max="10245" width="13.28515625" style="14" bestFit="1" customWidth="1"/>
    <col min="10246" max="10246" width="14" style="14" bestFit="1" customWidth="1"/>
    <col min="10247" max="10280" width="13.140625" style="14" bestFit="1" customWidth="1"/>
    <col min="10281" max="10496" width="9.140625" style="14"/>
    <col min="10497" max="10497" width="13.85546875" style="14" bestFit="1" customWidth="1"/>
    <col min="10498" max="10498" width="14" style="14" bestFit="1" customWidth="1"/>
    <col min="10499" max="10501" width="13.28515625" style="14" bestFit="1" customWidth="1"/>
    <col min="10502" max="10502" width="14" style="14" bestFit="1" customWidth="1"/>
    <col min="10503" max="10536" width="13.140625" style="14" bestFit="1" customWidth="1"/>
    <col min="10537" max="10752" width="9.140625" style="14"/>
    <col min="10753" max="10753" width="13.85546875" style="14" bestFit="1" customWidth="1"/>
    <col min="10754" max="10754" width="14" style="14" bestFit="1" customWidth="1"/>
    <col min="10755" max="10757" width="13.28515625" style="14" bestFit="1" customWidth="1"/>
    <col min="10758" max="10758" width="14" style="14" bestFit="1" customWidth="1"/>
    <col min="10759" max="10792" width="13.140625" style="14" bestFit="1" customWidth="1"/>
    <col min="10793" max="11008" width="9.140625" style="14"/>
    <col min="11009" max="11009" width="13.85546875" style="14" bestFit="1" customWidth="1"/>
    <col min="11010" max="11010" width="14" style="14" bestFit="1" customWidth="1"/>
    <col min="11011" max="11013" width="13.28515625" style="14" bestFit="1" customWidth="1"/>
    <col min="11014" max="11014" width="14" style="14" bestFit="1" customWidth="1"/>
    <col min="11015" max="11048" width="13.140625" style="14" bestFit="1" customWidth="1"/>
    <col min="11049" max="11264" width="9.140625" style="14"/>
    <col min="11265" max="11265" width="13.85546875" style="14" bestFit="1" customWidth="1"/>
    <col min="11266" max="11266" width="14" style="14" bestFit="1" customWidth="1"/>
    <col min="11267" max="11269" width="13.28515625" style="14" bestFit="1" customWidth="1"/>
    <col min="11270" max="11270" width="14" style="14" bestFit="1" customWidth="1"/>
    <col min="11271" max="11304" width="13.140625" style="14" bestFit="1" customWidth="1"/>
    <col min="11305" max="11520" width="9.140625" style="14"/>
    <col min="11521" max="11521" width="13.85546875" style="14" bestFit="1" customWidth="1"/>
    <col min="11522" max="11522" width="14" style="14" bestFit="1" customWidth="1"/>
    <col min="11523" max="11525" width="13.28515625" style="14" bestFit="1" customWidth="1"/>
    <col min="11526" max="11526" width="14" style="14" bestFit="1" customWidth="1"/>
    <col min="11527" max="11560" width="13.140625" style="14" bestFit="1" customWidth="1"/>
    <col min="11561" max="11776" width="9.140625" style="14"/>
    <col min="11777" max="11777" width="13.85546875" style="14" bestFit="1" customWidth="1"/>
    <col min="11778" max="11778" width="14" style="14" bestFit="1" customWidth="1"/>
    <col min="11779" max="11781" width="13.28515625" style="14" bestFit="1" customWidth="1"/>
    <col min="11782" max="11782" width="14" style="14" bestFit="1" customWidth="1"/>
    <col min="11783" max="11816" width="13.140625" style="14" bestFit="1" customWidth="1"/>
    <col min="11817" max="12032" width="9.140625" style="14"/>
    <col min="12033" max="12033" width="13.85546875" style="14" bestFit="1" customWidth="1"/>
    <col min="12034" max="12034" width="14" style="14" bestFit="1" customWidth="1"/>
    <col min="12035" max="12037" width="13.28515625" style="14" bestFit="1" customWidth="1"/>
    <col min="12038" max="12038" width="14" style="14" bestFit="1" customWidth="1"/>
    <col min="12039" max="12072" width="13.140625" style="14" bestFit="1" customWidth="1"/>
    <col min="12073" max="12288" width="9.140625" style="14"/>
    <col min="12289" max="12289" width="13.85546875" style="14" bestFit="1" customWidth="1"/>
    <col min="12290" max="12290" width="14" style="14" bestFit="1" customWidth="1"/>
    <col min="12291" max="12293" width="13.28515625" style="14" bestFit="1" customWidth="1"/>
    <col min="12294" max="12294" width="14" style="14" bestFit="1" customWidth="1"/>
    <col min="12295" max="12328" width="13.140625" style="14" bestFit="1" customWidth="1"/>
    <col min="12329" max="12544" width="9.140625" style="14"/>
    <col min="12545" max="12545" width="13.85546875" style="14" bestFit="1" customWidth="1"/>
    <col min="12546" max="12546" width="14" style="14" bestFit="1" customWidth="1"/>
    <col min="12547" max="12549" width="13.28515625" style="14" bestFit="1" customWidth="1"/>
    <col min="12550" max="12550" width="14" style="14" bestFit="1" customWidth="1"/>
    <col min="12551" max="12584" width="13.140625" style="14" bestFit="1" customWidth="1"/>
    <col min="12585" max="12800" width="9.140625" style="14"/>
    <col min="12801" max="12801" width="13.85546875" style="14" bestFit="1" customWidth="1"/>
    <col min="12802" max="12802" width="14" style="14" bestFit="1" customWidth="1"/>
    <col min="12803" max="12805" width="13.28515625" style="14" bestFit="1" customWidth="1"/>
    <col min="12806" max="12806" width="14" style="14" bestFit="1" customWidth="1"/>
    <col min="12807" max="12840" width="13.140625" style="14" bestFit="1" customWidth="1"/>
    <col min="12841" max="13056" width="9.140625" style="14"/>
    <col min="13057" max="13057" width="13.85546875" style="14" bestFit="1" customWidth="1"/>
    <col min="13058" max="13058" width="14" style="14" bestFit="1" customWidth="1"/>
    <col min="13059" max="13061" width="13.28515625" style="14" bestFit="1" customWidth="1"/>
    <col min="13062" max="13062" width="14" style="14" bestFit="1" customWidth="1"/>
    <col min="13063" max="13096" width="13.140625" style="14" bestFit="1" customWidth="1"/>
    <col min="13097" max="13312" width="9.140625" style="14"/>
    <col min="13313" max="13313" width="13.85546875" style="14" bestFit="1" customWidth="1"/>
    <col min="13314" max="13314" width="14" style="14" bestFit="1" customWidth="1"/>
    <col min="13315" max="13317" width="13.28515625" style="14" bestFit="1" customWidth="1"/>
    <col min="13318" max="13318" width="14" style="14" bestFit="1" customWidth="1"/>
    <col min="13319" max="13352" width="13.140625" style="14" bestFit="1" customWidth="1"/>
    <col min="13353" max="13568" width="9.140625" style="14"/>
    <col min="13569" max="13569" width="13.85546875" style="14" bestFit="1" customWidth="1"/>
    <col min="13570" max="13570" width="14" style="14" bestFit="1" customWidth="1"/>
    <col min="13571" max="13573" width="13.28515625" style="14" bestFit="1" customWidth="1"/>
    <col min="13574" max="13574" width="14" style="14" bestFit="1" customWidth="1"/>
    <col min="13575" max="13608" width="13.140625" style="14" bestFit="1" customWidth="1"/>
    <col min="13609" max="13824" width="9.140625" style="14"/>
    <col min="13825" max="13825" width="13.85546875" style="14" bestFit="1" customWidth="1"/>
    <col min="13826" max="13826" width="14" style="14" bestFit="1" customWidth="1"/>
    <col min="13827" max="13829" width="13.28515625" style="14" bestFit="1" customWidth="1"/>
    <col min="13830" max="13830" width="14" style="14" bestFit="1" customWidth="1"/>
    <col min="13831" max="13864" width="13.140625" style="14" bestFit="1" customWidth="1"/>
    <col min="13865" max="14080" width="9.140625" style="14"/>
    <col min="14081" max="14081" width="13.85546875" style="14" bestFit="1" customWidth="1"/>
    <col min="14082" max="14082" width="14" style="14" bestFit="1" customWidth="1"/>
    <col min="14083" max="14085" width="13.28515625" style="14" bestFit="1" customWidth="1"/>
    <col min="14086" max="14086" width="14" style="14" bestFit="1" customWidth="1"/>
    <col min="14087" max="14120" width="13.140625" style="14" bestFit="1" customWidth="1"/>
    <col min="14121" max="14336" width="9.140625" style="14"/>
    <col min="14337" max="14337" width="13.85546875" style="14" bestFit="1" customWidth="1"/>
    <col min="14338" max="14338" width="14" style="14" bestFit="1" customWidth="1"/>
    <col min="14339" max="14341" width="13.28515625" style="14" bestFit="1" customWidth="1"/>
    <col min="14342" max="14342" width="14" style="14" bestFit="1" customWidth="1"/>
    <col min="14343" max="14376" width="13.140625" style="14" bestFit="1" customWidth="1"/>
    <col min="14377" max="14592" width="9.140625" style="14"/>
    <col min="14593" max="14593" width="13.85546875" style="14" bestFit="1" customWidth="1"/>
    <col min="14594" max="14594" width="14" style="14" bestFit="1" customWidth="1"/>
    <col min="14595" max="14597" width="13.28515625" style="14" bestFit="1" customWidth="1"/>
    <col min="14598" max="14598" width="14" style="14" bestFit="1" customWidth="1"/>
    <col min="14599" max="14632" width="13.140625" style="14" bestFit="1" customWidth="1"/>
    <col min="14633" max="14848" width="9.140625" style="14"/>
    <col min="14849" max="14849" width="13.85546875" style="14" bestFit="1" customWidth="1"/>
    <col min="14850" max="14850" width="14" style="14" bestFit="1" customWidth="1"/>
    <col min="14851" max="14853" width="13.28515625" style="14" bestFit="1" customWidth="1"/>
    <col min="14854" max="14854" width="14" style="14" bestFit="1" customWidth="1"/>
    <col min="14855" max="14888" width="13.140625" style="14" bestFit="1" customWidth="1"/>
    <col min="14889" max="15104" width="9.140625" style="14"/>
    <col min="15105" max="15105" width="13.85546875" style="14" bestFit="1" customWidth="1"/>
    <col min="15106" max="15106" width="14" style="14" bestFit="1" customWidth="1"/>
    <col min="15107" max="15109" width="13.28515625" style="14" bestFit="1" customWidth="1"/>
    <col min="15110" max="15110" width="14" style="14" bestFit="1" customWidth="1"/>
    <col min="15111" max="15144" width="13.140625" style="14" bestFit="1" customWidth="1"/>
    <col min="15145" max="15360" width="9.140625" style="14"/>
    <col min="15361" max="15361" width="13.85546875" style="14" bestFit="1" customWidth="1"/>
    <col min="15362" max="15362" width="14" style="14" bestFit="1" customWidth="1"/>
    <col min="15363" max="15365" width="13.28515625" style="14" bestFit="1" customWidth="1"/>
    <col min="15366" max="15366" width="14" style="14" bestFit="1" customWidth="1"/>
    <col min="15367" max="15400" width="13.140625" style="14" bestFit="1" customWidth="1"/>
    <col min="15401" max="15616" width="9.140625" style="14"/>
    <col min="15617" max="15617" width="13.85546875" style="14" bestFit="1" customWidth="1"/>
    <col min="15618" max="15618" width="14" style="14" bestFit="1" customWidth="1"/>
    <col min="15619" max="15621" width="13.28515625" style="14" bestFit="1" customWidth="1"/>
    <col min="15622" max="15622" width="14" style="14" bestFit="1" customWidth="1"/>
    <col min="15623" max="15656" width="13.140625" style="14" bestFit="1" customWidth="1"/>
    <col min="15657" max="15872" width="9.140625" style="14"/>
    <col min="15873" max="15873" width="13.85546875" style="14" bestFit="1" customWidth="1"/>
    <col min="15874" max="15874" width="14" style="14" bestFit="1" customWidth="1"/>
    <col min="15875" max="15877" width="13.28515625" style="14" bestFit="1" customWidth="1"/>
    <col min="15878" max="15878" width="14" style="14" bestFit="1" customWidth="1"/>
    <col min="15879" max="15912" width="13.140625" style="14" bestFit="1" customWidth="1"/>
    <col min="15913" max="16128" width="9.140625" style="14"/>
    <col min="16129" max="16129" width="13.85546875" style="14" bestFit="1" customWidth="1"/>
    <col min="16130" max="16130" width="14" style="14" bestFit="1" customWidth="1"/>
    <col min="16131" max="16133" width="13.28515625" style="14" bestFit="1" customWidth="1"/>
    <col min="16134" max="16134" width="14" style="14" bestFit="1" customWidth="1"/>
    <col min="16135" max="16168" width="13.140625" style="14" bestFit="1" customWidth="1"/>
    <col min="16169" max="16384" width="9.140625" style="14"/>
  </cols>
  <sheetData>
    <row r="3" spans="1:10" x14ac:dyDescent="0.25">
      <c r="A3" s="10" t="s">
        <v>6</v>
      </c>
      <c r="B3" s="11" t="s">
        <v>7</v>
      </c>
      <c r="C3" s="12"/>
      <c r="D3" s="12"/>
      <c r="E3" s="12"/>
      <c r="F3" s="13"/>
    </row>
    <row r="4" spans="1:10" x14ac:dyDescent="0.25">
      <c r="A4" s="10" t="s">
        <v>8</v>
      </c>
      <c r="B4" s="11" t="s">
        <v>9</v>
      </c>
      <c r="C4" s="15" t="s">
        <v>10</v>
      </c>
      <c r="D4" s="15" t="s">
        <v>11</v>
      </c>
      <c r="E4" s="15" t="s">
        <v>12</v>
      </c>
      <c r="F4" s="16" t="s">
        <v>13</v>
      </c>
      <c r="I4" s="14" t="s">
        <v>8</v>
      </c>
      <c r="J4" s="14" t="s">
        <v>13</v>
      </c>
    </row>
    <row r="5" spans="1:10" x14ac:dyDescent="0.25">
      <c r="A5" s="10" t="s">
        <v>14</v>
      </c>
      <c r="B5" s="11"/>
      <c r="C5" s="15"/>
      <c r="D5" s="15"/>
      <c r="E5" s="15">
        <v>0</v>
      </c>
      <c r="F5" s="16">
        <v>0</v>
      </c>
      <c r="I5" s="14">
        <v>1015</v>
      </c>
      <c r="J5" s="17">
        <v>0</v>
      </c>
    </row>
    <row r="6" spans="1:10" x14ac:dyDescent="0.25">
      <c r="A6" s="18" t="s">
        <v>15</v>
      </c>
      <c r="B6" s="19"/>
      <c r="D6" s="20">
        <v>49230.68</v>
      </c>
      <c r="F6" s="21">
        <v>49230.68</v>
      </c>
      <c r="I6" s="14">
        <v>1100</v>
      </c>
      <c r="J6" s="17">
        <v>49230.68</v>
      </c>
    </row>
    <row r="7" spans="1:10" x14ac:dyDescent="0.25">
      <c r="A7" s="18" t="s">
        <v>16</v>
      </c>
      <c r="B7" s="19"/>
      <c r="D7" s="20">
        <v>184263.08000000002</v>
      </c>
      <c r="F7" s="21">
        <v>184263.08000000002</v>
      </c>
      <c r="I7" s="14">
        <v>1220</v>
      </c>
      <c r="J7" s="17">
        <v>184263.08000000002</v>
      </c>
    </row>
    <row r="8" spans="1:10" x14ac:dyDescent="0.25">
      <c r="A8" s="18" t="s">
        <v>17</v>
      </c>
      <c r="B8" s="19"/>
      <c r="D8" s="20">
        <v>5798.48</v>
      </c>
      <c r="F8" s="21">
        <v>5798.48</v>
      </c>
      <c r="I8" s="14">
        <v>1222</v>
      </c>
      <c r="J8" s="17">
        <v>36380</v>
      </c>
    </row>
    <row r="9" spans="1:10" x14ac:dyDescent="0.25">
      <c r="A9" s="18" t="s">
        <v>18</v>
      </c>
      <c r="B9" s="19"/>
      <c r="D9" s="20">
        <v>19684.309999999998</v>
      </c>
      <c r="F9" s="21">
        <v>19684.309999999998</v>
      </c>
      <c r="I9" s="14">
        <v>1500</v>
      </c>
      <c r="J9" s="17">
        <v>19684.309999999998</v>
      </c>
    </row>
    <row r="10" spans="1:10" x14ac:dyDescent="0.25">
      <c r="A10" s="18" t="s">
        <v>19</v>
      </c>
      <c r="B10" s="19"/>
      <c r="D10" s="20">
        <v>29007.489999999998</v>
      </c>
      <c r="F10" s="21">
        <v>29007.489999999998</v>
      </c>
      <c r="I10" s="14">
        <v>1510</v>
      </c>
      <c r="J10" s="17">
        <v>29007.489999999998</v>
      </c>
    </row>
    <row r="11" spans="1:10" x14ac:dyDescent="0.25">
      <c r="A11" s="18" t="s">
        <v>20</v>
      </c>
      <c r="B11" s="19"/>
      <c r="D11" s="20">
        <v>64499.1</v>
      </c>
      <c r="F11" s="21">
        <v>64499.1</v>
      </c>
      <c r="I11" s="14">
        <v>1560</v>
      </c>
      <c r="J11" s="17">
        <v>64499.1</v>
      </c>
    </row>
    <row r="12" spans="1:10" x14ac:dyDescent="0.25">
      <c r="A12" s="18" t="s">
        <v>21</v>
      </c>
      <c r="B12" s="19"/>
      <c r="C12" s="20">
        <v>3.0000000000002913E-2</v>
      </c>
      <c r="D12" s="20">
        <v>22896.04</v>
      </c>
      <c r="F12" s="21">
        <v>22896.07</v>
      </c>
      <c r="I12" s="14">
        <v>1570</v>
      </c>
      <c r="J12" s="17">
        <v>22896.07</v>
      </c>
    </row>
    <row r="13" spans="1:10" x14ac:dyDescent="0.25">
      <c r="A13" s="18" t="s">
        <v>22</v>
      </c>
      <c r="B13" s="19"/>
      <c r="D13" s="20">
        <v>132347.93999999997</v>
      </c>
      <c r="F13" s="21">
        <v>132347.93999999997</v>
      </c>
      <c r="I13" s="14">
        <v>1680</v>
      </c>
      <c r="J13" s="17">
        <v>132347.93999999997</v>
      </c>
    </row>
    <row r="14" spans="1:10" x14ac:dyDescent="0.25">
      <c r="A14" s="18" t="s">
        <v>23</v>
      </c>
      <c r="B14" s="19"/>
      <c r="D14" s="20">
        <v>130503.63999999997</v>
      </c>
      <c r="F14" s="21">
        <v>130503.63999999997</v>
      </c>
      <c r="I14" s="14">
        <v>1730</v>
      </c>
      <c r="J14" s="17">
        <v>130503.63999999997</v>
      </c>
    </row>
    <row r="15" spans="1:10" x14ac:dyDescent="0.25">
      <c r="A15" s="18" t="s">
        <v>24</v>
      </c>
      <c r="B15" s="19"/>
      <c r="D15" s="20">
        <v>63162.74</v>
      </c>
      <c r="F15" s="21">
        <v>63162.74</v>
      </c>
      <c r="I15" s="14">
        <v>1800</v>
      </c>
      <c r="J15" s="17">
        <v>63162.74</v>
      </c>
    </row>
    <row r="16" spans="1:10" x14ac:dyDescent="0.25">
      <c r="A16" s="18" t="s">
        <v>25</v>
      </c>
      <c r="B16" s="19"/>
      <c r="D16" s="20">
        <v>55335.350000000006</v>
      </c>
      <c r="F16" s="21">
        <v>55335.350000000006</v>
      </c>
      <c r="I16" s="14">
        <v>1830</v>
      </c>
      <c r="J16" s="17">
        <v>55335.350000000006</v>
      </c>
    </row>
    <row r="17" spans="1:10" x14ac:dyDescent="0.25">
      <c r="A17" s="18" t="s">
        <v>26</v>
      </c>
      <c r="B17" s="19"/>
      <c r="D17" s="20">
        <v>24804.12</v>
      </c>
      <c r="F17" s="21">
        <v>24804.12</v>
      </c>
      <c r="I17" s="14">
        <v>1860</v>
      </c>
      <c r="J17" s="17">
        <v>24804.12</v>
      </c>
    </row>
    <row r="18" spans="1:10" x14ac:dyDescent="0.25">
      <c r="A18" s="18" t="s">
        <v>27</v>
      </c>
      <c r="B18" s="19"/>
      <c r="C18" s="20">
        <v>17744.450000000004</v>
      </c>
      <c r="F18" s="21">
        <v>17744.450000000004</v>
      </c>
      <c r="I18" s="14">
        <v>2080</v>
      </c>
      <c r="J18" s="17">
        <v>17744.450000000004</v>
      </c>
    </row>
    <row r="19" spans="1:10" x14ac:dyDescent="0.25">
      <c r="A19" s="18" t="s">
        <v>28</v>
      </c>
      <c r="B19" s="19"/>
      <c r="C19" s="20">
        <v>12774.47</v>
      </c>
      <c r="F19" s="21">
        <v>12774.47</v>
      </c>
      <c r="I19" s="14">
        <v>3050</v>
      </c>
      <c r="J19" s="17">
        <v>12774.47</v>
      </c>
    </row>
    <row r="20" spans="1:10" x14ac:dyDescent="0.25">
      <c r="A20" s="18" t="s">
        <v>29</v>
      </c>
      <c r="B20" s="19"/>
      <c r="C20" s="20">
        <v>19.579999999999998</v>
      </c>
      <c r="F20" s="21">
        <v>19.579999999999998</v>
      </c>
      <c r="I20" s="14">
        <v>3070</v>
      </c>
      <c r="J20" s="17">
        <v>19.579999999999998</v>
      </c>
    </row>
    <row r="21" spans="1:10" x14ac:dyDescent="0.25">
      <c r="A21" s="18" t="s">
        <v>30</v>
      </c>
      <c r="B21" s="19"/>
      <c r="C21" s="20">
        <v>0</v>
      </c>
      <c r="F21" s="21">
        <v>0</v>
      </c>
      <c r="I21" s="14">
        <v>3130</v>
      </c>
      <c r="J21" s="17">
        <v>0</v>
      </c>
    </row>
    <row r="22" spans="1:10" x14ac:dyDescent="0.25">
      <c r="A22" s="18" t="s">
        <v>31</v>
      </c>
      <c r="B22" s="19"/>
      <c r="C22" s="20">
        <v>181736.92</v>
      </c>
      <c r="F22" s="21">
        <v>181736.92</v>
      </c>
      <c r="I22" s="14">
        <v>3230</v>
      </c>
      <c r="J22" s="17">
        <v>181736.92</v>
      </c>
    </row>
    <row r="23" spans="1:10" x14ac:dyDescent="0.25">
      <c r="A23" s="18" t="s">
        <v>32</v>
      </c>
      <c r="B23" s="19"/>
      <c r="C23" s="20">
        <v>38647.21</v>
      </c>
      <c r="F23" s="21">
        <v>38647.21</v>
      </c>
      <c r="I23" s="14">
        <v>3250</v>
      </c>
      <c r="J23" s="17">
        <v>38647.21</v>
      </c>
    </row>
    <row r="24" spans="1:10" x14ac:dyDescent="0.25">
      <c r="A24" s="18" t="s">
        <v>33</v>
      </c>
      <c r="B24" s="19"/>
      <c r="C24" s="20">
        <v>4528.49</v>
      </c>
      <c r="F24" s="21">
        <v>4528.49</v>
      </c>
      <c r="I24" s="14">
        <v>3260</v>
      </c>
      <c r="J24" s="17">
        <v>4528.49</v>
      </c>
    </row>
    <row r="25" spans="1:10" x14ac:dyDescent="0.25">
      <c r="A25" s="18" t="s">
        <v>34</v>
      </c>
      <c r="B25" s="19"/>
      <c r="C25" s="20">
        <v>9319.6799999999985</v>
      </c>
      <c r="F25" s="21">
        <v>9319.6799999999985</v>
      </c>
      <c r="I25" s="14">
        <v>3390</v>
      </c>
      <c r="J25" s="17">
        <v>9319.6799999999985</v>
      </c>
    </row>
    <row r="26" spans="1:10" x14ac:dyDescent="0.25">
      <c r="A26" s="18" t="s">
        <v>35</v>
      </c>
      <c r="B26" s="19">
        <v>34464.699999999997</v>
      </c>
      <c r="F26" s="21">
        <v>34464.699999999997</v>
      </c>
      <c r="I26" s="14">
        <v>4000</v>
      </c>
      <c r="J26" s="17">
        <v>34464.699999999997</v>
      </c>
    </row>
    <row r="27" spans="1:10" x14ac:dyDescent="0.25">
      <c r="A27" s="18" t="s">
        <v>36</v>
      </c>
      <c r="B27" s="19">
        <v>349.9</v>
      </c>
      <c r="F27" s="21">
        <v>349.9</v>
      </c>
      <c r="I27" s="14">
        <v>4060</v>
      </c>
      <c r="J27" s="17">
        <v>349.9</v>
      </c>
    </row>
    <row r="28" spans="1:10" x14ac:dyDescent="0.25">
      <c r="A28" s="18" t="s">
        <v>37</v>
      </c>
      <c r="B28" s="19">
        <v>113246.54</v>
      </c>
      <c r="F28" s="21">
        <v>113246.54</v>
      </c>
      <c r="I28" s="14">
        <v>4180</v>
      </c>
      <c r="J28" s="17">
        <v>113246.54</v>
      </c>
    </row>
    <row r="29" spans="1:10" x14ac:dyDescent="0.25">
      <c r="A29" s="18" t="s">
        <v>38</v>
      </c>
      <c r="B29" s="19">
        <v>125371.14</v>
      </c>
      <c r="F29" s="21">
        <v>125371.14</v>
      </c>
      <c r="I29" s="14">
        <v>4200</v>
      </c>
      <c r="J29" s="17">
        <v>125371.14</v>
      </c>
    </row>
    <row r="30" spans="1:10" x14ac:dyDescent="0.25">
      <c r="A30" s="18" t="s">
        <v>39</v>
      </c>
      <c r="B30" s="19">
        <v>49061.13</v>
      </c>
      <c r="F30" s="21">
        <v>49061.13</v>
      </c>
      <c r="I30" s="14">
        <v>4250</v>
      </c>
      <c r="J30" s="17">
        <v>49061.13</v>
      </c>
    </row>
    <row r="31" spans="1:10" x14ac:dyDescent="0.25">
      <c r="A31" s="18" t="s">
        <v>40</v>
      </c>
      <c r="B31" s="19">
        <v>66.210000000000008</v>
      </c>
      <c r="F31" s="21">
        <v>66.210000000000008</v>
      </c>
      <c r="I31" s="14">
        <v>4400</v>
      </c>
      <c r="J31" s="17">
        <v>66.210000000000008</v>
      </c>
    </row>
    <row r="32" spans="1:10" x14ac:dyDescent="0.25">
      <c r="A32" s="18" t="s">
        <v>41</v>
      </c>
      <c r="B32" s="19">
        <v>2900</v>
      </c>
      <c r="F32" s="21">
        <v>2900</v>
      </c>
      <c r="I32" s="14">
        <v>4420</v>
      </c>
      <c r="J32" s="17">
        <v>2900</v>
      </c>
    </row>
    <row r="33" spans="1:10" x14ac:dyDescent="0.25">
      <c r="A33" s="18" t="s">
        <v>42</v>
      </c>
      <c r="B33" s="19">
        <v>336251.8</v>
      </c>
      <c r="F33" s="21">
        <v>336251.8</v>
      </c>
      <c r="I33" s="14">
        <v>4470</v>
      </c>
      <c r="J33" s="17">
        <v>336251.8</v>
      </c>
    </row>
    <row r="34" spans="1:10" x14ac:dyDescent="0.25">
      <c r="A34" s="18" t="s">
        <v>43</v>
      </c>
      <c r="B34" s="19">
        <v>58996.109999999993</v>
      </c>
      <c r="F34" s="21">
        <v>58996.109999999993</v>
      </c>
      <c r="I34" s="14">
        <v>4660</v>
      </c>
      <c r="J34" s="17">
        <v>58996.109999999993</v>
      </c>
    </row>
    <row r="35" spans="1:10" x14ac:dyDescent="0.25">
      <c r="A35" s="18" t="s">
        <v>44</v>
      </c>
      <c r="B35" s="19">
        <v>54173.05</v>
      </c>
      <c r="F35" s="21">
        <v>54173.05</v>
      </c>
      <c r="I35" s="14">
        <v>4730</v>
      </c>
      <c r="J35" s="17">
        <v>54173.05</v>
      </c>
    </row>
    <row r="36" spans="1:10" x14ac:dyDescent="0.25">
      <c r="A36" s="18" t="s">
        <v>45</v>
      </c>
      <c r="B36" s="19">
        <v>10487.960000000001</v>
      </c>
      <c r="F36" s="21">
        <v>10487.960000000001</v>
      </c>
      <c r="I36" s="14">
        <v>4780</v>
      </c>
      <c r="J36" s="17">
        <v>10487.960000000001</v>
      </c>
    </row>
    <row r="37" spans="1:10" x14ac:dyDescent="0.25">
      <c r="A37" s="18" t="s">
        <v>46</v>
      </c>
      <c r="B37" s="19">
        <v>107244.32</v>
      </c>
      <c r="F37" s="21">
        <v>107244.32</v>
      </c>
      <c r="I37" s="14">
        <v>4880</v>
      </c>
      <c r="J37" s="17">
        <v>107244.32</v>
      </c>
    </row>
    <row r="38" spans="1:10" x14ac:dyDescent="0.25">
      <c r="A38" s="18" t="s">
        <v>47</v>
      </c>
      <c r="B38" s="19">
        <v>12653.84</v>
      </c>
      <c r="F38" s="21">
        <v>12653.84</v>
      </c>
      <c r="I38" s="14">
        <v>4890</v>
      </c>
      <c r="J38" s="17">
        <v>12653.84</v>
      </c>
    </row>
    <row r="39" spans="1:10" x14ac:dyDescent="0.25">
      <c r="A39" s="18" t="s">
        <v>48</v>
      </c>
      <c r="B39" s="19">
        <v>63391.68</v>
      </c>
      <c r="F39" s="21">
        <v>63391.68</v>
      </c>
      <c r="I39" s="14">
        <v>4900</v>
      </c>
      <c r="J39" s="17">
        <v>63391.68</v>
      </c>
    </row>
    <row r="40" spans="1:10" x14ac:dyDescent="0.25">
      <c r="A40" s="18" t="s">
        <v>49</v>
      </c>
      <c r="B40" s="19">
        <v>29119.569999999996</v>
      </c>
      <c r="F40" s="21">
        <v>29119.569999999996</v>
      </c>
      <c r="I40" s="14">
        <v>4920</v>
      </c>
      <c r="J40" s="17">
        <v>29119.569999999996</v>
      </c>
    </row>
    <row r="41" spans="1:10" x14ac:dyDescent="0.25">
      <c r="A41" s="18" t="s">
        <v>50</v>
      </c>
      <c r="B41" s="19">
        <v>30279.599999999999</v>
      </c>
      <c r="F41" s="21">
        <v>30279.599999999999</v>
      </c>
      <c r="I41" s="14">
        <v>4960</v>
      </c>
      <c r="J41" s="17">
        <v>30279.599999999999</v>
      </c>
    </row>
    <row r="42" spans="1:10" x14ac:dyDescent="0.25">
      <c r="A42" s="18" t="s">
        <v>51</v>
      </c>
      <c r="B42" s="19">
        <v>38017.51</v>
      </c>
      <c r="F42" s="21">
        <v>38017.51</v>
      </c>
      <c r="I42" s="14">
        <v>4970</v>
      </c>
      <c r="J42" s="17">
        <v>38017.51</v>
      </c>
    </row>
    <row r="43" spans="1:10" x14ac:dyDescent="0.25">
      <c r="A43" s="18" t="s">
        <v>52</v>
      </c>
      <c r="B43" s="19">
        <v>14645.11</v>
      </c>
      <c r="F43" s="21">
        <v>14645.11</v>
      </c>
      <c r="I43" s="14">
        <v>4990</v>
      </c>
      <c r="J43" s="17">
        <v>14645.11</v>
      </c>
    </row>
    <row r="44" spans="1:10" x14ac:dyDescent="0.25">
      <c r="A44" s="18" t="s">
        <v>53</v>
      </c>
      <c r="B44" s="19">
        <v>23098.239999999998</v>
      </c>
      <c r="F44" s="21">
        <v>23098.239999999998</v>
      </c>
      <c r="I44" s="14">
        <v>5020</v>
      </c>
      <c r="J44" s="17">
        <v>23098.239999999998</v>
      </c>
    </row>
    <row r="45" spans="1:10" x14ac:dyDescent="0.25">
      <c r="A45" s="18" t="s">
        <v>54</v>
      </c>
      <c r="B45" s="19">
        <v>43904.26</v>
      </c>
      <c r="F45" s="21">
        <v>43904.26</v>
      </c>
      <c r="I45" s="14">
        <v>5030</v>
      </c>
      <c r="J45" s="17">
        <v>43904.26</v>
      </c>
    </row>
    <row r="46" spans="1:10" x14ac:dyDescent="0.25">
      <c r="A46" s="18" t="s">
        <v>55</v>
      </c>
      <c r="B46" s="19">
        <v>48262.439999999995</v>
      </c>
      <c r="F46" s="21">
        <v>48262.439999999995</v>
      </c>
      <c r="I46" s="14">
        <v>5060</v>
      </c>
      <c r="J46" s="17">
        <v>48262.439999999995</v>
      </c>
    </row>
    <row r="47" spans="1:10" x14ac:dyDescent="0.25">
      <c r="A47" s="18" t="s">
        <v>56</v>
      </c>
      <c r="B47" s="19">
        <v>26689.95</v>
      </c>
      <c r="F47" s="21">
        <v>26689.95</v>
      </c>
      <c r="I47" s="14">
        <v>5100</v>
      </c>
      <c r="J47" s="17">
        <v>26689.95</v>
      </c>
    </row>
    <row r="48" spans="1:10" x14ac:dyDescent="0.25">
      <c r="A48" s="18" t="s">
        <v>57</v>
      </c>
      <c r="B48" s="19">
        <v>60048.430000000008</v>
      </c>
      <c r="F48" s="21">
        <v>60048.430000000008</v>
      </c>
      <c r="I48" s="14">
        <v>5180</v>
      </c>
      <c r="J48" s="17">
        <v>60048.430000000008</v>
      </c>
    </row>
    <row r="49" spans="1:10" x14ac:dyDescent="0.25">
      <c r="A49" s="18" t="s">
        <v>58</v>
      </c>
      <c r="B49" s="19">
        <v>684.28000000000009</v>
      </c>
      <c r="F49" s="21">
        <v>684.28000000000009</v>
      </c>
      <c r="I49" s="14">
        <v>5240</v>
      </c>
      <c r="J49" s="17">
        <v>684.28000000000009</v>
      </c>
    </row>
    <row r="50" spans="1:10" x14ac:dyDescent="0.25">
      <c r="A50" s="18" t="s">
        <v>59</v>
      </c>
      <c r="B50" s="19">
        <v>9871.2099999999991</v>
      </c>
      <c r="F50" s="21">
        <v>9871.2099999999991</v>
      </c>
      <c r="I50" s="14">
        <v>5260</v>
      </c>
      <c r="J50" s="17">
        <v>9871.2099999999991</v>
      </c>
    </row>
    <row r="51" spans="1:10" x14ac:dyDescent="0.25">
      <c r="A51" s="18" t="s">
        <v>60</v>
      </c>
      <c r="B51" s="19">
        <v>5069.25</v>
      </c>
      <c r="F51" s="21">
        <v>5069.25</v>
      </c>
      <c r="I51" s="14">
        <v>5340</v>
      </c>
      <c r="J51" s="17">
        <v>5069.25</v>
      </c>
    </row>
    <row r="52" spans="1:10" x14ac:dyDescent="0.25">
      <c r="A52" s="18" t="s">
        <v>61</v>
      </c>
      <c r="B52" s="19">
        <v>24886.35</v>
      </c>
      <c r="F52" s="21">
        <v>24886.35</v>
      </c>
      <c r="I52" s="14">
        <v>5500</v>
      </c>
      <c r="J52" s="17">
        <v>24886.35</v>
      </c>
    </row>
    <row r="53" spans="1:10" x14ac:dyDescent="0.25">
      <c r="A53" s="18" t="s">
        <v>62</v>
      </c>
      <c r="B53" s="19">
        <v>56547.450000000004</v>
      </c>
      <c r="F53" s="21">
        <v>56547.450000000004</v>
      </c>
      <c r="I53" s="14">
        <v>5520</v>
      </c>
      <c r="J53" s="17">
        <v>1062.08</v>
      </c>
    </row>
    <row r="54" spans="1:10" x14ac:dyDescent="0.25">
      <c r="A54" s="18" t="s">
        <v>63</v>
      </c>
      <c r="B54" s="19">
        <v>91123.26</v>
      </c>
      <c r="F54" s="21">
        <v>91123.26</v>
      </c>
      <c r="I54" s="14">
        <v>5560</v>
      </c>
      <c r="J54" s="17">
        <v>56547.450000000004</v>
      </c>
    </row>
    <row r="55" spans="1:10" x14ac:dyDescent="0.25">
      <c r="A55" s="18" t="s">
        <v>64</v>
      </c>
      <c r="B55" s="19">
        <v>75284.950000000012</v>
      </c>
      <c r="F55" s="21">
        <v>75284.950000000012</v>
      </c>
      <c r="I55" s="14">
        <v>5590</v>
      </c>
      <c r="J55" s="17">
        <v>91123.26</v>
      </c>
    </row>
    <row r="56" spans="1:10" x14ac:dyDescent="0.25">
      <c r="A56" s="18" t="s">
        <v>65</v>
      </c>
      <c r="B56" s="19">
        <v>219083.59</v>
      </c>
      <c r="F56" s="21">
        <v>219083.59</v>
      </c>
      <c r="I56" s="14">
        <v>5600</v>
      </c>
      <c r="J56" s="17">
        <v>75284.950000000012</v>
      </c>
    </row>
    <row r="57" spans="1:10" x14ac:dyDescent="0.25">
      <c r="A57" s="18" t="s">
        <v>66</v>
      </c>
      <c r="B57" s="19">
        <v>4035.61</v>
      </c>
      <c r="F57" s="21">
        <v>4035.61</v>
      </c>
      <c r="I57" s="14">
        <v>5610</v>
      </c>
      <c r="J57" s="17">
        <v>219083.59</v>
      </c>
    </row>
    <row r="58" spans="1:10" x14ac:dyDescent="0.25">
      <c r="A58" s="18" t="s">
        <v>67</v>
      </c>
      <c r="B58" s="19">
        <v>236452.46000000002</v>
      </c>
      <c r="F58" s="21">
        <v>236452.46000000002</v>
      </c>
      <c r="I58" s="14">
        <v>5620</v>
      </c>
      <c r="J58" s="17">
        <v>4035.61</v>
      </c>
    </row>
    <row r="59" spans="1:10" x14ac:dyDescent="0.25">
      <c r="A59" s="18" t="s">
        <v>68</v>
      </c>
      <c r="B59" s="19">
        <v>0</v>
      </c>
      <c r="F59" s="21">
        <v>0</v>
      </c>
      <c r="I59" s="14">
        <v>5780</v>
      </c>
      <c r="J59" s="17">
        <v>236452.46000000002</v>
      </c>
    </row>
    <row r="60" spans="1:10" x14ac:dyDescent="0.25">
      <c r="A60" s="18" t="s">
        <v>69</v>
      </c>
      <c r="B60" s="19">
        <v>24827</v>
      </c>
      <c r="F60" s="21">
        <v>24827</v>
      </c>
      <c r="I60" s="14">
        <v>5800</v>
      </c>
      <c r="J60" s="17">
        <v>0</v>
      </c>
    </row>
    <row r="61" spans="1:10" x14ac:dyDescent="0.25">
      <c r="A61" s="18" t="s">
        <v>70</v>
      </c>
      <c r="B61" s="19">
        <v>21836.65</v>
      </c>
      <c r="F61" s="21">
        <v>21836.65</v>
      </c>
      <c r="I61" s="14">
        <v>5860</v>
      </c>
      <c r="J61" s="17">
        <v>24827</v>
      </c>
    </row>
    <row r="62" spans="1:10" x14ac:dyDescent="0.25">
      <c r="A62" s="18" t="s">
        <v>71</v>
      </c>
      <c r="B62" s="19">
        <v>27.43</v>
      </c>
      <c r="F62" s="21">
        <v>27.43</v>
      </c>
      <c r="I62" s="14">
        <v>5930</v>
      </c>
      <c r="J62" s="17">
        <v>21836.65</v>
      </c>
    </row>
    <row r="63" spans="1:10" x14ac:dyDescent="0.25">
      <c r="A63" s="18" t="s">
        <v>72</v>
      </c>
      <c r="B63" s="19">
        <v>74051.92</v>
      </c>
      <c r="F63" s="21">
        <v>74051.92</v>
      </c>
      <c r="I63" s="14">
        <v>5960</v>
      </c>
      <c r="J63" s="17">
        <v>27.43</v>
      </c>
    </row>
    <row r="64" spans="1:10" x14ac:dyDescent="0.25">
      <c r="A64" s="18" t="s">
        <v>73</v>
      </c>
      <c r="B64" s="19">
        <v>17956.96</v>
      </c>
      <c r="F64" s="21">
        <v>17956.96</v>
      </c>
      <c r="I64" s="14">
        <v>5970</v>
      </c>
      <c r="J64" s="17">
        <v>74051.92</v>
      </c>
    </row>
    <row r="65" spans="1:10" x14ac:dyDescent="0.25">
      <c r="A65" s="18" t="s">
        <v>74</v>
      </c>
      <c r="B65" s="19">
        <v>59088.27</v>
      </c>
      <c r="F65" s="21">
        <v>59088.27</v>
      </c>
      <c r="I65" s="14">
        <v>6010</v>
      </c>
      <c r="J65" s="17">
        <v>17956.96</v>
      </c>
    </row>
    <row r="66" spans="1:10" x14ac:dyDescent="0.25">
      <c r="A66" s="18" t="s">
        <v>75</v>
      </c>
      <c r="B66" s="19">
        <v>148651.94</v>
      </c>
      <c r="F66" s="21">
        <v>148651.94</v>
      </c>
      <c r="I66" s="14">
        <v>6030</v>
      </c>
      <c r="J66" s="17">
        <v>59088.27</v>
      </c>
    </row>
    <row r="67" spans="1:10" x14ac:dyDescent="0.25">
      <c r="A67" s="18" t="s">
        <v>76</v>
      </c>
      <c r="B67" s="19"/>
      <c r="E67" s="20">
        <v>0</v>
      </c>
      <c r="F67" s="21">
        <v>0</v>
      </c>
      <c r="I67" s="14">
        <v>6120</v>
      </c>
      <c r="J67" s="17">
        <v>148651.94</v>
      </c>
    </row>
    <row r="68" spans="1:10" x14ac:dyDescent="0.25">
      <c r="A68" s="18" t="s">
        <v>77</v>
      </c>
      <c r="B68" s="19"/>
      <c r="D68" s="20">
        <v>64899.39</v>
      </c>
      <c r="F68" s="21">
        <v>64899.39</v>
      </c>
      <c r="I68" s="14">
        <v>6790</v>
      </c>
      <c r="J68" s="17">
        <v>0</v>
      </c>
    </row>
    <row r="69" spans="1:10" x14ac:dyDescent="0.25">
      <c r="A69" s="18" t="s">
        <v>78</v>
      </c>
      <c r="B69" s="19"/>
      <c r="E69" s="20">
        <v>31569.84</v>
      </c>
      <c r="F69" s="21">
        <v>31569.84</v>
      </c>
      <c r="I69" s="14">
        <v>6920</v>
      </c>
      <c r="J69" s="17">
        <v>64899.39</v>
      </c>
    </row>
    <row r="70" spans="1:10" x14ac:dyDescent="0.25">
      <c r="A70" s="18" t="s">
        <v>79</v>
      </c>
      <c r="B70" s="19"/>
      <c r="D70" s="20">
        <v>-7.2759576141834259E-12</v>
      </c>
      <c r="F70" s="21">
        <v>-7.2759576141834259E-12</v>
      </c>
      <c r="I70" s="14">
        <v>6980</v>
      </c>
      <c r="J70" s="17">
        <v>31569.84</v>
      </c>
    </row>
    <row r="71" spans="1:10" x14ac:dyDescent="0.25">
      <c r="A71" s="22" t="s">
        <v>13</v>
      </c>
      <c r="B71" s="23">
        <v>2352202.0699999998</v>
      </c>
      <c r="C71" s="24">
        <v>264770.83</v>
      </c>
      <c r="D71" s="24">
        <v>846432.36</v>
      </c>
      <c r="E71" s="24">
        <v>31569.84</v>
      </c>
      <c r="F71" s="25">
        <v>3494975.0999999996</v>
      </c>
      <c r="I71" s="14">
        <v>6990</v>
      </c>
      <c r="J71" s="17">
        <v>0</v>
      </c>
    </row>
    <row r="72" spans="1:10" x14ac:dyDescent="0.25">
      <c r="I72" s="14" t="s">
        <v>13</v>
      </c>
      <c r="J72" s="17">
        <v>3494975.0999999996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6CE3-473F-44C1-BD4D-06A39FC6FDBB}">
  <sheetPr filterMode="1"/>
  <dimension ref="A1:L5534"/>
  <sheetViews>
    <sheetView topLeftCell="A1515" workbookViewId="0">
      <selection activeCell="G5317" sqref="G5317"/>
    </sheetView>
  </sheetViews>
  <sheetFormatPr defaultRowHeight="12.75" x14ac:dyDescent="0.2"/>
  <cols>
    <col min="1" max="1" width="6" style="14" customWidth="1"/>
    <col min="2" max="2" width="9" style="14" customWidth="1"/>
    <col min="3" max="3" width="7" style="14" customWidth="1"/>
    <col min="4" max="4" width="9" style="14" customWidth="1"/>
    <col min="5" max="5" width="8" style="14" customWidth="1"/>
    <col min="6" max="6" width="5" style="14" customWidth="1"/>
    <col min="7" max="7" width="33" style="14" customWidth="1"/>
    <col min="8" max="9" width="16" style="14" customWidth="1"/>
    <col min="10" max="10" width="15" style="14" customWidth="1"/>
    <col min="11" max="11" width="16" style="14" customWidth="1"/>
    <col min="12" max="12" width="19" style="14" customWidth="1"/>
    <col min="13" max="256" width="11.42578125" style="14" customWidth="1"/>
    <col min="257" max="257" width="6" style="14" customWidth="1"/>
    <col min="258" max="258" width="9" style="14" customWidth="1"/>
    <col min="259" max="259" width="7" style="14" customWidth="1"/>
    <col min="260" max="260" width="9" style="14" customWidth="1"/>
    <col min="261" max="261" width="8" style="14" customWidth="1"/>
    <col min="262" max="262" width="5" style="14" customWidth="1"/>
    <col min="263" max="263" width="33" style="14" customWidth="1"/>
    <col min="264" max="265" width="16" style="14" customWidth="1"/>
    <col min="266" max="266" width="15" style="14" customWidth="1"/>
    <col min="267" max="267" width="16" style="14" customWidth="1"/>
    <col min="268" max="268" width="19" style="14" customWidth="1"/>
    <col min="269" max="512" width="11.42578125" style="14" customWidth="1"/>
    <col min="513" max="513" width="6" style="14" customWidth="1"/>
    <col min="514" max="514" width="9" style="14" customWidth="1"/>
    <col min="515" max="515" width="7" style="14" customWidth="1"/>
    <col min="516" max="516" width="9" style="14" customWidth="1"/>
    <col min="517" max="517" width="8" style="14" customWidth="1"/>
    <col min="518" max="518" width="5" style="14" customWidth="1"/>
    <col min="519" max="519" width="33" style="14" customWidth="1"/>
    <col min="520" max="521" width="16" style="14" customWidth="1"/>
    <col min="522" max="522" width="15" style="14" customWidth="1"/>
    <col min="523" max="523" width="16" style="14" customWidth="1"/>
    <col min="524" max="524" width="19" style="14" customWidth="1"/>
    <col min="525" max="768" width="11.42578125" style="14" customWidth="1"/>
    <col min="769" max="769" width="6" style="14" customWidth="1"/>
    <col min="770" max="770" width="9" style="14" customWidth="1"/>
    <col min="771" max="771" width="7" style="14" customWidth="1"/>
    <col min="772" max="772" width="9" style="14" customWidth="1"/>
    <col min="773" max="773" width="8" style="14" customWidth="1"/>
    <col min="774" max="774" width="5" style="14" customWidth="1"/>
    <col min="775" max="775" width="33" style="14" customWidth="1"/>
    <col min="776" max="777" width="16" style="14" customWidth="1"/>
    <col min="778" max="778" width="15" style="14" customWidth="1"/>
    <col min="779" max="779" width="16" style="14" customWidth="1"/>
    <col min="780" max="780" width="19" style="14" customWidth="1"/>
    <col min="781" max="1024" width="11.42578125" style="14" customWidth="1"/>
    <col min="1025" max="1025" width="6" style="14" customWidth="1"/>
    <col min="1026" max="1026" width="9" style="14" customWidth="1"/>
    <col min="1027" max="1027" width="7" style="14" customWidth="1"/>
    <col min="1028" max="1028" width="9" style="14" customWidth="1"/>
    <col min="1029" max="1029" width="8" style="14" customWidth="1"/>
    <col min="1030" max="1030" width="5" style="14" customWidth="1"/>
    <col min="1031" max="1031" width="33" style="14" customWidth="1"/>
    <col min="1032" max="1033" width="16" style="14" customWidth="1"/>
    <col min="1034" max="1034" width="15" style="14" customWidth="1"/>
    <col min="1035" max="1035" width="16" style="14" customWidth="1"/>
    <col min="1036" max="1036" width="19" style="14" customWidth="1"/>
    <col min="1037" max="1280" width="11.42578125" style="14" customWidth="1"/>
    <col min="1281" max="1281" width="6" style="14" customWidth="1"/>
    <col min="1282" max="1282" width="9" style="14" customWidth="1"/>
    <col min="1283" max="1283" width="7" style="14" customWidth="1"/>
    <col min="1284" max="1284" width="9" style="14" customWidth="1"/>
    <col min="1285" max="1285" width="8" style="14" customWidth="1"/>
    <col min="1286" max="1286" width="5" style="14" customWidth="1"/>
    <col min="1287" max="1287" width="33" style="14" customWidth="1"/>
    <col min="1288" max="1289" width="16" style="14" customWidth="1"/>
    <col min="1290" max="1290" width="15" style="14" customWidth="1"/>
    <col min="1291" max="1291" width="16" style="14" customWidth="1"/>
    <col min="1292" max="1292" width="19" style="14" customWidth="1"/>
    <col min="1293" max="1536" width="11.42578125" style="14" customWidth="1"/>
    <col min="1537" max="1537" width="6" style="14" customWidth="1"/>
    <col min="1538" max="1538" width="9" style="14" customWidth="1"/>
    <col min="1539" max="1539" width="7" style="14" customWidth="1"/>
    <col min="1540" max="1540" width="9" style="14" customWidth="1"/>
    <col min="1541" max="1541" width="8" style="14" customWidth="1"/>
    <col min="1542" max="1542" width="5" style="14" customWidth="1"/>
    <col min="1543" max="1543" width="33" style="14" customWidth="1"/>
    <col min="1544" max="1545" width="16" style="14" customWidth="1"/>
    <col min="1546" max="1546" width="15" style="14" customWidth="1"/>
    <col min="1547" max="1547" width="16" style="14" customWidth="1"/>
    <col min="1548" max="1548" width="19" style="14" customWidth="1"/>
    <col min="1549" max="1792" width="11.42578125" style="14" customWidth="1"/>
    <col min="1793" max="1793" width="6" style="14" customWidth="1"/>
    <col min="1794" max="1794" width="9" style="14" customWidth="1"/>
    <col min="1795" max="1795" width="7" style="14" customWidth="1"/>
    <col min="1796" max="1796" width="9" style="14" customWidth="1"/>
    <col min="1797" max="1797" width="8" style="14" customWidth="1"/>
    <col min="1798" max="1798" width="5" style="14" customWidth="1"/>
    <col min="1799" max="1799" width="33" style="14" customWidth="1"/>
    <col min="1800" max="1801" width="16" style="14" customWidth="1"/>
    <col min="1802" max="1802" width="15" style="14" customWidth="1"/>
    <col min="1803" max="1803" width="16" style="14" customWidth="1"/>
    <col min="1804" max="1804" width="19" style="14" customWidth="1"/>
    <col min="1805" max="2048" width="11.42578125" style="14" customWidth="1"/>
    <col min="2049" max="2049" width="6" style="14" customWidth="1"/>
    <col min="2050" max="2050" width="9" style="14" customWidth="1"/>
    <col min="2051" max="2051" width="7" style="14" customWidth="1"/>
    <col min="2052" max="2052" width="9" style="14" customWidth="1"/>
    <col min="2053" max="2053" width="8" style="14" customWidth="1"/>
    <col min="2054" max="2054" width="5" style="14" customWidth="1"/>
    <col min="2055" max="2055" width="33" style="14" customWidth="1"/>
    <col min="2056" max="2057" width="16" style="14" customWidth="1"/>
    <col min="2058" max="2058" width="15" style="14" customWidth="1"/>
    <col min="2059" max="2059" width="16" style="14" customWidth="1"/>
    <col min="2060" max="2060" width="19" style="14" customWidth="1"/>
    <col min="2061" max="2304" width="11.42578125" style="14" customWidth="1"/>
    <col min="2305" max="2305" width="6" style="14" customWidth="1"/>
    <col min="2306" max="2306" width="9" style="14" customWidth="1"/>
    <col min="2307" max="2307" width="7" style="14" customWidth="1"/>
    <col min="2308" max="2308" width="9" style="14" customWidth="1"/>
    <col min="2309" max="2309" width="8" style="14" customWidth="1"/>
    <col min="2310" max="2310" width="5" style="14" customWidth="1"/>
    <col min="2311" max="2311" width="33" style="14" customWidth="1"/>
    <col min="2312" max="2313" width="16" style="14" customWidth="1"/>
    <col min="2314" max="2314" width="15" style="14" customWidth="1"/>
    <col min="2315" max="2315" width="16" style="14" customWidth="1"/>
    <col min="2316" max="2316" width="19" style="14" customWidth="1"/>
    <col min="2317" max="2560" width="11.42578125" style="14" customWidth="1"/>
    <col min="2561" max="2561" width="6" style="14" customWidth="1"/>
    <col min="2562" max="2562" width="9" style="14" customWidth="1"/>
    <col min="2563" max="2563" width="7" style="14" customWidth="1"/>
    <col min="2564" max="2564" width="9" style="14" customWidth="1"/>
    <col min="2565" max="2565" width="8" style="14" customWidth="1"/>
    <col min="2566" max="2566" width="5" style="14" customWidth="1"/>
    <col min="2567" max="2567" width="33" style="14" customWidth="1"/>
    <col min="2568" max="2569" width="16" style="14" customWidth="1"/>
    <col min="2570" max="2570" width="15" style="14" customWidth="1"/>
    <col min="2571" max="2571" width="16" style="14" customWidth="1"/>
    <col min="2572" max="2572" width="19" style="14" customWidth="1"/>
    <col min="2573" max="2816" width="11.42578125" style="14" customWidth="1"/>
    <col min="2817" max="2817" width="6" style="14" customWidth="1"/>
    <col min="2818" max="2818" width="9" style="14" customWidth="1"/>
    <col min="2819" max="2819" width="7" style="14" customWidth="1"/>
    <col min="2820" max="2820" width="9" style="14" customWidth="1"/>
    <col min="2821" max="2821" width="8" style="14" customWidth="1"/>
    <col min="2822" max="2822" width="5" style="14" customWidth="1"/>
    <col min="2823" max="2823" width="33" style="14" customWidth="1"/>
    <col min="2824" max="2825" width="16" style="14" customWidth="1"/>
    <col min="2826" max="2826" width="15" style="14" customWidth="1"/>
    <col min="2827" max="2827" width="16" style="14" customWidth="1"/>
    <col min="2828" max="2828" width="19" style="14" customWidth="1"/>
    <col min="2829" max="3072" width="11.42578125" style="14" customWidth="1"/>
    <col min="3073" max="3073" width="6" style="14" customWidth="1"/>
    <col min="3074" max="3074" width="9" style="14" customWidth="1"/>
    <col min="3075" max="3075" width="7" style="14" customWidth="1"/>
    <col min="3076" max="3076" width="9" style="14" customWidth="1"/>
    <col min="3077" max="3077" width="8" style="14" customWidth="1"/>
    <col min="3078" max="3078" width="5" style="14" customWidth="1"/>
    <col min="3079" max="3079" width="33" style="14" customWidth="1"/>
    <col min="3080" max="3081" width="16" style="14" customWidth="1"/>
    <col min="3082" max="3082" width="15" style="14" customWidth="1"/>
    <col min="3083" max="3083" width="16" style="14" customWidth="1"/>
    <col min="3084" max="3084" width="19" style="14" customWidth="1"/>
    <col min="3085" max="3328" width="11.42578125" style="14" customWidth="1"/>
    <col min="3329" max="3329" width="6" style="14" customWidth="1"/>
    <col min="3330" max="3330" width="9" style="14" customWidth="1"/>
    <col min="3331" max="3331" width="7" style="14" customWidth="1"/>
    <col min="3332" max="3332" width="9" style="14" customWidth="1"/>
    <col min="3333" max="3333" width="8" style="14" customWidth="1"/>
    <col min="3334" max="3334" width="5" style="14" customWidth="1"/>
    <col min="3335" max="3335" width="33" style="14" customWidth="1"/>
    <col min="3336" max="3337" width="16" style="14" customWidth="1"/>
    <col min="3338" max="3338" width="15" style="14" customWidth="1"/>
    <col min="3339" max="3339" width="16" style="14" customWidth="1"/>
    <col min="3340" max="3340" width="19" style="14" customWidth="1"/>
    <col min="3341" max="3584" width="11.42578125" style="14" customWidth="1"/>
    <col min="3585" max="3585" width="6" style="14" customWidth="1"/>
    <col min="3586" max="3586" width="9" style="14" customWidth="1"/>
    <col min="3587" max="3587" width="7" style="14" customWidth="1"/>
    <col min="3588" max="3588" width="9" style="14" customWidth="1"/>
    <col min="3589" max="3589" width="8" style="14" customWidth="1"/>
    <col min="3590" max="3590" width="5" style="14" customWidth="1"/>
    <col min="3591" max="3591" width="33" style="14" customWidth="1"/>
    <col min="3592" max="3593" width="16" style="14" customWidth="1"/>
    <col min="3594" max="3594" width="15" style="14" customWidth="1"/>
    <col min="3595" max="3595" width="16" style="14" customWidth="1"/>
    <col min="3596" max="3596" width="19" style="14" customWidth="1"/>
    <col min="3597" max="3840" width="11.42578125" style="14" customWidth="1"/>
    <col min="3841" max="3841" width="6" style="14" customWidth="1"/>
    <col min="3842" max="3842" width="9" style="14" customWidth="1"/>
    <col min="3843" max="3843" width="7" style="14" customWidth="1"/>
    <col min="3844" max="3844" width="9" style="14" customWidth="1"/>
    <col min="3845" max="3845" width="8" style="14" customWidth="1"/>
    <col min="3846" max="3846" width="5" style="14" customWidth="1"/>
    <col min="3847" max="3847" width="33" style="14" customWidth="1"/>
    <col min="3848" max="3849" width="16" style="14" customWidth="1"/>
    <col min="3850" max="3850" width="15" style="14" customWidth="1"/>
    <col min="3851" max="3851" width="16" style="14" customWidth="1"/>
    <col min="3852" max="3852" width="19" style="14" customWidth="1"/>
    <col min="3853" max="4096" width="11.42578125" style="14" customWidth="1"/>
    <col min="4097" max="4097" width="6" style="14" customWidth="1"/>
    <col min="4098" max="4098" width="9" style="14" customWidth="1"/>
    <col min="4099" max="4099" width="7" style="14" customWidth="1"/>
    <col min="4100" max="4100" width="9" style="14" customWidth="1"/>
    <col min="4101" max="4101" width="8" style="14" customWidth="1"/>
    <col min="4102" max="4102" width="5" style="14" customWidth="1"/>
    <col min="4103" max="4103" width="33" style="14" customWidth="1"/>
    <col min="4104" max="4105" width="16" style="14" customWidth="1"/>
    <col min="4106" max="4106" width="15" style="14" customWidth="1"/>
    <col min="4107" max="4107" width="16" style="14" customWidth="1"/>
    <col min="4108" max="4108" width="19" style="14" customWidth="1"/>
    <col min="4109" max="4352" width="11.42578125" style="14" customWidth="1"/>
    <col min="4353" max="4353" width="6" style="14" customWidth="1"/>
    <col min="4354" max="4354" width="9" style="14" customWidth="1"/>
    <col min="4355" max="4355" width="7" style="14" customWidth="1"/>
    <col min="4356" max="4356" width="9" style="14" customWidth="1"/>
    <col min="4357" max="4357" width="8" style="14" customWidth="1"/>
    <col min="4358" max="4358" width="5" style="14" customWidth="1"/>
    <col min="4359" max="4359" width="33" style="14" customWidth="1"/>
    <col min="4360" max="4361" width="16" style="14" customWidth="1"/>
    <col min="4362" max="4362" width="15" style="14" customWidth="1"/>
    <col min="4363" max="4363" width="16" style="14" customWidth="1"/>
    <col min="4364" max="4364" width="19" style="14" customWidth="1"/>
    <col min="4365" max="4608" width="11.42578125" style="14" customWidth="1"/>
    <col min="4609" max="4609" width="6" style="14" customWidth="1"/>
    <col min="4610" max="4610" width="9" style="14" customWidth="1"/>
    <col min="4611" max="4611" width="7" style="14" customWidth="1"/>
    <col min="4612" max="4612" width="9" style="14" customWidth="1"/>
    <col min="4613" max="4613" width="8" style="14" customWidth="1"/>
    <col min="4614" max="4614" width="5" style="14" customWidth="1"/>
    <col min="4615" max="4615" width="33" style="14" customWidth="1"/>
    <col min="4616" max="4617" width="16" style="14" customWidth="1"/>
    <col min="4618" max="4618" width="15" style="14" customWidth="1"/>
    <col min="4619" max="4619" width="16" style="14" customWidth="1"/>
    <col min="4620" max="4620" width="19" style="14" customWidth="1"/>
    <col min="4621" max="4864" width="11.42578125" style="14" customWidth="1"/>
    <col min="4865" max="4865" width="6" style="14" customWidth="1"/>
    <col min="4866" max="4866" width="9" style="14" customWidth="1"/>
    <col min="4867" max="4867" width="7" style="14" customWidth="1"/>
    <col min="4868" max="4868" width="9" style="14" customWidth="1"/>
    <col min="4869" max="4869" width="8" style="14" customWidth="1"/>
    <col min="4870" max="4870" width="5" style="14" customWidth="1"/>
    <col min="4871" max="4871" width="33" style="14" customWidth="1"/>
    <col min="4872" max="4873" width="16" style="14" customWidth="1"/>
    <col min="4874" max="4874" width="15" style="14" customWidth="1"/>
    <col min="4875" max="4875" width="16" style="14" customWidth="1"/>
    <col min="4876" max="4876" width="19" style="14" customWidth="1"/>
    <col min="4877" max="5120" width="11.42578125" style="14" customWidth="1"/>
    <col min="5121" max="5121" width="6" style="14" customWidth="1"/>
    <col min="5122" max="5122" width="9" style="14" customWidth="1"/>
    <col min="5123" max="5123" width="7" style="14" customWidth="1"/>
    <col min="5124" max="5124" width="9" style="14" customWidth="1"/>
    <col min="5125" max="5125" width="8" style="14" customWidth="1"/>
    <col min="5126" max="5126" width="5" style="14" customWidth="1"/>
    <col min="5127" max="5127" width="33" style="14" customWidth="1"/>
    <col min="5128" max="5129" width="16" style="14" customWidth="1"/>
    <col min="5130" max="5130" width="15" style="14" customWidth="1"/>
    <col min="5131" max="5131" width="16" style="14" customWidth="1"/>
    <col min="5132" max="5132" width="19" style="14" customWidth="1"/>
    <col min="5133" max="5376" width="11.42578125" style="14" customWidth="1"/>
    <col min="5377" max="5377" width="6" style="14" customWidth="1"/>
    <col min="5378" max="5378" width="9" style="14" customWidth="1"/>
    <col min="5379" max="5379" width="7" style="14" customWidth="1"/>
    <col min="5380" max="5380" width="9" style="14" customWidth="1"/>
    <col min="5381" max="5381" width="8" style="14" customWidth="1"/>
    <col min="5382" max="5382" width="5" style="14" customWidth="1"/>
    <col min="5383" max="5383" width="33" style="14" customWidth="1"/>
    <col min="5384" max="5385" width="16" style="14" customWidth="1"/>
    <col min="5386" max="5386" width="15" style="14" customWidth="1"/>
    <col min="5387" max="5387" width="16" style="14" customWidth="1"/>
    <col min="5388" max="5388" width="19" style="14" customWidth="1"/>
    <col min="5389" max="5632" width="11.42578125" style="14" customWidth="1"/>
    <col min="5633" max="5633" width="6" style="14" customWidth="1"/>
    <col min="5634" max="5634" width="9" style="14" customWidth="1"/>
    <col min="5635" max="5635" width="7" style="14" customWidth="1"/>
    <col min="5636" max="5636" width="9" style="14" customWidth="1"/>
    <col min="5637" max="5637" width="8" style="14" customWidth="1"/>
    <col min="5638" max="5638" width="5" style="14" customWidth="1"/>
    <col min="5639" max="5639" width="33" style="14" customWidth="1"/>
    <col min="5640" max="5641" width="16" style="14" customWidth="1"/>
    <col min="5642" max="5642" width="15" style="14" customWidth="1"/>
    <col min="5643" max="5643" width="16" style="14" customWidth="1"/>
    <col min="5644" max="5644" width="19" style="14" customWidth="1"/>
    <col min="5645" max="5888" width="11.42578125" style="14" customWidth="1"/>
    <col min="5889" max="5889" width="6" style="14" customWidth="1"/>
    <col min="5890" max="5890" width="9" style="14" customWidth="1"/>
    <col min="5891" max="5891" width="7" style="14" customWidth="1"/>
    <col min="5892" max="5892" width="9" style="14" customWidth="1"/>
    <col min="5893" max="5893" width="8" style="14" customWidth="1"/>
    <col min="5894" max="5894" width="5" style="14" customWidth="1"/>
    <col min="5895" max="5895" width="33" style="14" customWidth="1"/>
    <col min="5896" max="5897" width="16" style="14" customWidth="1"/>
    <col min="5898" max="5898" width="15" style="14" customWidth="1"/>
    <col min="5899" max="5899" width="16" style="14" customWidth="1"/>
    <col min="5900" max="5900" width="19" style="14" customWidth="1"/>
    <col min="5901" max="6144" width="11.42578125" style="14" customWidth="1"/>
    <col min="6145" max="6145" width="6" style="14" customWidth="1"/>
    <col min="6146" max="6146" width="9" style="14" customWidth="1"/>
    <col min="6147" max="6147" width="7" style="14" customWidth="1"/>
    <col min="6148" max="6148" width="9" style="14" customWidth="1"/>
    <col min="6149" max="6149" width="8" style="14" customWidth="1"/>
    <col min="6150" max="6150" width="5" style="14" customWidth="1"/>
    <col min="6151" max="6151" width="33" style="14" customWidth="1"/>
    <col min="6152" max="6153" width="16" style="14" customWidth="1"/>
    <col min="6154" max="6154" width="15" style="14" customWidth="1"/>
    <col min="6155" max="6155" width="16" style="14" customWidth="1"/>
    <col min="6156" max="6156" width="19" style="14" customWidth="1"/>
    <col min="6157" max="6400" width="11.42578125" style="14" customWidth="1"/>
    <col min="6401" max="6401" width="6" style="14" customWidth="1"/>
    <col min="6402" max="6402" width="9" style="14" customWidth="1"/>
    <col min="6403" max="6403" width="7" style="14" customWidth="1"/>
    <col min="6404" max="6404" width="9" style="14" customWidth="1"/>
    <col min="6405" max="6405" width="8" style="14" customWidth="1"/>
    <col min="6406" max="6406" width="5" style="14" customWidth="1"/>
    <col min="6407" max="6407" width="33" style="14" customWidth="1"/>
    <col min="6408" max="6409" width="16" style="14" customWidth="1"/>
    <col min="6410" max="6410" width="15" style="14" customWidth="1"/>
    <col min="6411" max="6411" width="16" style="14" customWidth="1"/>
    <col min="6412" max="6412" width="19" style="14" customWidth="1"/>
    <col min="6413" max="6656" width="11.42578125" style="14" customWidth="1"/>
    <col min="6657" max="6657" width="6" style="14" customWidth="1"/>
    <col min="6658" max="6658" width="9" style="14" customWidth="1"/>
    <col min="6659" max="6659" width="7" style="14" customWidth="1"/>
    <col min="6660" max="6660" width="9" style="14" customWidth="1"/>
    <col min="6661" max="6661" width="8" style="14" customWidth="1"/>
    <col min="6662" max="6662" width="5" style="14" customWidth="1"/>
    <col min="6663" max="6663" width="33" style="14" customWidth="1"/>
    <col min="6664" max="6665" width="16" style="14" customWidth="1"/>
    <col min="6666" max="6666" width="15" style="14" customWidth="1"/>
    <col min="6667" max="6667" width="16" style="14" customWidth="1"/>
    <col min="6668" max="6668" width="19" style="14" customWidth="1"/>
    <col min="6669" max="6912" width="11.42578125" style="14" customWidth="1"/>
    <col min="6913" max="6913" width="6" style="14" customWidth="1"/>
    <col min="6914" max="6914" width="9" style="14" customWidth="1"/>
    <col min="6915" max="6915" width="7" style="14" customWidth="1"/>
    <col min="6916" max="6916" width="9" style="14" customWidth="1"/>
    <col min="6917" max="6917" width="8" style="14" customWidth="1"/>
    <col min="6918" max="6918" width="5" style="14" customWidth="1"/>
    <col min="6919" max="6919" width="33" style="14" customWidth="1"/>
    <col min="6920" max="6921" width="16" style="14" customWidth="1"/>
    <col min="6922" max="6922" width="15" style="14" customWidth="1"/>
    <col min="6923" max="6923" width="16" style="14" customWidth="1"/>
    <col min="6924" max="6924" width="19" style="14" customWidth="1"/>
    <col min="6925" max="7168" width="11.42578125" style="14" customWidth="1"/>
    <col min="7169" max="7169" width="6" style="14" customWidth="1"/>
    <col min="7170" max="7170" width="9" style="14" customWidth="1"/>
    <col min="7171" max="7171" width="7" style="14" customWidth="1"/>
    <col min="7172" max="7172" width="9" style="14" customWidth="1"/>
    <col min="7173" max="7173" width="8" style="14" customWidth="1"/>
    <col min="7174" max="7174" width="5" style="14" customWidth="1"/>
    <col min="7175" max="7175" width="33" style="14" customWidth="1"/>
    <col min="7176" max="7177" width="16" style="14" customWidth="1"/>
    <col min="7178" max="7178" width="15" style="14" customWidth="1"/>
    <col min="7179" max="7179" width="16" style="14" customWidth="1"/>
    <col min="7180" max="7180" width="19" style="14" customWidth="1"/>
    <col min="7181" max="7424" width="11.42578125" style="14" customWidth="1"/>
    <col min="7425" max="7425" width="6" style="14" customWidth="1"/>
    <col min="7426" max="7426" width="9" style="14" customWidth="1"/>
    <col min="7427" max="7427" width="7" style="14" customWidth="1"/>
    <col min="7428" max="7428" width="9" style="14" customWidth="1"/>
    <col min="7429" max="7429" width="8" style="14" customWidth="1"/>
    <col min="7430" max="7430" width="5" style="14" customWidth="1"/>
    <col min="7431" max="7431" width="33" style="14" customWidth="1"/>
    <col min="7432" max="7433" width="16" style="14" customWidth="1"/>
    <col min="7434" max="7434" width="15" style="14" customWidth="1"/>
    <col min="7435" max="7435" width="16" style="14" customWidth="1"/>
    <col min="7436" max="7436" width="19" style="14" customWidth="1"/>
    <col min="7437" max="7680" width="11.42578125" style="14" customWidth="1"/>
    <col min="7681" max="7681" width="6" style="14" customWidth="1"/>
    <col min="7682" max="7682" width="9" style="14" customWidth="1"/>
    <col min="7683" max="7683" width="7" style="14" customWidth="1"/>
    <col min="7684" max="7684" width="9" style="14" customWidth="1"/>
    <col min="7685" max="7685" width="8" style="14" customWidth="1"/>
    <col min="7686" max="7686" width="5" style="14" customWidth="1"/>
    <col min="7687" max="7687" width="33" style="14" customWidth="1"/>
    <col min="7688" max="7689" width="16" style="14" customWidth="1"/>
    <col min="7690" max="7690" width="15" style="14" customWidth="1"/>
    <col min="7691" max="7691" width="16" style="14" customWidth="1"/>
    <col min="7692" max="7692" width="19" style="14" customWidth="1"/>
    <col min="7693" max="7936" width="11.42578125" style="14" customWidth="1"/>
    <col min="7937" max="7937" width="6" style="14" customWidth="1"/>
    <col min="7938" max="7938" width="9" style="14" customWidth="1"/>
    <col min="7939" max="7939" width="7" style="14" customWidth="1"/>
    <col min="7940" max="7940" width="9" style="14" customWidth="1"/>
    <col min="7941" max="7941" width="8" style="14" customWidth="1"/>
    <col min="7942" max="7942" width="5" style="14" customWidth="1"/>
    <col min="7943" max="7943" width="33" style="14" customWidth="1"/>
    <col min="7944" max="7945" width="16" style="14" customWidth="1"/>
    <col min="7946" max="7946" width="15" style="14" customWidth="1"/>
    <col min="7947" max="7947" width="16" style="14" customWidth="1"/>
    <col min="7948" max="7948" width="19" style="14" customWidth="1"/>
    <col min="7949" max="8192" width="11.42578125" style="14" customWidth="1"/>
    <col min="8193" max="8193" width="6" style="14" customWidth="1"/>
    <col min="8194" max="8194" width="9" style="14" customWidth="1"/>
    <col min="8195" max="8195" width="7" style="14" customWidth="1"/>
    <col min="8196" max="8196" width="9" style="14" customWidth="1"/>
    <col min="8197" max="8197" width="8" style="14" customWidth="1"/>
    <col min="8198" max="8198" width="5" style="14" customWidth="1"/>
    <col min="8199" max="8199" width="33" style="14" customWidth="1"/>
    <col min="8200" max="8201" width="16" style="14" customWidth="1"/>
    <col min="8202" max="8202" width="15" style="14" customWidth="1"/>
    <col min="8203" max="8203" width="16" style="14" customWidth="1"/>
    <col min="8204" max="8204" width="19" style="14" customWidth="1"/>
    <col min="8205" max="8448" width="11.42578125" style="14" customWidth="1"/>
    <col min="8449" max="8449" width="6" style="14" customWidth="1"/>
    <col min="8450" max="8450" width="9" style="14" customWidth="1"/>
    <col min="8451" max="8451" width="7" style="14" customWidth="1"/>
    <col min="8452" max="8452" width="9" style="14" customWidth="1"/>
    <col min="8453" max="8453" width="8" style="14" customWidth="1"/>
    <col min="8454" max="8454" width="5" style="14" customWidth="1"/>
    <col min="8455" max="8455" width="33" style="14" customWidth="1"/>
    <col min="8456" max="8457" width="16" style="14" customWidth="1"/>
    <col min="8458" max="8458" width="15" style="14" customWidth="1"/>
    <col min="8459" max="8459" width="16" style="14" customWidth="1"/>
    <col min="8460" max="8460" width="19" style="14" customWidth="1"/>
    <col min="8461" max="8704" width="11.42578125" style="14" customWidth="1"/>
    <col min="8705" max="8705" width="6" style="14" customWidth="1"/>
    <col min="8706" max="8706" width="9" style="14" customWidth="1"/>
    <col min="8707" max="8707" width="7" style="14" customWidth="1"/>
    <col min="8708" max="8708" width="9" style="14" customWidth="1"/>
    <col min="8709" max="8709" width="8" style="14" customWidth="1"/>
    <col min="8710" max="8710" width="5" style="14" customWidth="1"/>
    <col min="8711" max="8711" width="33" style="14" customWidth="1"/>
    <col min="8712" max="8713" width="16" style="14" customWidth="1"/>
    <col min="8714" max="8714" width="15" style="14" customWidth="1"/>
    <col min="8715" max="8715" width="16" style="14" customWidth="1"/>
    <col min="8716" max="8716" width="19" style="14" customWidth="1"/>
    <col min="8717" max="8960" width="11.42578125" style="14" customWidth="1"/>
    <col min="8961" max="8961" width="6" style="14" customWidth="1"/>
    <col min="8962" max="8962" width="9" style="14" customWidth="1"/>
    <col min="8963" max="8963" width="7" style="14" customWidth="1"/>
    <col min="8964" max="8964" width="9" style="14" customWidth="1"/>
    <col min="8965" max="8965" width="8" style="14" customWidth="1"/>
    <col min="8966" max="8966" width="5" style="14" customWidth="1"/>
    <col min="8967" max="8967" width="33" style="14" customWidth="1"/>
    <col min="8968" max="8969" width="16" style="14" customWidth="1"/>
    <col min="8970" max="8970" width="15" style="14" customWidth="1"/>
    <col min="8971" max="8971" width="16" style="14" customWidth="1"/>
    <col min="8972" max="8972" width="19" style="14" customWidth="1"/>
    <col min="8973" max="9216" width="11.42578125" style="14" customWidth="1"/>
    <col min="9217" max="9217" width="6" style="14" customWidth="1"/>
    <col min="9218" max="9218" width="9" style="14" customWidth="1"/>
    <col min="9219" max="9219" width="7" style="14" customWidth="1"/>
    <col min="9220" max="9220" width="9" style="14" customWidth="1"/>
    <col min="9221" max="9221" width="8" style="14" customWidth="1"/>
    <col min="9222" max="9222" width="5" style="14" customWidth="1"/>
    <col min="9223" max="9223" width="33" style="14" customWidth="1"/>
    <col min="9224" max="9225" width="16" style="14" customWidth="1"/>
    <col min="9226" max="9226" width="15" style="14" customWidth="1"/>
    <col min="9227" max="9227" width="16" style="14" customWidth="1"/>
    <col min="9228" max="9228" width="19" style="14" customWidth="1"/>
    <col min="9229" max="9472" width="11.42578125" style="14" customWidth="1"/>
    <col min="9473" max="9473" width="6" style="14" customWidth="1"/>
    <col min="9474" max="9474" width="9" style="14" customWidth="1"/>
    <col min="9475" max="9475" width="7" style="14" customWidth="1"/>
    <col min="9476" max="9476" width="9" style="14" customWidth="1"/>
    <col min="9477" max="9477" width="8" style="14" customWidth="1"/>
    <col min="9478" max="9478" width="5" style="14" customWidth="1"/>
    <col min="9479" max="9479" width="33" style="14" customWidth="1"/>
    <col min="9480" max="9481" width="16" style="14" customWidth="1"/>
    <col min="9482" max="9482" width="15" style="14" customWidth="1"/>
    <col min="9483" max="9483" width="16" style="14" customWidth="1"/>
    <col min="9484" max="9484" width="19" style="14" customWidth="1"/>
    <col min="9485" max="9728" width="11.42578125" style="14" customWidth="1"/>
    <col min="9729" max="9729" width="6" style="14" customWidth="1"/>
    <col min="9730" max="9730" width="9" style="14" customWidth="1"/>
    <col min="9731" max="9731" width="7" style="14" customWidth="1"/>
    <col min="9732" max="9732" width="9" style="14" customWidth="1"/>
    <col min="9733" max="9733" width="8" style="14" customWidth="1"/>
    <col min="9734" max="9734" width="5" style="14" customWidth="1"/>
    <col min="9735" max="9735" width="33" style="14" customWidth="1"/>
    <col min="9736" max="9737" width="16" style="14" customWidth="1"/>
    <col min="9738" max="9738" width="15" style="14" customWidth="1"/>
    <col min="9739" max="9739" width="16" style="14" customWidth="1"/>
    <col min="9740" max="9740" width="19" style="14" customWidth="1"/>
    <col min="9741" max="9984" width="11.42578125" style="14" customWidth="1"/>
    <col min="9985" max="9985" width="6" style="14" customWidth="1"/>
    <col min="9986" max="9986" width="9" style="14" customWidth="1"/>
    <col min="9987" max="9987" width="7" style="14" customWidth="1"/>
    <col min="9988" max="9988" width="9" style="14" customWidth="1"/>
    <col min="9989" max="9989" width="8" style="14" customWidth="1"/>
    <col min="9990" max="9990" width="5" style="14" customWidth="1"/>
    <col min="9991" max="9991" width="33" style="14" customWidth="1"/>
    <col min="9992" max="9993" width="16" style="14" customWidth="1"/>
    <col min="9994" max="9994" width="15" style="14" customWidth="1"/>
    <col min="9995" max="9995" width="16" style="14" customWidth="1"/>
    <col min="9996" max="9996" width="19" style="14" customWidth="1"/>
    <col min="9997" max="10240" width="11.42578125" style="14" customWidth="1"/>
    <col min="10241" max="10241" width="6" style="14" customWidth="1"/>
    <col min="10242" max="10242" width="9" style="14" customWidth="1"/>
    <col min="10243" max="10243" width="7" style="14" customWidth="1"/>
    <col min="10244" max="10244" width="9" style="14" customWidth="1"/>
    <col min="10245" max="10245" width="8" style="14" customWidth="1"/>
    <col min="10246" max="10246" width="5" style="14" customWidth="1"/>
    <col min="10247" max="10247" width="33" style="14" customWidth="1"/>
    <col min="10248" max="10249" width="16" style="14" customWidth="1"/>
    <col min="10250" max="10250" width="15" style="14" customWidth="1"/>
    <col min="10251" max="10251" width="16" style="14" customWidth="1"/>
    <col min="10252" max="10252" width="19" style="14" customWidth="1"/>
    <col min="10253" max="10496" width="11.42578125" style="14" customWidth="1"/>
    <col min="10497" max="10497" width="6" style="14" customWidth="1"/>
    <col min="10498" max="10498" width="9" style="14" customWidth="1"/>
    <col min="10499" max="10499" width="7" style="14" customWidth="1"/>
    <col min="10500" max="10500" width="9" style="14" customWidth="1"/>
    <col min="10501" max="10501" width="8" style="14" customWidth="1"/>
    <col min="10502" max="10502" width="5" style="14" customWidth="1"/>
    <col min="10503" max="10503" width="33" style="14" customWidth="1"/>
    <col min="10504" max="10505" width="16" style="14" customWidth="1"/>
    <col min="10506" max="10506" width="15" style="14" customWidth="1"/>
    <col min="10507" max="10507" width="16" style="14" customWidth="1"/>
    <col min="10508" max="10508" width="19" style="14" customWidth="1"/>
    <col min="10509" max="10752" width="11.42578125" style="14" customWidth="1"/>
    <col min="10753" max="10753" width="6" style="14" customWidth="1"/>
    <col min="10754" max="10754" width="9" style="14" customWidth="1"/>
    <col min="10755" max="10755" width="7" style="14" customWidth="1"/>
    <col min="10756" max="10756" width="9" style="14" customWidth="1"/>
    <col min="10757" max="10757" width="8" style="14" customWidth="1"/>
    <col min="10758" max="10758" width="5" style="14" customWidth="1"/>
    <col min="10759" max="10759" width="33" style="14" customWidth="1"/>
    <col min="10760" max="10761" width="16" style="14" customWidth="1"/>
    <col min="10762" max="10762" width="15" style="14" customWidth="1"/>
    <col min="10763" max="10763" width="16" style="14" customWidth="1"/>
    <col min="10764" max="10764" width="19" style="14" customWidth="1"/>
    <col min="10765" max="11008" width="11.42578125" style="14" customWidth="1"/>
    <col min="11009" max="11009" width="6" style="14" customWidth="1"/>
    <col min="11010" max="11010" width="9" style="14" customWidth="1"/>
    <col min="11011" max="11011" width="7" style="14" customWidth="1"/>
    <col min="11012" max="11012" width="9" style="14" customWidth="1"/>
    <col min="11013" max="11013" width="8" style="14" customWidth="1"/>
    <col min="11014" max="11014" width="5" style="14" customWidth="1"/>
    <col min="11015" max="11015" width="33" style="14" customWidth="1"/>
    <col min="11016" max="11017" width="16" style="14" customWidth="1"/>
    <col min="11018" max="11018" width="15" style="14" customWidth="1"/>
    <col min="11019" max="11019" width="16" style="14" customWidth="1"/>
    <col min="11020" max="11020" width="19" style="14" customWidth="1"/>
    <col min="11021" max="11264" width="11.42578125" style="14" customWidth="1"/>
    <col min="11265" max="11265" width="6" style="14" customWidth="1"/>
    <col min="11266" max="11266" width="9" style="14" customWidth="1"/>
    <col min="11267" max="11267" width="7" style="14" customWidth="1"/>
    <col min="11268" max="11268" width="9" style="14" customWidth="1"/>
    <col min="11269" max="11269" width="8" style="14" customWidth="1"/>
    <col min="11270" max="11270" width="5" style="14" customWidth="1"/>
    <col min="11271" max="11271" width="33" style="14" customWidth="1"/>
    <col min="11272" max="11273" width="16" style="14" customWidth="1"/>
    <col min="11274" max="11274" width="15" style="14" customWidth="1"/>
    <col min="11275" max="11275" width="16" style="14" customWidth="1"/>
    <col min="11276" max="11276" width="19" style="14" customWidth="1"/>
    <col min="11277" max="11520" width="11.42578125" style="14" customWidth="1"/>
    <col min="11521" max="11521" width="6" style="14" customWidth="1"/>
    <col min="11522" max="11522" width="9" style="14" customWidth="1"/>
    <col min="11523" max="11523" width="7" style="14" customWidth="1"/>
    <col min="11524" max="11524" width="9" style="14" customWidth="1"/>
    <col min="11525" max="11525" width="8" style="14" customWidth="1"/>
    <col min="11526" max="11526" width="5" style="14" customWidth="1"/>
    <col min="11527" max="11527" width="33" style="14" customWidth="1"/>
    <col min="11528" max="11529" width="16" style="14" customWidth="1"/>
    <col min="11530" max="11530" width="15" style="14" customWidth="1"/>
    <col min="11531" max="11531" width="16" style="14" customWidth="1"/>
    <col min="11532" max="11532" width="19" style="14" customWidth="1"/>
    <col min="11533" max="11776" width="11.42578125" style="14" customWidth="1"/>
    <col min="11777" max="11777" width="6" style="14" customWidth="1"/>
    <col min="11778" max="11778" width="9" style="14" customWidth="1"/>
    <col min="11779" max="11779" width="7" style="14" customWidth="1"/>
    <col min="11780" max="11780" width="9" style="14" customWidth="1"/>
    <col min="11781" max="11781" width="8" style="14" customWidth="1"/>
    <col min="11782" max="11782" width="5" style="14" customWidth="1"/>
    <col min="11783" max="11783" width="33" style="14" customWidth="1"/>
    <col min="11784" max="11785" width="16" style="14" customWidth="1"/>
    <col min="11786" max="11786" width="15" style="14" customWidth="1"/>
    <col min="11787" max="11787" width="16" style="14" customWidth="1"/>
    <col min="11788" max="11788" width="19" style="14" customWidth="1"/>
    <col min="11789" max="12032" width="11.42578125" style="14" customWidth="1"/>
    <col min="12033" max="12033" width="6" style="14" customWidth="1"/>
    <col min="12034" max="12034" width="9" style="14" customWidth="1"/>
    <col min="12035" max="12035" width="7" style="14" customWidth="1"/>
    <col min="12036" max="12036" width="9" style="14" customWidth="1"/>
    <col min="12037" max="12037" width="8" style="14" customWidth="1"/>
    <col min="12038" max="12038" width="5" style="14" customWidth="1"/>
    <col min="12039" max="12039" width="33" style="14" customWidth="1"/>
    <col min="12040" max="12041" width="16" style="14" customWidth="1"/>
    <col min="12042" max="12042" width="15" style="14" customWidth="1"/>
    <col min="12043" max="12043" width="16" style="14" customWidth="1"/>
    <col min="12044" max="12044" width="19" style="14" customWidth="1"/>
    <col min="12045" max="12288" width="11.42578125" style="14" customWidth="1"/>
    <col min="12289" max="12289" width="6" style="14" customWidth="1"/>
    <col min="12290" max="12290" width="9" style="14" customWidth="1"/>
    <col min="12291" max="12291" width="7" style="14" customWidth="1"/>
    <col min="12292" max="12292" width="9" style="14" customWidth="1"/>
    <col min="12293" max="12293" width="8" style="14" customWidth="1"/>
    <col min="12294" max="12294" width="5" style="14" customWidth="1"/>
    <col min="12295" max="12295" width="33" style="14" customWidth="1"/>
    <col min="12296" max="12297" width="16" style="14" customWidth="1"/>
    <col min="12298" max="12298" width="15" style="14" customWidth="1"/>
    <col min="12299" max="12299" width="16" style="14" customWidth="1"/>
    <col min="12300" max="12300" width="19" style="14" customWidth="1"/>
    <col min="12301" max="12544" width="11.42578125" style="14" customWidth="1"/>
    <col min="12545" max="12545" width="6" style="14" customWidth="1"/>
    <col min="12546" max="12546" width="9" style="14" customWidth="1"/>
    <col min="12547" max="12547" width="7" style="14" customWidth="1"/>
    <col min="12548" max="12548" width="9" style="14" customWidth="1"/>
    <col min="12549" max="12549" width="8" style="14" customWidth="1"/>
    <col min="12550" max="12550" width="5" style="14" customWidth="1"/>
    <col min="12551" max="12551" width="33" style="14" customWidth="1"/>
    <col min="12552" max="12553" width="16" style="14" customWidth="1"/>
    <col min="12554" max="12554" width="15" style="14" customWidth="1"/>
    <col min="12555" max="12555" width="16" style="14" customWidth="1"/>
    <col min="12556" max="12556" width="19" style="14" customWidth="1"/>
    <col min="12557" max="12800" width="11.42578125" style="14" customWidth="1"/>
    <col min="12801" max="12801" width="6" style="14" customWidth="1"/>
    <col min="12802" max="12802" width="9" style="14" customWidth="1"/>
    <col min="12803" max="12803" width="7" style="14" customWidth="1"/>
    <col min="12804" max="12804" width="9" style="14" customWidth="1"/>
    <col min="12805" max="12805" width="8" style="14" customWidth="1"/>
    <col min="12806" max="12806" width="5" style="14" customWidth="1"/>
    <col min="12807" max="12807" width="33" style="14" customWidth="1"/>
    <col min="12808" max="12809" width="16" style="14" customWidth="1"/>
    <col min="12810" max="12810" width="15" style="14" customWidth="1"/>
    <col min="12811" max="12811" width="16" style="14" customWidth="1"/>
    <col min="12812" max="12812" width="19" style="14" customWidth="1"/>
    <col min="12813" max="13056" width="11.42578125" style="14" customWidth="1"/>
    <col min="13057" max="13057" width="6" style="14" customWidth="1"/>
    <col min="13058" max="13058" width="9" style="14" customWidth="1"/>
    <col min="13059" max="13059" width="7" style="14" customWidth="1"/>
    <col min="13060" max="13060" width="9" style="14" customWidth="1"/>
    <col min="13061" max="13061" width="8" style="14" customWidth="1"/>
    <col min="13062" max="13062" width="5" style="14" customWidth="1"/>
    <col min="13063" max="13063" width="33" style="14" customWidth="1"/>
    <col min="13064" max="13065" width="16" style="14" customWidth="1"/>
    <col min="13066" max="13066" width="15" style="14" customWidth="1"/>
    <col min="13067" max="13067" width="16" style="14" customWidth="1"/>
    <col min="13068" max="13068" width="19" style="14" customWidth="1"/>
    <col min="13069" max="13312" width="11.42578125" style="14" customWidth="1"/>
    <col min="13313" max="13313" width="6" style="14" customWidth="1"/>
    <col min="13314" max="13314" width="9" style="14" customWidth="1"/>
    <col min="13315" max="13315" width="7" style="14" customWidth="1"/>
    <col min="13316" max="13316" width="9" style="14" customWidth="1"/>
    <col min="13317" max="13317" width="8" style="14" customWidth="1"/>
    <col min="13318" max="13318" width="5" style="14" customWidth="1"/>
    <col min="13319" max="13319" width="33" style="14" customWidth="1"/>
    <col min="13320" max="13321" width="16" style="14" customWidth="1"/>
    <col min="13322" max="13322" width="15" style="14" customWidth="1"/>
    <col min="13323" max="13323" width="16" style="14" customWidth="1"/>
    <col min="13324" max="13324" width="19" style="14" customWidth="1"/>
    <col min="13325" max="13568" width="11.42578125" style="14" customWidth="1"/>
    <col min="13569" max="13569" width="6" style="14" customWidth="1"/>
    <col min="13570" max="13570" width="9" style="14" customWidth="1"/>
    <col min="13571" max="13571" width="7" style="14" customWidth="1"/>
    <col min="13572" max="13572" width="9" style="14" customWidth="1"/>
    <col min="13573" max="13573" width="8" style="14" customWidth="1"/>
    <col min="13574" max="13574" width="5" style="14" customWidth="1"/>
    <col min="13575" max="13575" width="33" style="14" customWidth="1"/>
    <col min="13576" max="13577" width="16" style="14" customWidth="1"/>
    <col min="13578" max="13578" width="15" style="14" customWidth="1"/>
    <col min="13579" max="13579" width="16" style="14" customWidth="1"/>
    <col min="13580" max="13580" width="19" style="14" customWidth="1"/>
    <col min="13581" max="13824" width="11.42578125" style="14" customWidth="1"/>
    <col min="13825" max="13825" width="6" style="14" customWidth="1"/>
    <col min="13826" max="13826" width="9" style="14" customWidth="1"/>
    <col min="13827" max="13827" width="7" style="14" customWidth="1"/>
    <col min="13828" max="13828" width="9" style="14" customWidth="1"/>
    <col min="13829" max="13829" width="8" style="14" customWidth="1"/>
    <col min="13830" max="13830" width="5" style="14" customWidth="1"/>
    <col min="13831" max="13831" width="33" style="14" customWidth="1"/>
    <col min="13832" max="13833" width="16" style="14" customWidth="1"/>
    <col min="13834" max="13834" width="15" style="14" customWidth="1"/>
    <col min="13835" max="13835" width="16" style="14" customWidth="1"/>
    <col min="13836" max="13836" width="19" style="14" customWidth="1"/>
    <col min="13837" max="14080" width="11.42578125" style="14" customWidth="1"/>
    <col min="14081" max="14081" width="6" style="14" customWidth="1"/>
    <col min="14082" max="14082" width="9" style="14" customWidth="1"/>
    <col min="14083" max="14083" width="7" style="14" customWidth="1"/>
    <col min="14084" max="14084" width="9" style="14" customWidth="1"/>
    <col min="14085" max="14085" width="8" style="14" customWidth="1"/>
    <col min="14086" max="14086" width="5" style="14" customWidth="1"/>
    <col min="14087" max="14087" width="33" style="14" customWidth="1"/>
    <col min="14088" max="14089" width="16" style="14" customWidth="1"/>
    <col min="14090" max="14090" width="15" style="14" customWidth="1"/>
    <col min="14091" max="14091" width="16" style="14" customWidth="1"/>
    <col min="14092" max="14092" width="19" style="14" customWidth="1"/>
    <col min="14093" max="14336" width="11.42578125" style="14" customWidth="1"/>
    <col min="14337" max="14337" width="6" style="14" customWidth="1"/>
    <col min="14338" max="14338" width="9" style="14" customWidth="1"/>
    <col min="14339" max="14339" width="7" style="14" customWidth="1"/>
    <col min="14340" max="14340" width="9" style="14" customWidth="1"/>
    <col min="14341" max="14341" width="8" style="14" customWidth="1"/>
    <col min="14342" max="14342" width="5" style="14" customWidth="1"/>
    <col min="14343" max="14343" width="33" style="14" customWidth="1"/>
    <col min="14344" max="14345" width="16" style="14" customWidth="1"/>
    <col min="14346" max="14346" width="15" style="14" customWidth="1"/>
    <col min="14347" max="14347" width="16" style="14" customWidth="1"/>
    <col min="14348" max="14348" width="19" style="14" customWidth="1"/>
    <col min="14349" max="14592" width="11.42578125" style="14" customWidth="1"/>
    <col min="14593" max="14593" width="6" style="14" customWidth="1"/>
    <col min="14594" max="14594" width="9" style="14" customWidth="1"/>
    <col min="14595" max="14595" width="7" style="14" customWidth="1"/>
    <col min="14596" max="14596" width="9" style="14" customWidth="1"/>
    <col min="14597" max="14597" width="8" style="14" customWidth="1"/>
    <col min="14598" max="14598" width="5" style="14" customWidth="1"/>
    <col min="14599" max="14599" width="33" style="14" customWidth="1"/>
    <col min="14600" max="14601" width="16" style="14" customWidth="1"/>
    <col min="14602" max="14602" width="15" style="14" customWidth="1"/>
    <col min="14603" max="14603" width="16" style="14" customWidth="1"/>
    <col min="14604" max="14604" width="19" style="14" customWidth="1"/>
    <col min="14605" max="14848" width="11.42578125" style="14" customWidth="1"/>
    <col min="14849" max="14849" width="6" style="14" customWidth="1"/>
    <col min="14850" max="14850" width="9" style="14" customWidth="1"/>
    <col min="14851" max="14851" width="7" style="14" customWidth="1"/>
    <col min="14852" max="14852" width="9" style="14" customWidth="1"/>
    <col min="14853" max="14853" width="8" style="14" customWidth="1"/>
    <col min="14854" max="14854" width="5" style="14" customWidth="1"/>
    <col min="14855" max="14855" width="33" style="14" customWidth="1"/>
    <col min="14856" max="14857" width="16" style="14" customWidth="1"/>
    <col min="14858" max="14858" width="15" style="14" customWidth="1"/>
    <col min="14859" max="14859" width="16" style="14" customWidth="1"/>
    <col min="14860" max="14860" width="19" style="14" customWidth="1"/>
    <col min="14861" max="15104" width="11.42578125" style="14" customWidth="1"/>
    <col min="15105" max="15105" width="6" style="14" customWidth="1"/>
    <col min="15106" max="15106" width="9" style="14" customWidth="1"/>
    <col min="15107" max="15107" width="7" style="14" customWidth="1"/>
    <col min="15108" max="15108" width="9" style="14" customWidth="1"/>
    <col min="15109" max="15109" width="8" style="14" customWidth="1"/>
    <col min="15110" max="15110" width="5" style="14" customWidth="1"/>
    <col min="15111" max="15111" width="33" style="14" customWidth="1"/>
    <col min="15112" max="15113" width="16" style="14" customWidth="1"/>
    <col min="15114" max="15114" width="15" style="14" customWidth="1"/>
    <col min="15115" max="15115" width="16" style="14" customWidth="1"/>
    <col min="15116" max="15116" width="19" style="14" customWidth="1"/>
    <col min="15117" max="15360" width="11.42578125" style="14" customWidth="1"/>
    <col min="15361" max="15361" width="6" style="14" customWidth="1"/>
    <col min="15362" max="15362" width="9" style="14" customWidth="1"/>
    <col min="15363" max="15363" width="7" style="14" customWidth="1"/>
    <col min="15364" max="15364" width="9" style="14" customWidth="1"/>
    <col min="15365" max="15365" width="8" style="14" customWidth="1"/>
    <col min="15366" max="15366" width="5" style="14" customWidth="1"/>
    <col min="15367" max="15367" width="33" style="14" customWidth="1"/>
    <col min="15368" max="15369" width="16" style="14" customWidth="1"/>
    <col min="15370" max="15370" width="15" style="14" customWidth="1"/>
    <col min="15371" max="15371" width="16" style="14" customWidth="1"/>
    <col min="15372" max="15372" width="19" style="14" customWidth="1"/>
    <col min="15373" max="15616" width="11.42578125" style="14" customWidth="1"/>
    <col min="15617" max="15617" width="6" style="14" customWidth="1"/>
    <col min="15618" max="15618" width="9" style="14" customWidth="1"/>
    <col min="15619" max="15619" width="7" style="14" customWidth="1"/>
    <col min="15620" max="15620" width="9" style="14" customWidth="1"/>
    <col min="15621" max="15621" width="8" style="14" customWidth="1"/>
    <col min="15622" max="15622" width="5" style="14" customWidth="1"/>
    <col min="15623" max="15623" width="33" style="14" customWidth="1"/>
    <col min="15624" max="15625" width="16" style="14" customWidth="1"/>
    <col min="15626" max="15626" width="15" style="14" customWidth="1"/>
    <col min="15627" max="15627" width="16" style="14" customWidth="1"/>
    <col min="15628" max="15628" width="19" style="14" customWidth="1"/>
    <col min="15629" max="15872" width="11.42578125" style="14" customWidth="1"/>
    <col min="15873" max="15873" width="6" style="14" customWidth="1"/>
    <col min="15874" max="15874" width="9" style="14" customWidth="1"/>
    <col min="15875" max="15875" width="7" style="14" customWidth="1"/>
    <col min="15876" max="15876" width="9" style="14" customWidth="1"/>
    <col min="15877" max="15877" width="8" style="14" customWidth="1"/>
    <col min="15878" max="15878" width="5" style="14" customWidth="1"/>
    <col min="15879" max="15879" width="33" style="14" customWidth="1"/>
    <col min="15880" max="15881" width="16" style="14" customWidth="1"/>
    <col min="15882" max="15882" width="15" style="14" customWidth="1"/>
    <col min="15883" max="15883" width="16" style="14" customWidth="1"/>
    <col min="15884" max="15884" width="19" style="14" customWidth="1"/>
    <col min="15885" max="16128" width="11.42578125" style="14" customWidth="1"/>
    <col min="16129" max="16129" width="6" style="14" customWidth="1"/>
    <col min="16130" max="16130" width="9" style="14" customWidth="1"/>
    <col min="16131" max="16131" width="7" style="14" customWidth="1"/>
    <col min="16132" max="16132" width="9" style="14" customWidth="1"/>
    <col min="16133" max="16133" width="8" style="14" customWidth="1"/>
    <col min="16134" max="16134" width="5" style="14" customWidth="1"/>
    <col min="16135" max="16135" width="33" style="14" customWidth="1"/>
    <col min="16136" max="16137" width="16" style="14" customWidth="1"/>
    <col min="16138" max="16138" width="15" style="14" customWidth="1"/>
    <col min="16139" max="16139" width="16" style="14" customWidth="1"/>
    <col min="16140" max="16140" width="19" style="14" customWidth="1"/>
    <col min="16141" max="16384" width="11.42578125" style="14" customWidth="1"/>
  </cols>
  <sheetData>
    <row r="1" spans="1:12" x14ac:dyDescent="0.2">
      <c r="A1" s="40" t="s">
        <v>80</v>
      </c>
      <c r="B1" s="26" t="s">
        <v>7</v>
      </c>
      <c r="C1" s="26" t="s">
        <v>81</v>
      </c>
      <c r="D1" s="26" t="s">
        <v>8</v>
      </c>
      <c r="E1" s="26" t="s">
        <v>82</v>
      </c>
      <c r="F1" s="26" t="s">
        <v>83</v>
      </c>
      <c r="G1" s="26" t="s">
        <v>84</v>
      </c>
      <c r="H1" s="26" t="s">
        <v>85</v>
      </c>
      <c r="I1" s="26" t="s">
        <v>86</v>
      </c>
      <c r="J1" s="26" t="s">
        <v>87</v>
      </c>
      <c r="K1" s="26" t="s">
        <v>88</v>
      </c>
      <c r="L1" s="26" t="s">
        <v>89</v>
      </c>
    </row>
    <row r="2" spans="1:12" hidden="1" x14ac:dyDescent="0.2">
      <c r="A2" s="27" t="s">
        <v>90</v>
      </c>
      <c r="B2" s="27" t="s">
        <v>91</v>
      </c>
      <c r="C2" s="27" t="s">
        <v>92</v>
      </c>
      <c r="D2" s="27" t="s">
        <v>93</v>
      </c>
      <c r="E2" s="27" t="s">
        <v>94</v>
      </c>
      <c r="F2" s="27" t="s">
        <v>95</v>
      </c>
      <c r="G2" s="27" t="s">
        <v>96</v>
      </c>
      <c r="H2" s="28">
        <v>0</v>
      </c>
      <c r="I2" s="28">
        <v>803.44</v>
      </c>
      <c r="J2" s="28">
        <v>0</v>
      </c>
      <c r="K2" s="28">
        <v>803.44</v>
      </c>
      <c r="L2" s="28">
        <v>0</v>
      </c>
    </row>
    <row r="3" spans="1:12" hidden="1" x14ac:dyDescent="0.2">
      <c r="A3" s="27" t="s">
        <v>90</v>
      </c>
      <c r="B3" s="27" t="s">
        <v>91</v>
      </c>
      <c r="C3" s="27" t="s">
        <v>97</v>
      </c>
      <c r="D3" s="27" t="s">
        <v>93</v>
      </c>
      <c r="E3" s="27" t="s">
        <v>94</v>
      </c>
      <c r="F3" s="27" t="s">
        <v>95</v>
      </c>
      <c r="G3" s="27" t="s">
        <v>98</v>
      </c>
      <c r="H3" s="28">
        <v>0</v>
      </c>
      <c r="I3" s="28">
        <v>499.92</v>
      </c>
      <c r="J3" s="28">
        <v>0</v>
      </c>
      <c r="K3" s="28">
        <v>499.92</v>
      </c>
      <c r="L3" s="28">
        <v>0</v>
      </c>
    </row>
    <row r="4" spans="1:12" hidden="1" x14ac:dyDescent="0.2">
      <c r="A4" s="27" t="s">
        <v>90</v>
      </c>
      <c r="B4" s="27" t="s">
        <v>91</v>
      </c>
      <c r="C4" s="27" t="s">
        <v>99</v>
      </c>
      <c r="D4" s="27" t="s">
        <v>93</v>
      </c>
      <c r="E4" s="27" t="s">
        <v>94</v>
      </c>
      <c r="F4" s="27" t="s">
        <v>95</v>
      </c>
      <c r="G4" s="27" t="s">
        <v>100</v>
      </c>
      <c r="H4" s="28">
        <v>0</v>
      </c>
      <c r="I4" s="28">
        <v>0</v>
      </c>
      <c r="J4" s="28">
        <v>0</v>
      </c>
      <c r="K4" s="28">
        <v>79.639999999999986</v>
      </c>
      <c r="L4" s="28">
        <v>-79.639999999999986</v>
      </c>
    </row>
    <row r="5" spans="1:12" hidden="1" x14ac:dyDescent="0.2">
      <c r="A5" s="27" t="s">
        <v>90</v>
      </c>
      <c r="B5" s="27" t="s">
        <v>91</v>
      </c>
      <c r="C5" s="27" t="s">
        <v>101</v>
      </c>
      <c r="D5" s="27" t="s">
        <v>93</v>
      </c>
      <c r="E5" s="27" t="s">
        <v>94</v>
      </c>
      <c r="F5" s="27" t="s">
        <v>95</v>
      </c>
      <c r="G5" s="27" t="s">
        <v>102</v>
      </c>
      <c r="H5" s="28">
        <v>0</v>
      </c>
      <c r="I5" s="28">
        <v>0</v>
      </c>
      <c r="J5" s="28">
        <v>0</v>
      </c>
      <c r="K5" s="28">
        <v>18.62</v>
      </c>
      <c r="L5" s="28">
        <v>-18.62</v>
      </c>
    </row>
    <row r="6" spans="1:12" hidden="1" x14ac:dyDescent="0.2">
      <c r="A6" s="27" t="s">
        <v>90</v>
      </c>
      <c r="B6" s="27" t="s">
        <v>91</v>
      </c>
      <c r="C6" s="27" t="s">
        <v>103</v>
      </c>
      <c r="D6" s="27" t="s">
        <v>93</v>
      </c>
      <c r="E6" s="27" t="s">
        <v>94</v>
      </c>
      <c r="F6" s="27" t="s">
        <v>95</v>
      </c>
      <c r="G6" s="27" t="s">
        <v>104</v>
      </c>
      <c r="H6" s="28">
        <v>0</v>
      </c>
      <c r="I6" s="28">
        <v>0</v>
      </c>
      <c r="J6" s="28">
        <v>0</v>
      </c>
      <c r="K6" s="28">
        <v>37.82</v>
      </c>
      <c r="L6" s="28">
        <v>-37.82</v>
      </c>
    </row>
    <row r="7" spans="1:12" hidden="1" x14ac:dyDescent="0.2">
      <c r="A7" s="27" t="s">
        <v>90</v>
      </c>
      <c r="B7" s="27" t="s">
        <v>105</v>
      </c>
      <c r="C7" s="27" t="s">
        <v>106</v>
      </c>
      <c r="D7" s="27" t="s">
        <v>107</v>
      </c>
      <c r="E7" s="27" t="s">
        <v>94</v>
      </c>
      <c r="F7" s="27" t="s">
        <v>95</v>
      </c>
      <c r="G7" s="27" t="s">
        <v>108</v>
      </c>
      <c r="H7" s="28">
        <v>0</v>
      </c>
      <c r="I7" s="28">
        <v>172.44</v>
      </c>
      <c r="J7" s="28">
        <v>0</v>
      </c>
      <c r="K7" s="28">
        <v>172.44</v>
      </c>
      <c r="L7" s="28">
        <v>0</v>
      </c>
    </row>
    <row r="8" spans="1:12" hidden="1" x14ac:dyDescent="0.2">
      <c r="A8" s="27" t="s">
        <v>90</v>
      </c>
      <c r="B8" s="27" t="s">
        <v>105</v>
      </c>
      <c r="C8" s="27" t="s">
        <v>99</v>
      </c>
      <c r="D8" s="27" t="s">
        <v>107</v>
      </c>
      <c r="E8" s="27" t="s">
        <v>94</v>
      </c>
      <c r="F8" s="27" t="s">
        <v>95</v>
      </c>
      <c r="G8" s="27" t="s">
        <v>100</v>
      </c>
      <c r="H8" s="28">
        <v>0</v>
      </c>
      <c r="I8" s="28">
        <v>0</v>
      </c>
      <c r="J8" s="28">
        <v>0</v>
      </c>
      <c r="K8" s="28">
        <v>10.580000000000002</v>
      </c>
      <c r="L8" s="28">
        <v>-10.580000000000002</v>
      </c>
    </row>
    <row r="9" spans="1:12" hidden="1" x14ac:dyDescent="0.2">
      <c r="A9" s="27" t="s">
        <v>90</v>
      </c>
      <c r="B9" s="27" t="s">
        <v>105</v>
      </c>
      <c r="C9" s="27" t="s">
        <v>101</v>
      </c>
      <c r="D9" s="27" t="s">
        <v>107</v>
      </c>
      <c r="E9" s="27" t="s">
        <v>94</v>
      </c>
      <c r="F9" s="27" t="s">
        <v>95</v>
      </c>
      <c r="G9" s="27" t="s">
        <v>102</v>
      </c>
      <c r="H9" s="28">
        <v>0</v>
      </c>
      <c r="I9" s="28">
        <v>0</v>
      </c>
      <c r="J9" s="28">
        <v>0</v>
      </c>
      <c r="K9" s="28">
        <v>2.4599999999999995</v>
      </c>
      <c r="L9" s="28">
        <v>-2.4599999999999995</v>
      </c>
    </row>
    <row r="10" spans="1:12" hidden="1" x14ac:dyDescent="0.2">
      <c r="A10" s="27" t="s">
        <v>90</v>
      </c>
      <c r="B10" s="27" t="s">
        <v>105</v>
      </c>
      <c r="C10" s="27" t="s">
        <v>103</v>
      </c>
      <c r="D10" s="27" t="s">
        <v>107</v>
      </c>
      <c r="E10" s="27" t="s">
        <v>94</v>
      </c>
      <c r="F10" s="27" t="s">
        <v>95</v>
      </c>
      <c r="G10" s="27" t="s">
        <v>104</v>
      </c>
      <c r="H10" s="28">
        <v>0</v>
      </c>
      <c r="I10" s="28">
        <v>0</v>
      </c>
      <c r="J10" s="28">
        <v>0</v>
      </c>
      <c r="K10" s="28">
        <v>5</v>
      </c>
      <c r="L10" s="28">
        <v>-5</v>
      </c>
    </row>
    <row r="11" spans="1:12" x14ac:dyDescent="0.2">
      <c r="A11" s="27" t="s">
        <v>90</v>
      </c>
      <c r="B11" s="27" t="s">
        <v>12</v>
      </c>
      <c r="C11" s="27" t="s">
        <v>109</v>
      </c>
      <c r="D11" s="27" t="s">
        <v>14</v>
      </c>
      <c r="E11" s="27" t="s">
        <v>94</v>
      </c>
      <c r="F11" s="27" t="s">
        <v>95</v>
      </c>
      <c r="G11" s="27" t="s">
        <v>110</v>
      </c>
      <c r="H11" s="28">
        <v>1993.95</v>
      </c>
      <c r="I11" s="28">
        <v>1993.95</v>
      </c>
      <c r="J11" s="28">
        <v>0</v>
      </c>
      <c r="K11" s="28">
        <v>0</v>
      </c>
      <c r="L11" s="28">
        <v>1993.95</v>
      </c>
    </row>
    <row r="12" spans="1:12" x14ac:dyDescent="0.2">
      <c r="A12" s="27" t="s">
        <v>90</v>
      </c>
      <c r="B12" s="27" t="s">
        <v>12</v>
      </c>
      <c r="C12" s="27" t="s">
        <v>111</v>
      </c>
      <c r="D12" s="27" t="s">
        <v>14</v>
      </c>
      <c r="E12" s="27" t="s">
        <v>94</v>
      </c>
      <c r="F12" s="27" t="s">
        <v>95</v>
      </c>
      <c r="G12" s="27" t="s">
        <v>112</v>
      </c>
      <c r="H12" s="28">
        <v>10501.31</v>
      </c>
      <c r="I12" s="28">
        <v>10501.31</v>
      </c>
      <c r="J12" s="28">
        <v>0</v>
      </c>
      <c r="K12" s="28">
        <v>0</v>
      </c>
      <c r="L12" s="28">
        <v>10501.31</v>
      </c>
    </row>
    <row r="13" spans="1:12" x14ac:dyDescent="0.2">
      <c r="A13" s="27" t="s">
        <v>90</v>
      </c>
      <c r="B13" s="27" t="s">
        <v>12</v>
      </c>
      <c r="C13" s="27" t="s">
        <v>113</v>
      </c>
      <c r="D13" s="27" t="s">
        <v>14</v>
      </c>
      <c r="E13" s="27" t="s">
        <v>94</v>
      </c>
      <c r="F13" s="27" t="s">
        <v>95</v>
      </c>
      <c r="G13" s="27" t="s">
        <v>114</v>
      </c>
      <c r="H13" s="28">
        <v>2362.5</v>
      </c>
      <c r="I13" s="28">
        <v>2362.5</v>
      </c>
      <c r="J13" s="28">
        <v>0</v>
      </c>
      <c r="K13" s="28">
        <v>0</v>
      </c>
      <c r="L13" s="28">
        <v>2362.5</v>
      </c>
    </row>
    <row r="14" spans="1:12" x14ac:dyDescent="0.2">
      <c r="A14" s="27" t="s">
        <v>90</v>
      </c>
      <c r="B14" s="27" t="s">
        <v>12</v>
      </c>
      <c r="C14" s="27" t="s">
        <v>115</v>
      </c>
      <c r="D14" s="27" t="s">
        <v>14</v>
      </c>
      <c r="E14" s="27" t="s">
        <v>94</v>
      </c>
      <c r="F14" s="27" t="s">
        <v>95</v>
      </c>
      <c r="G14" s="27" t="s">
        <v>116</v>
      </c>
      <c r="H14" s="28">
        <v>1181.25</v>
      </c>
      <c r="I14" s="28">
        <v>1181.25</v>
      </c>
      <c r="J14" s="28">
        <v>0</v>
      </c>
      <c r="K14" s="28">
        <v>0</v>
      </c>
      <c r="L14" s="28">
        <v>1181.25</v>
      </c>
    </row>
    <row r="15" spans="1:12" x14ac:dyDescent="0.2">
      <c r="A15" s="27" t="s">
        <v>90</v>
      </c>
      <c r="B15" s="27" t="s">
        <v>12</v>
      </c>
      <c r="C15" s="27" t="s">
        <v>117</v>
      </c>
      <c r="D15" s="27" t="s">
        <v>14</v>
      </c>
      <c r="E15" s="27" t="s">
        <v>94</v>
      </c>
      <c r="F15" s="27" t="s">
        <v>95</v>
      </c>
      <c r="G15" s="27" t="s">
        <v>118</v>
      </c>
      <c r="H15" s="28">
        <v>2362.5</v>
      </c>
      <c r="I15" s="28">
        <v>2362.5</v>
      </c>
      <c r="J15" s="28">
        <v>0</v>
      </c>
      <c r="K15" s="28">
        <v>0</v>
      </c>
      <c r="L15" s="28">
        <v>2362.5</v>
      </c>
    </row>
    <row r="16" spans="1:12" hidden="1" x14ac:dyDescent="0.2">
      <c r="A16" s="27" t="s">
        <v>90</v>
      </c>
      <c r="B16" s="27" t="s">
        <v>119</v>
      </c>
      <c r="C16" s="27" t="s">
        <v>117</v>
      </c>
      <c r="D16" s="27" t="s">
        <v>14</v>
      </c>
      <c r="E16" s="27" t="s">
        <v>94</v>
      </c>
      <c r="F16" s="27" t="s">
        <v>95</v>
      </c>
      <c r="G16" s="27" t="s">
        <v>118</v>
      </c>
      <c r="H16" s="28">
        <v>0</v>
      </c>
      <c r="I16" s="28">
        <v>0</v>
      </c>
      <c r="J16" s="28">
        <v>0</v>
      </c>
      <c r="K16" s="28">
        <v>127.15</v>
      </c>
      <c r="L16" s="28">
        <v>-127.15</v>
      </c>
    </row>
    <row r="17" spans="1:12" hidden="1" x14ac:dyDescent="0.2">
      <c r="A17" s="27" t="s">
        <v>90</v>
      </c>
      <c r="B17" s="27" t="s">
        <v>120</v>
      </c>
      <c r="C17" s="27" t="s">
        <v>121</v>
      </c>
      <c r="D17" s="27" t="s">
        <v>14</v>
      </c>
      <c r="E17" s="27" t="s">
        <v>94</v>
      </c>
      <c r="F17" s="27" t="s">
        <v>95</v>
      </c>
      <c r="G17" s="27" t="s">
        <v>122</v>
      </c>
      <c r="H17" s="28">
        <v>0</v>
      </c>
      <c r="I17" s="28">
        <v>0</v>
      </c>
      <c r="J17" s="28">
        <v>0</v>
      </c>
      <c r="K17" s="28">
        <v>0.55000000000000004</v>
      </c>
      <c r="L17" s="28">
        <v>-0.55000000000000004</v>
      </c>
    </row>
    <row r="18" spans="1:12" hidden="1" x14ac:dyDescent="0.2">
      <c r="A18" s="27" t="s">
        <v>90</v>
      </c>
      <c r="B18" s="27" t="s">
        <v>120</v>
      </c>
      <c r="C18" s="27" t="s">
        <v>99</v>
      </c>
      <c r="D18" s="27" t="s">
        <v>14</v>
      </c>
      <c r="E18" s="27" t="s">
        <v>94</v>
      </c>
      <c r="F18" s="27" t="s">
        <v>95</v>
      </c>
      <c r="G18" s="27" t="s">
        <v>100</v>
      </c>
      <c r="H18" s="28">
        <v>0</v>
      </c>
      <c r="I18" s="28">
        <v>0</v>
      </c>
      <c r="J18" s="28">
        <v>0</v>
      </c>
      <c r="K18" s="28">
        <v>0.03</v>
      </c>
      <c r="L18" s="28">
        <v>-0.03</v>
      </c>
    </row>
    <row r="19" spans="1:12" hidden="1" x14ac:dyDescent="0.2">
      <c r="A19" s="27" t="s">
        <v>90</v>
      </c>
      <c r="B19" s="27" t="s">
        <v>120</v>
      </c>
      <c r="C19" s="27" t="s">
        <v>101</v>
      </c>
      <c r="D19" s="27" t="s">
        <v>14</v>
      </c>
      <c r="E19" s="27" t="s">
        <v>94</v>
      </c>
      <c r="F19" s="27" t="s">
        <v>95</v>
      </c>
      <c r="G19" s="27" t="s">
        <v>102</v>
      </c>
      <c r="H19" s="28">
        <v>0</v>
      </c>
      <c r="I19" s="28">
        <v>0</v>
      </c>
      <c r="J19" s="28">
        <v>0</v>
      </c>
      <c r="K19" s="28">
        <v>0.01</v>
      </c>
      <c r="L19" s="28">
        <v>-0.01</v>
      </c>
    </row>
    <row r="20" spans="1:12" hidden="1" x14ac:dyDescent="0.2">
      <c r="A20" s="27" t="s">
        <v>90</v>
      </c>
      <c r="B20" s="27" t="s">
        <v>120</v>
      </c>
      <c r="C20" s="27" t="s">
        <v>103</v>
      </c>
      <c r="D20" s="27" t="s">
        <v>14</v>
      </c>
      <c r="E20" s="27" t="s">
        <v>94</v>
      </c>
      <c r="F20" s="27" t="s">
        <v>95</v>
      </c>
      <c r="G20" s="27" t="s">
        <v>104</v>
      </c>
      <c r="H20" s="28">
        <v>0</v>
      </c>
      <c r="I20" s="28">
        <v>0</v>
      </c>
      <c r="J20" s="28">
        <v>0</v>
      </c>
      <c r="K20" s="28">
        <v>0.02</v>
      </c>
      <c r="L20" s="28">
        <v>-0.02</v>
      </c>
    </row>
    <row r="21" spans="1:12" hidden="1" x14ac:dyDescent="0.2">
      <c r="A21" s="27" t="s">
        <v>90</v>
      </c>
      <c r="B21" s="27" t="s">
        <v>123</v>
      </c>
      <c r="C21" s="27" t="s">
        <v>124</v>
      </c>
      <c r="D21" s="27" t="s">
        <v>14</v>
      </c>
      <c r="E21" s="27" t="s">
        <v>94</v>
      </c>
      <c r="F21" s="27" t="s">
        <v>95</v>
      </c>
      <c r="G21" s="27" t="s">
        <v>125</v>
      </c>
      <c r="H21" s="28">
        <v>0</v>
      </c>
      <c r="I21" s="28">
        <v>0</v>
      </c>
      <c r="J21" s="28">
        <v>0</v>
      </c>
      <c r="K21" s="28">
        <v>14.75</v>
      </c>
      <c r="L21" s="28">
        <v>-14.75</v>
      </c>
    </row>
    <row r="22" spans="1:12" hidden="1" x14ac:dyDescent="0.2">
      <c r="A22" s="27" t="s">
        <v>90</v>
      </c>
      <c r="B22" s="27" t="s">
        <v>123</v>
      </c>
      <c r="C22" s="27" t="s">
        <v>111</v>
      </c>
      <c r="D22" s="27" t="s">
        <v>14</v>
      </c>
      <c r="E22" s="27" t="s">
        <v>94</v>
      </c>
      <c r="F22" s="27" t="s">
        <v>95</v>
      </c>
      <c r="G22" s="27" t="s">
        <v>112</v>
      </c>
      <c r="H22" s="28">
        <v>0</v>
      </c>
      <c r="I22" s="28">
        <v>0</v>
      </c>
      <c r="J22" s="28">
        <v>0</v>
      </c>
      <c r="K22" s="28">
        <v>8.2200000000000006</v>
      </c>
      <c r="L22" s="28">
        <v>-8.2200000000000006</v>
      </c>
    </row>
    <row r="23" spans="1:12" hidden="1" x14ac:dyDescent="0.2">
      <c r="A23" s="27" t="s">
        <v>90</v>
      </c>
      <c r="B23" s="27" t="s">
        <v>126</v>
      </c>
      <c r="C23" s="27" t="s">
        <v>121</v>
      </c>
      <c r="D23" s="27" t="s">
        <v>14</v>
      </c>
      <c r="E23" s="27" t="s">
        <v>94</v>
      </c>
      <c r="F23" s="27" t="s">
        <v>95</v>
      </c>
      <c r="G23" s="27" t="s">
        <v>122</v>
      </c>
      <c r="H23" s="28">
        <v>0</v>
      </c>
      <c r="I23" s="28">
        <v>0</v>
      </c>
      <c r="J23" s="28">
        <v>0</v>
      </c>
      <c r="K23" s="28">
        <v>0.11</v>
      </c>
      <c r="L23" s="28">
        <v>-0.11</v>
      </c>
    </row>
    <row r="24" spans="1:12" hidden="1" x14ac:dyDescent="0.2">
      <c r="A24" s="27" t="s">
        <v>90</v>
      </c>
      <c r="B24" s="27" t="s">
        <v>126</v>
      </c>
      <c r="C24" s="27" t="s">
        <v>99</v>
      </c>
      <c r="D24" s="27" t="s">
        <v>14</v>
      </c>
      <c r="E24" s="27" t="s">
        <v>94</v>
      </c>
      <c r="F24" s="27" t="s">
        <v>95</v>
      </c>
      <c r="G24" s="27" t="s">
        <v>100</v>
      </c>
      <c r="H24" s="28">
        <v>0</v>
      </c>
      <c r="I24" s="28">
        <v>0</v>
      </c>
      <c r="J24" s="28">
        <v>0</v>
      </c>
      <c r="K24" s="28">
        <v>0.01</v>
      </c>
      <c r="L24" s="28">
        <v>-0.01</v>
      </c>
    </row>
    <row r="25" spans="1:12" hidden="1" x14ac:dyDescent="0.2">
      <c r="A25" s="27" t="s">
        <v>90</v>
      </c>
      <c r="B25" s="27" t="s">
        <v>127</v>
      </c>
      <c r="C25" s="27" t="s">
        <v>111</v>
      </c>
      <c r="D25" s="27" t="s">
        <v>14</v>
      </c>
      <c r="E25" s="27" t="s">
        <v>94</v>
      </c>
      <c r="F25" s="27" t="s">
        <v>95</v>
      </c>
      <c r="G25" s="27" t="s">
        <v>112</v>
      </c>
      <c r="H25" s="28">
        <v>0</v>
      </c>
      <c r="I25" s="28">
        <v>0</v>
      </c>
      <c r="J25" s="28">
        <v>0</v>
      </c>
      <c r="K25" s="28">
        <v>101.9</v>
      </c>
      <c r="L25" s="28">
        <v>-101.9</v>
      </c>
    </row>
    <row r="26" spans="1:12" hidden="1" x14ac:dyDescent="0.2">
      <c r="A26" s="27" t="s">
        <v>90</v>
      </c>
      <c r="B26" s="27" t="s">
        <v>128</v>
      </c>
      <c r="C26" s="27" t="s">
        <v>99</v>
      </c>
      <c r="D26" s="27" t="s">
        <v>14</v>
      </c>
      <c r="E26" s="27" t="s">
        <v>94</v>
      </c>
      <c r="F26" s="27" t="s">
        <v>95</v>
      </c>
      <c r="G26" s="27" t="s">
        <v>100</v>
      </c>
      <c r="H26" s="28">
        <v>0</v>
      </c>
      <c r="I26" s="28">
        <v>0</v>
      </c>
      <c r="J26" s="28">
        <v>0</v>
      </c>
      <c r="K26" s="28">
        <v>0.03</v>
      </c>
      <c r="L26" s="28">
        <v>-0.03</v>
      </c>
    </row>
    <row r="27" spans="1:12" hidden="1" x14ac:dyDescent="0.2">
      <c r="A27" s="27" t="s">
        <v>90</v>
      </c>
      <c r="B27" s="27" t="s">
        <v>128</v>
      </c>
      <c r="C27" s="27" t="s">
        <v>101</v>
      </c>
      <c r="D27" s="27" t="s">
        <v>14</v>
      </c>
      <c r="E27" s="27" t="s">
        <v>94</v>
      </c>
      <c r="F27" s="27" t="s">
        <v>95</v>
      </c>
      <c r="G27" s="27" t="s">
        <v>102</v>
      </c>
      <c r="H27" s="28">
        <v>0</v>
      </c>
      <c r="I27" s="28">
        <v>0</v>
      </c>
      <c r="J27" s="28">
        <v>0</v>
      </c>
      <c r="K27" s="28">
        <v>0.01</v>
      </c>
      <c r="L27" s="28">
        <v>-0.01</v>
      </c>
    </row>
    <row r="28" spans="1:12" hidden="1" x14ac:dyDescent="0.2">
      <c r="A28" s="27" t="s">
        <v>90</v>
      </c>
      <c r="B28" s="27" t="s">
        <v>128</v>
      </c>
      <c r="C28" s="27" t="s">
        <v>103</v>
      </c>
      <c r="D28" s="27" t="s">
        <v>14</v>
      </c>
      <c r="E28" s="27" t="s">
        <v>94</v>
      </c>
      <c r="F28" s="27" t="s">
        <v>95</v>
      </c>
      <c r="G28" s="27" t="s">
        <v>104</v>
      </c>
      <c r="H28" s="28">
        <v>0</v>
      </c>
      <c r="I28" s="28">
        <v>0</v>
      </c>
      <c r="J28" s="28">
        <v>0</v>
      </c>
      <c r="K28" s="28">
        <v>0.01</v>
      </c>
      <c r="L28" s="28">
        <v>-0.01</v>
      </c>
    </row>
    <row r="29" spans="1:12" hidden="1" x14ac:dyDescent="0.2">
      <c r="A29" s="27" t="s">
        <v>90</v>
      </c>
      <c r="B29" s="27" t="s">
        <v>129</v>
      </c>
      <c r="C29" s="27" t="s">
        <v>92</v>
      </c>
      <c r="D29" s="27" t="s">
        <v>14</v>
      </c>
      <c r="E29" s="27" t="s">
        <v>94</v>
      </c>
      <c r="F29" s="27" t="s">
        <v>95</v>
      </c>
      <c r="G29" s="27" t="s">
        <v>96</v>
      </c>
      <c r="H29" s="28">
        <v>0</v>
      </c>
      <c r="I29" s="28">
        <v>0</v>
      </c>
      <c r="J29" s="28">
        <v>0</v>
      </c>
      <c r="K29" s="28">
        <v>0.05</v>
      </c>
      <c r="L29" s="28">
        <v>-0.05</v>
      </c>
    </row>
    <row r="30" spans="1:12" hidden="1" x14ac:dyDescent="0.2">
      <c r="A30" s="27" t="s">
        <v>90</v>
      </c>
      <c r="B30" s="27" t="s">
        <v>129</v>
      </c>
      <c r="C30" s="27" t="s">
        <v>121</v>
      </c>
      <c r="D30" s="27" t="s">
        <v>14</v>
      </c>
      <c r="E30" s="27" t="s">
        <v>94</v>
      </c>
      <c r="F30" s="27" t="s">
        <v>95</v>
      </c>
      <c r="G30" s="27" t="s">
        <v>122</v>
      </c>
      <c r="H30" s="28">
        <v>0</v>
      </c>
      <c r="I30" s="28">
        <v>0</v>
      </c>
      <c r="J30" s="28">
        <v>0</v>
      </c>
      <c r="K30" s="28">
        <v>0.01</v>
      </c>
      <c r="L30" s="28">
        <v>-0.01</v>
      </c>
    </row>
    <row r="31" spans="1:12" hidden="1" x14ac:dyDescent="0.2">
      <c r="A31" s="27" t="s">
        <v>90</v>
      </c>
      <c r="B31" s="27" t="s">
        <v>129</v>
      </c>
      <c r="C31" s="27" t="s">
        <v>106</v>
      </c>
      <c r="D31" s="27" t="s">
        <v>14</v>
      </c>
      <c r="E31" s="27" t="s">
        <v>94</v>
      </c>
      <c r="F31" s="27" t="s">
        <v>95</v>
      </c>
      <c r="G31" s="27" t="s">
        <v>108</v>
      </c>
      <c r="H31" s="28">
        <v>0</v>
      </c>
      <c r="I31" s="28">
        <v>0</v>
      </c>
      <c r="J31" s="28">
        <v>0</v>
      </c>
      <c r="K31" s="28">
        <v>0.62</v>
      </c>
      <c r="L31" s="28">
        <v>-0.62</v>
      </c>
    </row>
    <row r="32" spans="1:12" hidden="1" x14ac:dyDescent="0.2">
      <c r="A32" s="27" t="s">
        <v>90</v>
      </c>
      <c r="B32" s="27" t="s">
        <v>129</v>
      </c>
      <c r="C32" s="27" t="s">
        <v>99</v>
      </c>
      <c r="D32" s="27" t="s">
        <v>14</v>
      </c>
      <c r="E32" s="27" t="s">
        <v>94</v>
      </c>
      <c r="F32" s="27" t="s">
        <v>95</v>
      </c>
      <c r="G32" s="27" t="s">
        <v>100</v>
      </c>
      <c r="H32" s="28">
        <v>0</v>
      </c>
      <c r="I32" s="28">
        <v>0</v>
      </c>
      <c r="J32" s="28">
        <v>0</v>
      </c>
      <c r="K32" s="28">
        <v>0.09</v>
      </c>
      <c r="L32" s="28">
        <v>-0.09</v>
      </c>
    </row>
    <row r="33" spans="1:12" hidden="1" x14ac:dyDescent="0.2">
      <c r="A33" s="27" t="s">
        <v>90</v>
      </c>
      <c r="B33" s="27" t="s">
        <v>129</v>
      </c>
      <c r="C33" s="27" t="s">
        <v>101</v>
      </c>
      <c r="D33" s="27" t="s">
        <v>14</v>
      </c>
      <c r="E33" s="27" t="s">
        <v>94</v>
      </c>
      <c r="F33" s="27" t="s">
        <v>95</v>
      </c>
      <c r="G33" s="27" t="s">
        <v>102</v>
      </c>
      <c r="H33" s="28">
        <v>0</v>
      </c>
      <c r="I33" s="28">
        <v>0</v>
      </c>
      <c r="J33" s="28">
        <v>0</v>
      </c>
      <c r="K33" s="28">
        <v>0.02</v>
      </c>
      <c r="L33" s="28">
        <v>-0.02</v>
      </c>
    </row>
    <row r="34" spans="1:12" hidden="1" x14ac:dyDescent="0.2">
      <c r="A34" s="27" t="s">
        <v>90</v>
      </c>
      <c r="B34" s="27" t="s">
        <v>129</v>
      </c>
      <c r="C34" s="27" t="s">
        <v>103</v>
      </c>
      <c r="D34" s="27" t="s">
        <v>14</v>
      </c>
      <c r="E34" s="27" t="s">
        <v>94</v>
      </c>
      <c r="F34" s="27" t="s">
        <v>95</v>
      </c>
      <c r="G34" s="27" t="s">
        <v>104</v>
      </c>
      <c r="H34" s="28">
        <v>0</v>
      </c>
      <c r="I34" s="28">
        <v>0</v>
      </c>
      <c r="J34" s="28">
        <v>0</v>
      </c>
      <c r="K34" s="28">
        <v>0.11</v>
      </c>
      <c r="L34" s="28">
        <v>-0.11</v>
      </c>
    </row>
    <row r="35" spans="1:12" hidden="1" x14ac:dyDescent="0.2">
      <c r="A35" s="27" t="s">
        <v>90</v>
      </c>
      <c r="B35" s="27" t="s">
        <v>129</v>
      </c>
      <c r="C35" s="27" t="s">
        <v>130</v>
      </c>
      <c r="D35" s="27" t="s">
        <v>14</v>
      </c>
      <c r="E35" s="27" t="s">
        <v>94</v>
      </c>
      <c r="F35" s="27" t="s">
        <v>95</v>
      </c>
      <c r="G35" s="27" t="s">
        <v>131</v>
      </c>
      <c r="H35" s="28">
        <v>0</v>
      </c>
      <c r="I35" s="28">
        <v>0</v>
      </c>
      <c r="J35" s="28">
        <v>0</v>
      </c>
      <c r="K35" s="28">
        <v>346.7</v>
      </c>
      <c r="L35" s="28">
        <v>-346.7</v>
      </c>
    </row>
    <row r="36" spans="1:12" hidden="1" x14ac:dyDescent="0.2">
      <c r="A36" s="27" t="s">
        <v>90</v>
      </c>
      <c r="B36" s="27" t="s">
        <v>129</v>
      </c>
      <c r="C36" s="27" t="s">
        <v>132</v>
      </c>
      <c r="D36" s="27" t="s">
        <v>14</v>
      </c>
      <c r="E36" s="27" t="s">
        <v>94</v>
      </c>
      <c r="F36" s="27" t="s">
        <v>95</v>
      </c>
      <c r="G36" s="27" t="s">
        <v>133</v>
      </c>
      <c r="H36" s="28">
        <v>0</v>
      </c>
      <c r="I36" s="28">
        <v>0</v>
      </c>
      <c r="J36" s="28">
        <v>0</v>
      </c>
      <c r="K36" s="28">
        <v>5.57</v>
      </c>
      <c r="L36" s="28">
        <v>-5.57</v>
      </c>
    </row>
    <row r="37" spans="1:12" hidden="1" x14ac:dyDescent="0.2">
      <c r="A37" s="27" t="s">
        <v>90</v>
      </c>
      <c r="B37" s="27" t="s">
        <v>129</v>
      </c>
      <c r="C37" s="27" t="s">
        <v>111</v>
      </c>
      <c r="D37" s="27" t="s">
        <v>14</v>
      </c>
      <c r="E37" s="27" t="s">
        <v>94</v>
      </c>
      <c r="F37" s="27" t="s">
        <v>95</v>
      </c>
      <c r="G37" s="27" t="s">
        <v>112</v>
      </c>
      <c r="H37" s="28">
        <v>0</v>
      </c>
      <c r="I37" s="28">
        <v>0</v>
      </c>
      <c r="J37" s="28">
        <v>0</v>
      </c>
      <c r="K37" s="28">
        <v>896.45</v>
      </c>
      <c r="L37" s="28">
        <v>-896.45</v>
      </c>
    </row>
    <row r="38" spans="1:12" hidden="1" x14ac:dyDescent="0.2">
      <c r="A38" s="27" t="s">
        <v>90</v>
      </c>
      <c r="B38" s="27" t="s">
        <v>129</v>
      </c>
      <c r="C38" s="27" t="s">
        <v>117</v>
      </c>
      <c r="D38" s="27" t="s">
        <v>14</v>
      </c>
      <c r="E38" s="27" t="s">
        <v>94</v>
      </c>
      <c r="F38" s="27" t="s">
        <v>95</v>
      </c>
      <c r="G38" s="27" t="s">
        <v>118</v>
      </c>
      <c r="H38" s="28">
        <v>0</v>
      </c>
      <c r="I38" s="28">
        <v>0</v>
      </c>
      <c r="J38" s="28">
        <v>0</v>
      </c>
      <c r="K38" s="28">
        <v>1.49</v>
      </c>
      <c r="L38" s="28">
        <v>-1.49</v>
      </c>
    </row>
    <row r="39" spans="1:12" hidden="1" x14ac:dyDescent="0.2">
      <c r="A39" s="27" t="s">
        <v>90</v>
      </c>
      <c r="B39" s="27" t="s">
        <v>134</v>
      </c>
      <c r="C39" s="27" t="s">
        <v>92</v>
      </c>
      <c r="D39" s="27" t="s">
        <v>14</v>
      </c>
      <c r="E39" s="27" t="s">
        <v>94</v>
      </c>
      <c r="F39" s="27" t="s">
        <v>95</v>
      </c>
      <c r="G39" s="27" t="s">
        <v>96</v>
      </c>
      <c r="H39" s="28">
        <v>0</v>
      </c>
      <c r="I39" s="28">
        <v>0</v>
      </c>
      <c r="J39" s="28">
        <v>0</v>
      </c>
      <c r="K39" s="28">
        <v>0.08</v>
      </c>
      <c r="L39" s="28">
        <v>-0.08</v>
      </c>
    </row>
    <row r="40" spans="1:12" hidden="1" x14ac:dyDescent="0.2">
      <c r="A40" s="27" t="s">
        <v>90</v>
      </c>
      <c r="B40" s="27" t="s">
        <v>134</v>
      </c>
      <c r="C40" s="27" t="s">
        <v>101</v>
      </c>
      <c r="D40" s="27" t="s">
        <v>14</v>
      </c>
      <c r="E40" s="27" t="s">
        <v>94</v>
      </c>
      <c r="F40" s="27" t="s">
        <v>95</v>
      </c>
      <c r="G40" s="27" t="s">
        <v>102</v>
      </c>
      <c r="H40" s="28">
        <v>0</v>
      </c>
      <c r="I40" s="28">
        <v>0</v>
      </c>
      <c r="J40" s="28">
        <v>0</v>
      </c>
      <c r="K40" s="28">
        <v>0.01</v>
      </c>
      <c r="L40" s="28">
        <v>-0.01</v>
      </c>
    </row>
    <row r="41" spans="1:12" hidden="1" x14ac:dyDescent="0.2">
      <c r="A41" s="27" t="s">
        <v>90</v>
      </c>
      <c r="B41" s="27" t="s">
        <v>134</v>
      </c>
      <c r="C41" s="27" t="s">
        <v>132</v>
      </c>
      <c r="D41" s="27" t="s">
        <v>14</v>
      </c>
      <c r="E41" s="27" t="s">
        <v>94</v>
      </c>
      <c r="F41" s="27" t="s">
        <v>95</v>
      </c>
      <c r="G41" s="27" t="s">
        <v>133</v>
      </c>
      <c r="H41" s="28">
        <v>0</v>
      </c>
      <c r="I41" s="28">
        <v>0</v>
      </c>
      <c r="J41" s="28">
        <v>0</v>
      </c>
      <c r="K41" s="28">
        <v>52.99</v>
      </c>
      <c r="L41" s="28">
        <v>-52.99</v>
      </c>
    </row>
    <row r="42" spans="1:12" hidden="1" x14ac:dyDescent="0.2">
      <c r="A42" s="27" t="s">
        <v>90</v>
      </c>
      <c r="B42" s="27" t="s">
        <v>135</v>
      </c>
      <c r="C42" s="27" t="s">
        <v>99</v>
      </c>
      <c r="D42" s="27" t="s">
        <v>14</v>
      </c>
      <c r="E42" s="27" t="s">
        <v>94</v>
      </c>
      <c r="F42" s="27" t="s">
        <v>95</v>
      </c>
      <c r="G42" s="27" t="s">
        <v>100</v>
      </c>
      <c r="H42" s="28">
        <v>0</v>
      </c>
      <c r="I42" s="28">
        <v>0</v>
      </c>
      <c r="J42" s="28">
        <v>0</v>
      </c>
      <c r="K42" s="28">
        <v>0.06</v>
      </c>
      <c r="L42" s="28">
        <v>-0.06</v>
      </c>
    </row>
    <row r="43" spans="1:12" hidden="1" x14ac:dyDescent="0.2">
      <c r="A43" s="27" t="s">
        <v>90</v>
      </c>
      <c r="B43" s="27" t="s">
        <v>135</v>
      </c>
      <c r="C43" s="27" t="s">
        <v>101</v>
      </c>
      <c r="D43" s="27" t="s">
        <v>14</v>
      </c>
      <c r="E43" s="27" t="s">
        <v>94</v>
      </c>
      <c r="F43" s="27" t="s">
        <v>95</v>
      </c>
      <c r="G43" s="27" t="s">
        <v>102</v>
      </c>
      <c r="H43" s="28">
        <v>0</v>
      </c>
      <c r="I43" s="28">
        <v>0</v>
      </c>
      <c r="J43" s="28">
        <v>0</v>
      </c>
      <c r="K43" s="28">
        <v>0.01</v>
      </c>
      <c r="L43" s="28">
        <v>-0.01</v>
      </c>
    </row>
    <row r="44" spans="1:12" hidden="1" x14ac:dyDescent="0.2">
      <c r="A44" s="27" t="s">
        <v>90</v>
      </c>
      <c r="B44" s="27" t="s">
        <v>135</v>
      </c>
      <c r="C44" s="27" t="s">
        <v>103</v>
      </c>
      <c r="D44" s="27" t="s">
        <v>14</v>
      </c>
      <c r="E44" s="27" t="s">
        <v>94</v>
      </c>
      <c r="F44" s="27" t="s">
        <v>95</v>
      </c>
      <c r="G44" s="27" t="s">
        <v>104</v>
      </c>
      <c r="H44" s="28">
        <v>0</v>
      </c>
      <c r="I44" s="28">
        <v>0</v>
      </c>
      <c r="J44" s="28">
        <v>0</v>
      </c>
      <c r="K44" s="28">
        <v>0.06</v>
      </c>
      <c r="L44" s="28">
        <v>-0.06</v>
      </c>
    </row>
    <row r="45" spans="1:12" x14ac:dyDescent="0.2">
      <c r="A45" s="27" t="s">
        <v>136</v>
      </c>
      <c r="B45" s="27" t="s">
        <v>12</v>
      </c>
      <c r="C45" s="27" t="s">
        <v>137</v>
      </c>
      <c r="D45" s="27" t="s">
        <v>14</v>
      </c>
      <c r="E45" s="27" t="s">
        <v>94</v>
      </c>
      <c r="F45" s="27" t="s">
        <v>95</v>
      </c>
      <c r="G45" s="27" t="s">
        <v>138</v>
      </c>
      <c r="H45" s="28">
        <v>4725</v>
      </c>
      <c r="I45" s="28">
        <v>4725</v>
      </c>
      <c r="J45" s="28">
        <v>0</v>
      </c>
      <c r="K45" s="28">
        <v>0</v>
      </c>
      <c r="L45" s="28">
        <v>4725</v>
      </c>
    </row>
    <row r="46" spans="1:12" x14ac:dyDescent="0.2">
      <c r="A46" s="27" t="s">
        <v>136</v>
      </c>
      <c r="B46" s="27" t="s">
        <v>12</v>
      </c>
      <c r="C46" s="27" t="s">
        <v>99</v>
      </c>
      <c r="D46" s="27" t="s">
        <v>14</v>
      </c>
      <c r="E46" s="27" t="s">
        <v>94</v>
      </c>
      <c r="F46" s="27" t="s">
        <v>95</v>
      </c>
      <c r="G46" s="27" t="s">
        <v>100</v>
      </c>
      <c r="H46" s="28">
        <v>292.95</v>
      </c>
      <c r="I46" s="28">
        <v>292.95</v>
      </c>
      <c r="J46" s="28">
        <v>0</v>
      </c>
      <c r="K46" s="28">
        <v>0</v>
      </c>
      <c r="L46" s="28">
        <v>292.95</v>
      </c>
    </row>
    <row r="47" spans="1:12" x14ac:dyDescent="0.2">
      <c r="A47" s="27" t="s">
        <v>136</v>
      </c>
      <c r="B47" s="27" t="s">
        <v>12</v>
      </c>
      <c r="C47" s="27" t="s">
        <v>101</v>
      </c>
      <c r="D47" s="27" t="s">
        <v>14</v>
      </c>
      <c r="E47" s="27" t="s">
        <v>94</v>
      </c>
      <c r="F47" s="27" t="s">
        <v>95</v>
      </c>
      <c r="G47" s="27" t="s">
        <v>102</v>
      </c>
      <c r="H47" s="28">
        <v>68.510000000000005</v>
      </c>
      <c r="I47" s="28">
        <v>68.510000000000005</v>
      </c>
      <c r="J47" s="28">
        <v>0</v>
      </c>
      <c r="K47" s="28">
        <v>0</v>
      </c>
      <c r="L47" s="28">
        <v>68.510000000000005</v>
      </c>
    </row>
    <row r="48" spans="1:12" x14ac:dyDescent="0.2">
      <c r="A48" s="27" t="s">
        <v>136</v>
      </c>
      <c r="B48" s="27" t="s">
        <v>12</v>
      </c>
      <c r="C48" s="27" t="s">
        <v>103</v>
      </c>
      <c r="D48" s="27" t="s">
        <v>14</v>
      </c>
      <c r="E48" s="27" t="s">
        <v>94</v>
      </c>
      <c r="F48" s="27" t="s">
        <v>95</v>
      </c>
      <c r="G48" s="27" t="s">
        <v>104</v>
      </c>
      <c r="H48" s="28">
        <v>137.03</v>
      </c>
      <c r="I48" s="28">
        <v>137.03</v>
      </c>
      <c r="J48" s="28">
        <v>0</v>
      </c>
      <c r="K48" s="28">
        <v>0</v>
      </c>
      <c r="L48" s="28">
        <v>137.03</v>
      </c>
    </row>
    <row r="49" spans="1:12" hidden="1" x14ac:dyDescent="0.2">
      <c r="A49" s="27" t="s">
        <v>136</v>
      </c>
      <c r="B49" s="27" t="s">
        <v>123</v>
      </c>
      <c r="C49" s="27" t="s">
        <v>139</v>
      </c>
      <c r="D49" s="27" t="s">
        <v>14</v>
      </c>
      <c r="E49" s="27" t="s">
        <v>94</v>
      </c>
      <c r="F49" s="27" t="s">
        <v>95</v>
      </c>
      <c r="G49" s="27" t="s">
        <v>140</v>
      </c>
      <c r="H49" s="28">
        <v>0</v>
      </c>
      <c r="I49" s="28">
        <v>0</v>
      </c>
      <c r="J49" s="28">
        <v>0</v>
      </c>
      <c r="K49" s="28">
        <v>105.09</v>
      </c>
      <c r="L49" s="28">
        <v>-105.09</v>
      </c>
    </row>
    <row r="50" spans="1:12" hidden="1" x14ac:dyDescent="0.2">
      <c r="A50" s="27" t="s">
        <v>136</v>
      </c>
      <c r="B50" s="27" t="s">
        <v>123</v>
      </c>
      <c r="C50" s="27" t="s">
        <v>99</v>
      </c>
      <c r="D50" s="27" t="s">
        <v>14</v>
      </c>
      <c r="E50" s="27" t="s">
        <v>94</v>
      </c>
      <c r="F50" s="27" t="s">
        <v>95</v>
      </c>
      <c r="G50" s="27" t="s">
        <v>100</v>
      </c>
      <c r="H50" s="28">
        <v>0</v>
      </c>
      <c r="I50" s="28">
        <v>0</v>
      </c>
      <c r="J50" s="28">
        <v>0</v>
      </c>
      <c r="K50" s="28">
        <v>6.49</v>
      </c>
      <c r="L50" s="28">
        <v>-6.49</v>
      </c>
    </row>
    <row r="51" spans="1:12" hidden="1" x14ac:dyDescent="0.2">
      <c r="A51" s="27" t="s">
        <v>136</v>
      </c>
      <c r="B51" s="27" t="s">
        <v>123</v>
      </c>
      <c r="C51" s="27" t="s">
        <v>101</v>
      </c>
      <c r="D51" s="27" t="s">
        <v>14</v>
      </c>
      <c r="E51" s="27" t="s">
        <v>94</v>
      </c>
      <c r="F51" s="27" t="s">
        <v>95</v>
      </c>
      <c r="G51" s="27" t="s">
        <v>102</v>
      </c>
      <c r="H51" s="28">
        <v>0</v>
      </c>
      <c r="I51" s="28">
        <v>0</v>
      </c>
      <c r="J51" s="28">
        <v>0</v>
      </c>
      <c r="K51" s="28">
        <v>1.52</v>
      </c>
      <c r="L51" s="28">
        <v>-1.52</v>
      </c>
    </row>
    <row r="52" spans="1:12" hidden="1" x14ac:dyDescent="0.2">
      <c r="A52" s="27" t="s">
        <v>136</v>
      </c>
      <c r="B52" s="27" t="s">
        <v>123</v>
      </c>
      <c r="C52" s="27" t="s">
        <v>103</v>
      </c>
      <c r="D52" s="27" t="s">
        <v>14</v>
      </c>
      <c r="E52" s="27" t="s">
        <v>94</v>
      </c>
      <c r="F52" s="27" t="s">
        <v>95</v>
      </c>
      <c r="G52" s="27" t="s">
        <v>104</v>
      </c>
      <c r="H52" s="28">
        <v>0</v>
      </c>
      <c r="I52" s="28">
        <v>0</v>
      </c>
      <c r="J52" s="28">
        <v>0</v>
      </c>
      <c r="K52" s="28">
        <v>3.05</v>
      </c>
      <c r="L52" s="28">
        <v>-3.05</v>
      </c>
    </row>
    <row r="53" spans="1:12" hidden="1" x14ac:dyDescent="0.2">
      <c r="A53" s="27" t="s">
        <v>136</v>
      </c>
      <c r="B53" s="27" t="s">
        <v>128</v>
      </c>
      <c r="C53" s="27" t="s">
        <v>137</v>
      </c>
      <c r="D53" s="27" t="s">
        <v>14</v>
      </c>
      <c r="E53" s="27" t="s">
        <v>94</v>
      </c>
      <c r="F53" s="27" t="s">
        <v>95</v>
      </c>
      <c r="G53" s="27" t="s">
        <v>138</v>
      </c>
      <c r="H53" s="28">
        <v>0</v>
      </c>
      <c r="I53" s="28">
        <v>0</v>
      </c>
      <c r="J53" s="28">
        <v>0</v>
      </c>
      <c r="K53" s="28">
        <v>40.67</v>
      </c>
      <c r="L53" s="28">
        <v>-40.67</v>
      </c>
    </row>
    <row r="54" spans="1:12" hidden="1" x14ac:dyDescent="0.2">
      <c r="A54" s="27" t="s">
        <v>136</v>
      </c>
      <c r="B54" s="27" t="s">
        <v>128</v>
      </c>
      <c r="C54" s="27" t="s">
        <v>99</v>
      </c>
      <c r="D54" s="27" t="s">
        <v>14</v>
      </c>
      <c r="E54" s="27" t="s">
        <v>94</v>
      </c>
      <c r="F54" s="27" t="s">
        <v>95</v>
      </c>
      <c r="G54" s="27" t="s">
        <v>100</v>
      </c>
      <c r="H54" s="28">
        <v>0</v>
      </c>
      <c r="I54" s="28">
        <v>0</v>
      </c>
      <c r="J54" s="28">
        <v>0</v>
      </c>
      <c r="K54" s="28">
        <v>2.4</v>
      </c>
      <c r="L54" s="28">
        <v>-2.4</v>
      </c>
    </row>
    <row r="55" spans="1:12" hidden="1" x14ac:dyDescent="0.2">
      <c r="A55" s="27" t="s">
        <v>136</v>
      </c>
      <c r="B55" s="27" t="s">
        <v>128</v>
      </c>
      <c r="C55" s="27" t="s">
        <v>101</v>
      </c>
      <c r="D55" s="27" t="s">
        <v>14</v>
      </c>
      <c r="E55" s="27" t="s">
        <v>94</v>
      </c>
      <c r="F55" s="27" t="s">
        <v>95</v>
      </c>
      <c r="G55" s="27" t="s">
        <v>102</v>
      </c>
      <c r="H55" s="28">
        <v>0</v>
      </c>
      <c r="I55" s="28">
        <v>0</v>
      </c>
      <c r="J55" s="28">
        <v>0</v>
      </c>
      <c r="K55" s="28">
        <v>0.54</v>
      </c>
      <c r="L55" s="28">
        <v>-0.54</v>
      </c>
    </row>
    <row r="56" spans="1:12" hidden="1" x14ac:dyDescent="0.2">
      <c r="A56" s="27" t="s">
        <v>136</v>
      </c>
      <c r="B56" s="27" t="s">
        <v>128</v>
      </c>
      <c r="C56" s="27" t="s">
        <v>103</v>
      </c>
      <c r="D56" s="27" t="s">
        <v>14</v>
      </c>
      <c r="E56" s="27" t="s">
        <v>94</v>
      </c>
      <c r="F56" s="27" t="s">
        <v>95</v>
      </c>
      <c r="G56" s="27" t="s">
        <v>104</v>
      </c>
      <c r="H56" s="28">
        <v>0</v>
      </c>
      <c r="I56" s="28">
        <v>0</v>
      </c>
      <c r="J56" s="28">
        <v>0</v>
      </c>
      <c r="K56" s="28">
        <v>1.1599999999999999</v>
      </c>
      <c r="L56" s="28">
        <v>-1.1599999999999999</v>
      </c>
    </row>
    <row r="57" spans="1:12" hidden="1" x14ac:dyDescent="0.2">
      <c r="A57" s="27" t="s">
        <v>136</v>
      </c>
      <c r="B57" s="27" t="s">
        <v>129</v>
      </c>
      <c r="C57" s="27" t="s">
        <v>137</v>
      </c>
      <c r="D57" s="27" t="s">
        <v>14</v>
      </c>
      <c r="E57" s="27" t="s">
        <v>94</v>
      </c>
      <c r="F57" s="27" t="s">
        <v>95</v>
      </c>
      <c r="G57" s="27" t="s">
        <v>138</v>
      </c>
      <c r="H57" s="28">
        <v>0</v>
      </c>
      <c r="I57" s="28">
        <v>0</v>
      </c>
      <c r="J57" s="28">
        <v>0</v>
      </c>
      <c r="K57" s="28">
        <v>12.84</v>
      </c>
      <c r="L57" s="28">
        <v>-12.84</v>
      </c>
    </row>
    <row r="58" spans="1:12" hidden="1" x14ac:dyDescent="0.2">
      <c r="A58" s="27" t="s">
        <v>136</v>
      </c>
      <c r="B58" s="27" t="s">
        <v>129</v>
      </c>
      <c r="C58" s="27" t="s">
        <v>99</v>
      </c>
      <c r="D58" s="27" t="s">
        <v>14</v>
      </c>
      <c r="E58" s="27" t="s">
        <v>94</v>
      </c>
      <c r="F58" s="27" t="s">
        <v>95</v>
      </c>
      <c r="G58" s="27" t="s">
        <v>100</v>
      </c>
      <c r="H58" s="28">
        <v>0</v>
      </c>
      <c r="I58" s="28">
        <v>0</v>
      </c>
      <c r="J58" s="28">
        <v>0</v>
      </c>
      <c r="K58" s="28">
        <v>0.76</v>
      </c>
      <c r="L58" s="28">
        <v>-0.76</v>
      </c>
    </row>
    <row r="59" spans="1:12" hidden="1" x14ac:dyDescent="0.2">
      <c r="A59" s="27" t="s">
        <v>136</v>
      </c>
      <c r="B59" s="27" t="s">
        <v>129</v>
      </c>
      <c r="C59" s="27" t="s">
        <v>101</v>
      </c>
      <c r="D59" s="27" t="s">
        <v>14</v>
      </c>
      <c r="E59" s="27" t="s">
        <v>94</v>
      </c>
      <c r="F59" s="27" t="s">
        <v>95</v>
      </c>
      <c r="G59" s="27" t="s">
        <v>102</v>
      </c>
      <c r="H59" s="28">
        <v>0</v>
      </c>
      <c r="I59" s="28">
        <v>0</v>
      </c>
      <c r="J59" s="28">
        <v>0</v>
      </c>
      <c r="K59" s="28">
        <v>0.17</v>
      </c>
      <c r="L59" s="28">
        <v>-0.17</v>
      </c>
    </row>
    <row r="60" spans="1:12" hidden="1" x14ac:dyDescent="0.2">
      <c r="A60" s="27" t="s">
        <v>136</v>
      </c>
      <c r="B60" s="27" t="s">
        <v>129</v>
      </c>
      <c r="C60" s="27" t="s">
        <v>103</v>
      </c>
      <c r="D60" s="27" t="s">
        <v>14</v>
      </c>
      <c r="E60" s="27" t="s">
        <v>94</v>
      </c>
      <c r="F60" s="27" t="s">
        <v>95</v>
      </c>
      <c r="G60" s="27" t="s">
        <v>104</v>
      </c>
      <c r="H60" s="28">
        <v>0</v>
      </c>
      <c r="I60" s="28">
        <v>0</v>
      </c>
      <c r="J60" s="28">
        <v>0</v>
      </c>
      <c r="K60" s="28">
        <v>0.34</v>
      </c>
      <c r="L60" s="28">
        <v>-0.34</v>
      </c>
    </row>
    <row r="61" spans="1:12" hidden="1" x14ac:dyDescent="0.2">
      <c r="A61" s="27" t="s">
        <v>136</v>
      </c>
      <c r="B61" s="27" t="s">
        <v>135</v>
      </c>
      <c r="C61" s="27" t="s">
        <v>137</v>
      </c>
      <c r="D61" s="27" t="s">
        <v>14</v>
      </c>
      <c r="E61" s="27" t="s">
        <v>94</v>
      </c>
      <c r="F61" s="27" t="s">
        <v>95</v>
      </c>
      <c r="G61" s="27" t="s">
        <v>138</v>
      </c>
      <c r="H61" s="28">
        <v>0</v>
      </c>
      <c r="I61" s="28">
        <v>0</v>
      </c>
      <c r="J61" s="28">
        <v>0</v>
      </c>
      <c r="K61" s="28">
        <v>1.53</v>
      </c>
      <c r="L61" s="28">
        <v>-1.53</v>
      </c>
    </row>
    <row r="62" spans="1:12" hidden="1" x14ac:dyDescent="0.2">
      <c r="A62" s="27" t="s">
        <v>136</v>
      </c>
      <c r="B62" s="27" t="s">
        <v>135</v>
      </c>
      <c r="C62" s="27" t="s">
        <v>99</v>
      </c>
      <c r="D62" s="27" t="s">
        <v>14</v>
      </c>
      <c r="E62" s="27" t="s">
        <v>94</v>
      </c>
      <c r="F62" s="27" t="s">
        <v>95</v>
      </c>
      <c r="G62" s="27" t="s">
        <v>100</v>
      </c>
      <c r="H62" s="28">
        <v>0</v>
      </c>
      <c r="I62" s="28">
        <v>0</v>
      </c>
      <c r="J62" s="28">
        <v>0</v>
      </c>
      <c r="K62" s="28">
        <v>7.0000000000000007E-2</v>
      </c>
      <c r="L62" s="28">
        <v>-7.0000000000000007E-2</v>
      </c>
    </row>
    <row r="63" spans="1:12" hidden="1" x14ac:dyDescent="0.2">
      <c r="A63" s="27" t="s">
        <v>136</v>
      </c>
      <c r="B63" s="27" t="s">
        <v>135</v>
      </c>
      <c r="C63" s="27" t="s">
        <v>101</v>
      </c>
      <c r="D63" s="27" t="s">
        <v>14</v>
      </c>
      <c r="E63" s="27" t="s">
        <v>94</v>
      </c>
      <c r="F63" s="27" t="s">
        <v>95</v>
      </c>
      <c r="G63" s="27" t="s">
        <v>102</v>
      </c>
      <c r="H63" s="28">
        <v>0</v>
      </c>
      <c r="I63" s="28">
        <v>0</v>
      </c>
      <c r="J63" s="28">
        <v>0</v>
      </c>
      <c r="K63" s="28">
        <v>0.03</v>
      </c>
      <c r="L63" s="28">
        <v>-0.03</v>
      </c>
    </row>
    <row r="64" spans="1:12" hidden="1" x14ac:dyDescent="0.2">
      <c r="A64" s="27" t="s">
        <v>136</v>
      </c>
      <c r="B64" s="27" t="s">
        <v>135</v>
      </c>
      <c r="C64" s="27" t="s">
        <v>103</v>
      </c>
      <c r="D64" s="27" t="s">
        <v>14</v>
      </c>
      <c r="E64" s="27" t="s">
        <v>94</v>
      </c>
      <c r="F64" s="27" t="s">
        <v>95</v>
      </c>
      <c r="G64" s="27" t="s">
        <v>104</v>
      </c>
      <c r="H64" s="28">
        <v>0</v>
      </c>
      <c r="I64" s="28">
        <v>0</v>
      </c>
      <c r="J64" s="28">
        <v>0</v>
      </c>
      <c r="K64" s="28">
        <v>0.01</v>
      </c>
      <c r="L64" s="28">
        <v>-0.01</v>
      </c>
    </row>
    <row r="65" spans="1:12" hidden="1" x14ac:dyDescent="0.2">
      <c r="A65" s="27" t="s">
        <v>90</v>
      </c>
      <c r="B65" s="27" t="s">
        <v>135</v>
      </c>
      <c r="C65" s="27" t="s">
        <v>92</v>
      </c>
      <c r="D65" s="27" t="s">
        <v>15</v>
      </c>
      <c r="E65" s="27" t="s">
        <v>94</v>
      </c>
      <c r="F65" s="27" t="s">
        <v>95</v>
      </c>
      <c r="G65" s="27" t="s">
        <v>96</v>
      </c>
      <c r="H65" s="28">
        <v>0</v>
      </c>
      <c r="I65" s="28">
        <v>567.99</v>
      </c>
      <c r="J65" s="28">
        <v>0</v>
      </c>
      <c r="K65" s="28">
        <v>567.99</v>
      </c>
      <c r="L65" s="28">
        <v>0</v>
      </c>
    </row>
    <row r="66" spans="1:12" hidden="1" x14ac:dyDescent="0.2">
      <c r="A66" s="27" t="s">
        <v>90</v>
      </c>
      <c r="B66" s="27" t="s">
        <v>135</v>
      </c>
      <c r="C66" s="27" t="s">
        <v>106</v>
      </c>
      <c r="D66" s="27" t="s">
        <v>15</v>
      </c>
      <c r="E66" s="27" t="s">
        <v>94</v>
      </c>
      <c r="F66" s="27" t="s">
        <v>95</v>
      </c>
      <c r="G66" s="27" t="s">
        <v>108</v>
      </c>
      <c r="H66" s="28">
        <v>0</v>
      </c>
      <c r="I66" s="28">
        <v>46.23</v>
      </c>
      <c r="J66" s="28">
        <v>0</v>
      </c>
      <c r="K66" s="28">
        <v>46.23</v>
      </c>
      <c r="L66" s="28">
        <v>0</v>
      </c>
    </row>
    <row r="67" spans="1:12" hidden="1" x14ac:dyDescent="0.2">
      <c r="A67" s="27" t="s">
        <v>90</v>
      </c>
      <c r="B67" s="27" t="s">
        <v>135</v>
      </c>
      <c r="C67" s="27" t="s">
        <v>99</v>
      </c>
      <c r="D67" s="27" t="s">
        <v>15</v>
      </c>
      <c r="E67" s="27" t="s">
        <v>94</v>
      </c>
      <c r="F67" s="27" t="s">
        <v>95</v>
      </c>
      <c r="G67" s="27" t="s">
        <v>100</v>
      </c>
      <c r="H67" s="28">
        <v>0</v>
      </c>
      <c r="I67" s="28">
        <v>0</v>
      </c>
      <c r="J67" s="28">
        <v>0</v>
      </c>
      <c r="K67" s="28">
        <v>42.52</v>
      </c>
      <c r="L67" s="28">
        <v>-42.52</v>
      </c>
    </row>
    <row r="68" spans="1:12" hidden="1" x14ac:dyDescent="0.2">
      <c r="A68" s="27" t="s">
        <v>90</v>
      </c>
      <c r="B68" s="27" t="s">
        <v>135</v>
      </c>
      <c r="C68" s="27" t="s">
        <v>101</v>
      </c>
      <c r="D68" s="27" t="s">
        <v>15</v>
      </c>
      <c r="E68" s="27" t="s">
        <v>94</v>
      </c>
      <c r="F68" s="27" t="s">
        <v>95</v>
      </c>
      <c r="G68" s="27" t="s">
        <v>102</v>
      </c>
      <c r="H68" s="28">
        <v>0</v>
      </c>
      <c r="I68" s="28">
        <v>0</v>
      </c>
      <c r="J68" s="28">
        <v>0</v>
      </c>
      <c r="K68" s="28">
        <v>9.94</v>
      </c>
      <c r="L68" s="28">
        <v>-9.94</v>
      </c>
    </row>
    <row r="69" spans="1:12" hidden="1" x14ac:dyDescent="0.2">
      <c r="A69" s="27" t="s">
        <v>90</v>
      </c>
      <c r="B69" s="27" t="s">
        <v>135</v>
      </c>
      <c r="C69" s="27" t="s">
        <v>103</v>
      </c>
      <c r="D69" s="27" t="s">
        <v>15</v>
      </c>
      <c r="E69" s="27" t="s">
        <v>94</v>
      </c>
      <c r="F69" s="27" t="s">
        <v>95</v>
      </c>
      <c r="G69" s="27" t="s">
        <v>104</v>
      </c>
      <c r="H69" s="28">
        <v>0</v>
      </c>
      <c r="I69" s="28">
        <v>0</v>
      </c>
      <c r="J69" s="28">
        <v>0</v>
      </c>
      <c r="K69" s="28">
        <v>21.51</v>
      </c>
      <c r="L69" s="28">
        <v>-21.51</v>
      </c>
    </row>
    <row r="70" spans="1:12" x14ac:dyDescent="0.2">
      <c r="A70" s="27" t="s">
        <v>90</v>
      </c>
      <c r="B70" s="27" t="s">
        <v>11</v>
      </c>
      <c r="C70" s="27" t="s">
        <v>92</v>
      </c>
      <c r="D70" s="27" t="s">
        <v>15</v>
      </c>
      <c r="E70" s="27" t="s">
        <v>94</v>
      </c>
      <c r="F70" s="27" t="s">
        <v>95</v>
      </c>
      <c r="G70" s="27" t="s">
        <v>96</v>
      </c>
      <c r="H70" s="28">
        <v>0</v>
      </c>
      <c r="I70" s="28">
        <v>1.51</v>
      </c>
      <c r="J70" s="28">
        <v>0</v>
      </c>
      <c r="K70" s="28">
        <v>1.51</v>
      </c>
      <c r="L70" s="28">
        <v>0</v>
      </c>
    </row>
    <row r="71" spans="1:12" x14ac:dyDescent="0.2">
      <c r="A71" s="27" t="s">
        <v>90</v>
      </c>
      <c r="B71" s="27" t="s">
        <v>11</v>
      </c>
      <c r="C71" s="27" t="s">
        <v>106</v>
      </c>
      <c r="D71" s="27" t="s">
        <v>15</v>
      </c>
      <c r="E71" s="27" t="s">
        <v>94</v>
      </c>
      <c r="F71" s="27" t="s">
        <v>95</v>
      </c>
      <c r="G71" s="27" t="s">
        <v>108</v>
      </c>
      <c r="H71" s="28">
        <v>0</v>
      </c>
      <c r="I71" s="28">
        <v>81.08</v>
      </c>
      <c r="J71" s="28">
        <v>0</v>
      </c>
      <c r="K71" s="28">
        <v>81.08</v>
      </c>
      <c r="L71" s="28">
        <v>0</v>
      </c>
    </row>
    <row r="72" spans="1:12" x14ac:dyDescent="0.2">
      <c r="A72" s="27" t="s">
        <v>90</v>
      </c>
      <c r="B72" s="27" t="s">
        <v>11</v>
      </c>
      <c r="C72" s="27" t="s">
        <v>99</v>
      </c>
      <c r="D72" s="27" t="s">
        <v>15</v>
      </c>
      <c r="E72" s="27" t="s">
        <v>94</v>
      </c>
      <c r="F72" s="27" t="s">
        <v>95</v>
      </c>
      <c r="G72" s="27" t="s">
        <v>100</v>
      </c>
      <c r="H72" s="28">
        <v>0</v>
      </c>
      <c r="I72" s="28">
        <v>0</v>
      </c>
      <c r="J72" s="28">
        <v>0</v>
      </c>
      <c r="K72" s="28">
        <v>5.1099999999999994</v>
      </c>
      <c r="L72" s="28">
        <v>-5.1099999999999994</v>
      </c>
    </row>
    <row r="73" spans="1:12" x14ac:dyDescent="0.2">
      <c r="A73" s="27" t="s">
        <v>90</v>
      </c>
      <c r="B73" s="27" t="s">
        <v>11</v>
      </c>
      <c r="C73" s="27" t="s">
        <v>101</v>
      </c>
      <c r="D73" s="27" t="s">
        <v>15</v>
      </c>
      <c r="E73" s="27" t="s">
        <v>94</v>
      </c>
      <c r="F73" s="27" t="s">
        <v>95</v>
      </c>
      <c r="G73" s="27" t="s">
        <v>102</v>
      </c>
      <c r="H73" s="28">
        <v>0</v>
      </c>
      <c r="I73" s="28">
        <v>0</v>
      </c>
      <c r="J73" s="28">
        <v>0</v>
      </c>
      <c r="K73" s="28">
        <v>1.19</v>
      </c>
      <c r="L73" s="28">
        <v>-1.19</v>
      </c>
    </row>
    <row r="74" spans="1:12" x14ac:dyDescent="0.2">
      <c r="A74" s="27" t="s">
        <v>90</v>
      </c>
      <c r="B74" s="27" t="s">
        <v>11</v>
      </c>
      <c r="C74" s="27" t="s">
        <v>103</v>
      </c>
      <c r="D74" s="27" t="s">
        <v>15</v>
      </c>
      <c r="E74" s="27" t="s">
        <v>94</v>
      </c>
      <c r="F74" s="27" t="s">
        <v>95</v>
      </c>
      <c r="G74" s="27" t="s">
        <v>104</v>
      </c>
      <c r="H74" s="28">
        <v>0</v>
      </c>
      <c r="I74" s="28">
        <v>0</v>
      </c>
      <c r="J74" s="28">
        <v>0</v>
      </c>
      <c r="K74" s="28">
        <v>2.4</v>
      </c>
      <c r="L74" s="28">
        <v>-2.4</v>
      </c>
    </row>
    <row r="75" spans="1:12" x14ac:dyDescent="0.2">
      <c r="A75" s="27" t="s">
        <v>90</v>
      </c>
      <c r="B75" s="27" t="s">
        <v>11</v>
      </c>
      <c r="C75" s="27" t="s">
        <v>141</v>
      </c>
      <c r="D75" s="27" t="s">
        <v>15</v>
      </c>
      <c r="E75" s="27" t="s">
        <v>94</v>
      </c>
      <c r="F75" s="27" t="s">
        <v>95</v>
      </c>
      <c r="G75" s="27" t="s">
        <v>142</v>
      </c>
      <c r="H75" s="28">
        <v>0</v>
      </c>
      <c r="I75" s="28">
        <v>0</v>
      </c>
      <c r="J75" s="28">
        <v>0</v>
      </c>
      <c r="K75" s="28">
        <v>1279.74</v>
      </c>
      <c r="L75" s="28">
        <v>-1279.74</v>
      </c>
    </row>
    <row r="76" spans="1:12" x14ac:dyDescent="0.2">
      <c r="A76" s="27" t="s">
        <v>90</v>
      </c>
      <c r="B76" s="27" t="s">
        <v>11</v>
      </c>
      <c r="C76" s="27" t="s">
        <v>109</v>
      </c>
      <c r="D76" s="27" t="s">
        <v>15</v>
      </c>
      <c r="E76" s="27" t="s">
        <v>94</v>
      </c>
      <c r="F76" s="27" t="s">
        <v>95</v>
      </c>
      <c r="G76" s="27" t="s">
        <v>110</v>
      </c>
      <c r="H76" s="28">
        <v>63570.080000000002</v>
      </c>
      <c r="I76" s="28">
        <v>63570.080000000002</v>
      </c>
      <c r="J76" s="28">
        <v>0</v>
      </c>
      <c r="K76" s="28">
        <v>0</v>
      </c>
      <c r="L76" s="28">
        <v>63570.080000000002</v>
      </c>
    </row>
    <row r="77" spans="1:12" x14ac:dyDescent="0.2">
      <c r="A77" s="27" t="s">
        <v>90</v>
      </c>
      <c r="B77" s="27" t="s">
        <v>11</v>
      </c>
      <c r="C77" s="27" t="s">
        <v>111</v>
      </c>
      <c r="D77" s="27" t="s">
        <v>15</v>
      </c>
      <c r="E77" s="27" t="s">
        <v>94</v>
      </c>
      <c r="F77" s="27" t="s">
        <v>95</v>
      </c>
      <c r="G77" s="27" t="s">
        <v>112</v>
      </c>
      <c r="H77" s="28">
        <v>334797.40000000002</v>
      </c>
      <c r="I77" s="28">
        <v>262297.40000000002</v>
      </c>
      <c r="J77" s="28">
        <v>10415.59</v>
      </c>
      <c r="K77" s="28">
        <v>5647.27</v>
      </c>
      <c r="L77" s="28">
        <v>246234.54000000004</v>
      </c>
    </row>
    <row r="78" spans="1:12" x14ac:dyDescent="0.2">
      <c r="A78" s="27" t="s">
        <v>90</v>
      </c>
      <c r="B78" s="27" t="s">
        <v>11</v>
      </c>
      <c r="C78" s="27" t="s">
        <v>113</v>
      </c>
      <c r="D78" s="27" t="s">
        <v>15</v>
      </c>
      <c r="E78" s="27" t="s">
        <v>94</v>
      </c>
      <c r="F78" s="27" t="s">
        <v>95</v>
      </c>
      <c r="G78" s="27" t="s">
        <v>114</v>
      </c>
      <c r="H78" s="28">
        <v>75320</v>
      </c>
      <c r="I78" s="28">
        <v>105320</v>
      </c>
      <c r="J78" s="28">
        <v>71587.509999999995</v>
      </c>
      <c r="K78" s="28">
        <v>0</v>
      </c>
      <c r="L78" s="28">
        <v>33732.490000000005</v>
      </c>
    </row>
    <row r="79" spans="1:12" x14ac:dyDescent="0.2">
      <c r="A79" s="27" t="s">
        <v>90</v>
      </c>
      <c r="B79" s="27" t="s">
        <v>11</v>
      </c>
      <c r="C79" s="27" t="s">
        <v>115</v>
      </c>
      <c r="D79" s="27" t="s">
        <v>15</v>
      </c>
      <c r="E79" s="27" t="s">
        <v>94</v>
      </c>
      <c r="F79" s="27" t="s">
        <v>95</v>
      </c>
      <c r="G79" s="27" t="s">
        <v>116</v>
      </c>
      <c r="H79" s="28">
        <v>37660</v>
      </c>
      <c r="I79" s="28">
        <v>37660</v>
      </c>
      <c r="J79" s="28">
        <v>6940.21</v>
      </c>
      <c r="K79" s="28">
        <v>11613.81</v>
      </c>
      <c r="L79" s="28">
        <v>19105.980000000003</v>
      </c>
    </row>
    <row r="80" spans="1:12" x14ac:dyDescent="0.2">
      <c r="A80" s="27" t="s">
        <v>90</v>
      </c>
      <c r="B80" s="27" t="s">
        <v>11</v>
      </c>
      <c r="C80" s="27" t="s">
        <v>117</v>
      </c>
      <c r="D80" s="27" t="s">
        <v>15</v>
      </c>
      <c r="E80" s="27" t="s">
        <v>94</v>
      </c>
      <c r="F80" s="27" t="s">
        <v>95</v>
      </c>
      <c r="G80" s="27" t="s">
        <v>118</v>
      </c>
      <c r="H80" s="28">
        <v>75320</v>
      </c>
      <c r="I80" s="28">
        <v>75320</v>
      </c>
      <c r="J80" s="28">
        <v>0</v>
      </c>
      <c r="K80" s="28">
        <v>5048.4799999999996</v>
      </c>
      <c r="L80" s="28">
        <v>70271.520000000004</v>
      </c>
    </row>
    <row r="81" spans="1:12" x14ac:dyDescent="0.2">
      <c r="A81" s="27" t="s">
        <v>90</v>
      </c>
      <c r="B81" s="27" t="s">
        <v>11</v>
      </c>
      <c r="C81" s="27" t="s">
        <v>143</v>
      </c>
      <c r="D81" s="27" t="s">
        <v>15</v>
      </c>
      <c r="E81" s="27" t="s">
        <v>94</v>
      </c>
      <c r="F81" s="27" t="s">
        <v>95</v>
      </c>
      <c r="G81" s="27" t="s">
        <v>144</v>
      </c>
      <c r="H81" s="28">
        <v>0</v>
      </c>
      <c r="I81" s="28">
        <v>8500</v>
      </c>
      <c r="J81" s="28">
        <v>7911.92</v>
      </c>
      <c r="K81" s="28">
        <v>0</v>
      </c>
      <c r="L81" s="28">
        <v>588.07999999999993</v>
      </c>
    </row>
    <row r="82" spans="1:12" hidden="1" x14ac:dyDescent="0.2">
      <c r="A82" s="27" t="s">
        <v>90</v>
      </c>
      <c r="B82" s="27" t="s">
        <v>145</v>
      </c>
      <c r="C82" s="27" t="s">
        <v>106</v>
      </c>
      <c r="D82" s="27" t="s">
        <v>15</v>
      </c>
      <c r="E82" s="27" t="s">
        <v>94</v>
      </c>
      <c r="F82" s="27" t="s">
        <v>95</v>
      </c>
      <c r="G82" s="27" t="s">
        <v>108</v>
      </c>
      <c r="H82" s="28">
        <v>0</v>
      </c>
      <c r="I82" s="28">
        <v>9.9</v>
      </c>
      <c r="J82" s="28">
        <v>0</v>
      </c>
      <c r="K82" s="28">
        <v>9.9</v>
      </c>
      <c r="L82" s="28">
        <v>0</v>
      </c>
    </row>
    <row r="83" spans="1:12" hidden="1" x14ac:dyDescent="0.2">
      <c r="A83" s="27" t="s">
        <v>90</v>
      </c>
      <c r="B83" s="27" t="s">
        <v>145</v>
      </c>
      <c r="C83" s="27" t="s">
        <v>99</v>
      </c>
      <c r="D83" s="27" t="s">
        <v>15</v>
      </c>
      <c r="E83" s="27" t="s">
        <v>94</v>
      </c>
      <c r="F83" s="27" t="s">
        <v>95</v>
      </c>
      <c r="G83" s="27" t="s">
        <v>100</v>
      </c>
      <c r="H83" s="28">
        <v>0</v>
      </c>
      <c r="I83" s="28">
        <v>0</v>
      </c>
      <c r="J83" s="28">
        <v>0</v>
      </c>
      <c r="K83" s="28">
        <v>0.61</v>
      </c>
      <c r="L83" s="28">
        <v>-0.61</v>
      </c>
    </row>
    <row r="84" spans="1:12" hidden="1" x14ac:dyDescent="0.2">
      <c r="A84" s="27" t="s">
        <v>90</v>
      </c>
      <c r="B84" s="27" t="s">
        <v>145</v>
      </c>
      <c r="C84" s="27" t="s">
        <v>101</v>
      </c>
      <c r="D84" s="27" t="s">
        <v>15</v>
      </c>
      <c r="E84" s="27" t="s">
        <v>94</v>
      </c>
      <c r="F84" s="27" t="s">
        <v>95</v>
      </c>
      <c r="G84" s="27" t="s">
        <v>102</v>
      </c>
      <c r="H84" s="28">
        <v>0</v>
      </c>
      <c r="I84" s="28">
        <v>0</v>
      </c>
      <c r="J84" s="28">
        <v>0</v>
      </c>
      <c r="K84" s="28">
        <v>0.15</v>
      </c>
      <c r="L84" s="28">
        <v>-0.15</v>
      </c>
    </row>
    <row r="85" spans="1:12" hidden="1" x14ac:dyDescent="0.2">
      <c r="A85" s="27" t="s">
        <v>90</v>
      </c>
      <c r="B85" s="27" t="s">
        <v>145</v>
      </c>
      <c r="C85" s="27" t="s">
        <v>103</v>
      </c>
      <c r="D85" s="27" t="s">
        <v>15</v>
      </c>
      <c r="E85" s="27" t="s">
        <v>94</v>
      </c>
      <c r="F85" s="27" t="s">
        <v>95</v>
      </c>
      <c r="G85" s="27" t="s">
        <v>104</v>
      </c>
      <c r="H85" s="28">
        <v>0</v>
      </c>
      <c r="I85" s="28">
        <v>0</v>
      </c>
      <c r="J85" s="28">
        <v>0</v>
      </c>
      <c r="K85" s="28">
        <v>0.28000000000000003</v>
      </c>
      <c r="L85" s="28">
        <v>-0.28000000000000003</v>
      </c>
    </row>
    <row r="86" spans="1:12" hidden="1" x14ac:dyDescent="0.2">
      <c r="A86" s="27" t="s">
        <v>90</v>
      </c>
      <c r="B86" s="27" t="s">
        <v>129</v>
      </c>
      <c r="C86" s="27" t="s">
        <v>92</v>
      </c>
      <c r="D86" s="27" t="s">
        <v>15</v>
      </c>
      <c r="E86" s="27" t="s">
        <v>94</v>
      </c>
      <c r="F86" s="27" t="s">
        <v>95</v>
      </c>
      <c r="G86" s="27" t="s">
        <v>96</v>
      </c>
      <c r="H86" s="28">
        <v>0</v>
      </c>
      <c r="I86" s="28">
        <v>0</v>
      </c>
      <c r="J86" s="28">
        <v>0</v>
      </c>
      <c r="K86" s="28">
        <v>1.29</v>
      </c>
      <c r="L86" s="28">
        <v>-1.29</v>
      </c>
    </row>
    <row r="87" spans="1:12" hidden="1" x14ac:dyDescent="0.2">
      <c r="A87" s="27" t="s">
        <v>90</v>
      </c>
      <c r="B87" s="27" t="s">
        <v>129</v>
      </c>
      <c r="C87" s="27" t="s">
        <v>121</v>
      </c>
      <c r="D87" s="27" t="s">
        <v>15</v>
      </c>
      <c r="E87" s="27" t="s">
        <v>94</v>
      </c>
      <c r="F87" s="27" t="s">
        <v>95</v>
      </c>
      <c r="G87" s="27" t="s">
        <v>122</v>
      </c>
      <c r="H87" s="28">
        <v>0</v>
      </c>
      <c r="I87" s="28">
        <v>0</v>
      </c>
      <c r="J87" s="28">
        <v>0</v>
      </c>
      <c r="K87" s="28">
        <v>1.01</v>
      </c>
      <c r="L87" s="28">
        <v>-1.01</v>
      </c>
    </row>
    <row r="88" spans="1:12" hidden="1" x14ac:dyDescent="0.2">
      <c r="A88" s="27" t="s">
        <v>90</v>
      </c>
      <c r="B88" s="27" t="s">
        <v>129</v>
      </c>
      <c r="C88" s="27" t="s">
        <v>106</v>
      </c>
      <c r="D88" s="27" t="s">
        <v>15</v>
      </c>
      <c r="E88" s="27" t="s">
        <v>94</v>
      </c>
      <c r="F88" s="27" t="s">
        <v>95</v>
      </c>
      <c r="G88" s="27" t="s">
        <v>108</v>
      </c>
      <c r="H88" s="28">
        <v>0</v>
      </c>
      <c r="I88" s="28">
        <v>185.6</v>
      </c>
      <c r="J88" s="28">
        <v>0</v>
      </c>
      <c r="K88" s="28">
        <v>202.53</v>
      </c>
      <c r="L88" s="28">
        <v>-16.930000000000007</v>
      </c>
    </row>
    <row r="89" spans="1:12" hidden="1" x14ac:dyDescent="0.2">
      <c r="A89" s="27" t="s">
        <v>90</v>
      </c>
      <c r="B89" s="27" t="s">
        <v>129</v>
      </c>
      <c r="C89" s="27" t="s">
        <v>99</v>
      </c>
      <c r="D89" s="27" t="s">
        <v>15</v>
      </c>
      <c r="E89" s="27" t="s">
        <v>94</v>
      </c>
      <c r="F89" s="27" t="s">
        <v>95</v>
      </c>
      <c r="G89" s="27" t="s">
        <v>100</v>
      </c>
      <c r="H89" s="28">
        <v>0</v>
      </c>
      <c r="I89" s="28">
        <v>0</v>
      </c>
      <c r="J89" s="28">
        <v>0</v>
      </c>
      <c r="K89" s="28">
        <v>14.2</v>
      </c>
      <c r="L89" s="28">
        <v>-14.2</v>
      </c>
    </row>
    <row r="90" spans="1:12" hidden="1" x14ac:dyDescent="0.2">
      <c r="A90" s="27" t="s">
        <v>90</v>
      </c>
      <c r="B90" s="27" t="s">
        <v>129</v>
      </c>
      <c r="C90" s="27" t="s">
        <v>101</v>
      </c>
      <c r="D90" s="27" t="s">
        <v>15</v>
      </c>
      <c r="E90" s="27" t="s">
        <v>94</v>
      </c>
      <c r="F90" s="27" t="s">
        <v>95</v>
      </c>
      <c r="G90" s="27" t="s">
        <v>102</v>
      </c>
      <c r="H90" s="28">
        <v>0</v>
      </c>
      <c r="I90" s="28">
        <v>0</v>
      </c>
      <c r="J90" s="28">
        <v>0</v>
      </c>
      <c r="K90" s="28">
        <v>3.32</v>
      </c>
      <c r="L90" s="28">
        <v>-3.32</v>
      </c>
    </row>
    <row r="91" spans="1:12" hidden="1" x14ac:dyDescent="0.2">
      <c r="A91" s="27" t="s">
        <v>90</v>
      </c>
      <c r="B91" s="27" t="s">
        <v>129</v>
      </c>
      <c r="C91" s="27" t="s">
        <v>103</v>
      </c>
      <c r="D91" s="27" t="s">
        <v>15</v>
      </c>
      <c r="E91" s="27" t="s">
        <v>94</v>
      </c>
      <c r="F91" s="27" t="s">
        <v>95</v>
      </c>
      <c r="G91" s="27" t="s">
        <v>104</v>
      </c>
      <c r="H91" s="28">
        <v>0</v>
      </c>
      <c r="I91" s="28">
        <v>0</v>
      </c>
      <c r="J91" s="28">
        <v>0</v>
      </c>
      <c r="K91" s="28">
        <v>6.7099999999999991</v>
      </c>
      <c r="L91" s="28">
        <v>-6.7099999999999991</v>
      </c>
    </row>
    <row r="92" spans="1:12" hidden="1" x14ac:dyDescent="0.2">
      <c r="A92" s="27" t="s">
        <v>90</v>
      </c>
      <c r="B92" s="27" t="s">
        <v>129</v>
      </c>
      <c r="C92" s="27" t="s">
        <v>130</v>
      </c>
      <c r="D92" s="27" t="s">
        <v>15</v>
      </c>
      <c r="E92" s="27" t="s">
        <v>94</v>
      </c>
      <c r="F92" s="27" t="s">
        <v>95</v>
      </c>
      <c r="G92" s="27" t="s">
        <v>131</v>
      </c>
      <c r="H92" s="28">
        <v>0</v>
      </c>
      <c r="I92" s="28">
        <v>0</v>
      </c>
      <c r="J92" s="28">
        <v>0</v>
      </c>
      <c r="K92" s="28">
        <v>9576.1</v>
      </c>
      <c r="L92" s="28">
        <v>-9576.1</v>
      </c>
    </row>
    <row r="93" spans="1:12" hidden="1" x14ac:dyDescent="0.2">
      <c r="A93" s="27" t="s">
        <v>90</v>
      </c>
      <c r="B93" s="27" t="s">
        <v>129</v>
      </c>
      <c r="C93" s="27" t="s">
        <v>132</v>
      </c>
      <c r="D93" s="27" t="s">
        <v>15</v>
      </c>
      <c r="E93" s="27" t="s">
        <v>94</v>
      </c>
      <c r="F93" s="27" t="s">
        <v>95</v>
      </c>
      <c r="G93" s="27" t="s">
        <v>133</v>
      </c>
      <c r="H93" s="28">
        <v>0</v>
      </c>
      <c r="I93" s="28">
        <v>0</v>
      </c>
      <c r="J93" s="28">
        <v>0</v>
      </c>
      <c r="K93" s="28">
        <v>153.93</v>
      </c>
      <c r="L93" s="28">
        <v>-153.93</v>
      </c>
    </row>
    <row r="94" spans="1:12" hidden="1" x14ac:dyDescent="0.2">
      <c r="A94" s="27" t="s">
        <v>90</v>
      </c>
      <c r="B94" s="27" t="s">
        <v>129</v>
      </c>
      <c r="C94" s="27" t="s">
        <v>111</v>
      </c>
      <c r="D94" s="27" t="s">
        <v>15</v>
      </c>
      <c r="E94" s="27" t="s">
        <v>94</v>
      </c>
      <c r="F94" s="27" t="s">
        <v>95</v>
      </c>
      <c r="G94" s="27" t="s">
        <v>112</v>
      </c>
      <c r="H94" s="28">
        <v>0</v>
      </c>
      <c r="I94" s="28">
        <v>0</v>
      </c>
      <c r="J94" s="28">
        <v>0</v>
      </c>
      <c r="K94" s="28">
        <v>24757.63</v>
      </c>
      <c r="L94" s="28">
        <v>-24757.63</v>
      </c>
    </row>
    <row r="95" spans="1:12" hidden="1" x14ac:dyDescent="0.2">
      <c r="A95" s="27" t="s">
        <v>90</v>
      </c>
      <c r="B95" s="27" t="s">
        <v>129</v>
      </c>
      <c r="C95" s="27" t="s">
        <v>117</v>
      </c>
      <c r="D95" s="27" t="s">
        <v>15</v>
      </c>
      <c r="E95" s="27" t="s">
        <v>94</v>
      </c>
      <c r="F95" s="27" t="s">
        <v>95</v>
      </c>
      <c r="G95" s="27" t="s">
        <v>118</v>
      </c>
      <c r="H95" s="28">
        <v>0</v>
      </c>
      <c r="I95" s="28">
        <v>0</v>
      </c>
      <c r="J95" s="28">
        <v>0</v>
      </c>
      <c r="K95" s="28">
        <v>41.25</v>
      </c>
      <c r="L95" s="28">
        <v>-41.25</v>
      </c>
    </row>
    <row r="96" spans="1:12" hidden="1" x14ac:dyDescent="0.2">
      <c r="A96" s="27" t="s">
        <v>90</v>
      </c>
      <c r="B96" s="27" t="s">
        <v>146</v>
      </c>
      <c r="C96" s="27" t="s">
        <v>106</v>
      </c>
      <c r="D96" s="27" t="s">
        <v>15</v>
      </c>
      <c r="E96" s="27" t="s">
        <v>94</v>
      </c>
      <c r="F96" s="27" t="s">
        <v>95</v>
      </c>
      <c r="G96" s="27" t="s">
        <v>108</v>
      </c>
      <c r="H96" s="28">
        <v>0</v>
      </c>
      <c r="I96" s="28">
        <v>5558.65</v>
      </c>
      <c r="J96" s="28">
        <v>0</v>
      </c>
      <c r="K96" s="28">
        <v>5558.65</v>
      </c>
      <c r="L96" s="28">
        <v>0</v>
      </c>
    </row>
    <row r="97" spans="1:12" hidden="1" x14ac:dyDescent="0.2">
      <c r="A97" s="27" t="s">
        <v>90</v>
      </c>
      <c r="B97" s="27" t="s">
        <v>146</v>
      </c>
      <c r="C97" s="27" t="s">
        <v>147</v>
      </c>
      <c r="D97" s="27" t="s">
        <v>15</v>
      </c>
      <c r="E97" s="27" t="s">
        <v>94</v>
      </c>
      <c r="F97" s="27" t="s">
        <v>95</v>
      </c>
      <c r="G97" s="27" t="s">
        <v>148</v>
      </c>
      <c r="H97" s="28">
        <v>0</v>
      </c>
      <c r="I97" s="28">
        <v>0</v>
      </c>
      <c r="J97" s="28">
        <v>0</v>
      </c>
      <c r="K97" s="28">
        <v>33981.199999999997</v>
      </c>
      <c r="L97" s="28">
        <v>-33981.199999999997</v>
      </c>
    </row>
    <row r="98" spans="1:12" hidden="1" x14ac:dyDescent="0.2">
      <c r="A98" s="27" t="s">
        <v>90</v>
      </c>
      <c r="B98" s="27" t="s">
        <v>146</v>
      </c>
      <c r="C98" s="27" t="s">
        <v>99</v>
      </c>
      <c r="D98" s="27" t="s">
        <v>15</v>
      </c>
      <c r="E98" s="27" t="s">
        <v>94</v>
      </c>
      <c r="F98" s="27" t="s">
        <v>95</v>
      </c>
      <c r="G98" s="27" t="s">
        <v>100</v>
      </c>
      <c r="H98" s="28">
        <v>0</v>
      </c>
      <c r="I98" s="28">
        <v>0</v>
      </c>
      <c r="J98" s="28">
        <v>0</v>
      </c>
      <c r="K98" s="28">
        <v>962.16</v>
      </c>
      <c r="L98" s="28">
        <v>-962.16</v>
      </c>
    </row>
    <row r="99" spans="1:12" hidden="1" x14ac:dyDescent="0.2">
      <c r="A99" s="27" t="s">
        <v>90</v>
      </c>
      <c r="B99" s="27" t="s">
        <v>146</v>
      </c>
      <c r="C99" s="27" t="s">
        <v>101</v>
      </c>
      <c r="D99" s="27" t="s">
        <v>15</v>
      </c>
      <c r="E99" s="27" t="s">
        <v>94</v>
      </c>
      <c r="F99" s="27" t="s">
        <v>95</v>
      </c>
      <c r="G99" s="27" t="s">
        <v>102</v>
      </c>
      <c r="H99" s="28">
        <v>0</v>
      </c>
      <c r="I99" s="28">
        <v>0</v>
      </c>
      <c r="J99" s="28">
        <v>0</v>
      </c>
      <c r="K99" s="28">
        <v>225.04000000000002</v>
      </c>
      <c r="L99" s="28">
        <v>-225.04000000000002</v>
      </c>
    </row>
    <row r="100" spans="1:12" hidden="1" x14ac:dyDescent="0.2">
      <c r="A100" s="27" t="s">
        <v>90</v>
      </c>
      <c r="B100" s="27" t="s">
        <v>146</v>
      </c>
      <c r="C100" s="27" t="s">
        <v>103</v>
      </c>
      <c r="D100" s="27" t="s">
        <v>15</v>
      </c>
      <c r="E100" s="27" t="s">
        <v>94</v>
      </c>
      <c r="F100" s="27" t="s">
        <v>95</v>
      </c>
      <c r="G100" s="27" t="s">
        <v>104</v>
      </c>
      <c r="H100" s="28">
        <v>0</v>
      </c>
      <c r="I100" s="28">
        <v>0</v>
      </c>
      <c r="J100" s="28">
        <v>0</v>
      </c>
      <c r="K100" s="28">
        <v>450.14</v>
      </c>
      <c r="L100" s="28">
        <v>-450.14</v>
      </c>
    </row>
    <row r="101" spans="1:12" hidden="1" x14ac:dyDescent="0.2">
      <c r="A101" s="27" t="s">
        <v>90</v>
      </c>
      <c r="B101" s="27" t="s">
        <v>149</v>
      </c>
      <c r="C101" s="27" t="s">
        <v>106</v>
      </c>
      <c r="D101" s="27" t="s">
        <v>15</v>
      </c>
      <c r="E101" s="27" t="s">
        <v>94</v>
      </c>
      <c r="F101" s="27" t="s">
        <v>95</v>
      </c>
      <c r="G101" s="27" t="s">
        <v>108</v>
      </c>
      <c r="H101" s="28">
        <v>0</v>
      </c>
      <c r="I101" s="28">
        <v>825.28</v>
      </c>
      <c r="J101" s="28">
        <v>0</v>
      </c>
      <c r="K101" s="28">
        <v>825.27999999999986</v>
      </c>
      <c r="L101" s="28">
        <v>1.1368683772161603E-13</v>
      </c>
    </row>
    <row r="102" spans="1:12" hidden="1" x14ac:dyDescent="0.2">
      <c r="A102" s="27" t="s">
        <v>90</v>
      </c>
      <c r="B102" s="27" t="s">
        <v>149</v>
      </c>
      <c r="C102" s="27" t="s">
        <v>99</v>
      </c>
      <c r="D102" s="27" t="s">
        <v>15</v>
      </c>
      <c r="E102" s="27" t="s">
        <v>94</v>
      </c>
      <c r="F102" s="27" t="s">
        <v>95</v>
      </c>
      <c r="G102" s="27" t="s">
        <v>100</v>
      </c>
      <c r="H102" s="28">
        <v>0</v>
      </c>
      <c r="I102" s="28">
        <v>0</v>
      </c>
      <c r="J102" s="28">
        <v>0</v>
      </c>
      <c r="K102" s="28">
        <v>51.13</v>
      </c>
      <c r="L102" s="28">
        <v>-51.13</v>
      </c>
    </row>
    <row r="103" spans="1:12" hidden="1" x14ac:dyDescent="0.2">
      <c r="A103" s="27" t="s">
        <v>90</v>
      </c>
      <c r="B103" s="27" t="s">
        <v>149</v>
      </c>
      <c r="C103" s="27" t="s">
        <v>101</v>
      </c>
      <c r="D103" s="27" t="s">
        <v>15</v>
      </c>
      <c r="E103" s="27" t="s">
        <v>94</v>
      </c>
      <c r="F103" s="27" t="s">
        <v>95</v>
      </c>
      <c r="G103" s="27" t="s">
        <v>102</v>
      </c>
      <c r="H103" s="28">
        <v>0</v>
      </c>
      <c r="I103" s="28">
        <v>0</v>
      </c>
      <c r="J103" s="28">
        <v>0</v>
      </c>
      <c r="K103" s="28">
        <v>11.93</v>
      </c>
      <c r="L103" s="28">
        <v>-11.93</v>
      </c>
    </row>
    <row r="104" spans="1:12" hidden="1" x14ac:dyDescent="0.2">
      <c r="A104" s="27" t="s">
        <v>90</v>
      </c>
      <c r="B104" s="27" t="s">
        <v>149</v>
      </c>
      <c r="C104" s="27" t="s">
        <v>103</v>
      </c>
      <c r="D104" s="27" t="s">
        <v>15</v>
      </c>
      <c r="E104" s="27" t="s">
        <v>94</v>
      </c>
      <c r="F104" s="27" t="s">
        <v>95</v>
      </c>
      <c r="G104" s="27" t="s">
        <v>104</v>
      </c>
      <c r="H104" s="28">
        <v>0</v>
      </c>
      <c r="I104" s="28">
        <v>0</v>
      </c>
      <c r="J104" s="28">
        <v>0</v>
      </c>
      <c r="K104" s="28">
        <v>23.930000000000003</v>
      </c>
      <c r="L104" s="28">
        <v>-23.930000000000003</v>
      </c>
    </row>
    <row r="105" spans="1:12" hidden="1" x14ac:dyDescent="0.2">
      <c r="A105" s="27" t="s">
        <v>90</v>
      </c>
      <c r="B105" s="27" t="s">
        <v>119</v>
      </c>
      <c r="C105" s="27" t="s">
        <v>117</v>
      </c>
      <c r="D105" s="27" t="s">
        <v>15</v>
      </c>
      <c r="E105" s="27" t="s">
        <v>94</v>
      </c>
      <c r="F105" s="27" t="s">
        <v>95</v>
      </c>
      <c r="G105" s="27" t="s">
        <v>118</v>
      </c>
      <c r="H105" s="28">
        <v>0</v>
      </c>
      <c r="I105" s="28">
        <v>0</v>
      </c>
      <c r="J105" s="28">
        <v>0</v>
      </c>
      <c r="K105" s="28">
        <v>3511.86</v>
      </c>
      <c r="L105" s="28">
        <v>-3511.86</v>
      </c>
    </row>
    <row r="106" spans="1:12" hidden="1" x14ac:dyDescent="0.2">
      <c r="A106" s="27" t="s">
        <v>90</v>
      </c>
      <c r="B106" s="27" t="s">
        <v>120</v>
      </c>
      <c r="C106" s="27" t="s">
        <v>121</v>
      </c>
      <c r="D106" s="27" t="s">
        <v>15</v>
      </c>
      <c r="E106" s="27" t="s">
        <v>94</v>
      </c>
      <c r="F106" s="27" t="s">
        <v>95</v>
      </c>
      <c r="G106" s="27" t="s">
        <v>122</v>
      </c>
      <c r="H106" s="28">
        <v>0</v>
      </c>
      <c r="I106" s="28">
        <v>0</v>
      </c>
      <c r="J106" s="28">
        <v>0</v>
      </c>
      <c r="K106" s="28">
        <v>15.18</v>
      </c>
      <c r="L106" s="28">
        <v>-15.18</v>
      </c>
    </row>
    <row r="107" spans="1:12" hidden="1" x14ac:dyDescent="0.2">
      <c r="A107" s="27" t="s">
        <v>90</v>
      </c>
      <c r="B107" s="27" t="s">
        <v>120</v>
      </c>
      <c r="C107" s="27" t="s">
        <v>99</v>
      </c>
      <c r="D107" s="27" t="s">
        <v>15</v>
      </c>
      <c r="E107" s="27" t="s">
        <v>94</v>
      </c>
      <c r="F107" s="27" t="s">
        <v>95</v>
      </c>
      <c r="G107" s="27" t="s">
        <v>100</v>
      </c>
      <c r="H107" s="28">
        <v>0</v>
      </c>
      <c r="I107" s="28">
        <v>0</v>
      </c>
      <c r="J107" s="28">
        <v>0</v>
      </c>
      <c r="K107" s="28">
        <v>0.83</v>
      </c>
      <c r="L107" s="28">
        <v>-0.83</v>
      </c>
    </row>
    <row r="108" spans="1:12" hidden="1" x14ac:dyDescent="0.2">
      <c r="A108" s="27" t="s">
        <v>90</v>
      </c>
      <c r="B108" s="27" t="s">
        <v>120</v>
      </c>
      <c r="C108" s="27" t="s">
        <v>101</v>
      </c>
      <c r="D108" s="27" t="s">
        <v>15</v>
      </c>
      <c r="E108" s="27" t="s">
        <v>94</v>
      </c>
      <c r="F108" s="27" t="s">
        <v>95</v>
      </c>
      <c r="G108" s="27" t="s">
        <v>102</v>
      </c>
      <c r="H108" s="28">
        <v>0</v>
      </c>
      <c r="I108" s="28">
        <v>0</v>
      </c>
      <c r="J108" s="28">
        <v>0</v>
      </c>
      <c r="K108" s="28">
        <v>0.19</v>
      </c>
      <c r="L108" s="28">
        <v>-0.19</v>
      </c>
    </row>
    <row r="109" spans="1:12" hidden="1" x14ac:dyDescent="0.2">
      <c r="A109" s="27" t="s">
        <v>90</v>
      </c>
      <c r="B109" s="27" t="s">
        <v>120</v>
      </c>
      <c r="C109" s="27" t="s">
        <v>103</v>
      </c>
      <c r="D109" s="27" t="s">
        <v>15</v>
      </c>
      <c r="E109" s="27" t="s">
        <v>94</v>
      </c>
      <c r="F109" s="27" t="s">
        <v>95</v>
      </c>
      <c r="G109" s="27" t="s">
        <v>104</v>
      </c>
      <c r="H109" s="28">
        <v>0</v>
      </c>
      <c r="I109" s="28">
        <v>0</v>
      </c>
      <c r="J109" s="28">
        <v>0</v>
      </c>
      <c r="K109" s="28">
        <v>0.44</v>
      </c>
      <c r="L109" s="28">
        <v>-0.44</v>
      </c>
    </row>
    <row r="110" spans="1:12" hidden="1" x14ac:dyDescent="0.2">
      <c r="A110" s="27" t="s">
        <v>90</v>
      </c>
      <c r="B110" s="27" t="s">
        <v>123</v>
      </c>
      <c r="C110" s="27" t="s">
        <v>124</v>
      </c>
      <c r="D110" s="27" t="s">
        <v>15</v>
      </c>
      <c r="E110" s="27" t="s">
        <v>94</v>
      </c>
      <c r="F110" s="27" t="s">
        <v>95</v>
      </c>
      <c r="G110" s="27" t="s">
        <v>125</v>
      </c>
      <c r="H110" s="28">
        <v>0</v>
      </c>
      <c r="I110" s="28">
        <v>0</v>
      </c>
      <c r="J110" s="28">
        <v>0</v>
      </c>
      <c r="K110" s="28">
        <v>407.46</v>
      </c>
      <c r="L110" s="28">
        <v>-407.46</v>
      </c>
    </row>
    <row r="111" spans="1:12" hidden="1" x14ac:dyDescent="0.2">
      <c r="A111" s="27" t="s">
        <v>90</v>
      </c>
      <c r="B111" s="27" t="s">
        <v>123</v>
      </c>
      <c r="C111" s="27" t="s">
        <v>111</v>
      </c>
      <c r="D111" s="27" t="s">
        <v>15</v>
      </c>
      <c r="E111" s="27" t="s">
        <v>94</v>
      </c>
      <c r="F111" s="27" t="s">
        <v>95</v>
      </c>
      <c r="G111" s="27" t="s">
        <v>112</v>
      </c>
      <c r="H111" s="28">
        <v>0</v>
      </c>
      <c r="I111" s="28">
        <v>0</v>
      </c>
      <c r="J111" s="28">
        <v>0</v>
      </c>
      <c r="K111" s="28">
        <v>227.02</v>
      </c>
      <c r="L111" s="28">
        <v>-227.02</v>
      </c>
    </row>
    <row r="112" spans="1:12" hidden="1" x14ac:dyDescent="0.2">
      <c r="A112" s="27" t="s">
        <v>90</v>
      </c>
      <c r="B112" s="27" t="s">
        <v>150</v>
      </c>
      <c r="C112" s="27" t="s">
        <v>92</v>
      </c>
      <c r="D112" s="27" t="s">
        <v>15</v>
      </c>
      <c r="E112" s="27" t="s">
        <v>94</v>
      </c>
      <c r="F112" s="27" t="s">
        <v>95</v>
      </c>
      <c r="G112" s="27" t="s">
        <v>96</v>
      </c>
      <c r="H112" s="28">
        <v>0</v>
      </c>
      <c r="I112" s="28">
        <v>0</v>
      </c>
      <c r="J112" s="28">
        <v>0</v>
      </c>
      <c r="K112" s="28">
        <v>82.02</v>
      </c>
      <c r="L112" s="28">
        <v>-82.02</v>
      </c>
    </row>
    <row r="113" spans="1:12" hidden="1" x14ac:dyDescent="0.2">
      <c r="A113" s="27" t="s">
        <v>90</v>
      </c>
      <c r="B113" s="27" t="s">
        <v>150</v>
      </c>
      <c r="C113" s="27" t="s">
        <v>99</v>
      </c>
      <c r="D113" s="27" t="s">
        <v>15</v>
      </c>
      <c r="E113" s="27" t="s">
        <v>94</v>
      </c>
      <c r="F113" s="27" t="s">
        <v>95</v>
      </c>
      <c r="G113" s="27" t="s">
        <v>100</v>
      </c>
      <c r="H113" s="28">
        <v>0</v>
      </c>
      <c r="I113" s="28">
        <v>0</v>
      </c>
      <c r="J113" s="28">
        <v>0</v>
      </c>
      <c r="K113" s="28">
        <v>5.0599999999999996</v>
      </c>
      <c r="L113" s="28">
        <v>-5.0599999999999996</v>
      </c>
    </row>
    <row r="114" spans="1:12" hidden="1" x14ac:dyDescent="0.2">
      <c r="A114" s="27" t="s">
        <v>90</v>
      </c>
      <c r="B114" s="27" t="s">
        <v>150</v>
      </c>
      <c r="C114" s="27" t="s">
        <v>101</v>
      </c>
      <c r="D114" s="27" t="s">
        <v>15</v>
      </c>
      <c r="E114" s="27" t="s">
        <v>94</v>
      </c>
      <c r="F114" s="27" t="s">
        <v>95</v>
      </c>
      <c r="G114" s="27" t="s">
        <v>102</v>
      </c>
      <c r="H114" s="28">
        <v>0</v>
      </c>
      <c r="I114" s="28">
        <v>0</v>
      </c>
      <c r="J114" s="28">
        <v>0</v>
      </c>
      <c r="K114" s="28">
        <v>1.18</v>
      </c>
      <c r="L114" s="28">
        <v>-1.18</v>
      </c>
    </row>
    <row r="115" spans="1:12" hidden="1" x14ac:dyDescent="0.2">
      <c r="A115" s="27" t="s">
        <v>90</v>
      </c>
      <c r="B115" s="27" t="s">
        <v>150</v>
      </c>
      <c r="C115" s="27" t="s">
        <v>103</v>
      </c>
      <c r="D115" s="27" t="s">
        <v>15</v>
      </c>
      <c r="E115" s="27" t="s">
        <v>94</v>
      </c>
      <c r="F115" s="27" t="s">
        <v>95</v>
      </c>
      <c r="G115" s="27" t="s">
        <v>104</v>
      </c>
      <c r="H115" s="28">
        <v>0</v>
      </c>
      <c r="I115" s="28">
        <v>0</v>
      </c>
      <c r="J115" s="28">
        <v>0</v>
      </c>
      <c r="K115" s="28">
        <v>2.38</v>
      </c>
      <c r="L115" s="28">
        <v>-2.38</v>
      </c>
    </row>
    <row r="116" spans="1:12" hidden="1" x14ac:dyDescent="0.2">
      <c r="A116" s="27" t="s">
        <v>90</v>
      </c>
      <c r="B116" s="27" t="s">
        <v>151</v>
      </c>
      <c r="C116" s="27" t="s">
        <v>92</v>
      </c>
      <c r="D116" s="27" t="s">
        <v>15</v>
      </c>
      <c r="E116" s="27" t="s">
        <v>94</v>
      </c>
      <c r="F116" s="27" t="s">
        <v>95</v>
      </c>
      <c r="G116" s="27" t="s">
        <v>96</v>
      </c>
      <c r="H116" s="28">
        <v>0</v>
      </c>
      <c r="I116" s="28">
        <v>0</v>
      </c>
      <c r="J116" s="28">
        <v>0</v>
      </c>
      <c r="K116" s="28">
        <v>8.09</v>
      </c>
      <c r="L116" s="28">
        <v>-8.09</v>
      </c>
    </row>
    <row r="117" spans="1:12" hidden="1" x14ac:dyDescent="0.2">
      <c r="A117" s="27" t="s">
        <v>90</v>
      </c>
      <c r="B117" s="27" t="s">
        <v>151</v>
      </c>
      <c r="C117" s="27" t="s">
        <v>99</v>
      </c>
      <c r="D117" s="27" t="s">
        <v>15</v>
      </c>
      <c r="E117" s="27" t="s">
        <v>94</v>
      </c>
      <c r="F117" s="27" t="s">
        <v>95</v>
      </c>
      <c r="G117" s="27" t="s">
        <v>100</v>
      </c>
      <c r="H117" s="28">
        <v>0</v>
      </c>
      <c r="I117" s="28">
        <v>0</v>
      </c>
      <c r="J117" s="28">
        <v>0</v>
      </c>
      <c r="K117" s="28">
        <v>0.5</v>
      </c>
      <c r="L117" s="28">
        <v>-0.5</v>
      </c>
    </row>
    <row r="118" spans="1:12" hidden="1" x14ac:dyDescent="0.2">
      <c r="A118" s="27" t="s">
        <v>90</v>
      </c>
      <c r="B118" s="27" t="s">
        <v>151</v>
      </c>
      <c r="C118" s="27" t="s">
        <v>101</v>
      </c>
      <c r="D118" s="27" t="s">
        <v>15</v>
      </c>
      <c r="E118" s="27" t="s">
        <v>94</v>
      </c>
      <c r="F118" s="27" t="s">
        <v>95</v>
      </c>
      <c r="G118" s="27" t="s">
        <v>102</v>
      </c>
      <c r="H118" s="28">
        <v>0</v>
      </c>
      <c r="I118" s="28">
        <v>0</v>
      </c>
      <c r="J118" s="28">
        <v>0</v>
      </c>
      <c r="K118" s="28">
        <v>0.12</v>
      </c>
      <c r="L118" s="28">
        <v>-0.12</v>
      </c>
    </row>
    <row r="119" spans="1:12" hidden="1" x14ac:dyDescent="0.2">
      <c r="A119" s="27" t="s">
        <v>90</v>
      </c>
      <c r="B119" s="27" t="s">
        <v>151</v>
      </c>
      <c r="C119" s="27" t="s">
        <v>103</v>
      </c>
      <c r="D119" s="27" t="s">
        <v>15</v>
      </c>
      <c r="E119" s="27" t="s">
        <v>94</v>
      </c>
      <c r="F119" s="27" t="s">
        <v>95</v>
      </c>
      <c r="G119" s="27" t="s">
        <v>104</v>
      </c>
      <c r="H119" s="28">
        <v>0</v>
      </c>
      <c r="I119" s="28">
        <v>0</v>
      </c>
      <c r="J119" s="28">
        <v>0</v>
      </c>
      <c r="K119" s="28">
        <v>0.23</v>
      </c>
      <c r="L119" s="28">
        <v>-0.23</v>
      </c>
    </row>
    <row r="120" spans="1:12" hidden="1" x14ac:dyDescent="0.2">
      <c r="A120" s="27" t="s">
        <v>90</v>
      </c>
      <c r="B120" s="27" t="s">
        <v>126</v>
      </c>
      <c r="C120" s="27" t="s">
        <v>121</v>
      </c>
      <c r="D120" s="27" t="s">
        <v>15</v>
      </c>
      <c r="E120" s="27" t="s">
        <v>94</v>
      </c>
      <c r="F120" s="27" t="s">
        <v>95</v>
      </c>
      <c r="G120" s="27" t="s">
        <v>122</v>
      </c>
      <c r="H120" s="28">
        <v>0</v>
      </c>
      <c r="I120" s="28">
        <v>0</v>
      </c>
      <c r="J120" s="28">
        <v>0</v>
      </c>
      <c r="K120" s="28">
        <v>3.11</v>
      </c>
      <c r="L120" s="28">
        <v>-3.11</v>
      </c>
    </row>
    <row r="121" spans="1:12" hidden="1" x14ac:dyDescent="0.2">
      <c r="A121" s="27" t="s">
        <v>90</v>
      </c>
      <c r="B121" s="27" t="s">
        <v>126</v>
      </c>
      <c r="C121" s="27" t="s">
        <v>99</v>
      </c>
      <c r="D121" s="27" t="s">
        <v>15</v>
      </c>
      <c r="E121" s="27" t="s">
        <v>94</v>
      </c>
      <c r="F121" s="27" t="s">
        <v>95</v>
      </c>
      <c r="G121" s="27" t="s">
        <v>100</v>
      </c>
      <c r="H121" s="28">
        <v>0</v>
      </c>
      <c r="I121" s="28">
        <v>0</v>
      </c>
      <c r="J121" s="28">
        <v>0</v>
      </c>
      <c r="K121" s="28">
        <v>0.19</v>
      </c>
      <c r="L121" s="28">
        <v>-0.19</v>
      </c>
    </row>
    <row r="122" spans="1:12" hidden="1" x14ac:dyDescent="0.2">
      <c r="A122" s="27" t="s">
        <v>90</v>
      </c>
      <c r="B122" s="27" t="s">
        <v>126</v>
      </c>
      <c r="C122" s="27" t="s">
        <v>101</v>
      </c>
      <c r="D122" s="27" t="s">
        <v>15</v>
      </c>
      <c r="E122" s="27" t="s">
        <v>94</v>
      </c>
      <c r="F122" s="27" t="s">
        <v>95</v>
      </c>
      <c r="G122" s="27" t="s">
        <v>102</v>
      </c>
      <c r="H122" s="28">
        <v>0</v>
      </c>
      <c r="I122" s="28">
        <v>0</v>
      </c>
      <c r="J122" s="28">
        <v>0</v>
      </c>
      <c r="K122" s="28">
        <v>0.04</v>
      </c>
      <c r="L122" s="28">
        <v>-0.04</v>
      </c>
    </row>
    <row r="123" spans="1:12" hidden="1" x14ac:dyDescent="0.2">
      <c r="A123" s="27" t="s">
        <v>90</v>
      </c>
      <c r="B123" s="27" t="s">
        <v>126</v>
      </c>
      <c r="C123" s="27" t="s">
        <v>103</v>
      </c>
      <c r="D123" s="27" t="s">
        <v>15</v>
      </c>
      <c r="E123" s="27" t="s">
        <v>94</v>
      </c>
      <c r="F123" s="27" t="s">
        <v>95</v>
      </c>
      <c r="G123" s="27" t="s">
        <v>104</v>
      </c>
      <c r="H123" s="28">
        <v>0</v>
      </c>
      <c r="I123" s="28">
        <v>0</v>
      </c>
      <c r="J123" s="28">
        <v>0</v>
      </c>
      <c r="K123" s="28">
        <v>0.09</v>
      </c>
      <c r="L123" s="28">
        <v>-0.09</v>
      </c>
    </row>
    <row r="124" spans="1:12" hidden="1" x14ac:dyDescent="0.2">
      <c r="A124" s="27" t="s">
        <v>90</v>
      </c>
      <c r="B124" s="27" t="s">
        <v>127</v>
      </c>
      <c r="C124" s="27" t="s">
        <v>111</v>
      </c>
      <c r="D124" s="27" t="s">
        <v>15</v>
      </c>
      <c r="E124" s="27" t="s">
        <v>94</v>
      </c>
      <c r="F124" s="27" t="s">
        <v>95</v>
      </c>
      <c r="G124" s="27" t="s">
        <v>112</v>
      </c>
      <c r="H124" s="28">
        <v>0</v>
      </c>
      <c r="I124" s="28">
        <v>0</v>
      </c>
      <c r="J124" s="28">
        <v>0</v>
      </c>
      <c r="K124" s="28">
        <v>2814.25</v>
      </c>
      <c r="L124" s="28">
        <v>-2814.25</v>
      </c>
    </row>
    <row r="125" spans="1:12" hidden="1" x14ac:dyDescent="0.2">
      <c r="A125" s="27" t="s">
        <v>90</v>
      </c>
      <c r="B125" s="27" t="s">
        <v>128</v>
      </c>
      <c r="C125" s="27" t="s">
        <v>99</v>
      </c>
      <c r="D125" s="27" t="s">
        <v>15</v>
      </c>
      <c r="E125" s="27" t="s">
        <v>94</v>
      </c>
      <c r="F125" s="27" t="s">
        <v>95</v>
      </c>
      <c r="G125" s="27" t="s">
        <v>100</v>
      </c>
      <c r="H125" s="28">
        <v>0</v>
      </c>
      <c r="I125" s="28">
        <v>0</v>
      </c>
      <c r="J125" s="28">
        <v>0</v>
      </c>
      <c r="K125" s="28">
        <v>0.95</v>
      </c>
      <c r="L125" s="28">
        <v>-0.95</v>
      </c>
    </row>
    <row r="126" spans="1:12" hidden="1" x14ac:dyDescent="0.2">
      <c r="A126" s="27" t="s">
        <v>90</v>
      </c>
      <c r="B126" s="27" t="s">
        <v>128</v>
      </c>
      <c r="C126" s="27" t="s">
        <v>101</v>
      </c>
      <c r="D126" s="27" t="s">
        <v>15</v>
      </c>
      <c r="E126" s="27" t="s">
        <v>94</v>
      </c>
      <c r="F126" s="27" t="s">
        <v>95</v>
      </c>
      <c r="G126" s="27" t="s">
        <v>102</v>
      </c>
      <c r="H126" s="28">
        <v>0</v>
      </c>
      <c r="I126" s="28">
        <v>0</v>
      </c>
      <c r="J126" s="28">
        <v>0</v>
      </c>
      <c r="K126" s="28">
        <v>0.22</v>
      </c>
      <c r="L126" s="28">
        <v>-0.22</v>
      </c>
    </row>
    <row r="127" spans="1:12" hidden="1" x14ac:dyDescent="0.2">
      <c r="A127" s="27" t="s">
        <v>90</v>
      </c>
      <c r="B127" s="27" t="s">
        <v>128</v>
      </c>
      <c r="C127" s="27" t="s">
        <v>103</v>
      </c>
      <c r="D127" s="27" t="s">
        <v>15</v>
      </c>
      <c r="E127" s="27" t="s">
        <v>94</v>
      </c>
      <c r="F127" s="27" t="s">
        <v>95</v>
      </c>
      <c r="G127" s="27" t="s">
        <v>104</v>
      </c>
      <c r="H127" s="28">
        <v>0</v>
      </c>
      <c r="I127" s="28">
        <v>0</v>
      </c>
      <c r="J127" s="28">
        <v>0</v>
      </c>
      <c r="K127" s="28">
        <v>0.45</v>
      </c>
      <c r="L127" s="28">
        <v>-0.45</v>
      </c>
    </row>
    <row r="128" spans="1:12" hidden="1" x14ac:dyDescent="0.2">
      <c r="A128" s="27" t="s">
        <v>90</v>
      </c>
      <c r="B128" s="27" t="s">
        <v>134</v>
      </c>
      <c r="C128" s="27" t="s">
        <v>92</v>
      </c>
      <c r="D128" s="27" t="s">
        <v>15</v>
      </c>
      <c r="E128" s="27" t="s">
        <v>94</v>
      </c>
      <c r="F128" s="27" t="s">
        <v>95</v>
      </c>
      <c r="G128" s="27" t="s">
        <v>96</v>
      </c>
      <c r="H128" s="28">
        <v>0</v>
      </c>
      <c r="I128" s="28">
        <v>0</v>
      </c>
      <c r="J128" s="28">
        <v>0</v>
      </c>
      <c r="K128" s="28">
        <v>0.65</v>
      </c>
      <c r="L128" s="28">
        <v>-0.65</v>
      </c>
    </row>
    <row r="129" spans="1:12" hidden="1" x14ac:dyDescent="0.2">
      <c r="A129" s="27" t="s">
        <v>90</v>
      </c>
      <c r="B129" s="27" t="s">
        <v>134</v>
      </c>
      <c r="C129" s="27" t="s">
        <v>99</v>
      </c>
      <c r="D129" s="27" t="s">
        <v>15</v>
      </c>
      <c r="E129" s="27" t="s">
        <v>94</v>
      </c>
      <c r="F129" s="27" t="s">
        <v>95</v>
      </c>
      <c r="G129" s="27" t="s">
        <v>100</v>
      </c>
      <c r="H129" s="28">
        <v>0</v>
      </c>
      <c r="I129" s="28">
        <v>0</v>
      </c>
      <c r="J129" s="28">
        <v>0</v>
      </c>
      <c r="K129" s="28">
        <v>0.04</v>
      </c>
      <c r="L129" s="28">
        <v>-0.04</v>
      </c>
    </row>
    <row r="130" spans="1:12" hidden="1" x14ac:dyDescent="0.2">
      <c r="A130" s="27" t="s">
        <v>90</v>
      </c>
      <c r="B130" s="27" t="s">
        <v>134</v>
      </c>
      <c r="C130" s="27" t="s">
        <v>101</v>
      </c>
      <c r="D130" s="27" t="s">
        <v>15</v>
      </c>
      <c r="E130" s="27" t="s">
        <v>94</v>
      </c>
      <c r="F130" s="27" t="s">
        <v>95</v>
      </c>
      <c r="G130" s="27" t="s">
        <v>102</v>
      </c>
      <c r="H130" s="28">
        <v>0</v>
      </c>
      <c r="I130" s="28">
        <v>0</v>
      </c>
      <c r="J130" s="28">
        <v>0</v>
      </c>
      <c r="K130" s="28">
        <v>0.01</v>
      </c>
      <c r="L130" s="28">
        <v>-0.01</v>
      </c>
    </row>
    <row r="131" spans="1:12" hidden="1" x14ac:dyDescent="0.2">
      <c r="A131" s="27" t="s">
        <v>90</v>
      </c>
      <c r="B131" s="27" t="s">
        <v>134</v>
      </c>
      <c r="C131" s="27" t="s">
        <v>103</v>
      </c>
      <c r="D131" s="27" t="s">
        <v>15</v>
      </c>
      <c r="E131" s="27" t="s">
        <v>94</v>
      </c>
      <c r="F131" s="27" t="s">
        <v>95</v>
      </c>
      <c r="G131" s="27" t="s">
        <v>104</v>
      </c>
      <c r="H131" s="28">
        <v>0</v>
      </c>
      <c r="I131" s="28">
        <v>0</v>
      </c>
      <c r="J131" s="28">
        <v>0</v>
      </c>
      <c r="K131" s="28">
        <v>0.02</v>
      </c>
      <c r="L131" s="28">
        <v>-0.02</v>
      </c>
    </row>
    <row r="132" spans="1:12" hidden="1" x14ac:dyDescent="0.2">
      <c r="A132" s="27" t="s">
        <v>90</v>
      </c>
      <c r="B132" s="27" t="s">
        <v>134</v>
      </c>
      <c r="C132" s="27" t="s">
        <v>132</v>
      </c>
      <c r="D132" s="27" t="s">
        <v>15</v>
      </c>
      <c r="E132" s="27" t="s">
        <v>94</v>
      </c>
      <c r="F132" s="27" t="s">
        <v>95</v>
      </c>
      <c r="G132" s="27" t="s">
        <v>133</v>
      </c>
      <c r="H132" s="28">
        <v>0</v>
      </c>
      <c r="I132" s="28">
        <v>0</v>
      </c>
      <c r="J132" s="28">
        <v>0</v>
      </c>
      <c r="K132" s="28">
        <v>1463.66</v>
      </c>
      <c r="L132" s="28">
        <v>-1463.66</v>
      </c>
    </row>
    <row r="133" spans="1:12" x14ac:dyDescent="0.2">
      <c r="A133" s="27" t="s">
        <v>136</v>
      </c>
      <c r="B133" s="27" t="s">
        <v>11</v>
      </c>
      <c r="C133" s="27" t="s">
        <v>137</v>
      </c>
      <c r="D133" s="27" t="s">
        <v>15</v>
      </c>
      <c r="E133" s="27" t="s">
        <v>94</v>
      </c>
      <c r="F133" s="27" t="s">
        <v>95</v>
      </c>
      <c r="G133" s="27" t="s">
        <v>138</v>
      </c>
      <c r="H133" s="28">
        <v>150640</v>
      </c>
      <c r="I133" s="28">
        <v>148959.64000000001</v>
      </c>
      <c r="J133" s="28">
        <v>0</v>
      </c>
      <c r="K133" s="28">
        <v>0</v>
      </c>
      <c r="L133" s="28">
        <v>148959.64000000001</v>
      </c>
    </row>
    <row r="134" spans="1:12" x14ac:dyDescent="0.2">
      <c r="A134" s="27" t="s">
        <v>136</v>
      </c>
      <c r="B134" s="27" t="s">
        <v>11</v>
      </c>
      <c r="C134" s="27" t="s">
        <v>99</v>
      </c>
      <c r="D134" s="27" t="s">
        <v>15</v>
      </c>
      <c r="E134" s="27" t="s">
        <v>94</v>
      </c>
      <c r="F134" s="27" t="s">
        <v>95</v>
      </c>
      <c r="G134" s="27" t="s">
        <v>100</v>
      </c>
      <c r="H134" s="28">
        <v>9339.68</v>
      </c>
      <c r="I134" s="28">
        <v>9339.68</v>
      </c>
      <c r="J134" s="28">
        <v>0</v>
      </c>
      <c r="K134" s="28">
        <v>0</v>
      </c>
      <c r="L134" s="28">
        <v>9339.68</v>
      </c>
    </row>
    <row r="135" spans="1:12" x14ac:dyDescent="0.2">
      <c r="A135" s="27" t="s">
        <v>136</v>
      </c>
      <c r="B135" s="27" t="s">
        <v>11</v>
      </c>
      <c r="C135" s="27" t="s">
        <v>101</v>
      </c>
      <c r="D135" s="27" t="s">
        <v>15</v>
      </c>
      <c r="E135" s="27" t="s">
        <v>94</v>
      </c>
      <c r="F135" s="27" t="s">
        <v>95</v>
      </c>
      <c r="G135" s="27" t="s">
        <v>102</v>
      </c>
      <c r="H135" s="28">
        <v>2184.2800000000002</v>
      </c>
      <c r="I135" s="28">
        <v>2184.2800000000002</v>
      </c>
      <c r="J135" s="28">
        <v>0</v>
      </c>
      <c r="K135" s="28">
        <v>0</v>
      </c>
      <c r="L135" s="28">
        <v>2184.2800000000002</v>
      </c>
    </row>
    <row r="136" spans="1:12" x14ac:dyDescent="0.2">
      <c r="A136" s="27" t="s">
        <v>136</v>
      </c>
      <c r="B136" s="27" t="s">
        <v>11</v>
      </c>
      <c r="C136" s="27" t="s">
        <v>103</v>
      </c>
      <c r="D136" s="27" t="s">
        <v>15</v>
      </c>
      <c r="E136" s="27" t="s">
        <v>94</v>
      </c>
      <c r="F136" s="27" t="s">
        <v>95</v>
      </c>
      <c r="G136" s="27" t="s">
        <v>104</v>
      </c>
      <c r="H136" s="28">
        <v>4368.5600000000004</v>
      </c>
      <c r="I136" s="28">
        <v>4368.5600000000004</v>
      </c>
      <c r="J136" s="28">
        <v>0</v>
      </c>
      <c r="K136" s="28">
        <v>0</v>
      </c>
      <c r="L136" s="28">
        <v>4368.5600000000004</v>
      </c>
    </row>
    <row r="137" spans="1:12" hidden="1" x14ac:dyDescent="0.2">
      <c r="A137" s="27" t="s">
        <v>136</v>
      </c>
      <c r="B137" s="27" t="s">
        <v>135</v>
      </c>
      <c r="C137" s="27" t="s">
        <v>137</v>
      </c>
      <c r="D137" s="27" t="s">
        <v>15</v>
      </c>
      <c r="E137" s="27" t="s">
        <v>94</v>
      </c>
      <c r="F137" s="27" t="s">
        <v>95</v>
      </c>
      <c r="G137" s="27" t="s">
        <v>138</v>
      </c>
      <c r="H137" s="28">
        <v>0</v>
      </c>
      <c r="I137" s="28">
        <v>1520</v>
      </c>
      <c r="J137" s="28">
        <v>0</v>
      </c>
      <c r="K137" s="28">
        <v>1562.18</v>
      </c>
      <c r="L137" s="28">
        <v>-42.180000000000064</v>
      </c>
    </row>
    <row r="138" spans="1:12" hidden="1" x14ac:dyDescent="0.2">
      <c r="A138" s="27" t="s">
        <v>136</v>
      </c>
      <c r="B138" s="27" t="s">
        <v>135</v>
      </c>
      <c r="C138" s="27" t="s">
        <v>99</v>
      </c>
      <c r="D138" s="27" t="s">
        <v>15</v>
      </c>
      <c r="E138" s="27" t="s">
        <v>94</v>
      </c>
      <c r="F138" s="27" t="s">
        <v>95</v>
      </c>
      <c r="G138" s="27" t="s">
        <v>100</v>
      </c>
      <c r="H138" s="28">
        <v>0</v>
      </c>
      <c r="I138" s="28">
        <v>94.24</v>
      </c>
      <c r="J138" s="28">
        <v>0</v>
      </c>
      <c r="K138" s="28">
        <v>88.94</v>
      </c>
      <c r="L138" s="28">
        <v>5.2999999999999972</v>
      </c>
    </row>
    <row r="139" spans="1:12" hidden="1" x14ac:dyDescent="0.2">
      <c r="A139" s="27" t="s">
        <v>136</v>
      </c>
      <c r="B139" s="27" t="s">
        <v>135</v>
      </c>
      <c r="C139" s="27" t="s">
        <v>101</v>
      </c>
      <c r="D139" s="27" t="s">
        <v>15</v>
      </c>
      <c r="E139" s="27" t="s">
        <v>94</v>
      </c>
      <c r="F139" s="27" t="s">
        <v>95</v>
      </c>
      <c r="G139" s="27" t="s">
        <v>102</v>
      </c>
      <c r="H139" s="28">
        <v>0</v>
      </c>
      <c r="I139" s="28">
        <v>22.04</v>
      </c>
      <c r="J139" s="28">
        <v>0</v>
      </c>
      <c r="K139" s="28">
        <v>20.799999999999997</v>
      </c>
      <c r="L139" s="28">
        <v>1.240000000000002</v>
      </c>
    </row>
    <row r="140" spans="1:12" hidden="1" x14ac:dyDescent="0.2">
      <c r="A140" s="27" t="s">
        <v>136</v>
      </c>
      <c r="B140" s="27" t="s">
        <v>135</v>
      </c>
      <c r="C140" s="27" t="s">
        <v>103</v>
      </c>
      <c r="D140" s="27" t="s">
        <v>15</v>
      </c>
      <c r="E140" s="27" t="s">
        <v>94</v>
      </c>
      <c r="F140" s="27" t="s">
        <v>95</v>
      </c>
      <c r="G140" s="27" t="s">
        <v>104</v>
      </c>
      <c r="H140" s="28">
        <v>0</v>
      </c>
      <c r="I140" s="28">
        <v>44.08</v>
      </c>
      <c r="J140" s="28">
        <v>0</v>
      </c>
      <c r="K140" s="28">
        <v>41.61</v>
      </c>
      <c r="L140" s="28">
        <v>2.4699999999999989</v>
      </c>
    </row>
    <row r="141" spans="1:12" hidden="1" x14ac:dyDescent="0.2">
      <c r="A141" s="27" t="s">
        <v>136</v>
      </c>
      <c r="B141" s="27" t="s">
        <v>146</v>
      </c>
      <c r="C141" s="27" t="s">
        <v>99</v>
      </c>
      <c r="D141" s="27" t="s">
        <v>15</v>
      </c>
      <c r="E141" s="27" t="s">
        <v>94</v>
      </c>
      <c r="F141" s="27" t="s">
        <v>95</v>
      </c>
      <c r="G141" s="27" t="s">
        <v>100</v>
      </c>
      <c r="H141" s="28">
        <v>0</v>
      </c>
      <c r="I141" s="28">
        <v>0</v>
      </c>
      <c r="J141" s="28">
        <v>0</v>
      </c>
      <c r="K141" s="28">
        <v>1405.6799999999998</v>
      </c>
      <c r="L141" s="28">
        <v>-1405.6799999999998</v>
      </c>
    </row>
    <row r="142" spans="1:12" hidden="1" x14ac:dyDescent="0.2">
      <c r="A142" s="27" t="s">
        <v>136</v>
      </c>
      <c r="B142" s="27" t="s">
        <v>146</v>
      </c>
      <c r="C142" s="27" t="s">
        <v>101</v>
      </c>
      <c r="D142" s="27" t="s">
        <v>15</v>
      </c>
      <c r="E142" s="27" t="s">
        <v>94</v>
      </c>
      <c r="F142" s="27" t="s">
        <v>95</v>
      </c>
      <c r="G142" s="27" t="s">
        <v>102</v>
      </c>
      <c r="H142" s="28">
        <v>0</v>
      </c>
      <c r="I142" s="28">
        <v>0</v>
      </c>
      <c r="J142" s="28">
        <v>0</v>
      </c>
      <c r="K142" s="28">
        <v>328.76</v>
      </c>
      <c r="L142" s="28">
        <v>-328.76</v>
      </c>
    </row>
    <row r="143" spans="1:12" hidden="1" x14ac:dyDescent="0.2">
      <c r="A143" s="27" t="s">
        <v>136</v>
      </c>
      <c r="B143" s="27" t="s">
        <v>146</v>
      </c>
      <c r="C143" s="27" t="s">
        <v>103</v>
      </c>
      <c r="D143" s="27" t="s">
        <v>15</v>
      </c>
      <c r="E143" s="27" t="s">
        <v>94</v>
      </c>
      <c r="F143" s="27" t="s">
        <v>95</v>
      </c>
      <c r="G143" s="27" t="s">
        <v>104</v>
      </c>
      <c r="H143" s="28">
        <v>0</v>
      </c>
      <c r="I143" s="28">
        <v>0</v>
      </c>
      <c r="J143" s="28">
        <v>0</v>
      </c>
      <c r="K143" s="28">
        <v>696.53</v>
      </c>
      <c r="L143" s="28">
        <v>-696.53</v>
      </c>
    </row>
    <row r="144" spans="1:12" hidden="1" x14ac:dyDescent="0.2">
      <c r="A144" s="27" t="s">
        <v>136</v>
      </c>
      <c r="B144" s="27" t="s">
        <v>123</v>
      </c>
      <c r="C144" s="27" t="s">
        <v>139</v>
      </c>
      <c r="D144" s="27" t="s">
        <v>15</v>
      </c>
      <c r="E144" s="27" t="s">
        <v>94</v>
      </c>
      <c r="F144" s="27" t="s">
        <v>95</v>
      </c>
      <c r="G144" s="27" t="s">
        <v>140</v>
      </c>
      <c r="H144" s="28">
        <v>0</v>
      </c>
      <c r="I144" s="28">
        <v>0</v>
      </c>
      <c r="J144" s="28">
        <v>0</v>
      </c>
      <c r="K144" s="28">
        <v>2902.49</v>
      </c>
      <c r="L144" s="28">
        <v>-2902.49</v>
      </c>
    </row>
    <row r="145" spans="1:12" hidden="1" x14ac:dyDescent="0.2">
      <c r="A145" s="27" t="s">
        <v>136</v>
      </c>
      <c r="B145" s="27" t="s">
        <v>123</v>
      </c>
      <c r="C145" s="27" t="s">
        <v>99</v>
      </c>
      <c r="D145" s="27" t="s">
        <v>15</v>
      </c>
      <c r="E145" s="27" t="s">
        <v>94</v>
      </c>
      <c r="F145" s="27" t="s">
        <v>95</v>
      </c>
      <c r="G145" s="27" t="s">
        <v>100</v>
      </c>
      <c r="H145" s="28">
        <v>0</v>
      </c>
      <c r="I145" s="28">
        <v>0</v>
      </c>
      <c r="J145" s="28">
        <v>0</v>
      </c>
      <c r="K145" s="28">
        <v>179.11</v>
      </c>
      <c r="L145" s="28">
        <v>-179.11</v>
      </c>
    </row>
    <row r="146" spans="1:12" hidden="1" x14ac:dyDescent="0.2">
      <c r="A146" s="27" t="s">
        <v>136</v>
      </c>
      <c r="B146" s="27" t="s">
        <v>123</v>
      </c>
      <c r="C146" s="27" t="s">
        <v>101</v>
      </c>
      <c r="D146" s="27" t="s">
        <v>15</v>
      </c>
      <c r="E146" s="27" t="s">
        <v>94</v>
      </c>
      <c r="F146" s="27" t="s">
        <v>95</v>
      </c>
      <c r="G146" s="27" t="s">
        <v>102</v>
      </c>
      <c r="H146" s="28">
        <v>0</v>
      </c>
      <c r="I146" s="28">
        <v>0</v>
      </c>
      <c r="J146" s="28">
        <v>0</v>
      </c>
      <c r="K146" s="28">
        <v>41.9</v>
      </c>
      <c r="L146" s="28">
        <v>-41.9</v>
      </c>
    </row>
    <row r="147" spans="1:12" hidden="1" x14ac:dyDescent="0.2">
      <c r="A147" s="27" t="s">
        <v>136</v>
      </c>
      <c r="B147" s="27" t="s">
        <v>123</v>
      </c>
      <c r="C147" s="27" t="s">
        <v>103</v>
      </c>
      <c r="D147" s="27" t="s">
        <v>15</v>
      </c>
      <c r="E147" s="27" t="s">
        <v>94</v>
      </c>
      <c r="F147" s="27" t="s">
        <v>95</v>
      </c>
      <c r="G147" s="27" t="s">
        <v>104</v>
      </c>
      <c r="H147" s="28">
        <v>0</v>
      </c>
      <c r="I147" s="28">
        <v>0</v>
      </c>
      <c r="J147" s="28">
        <v>0</v>
      </c>
      <c r="K147" s="28">
        <v>84.17</v>
      </c>
      <c r="L147" s="28">
        <v>-84.17</v>
      </c>
    </row>
    <row r="148" spans="1:12" hidden="1" x14ac:dyDescent="0.2">
      <c r="A148" s="27" t="s">
        <v>136</v>
      </c>
      <c r="B148" s="27" t="s">
        <v>128</v>
      </c>
      <c r="C148" s="27" t="s">
        <v>137</v>
      </c>
      <c r="D148" s="27" t="s">
        <v>15</v>
      </c>
      <c r="E148" s="27" t="s">
        <v>94</v>
      </c>
      <c r="F148" s="27" t="s">
        <v>95</v>
      </c>
      <c r="G148" s="27" t="s">
        <v>138</v>
      </c>
      <c r="H148" s="28">
        <v>0</v>
      </c>
      <c r="I148" s="28">
        <v>0</v>
      </c>
      <c r="J148" s="28">
        <v>0</v>
      </c>
      <c r="K148" s="28">
        <v>1123.67</v>
      </c>
      <c r="L148" s="28">
        <v>-1123.67</v>
      </c>
    </row>
    <row r="149" spans="1:12" hidden="1" x14ac:dyDescent="0.2">
      <c r="A149" s="27" t="s">
        <v>136</v>
      </c>
      <c r="B149" s="27" t="s">
        <v>128</v>
      </c>
      <c r="C149" s="27" t="s">
        <v>99</v>
      </c>
      <c r="D149" s="27" t="s">
        <v>15</v>
      </c>
      <c r="E149" s="27" t="s">
        <v>94</v>
      </c>
      <c r="F149" s="27" t="s">
        <v>95</v>
      </c>
      <c r="G149" s="27" t="s">
        <v>100</v>
      </c>
      <c r="H149" s="28">
        <v>0</v>
      </c>
      <c r="I149" s="28">
        <v>0</v>
      </c>
      <c r="J149" s="28">
        <v>0</v>
      </c>
      <c r="K149" s="28">
        <v>66.680000000000007</v>
      </c>
      <c r="L149" s="28">
        <v>-66.680000000000007</v>
      </c>
    </row>
    <row r="150" spans="1:12" hidden="1" x14ac:dyDescent="0.2">
      <c r="A150" s="27" t="s">
        <v>136</v>
      </c>
      <c r="B150" s="27" t="s">
        <v>128</v>
      </c>
      <c r="C150" s="27" t="s">
        <v>101</v>
      </c>
      <c r="D150" s="27" t="s">
        <v>15</v>
      </c>
      <c r="E150" s="27" t="s">
        <v>94</v>
      </c>
      <c r="F150" s="27" t="s">
        <v>95</v>
      </c>
      <c r="G150" s="27" t="s">
        <v>102</v>
      </c>
      <c r="H150" s="28">
        <v>0</v>
      </c>
      <c r="I150" s="28">
        <v>0</v>
      </c>
      <c r="J150" s="28">
        <v>0</v>
      </c>
      <c r="K150" s="28">
        <v>15.6</v>
      </c>
      <c r="L150" s="28">
        <v>-15.6</v>
      </c>
    </row>
    <row r="151" spans="1:12" hidden="1" x14ac:dyDescent="0.2">
      <c r="A151" s="27" t="s">
        <v>136</v>
      </c>
      <c r="B151" s="27" t="s">
        <v>128</v>
      </c>
      <c r="C151" s="27" t="s">
        <v>103</v>
      </c>
      <c r="D151" s="27" t="s">
        <v>15</v>
      </c>
      <c r="E151" s="27" t="s">
        <v>94</v>
      </c>
      <c r="F151" s="27" t="s">
        <v>95</v>
      </c>
      <c r="G151" s="27" t="s">
        <v>104</v>
      </c>
      <c r="H151" s="28">
        <v>0</v>
      </c>
      <c r="I151" s="28">
        <v>0</v>
      </c>
      <c r="J151" s="28">
        <v>0</v>
      </c>
      <c r="K151" s="28">
        <v>32.14</v>
      </c>
      <c r="L151" s="28">
        <v>-32.14</v>
      </c>
    </row>
    <row r="152" spans="1:12" hidden="1" x14ac:dyDescent="0.2">
      <c r="A152" s="27" t="s">
        <v>136</v>
      </c>
      <c r="B152" s="27" t="s">
        <v>129</v>
      </c>
      <c r="C152" s="27" t="s">
        <v>137</v>
      </c>
      <c r="D152" s="27" t="s">
        <v>15</v>
      </c>
      <c r="E152" s="27" t="s">
        <v>94</v>
      </c>
      <c r="F152" s="27" t="s">
        <v>95</v>
      </c>
      <c r="G152" s="27" t="s">
        <v>138</v>
      </c>
      <c r="H152" s="28">
        <v>0</v>
      </c>
      <c r="I152" s="28">
        <v>0</v>
      </c>
      <c r="J152" s="28">
        <v>0</v>
      </c>
      <c r="K152" s="28">
        <v>353.84</v>
      </c>
      <c r="L152" s="28">
        <v>-353.84</v>
      </c>
    </row>
    <row r="153" spans="1:12" hidden="1" x14ac:dyDescent="0.2">
      <c r="A153" s="27" t="s">
        <v>136</v>
      </c>
      <c r="B153" s="27" t="s">
        <v>129</v>
      </c>
      <c r="C153" s="27" t="s">
        <v>99</v>
      </c>
      <c r="D153" s="27" t="s">
        <v>15</v>
      </c>
      <c r="E153" s="27" t="s">
        <v>94</v>
      </c>
      <c r="F153" s="27" t="s">
        <v>95</v>
      </c>
      <c r="G153" s="27" t="s">
        <v>100</v>
      </c>
      <c r="H153" s="28">
        <v>0</v>
      </c>
      <c r="I153" s="28">
        <v>0</v>
      </c>
      <c r="J153" s="28">
        <v>0</v>
      </c>
      <c r="K153" s="28">
        <v>19.66</v>
      </c>
      <c r="L153" s="28">
        <v>-19.66</v>
      </c>
    </row>
    <row r="154" spans="1:12" hidden="1" x14ac:dyDescent="0.2">
      <c r="A154" s="27" t="s">
        <v>136</v>
      </c>
      <c r="B154" s="27" t="s">
        <v>129</v>
      </c>
      <c r="C154" s="27" t="s">
        <v>101</v>
      </c>
      <c r="D154" s="27" t="s">
        <v>15</v>
      </c>
      <c r="E154" s="27" t="s">
        <v>94</v>
      </c>
      <c r="F154" s="27" t="s">
        <v>95</v>
      </c>
      <c r="G154" s="27" t="s">
        <v>102</v>
      </c>
      <c r="H154" s="28">
        <v>0</v>
      </c>
      <c r="I154" s="28">
        <v>0</v>
      </c>
      <c r="J154" s="28">
        <v>0</v>
      </c>
      <c r="K154" s="28">
        <v>4.5999999999999996</v>
      </c>
      <c r="L154" s="28">
        <v>-4.5999999999999996</v>
      </c>
    </row>
    <row r="155" spans="1:12" hidden="1" x14ac:dyDescent="0.2">
      <c r="A155" s="27" t="s">
        <v>136</v>
      </c>
      <c r="B155" s="27" t="s">
        <v>129</v>
      </c>
      <c r="C155" s="27" t="s">
        <v>103</v>
      </c>
      <c r="D155" s="27" t="s">
        <v>15</v>
      </c>
      <c r="E155" s="27" t="s">
        <v>94</v>
      </c>
      <c r="F155" s="27" t="s">
        <v>95</v>
      </c>
      <c r="G155" s="27" t="s">
        <v>104</v>
      </c>
      <c r="H155" s="28">
        <v>0</v>
      </c>
      <c r="I155" s="28">
        <v>0</v>
      </c>
      <c r="J155" s="28">
        <v>0</v>
      </c>
      <c r="K155" s="28">
        <v>9.49</v>
      </c>
      <c r="L155" s="28">
        <v>-9.49</v>
      </c>
    </row>
    <row r="156" spans="1:12" x14ac:dyDescent="0.2">
      <c r="A156" s="27" t="s">
        <v>152</v>
      </c>
      <c r="B156" s="27" t="s">
        <v>11</v>
      </c>
      <c r="C156" s="27" t="s">
        <v>153</v>
      </c>
      <c r="D156" s="27" t="s">
        <v>15</v>
      </c>
      <c r="E156" s="27" t="s">
        <v>94</v>
      </c>
      <c r="F156" s="27" t="s">
        <v>95</v>
      </c>
      <c r="G156" s="27" t="s">
        <v>154</v>
      </c>
      <c r="H156" s="28">
        <v>0</v>
      </c>
      <c r="I156" s="28">
        <v>34000</v>
      </c>
      <c r="J156" s="28">
        <v>33342.42</v>
      </c>
      <c r="K156" s="28">
        <v>0</v>
      </c>
      <c r="L156" s="28">
        <v>657.58000000000175</v>
      </c>
    </row>
    <row r="157" spans="1:12" x14ac:dyDescent="0.2">
      <c r="A157" s="27" t="s">
        <v>152</v>
      </c>
      <c r="B157" s="27" t="s">
        <v>11</v>
      </c>
      <c r="C157" s="27" t="s">
        <v>155</v>
      </c>
      <c r="D157" s="27" t="s">
        <v>15</v>
      </c>
      <c r="E157" s="27" t="s">
        <v>94</v>
      </c>
      <c r="F157" s="27" t="s">
        <v>95</v>
      </c>
      <c r="G157" s="27" t="s">
        <v>156</v>
      </c>
      <c r="H157" s="28">
        <v>0</v>
      </c>
      <c r="I157" s="28">
        <v>0</v>
      </c>
      <c r="J157" s="28">
        <v>0</v>
      </c>
      <c r="K157" s="28">
        <v>25550.09</v>
      </c>
      <c r="L157" s="28">
        <v>-25550.09</v>
      </c>
    </row>
    <row r="158" spans="1:12" hidden="1" x14ac:dyDescent="0.2">
      <c r="A158" s="27" t="s">
        <v>90</v>
      </c>
      <c r="B158" s="27" t="s">
        <v>135</v>
      </c>
      <c r="C158" s="27" t="s">
        <v>92</v>
      </c>
      <c r="D158" s="27" t="s">
        <v>16</v>
      </c>
      <c r="E158" s="27" t="s">
        <v>94</v>
      </c>
      <c r="F158" s="27" t="s">
        <v>95</v>
      </c>
      <c r="G158" s="27" t="s">
        <v>96</v>
      </c>
      <c r="H158" s="28">
        <v>0</v>
      </c>
      <c r="I158" s="28">
        <v>2002.46</v>
      </c>
      <c r="J158" s="28">
        <v>0</v>
      </c>
      <c r="K158" s="28">
        <v>2002.4599999999998</v>
      </c>
      <c r="L158" s="28">
        <v>2.2737367544323206E-13</v>
      </c>
    </row>
    <row r="159" spans="1:12" hidden="1" x14ac:dyDescent="0.2">
      <c r="A159" s="27" t="s">
        <v>90</v>
      </c>
      <c r="B159" s="27" t="s">
        <v>135</v>
      </c>
      <c r="C159" s="27" t="s">
        <v>99</v>
      </c>
      <c r="D159" s="27" t="s">
        <v>16</v>
      </c>
      <c r="E159" s="27" t="s">
        <v>94</v>
      </c>
      <c r="F159" s="27" t="s">
        <v>95</v>
      </c>
      <c r="G159" s="27" t="s">
        <v>100</v>
      </c>
      <c r="H159" s="28">
        <v>0</v>
      </c>
      <c r="I159" s="28">
        <v>0</v>
      </c>
      <c r="J159" s="28">
        <v>0</v>
      </c>
      <c r="K159" s="28">
        <v>126.69999999999999</v>
      </c>
      <c r="L159" s="28">
        <v>-126.69999999999999</v>
      </c>
    </row>
    <row r="160" spans="1:12" hidden="1" x14ac:dyDescent="0.2">
      <c r="A160" s="27" t="s">
        <v>90</v>
      </c>
      <c r="B160" s="27" t="s">
        <v>135</v>
      </c>
      <c r="C160" s="27" t="s">
        <v>101</v>
      </c>
      <c r="D160" s="27" t="s">
        <v>16</v>
      </c>
      <c r="E160" s="27" t="s">
        <v>94</v>
      </c>
      <c r="F160" s="27" t="s">
        <v>95</v>
      </c>
      <c r="G160" s="27" t="s">
        <v>102</v>
      </c>
      <c r="H160" s="28">
        <v>0</v>
      </c>
      <c r="I160" s="28">
        <v>0</v>
      </c>
      <c r="J160" s="28">
        <v>0</v>
      </c>
      <c r="K160" s="28">
        <v>29.65</v>
      </c>
      <c r="L160" s="28">
        <v>-29.65</v>
      </c>
    </row>
    <row r="161" spans="1:12" hidden="1" x14ac:dyDescent="0.2">
      <c r="A161" s="27" t="s">
        <v>90</v>
      </c>
      <c r="B161" s="27" t="s">
        <v>135</v>
      </c>
      <c r="C161" s="27" t="s">
        <v>103</v>
      </c>
      <c r="D161" s="27" t="s">
        <v>16</v>
      </c>
      <c r="E161" s="27" t="s">
        <v>94</v>
      </c>
      <c r="F161" s="27" t="s">
        <v>95</v>
      </c>
      <c r="G161" s="27" t="s">
        <v>104</v>
      </c>
      <c r="H161" s="28">
        <v>0</v>
      </c>
      <c r="I161" s="28">
        <v>0</v>
      </c>
      <c r="J161" s="28">
        <v>0</v>
      </c>
      <c r="K161" s="28">
        <v>59.38</v>
      </c>
      <c r="L161" s="28">
        <v>-59.38</v>
      </c>
    </row>
    <row r="162" spans="1:12" x14ac:dyDescent="0.2">
      <c r="A162" s="27" t="s">
        <v>90</v>
      </c>
      <c r="B162" s="27" t="s">
        <v>11</v>
      </c>
      <c r="C162" s="27" t="s">
        <v>147</v>
      </c>
      <c r="D162" s="27" t="s">
        <v>16</v>
      </c>
      <c r="E162" s="27" t="s">
        <v>94</v>
      </c>
      <c r="F162" s="27" t="s">
        <v>95</v>
      </c>
      <c r="G162" s="27" t="s">
        <v>148</v>
      </c>
      <c r="H162" s="28">
        <v>0</v>
      </c>
      <c r="I162" s="28">
        <v>0</v>
      </c>
      <c r="J162" s="28">
        <v>0</v>
      </c>
      <c r="K162" s="28">
        <v>5880</v>
      </c>
      <c r="L162" s="28">
        <v>-5880</v>
      </c>
    </row>
    <row r="163" spans="1:12" x14ac:dyDescent="0.2">
      <c r="A163" s="27" t="s">
        <v>90</v>
      </c>
      <c r="B163" s="27" t="s">
        <v>11</v>
      </c>
      <c r="C163" s="27" t="s">
        <v>141</v>
      </c>
      <c r="D163" s="27" t="s">
        <v>16</v>
      </c>
      <c r="E163" s="27" t="s">
        <v>94</v>
      </c>
      <c r="F163" s="27" t="s">
        <v>95</v>
      </c>
      <c r="G163" s="27" t="s">
        <v>142</v>
      </c>
      <c r="H163" s="28">
        <v>0</v>
      </c>
      <c r="I163" s="28">
        <v>0</v>
      </c>
      <c r="J163" s="28">
        <v>0</v>
      </c>
      <c r="K163" s="28">
        <v>2115.98</v>
      </c>
      <c r="L163" s="28">
        <v>-2115.98</v>
      </c>
    </row>
    <row r="164" spans="1:12" x14ac:dyDescent="0.2">
      <c r="A164" s="27" t="s">
        <v>90</v>
      </c>
      <c r="B164" s="27" t="s">
        <v>11</v>
      </c>
      <c r="C164" s="27" t="s">
        <v>109</v>
      </c>
      <c r="D164" s="27" t="s">
        <v>16</v>
      </c>
      <c r="E164" s="27" t="s">
        <v>94</v>
      </c>
      <c r="F164" s="27" t="s">
        <v>95</v>
      </c>
      <c r="G164" s="27" t="s">
        <v>110</v>
      </c>
      <c r="H164" s="28">
        <v>112659.18</v>
      </c>
      <c r="I164" s="28">
        <v>72659.179999999993</v>
      </c>
      <c r="J164" s="28">
        <v>0</v>
      </c>
      <c r="K164" s="28">
        <v>0</v>
      </c>
      <c r="L164" s="28">
        <v>72659.179999999993</v>
      </c>
    </row>
    <row r="165" spans="1:12" x14ac:dyDescent="0.2">
      <c r="A165" s="27" t="s">
        <v>90</v>
      </c>
      <c r="B165" s="27" t="s">
        <v>11</v>
      </c>
      <c r="C165" s="27" t="s">
        <v>111</v>
      </c>
      <c r="D165" s="27" t="s">
        <v>16</v>
      </c>
      <c r="E165" s="27" t="s">
        <v>94</v>
      </c>
      <c r="F165" s="27" t="s">
        <v>95</v>
      </c>
      <c r="G165" s="27" t="s">
        <v>112</v>
      </c>
      <c r="H165" s="28">
        <v>593329.46</v>
      </c>
      <c r="I165" s="28">
        <v>302822.40999999997</v>
      </c>
      <c r="J165" s="28">
        <v>1186</v>
      </c>
      <c r="K165" s="28">
        <v>1401.88</v>
      </c>
      <c r="L165" s="28">
        <v>300234.52999999997</v>
      </c>
    </row>
    <row r="166" spans="1:12" x14ac:dyDescent="0.2">
      <c r="A166" s="27" t="s">
        <v>90</v>
      </c>
      <c r="B166" s="27" t="s">
        <v>11</v>
      </c>
      <c r="C166" s="27" t="s">
        <v>113</v>
      </c>
      <c r="D166" s="27" t="s">
        <v>16</v>
      </c>
      <c r="E166" s="27" t="s">
        <v>94</v>
      </c>
      <c r="F166" s="27" t="s">
        <v>95</v>
      </c>
      <c r="G166" s="27" t="s">
        <v>114</v>
      </c>
      <c r="H166" s="28">
        <v>133482.44</v>
      </c>
      <c r="I166" s="28">
        <v>133482.44</v>
      </c>
      <c r="J166" s="28">
        <v>0</v>
      </c>
      <c r="K166" s="28">
        <v>887.96</v>
      </c>
      <c r="L166" s="28">
        <v>132594.48000000001</v>
      </c>
    </row>
    <row r="167" spans="1:12" x14ac:dyDescent="0.2">
      <c r="A167" s="27" t="s">
        <v>90</v>
      </c>
      <c r="B167" s="27" t="s">
        <v>11</v>
      </c>
      <c r="C167" s="27" t="s">
        <v>115</v>
      </c>
      <c r="D167" s="27" t="s">
        <v>16</v>
      </c>
      <c r="E167" s="27" t="s">
        <v>94</v>
      </c>
      <c r="F167" s="27" t="s">
        <v>95</v>
      </c>
      <c r="G167" s="27" t="s">
        <v>116</v>
      </c>
      <c r="H167" s="28">
        <v>66741.22</v>
      </c>
      <c r="I167" s="28">
        <v>252741.22</v>
      </c>
      <c r="J167" s="28">
        <v>184957.26</v>
      </c>
      <c r="K167" s="28">
        <v>5215.32</v>
      </c>
      <c r="L167" s="28">
        <v>62568.639999999985</v>
      </c>
    </row>
    <row r="168" spans="1:12" x14ac:dyDescent="0.2">
      <c r="A168" s="27" t="s">
        <v>90</v>
      </c>
      <c r="B168" s="27" t="s">
        <v>11</v>
      </c>
      <c r="C168" s="27" t="s">
        <v>157</v>
      </c>
      <c r="D168" s="27" t="s">
        <v>16</v>
      </c>
      <c r="E168" s="27" t="s">
        <v>94</v>
      </c>
      <c r="F168" s="27" t="s">
        <v>95</v>
      </c>
      <c r="G168" s="27" t="s">
        <v>158</v>
      </c>
      <c r="H168" s="28">
        <v>0</v>
      </c>
      <c r="I168" s="28">
        <v>20707.05</v>
      </c>
      <c r="J168" s="28">
        <v>0</v>
      </c>
      <c r="K168" s="28">
        <v>20707.05</v>
      </c>
      <c r="L168" s="28">
        <v>0</v>
      </c>
    </row>
    <row r="169" spans="1:12" x14ac:dyDescent="0.2">
      <c r="A169" s="27" t="s">
        <v>90</v>
      </c>
      <c r="B169" s="27" t="s">
        <v>11</v>
      </c>
      <c r="C169" s="27" t="s">
        <v>117</v>
      </c>
      <c r="D169" s="27" t="s">
        <v>16</v>
      </c>
      <c r="E169" s="27" t="s">
        <v>94</v>
      </c>
      <c r="F169" s="27" t="s">
        <v>95</v>
      </c>
      <c r="G169" s="27" t="s">
        <v>118</v>
      </c>
      <c r="H169" s="28">
        <v>133482.44</v>
      </c>
      <c r="I169" s="28">
        <v>132252.44</v>
      </c>
      <c r="J169" s="28">
        <v>27856.14</v>
      </c>
      <c r="K169" s="28">
        <v>92942.83</v>
      </c>
      <c r="L169" s="28">
        <v>11453.47</v>
      </c>
    </row>
    <row r="170" spans="1:12" hidden="1" x14ac:dyDescent="0.2">
      <c r="A170" s="27" t="s">
        <v>90</v>
      </c>
      <c r="B170" s="27" t="s">
        <v>146</v>
      </c>
      <c r="C170" s="27" t="s">
        <v>92</v>
      </c>
      <c r="D170" s="27" t="s">
        <v>16</v>
      </c>
      <c r="E170" s="27" t="s">
        <v>94</v>
      </c>
      <c r="F170" s="27" t="s">
        <v>95</v>
      </c>
      <c r="G170" s="27" t="s">
        <v>96</v>
      </c>
      <c r="H170" s="28">
        <v>0</v>
      </c>
      <c r="I170" s="28">
        <v>4824.7700000000004</v>
      </c>
      <c r="J170" s="28">
        <v>0</v>
      </c>
      <c r="K170" s="28">
        <v>4824.7700000000004</v>
      </c>
      <c r="L170" s="28">
        <v>0</v>
      </c>
    </row>
    <row r="171" spans="1:12" hidden="1" x14ac:dyDescent="0.2">
      <c r="A171" s="27" t="s">
        <v>90</v>
      </c>
      <c r="B171" s="27" t="s">
        <v>146</v>
      </c>
      <c r="C171" s="27" t="s">
        <v>106</v>
      </c>
      <c r="D171" s="27" t="s">
        <v>16</v>
      </c>
      <c r="E171" s="27" t="s">
        <v>94</v>
      </c>
      <c r="F171" s="27" t="s">
        <v>95</v>
      </c>
      <c r="G171" s="27" t="s">
        <v>108</v>
      </c>
      <c r="H171" s="28">
        <v>0</v>
      </c>
      <c r="I171" s="28">
        <v>3077.49</v>
      </c>
      <c r="J171" s="28">
        <v>0</v>
      </c>
      <c r="K171" s="28">
        <v>3077.49</v>
      </c>
      <c r="L171" s="28">
        <v>0</v>
      </c>
    </row>
    <row r="172" spans="1:12" hidden="1" x14ac:dyDescent="0.2">
      <c r="A172" s="27" t="s">
        <v>90</v>
      </c>
      <c r="B172" s="27" t="s">
        <v>146</v>
      </c>
      <c r="C172" s="27" t="s">
        <v>147</v>
      </c>
      <c r="D172" s="27" t="s">
        <v>16</v>
      </c>
      <c r="E172" s="27" t="s">
        <v>94</v>
      </c>
      <c r="F172" s="27" t="s">
        <v>95</v>
      </c>
      <c r="G172" s="27" t="s">
        <v>148</v>
      </c>
      <c r="H172" s="28">
        <v>0</v>
      </c>
      <c r="I172" s="28">
        <v>0</v>
      </c>
      <c r="J172" s="28">
        <v>0</v>
      </c>
      <c r="K172" s="28">
        <v>4422.3999999999996</v>
      </c>
      <c r="L172" s="28">
        <v>-4422.3999999999996</v>
      </c>
    </row>
    <row r="173" spans="1:12" hidden="1" x14ac:dyDescent="0.2">
      <c r="A173" s="27" t="s">
        <v>90</v>
      </c>
      <c r="B173" s="27" t="s">
        <v>146</v>
      </c>
      <c r="C173" s="27" t="s">
        <v>99</v>
      </c>
      <c r="D173" s="27" t="s">
        <v>16</v>
      </c>
      <c r="E173" s="27" t="s">
        <v>94</v>
      </c>
      <c r="F173" s="27" t="s">
        <v>95</v>
      </c>
      <c r="G173" s="27" t="s">
        <v>100</v>
      </c>
      <c r="H173" s="28">
        <v>0</v>
      </c>
      <c r="I173" s="28">
        <v>0</v>
      </c>
      <c r="J173" s="28">
        <v>0</v>
      </c>
      <c r="K173" s="28">
        <v>474.83000000000004</v>
      </c>
      <c r="L173" s="28">
        <v>-474.83000000000004</v>
      </c>
    </row>
    <row r="174" spans="1:12" hidden="1" x14ac:dyDescent="0.2">
      <c r="A174" s="27" t="s">
        <v>90</v>
      </c>
      <c r="B174" s="27" t="s">
        <v>146</v>
      </c>
      <c r="C174" s="27" t="s">
        <v>101</v>
      </c>
      <c r="D174" s="27" t="s">
        <v>16</v>
      </c>
      <c r="E174" s="27" t="s">
        <v>94</v>
      </c>
      <c r="F174" s="27" t="s">
        <v>95</v>
      </c>
      <c r="G174" s="27" t="s">
        <v>102</v>
      </c>
      <c r="H174" s="28">
        <v>0</v>
      </c>
      <c r="I174" s="28">
        <v>0</v>
      </c>
      <c r="J174" s="28">
        <v>0</v>
      </c>
      <c r="K174" s="28">
        <v>111.03</v>
      </c>
      <c r="L174" s="28">
        <v>-111.03</v>
      </c>
    </row>
    <row r="175" spans="1:12" hidden="1" x14ac:dyDescent="0.2">
      <c r="A175" s="27" t="s">
        <v>90</v>
      </c>
      <c r="B175" s="27" t="s">
        <v>146</v>
      </c>
      <c r="C175" s="27" t="s">
        <v>103</v>
      </c>
      <c r="D175" s="27" t="s">
        <v>16</v>
      </c>
      <c r="E175" s="27" t="s">
        <v>94</v>
      </c>
      <c r="F175" s="27" t="s">
        <v>95</v>
      </c>
      <c r="G175" s="27" t="s">
        <v>104</v>
      </c>
      <c r="H175" s="28">
        <v>0</v>
      </c>
      <c r="I175" s="28">
        <v>0</v>
      </c>
      <c r="J175" s="28">
        <v>0</v>
      </c>
      <c r="K175" s="28">
        <v>229.15</v>
      </c>
      <c r="L175" s="28">
        <v>-229.15</v>
      </c>
    </row>
    <row r="176" spans="1:12" hidden="1" x14ac:dyDescent="0.2">
      <c r="A176" s="27" t="s">
        <v>90</v>
      </c>
      <c r="B176" s="27" t="s">
        <v>149</v>
      </c>
      <c r="C176" s="27" t="s">
        <v>106</v>
      </c>
      <c r="D176" s="27" t="s">
        <v>16</v>
      </c>
      <c r="E176" s="27" t="s">
        <v>94</v>
      </c>
      <c r="F176" s="27" t="s">
        <v>95</v>
      </c>
      <c r="G176" s="27" t="s">
        <v>108</v>
      </c>
      <c r="H176" s="28">
        <v>0</v>
      </c>
      <c r="I176" s="28">
        <v>92.25</v>
      </c>
      <c r="J176" s="28">
        <v>0</v>
      </c>
      <c r="K176" s="28">
        <v>92.25</v>
      </c>
      <c r="L176" s="28">
        <v>0</v>
      </c>
    </row>
    <row r="177" spans="1:12" hidden="1" x14ac:dyDescent="0.2">
      <c r="A177" s="27" t="s">
        <v>90</v>
      </c>
      <c r="B177" s="27" t="s">
        <v>149</v>
      </c>
      <c r="C177" s="27" t="s">
        <v>99</v>
      </c>
      <c r="D177" s="27" t="s">
        <v>16</v>
      </c>
      <c r="E177" s="27" t="s">
        <v>94</v>
      </c>
      <c r="F177" s="27" t="s">
        <v>95</v>
      </c>
      <c r="G177" s="27" t="s">
        <v>100</v>
      </c>
      <c r="H177" s="28">
        <v>0</v>
      </c>
      <c r="I177" s="28">
        <v>0</v>
      </c>
      <c r="J177" s="28">
        <v>0</v>
      </c>
      <c r="K177" s="28">
        <v>5.71</v>
      </c>
      <c r="L177" s="28">
        <v>-5.71</v>
      </c>
    </row>
    <row r="178" spans="1:12" hidden="1" x14ac:dyDescent="0.2">
      <c r="A178" s="27" t="s">
        <v>90</v>
      </c>
      <c r="B178" s="27" t="s">
        <v>149</v>
      </c>
      <c r="C178" s="27" t="s">
        <v>101</v>
      </c>
      <c r="D178" s="27" t="s">
        <v>16</v>
      </c>
      <c r="E178" s="27" t="s">
        <v>94</v>
      </c>
      <c r="F178" s="27" t="s">
        <v>95</v>
      </c>
      <c r="G178" s="27" t="s">
        <v>102</v>
      </c>
      <c r="H178" s="28">
        <v>0</v>
      </c>
      <c r="I178" s="28">
        <v>0</v>
      </c>
      <c r="J178" s="28">
        <v>0</v>
      </c>
      <c r="K178" s="28">
        <v>1.34</v>
      </c>
      <c r="L178" s="28">
        <v>-1.34</v>
      </c>
    </row>
    <row r="179" spans="1:12" hidden="1" x14ac:dyDescent="0.2">
      <c r="A179" s="27" t="s">
        <v>90</v>
      </c>
      <c r="B179" s="27" t="s">
        <v>149</v>
      </c>
      <c r="C179" s="27" t="s">
        <v>103</v>
      </c>
      <c r="D179" s="27" t="s">
        <v>16</v>
      </c>
      <c r="E179" s="27" t="s">
        <v>94</v>
      </c>
      <c r="F179" s="27" t="s">
        <v>95</v>
      </c>
      <c r="G179" s="27" t="s">
        <v>104</v>
      </c>
      <c r="H179" s="28">
        <v>0</v>
      </c>
      <c r="I179" s="28">
        <v>0</v>
      </c>
      <c r="J179" s="28">
        <v>0</v>
      </c>
      <c r="K179" s="28">
        <v>2.68</v>
      </c>
      <c r="L179" s="28">
        <v>-2.68</v>
      </c>
    </row>
    <row r="180" spans="1:12" hidden="1" x14ac:dyDescent="0.2">
      <c r="A180" s="27" t="s">
        <v>90</v>
      </c>
      <c r="B180" s="27" t="s">
        <v>91</v>
      </c>
      <c r="C180" s="27" t="s">
        <v>92</v>
      </c>
      <c r="D180" s="27" t="s">
        <v>16</v>
      </c>
      <c r="E180" s="27" t="s">
        <v>94</v>
      </c>
      <c r="F180" s="27" t="s">
        <v>95</v>
      </c>
      <c r="G180" s="27" t="s">
        <v>96</v>
      </c>
      <c r="H180" s="28">
        <v>0</v>
      </c>
      <c r="I180" s="28">
        <v>0</v>
      </c>
      <c r="J180" s="28">
        <v>0</v>
      </c>
      <c r="K180" s="28">
        <v>53.4</v>
      </c>
      <c r="L180" s="28">
        <v>-53.4</v>
      </c>
    </row>
    <row r="181" spans="1:12" hidden="1" x14ac:dyDescent="0.2">
      <c r="A181" s="27" t="s">
        <v>90</v>
      </c>
      <c r="B181" s="27" t="s">
        <v>91</v>
      </c>
      <c r="C181" s="27" t="s">
        <v>97</v>
      </c>
      <c r="D181" s="27" t="s">
        <v>16</v>
      </c>
      <c r="E181" s="27" t="s">
        <v>94</v>
      </c>
      <c r="F181" s="27" t="s">
        <v>95</v>
      </c>
      <c r="G181" s="27" t="s">
        <v>98</v>
      </c>
      <c r="H181" s="28">
        <v>0</v>
      </c>
      <c r="I181" s="28">
        <v>0</v>
      </c>
      <c r="J181" s="28">
        <v>0</v>
      </c>
      <c r="K181" s="28">
        <v>27.65</v>
      </c>
      <c r="L181" s="28">
        <v>-27.65</v>
      </c>
    </row>
    <row r="182" spans="1:12" hidden="1" x14ac:dyDescent="0.2">
      <c r="A182" s="27" t="s">
        <v>90</v>
      </c>
      <c r="B182" s="27" t="s">
        <v>91</v>
      </c>
      <c r="C182" s="27" t="s">
        <v>99</v>
      </c>
      <c r="D182" s="27" t="s">
        <v>16</v>
      </c>
      <c r="E182" s="27" t="s">
        <v>94</v>
      </c>
      <c r="F182" s="27" t="s">
        <v>95</v>
      </c>
      <c r="G182" s="27" t="s">
        <v>100</v>
      </c>
      <c r="H182" s="28">
        <v>0</v>
      </c>
      <c r="I182" s="28">
        <v>0</v>
      </c>
      <c r="J182" s="28">
        <v>0</v>
      </c>
      <c r="K182" s="28">
        <v>5</v>
      </c>
      <c r="L182" s="28">
        <v>-5</v>
      </c>
    </row>
    <row r="183" spans="1:12" hidden="1" x14ac:dyDescent="0.2">
      <c r="A183" s="27" t="s">
        <v>90</v>
      </c>
      <c r="B183" s="27" t="s">
        <v>91</v>
      </c>
      <c r="C183" s="27" t="s">
        <v>101</v>
      </c>
      <c r="D183" s="27" t="s">
        <v>16</v>
      </c>
      <c r="E183" s="27" t="s">
        <v>94</v>
      </c>
      <c r="F183" s="27" t="s">
        <v>95</v>
      </c>
      <c r="G183" s="27" t="s">
        <v>102</v>
      </c>
      <c r="H183" s="28">
        <v>0</v>
      </c>
      <c r="I183" s="28">
        <v>0</v>
      </c>
      <c r="J183" s="28">
        <v>0</v>
      </c>
      <c r="K183" s="28">
        <v>1.17</v>
      </c>
      <c r="L183" s="28">
        <v>-1.17</v>
      </c>
    </row>
    <row r="184" spans="1:12" hidden="1" x14ac:dyDescent="0.2">
      <c r="A184" s="27" t="s">
        <v>90</v>
      </c>
      <c r="B184" s="27" t="s">
        <v>91</v>
      </c>
      <c r="C184" s="27" t="s">
        <v>103</v>
      </c>
      <c r="D184" s="27" t="s">
        <v>16</v>
      </c>
      <c r="E184" s="27" t="s">
        <v>94</v>
      </c>
      <c r="F184" s="27" t="s">
        <v>95</v>
      </c>
      <c r="G184" s="27" t="s">
        <v>104</v>
      </c>
      <c r="H184" s="28">
        <v>0</v>
      </c>
      <c r="I184" s="28">
        <v>0</v>
      </c>
      <c r="J184" s="28">
        <v>0</v>
      </c>
      <c r="K184" s="28">
        <v>2.35</v>
      </c>
      <c r="L184" s="28">
        <v>-2.35</v>
      </c>
    </row>
    <row r="185" spans="1:12" hidden="1" x14ac:dyDescent="0.2">
      <c r="A185" s="27" t="s">
        <v>90</v>
      </c>
      <c r="B185" s="27" t="s">
        <v>91</v>
      </c>
      <c r="C185" s="27" t="s">
        <v>159</v>
      </c>
      <c r="D185" s="27" t="s">
        <v>16</v>
      </c>
      <c r="E185" s="27" t="s">
        <v>94</v>
      </c>
      <c r="F185" s="27" t="s">
        <v>95</v>
      </c>
      <c r="G185" s="27" t="s">
        <v>160</v>
      </c>
      <c r="H185" s="28">
        <v>0</v>
      </c>
      <c r="I185" s="28">
        <v>0</v>
      </c>
      <c r="J185" s="28">
        <v>0</v>
      </c>
      <c r="K185" s="28">
        <v>48986.71</v>
      </c>
      <c r="L185" s="28">
        <v>-48986.71</v>
      </c>
    </row>
    <row r="186" spans="1:12" hidden="1" x14ac:dyDescent="0.2">
      <c r="A186" s="27" t="s">
        <v>90</v>
      </c>
      <c r="B186" s="27" t="s">
        <v>119</v>
      </c>
      <c r="C186" s="27" t="s">
        <v>117</v>
      </c>
      <c r="D186" s="27" t="s">
        <v>16</v>
      </c>
      <c r="E186" s="27" t="s">
        <v>94</v>
      </c>
      <c r="F186" s="27" t="s">
        <v>95</v>
      </c>
      <c r="G186" s="27" t="s">
        <v>118</v>
      </c>
      <c r="H186" s="28">
        <v>0</v>
      </c>
      <c r="I186" s="28">
        <v>0</v>
      </c>
      <c r="J186" s="28">
        <v>0</v>
      </c>
      <c r="K186" s="28">
        <v>5806.67</v>
      </c>
      <c r="L186" s="28">
        <v>-5806.67</v>
      </c>
    </row>
    <row r="187" spans="1:12" hidden="1" x14ac:dyDescent="0.2">
      <c r="A187" s="27" t="s">
        <v>90</v>
      </c>
      <c r="B187" s="27" t="s">
        <v>120</v>
      </c>
      <c r="C187" s="27" t="s">
        <v>121</v>
      </c>
      <c r="D187" s="27" t="s">
        <v>16</v>
      </c>
      <c r="E187" s="27" t="s">
        <v>94</v>
      </c>
      <c r="F187" s="27" t="s">
        <v>95</v>
      </c>
      <c r="G187" s="27" t="s">
        <v>122</v>
      </c>
      <c r="H187" s="28">
        <v>0</v>
      </c>
      <c r="I187" s="28">
        <v>0</v>
      </c>
      <c r="J187" s="28">
        <v>0</v>
      </c>
      <c r="K187" s="28">
        <v>25.1</v>
      </c>
      <c r="L187" s="28">
        <v>-25.1</v>
      </c>
    </row>
    <row r="188" spans="1:12" hidden="1" x14ac:dyDescent="0.2">
      <c r="A188" s="27" t="s">
        <v>90</v>
      </c>
      <c r="B188" s="27" t="s">
        <v>120</v>
      </c>
      <c r="C188" s="27" t="s">
        <v>99</v>
      </c>
      <c r="D188" s="27" t="s">
        <v>16</v>
      </c>
      <c r="E188" s="27" t="s">
        <v>94</v>
      </c>
      <c r="F188" s="27" t="s">
        <v>95</v>
      </c>
      <c r="G188" s="27" t="s">
        <v>100</v>
      </c>
      <c r="H188" s="28">
        <v>0</v>
      </c>
      <c r="I188" s="28">
        <v>0</v>
      </c>
      <c r="J188" s="28">
        <v>0</v>
      </c>
      <c r="K188" s="28">
        <v>1.36</v>
      </c>
      <c r="L188" s="28">
        <v>-1.36</v>
      </c>
    </row>
    <row r="189" spans="1:12" hidden="1" x14ac:dyDescent="0.2">
      <c r="A189" s="27" t="s">
        <v>90</v>
      </c>
      <c r="B189" s="27" t="s">
        <v>120</v>
      </c>
      <c r="C189" s="27" t="s">
        <v>101</v>
      </c>
      <c r="D189" s="27" t="s">
        <v>16</v>
      </c>
      <c r="E189" s="27" t="s">
        <v>94</v>
      </c>
      <c r="F189" s="27" t="s">
        <v>95</v>
      </c>
      <c r="G189" s="27" t="s">
        <v>102</v>
      </c>
      <c r="H189" s="28">
        <v>0</v>
      </c>
      <c r="I189" s="28">
        <v>0</v>
      </c>
      <c r="J189" s="28">
        <v>0</v>
      </c>
      <c r="K189" s="28">
        <v>0.32</v>
      </c>
      <c r="L189" s="28">
        <v>-0.32</v>
      </c>
    </row>
    <row r="190" spans="1:12" hidden="1" x14ac:dyDescent="0.2">
      <c r="A190" s="27" t="s">
        <v>90</v>
      </c>
      <c r="B190" s="27" t="s">
        <v>120</v>
      </c>
      <c r="C190" s="27" t="s">
        <v>103</v>
      </c>
      <c r="D190" s="27" t="s">
        <v>16</v>
      </c>
      <c r="E190" s="27" t="s">
        <v>94</v>
      </c>
      <c r="F190" s="27" t="s">
        <v>95</v>
      </c>
      <c r="G190" s="27" t="s">
        <v>104</v>
      </c>
      <c r="H190" s="28">
        <v>0</v>
      </c>
      <c r="I190" s="28">
        <v>0</v>
      </c>
      <c r="J190" s="28">
        <v>0</v>
      </c>
      <c r="K190" s="28">
        <v>0.72</v>
      </c>
      <c r="L190" s="28">
        <v>-0.72</v>
      </c>
    </row>
    <row r="191" spans="1:12" hidden="1" x14ac:dyDescent="0.2">
      <c r="A191" s="27" t="s">
        <v>90</v>
      </c>
      <c r="B191" s="27" t="s">
        <v>123</v>
      </c>
      <c r="C191" s="27" t="s">
        <v>124</v>
      </c>
      <c r="D191" s="27" t="s">
        <v>16</v>
      </c>
      <c r="E191" s="27" t="s">
        <v>94</v>
      </c>
      <c r="F191" s="27" t="s">
        <v>95</v>
      </c>
      <c r="G191" s="27" t="s">
        <v>125</v>
      </c>
      <c r="H191" s="28">
        <v>0</v>
      </c>
      <c r="I191" s="28">
        <v>0</v>
      </c>
      <c r="J191" s="28">
        <v>0</v>
      </c>
      <c r="K191" s="28">
        <v>673.7</v>
      </c>
      <c r="L191" s="28">
        <v>-673.7</v>
      </c>
    </row>
    <row r="192" spans="1:12" hidden="1" x14ac:dyDescent="0.2">
      <c r="A192" s="27" t="s">
        <v>90</v>
      </c>
      <c r="B192" s="27" t="s">
        <v>123</v>
      </c>
      <c r="C192" s="27" t="s">
        <v>111</v>
      </c>
      <c r="D192" s="27" t="s">
        <v>16</v>
      </c>
      <c r="E192" s="27" t="s">
        <v>94</v>
      </c>
      <c r="F192" s="27" t="s">
        <v>95</v>
      </c>
      <c r="G192" s="27" t="s">
        <v>112</v>
      </c>
      <c r="H192" s="28">
        <v>0</v>
      </c>
      <c r="I192" s="28">
        <v>0</v>
      </c>
      <c r="J192" s="28">
        <v>0</v>
      </c>
      <c r="K192" s="28">
        <v>375.37</v>
      </c>
      <c r="L192" s="28">
        <v>-375.37</v>
      </c>
    </row>
    <row r="193" spans="1:12" hidden="1" x14ac:dyDescent="0.2">
      <c r="A193" s="27" t="s">
        <v>90</v>
      </c>
      <c r="B193" s="27" t="s">
        <v>150</v>
      </c>
      <c r="C193" s="27" t="s">
        <v>92</v>
      </c>
      <c r="D193" s="27" t="s">
        <v>16</v>
      </c>
      <c r="E193" s="27" t="s">
        <v>94</v>
      </c>
      <c r="F193" s="27" t="s">
        <v>95</v>
      </c>
      <c r="G193" s="27" t="s">
        <v>96</v>
      </c>
      <c r="H193" s="28">
        <v>0</v>
      </c>
      <c r="I193" s="28">
        <v>0</v>
      </c>
      <c r="J193" s="28">
        <v>0</v>
      </c>
      <c r="K193" s="28">
        <v>135.61000000000001</v>
      </c>
      <c r="L193" s="28">
        <v>-135.61000000000001</v>
      </c>
    </row>
    <row r="194" spans="1:12" hidden="1" x14ac:dyDescent="0.2">
      <c r="A194" s="27" t="s">
        <v>90</v>
      </c>
      <c r="B194" s="27" t="s">
        <v>150</v>
      </c>
      <c r="C194" s="27" t="s">
        <v>99</v>
      </c>
      <c r="D194" s="27" t="s">
        <v>16</v>
      </c>
      <c r="E194" s="27" t="s">
        <v>94</v>
      </c>
      <c r="F194" s="27" t="s">
        <v>95</v>
      </c>
      <c r="G194" s="27" t="s">
        <v>100</v>
      </c>
      <c r="H194" s="28">
        <v>0</v>
      </c>
      <c r="I194" s="28">
        <v>0</v>
      </c>
      <c r="J194" s="28">
        <v>0</v>
      </c>
      <c r="K194" s="28">
        <v>8.3699999999999992</v>
      </c>
      <c r="L194" s="28">
        <v>-8.3699999999999992</v>
      </c>
    </row>
    <row r="195" spans="1:12" hidden="1" x14ac:dyDescent="0.2">
      <c r="A195" s="27" t="s">
        <v>90</v>
      </c>
      <c r="B195" s="27" t="s">
        <v>150</v>
      </c>
      <c r="C195" s="27" t="s">
        <v>101</v>
      </c>
      <c r="D195" s="27" t="s">
        <v>16</v>
      </c>
      <c r="E195" s="27" t="s">
        <v>94</v>
      </c>
      <c r="F195" s="27" t="s">
        <v>95</v>
      </c>
      <c r="G195" s="27" t="s">
        <v>102</v>
      </c>
      <c r="H195" s="28">
        <v>0</v>
      </c>
      <c r="I195" s="28">
        <v>0</v>
      </c>
      <c r="J195" s="28">
        <v>0</v>
      </c>
      <c r="K195" s="28">
        <v>1.95</v>
      </c>
      <c r="L195" s="28">
        <v>-1.95</v>
      </c>
    </row>
    <row r="196" spans="1:12" hidden="1" x14ac:dyDescent="0.2">
      <c r="A196" s="27" t="s">
        <v>90</v>
      </c>
      <c r="B196" s="27" t="s">
        <v>150</v>
      </c>
      <c r="C196" s="27" t="s">
        <v>103</v>
      </c>
      <c r="D196" s="27" t="s">
        <v>16</v>
      </c>
      <c r="E196" s="27" t="s">
        <v>94</v>
      </c>
      <c r="F196" s="27" t="s">
        <v>95</v>
      </c>
      <c r="G196" s="27" t="s">
        <v>104</v>
      </c>
      <c r="H196" s="28">
        <v>0</v>
      </c>
      <c r="I196" s="28">
        <v>0</v>
      </c>
      <c r="J196" s="28">
        <v>0</v>
      </c>
      <c r="K196" s="28">
        <v>3.93</v>
      </c>
      <c r="L196" s="28">
        <v>-3.93</v>
      </c>
    </row>
    <row r="197" spans="1:12" hidden="1" x14ac:dyDescent="0.2">
      <c r="A197" s="27" t="s">
        <v>90</v>
      </c>
      <c r="B197" s="27" t="s">
        <v>151</v>
      </c>
      <c r="C197" s="27" t="s">
        <v>92</v>
      </c>
      <c r="D197" s="27" t="s">
        <v>16</v>
      </c>
      <c r="E197" s="27" t="s">
        <v>94</v>
      </c>
      <c r="F197" s="27" t="s">
        <v>95</v>
      </c>
      <c r="G197" s="27" t="s">
        <v>96</v>
      </c>
      <c r="H197" s="28">
        <v>0</v>
      </c>
      <c r="I197" s="28">
        <v>0</v>
      </c>
      <c r="J197" s="28">
        <v>0</v>
      </c>
      <c r="K197" s="28">
        <v>13.38</v>
      </c>
      <c r="L197" s="28">
        <v>-13.38</v>
      </c>
    </row>
    <row r="198" spans="1:12" hidden="1" x14ac:dyDescent="0.2">
      <c r="A198" s="27" t="s">
        <v>90</v>
      </c>
      <c r="B198" s="27" t="s">
        <v>151</v>
      </c>
      <c r="C198" s="27" t="s">
        <v>99</v>
      </c>
      <c r="D198" s="27" t="s">
        <v>16</v>
      </c>
      <c r="E198" s="27" t="s">
        <v>94</v>
      </c>
      <c r="F198" s="27" t="s">
        <v>95</v>
      </c>
      <c r="G198" s="27" t="s">
        <v>100</v>
      </c>
      <c r="H198" s="28">
        <v>0</v>
      </c>
      <c r="I198" s="28">
        <v>0</v>
      </c>
      <c r="J198" s="28">
        <v>0</v>
      </c>
      <c r="K198" s="28">
        <v>0.82</v>
      </c>
      <c r="L198" s="28">
        <v>-0.82</v>
      </c>
    </row>
    <row r="199" spans="1:12" hidden="1" x14ac:dyDescent="0.2">
      <c r="A199" s="27" t="s">
        <v>90</v>
      </c>
      <c r="B199" s="27" t="s">
        <v>151</v>
      </c>
      <c r="C199" s="27" t="s">
        <v>101</v>
      </c>
      <c r="D199" s="27" t="s">
        <v>16</v>
      </c>
      <c r="E199" s="27" t="s">
        <v>94</v>
      </c>
      <c r="F199" s="27" t="s">
        <v>95</v>
      </c>
      <c r="G199" s="27" t="s">
        <v>102</v>
      </c>
      <c r="H199" s="28">
        <v>0</v>
      </c>
      <c r="I199" s="28">
        <v>0</v>
      </c>
      <c r="J199" s="28">
        <v>0</v>
      </c>
      <c r="K199" s="28">
        <v>0.18</v>
      </c>
      <c r="L199" s="28">
        <v>-0.18</v>
      </c>
    </row>
    <row r="200" spans="1:12" hidden="1" x14ac:dyDescent="0.2">
      <c r="A200" s="27" t="s">
        <v>90</v>
      </c>
      <c r="B200" s="27" t="s">
        <v>151</v>
      </c>
      <c r="C200" s="27" t="s">
        <v>103</v>
      </c>
      <c r="D200" s="27" t="s">
        <v>16</v>
      </c>
      <c r="E200" s="27" t="s">
        <v>94</v>
      </c>
      <c r="F200" s="27" t="s">
        <v>95</v>
      </c>
      <c r="G200" s="27" t="s">
        <v>104</v>
      </c>
      <c r="H200" s="28">
        <v>0</v>
      </c>
      <c r="I200" s="28">
        <v>0</v>
      </c>
      <c r="J200" s="28">
        <v>0</v>
      </c>
      <c r="K200" s="28">
        <v>0.39</v>
      </c>
      <c r="L200" s="28">
        <v>-0.39</v>
      </c>
    </row>
    <row r="201" spans="1:12" hidden="1" x14ac:dyDescent="0.2">
      <c r="A201" s="27" t="s">
        <v>90</v>
      </c>
      <c r="B201" s="27" t="s">
        <v>126</v>
      </c>
      <c r="C201" s="27" t="s">
        <v>121</v>
      </c>
      <c r="D201" s="27" t="s">
        <v>16</v>
      </c>
      <c r="E201" s="27" t="s">
        <v>94</v>
      </c>
      <c r="F201" s="27" t="s">
        <v>95</v>
      </c>
      <c r="G201" s="27" t="s">
        <v>122</v>
      </c>
      <c r="H201" s="28">
        <v>0</v>
      </c>
      <c r="I201" s="28">
        <v>0</v>
      </c>
      <c r="J201" s="28">
        <v>0</v>
      </c>
      <c r="K201" s="28">
        <v>5.15</v>
      </c>
      <c r="L201" s="28">
        <v>-5.15</v>
      </c>
    </row>
    <row r="202" spans="1:12" hidden="1" x14ac:dyDescent="0.2">
      <c r="A202" s="27" t="s">
        <v>90</v>
      </c>
      <c r="B202" s="27" t="s">
        <v>126</v>
      </c>
      <c r="C202" s="27" t="s">
        <v>99</v>
      </c>
      <c r="D202" s="27" t="s">
        <v>16</v>
      </c>
      <c r="E202" s="27" t="s">
        <v>94</v>
      </c>
      <c r="F202" s="27" t="s">
        <v>95</v>
      </c>
      <c r="G202" s="27" t="s">
        <v>100</v>
      </c>
      <c r="H202" s="28">
        <v>0</v>
      </c>
      <c r="I202" s="28">
        <v>0</v>
      </c>
      <c r="J202" s="28">
        <v>0</v>
      </c>
      <c r="K202" s="28">
        <v>0.31</v>
      </c>
      <c r="L202" s="28">
        <v>-0.31</v>
      </c>
    </row>
    <row r="203" spans="1:12" hidden="1" x14ac:dyDescent="0.2">
      <c r="A203" s="27" t="s">
        <v>90</v>
      </c>
      <c r="B203" s="27" t="s">
        <v>126</v>
      </c>
      <c r="C203" s="27" t="s">
        <v>101</v>
      </c>
      <c r="D203" s="27" t="s">
        <v>16</v>
      </c>
      <c r="E203" s="27" t="s">
        <v>94</v>
      </c>
      <c r="F203" s="27" t="s">
        <v>95</v>
      </c>
      <c r="G203" s="27" t="s">
        <v>102</v>
      </c>
      <c r="H203" s="28">
        <v>0</v>
      </c>
      <c r="I203" s="28">
        <v>0</v>
      </c>
      <c r="J203" s="28">
        <v>0</v>
      </c>
      <c r="K203" s="28">
        <v>7.0000000000000007E-2</v>
      </c>
      <c r="L203" s="28">
        <v>-7.0000000000000007E-2</v>
      </c>
    </row>
    <row r="204" spans="1:12" hidden="1" x14ac:dyDescent="0.2">
      <c r="A204" s="27" t="s">
        <v>90</v>
      </c>
      <c r="B204" s="27" t="s">
        <v>126</v>
      </c>
      <c r="C204" s="27" t="s">
        <v>103</v>
      </c>
      <c r="D204" s="27" t="s">
        <v>16</v>
      </c>
      <c r="E204" s="27" t="s">
        <v>94</v>
      </c>
      <c r="F204" s="27" t="s">
        <v>95</v>
      </c>
      <c r="G204" s="27" t="s">
        <v>104</v>
      </c>
      <c r="H204" s="28">
        <v>0</v>
      </c>
      <c r="I204" s="28">
        <v>0</v>
      </c>
      <c r="J204" s="28">
        <v>0</v>
      </c>
      <c r="K204" s="28">
        <v>0.15</v>
      </c>
      <c r="L204" s="28">
        <v>-0.15</v>
      </c>
    </row>
    <row r="205" spans="1:12" hidden="1" x14ac:dyDescent="0.2">
      <c r="A205" s="27" t="s">
        <v>90</v>
      </c>
      <c r="B205" s="27" t="s">
        <v>127</v>
      </c>
      <c r="C205" s="27" t="s">
        <v>111</v>
      </c>
      <c r="D205" s="27" t="s">
        <v>16</v>
      </c>
      <c r="E205" s="27" t="s">
        <v>94</v>
      </c>
      <c r="F205" s="27" t="s">
        <v>95</v>
      </c>
      <c r="G205" s="27" t="s">
        <v>112</v>
      </c>
      <c r="H205" s="28">
        <v>0</v>
      </c>
      <c r="I205" s="28">
        <v>0</v>
      </c>
      <c r="J205" s="28">
        <v>0</v>
      </c>
      <c r="K205" s="28">
        <v>4653.22</v>
      </c>
      <c r="L205" s="28">
        <v>-4653.22</v>
      </c>
    </row>
    <row r="206" spans="1:12" hidden="1" x14ac:dyDescent="0.2">
      <c r="A206" s="27" t="s">
        <v>90</v>
      </c>
      <c r="B206" s="27" t="s">
        <v>128</v>
      </c>
      <c r="C206" s="27" t="s">
        <v>99</v>
      </c>
      <c r="D206" s="27" t="s">
        <v>16</v>
      </c>
      <c r="E206" s="27" t="s">
        <v>94</v>
      </c>
      <c r="F206" s="27" t="s">
        <v>95</v>
      </c>
      <c r="G206" s="27" t="s">
        <v>100</v>
      </c>
      <c r="H206" s="28">
        <v>0</v>
      </c>
      <c r="I206" s="28">
        <v>0</v>
      </c>
      <c r="J206" s="28">
        <v>0</v>
      </c>
      <c r="K206" s="28">
        <v>1.56</v>
      </c>
      <c r="L206" s="28">
        <v>-1.56</v>
      </c>
    </row>
    <row r="207" spans="1:12" hidden="1" x14ac:dyDescent="0.2">
      <c r="A207" s="27" t="s">
        <v>90</v>
      </c>
      <c r="B207" s="27" t="s">
        <v>128</v>
      </c>
      <c r="C207" s="27" t="s">
        <v>101</v>
      </c>
      <c r="D207" s="27" t="s">
        <v>16</v>
      </c>
      <c r="E207" s="27" t="s">
        <v>94</v>
      </c>
      <c r="F207" s="27" t="s">
        <v>95</v>
      </c>
      <c r="G207" s="27" t="s">
        <v>102</v>
      </c>
      <c r="H207" s="28">
        <v>0</v>
      </c>
      <c r="I207" s="28">
        <v>0</v>
      </c>
      <c r="J207" s="28">
        <v>0</v>
      </c>
      <c r="K207" s="28">
        <v>0.37</v>
      </c>
      <c r="L207" s="28">
        <v>-0.37</v>
      </c>
    </row>
    <row r="208" spans="1:12" hidden="1" x14ac:dyDescent="0.2">
      <c r="A208" s="27" t="s">
        <v>90</v>
      </c>
      <c r="B208" s="27" t="s">
        <v>128</v>
      </c>
      <c r="C208" s="27" t="s">
        <v>103</v>
      </c>
      <c r="D208" s="27" t="s">
        <v>16</v>
      </c>
      <c r="E208" s="27" t="s">
        <v>94</v>
      </c>
      <c r="F208" s="27" t="s">
        <v>95</v>
      </c>
      <c r="G208" s="27" t="s">
        <v>104</v>
      </c>
      <c r="H208" s="28">
        <v>0</v>
      </c>
      <c r="I208" s="28">
        <v>0</v>
      </c>
      <c r="J208" s="28">
        <v>0</v>
      </c>
      <c r="K208" s="28">
        <v>0.74</v>
      </c>
      <c r="L208" s="28">
        <v>-0.74</v>
      </c>
    </row>
    <row r="209" spans="1:12" hidden="1" x14ac:dyDescent="0.2">
      <c r="A209" s="27" t="s">
        <v>90</v>
      </c>
      <c r="B209" s="27" t="s">
        <v>129</v>
      </c>
      <c r="C209" s="27" t="s">
        <v>92</v>
      </c>
      <c r="D209" s="27" t="s">
        <v>16</v>
      </c>
      <c r="E209" s="27" t="s">
        <v>94</v>
      </c>
      <c r="F209" s="27" t="s">
        <v>95</v>
      </c>
      <c r="G209" s="27" t="s">
        <v>96</v>
      </c>
      <c r="H209" s="28">
        <v>0</v>
      </c>
      <c r="I209" s="28">
        <v>0</v>
      </c>
      <c r="J209" s="28">
        <v>0</v>
      </c>
      <c r="K209" s="28">
        <v>2.13</v>
      </c>
      <c r="L209" s="28">
        <v>-2.13</v>
      </c>
    </row>
    <row r="210" spans="1:12" hidden="1" x14ac:dyDescent="0.2">
      <c r="A210" s="27" t="s">
        <v>90</v>
      </c>
      <c r="B210" s="27" t="s">
        <v>129</v>
      </c>
      <c r="C210" s="27" t="s">
        <v>121</v>
      </c>
      <c r="D210" s="27" t="s">
        <v>16</v>
      </c>
      <c r="E210" s="27" t="s">
        <v>94</v>
      </c>
      <c r="F210" s="27" t="s">
        <v>95</v>
      </c>
      <c r="G210" s="27" t="s">
        <v>122</v>
      </c>
      <c r="H210" s="28">
        <v>0</v>
      </c>
      <c r="I210" s="28">
        <v>0</v>
      </c>
      <c r="J210" s="28">
        <v>0</v>
      </c>
      <c r="K210" s="28">
        <v>1.68</v>
      </c>
      <c r="L210" s="28">
        <v>-1.68</v>
      </c>
    </row>
    <row r="211" spans="1:12" hidden="1" x14ac:dyDescent="0.2">
      <c r="A211" s="27" t="s">
        <v>90</v>
      </c>
      <c r="B211" s="27" t="s">
        <v>129</v>
      </c>
      <c r="C211" s="27" t="s">
        <v>106</v>
      </c>
      <c r="D211" s="27" t="s">
        <v>16</v>
      </c>
      <c r="E211" s="27" t="s">
        <v>94</v>
      </c>
      <c r="F211" s="27" t="s">
        <v>95</v>
      </c>
      <c r="G211" s="27" t="s">
        <v>108</v>
      </c>
      <c r="H211" s="28">
        <v>0</v>
      </c>
      <c r="I211" s="28">
        <v>0</v>
      </c>
      <c r="J211" s="28">
        <v>0</v>
      </c>
      <c r="K211" s="28">
        <v>27.99</v>
      </c>
      <c r="L211" s="28">
        <v>-27.99</v>
      </c>
    </row>
    <row r="212" spans="1:12" hidden="1" x14ac:dyDescent="0.2">
      <c r="A212" s="27" t="s">
        <v>90</v>
      </c>
      <c r="B212" s="27" t="s">
        <v>129</v>
      </c>
      <c r="C212" s="27" t="s">
        <v>99</v>
      </c>
      <c r="D212" s="27" t="s">
        <v>16</v>
      </c>
      <c r="E212" s="27" t="s">
        <v>94</v>
      </c>
      <c r="F212" s="27" t="s">
        <v>95</v>
      </c>
      <c r="G212" s="27" t="s">
        <v>100</v>
      </c>
      <c r="H212" s="28">
        <v>0</v>
      </c>
      <c r="I212" s="28">
        <v>0</v>
      </c>
      <c r="J212" s="28">
        <v>0</v>
      </c>
      <c r="K212" s="28">
        <v>4.45</v>
      </c>
      <c r="L212" s="28">
        <v>-4.45</v>
      </c>
    </row>
    <row r="213" spans="1:12" hidden="1" x14ac:dyDescent="0.2">
      <c r="A213" s="27" t="s">
        <v>90</v>
      </c>
      <c r="B213" s="27" t="s">
        <v>129</v>
      </c>
      <c r="C213" s="27" t="s">
        <v>101</v>
      </c>
      <c r="D213" s="27" t="s">
        <v>16</v>
      </c>
      <c r="E213" s="27" t="s">
        <v>94</v>
      </c>
      <c r="F213" s="27" t="s">
        <v>95</v>
      </c>
      <c r="G213" s="27" t="s">
        <v>102</v>
      </c>
      <c r="H213" s="28">
        <v>0</v>
      </c>
      <c r="I213" s="28">
        <v>0</v>
      </c>
      <c r="J213" s="28">
        <v>0</v>
      </c>
      <c r="K213" s="28">
        <v>1.04</v>
      </c>
      <c r="L213" s="28">
        <v>-1.04</v>
      </c>
    </row>
    <row r="214" spans="1:12" hidden="1" x14ac:dyDescent="0.2">
      <c r="A214" s="27" t="s">
        <v>90</v>
      </c>
      <c r="B214" s="27" t="s">
        <v>129</v>
      </c>
      <c r="C214" s="27" t="s">
        <v>103</v>
      </c>
      <c r="D214" s="27" t="s">
        <v>16</v>
      </c>
      <c r="E214" s="27" t="s">
        <v>94</v>
      </c>
      <c r="F214" s="27" t="s">
        <v>95</v>
      </c>
      <c r="G214" s="27" t="s">
        <v>104</v>
      </c>
      <c r="H214" s="28">
        <v>0</v>
      </c>
      <c r="I214" s="28">
        <v>0</v>
      </c>
      <c r="J214" s="28">
        <v>0</v>
      </c>
      <c r="K214" s="28">
        <v>2.19</v>
      </c>
      <c r="L214" s="28">
        <v>-2.19</v>
      </c>
    </row>
    <row r="215" spans="1:12" hidden="1" x14ac:dyDescent="0.2">
      <c r="A215" s="27" t="s">
        <v>90</v>
      </c>
      <c r="B215" s="27" t="s">
        <v>129</v>
      </c>
      <c r="C215" s="27" t="s">
        <v>130</v>
      </c>
      <c r="D215" s="27" t="s">
        <v>16</v>
      </c>
      <c r="E215" s="27" t="s">
        <v>94</v>
      </c>
      <c r="F215" s="27" t="s">
        <v>95</v>
      </c>
      <c r="G215" s="27" t="s">
        <v>131</v>
      </c>
      <c r="H215" s="28">
        <v>0</v>
      </c>
      <c r="I215" s="28">
        <v>0</v>
      </c>
      <c r="J215" s="28">
        <v>0</v>
      </c>
      <c r="K215" s="28">
        <v>15833.58</v>
      </c>
      <c r="L215" s="28">
        <v>-15833.58</v>
      </c>
    </row>
    <row r="216" spans="1:12" hidden="1" x14ac:dyDescent="0.2">
      <c r="A216" s="27" t="s">
        <v>90</v>
      </c>
      <c r="B216" s="27" t="s">
        <v>129</v>
      </c>
      <c r="C216" s="27" t="s">
        <v>132</v>
      </c>
      <c r="D216" s="27" t="s">
        <v>16</v>
      </c>
      <c r="E216" s="27" t="s">
        <v>94</v>
      </c>
      <c r="F216" s="27" t="s">
        <v>95</v>
      </c>
      <c r="G216" s="27" t="s">
        <v>133</v>
      </c>
      <c r="H216" s="28">
        <v>0</v>
      </c>
      <c r="I216" s="28">
        <v>0</v>
      </c>
      <c r="J216" s="28">
        <v>0</v>
      </c>
      <c r="K216" s="28">
        <v>254.51</v>
      </c>
      <c r="L216" s="28">
        <v>-254.51</v>
      </c>
    </row>
    <row r="217" spans="1:12" hidden="1" x14ac:dyDescent="0.2">
      <c r="A217" s="27" t="s">
        <v>90</v>
      </c>
      <c r="B217" s="27" t="s">
        <v>129</v>
      </c>
      <c r="C217" s="27" t="s">
        <v>111</v>
      </c>
      <c r="D217" s="27" t="s">
        <v>16</v>
      </c>
      <c r="E217" s="27" t="s">
        <v>94</v>
      </c>
      <c r="F217" s="27" t="s">
        <v>95</v>
      </c>
      <c r="G217" s="27" t="s">
        <v>112</v>
      </c>
      <c r="H217" s="28">
        <v>0</v>
      </c>
      <c r="I217" s="28">
        <v>0</v>
      </c>
      <c r="J217" s="28">
        <v>0</v>
      </c>
      <c r="K217" s="28">
        <v>40935.46</v>
      </c>
      <c r="L217" s="28">
        <v>-40935.46</v>
      </c>
    </row>
    <row r="218" spans="1:12" hidden="1" x14ac:dyDescent="0.2">
      <c r="A218" s="27" t="s">
        <v>90</v>
      </c>
      <c r="B218" s="27" t="s">
        <v>129</v>
      </c>
      <c r="C218" s="27" t="s">
        <v>117</v>
      </c>
      <c r="D218" s="27" t="s">
        <v>16</v>
      </c>
      <c r="E218" s="27" t="s">
        <v>94</v>
      </c>
      <c r="F218" s="27" t="s">
        <v>95</v>
      </c>
      <c r="G218" s="27" t="s">
        <v>118</v>
      </c>
      <c r="H218" s="28">
        <v>0</v>
      </c>
      <c r="I218" s="28">
        <v>0</v>
      </c>
      <c r="J218" s="28">
        <v>0</v>
      </c>
      <c r="K218" s="28">
        <v>68.209999999999994</v>
      </c>
      <c r="L218" s="28">
        <v>-68.209999999999994</v>
      </c>
    </row>
    <row r="219" spans="1:12" hidden="1" x14ac:dyDescent="0.2">
      <c r="A219" s="27" t="s">
        <v>90</v>
      </c>
      <c r="B219" s="27" t="s">
        <v>134</v>
      </c>
      <c r="C219" s="27" t="s">
        <v>92</v>
      </c>
      <c r="D219" s="27" t="s">
        <v>16</v>
      </c>
      <c r="E219" s="27" t="s">
        <v>94</v>
      </c>
      <c r="F219" s="27" t="s">
        <v>95</v>
      </c>
      <c r="G219" s="27" t="s">
        <v>96</v>
      </c>
      <c r="H219" s="28">
        <v>0</v>
      </c>
      <c r="I219" s="28">
        <v>0</v>
      </c>
      <c r="J219" s="28">
        <v>0</v>
      </c>
      <c r="K219" s="28">
        <v>1.08</v>
      </c>
      <c r="L219" s="28">
        <v>-1.08</v>
      </c>
    </row>
    <row r="220" spans="1:12" hidden="1" x14ac:dyDescent="0.2">
      <c r="A220" s="27" t="s">
        <v>90</v>
      </c>
      <c r="B220" s="27" t="s">
        <v>134</v>
      </c>
      <c r="C220" s="27" t="s">
        <v>99</v>
      </c>
      <c r="D220" s="27" t="s">
        <v>16</v>
      </c>
      <c r="E220" s="27" t="s">
        <v>94</v>
      </c>
      <c r="F220" s="27" t="s">
        <v>95</v>
      </c>
      <c r="G220" s="27" t="s">
        <v>100</v>
      </c>
      <c r="H220" s="28">
        <v>0</v>
      </c>
      <c r="I220" s="28">
        <v>0</v>
      </c>
      <c r="J220" s="28">
        <v>0</v>
      </c>
      <c r="K220" s="28">
        <v>7.0000000000000007E-2</v>
      </c>
      <c r="L220" s="28">
        <v>-7.0000000000000007E-2</v>
      </c>
    </row>
    <row r="221" spans="1:12" hidden="1" x14ac:dyDescent="0.2">
      <c r="A221" s="27" t="s">
        <v>90</v>
      </c>
      <c r="B221" s="27" t="s">
        <v>134</v>
      </c>
      <c r="C221" s="27" t="s">
        <v>101</v>
      </c>
      <c r="D221" s="27" t="s">
        <v>16</v>
      </c>
      <c r="E221" s="27" t="s">
        <v>94</v>
      </c>
      <c r="F221" s="27" t="s">
        <v>95</v>
      </c>
      <c r="G221" s="27" t="s">
        <v>102</v>
      </c>
      <c r="H221" s="28">
        <v>0</v>
      </c>
      <c r="I221" s="28">
        <v>0</v>
      </c>
      <c r="J221" s="28">
        <v>0</v>
      </c>
      <c r="K221" s="28">
        <v>0.02</v>
      </c>
      <c r="L221" s="28">
        <v>-0.02</v>
      </c>
    </row>
    <row r="222" spans="1:12" hidden="1" x14ac:dyDescent="0.2">
      <c r="A222" s="27" t="s">
        <v>90</v>
      </c>
      <c r="B222" s="27" t="s">
        <v>134</v>
      </c>
      <c r="C222" s="27" t="s">
        <v>103</v>
      </c>
      <c r="D222" s="27" t="s">
        <v>16</v>
      </c>
      <c r="E222" s="27" t="s">
        <v>94</v>
      </c>
      <c r="F222" s="27" t="s">
        <v>95</v>
      </c>
      <c r="G222" s="27" t="s">
        <v>104</v>
      </c>
      <c r="H222" s="28">
        <v>0</v>
      </c>
      <c r="I222" s="28">
        <v>0</v>
      </c>
      <c r="J222" s="28">
        <v>0</v>
      </c>
      <c r="K222" s="28">
        <v>0.03</v>
      </c>
      <c r="L222" s="28">
        <v>-0.03</v>
      </c>
    </row>
    <row r="223" spans="1:12" hidden="1" x14ac:dyDescent="0.2">
      <c r="A223" s="27" t="s">
        <v>90</v>
      </c>
      <c r="B223" s="27" t="s">
        <v>134</v>
      </c>
      <c r="C223" s="27" t="s">
        <v>132</v>
      </c>
      <c r="D223" s="27" t="s">
        <v>16</v>
      </c>
      <c r="E223" s="27" t="s">
        <v>94</v>
      </c>
      <c r="F223" s="27" t="s">
        <v>95</v>
      </c>
      <c r="G223" s="27" t="s">
        <v>133</v>
      </c>
      <c r="H223" s="28">
        <v>0</v>
      </c>
      <c r="I223" s="28">
        <v>0</v>
      </c>
      <c r="J223" s="28">
        <v>0</v>
      </c>
      <c r="K223" s="28">
        <v>2420.09</v>
      </c>
      <c r="L223" s="28">
        <v>-2420.09</v>
      </c>
    </row>
    <row r="224" spans="1:12" x14ac:dyDescent="0.2">
      <c r="A224" s="27" t="s">
        <v>136</v>
      </c>
      <c r="B224" s="27" t="s">
        <v>11</v>
      </c>
      <c r="C224" s="27" t="s">
        <v>137</v>
      </c>
      <c r="D224" s="27" t="s">
        <v>16</v>
      </c>
      <c r="E224" s="27" t="s">
        <v>94</v>
      </c>
      <c r="F224" s="27" t="s">
        <v>95</v>
      </c>
      <c r="G224" s="27" t="s">
        <v>138</v>
      </c>
      <c r="H224" s="28">
        <v>266964.89</v>
      </c>
      <c r="I224" s="28">
        <v>266964.89</v>
      </c>
      <c r="J224" s="28">
        <v>0</v>
      </c>
      <c r="K224" s="28">
        <v>0</v>
      </c>
      <c r="L224" s="28">
        <v>266964.89</v>
      </c>
    </row>
    <row r="225" spans="1:12" x14ac:dyDescent="0.2">
      <c r="A225" s="27" t="s">
        <v>136</v>
      </c>
      <c r="B225" s="27" t="s">
        <v>11</v>
      </c>
      <c r="C225" s="27" t="s">
        <v>99</v>
      </c>
      <c r="D225" s="27" t="s">
        <v>16</v>
      </c>
      <c r="E225" s="27" t="s">
        <v>94</v>
      </c>
      <c r="F225" s="27" t="s">
        <v>95</v>
      </c>
      <c r="G225" s="27" t="s">
        <v>100</v>
      </c>
      <c r="H225" s="28">
        <v>16551.82</v>
      </c>
      <c r="I225" s="28">
        <v>16551.82</v>
      </c>
      <c r="J225" s="28">
        <v>0</v>
      </c>
      <c r="K225" s="28">
        <v>364.56</v>
      </c>
      <c r="L225" s="28">
        <v>16187.26</v>
      </c>
    </row>
    <row r="226" spans="1:12" x14ac:dyDescent="0.2">
      <c r="A226" s="27" t="s">
        <v>136</v>
      </c>
      <c r="B226" s="27" t="s">
        <v>11</v>
      </c>
      <c r="C226" s="27" t="s">
        <v>101</v>
      </c>
      <c r="D226" s="27" t="s">
        <v>16</v>
      </c>
      <c r="E226" s="27" t="s">
        <v>94</v>
      </c>
      <c r="F226" s="27" t="s">
        <v>95</v>
      </c>
      <c r="G226" s="27" t="s">
        <v>102</v>
      </c>
      <c r="H226" s="28">
        <v>3870.99</v>
      </c>
      <c r="I226" s="28">
        <v>3870.99</v>
      </c>
      <c r="J226" s="28">
        <v>0</v>
      </c>
      <c r="K226" s="28">
        <v>85.26</v>
      </c>
      <c r="L226" s="28">
        <v>3785.7299999999996</v>
      </c>
    </row>
    <row r="227" spans="1:12" x14ac:dyDescent="0.2">
      <c r="A227" s="27" t="s">
        <v>136</v>
      </c>
      <c r="B227" s="27" t="s">
        <v>11</v>
      </c>
      <c r="C227" s="27" t="s">
        <v>103</v>
      </c>
      <c r="D227" s="27" t="s">
        <v>16</v>
      </c>
      <c r="E227" s="27" t="s">
        <v>94</v>
      </c>
      <c r="F227" s="27" t="s">
        <v>95</v>
      </c>
      <c r="G227" s="27" t="s">
        <v>104</v>
      </c>
      <c r="H227" s="28">
        <v>7741.98</v>
      </c>
      <c r="I227" s="28">
        <v>7741.98</v>
      </c>
      <c r="J227" s="28">
        <v>0</v>
      </c>
      <c r="K227" s="28">
        <v>170.52</v>
      </c>
      <c r="L227" s="28">
        <v>7571.4599999999991</v>
      </c>
    </row>
    <row r="228" spans="1:12" hidden="1" x14ac:dyDescent="0.2">
      <c r="A228" s="27" t="s">
        <v>136</v>
      </c>
      <c r="B228" s="27" t="s">
        <v>135</v>
      </c>
      <c r="C228" s="27" t="s">
        <v>137</v>
      </c>
      <c r="D228" s="27" t="s">
        <v>16</v>
      </c>
      <c r="E228" s="27" t="s">
        <v>94</v>
      </c>
      <c r="F228" s="27" t="s">
        <v>95</v>
      </c>
      <c r="G228" s="27" t="s">
        <v>138</v>
      </c>
      <c r="H228" s="28">
        <v>0</v>
      </c>
      <c r="I228" s="28">
        <v>0</v>
      </c>
      <c r="J228" s="28">
        <v>0</v>
      </c>
      <c r="K228" s="28">
        <v>24734.51</v>
      </c>
      <c r="L228" s="28">
        <v>-24734.51</v>
      </c>
    </row>
    <row r="229" spans="1:12" hidden="1" x14ac:dyDescent="0.2">
      <c r="A229" s="27" t="s">
        <v>136</v>
      </c>
      <c r="B229" s="27" t="s">
        <v>135</v>
      </c>
      <c r="C229" s="27" t="s">
        <v>99</v>
      </c>
      <c r="D229" s="27" t="s">
        <v>16</v>
      </c>
      <c r="E229" s="27" t="s">
        <v>94</v>
      </c>
      <c r="F229" s="27" t="s">
        <v>95</v>
      </c>
      <c r="G229" s="27" t="s">
        <v>100</v>
      </c>
      <c r="H229" s="28">
        <v>0</v>
      </c>
      <c r="I229" s="28">
        <v>0</v>
      </c>
      <c r="J229" s="28">
        <v>0</v>
      </c>
      <c r="K229" s="28">
        <v>1461.5799999999997</v>
      </c>
      <c r="L229" s="28">
        <v>-1461.5799999999997</v>
      </c>
    </row>
    <row r="230" spans="1:12" hidden="1" x14ac:dyDescent="0.2">
      <c r="A230" s="27" t="s">
        <v>136</v>
      </c>
      <c r="B230" s="27" t="s">
        <v>135</v>
      </c>
      <c r="C230" s="27" t="s">
        <v>101</v>
      </c>
      <c r="D230" s="27" t="s">
        <v>16</v>
      </c>
      <c r="E230" s="27" t="s">
        <v>94</v>
      </c>
      <c r="F230" s="27" t="s">
        <v>95</v>
      </c>
      <c r="G230" s="27" t="s">
        <v>102</v>
      </c>
      <c r="H230" s="28">
        <v>0</v>
      </c>
      <c r="I230" s="28">
        <v>0</v>
      </c>
      <c r="J230" s="28">
        <v>0</v>
      </c>
      <c r="K230" s="28">
        <v>341.81</v>
      </c>
      <c r="L230" s="28">
        <v>-341.81</v>
      </c>
    </row>
    <row r="231" spans="1:12" hidden="1" x14ac:dyDescent="0.2">
      <c r="A231" s="27" t="s">
        <v>136</v>
      </c>
      <c r="B231" s="27" t="s">
        <v>135</v>
      </c>
      <c r="C231" s="27" t="s">
        <v>103</v>
      </c>
      <c r="D231" s="27" t="s">
        <v>16</v>
      </c>
      <c r="E231" s="27" t="s">
        <v>94</v>
      </c>
      <c r="F231" s="27" t="s">
        <v>95</v>
      </c>
      <c r="G231" s="27" t="s">
        <v>104</v>
      </c>
      <c r="H231" s="28">
        <v>0</v>
      </c>
      <c r="I231" s="28">
        <v>0</v>
      </c>
      <c r="J231" s="28">
        <v>0</v>
      </c>
      <c r="K231" s="28">
        <v>715.98000000000013</v>
      </c>
      <c r="L231" s="28">
        <v>-715.98000000000013</v>
      </c>
    </row>
    <row r="232" spans="1:12" hidden="1" x14ac:dyDescent="0.2">
      <c r="A232" s="27" t="s">
        <v>136</v>
      </c>
      <c r="B232" s="27" t="s">
        <v>146</v>
      </c>
      <c r="C232" s="27" t="s">
        <v>99</v>
      </c>
      <c r="D232" s="27" t="s">
        <v>16</v>
      </c>
      <c r="E232" s="27" t="s">
        <v>94</v>
      </c>
      <c r="F232" s="27" t="s">
        <v>95</v>
      </c>
      <c r="G232" s="27" t="s">
        <v>100</v>
      </c>
      <c r="H232" s="28">
        <v>0</v>
      </c>
      <c r="I232" s="28">
        <v>0</v>
      </c>
      <c r="J232" s="28">
        <v>0</v>
      </c>
      <c r="K232" s="28">
        <v>274.2</v>
      </c>
      <c r="L232" s="28">
        <v>-274.2</v>
      </c>
    </row>
    <row r="233" spans="1:12" hidden="1" x14ac:dyDescent="0.2">
      <c r="A233" s="27" t="s">
        <v>136</v>
      </c>
      <c r="B233" s="27" t="s">
        <v>146</v>
      </c>
      <c r="C233" s="27" t="s">
        <v>101</v>
      </c>
      <c r="D233" s="27" t="s">
        <v>16</v>
      </c>
      <c r="E233" s="27" t="s">
        <v>94</v>
      </c>
      <c r="F233" s="27" t="s">
        <v>95</v>
      </c>
      <c r="G233" s="27" t="s">
        <v>102</v>
      </c>
      <c r="H233" s="28">
        <v>0</v>
      </c>
      <c r="I233" s="28">
        <v>0</v>
      </c>
      <c r="J233" s="28">
        <v>0</v>
      </c>
      <c r="K233" s="28">
        <v>64.11999999999999</v>
      </c>
      <c r="L233" s="28">
        <v>-64.11999999999999</v>
      </c>
    </row>
    <row r="234" spans="1:12" hidden="1" x14ac:dyDescent="0.2">
      <c r="A234" s="27" t="s">
        <v>136</v>
      </c>
      <c r="B234" s="27" t="s">
        <v>146</v>
      </c>
      <c r="C234" s="27" t="s">
        <v>103</v>
      </c>
      <c r="D234" s="27" t="s">
        <v>16</v>
      </c>
      <c r="E234" s="27" t="s">
        <v>94</v>
      </c>
      <c r="F234" s="27" t="s">
        <v>95</v>
      </c>
      <c r="G234" s="27" t="s">
        <v>104</v>
      </c>
      <c r="H234" s="28">
        <v>0</v>
      </c>
      <c r="I234" s="28">
        <v>0</v>
      </c>
      <c r="J234" s="28">
        <v>0</v>
      </c>
      <c r="K234" s="28">
        <v>128.25</v>
      </c>
      <c r="L234" s="28">
        <v>-128.25</v>
      </c>
    </row>
    <row r="235" spans="1:12" hidden="1" x14ac:dyDescent="0.2">
      <c r="A235" s="27" t="s">
        <v>136</v>
      </c>
      <c r="B235" s="27" t="s">
        <v>123</v>
      </c>
      <c r="C235" s="27" t="s">
        <v>139</v>
      </c>
      <c r="D235" s="27" t="s">
        <v>16</v>
      </c>
      <c r="E235" s="27" t="s">
        <v>94</v>
      </c>
      <c r="F235" s="27" t="s">
        <v>95</v>
      </c>
      <c r="G235" s="27" t="s">
        <v>140</v>
      </c>
      <c r="H235" s="28">
        <v>0</v>
      </c>
      <c r="I235" s="28">
        <v>0</v>
      </c>
      <c r="J235" s="28">
        <v>0</v>
      </c>
      <c r="K235" s="28">
        <v>4799.12</v>
      </c>
      <c r="L235" s="28">
        <v>-4799.12</v>
      </c>
    </row>
    <row r="236" spans="1:12" hidden="1" x14ac:dyDescent="0.2">
      <c r="A236" s="27" t="s">
        <v>136</v>
      </c>
      <c r="B236" s="27" t="s">
        <v>123</v>
      </c>
      <c r="C236" s="27" t="s">
        <v>99</v>
      </c>
      <c r="D236" s="27" t="s">
        <v>16</v>
      </c>
      <c r="E236" s="27" t="s">
        <v>94</v>
      </c>
      <c r="F236" s="27" t="s">
        <v>95</v>
      </c>
      <c r="G236" s="27" t="s">
        <v>100</v>
      </c>
      <c r="H236" s="28">
        <v>0</v>
      </c>
      <c r="I236" s="28">
        <v>0</v>
      </c>
      <c r="J236" s="28">
        <v>0</v>
      </c>
      <c r="K236" s="28">
        <v>296.16000000000003</v>
      </c>
      <c r="L236" s="28">
        <v>-296.16000000000003</v>
      </c>
    </row>
    <row r="237" spans="1:12" hidden="1" x14ac:dyDescent="0.2">
      <c r="A237" s="27" t="s">
        <v>136</v>
      </c>
      <c r="B237" s="27" t="s">
        <v>123</v>
      </c>
      <c r="C237" s="27" t="s">
        <v>101</v>
      </c>
      <c r="D237" s="27" t="s">
        <v>16</v>
      </c>
      <c r="E237" s="27" t="s">
        <v>94</v>
      </c>
      <c r="F237" s="27" t="s">
        <v>95</v>
      </c>
      <c r="G237" s="27" t="s">
        <v>102</v>
      </c>
      <c r="H237" s="28">
        <v>0</v>
      </c>
      <c r="I237" s="28">
        <v>0</v>
      </c>
      <c r="J237" s="28">
        <v>0</v>
      </c>
      <c r="K237" s="28">
        <v>69.27</v>
      </c>
      <c r="L237" s="28">
        <v>-69.27</v>
      </c>
    </row>
    <row r="238" spans="1:12" hidden="1" x14ac:dyDescent="0.2">
      <c r="A238" s="27" t="s">
        <v>136</v>
      </c>
      <c r="B238" s="27" t="s">
        <v>123</v>
      </c>
      <c r="C238" s="27" t="s">
        <v>103</v>
      </c>
      <c r="D238" s="27" t="s">
        <v>16</v>
      </c>
      <c r="E238" s="27" t="s">
        <v>94</v>
      </c>
      <c r="F238" s="27" t="s">
        <v>95</v>
      </c>
      <c r="G238" s="27" t="s">
        <v>104</v>
      </c>
      <c r="H238" s="28">
        <v>0</v>
      </c>
      <c r="I238" s="28">
        <v>0</v>
      </c>
      <c r="J238" s="28">
        <v>0</v>
      </c>
      <c r="K238" s="28">
        <v>139.19</v>
      </c>
      <c r="L238" s="28">
        <v>-139.19</v>
      </c>
    </row>
    <row r="239" spans="1:12" hidden="1" x14ac:dyDescent="0.2">
      <c r="A239" s="27" t="s">
        <v>136</v>
      </c>
      <c r="B239" s="27" t="s">
        <v>128</v>
      </c>
      <c r="C239" s="27" t="s">
        <v>137</v>
      </c>
      <c r="D239" s="27" t="s">
        <v>16</v>
      </c>
      <c r="E239" s="27" t="s">
        <v>94</v>
      </c>
      <c r="F239" s="27" t="s">
        <v>95</v>
      </c>
      <c r="G239" s="27" t="s">
        <v>138</v>
      </c>
      <c r="H239" s="28">
        <v>0</v>
      </c>
      <c r="I239" s="28">
        <v>0</v>
      </c>
      <c r="J239" s="28">
        <v>0</v>
      </c>
      <c r="K239" s="28">
        <v>1857.94</v>
      </c>
      <c r="L239" s="28">
        <v>-1857.94</v>
      </c>
    </row>
    <row r="240" spans="1:12" hidden="1" x14ac:dyDescent="0.2">
      <c r="A240" s="27" t="s">
        <v>136</v>
      </c>
      <c r="B240" s="27" t="s">
        <v>128</v>
      </c>
      <c r="C240" s="27" t="s">
        <v>99</v>
      </c>
      <c r="D240" s="27" t="s">
        <v>16</v>
      </c>
      <c r="E240" s="27" t="s">
        <v>94</v>
      </c>
      <c r="F240" s="27" t="s">
        <v>95</v>
      </c>
      <c r="G240" s="27" t="s">
        <v>100</v>
      </c>
      <c r="H240" s="28">
        <v>0</v>
      </c>
      <c r="I240" s="28">
        <v>0</v>
      </c>
      <c r="J240" s="28">
        <v>0</v>
      </c>
      <c r="K240" s="28">
        <v>110.26</v>
      </c>
      <c r="L240" s="28">
        <v>-110.26</v>
      </c>
    </row>
    <row r="241" spans="1:12" hidden="1" x14ac:dyDescent="0.2">
      <c r="A241" s="27" t="s">
        <v>136</v>
      </c>
      <c r="B241" s="27" t="s">
        <v>128</v>
      </c>
      <c r="C241" s="27" t="s">
        <v>101</v>
      </c>
      <c r="D241" s="27" t="s">
        <v>16</v>
      </c>
      <c r="E241" s="27" t="s">
        <v>94</v>
      </c>
      <c r="F241" s="27" t="s">
        <v>95</v>
      </c>
      <c r="G241" s="27" t="s">
        <v>102</v>
      </c>
      <c r="H241" s="28">
        <v>0</v>
      </c>
      <c r="I241" s="28">
        <v>0</v>
      </c>
      <c r="J241" s="28">
        <v>0</v>
      </c>
      <c r="K241" s="28">
        <v>25.79</v>
      </c>
      <c r="L241" s="28">
        <v>-25.79</v>
      </c>
    </row>
    <row r="242" spans="1:12" hidden="1" x14ac:dyDescent="0.2">
      <c r="A242" s="27" t="s">
        <v>136</v>
      </c>
      <c r="B242" s="27" t="s">
        <v>128</v>
      </c>
      <c r="C242" s="27" t="s">
        <v>103</v>
      </c>
      <c r="D242" s="27" t="s">
        <v>16</v>
      </c>
      <c r="E242" s="27" t="s">
        <v>94</v>
      </c>
      <c r="F242" s="27" t="s">
        <v>95</v>
      </c>
      <c r="G242" s="27" t="s">
        <v>104</v>
      </c>
      <c r="H242" s="28">
        <v>0</v>
      </c>
      <c r="I242" s="28">
        <v>0</v>
      </c>
      <c r="J242" s="28">
        <v>0</v>
      </c>
      <c r="K242" s="28">
        <v>53.14</v>
      </c>
      <c r="L242" s="28">
        <v>-53.14</v>
      </c>
    </row>
    <row r="243" spans="1:12" hidden="1" x14ac:dyDescent="0.2">
      <c r="A243" s="27" t="s">
        <v>136</v>
      </c>
      <c r="B243" s="27" t="s">
        <v>129</v>
      </c>
      <c r="C243" s="27" t="s">
        <v>137</v>
      </c>
      <c r="D243" s="27" t="s">
        <v>16</v>
      </c>
      <c r="E243" s="27" t="s">
        <v>94</v>
      </c>
      <c r="F243" s="27" t="s">
        <v>95</v>
      </c>
      <c r="G243" s="27" t="s">
        <v>138</v>
      </c>
      <c r="H243" s="28">
        <v>0</v>
      </c>
      <c r="I243" s="28">
        <v>0</v>
      </c>
      <c r="J243" s="28">
        <v>0</v>
      </c>
      <c r="K243" s="28">
        <v>585.04999999999995</v>
      </c>
      <c r="L243" s="28">
        <v>-585.04999999999995</v>
      </c>
    </row>
    <row r="244" spans="1:12" hidden="1" x14ac:dyDescent="0.2">
      <c r="A244" s="27" t="s">
        <v>136</v>
      </c>
      <c r="B244" s="27" t="s">
        <v>129</v>
      </c>
      <c r="C244" s="27" t="s">
        <v>99</v>
      </c>
      <c r="D244" s="27" t="s">
        <v>16</v>
      </c>
      <c r="E244" s="27" t="s">
        <v>94</v>
      </c>
      <c r="F244" s="27" t="s">
        <v>95</v>
      </c>
      <c r="G244" s="27" t="s">
        <v>100</v>
      </c>
      <c r="H244" s="28">
        <v>0</v>
      </c>
      <c r="I244" s="28">
        <v>0</v>
      </c>
      <c r="J244" s="28">
        <v>0</v>
      </c>
      <c r="K244" s="28">
        <v>32.51</v>
      </c>
      <c r="L244" s="28">
        <v>-32.51</v>
      </c>
    </row>
    <row r="245" spans="1:12" hidden="1" x14ac:dyDescent="0.2">
      <c r="A245" s="27" t="s">
        <v>136</v>
      </c>
      <c r="B245" s="27" t="s">
        <v>129</v>
      </c>
      <c r="C245" s="27" t="s">
        <v>101</v>
      </c>
      <c r="D245" s="27" t="s">
        <v>16</v>
      </c>
      <c r="E245" s="27" t="s">
        <v>94</v>
      </c>
      <c r="F245" s="27" t="s">
        <v>95</v>
      </c>
      <c r="G245" s="27" t="s">
        <v>102</v>
      </c>
      <c r="H245" s="28">
        <v>0</v>
      </c>
      <c r="I245" s="28">
        <v>0</v>
      </c>
      <c r="J245" s="28">
        <v>0</v>
      </c>
      <c r="K245" s="28">
        <v>7.6</v>
      </c>
      <c r="L245" s="28">
        <v>-7.6</v>
      </c>
    </row>
    <row r="246" spans="1:12" hidden="1" x14ac:dyDescent="0.2">
      <c r="A246" s="27" t="s">
        <v>136</v>
      </c>
      <c r="B246" s="27" t="s">
        <v>129</v>
      </c>
      <c r="C246" s="27" t="s">
        <v>103</v>
      </c>
      <c r="D246" s="27" t="s">
        <v>16</v>
      </c>
      <c r="E246" s="27" t="s">
        <v>94</v>
      </c>
      <c r="F246" s="27" t="s">
        <v>95</v>
      </c>
      <c r="G246" s="27" t="s">
        <v>104</v>
      </c>
      <c r="H246" s="28">
        <v>0</v>
      </c>
      <c r="I246" s="28">
        <v>0</v>
      </c>
      <c r="J246" s="28">
        <v>0</v>
      </c>
      <c r="K246" s="28">
        <v>15.7</v>
      </c>
      <c r="L246" s="28">
        <v>-15.7</v>
      </c>
    </row>
    <row r="247" spans="1:12" x14ac:dyDescent="0.2">
      <c r="A247" s="27" t="s">
        <v>152</v>
      </c>
      <c r="B247" s="27" t="s">
        <v>11</v>
      </c>
      <c r="C247" s="27" t="s">
        <v>153</v>
      </c>
      <c r="D247" s="27" t="s">
        <v>16</v>
      </c>
      <c r="E247" s="27" t="s">
        <v>94</v>
      </c>
      <c r="F247" s="27" t="s">
        <v>95</v>
      </c>
      <c r="G247" s="27" t="s">
        <v>154</v>
      </c>
      <c r="H247" s="28">
        <v>0</v>
      </c>
      <c r="I247" s="28">
        <v>15500</v>
      </c>
      <c r="J247" s="28">
        <v>0</v>
      </c>
      <c r="K247" s="28">
        <v>11015.96</v>
      </c>
      <c r="L247" s="28">
        <v>4484.0400000000009</v>
      </c>
    </row>
    <row r="248" spans="1:12" x14ac:dyDescent="0.2">
      <c r="A248" s="27" t="s">
        <v>152</v>
      </c>
      <c r="B248" s="27" t="s">
        <v>11</v>
      </c>
      <c r="C248" s="27" t="s">
        <v>161</v>
      </c>
      <c r="D248" s="27" t="s">
        <v>16</v>
      </c>
      <c r="E248" s="27" t="s">
        <v>94</v>
      </c>
      <c r="F248" s="27" t="s">
        <v>95</v>
      </c>
      <c r="G248" s="27" t="s">
        <v>162</v>
      </c>
      <c r="H248" s="28">
        <v>0</v>
      </c>
      <c r="I248" s="28">
        <v>96300</v>
      </c>
      <c r="J248" s="28">
        <v>57373.3</v>
      </c>
      <c r="K248" s="28">
        <v>0</v>
      </c>
      <c r="L248" s="28">
        <v>38926.699999999997</v>
      </c>
    </row>
    <row r="249" spans="1:12" x14ac:dyDescent="0.2">
      <c r="A249" s="27" t="s">
        <v>152</v>
      </c>
      <c r="B249" s="27" t="s">
        <v>11</v>
      </c>
      <c r="C249" s="27" t="s">
        <v>155</v>
      </c>
      <c r="D249" s="27" t="s">
        <v>16</v>
      </c>
      <c r="E249" s="27" t="s">
        <v>94</v>
      </c>
      <c r="F249" s="27" t="s">
        <v>95</v>
      </c>
      <c r="G249" s="27" t="s">
        <v>156</v>
      </c>
      <c r="H249" s="28">
        <v>0</v>
      </c>
      <c r="I249" s="28">
        <v>13230</v>
      </c>
      <c r="J249" s="28">
        <v>11952.84</v>
      </c>
      <c r="K249" s="28">
        <v>43475.76</v>
      </c>
      <c r="L249" s="28">
        <v>-42198.600000000006</v>
      </c>
    </row>
    <row r="250" spans="1:12" hidden="1" x14ac:dyDescent="0.2">
      <c r="A250" s="27" t="s">
        <v>90</v>
      </c>
      <c r="B250" s="27" t="s">
        <v>135</v>
      </c>
      <c r="C250" s="27" t="s">
        <v>92</v>
      </c>
      <c r="D250" s="27" t="s">
        <v>17</v>
      </c>
      <c r="E250" s="27" t="s">
        <v>94</v>
      </c>
      <c r="F250" s="27" t="s">
        <v>95</v>
      </c>
      <c r="G250" s="27" t="s">
        <v>96</v>
      </c>
      <c r="H250" s="28">
        <v>0</v>
      </c>
      <c r="I250" s="28">
        <v>2030.83</v>
      </c>
      <c r="J250" s="28">
        <v>0</v>
      </c>
      <c r="K250" s="28">
        <v>2030.83</v>
      </c>
      <c r="L250" s="28">
        <v>0</v>
      </c>
    </row>
    <row r="251" spans="1:12" hidden="1" x14ac:dyDescent="0.2">
      <c r="A251" s="27" t="s">
        <v>90</v>
      </c>
      <c r="B251" s="27" t="s">
        <v>135</v>
      </c>
      <c r="C251" s="27" t="s">
        <v>99</v>
      </c>
      <c r="D251" s="27" t="s">
        <v>17</v>
      </c>
      <c r="E251" s="27" t="s">
        <v>94</v>
      </c>
      <c r="F251" s="27" t="s">
        <v>95</v>
      </c>
      <c r="G251" s="27" t="s">
        <v>100</v>
      </c>
      <c r="H251" s="28">
        <v>0</v>
      </c>
      <c r="I251" s="28">
        <v>0</v>
      </c>
      <c r="J251" s="28">
        <v>0</v>
      </c>
      <c r="K251" s="28">
        <v>126.2</v>
      </c>
      <c r="L251" s="28">
        <v>-126.2</v>
      </c>
    </row>
    <row r="252" spans="1:12" hidden="1" x14ac:dyDescent="0.2">
      <c r="A252" s="27" t="s">
        <v>90</v>
      </c>
      <c r="B252" s="27" t="s">
        <v>135</v>
      </c>
      <c r="C252" s="27" t="s">
        <v>101</v>
      </c>
      <c r="D252" s="27" t="s">
        <v>17</v>
      </c>
      <c r="E252" s="27" t="s">
        <v>94</v>
      </c>
      <c r="F252" s="27" t="s">
        <v>95</v>
      </c>
      <c r="G252" s="27" t="s">
        <v>102</v>
      </c>
      <c r="H252" s="28">
        <v>0</v>
      </c>
      <c r="I252" s="28">
        <v>0</v>
      </c>
      <c r="J252" s="28">
        <v>0</v>
      </c>
      <c r="K252" s="28">
        <v>29.519999999999996</v>
      </c>
      <c r="L252" s="28">
        <v>-29.519999999999996</v>
      </c>
    </row>
    <row r="253" spans="1:12" hidden="1" x14ac:dyDescent="0.2">
      <c r="A253" s="27" t="s">
        <v>90</v>
      </c>
      <c r="B253" s="27" t="s">
        <v>135</v>
      </c>
      <c r="C253" s="27" t="s">
        <v>103</v>
      </c>
      <c r="D253" s="27" t="s">
        <v>17</v>
      </c>
      <c r="E253" s="27" t="s">
        <v>94</v>
      </c>
      <c r="F253" s="27" t="s">
        <v>95</v>
      </c>
      <c r="G253" s="27" t="s">
        <v>104</v>
      </c>
      <c r="H253" s="28">
        <v>0</v>
      </c>
      <c r="I253" s="28">
        <v>0</v>
      </c>
      <c r="J253" s="28">
        <v>0</v>
      </c>
      <c r="K253" s="28">
        <v>59.04</v>
      </c>
      <c r="L253" s="28">
        <v>-59.04</v>
      </c>
    </row>
    <row r="254" spans="1:12" hidden="1" x14ac:dyDescent="0.2">
      <c r="A254" s="27" t="s">
        <v>90</v>
      </c>
      <c r="B254" s="27" t="s">
        <v>149</v>
      </c>
      <c r="C254" s="27" t="s">
        <v>106</v>
      </c>
      <c r="D254" s="27" t="s">
        <v>17</v>
      </c>
      <c r="E254" s="27" t="s">
        <v>94</v>
      </c>
      <c r="F254" s="27" t="s">
        <v>95</v>
      </c>
      <c r="G254" s="27" t="s">
        <v>108</v>
      </c>
      <c r="H254" s="28">
        <v>0</v>
      </c>
      <c r="I254" s="28">
        <v>282.57</v>
      </c>
      <c r="J254" s="28">
        <v>0</v>
      </c>
      <c r="K254" s="28">
        <v>282.57</v>
      </c>
      <c r="L254" s="28">
        <v>0</v>
      </c>
    </row>
    <row r="255" spans="1:12" hidden="1" x14ac:dyDescent="0.2">
      <c r="A255" s="27" t="s">
        <v>90</v>
      </c>
      <c r="B255" s="27" t="s">
        <v>149</v>
      </c>
      <c r="C255" s="27" t="s">
        <v>99</v>
      </c>
      <c r="D255" s="27" t="s">
        <v>17</v>
      </c>
      <c r="E255" s="27" t="s">
        <v>94</v>
      </c>
      <c r="F255" s="27" t="s">
        <v>95</v>
      </c>
      <c r="G255" s="27" t="s">
        <v>100</v>
      </c>
      <c r="H255" s="28">
        <v>0</v>
      </c>
      <c r="I255" s="28">
        <v>0</v>
      </c>
      <c r="J255" s="28">
        <v>0</v>
      </c>
      <c r="K255" s="28">
        <v>16.579999999999998</v>
      </c>
      <c r="L255" s="28">
        <v>-16.579999999999998</v>
      </c>
    </row>
    <row r="256" spans="1:12" hidden="1" x14ac:dyDescent="0.2">
      <c r="A256" s="27" t="s">
        <v>90</v>
      </c>
      <c r="B256" s="27" t="s">
        <v>149</v>
      </c>
      <c r="C256" s="27" t="s">
        <v>101</v>
      </c>
      <c r="D256" s="27" t="s">
        <v>17</v>
      </c>
      <c r="E256" s="27" t="s">
        <v>94</v>
      </c>
      <c r="F256" s="27" t="s">
        <v>95</v>
      </c>
      <c r="G256" s="27" t="s">
        <v>102</v>
      </c>
      <c r="H256" s="28">
        <v>0</v>
      </c>
      <c r="I256" s="28">
        <v>0</v>
      </c>
      <c r="J256" s="28">
        <v>0</v>
      </c>
      <c r="K256" s="28">
        <v>3.87</v>
      </c>
      <c r="L256" s="28">
        <v>-3.87</v>
      </c>
    </row>
    <row r="257" spans="1:12" hidden="1" x14ac:dyDescent="0.2">
      <c r="A257" s="27" t="s">
        <v>90</v>
      </c>
      <c r="B257" s="27" t="s">
        <v>149</v>
      </c>
      <c r="C257" s="27" t="s">
        <v>103</v>
      </c>
      <c r="D257" s="27" t="s">
        <v>17</v>
      </c>
      <c r="E257" s="27" t="s">
        <v>94</v>
      </c>
      <c r="F257" s="27" t="s">
        <v>95</v>
      </c>
      <c r="G257" s="27" t="s">
        <v>104</v>
      </c>
      <c r="H257" s="28">
        <v>0</v>
      </c>
      <c r="I257" s="28">
        <v>0</v>
      </c>
      <c r="J257" s="28">
        <v>0</v>
      </c>
      <c r="K257" s="28">
        <v>8.18</v>
      </c>
      <c r="L257" s="28">
        <v>-8.18</v>
      </c>
    </row>
    <row r="258" spans="1:12" hidden="1" x14ac:dyDescent="0.2">
      <c r="A258" s="27" t="s">
        <v>90</v>
      </c>
      <c r="B258" s="27" t="s">
        <v>149</v>
      </c>
      <c r="C258" s="27" t="s">
        <v>109</v>
      </c>
      <c r="D258" s="27" t="s">
        <v>17</v>
      </c>
      <c r="E258" s="27" t="s">
        <v>94</v>
      </c>
      <c r="F258" s="27" t="s">
        <v>95</v>
      </c>
      <c r="G258" s="27" t="s">
        <v>110</v>
      </c>
      <c r="H258" s="28">
        <v>13474.09</v>
      </c>
      <c r="I258" s="28">
        <v>0</v>
      </c>
      <c r="J258" s="28">
        <v>0</v>
      </c>
      <c r="K258" s="28">
        <v>0</v>
      </c>
      <c r="L258" s="28">
        <v>0</v>
      </c>
    </row>
    <row r="259" spans="1:12" hidden="1" x14ac:dyDescent="0.2">
      <c r="A259" s="27" t="s">
        <v>90</v>
      </c>
      <c r="B259" s="27" t="s">
        <v>149</v>
      </c>
      <c r="C259" s="27" t="s">
        <v>111</v>
      </c>
      <c r="D259" s="27" t="s">
        <v>17</v>
      </c>
      <c r="E259" s="27" t="s">
        <v>94</v>
      </c>
      <c r="F259" s="27" t="s">
        <v>95</v>
      </c>
      <c r="G259" s="27" t="s">
        <v>112</v>
      </c>
      <c r="H259" s="28">
        <v>70962.5</v>
      </c>
      <c r="I259" s="28">
        <v>30962.5</v>
      </c>
      <c r="J259" s="28">
        <v>1753.26</v>
      </c>
      <c r="K259" s="28">
        <v>5465.3</v>
      </c>
      <c r="L259" s="28">
        <v>23743.94</v>
      </c>
    </row>
    <row r="260" spans="1:12" hidden="1" x14ac:dyDescent="0.2">
      <c r="A260" s="27" t="s">
        <v>90</v>
      </c>
      <c r="B260" s="27" t="s">
        <v>149</v>
      </c>
      <c r="C260" s="27" t="s">
        <v>113</v>
      </c>
      <c r="D260" s="27" t="s">
        <v>17</v>
      </c>
      <c r="E260" s="27" t="s">
        <v>94</v>
      </c>
      <c r="F260" s="27" t="s">
        <v>95</v>
      </c>
      <c r="G260" s="27" t="s">
        <v>114</v>
      </c>
      <c r="H260" s="28">
        <v>15964.57</v>
      </c>
      <c r="I260" s="28">
        <v>16014.57</v>
      </c>
      <c r="J260" s="28">
        <v>0</v>
      </c>
      <c r="K260" s="28">
        <v>0</v>
      </c>
      <c r="L260" s="28">
        <v>16014.57</v>
      </c>
    </row>
    <row r="261" spans="1:12" hidden="1" x14ac:dyDescent="0.2">
      <c r="A261" s="27" t="s">
        <v>90</v>
      </c>
      <c r="B261" s="27" t="s">
        <v>149</v>
      </c>
      <c r="C261" s="27" t="s">
        <v>115</v>
      </c>
      <c r="D261" s="27" t="s">
        <v>17</v>
      </c>
      <c r="E261" s="27" t="s">
        <v>94</v>
      </c>
      <c r="F261" s="27" t="s">
        <v>95</v>
      </c>
      <c r="G261" s="27" t="s">
        <v>116</v>
      </c>
      <c r="H261" s="28">
        <v>7982.28</v>
      </c>
      <c r="I261" s="28">
        <v>76956.37</v>
      </c>
      <c r="J261" s="28">
        <v>7895.69</v>
      </c>
      <c r="K261" s="28">
        <v>36380</v>
      </c>
      <c r="L261" s="28">
        <v>32680.679999999997</v>
      </c>
    </row>
    <row r="262" spans="1:12" hidden="1" x14ac:dyDescent="0.2">
      <c r="A262" s="27" t="s">
        <v>90</v>
      </c>
      <c r="B262" s="27" t="s">
        <v>149</v>
      </c>
      <c r="C262" s="27" t="s">
        <v>117</v>
      </c>
      <c r="D262" s="27" t="s">
        <v>17</v>
      </c>
      <c r="E262" s="27" t="s">
        <v>94</v>
      </c>
      <c r="F262" s="27" t="s">
        <v>95</v>
      </c>
      <c r="G262" s="27" t="s">
        <v>118</v>
      </c>
      <c r="H262" s="28">
        <v>15964.57</v>
      </c>
      <c r="I262" s="28">
        <v>414.56999999999971</v>
      </c>
      <c r="J262" s="28">
        <v>0</v>
      </c>
      <c r="K262" s="28">
        <v>0</v>
      </c>
      <c r="L262" s="28">
        <v>414.56999999999971</v>
      </c>
    </row>
    <row r="263" spans="1:12" hidden="1" x14ac:dyDescent="0.2">
      <c r="A263" s="27" t="s">
        <v>90</v>
      </c>
      <c r="B263" s="27" t="s">
        <v>146</v>
      </c>
      <c r="C263" s="27" t="s">
        <v>92</v>
      </c>
      <c r="D263" s="27" t="s">
        <v>17</v>
      </c>
      <c r="E263" s="27" t="s">
        <v>94</v>
      </c>
      <c r="F263" s="27" t="s">
        <v>95</v>
      </c>
      <c r="G263" s="27" t="s">
        <v>96</v>
      </c>
      <c r="H263" s="28">
        <v>0</v>
      </c>
      <c r="I263" s="28">
        <v>7917.75</v>
      </c>
      <c r="J263" s="28">
        <v>0</v>
      </c>
      <c r="K263" s="28">
        <v>7917.7500000000009</v>
      </c>
      <c r="L263" s="28">
        <v>-9.0949470177292824E-13</v>
      </c>
    </row>
    <row r="264" spans="1:12" hidden="1" x14ac:dyDescent="0.2">
      <c r="A264" s="27" t="s">
        <v>90</v>
      </c>
      <c r="B264" s="27" t="s">
        <v>146</v>
      </c>
      <c r="C264" s="27" t="s">
        <v>106</v>
      </c>
      <c r="D264" s="27" t="s">
        <v>17</v>
      </c>
      <c r="E264" s="27" t="s">
        <v>94</v>
      </c>
      <c r="F264" s="27" t="s">
        <v>95</v>
      </c>
      <c r="G264" s="27" t="s">
        <v>108</v>
      </c>
      <c r="H264" s="28">
        <v>0</v>
      </c>
      <c r="I264" s="28">
        <v>6304.33</v>
      </c>
      <c r="J264" s="28">
        <v>0</v>
      </c>
      <c r="K264" s="28">
        <v>6304.33</v>
      </c>
      <c r="L264" s="28">
        <v>0</v>
      </c>
    </row>
    <row r="265" spans="1:12" hidden="1" x14ac:dyDescent="0.2">
      <c r="A265" s="27" t="s">
        <v>90</v>
      </c>
      <c r="B265" s="27" t="s">
        <v>146</v>
      </c>
      <c r="C265" s="27" t="s">
        <v>99</v>
      </c>
      <c r="D265" s="27" t="s">
        <v>17</v>
      </c>
      <c r="E265" s="27" t="s">
        <v>94</v>
      </c>
      <c r="F265" s="27" t="s">
        <v>95</v>
      </c>
      <c r="G265" s="27" t="s">
        <v>100</v>
      </c>
      <c r="H265" s="28">
        <v>0</v>
      </c>
      <c r="I265" s="28">
        <v>0</v>
      </c>
      <c r="J265" s="28">
        <v>0</v>
      </c>
      <c r="K265" s="28">
        <v>867.43</v>
      </c>
      <c r="L265" s="28">
        <v>-867.43</v>
      </c>
    </row>
    <row r="266" spans="1:12" hidden="1" x14ac:dyDescent="0.2">
      <c r="A266" s="27" t="s">
        <v>90</v>
      </c>
      <c r="B266" s="27" t="s">
        <v>146</v>
      </c>
      <c r="C266" s="27" t="s">
        <v>101</v>
      </c>
      <c r="D266" s="27" t="s">
        <v>17</v>
      </c>
      <c r="E266" s="27" t="s">
        <v>94</v>
      </c>
      <c r="F266" s="27" t="s">
        <v>95</v>
      </c>
      <c r="G266" s="27" t="s">
        <v>102</v>
      </c>
      <c r="H266" s="28">
        <v>0</v>
      </c>
      <c r="I266" s="28">
        <v>0</v>
      </c>
      <c r="J266" s="28">
        <v>0</v>
      </c>
      <c r="K266" s="28">
        <v>202.86</v>
      </c>
      <c r="L266" s="28">
        <v>-202.86</v>
      </c>
    </row>
    <row r="267" spans="1:12" hidden="1" x14ac:dyDescent="0.2">
      <c r="A267" s="27" t="s">
        <v>90</v>
      </c>
      <c r="B267" s="27" t="s">
        <v>146</v>
      </c>
      <c r="C267" s="27" t="s">
        <v>103</v>
      </c>
      <c r="D267" s="27" t="s">
        <v>17</v>
      </c>
      <c r="E267" s="27" t="s">
        <v>94</v>
      </c>
      <c r="F267" s="27" t="s">
        <v>95</v>
      </c>
      <c r="G267" s="27" t="s">
        <v>104</v>
      </c>
      <c r="H267" s="28">
        <v>0</v>
      </c>
      <c r="I267" s="28">
        <v>0</v>
      </c>
      <c r="J267" s="28">
        <v>0</v>
      </c>
      <c r="K267" s="28">
        <v>412.45</v>
      </c>
      <c r="L267" s="28">
        <v>-412.45</v>
      </c>
    </row>
    <row r="268" spans="1:12" hidden="1" x14ac:dyDescent="0.2">
      <c r="A268" s="27" t="s">
        <v>90</v>
      </c>
      <c r="B268" s="27" t="s">
        <v>163</v>
      </c>
      <c r="C268" s="27" t="s">
        <v>106</v>
      </c>
      <c r="D268" s="27" t="s">
        <v>17</v>
      </c>
      <c r="E268" s="27" t="s">
        <v>94</v>
      </c>
      <c r="F268" s="27" t="s">
        <v>95</v>
      </c>
      <c r="G268" s="27" t="s">
        <v>108</v>
      </c>
      <c r="H268" s="28">
        <v>0</v>
      </c>
      <c r="I268" s="28">
        <v>419.51</v>
      </c>
      <c r="J268" s="28">
        <v>0</v>
      </c>
      <c r="K268" s="28">
        <v>419.50999999999993</v>
      </c>
      <c r="L268" s="28">
        <v>5.6843418860808015E-14</v>
      </c>
    </row>
    <row r="269" spans="1:12" hidden="1" x14ac:dyDescent="0.2">
      <c r="A269" s="27" t="s">
        <v>90</v>
      </c>
      <c r="B269" s="27" t="s">
        <v>163</v>
      </c>
      <c r="C269" s="27" t="s">
        <v>99</v>
      </c>
      <c r="D269" s="27" t="s">
        <v>17</v>
      </c>
      <c r="E269" s="27" t="s">
        <v>94</v>
      </c>
      <c r="F269" s="27" t="s">
        <v>95</v>
      </c>
      <c r="G269" s="27" t="s">
        <v>100</v>
      </c>
      <c r="H269" s="28">
        <v>0</v>
      </c>
      <c r="I269" s="28">
        <v>0</v>
      </c>
      <c r="J269" s="28">
        <v>0</v>
      </c>
      <c r="K269" s="28">
        <v>26.01</v>
      </c>
      <c r="L269" s="28">
        <v>-26.01</v>
      </c>
    </row>
    <row r="270" spans="1:12" hidden="1" x14ac:dyDescent="0.2">
      <c r="A270" s="27" t="s">
        <v>90</v>
      </c>
      <c r="B270" s="27" t="s">
        <v>163</v>
      </c>
      <c r="C270" s="27" t="s">
        <v>101</v>
      </c>
      <c r="D270" s="27" t="s">
        <v>17</v>
      </c>
      <c r="E270" s="27" t="s">
        <v>94</v>
      </c>
      <c r="F270" s="27" t="s">
        <v>95</v>
      </c>
      <c r="G270" s="27" t="s">
        <v>102</v>
      </c>
      <c r="H270" s="28">
        <v>0</v>
      </c>
      <c r="I270" s="28">
        <v>0</v>
      </c>
      <c r="J270" s="28">
        <v>0</v>
      </c>
      <c r="K270" s="28">
        <v>6.08</v>
      </c>
      <c r="L270" s="28">
        <v>-6.08</v>
      </c>
    </row>
    <row r="271" spans="1:12" hidden="1" x14ac:dyDescent="0.2">
      <c r="A271" s="27" t="s">
        <v>90</v>
      </c>
      <c r="B271" s="27" t="s">
        <v>163</v>
      </c>
      <c r="C271" s="27" t="s">
        <v>103</v>
      </c>
      <c r="D271" s="27" t="s">
        <v>17</v>
      </c>
      <c r="E271" s="27" t="s">
        <v>94</v>
      </c>
      <c r="F271" s="27" t="s">
        <v>95</v>
      </c>
      <c r="G271" s="27" t="s">
        <v>104</v>
      </c>
      <c r="H271" s="28">
        <v>0</v>
      </c>
      <c r="I271" s="28">
        <v>0</v>
      </c>
      <c r="J271" s="28">
        <v>0</v>
      </c>
      <c r="K271" s="28">
        <v>12.16</v>
      </c>
      <c r="L271" s="28">
        <v>-12.16</v>
      </c>
    </row>
    <row r="272" spans="1:12" x14ac:dyDescent="0.2">
      <c r="A272" s="27" t="s">
        <v>90</v>
      </c>
      <c r="B272" s="27" t="s">
        <v>11</v>
      </c>
      <c r="C272" s="27" t="s">
        <v>141</v>
      </c>
      <c r="D272" s="27" t="s">
        <v>17</v>
      </c>
      <c r="E272" s="27" t="s">
        <v>94</v>
      </c>
      <c r="F272" s="27" t="s">
        <v>95</v>
      </c>
      <c r="G272" s="27" t="s">
        <v>142</v>
      </c>
      <c r="H272" s="28">
        <v>0</v>
      </c>
      <c r="I272" s="28">
        <v>0</v>
      </c>
      <c r="J272" s="28">
        <v>0</v>
      </c>
      <c r="K272" s="28">
        <v>211.81</v>
      </c>
      <c r="L272" s="28">
        <v>-211.81</v>
      </c>
    </row>
    <row r="273" spans="1:12" x14ac:dyDescent="0.2">
      <c r="A273" s="27" t="s">
        <v>90</v>
      </c>
      <c r="B273" s="27" t="s">
        <v>11</v>
      </c>
      <c r="C273" s="27" t="s">
        <v>115</v>
      </c>
      <c r="D273" s="27" t="s">
        <v>17</v>
      </c>
      <c r="E273" s="27" t="s">
        <v>94</v>
      </c>
      <c r="F273" s="27" t="s">
        <v>95</v>
      </c>
      <c r="G273" s="27" t="s">
        <v>116</v>
      </c>
      <c r="H273" s="28">
        <v>0</v>
      </c>
      <c r="I273" s="28">
        <v>0</v>
      </c>
      <c r="J273" s="28">
        <v>0</v>
      </c>
      <c r="K273" s="28">
        <v>522.08000000000004</v>
      </c>
      <c r="L273" s="28">
        <v>-522.08000000000004</v>
      </c>
    </row>
    <row r="274" spans="1:12" x14ac:dyDescent="0.2">
      <c r="A274" s="27" t="s">
        <v>90</v>
      </c>
      <c r="B274" s="27" t="s">
        <v>11</v>
      </c>
      <c r="C274" s="27" t="s">
        <v>117</v>
      </c>
      <c r="D274" s="27" t="s">
        <v>17</v>
      </c>
      <c r="E274" s="27" t="s">
        <v>94</v>
      </c>
      <c r="F274" s="27" t="s">
        <v>95</v>
      </c>
      <c r="G274" s="27" t="s">
        <v>118</v>
      </c>
      <c r="H274" s="28">
        <v>0</v>
      </c>
      <c r="I274" s="28">
        <v>0</v>
      </c>
      <c r="J274" s="28">
        <v>0</v>
      </c>
      <c r="K274" s="28">
        <v>835.61</v>
      </c>
      <c r="L274" s="28">
        <v>-835.61</v>
      </c>
    </row>
    <row r="275" spans="1:12" hidden="1" x14ac:dyDescent="0.2">
      <c r="A275" s="27" t="s">
        <v>90</v>
      </c>
      <c r="B275" s="27" t="s">
        <v>119</v>
      </c>
      <c r="C275" s="27" t="s">
        <v>117</v>
      </c>
      <c r="D275" s="27" t="s">
        <v>17</v>
      </c>
      <c r="E275" s="27" t="s">
        <v>94</v>
      </c>
      <c r="F275" s="27" t="s">
        <v>95</v>
      </c>
      <c r="G275" s="27" t="s">
        <v>118</v>
      </c>
      <c r="H275" s="28">
        <v>0</v>
      </c>
      <c r="I275" s="28">
        <v>0</v>
      </c>
      <c r="J275" s="28">
        <v>0</v>
      </c>
      <c r="K275" s="28">
        <v>581.27</v>
      </c>
      <c r="L275" s="28">
        <v>-581.27</v>
      </c>
    </row>
    <row r="276" spans="1:12" hidden="1" x14ac:dyDescent="0.2">
      <c r="A276" s="27" t="s">
        <v>90</v>
      </c>
      <c r="B276" s="27" t="s">
        <v>120</v>
      </c>
      <c r="C276" s="27" t="s">
        <v>121</v>
      </c>
      <c r="D276" s="27" t="s">
        <v>17</v>
      </c>
      <c r="E276" s="27" t="s">
        <v>94</v>
      </c>
      <c r="F276" s="27" t="s">
        <v>95</v>
      </c>
      <c r="G276" s="27" t="s">
        <v>122</v>
      </c>
      <c r="H276" s="28">
        <v>0</v>
      </c>
      <c r="I276" s="28">
        <v>0</v>
      </c>
      <c r="J276" s="28">
        <v>0</v>
      </c>
      <c r="K276" s="28">
        <v>2.5099999999999998</v>
      </c>
      <c r="L276" s="28">
        <v>-2.5099999999999998</v>
      </c>
    </row>
    <row r="277" spans="1:12" hidden="1" x14ac:dyDescent="0.2">
      <c r="A277" s="27" t="s">
        <v>90</v>
      </c>
      <c r="B277" s="27" t="s">
        <v>120</v>
      </c>
      <c r="C277" s="27" t="s">
        <v>99</v>
      </c>
      <c r="D277" s="27" t="s">
        <v>17</v>
      </c>
      <c r="E277" s="27" t="s">
        <v>94</v>
      </c>
      <c r="F277" s="27" t="s">
        <v>95</v>
      </c>
      <c r="G277" s="27" t="s">
        <v>100</v>
      </c>
      <c r="H277" s="28">
        <v>0</v>
      </c>
      <c r="I277" s="28">
        <v>0</v>
      </c>
      <c r="J277" s="28">
        <v>0</v>
      </c>
      <c r="K277" s="28">
        <v>0.14000000000000001</v>
      </c>
      <c r="L277" s="28">
        <v>-0.14000000000000001</v>
      </c>
    </row>
    <row r="278" spans="1:12" hidden="1" x14ac:dyDescent="0.2">
      <c r="A278" s="27" t="s">
        <v>90</v>
      </c>
      <c r="B278" s="27" t="s">
        <v>120</v>
      </c>
      <c r="C278" s="27" t="s">
        <v>101</v>
      </c>
      <c r="D278" s="27" t="s">
        <v>17</v>
      </c>
      <c r="E278" s="27" t="s">
        <v>94</v>
      </c>
      <c r="F278" s="27" t="s">
        <v>95</v>
      </c>
      <c r="G278" s="27" t="s">
        <v>102</v>
      </c>
      <c r="H278" s="28">
        <v>0</v>
      </c>
      <c r="I278" s="28">
        <v>0</v>
      </c>
      <c r="J278" s="28">
        <v>0</v>
      </c>
      <c r="K278" s="28">
        <v>0.03</v>
      </c>
      <c r="L278" s="28">
        <v>-0.03</v>
      </c>
    </row>
    <row r="279" spans="1:12" hidden="1" x14ac:dyDescent="0.2">
      <c r="A279" s="27" t="s">
        <v>90</v>
      </c>
      <c r="B279" s="27" t="s">
        <v>120</v>
      </c>
      <c r="C279" s="27" t="s">
        <v>103</v>
      </c>
      <c r="D279" s="27" t="s">
        <v>17</v>
      </c>
      <c r="E279" s="27" t="s">
        <v>94</v>
      </c>
      <c r="F279" s="27" t="s">
        <v>95</v>
      </c>
      <c r="G279" s="27" t="s">
        <v>104</v>
      </c>
      <c r="H279" s="28">
        <v>0</v>
      </c>
      <c r="I279" s="28">
        <v>0</v>
      </c>
      <c r="J279" s="28">
        <v>0</v>
      </c>
      <c r="K279" s="28">
        <v>7.0000000000000007E-2</v>
      </c>
      <c r="L279" s="28">
        <v>-7.0000000000000007E-2</v>
      </c>
    </row>
    <row r="280" spans="1:12" hidden="1" x14ac:dyDescent="0.2">
      <c r="A280" s="27" t="s">
        <v>90</v>
      </c>
      <c r="B280" s="27" t="s">
        <v>123</v>
      </c>
      <c r="C280" s="27" t="s">
        <v>124</v>
      </c>
      <c r="D280" s="27" t="s">
        <v>17</v>
      </c>
      <c r="E280" s="27" t="s">
        <v>94</v>
      </c>
      <c r="F280" s="27" t="s">
        <v>95</v>
      </c>
      <c r="G280" s="27" t="s">
        <v>125</v>
      </c>
      <c r="H280" s="28">
        <v>0</v>
      </c>
      <c r="I280" s="28">
        <v>0</v>
      </c>
      <c r="J280" s="28">
        <v>0</v>
      </c>
      <c r="K280" s="28">
        <v>67.44</v>
      </c>
      <c r="L280" s="28">
        <v>-67.44</v>
      </c>
    </row>
    <row r="281" spans="1:12" hidden="1" x14ac:dyDescent="0.2">
      <c r="A281" s="27" t="s">
        <v>90</v>
      </c>
      <c r="B281" s="27" t="s">
        <v>123</v>
      </c>
      <c r="C281" s="27" t="s">
        <v>111</v>
      </c>
      <c r="D281" s="27" t="s">
        <v>17</v>
      </c>
      <c r="E281" s="27" t="s">
        <v>94</v>
      </c>
      <c r="F281" s="27" t="s">
        <v>95</v>
      </c>
      <c r="G281" s="27" t="s">
        <v>112</v>
      </c>
      <c r="H281" s="28">
        <v>0</v>
      </c>
      <c r="I281" s="28">
        <v>0</v>
      </c>
      <c r="J281" s="28">
        <v>0</v>
      </c>
      <c r="K281" s="28">
        <v>37.58</v>
      </c>
      <c r="L281" s="28">
        <v>-37.58</v>
      </c>
    </row>
    <row r="282" spans="1:12" hidden="1" x14ac:dyDescent="0.2">
      <c r="A282" s="27" t="s">
        <v>90</v>
      </c>
      <c r="B282" s="27" t="s">
        <v>150</v>
      </c>
      <c r="C282" s="27" t="s">
        <v>92</v>
      </c>
      <c r="D282" s="27" t="s">
        <v>17</v>
      </c>
      <c r="E282" s="27" t="s">
        <v>94</v>
      </c>
      <c r="F282" s="27" t="s">
        <v>95</v>
      </c>
      <c r="G282" s="27" t="s">
        <v>96</v>
      </c>
      <c r="H282" s="28">
        <v>0</v>
      </c>
      <c r="I282" s="28">
        <v>0</v>
      </c>
      <c r="J282" s="28">
        <v>0</v>
      </c>
      <c r="K282" s="28">
        <v>13.59</v>
      </c>
      <c r="L282" s="28">
        <v>-13.59</v>
      </c>
    </row>
    <row r="283" spans="1:12" hidden="1" x14ac:dyDescent="0.2">
      <c r="A283" s="27" t="s">
        <v>90</v>
      </c>
      <c r="B283" s="27" t="s">
        <v>150</v>
      </c>
      <c r="C283" s="27" t="s">
        <v>99</v>
      </c>
      <c r="D283" s="27" t="s">
        <v>17</v>
      </c>
      <c r="E283" s="27" t="s">
        <v>94</v>
      </c>
      <c r="F283" s="27" t="s">
        <v>95</v>
      </c>
      <c r="G283" s="27" t="s">
        <v>100</v>
      </c>
      <c r="H283" s="28">
        <v>0</v>
      </c>
      <c r="I283" s="28">
        <v>0</v>
      </c>
      <c r="J283" s="28">
        <v>0</v>
      </c>
      <c r="K283" s="28">
        <v>0.84</v>
      </c>
      <c r="L283" s="28">
        <v>-0.84</v>
      </c>
    </row>
    <row r="284" spans="1:12" hidden="1" x14ac:dyDescent="0.2">
      <c r="A284" s="27" t="s">
        <v>90</v>
      </c>
      <c r="B284" s="27" t="s">
        <v>150</v>
      </c>
      <c r="C284" s="27" t="s">
        <v>101</v>
      </c>
      <c r="D284" s="27" t="s">
        <v>17</v>
      </c>
      <c r="E284" s="27" t="s">
        <v>94</v>
      </c>
      <c r="F284" s="27" t="s">
        <v>95</v>
      </c>
      <c r="G284" s="27" t="s">
        <v>102</v>
      </c>
      <c r="H284" s="28">
        <v>0</v>
      </c>
      <c r="I284" s="28">
        <v>0</v>
      </c>
      <c r="J284" s="28">
        <v>0</v>
      </c>
      <c r="K284" s="28">
        <v>0.21</v>
      </c>
      <c r="L284" s="28">
        <v>-0.21</v>
      </c>
    </row>
    <row r="285" spans="1:12" hidden="1" x14ac:dyDescent="0.2">
      <c r="A285" s="27" t="s">
        <v>90</v>
      </c>
      <c r="B285" s="27" t="s">
        <v>150</v>
      </c>
      <c r="C285" s="27" t="s">
        <v>103</v>
      </c>
      <c r="D285" s="27" t="s">
        <v>17</v>
      </c>
      <c r="E285" s="27" t="s">
        <v>94</v>
      </c>
      <c r="F285" s="27" t="s">
        <v>95</v>
      </c>
      <c r="G285" s="27" t="s">
        <v>104</v>
      </c>
      <c r="H285" s="28">
        <v>0</v>
      </c>
      <c r="I285" s="28">
        <v>0</v>
      </c>
      <c r="J285" s="28">
        <v>0</v>
      </c>
      <c r="K285" s="28">
        <v>0.39</v>
      </c>
      <c r="L285" s="28">
        <v>-0.39</v>
      </c>
    </row>
    <row r="286" spans="1:12" hidden="1" x14ac:dyDescent="0.2">
      <c r="A286" s="27" t="s">
        <v>90</v>
      </c>
      <c r="B286" s="27" t="s">
        <v>151</v>
      </c>
      <c r="C286" s="27" t="s">
        <v>92</v>
      </c>
      <c r="D286" s="27" t="s">
        <v>17</v>
      </c>
      <c r="E286" s="27" t="s">
        <v>94</v>
      </c>
      <c r="F286" s="27" t="s">
        <v>95</v>
      </c>
      <c r="G286" s="27" t="s">
        <v>96</v>
      </c>
      <c r="H286" s="28">
        <v>0</v>
      </c>
      <c r="I286" s="28">
        <v>0</v>
      </c>
      <c r="J286" s="28">
        <v>0</v>
      </c>
      <c r="K286" s="28">
        <v>1.34</v>
      </c>
      <c r="L286" s="28">
        <v>-1.34</v>
      </c>
    </row>
    <row r="287" spans="1:12" hidden="1" x14ac:dyDescent="0.2">
      <c r="A287" s="27" t="s">
        <v>90</v>
      </c>
      <c r="B287" s="27" t="s">
        <v>151</v>
      </c>
      <c r="C287" s="27" t="s">
        <v>99</v>
      </c>
      <c r="D287" s="27" t="s">
        <v>17</v>
      </c>
      <c r="E287" s="27" t="s">
        <v>94</v>
      </c>
      <c r="F287" s="27" t="s">
        <v>95</v>
      </c>
      <c r="G287" s="27" t="s">
        <v>100</v>
      </c>
      <c r="H287" s="28">
        <v>0</v>
      </c>
      <c r="I287" s="28">
        <v>0</v>
      </c>
      <c r="J287" s="28">
        <v>0</v>
      </c>
      <c r="K287" s="28">
        <v>0.08</v>
      </c>
      <c r="L287" s="28">
        <v>-0.08</v>
      </c>
    </row>
    <row r="288" spans="1:12" hidden="1" x14ac:dyDescent="0.2">
      <c r="A288" s="27" t="s">
        <v>90</v>
      </c>
      <c r="B288" s="27" t="s">
        <v>151</v>
      </c>
      <c r="C288" s="27" t="s">
        <v>101</v>
      </c>
      <c r="D288" s="27" t="s">
        <v>17</v>
      </c>
      <c r="E288" s="27" t="s">
        <v>94</v>
      </c>
      <c r="F288" s="27" t="s">
        <v>95</v>
      </c>
      <c r="G288" s="27" t="s">
        <v>102</v>
      </c>
      <c r="H288" s="28">
        <v>0</v>
      </c>
      <c r="I288" s="28">
        <v>0</v>
      </c>
      <c r="J288" s="28">
        <v>0</v>
      </c>
      <c r="K288" s="28">
        <v>0.02</v>
      </c>
      <c r="L288" s="28">
        <v>-0.02</v>
      </c>
    </row>
    <row r="289" spans="1:12" hidden="1" x14ac:dyDescent="0.2">
      <c r="A289" s="27" t="s">
        <v>90</v>
      </c>
      <c r="B289" s="27" t="s">
        <v>151</v>
      </c>
      <c r="C289" s="27" t="s">
        <v>103</v>
      </c>
      <c r="D289" s="27" t="s">
        <v>17</v>
      </c>
      <c r="E289" s="27" t="s">
        <v>94</v>
      </c>
      <c r="F289" s="27" t="s">
        <v>95</v>
      </c>
      <c r="G289" s="27" t="s">
        <v>104</v>
      </c>
      <c r="H289" s="28">
        <v>0</v>
      </c>
      <c r="I289" s="28">
        <v>0</v>
      </c>
      <c r="J289" s="28">
        <v>0</v>
      </c>
      <c r="K289" s="28">
        <v>0.04</v>
      </c>
      <c r="L289" s="28">
        <v>-0.04</v>
      </c>
    </row>
    <row r="290" spans="1:12" hidden="1" x14ac:dyDescent="0.2">
      <c r="A290" s="27" t="s">
        <v>90</v>
      </c>
      <c r="B290" s="27" t="s">
        <v>126</v>
      </c>
      <c r="C290" s="27" t="s">
        <v>121</v>
      </c>
      <c r="D290" s="27" t="s">
        <v>17</v>
      </c>
      <c r="E290" s="27" t="s">
        <v>94</v>
      </c>
      <c r="F290" s="27" t="s">
        <v>95</v>
      </c>
      <c r="G290" s="27" t="s">
        <v>122</v>
      </c>
      <c r="H290" s="28">
        <v>0</v>
      </c>
      <c r="I290" s="28">
        <v>0</v>
      </c>
      <c r="J290" s="28">
        <v>0</v>
      </c>
      <c r="K290" s="28">
        <v>0.52</v>
      </c>
      <c r="L290" s="28">
        <v>-0.52</v>
      </c>
    </row>
    <row r="291" spans="1:12" hidden="1" x14ac:dyDescent="0.2">
      <c r="A291" s="27" t="s">
        <v>90</v>
      </c>
      <c r="B291" s="27" t="s">
        <v>126</v>
      </c>
      <c r="C291" s="27" t="s">
        <v>99</v>
      </c>
      <c r="D291" s="27" t="s">
        <v>17</v>
      </c>
      <c r="E291" s="27" t="s">
        <v>94</v>
      </c>
      <c r="F291" s="27" t="s">
        <v>95</v>
      </c>
      <c r="G291" s="27" t="s">
        <v>100</v>
      </c>
      <c r="H291" s="28">
        <v>0</v>
      </c>
      <c r="I291" s="28">
        <v>0</v>
      </c>
      <c r="J291" s="28">
        <v>0</v>
      </c>
      <c r="K291" s="28">
        <v>0.03</v>
      </c>
      <c r="L291" s="28">
        <v>-0.03</v>
      </c>
    </row>
    <row r="292" spans="1:12" hidden="1" x14ac:dyDescent="0.2">
      <c r="A292" s="27" t="s">
        <v>90</v>
      </c>
      <c r="B292" s="27" t="s">
        <v>126</v>
      </c>
      <c r="C292" s="27" t="s">
        <v>101</v>
      </c>
      <c r="D292" s="27" t="s">
        <v>17</v>
      </c>
      <c r="E292" s="27" t="s">
        <v>94</v>
      </c>
      <c r="F292" s="27" t="s">
        <v>95</v>
      </c>
      <c r="G292" s="27" t="s">
        <v>102</v>
      </c>
      <c r="H292" s="28">
        <v>0</v>
      </c>
      <c r="I292" s="28">
        <v>0</v>
      </c>
      <c r="J292" s="28">
        <v>0</v>
      </c>
      <c r="K292" s="28">
        <v>0.01</v>
      </c>
      <c r="L292" s="28">
        <v>-0.01</v>
      </c>
    </row>
    <row r="293" spans="1:12" hidden="1" x14ac:dyDescent="0.2">
      <c r="A293" s="27" t="s">
        <v>90</v>
      </c>
      <c r="B293" s="27" t="s">
        <v>126</v>
      </c>
      <c r="C293" s="27" t="s">
        <v>103</v>
      </c>
      <c r="D293" s="27" t="s">
        <v>17</v>
      </c>
      <c r="E293" s="27" t="s">
        <v>94</v>
      </c>
      <c r="F293" s="27" t="s">
        <v>95</v>
      </c>
      <c r="G293" s="27" t="s">
        <v>104</v>
      </c>
      <c r="H293" s="28">
        <v>0</v>
      </c>
      <c r="I293" s="28">
        <v>0</v>
      </c>
      <c r="J293" s="28">
        <v>0</v>
      </c>
      <c r="K293" s="28">
        <v>0.01</v>
      </c>
      <c r="L293" s="28">
        <v>-0.01</v>
      </c>
    </row>
    <row r="294" spans="1:12" hidden="1" x14ac:dyDescent="0.2">
      <c r="A294" s="27" t="s">
        <v>90</v>
      </c>
      <c r="B294" s="27" t="s">
        <v>127</v>
      </c>
      <c r="C294" s="27" t="s">
        <v>111</v>
      </c>
      <c r="D294" s="27" t="s">
        <v>17</v>
      </c>
      <c r="E294" s="27" t="s">
        <v>94</v>
      </c>
      <c r="F294" s="27" t="s">
        <v>95</v>
      </c>
      <c r="G294" s="27" t="s">
        <v>112</v>
      </c>
      <c r="H294" s="28">
        <v>0</v>
      </c>
      <c r="I294" s="28">
        <v>0</v>
      </c>
      <c r="J294" s="28">
        <v>0</v>
      </c>
      <c r="K294" s="28">
        <v>465.81</v>
      </c>
      <c r="L294" s="28">
        <v>-465.81</v>
      </c>
    </row>
    <row r="295" spans="1:12" hidden="1" x14ac:dyDescent="0.2">
      <c r="A295" s="27" t="s">
        <v>90</v>
      </c>
      <c r="B295" s="27" t="s">
        <v>128</v>
      </c>
      <c r="C295" s="27" t="s">
        <v>99</v>
      </c>
      <c r="D295" s="27" t="s">
        <v>17</v>
      </c>
      <c r="E295" s="27" t="s">
        <v>94</v>
      </c>
      <c r="F295" s="27" t="s">
        <v>95</v>
      </c>
      <c r="G295" s="27" t="s">
        <v>100</v>
      </c>
      <c r="H295" s="28">
        <v>0</v>
      </c>
      <c r="I295" s="28">
        <v>0</v>
      </c>
      <c r="J295" s="28">
        <v>0</v>
      </c>
      <c r="K295" s="28">
        <v>0.16</v>
      </c>
      <c r="L295" s="28">
        <v>-0.16</v>
      </c>
    </row>
    <row r="296" spans="1:12" hidden="1" x14ac:dyDescent="0.2">
      <c r="A296" s="27" t="s">
        <v>90</v>
      </c>
      <c r="B296" s="27" t="s">
        <v>128</v>
      </c>
      <c r="C296" s="27" t="s">
        <v>101</v>
      </c>
      <c r="D296" s="27" t="s">
        <v>17</v>
      </c>
      <c r="E296" s="27" t="s">
        <v>94</v>
      </c>
      <c r="F296" s="27" t="s">
        <v>95</v>
      </c>
      <c r="G296" s="27" t="s">
        <v>102</v>
      </c>
      <c r="H296" s="28">
        <v>0</v>
      </c>
      <c r="I296" s="28">
        <v>0</v>
      </c>
      <c r="J296" s="28">
        <v>0</v>
      </c>
      <c r="K296" s="28">
        <v>0.04</v>
      </c>
      <c r="L296" s="28">
        <v>-0.04</v>
      </c>
    </row>
    <row r="297" spans="1:12" hidden="1" x14ac:dyDescent="0.2">
      <c r="A297" s="27" t="s">
        <v>90</v>
      </c>
      <c r="B297" s="27" t="s">
        <v>128</v>
      </c>
      <c r="C297" s="27" t="s">
        <v>103</v>
      </c>
      <c r="D297" s="27" t="s">
        <v>17</v>
      </c>
      <c r="E297" s="27" t="s">
        <v>94</v>
      </c>
      <c r="F297" s="27" t="s">
        <v>95</v>
      </c>
      <c r="G297" s="27" t="s">
        <v>104</v>
      </c>
      <c r="H297" s="28">
        <v>0</v>
      </c>
      <c r="I297" s="28">
        <v>0</v>
      </c>
      <c r="J297" s="28">
        <v>0</v>
      </c>
      <c r="K297" s="28">
        <v>7.0000000000000007E-2</v>
      </c>
      <c r="L297" s="28">
        <v>-7.0000000000000007E-2</v>
      </c>
    </row>
    <row r="298" spans="1:12" hidden="1" x14ac:dyDescent="0.2">
      <c r="A298" s="27" t="s">
        <v>90</v>
      </c>
      <c r="B298" s="27" t="s">
        <v>129</v>
      </c>
      <c r="C298" s="27" t="s">
        <v>92</v>
      </c>
      <c r="D298" s="27" t="s">
        <v>17</v>
      </c>
      <c r="E298" s="27" t="s">
        <v>94</v>
      </c>
      <c r="F298" s="27" t="s">
        <v>95</v>
      </c>
      <c r="G298" s="27" t="s">
        <v>96</v>
      </c>
      <c r="H298" s="28">
        <v>0</v>
      </c>
      <c r="I298" s="28">
        <v>0</v>
      </c>
      <c r="J298" s="28">
        <v>0</v>
      </c>
      <c r="K298" s="28">
        <v>0.21</v>
      </c>
      <c r="L298" s="28">
        <v>-0.21</v>
      </c>
    </row>
    <row r="299" spans="1:12" hidden="1" x14ac:dyDescent="0.2">
      <c r="A299" s="27" t="s">
        <v>90</v>
      </c>
      <c r="B299" s="27" t="s">
        <v>129</v>
      </c>
      <c r="C299" s="27" t="s">
        <v>121</v>
      </c>
      <c r="D299" s="27" t="s">
        <v>17</v>
      </c>
      <c r="E299" s="27" t="s">
        <v>94</v>
      </c>
      <c r="F299" s="27" t="s">
        <v>95</v>
      </c>
      <c r="G299" s="27" t="s">
        <v>122</v>
      </c>
      <c r="H299" s="28">
        <v>0</v>
      </c>
      <c r="I299" s="28">
        <v>0</v>
      </c>
      <c r="J299" s="28">
        <v>0</v>
      </c>
      <c r="K299" s="28">
        <v>0.17</v>
      </c>
      <c r="L299" s="28">
        <v>-0.17</v>
      </c>
    </row>
    <row r="300" spans="1:12" hidden="1" x14ac:dyDescent="0.2">
      <c r="A300" s="27" t="s">
        <v>90</v>
      </c>
      <c r="B300" s="27" t="s">
        <v>129</v>
      </c>
      <c r="C300" s="27" t="s">
        <v>106</v>
      </c>
      <c r="D300" s="27" t="s">
        <v>17</v>
      </c>
      <c r="E300" s="27" t="s">
        <v>94</v>
      </c>
      <c r="F300" s="27" t="s">
        <v>95</v>
      </c>
      <c r="G300" s="27" t="s">
        <v>108</v>
      </c>
      <c r="H300" s="28">
        <v>0</v>
      </c>
      <c r="I300" s="28">
        <v>0</v>
      </c>
      <c r="J300" s="28">
        <v>0</v>
      </c>
      <c r="K300" s="28">
        <v>2.8</v>
      </c>
      <c r="L300" s="28">
        <v>-2.8</v>
      </c>
    </row>
    <row r="301" spans="1:12" hidden="1" x14ac:dyDescent="0.2">
      <c r="A301" s="27" t="s">
        <v>90</v>
      </c>
      <c r="B301" s="27" t="s">
        <v>129</v>
      </c>
      <c r="C301" s="27" t="s">
        <v>99</v>
      </c>
      <c r="D301" s="27" t="s">
        <v>17</v>
      </c>
      <c r="E301" s="27" t="s">
        <v>94</v>
      </c>
      <c r="F301" s="27" t="s">
        <v>95</v>
      </c>
      <c r="G301" s="27" t="s">
        <v>100</v>
      </c>
      <c r="H301" s="28">
        <v>0</v>
      </c>
      <c r="I301" s="28">
        <v>0</v>
      </c>
      <c r="J301" s="28">
        <v>0</v>
      </c>
      <c r="K301" s="28">
        <v>0.44</v>
      </c>
      <c r="L301" s="28">
        <v>-0.44</v>
      </c>
    </row>
    <row r="302" spans="1:12" hidden="1" x14ac:dyDescent="0.2">
      <c r="A302" s="27" t="s">
        <v>90</v>
      </c>
      <c r="B302" s="27" t="s">
        <v>129</v>
      </c>
      <c r="C302" s="27" t="s">
        <v>101</v>
      </c>
      <c r="D302" s="27" t="s">
        <v>17</v>
      </c>
      <c r="E302" s="27" t="s">
        <v>94</v>
      </c>
      <c r="F302" s="27" t="s">
        <v>95</v>
      </c>
      <c r="G302" s="27" t="s">
        <v>102</v>
      </c>
      <c r="H302" s="28">
        <v>0</v>
      </c>
      <c r="I302" s="28">
        <v>0</v>
      </c>
      <c r="J302" s="28">
        <v>0</v>
      </c>
      <c r="K302" s="28">
        <v>0.1</v>
      </c>
      <c r="L302" s="28">
        <v>-0.1</v>
      </c>
    </row>
    <row r="303" spans="1:12" hidden="1" x14ac:dyDescent="0.2">
      <c r="A303" s="27" t="s">
        <v>90</v>
      </c>
      <c r="B303" s="27" t="s">
        <v>129</v>
      </c>
      <c r="C303" s="27" t="s">
        <v>103</v>
      </c>
      <c r="D303" s="27" t="s">
        <v>17</v>
      </c>
      <c r="E303" s="27" t="s">
        <v>94</v>
      </c>
      <c r="F303" s="27" t="s">
        <v>95</v>
      </c>
      <c r="G303" s="27" t="s">
        <v>104</v>
      </c>
      <c r="H303" s="28">
        <v>0</v>
      </c>
      <c r="I303" s="28">
        <v>0</v>
      </c>
      <c r="J303" s="28">
        <v>0</v>
      </c>
      <c r="K303" s="28">
        <v>0.22</v>
      </c>
      <c r="L303" s="28">
        <v>-0.22</v>
      </c>
    </row>
    <row r="304" spans="1:12" hidden="1" x14ac:dyDescent="0.2">
      <c r="A304" s="27" t="s">
        <v>90</v>
      </c>
      <c r="B304" s="27" t="s">
        <v>129</v>
      </c>
      <c r="C304" s="27" t="s">
        <v>130</v>
      </c>
      <c r="D304" s="27" t="s">
        <v>17</v>
      </c>
      <c r="E304" s="27" t="s">
        <v>94</v>
      </c>
      <c r="F304" s="27" t="s">
        <v>95</v>
      </c>
      <c r="G304" s="27" t="s">
        <v>131</v>
      </c>
      <c r="H304" s="28">
        <v>0</v>
      </c>
      <c r="I304" s="28">
        <v>0</v>
      </c>
      <c r="J304" s="28">
        <v>0</v>
      </c>
      <c r="K304" s="28">
        <v>1585.01</v>
      </c>
      <c r="L304" s="28">
        <v>-1585.01</v>
      </c>
    </row>
    <row r="305" spans="1:12" hidden="1" x14ac:dyDescent="0.2">
      <c r="A305" s="27" t="s">
        <v>90</v>
      </c>
      <c r="B305" s="27" t="s">
        <v>129</v>
      </c>
      <c r="C305" s="27" t="s">
        <v>132</v>
      </c>
      <c r="D305" s="27" t="s">
        <v>17</v>
      </c>
      <c r="E305" s="27" t="s">
        <v>94</v>
      </c>
      <c r="F305" s="27" t="s">
        <v>95</v>
      </c>
      <c r="G305" s="27" t="s">
        <v>133</v>
      </c>
      <c r="H305" s="28">
        <v>0</v>
      </c>
      <c r="I305" s="28">
        <v>0</v>
      </c>
      <c r="J305" s="28">
        <v>0</v>
      </c>
      <c r="K305" s="28">
        <v>25.48</v>
      </c>
      <c r="L305" s="28">
        <v>-25.48</v>
      </c>
    </row>
    <row r="306" spans="1:12" hidden="1" x14ac:dyDescent="0.2">
      <c r="A306" s="27" t="s">
        <v>90</v>
      </c>
      <c r="B306" s="27" t="s">
        <v>129</v>
      </c>
      <c r="C306" s="27" t="s">
        <v>111</v>
      </c>
      <c r="D306" s="27" t="s">
        <v>17</v>
      </c>
      <c r="E306" s="27" t="s">
        <v>94</v>
      </c>
      <c r="F306" s="27" t="s">
        <v>95</v>
      </c>
      <c r="G306" s="27" t="s">
        <v>112</v>
      </c>
      <c r="H306" s="28">
        <v>0</v>
      </c>
      <c r="I306" s="28">
        <v>0</v>
      </c>
      <c r="J306" s="28">
        <v>0</v>
      </c>
      <c r="K306" s="28">
        <v>4097.8100000000004</v>
      </c>
      <c r="L306" s="28">
        <v>-4097.8100000000004</v>
      </c>
    </row>
    <row r="307" spans="1:12" hidden="1" x14ac:dyDescent="0.2">
      <c r="A307" s="27" t="s">
        <v>90</v>
      </c>
      <c r="B307" s="27" t="s">
        <v>129</v>
      </c>
      <c r="C307" s="27" t="s">
        <v>117</v>
      </c>
      <c r="D307" s="27" t="s">
        <v>17</v>
      </c>
      <c r="E307" s="27" t="s">
        <v>94</v>
      </c>
      <c r="F307" s="27" t="s">
        <v>95</v>
      </c>
      <c r="G307" s="27" t="s">
        <v>118</v>
      </c>
      <c r="H307" s="28">
        <v>0</v>
      </c>
      <c r="I307" s="28">
        <v>0</v>
      </c>
      <c r="J307" s="28">
        <v>0</v>
      </c>
      <c r="K307" s="28">
        <v>6.83</v>
      </c>
      <c r="L307" s="28">
        <v>-6.83</v>
      </c>
    </row>
    <row r="308" spans="1:12" hidden="1" x14ac:dyDescent="0.2">
      <c r="A308" s="27" t="s">
        <v>90</v>
      </c>
      <c r="B308" s="27" t="s">
        <v>134</v>
      </c>
      <c r="C308" s="27" t="s">
        <v>92</v>
      </c>
      <c r="D308" s="27" t="s">
        <v>17</v>
      </c>
      <c r="E308" s="27" t="s">
        <v>94</v>
      </c>
      <c r="F308" s="27" t="s">
        <v>95</v>
      </c>
      <c r="G308" s="27" t="s">
        <v>96</v>
      </c>
      <c r="H308" s="28">
        <v>0</v>
      </c>
      <c r="I308" s="28">
        <v>0</v>
      </c>
      <c r="J308" s="28">
        <v>0</v>
      </c>
      <c r="K308" s="28">
        <v>0.11</v>
      </c>
      <c r="L308" s="28">
        <v>-0.11</v>
      </c>
    </row>
    <row r="309" spans="1:12" hidden="1" x14ac:dyDescent="0.2">
      <c r="A309" s="27" t="s">
        <v>90</v>
      </c>
      <c r="B309" s="27" t="s">
        <v>134</v>
      </c>
      <c r="C309" s="27" t="s">
        <v>99</v>
      </c>
      <c r="D309" s="27" t="s">
        <v>17</v>
      </c>
      <c r="E309" s="27" t="s">
        <v>94</v>
      </c>
      <c r="F309" s="27" t="s">
        <v>95</v>
      </c>
      <c r="G309" s="27" t="s">
        <v>100</v>
      </c>
      <c r="H309" s="28">
        <v>0</v>
      </c>
      <c r="I309" s="28">
        <v>0</v>
      </c>
      <c r="J309" s="28">
        <v>0</v>
      </c>
      <c r="K309" s="28">
        <v>0.01</v>
      </c>
      <c r="L309" s="28">
        <v>-0.01</v>
      </c>
    </row>
    <row r="310" spans="1:12" hidden="1" x14ac:dyDescent="0.2">
      <c r="A310" s="27" t="s">
        <v>90</v>
      </c>
      <c r="B310" s="27" t="s">
        <v>134</v>
      </c>
      <c r="C310" s="27" t="s">
        <v>132</v>
      </c>
      <c r="D310" s="27" t="s">
        <v>17</v>
      </c>
      <c r="E310" s="27" t="s">
        <v>94</v>
      </c>
      <c r="F310" s="27" t="s">
        <v>95</v>
      </c>
      <c r="G310" s="27" t="s">
        <v>133</v>
      </c>
      <c r="H310" s="28">
        <v>0</v>
      </c>
      <c r="I310" s="28">
        <v>0</v>
      </c>
      <c r="J310" s="28">
        <v>0</v>
      </c>
      <c r="K310" s="28">
        <v>242.26</v>
      </c>
      <c r="L310" s="28">
        <v>-242.26</v>
      </c>
    </row>
    <row r="311" spans="1:12" hidden="1" x14ac:dyDescent="0.2">
      <c r="A311" s="27" t="s">
        <v>136</v>
      </c>
      <c r="B311" s="27" t="s">
        <v>149</v>
      </c>
      <c r="C311" s="27" t="s">
        <v>137</v>
      </c>
      <c r="D311" s="27" t="s">
        <v>17</v>
      </c>
      <c r="E311" s="27" t="s">
        <v>94</v>
      </c>
      <c r="F311" s="27" t="s">
        <v>95</v>
      </c>
      <c r="G311" s="27" t="s">
        <v>138</v>
      </c>
      <c r="H311" s="28">
        <v>31929.13</v>
      </c>
      <c r="I311" s="28">
        <v>31929.13</v>
      </c>
      <c r="J311" s="28">
        <v>0</v>
      </c>
      <c r="K311" s="28">
        <v>0</v>
      </c>
      <c r="L311" s="28">
        <v>31929.13</v>
      </c>
    </row>
    <row r="312" spans="1:12" hidden="1" x14ac:dyDescent="0.2">
      <c r="A312" s="27" t="s">
        <v>136</v>
      </c>
      <c r="B312" s="27" t="s">
        <v>149</v>
      </c>
      <c r="C312" s="27" t="s">
        <v>99</v>
      </c>
      <c r="D312" s="27" t="s">
        <v>17</v>
      </c>
      <c r="E312" s="27" t="s">
        <v>94</v>
      </c>
      <c r="F312" s="27" t="s">
        <v>95</v>
      </c>
      <c r="G312" s="27" t="s">
        <v>100</v>
      </c>
      <c r="H312" s="28">
        <v>1979.61</v>
      </c>
      <c r="I312" s="28">
        <v>1979.61</v>
      </c>
      <c r="J312" s="28">
        <v>0</v>
      </c>
      <c r="K312" s="28">
        <v>0</v>
      </c>
      <c r="L312" s="28">
        <v>1979.61</v>
      </c>
    </row>
    <row r="313" spans="1:12" hidden="1" x14ac:dyDescent="0.2">
      <c r="A313" s="27" t="s">
        <v>136</v>
      </c>
      <c r="B313" s="27" t="s">
        <v>149</v>
      </c>
      <c r="C313" s="27" t="s">
        <v>101</v>
      </c>
      <c r="D313" s="27" t="s">
        <v>17</v>
      </c>
      <c r="E313" s="27" t="s">
        <v>94</v>
      </c>
      <c r="F313" s="27" t="s">
        <v>95</v>
      </c>
      <c r="G313" s="27" t="s">
        <v>102</v>
      </c>
      <c r="H313" s="28">
        <v>462.97</v>
      </c>
      <c r="I313" s="28">
        <v>462.97</v>
      </c>
      <c r="J313" s="28">
        <v>0</v>
      </c>
      <c r="K313" s="28">
        <v>0</v>
      </c>
      <c r="L313" s="28">
        <v>462.97</v>
      </c>
    </row>
    <row r="314" spans="1:12" hidden="1" x14ac:dyDescent="0.2">
      <c r="A314" s="27" t="s">
        <v>136</v>
      </c>
      <c r="B314" s="27" t="s">
        <v>149</v>
      </c>
      <c r="C314" s="27" t="s">
        <v>103</v>
      </c>
      <c r="D314" s="27" t="s">
        <v>17</v>
      </c>
      <c r="E314" s="27" t="s">
        <v>94</v>
      </c>
      <c r="F314" s="27" t="s">
        <v>95</v>
      </c>
      <c r="G314" s="27" t="s">
        <v>104</v>
      </c>
      <c r="H314" s="28">
        <v>925.94</v>
      </c>
      <c r="I314" s="28">
        <v>925.94</v>
      </c>
      <c r="J314" s="28">
        <v>0</v>
      </c>
      <c r="K314" s="28">
        <v>0</v>
      </c>
      <c r="L314" s="28">
        <v>925.94</v>
      </c>
    </row>
    <row r="315" spans="1:12" hidden="1" x14ac:dyDescent="0.2">
      <c r="A315" s="27" t="s">
        <v>136</v>
      </c>
      <c r="B315" s="27" t="s">
        <v>123</v>
      </c>
      <c r="C315" s="27" t="s">
        <v>139</v>
      </c>
      <c r="D315" s="27" t="s">
        <v>17</v>
      </c>
      <c r="E315" s="27" t="s">
        <v>94</v>
      </c>
      <c r="F315" s="27" t="s">
        <v>95</v>
      </c>
      <c r="G315" s="27" t="s">
        <v>140</v>
      </c>
      <c r="H315" s="28">
        <v>0</v>
      </c>
      <c r="I315" s="28">
        <v>0</v>
      </c>
      <c r="J315" s="28">
        <v>0</v>
      </c>
      <c r="K315" s="28">
        <v>480.41</v>
      </c>
      <c r="L315" s="28">
        <v>-480.41</v>
      </c>
    </row>
    <row r="316" spans="1:12" hidden="1" x14ac:dyDescent="0.2">
      <c r="A316" s="27" t="s">
        <v>136</v>
      </c>
      <c r="B316" s="27" t="s">
        <v>123</v>
      </c>
      <c r="C316" s="27" t="s">
        <v>99</v>
      </c>
      <c r="D316" s="27" t="s">
        <v>17</v>
      </c>
      <c r="E316" s="27" t="s">
        <v>94</v>
      </c>
      <c r="F316" s="27" t="s">
        <v>95</v>
      </c>
      <c r="G316" s="27" t="s">
        <v>100</v>
      </c>
      <c r="H316" s="28">
        <v>0</v>
      </c>
      <c r="I316" s="28">
        <v>0</v>
      </c>
      <c r="J316" s="28">
        <v>0</v>
      </c>
      <c r="K316" s="28">
        <v>29.65</v>
      </c>
      <c r="L316" s="28">
        <v>-29.65</v>
      </c>
    </row>
    <row r="317" spans="1:12" hidden="1" x14ac:dyDescent="0.2">
      <c r="A317" s="27" t="s">
        <v>136</v>
      </c>
      <c r="B317" s="27" t="s">
        <v>123</v>
      </c>
      <c r="C317" s="27" t="s">
        <v>101</v>
      </c>
      <c r="D317" s="27" t="s">
        <v>17</v>
      </c>
      <c r="E317" s="27" t="s">
        <v>94</v>
      </c>
      <c r="F317" s="27" t="s">
        <v>95</v>
      </c>
      <c r="G317" s="27" t="s">
        <v>102</v>
      </c>
      <c r="H317" s="28">
        <v>0</v>
      </c>
      <c r="I317" s="28">
        <v>0</v>
      </c>
      <c r="J317" s="28">
        <v>0</v>
      </c>
      <c r="K317" s="28">
        <v>6.93</v>
      </c>
      <c r="L317" s="28">
        <v>-6.93</v>
      </c>
    </row>
    <row r="318" spans="1:12" hidden="1" x14ac:dyDescent="0.2">
      <c r="A318" s="27" t="s">
        <v>136</v>
      </c>
      <c r="B318" s="27" t="s">
        <v>123</v>
      </c>
      <c r="C318" s="27" t="s">
        <v>103</v>
      </c>
      <c r="D318" s="27" t="s">
        <v>17</v>
      </c>
      <c r="E318" s="27" t="s">
        <v>94</v>
      </c>
      <c r="F318" s="27" t="s">
        <v>95</v>
      </c>
      <c r="G318" s="27" t="s">
        <v>104</v>
      </c>
      <c r="H318" s="28">
        <v>0</v>
      </c>
      <c r="I318" s="28">
        <v>0</v>
      </c>
      <c r="J318" s="28">
        <v>0</v>
      </c>
      <c r="K318" s="28">
        <v>13.93</v>
      </c>
      <c r="L318" s="28">
        <v>-13.93</v>
      </c>
    </row>
    <row r="319" spans="1:12" hidden="1" x14ac:dyDescent="0.2">
      <c r="A319" s="27" t="s">
        <v>136</v>
      </c>
      <c r="B319" s="27" t="s">
        <v>128</v>
      </c>
      <c r="C319" s="27" t="s">
        <v>137</v>
      </c>
      <c r="D319" s="27" t="s">
        <v>17</v>
      </c>
      <c r="E319" s="27" t="s">
        <v>94</v>
      </c>
      <c r="F319" s="27" t="s">
        <v>95</v>
      </c>
      <c r="G319" s="27" t="s">
        <v>138</v>
      </c>
      <c r="H319" s="28">
        <v>0</v>
      </c>
      <c r="I319" s="28">
        <v>0</v>
      </c>
      <c r="J319" s="28">
        <v>0</v>
      </c>
      <c r="K319" s="28">
        <v>185.99</v>
      </c>
      <c r="L319" s="28">
        <v>-185.99</v>
      </c>
    </row>
    <row r="320" spans="1:12" hidden="1" x14ac:dyDescent="0.2">
      <c r="A320" s="27" t="s">
        <v>136</v>
      </c>
      <c r="B320" s="27" t="s">
        <v>128</v>
      </c>
      <c r="C320" s="27" t="s">
        <v>99</v>
      </c>
      <c r="D320" s="27" t="s">
        <v>17</v>
      </c>
      <c r="E320" s="27" t="s">
        <v>94</v>
      </c>
      <c r="F320" s="27" t="s">
        <v>95</v>
      </c>
      <c r="G320" s="27" t="s">
        <v>100</v>
      </c>
      <c r="H320" s="28">
        <v>0</v>
      </c>
      <c r="I320" s="28">
        <v>0</v>
      </c>
      <c r="J320" s="28">
        <v>0</v>
      </c>
      <c r="K320" s="28">
        <v>11.04</v>
      </c>
      <c r="L320" s="28">
        <v>-11.04</v>
      </c>
    </row>
    <row r="321" spans="1:12" hidden="1" x14ac:dyDescent="0.2">
      <c r="A321" s="27" t="s">
        <v>136</v>
      </c>
      <c r="B321" s="27" t="s">
        <v>128</v>
      </c>
      <c r="C321" s="27" t="s">
        <v>101</v>
      </c>
      <c r="D321" s="27" t="s">
        <v>17</v>
      </c>
      <c r="E321" s="27" t="s">
        <v>94</v>
      </c>
      <c r="F321" s="27" t="s">
        <v>95</v>
      </c>
      <c r="G321" s="27" t="s">
        <v>102</v>
      </c>
      <c r="H321" s="28">
        <v>0</v>
      </c>
      <c r="I321" s="28">
        <v>0</v>
      </c>
      <c r="J321" s="28">
        <v>0</v>
      </c>
      <c r="K321" s="28">
        <v>2.58</v>
      </c>
      <c r="L321" s="28">
        <v>-2.58</v>
      </c>
    </row>
    <row r="322" spans="1:12" hidden="1" x14ac:dyDescent="0.2">
      <c r="A322" s="27" t="s">
        <v>136</v>
      </c>
      <c r="B322" s="27" t="s">
        <v>128</v>
      </c>
      <c r="C322" s="27" t="s">
        <v>103</v>
      </c>
      <c r="D322" s="27" t="s">
        <v>17</v>
      </c>
      <c r="E322" s="27" t="s">
        <v>94</v>
      </c>
      <c r="F322" s="27" t="s">
        <v>95</v>
      </c>
      <c r="G322" s="27" t="s">
        <v>104</v>
      </c>
      <c r="H322" s="28">
        <v>0</v>
      </c>
      <c r="I322" s="28">
        <v>0</v>
      </c>
      <c r="J322" s="28">
        <v>0</v>
      </c>
      <c r="K322" s="28">
        <v>5.32</v>
      </c>
      <c r="L322" s="28">
        <v>-5.32</v>
      </c>
    </row>
    <row r="323" spans="1:12" hidden="1" x14ac:dyDescent="0.2">
      <c r="A323" s="27" t="s">
        <v>136</v>
      </c>
      <c r="B323" s="27" t="s">
        <v>129</v>
      </c>
      <c r="C323" s="27" t="s">
        <v>137</v>
      </c>
      <c r="D323" s="27" t="s">
        <v>17</v>
      </c>
      <c r="E323" s="27" t="s">
        <v>94</v>
      </c>
      <c r="F323" s="27" t="s">
        <v>95</v>
      </c>
      <c r="G323" s="27" t="s">
        <v>138</v>
      </c>
      <c r="H323" s="28">
        <v>0</v>
      </c>
      <c r="I323" s="28">
        <v>0</v>
      </c>
      <c r="J323" s="28">
        <v>0</v>
      </c>
      <c r="K323" s="28">
        <v>58.57</v>
      </c>
      <c r="L323" s="28">
        <v>-58.57</v>
      </c>
    </row>
    <row r="324" spans="1:12" hidden="1" x14ac:dyDescent="0.2">
      <c r="A324" s="27" t="s">
        <v>136</v>
      </c>
      <c r="B324" s="27" t="s">
        <v>129</v>
      </c>
      <c r="C324" s="27" t="s">
        <v>99</v>
      </c>
      <c r="D324" s="27" t="s">
        <v>17</v>
      </c>
      <c r="E324" s="27" t="s">
        <v>94</v>
      </c>
      <c r="F324" s="27" t="s">
        <v>95</v>
      </c>
      <c r="G324" s="27" t="s">
        <v>100</v>
      </c>
      <c r="H324" s="28">
        <v>0</v>
      </c>
      <c r="I324" s="28">
        <v>0</v>
      </c>
      <c r="J324" s="28">
        <v>0</v>
      </c>
      <c r="K324" s="28">
        <v>3.25</v>
      </c>
      <c r="L324" s="28">
        <v>-3.25</v>
      </c>
    </row>
    <row r="325" spans="1:12" hidden="1" x14ac:dyDescent="0.2">
      <c r="A325" s="27" t="s">
        <v>136</v>
      </c>
      <c r="B325" s="27" t="s">
        <v>129</v>
      </c>
      <c r="C325" s="27" t="s">
        <v>101</v>
      </c>
      <c r="D325" s="27" t="s">
        <v>17</v>
      </c>
      <c r="E325" s="27" t="s">
        <v>94</v>
      </c>
      <c r="F325" s="27" t="s">
        <v>95</v>
      </c>
      <c r="G325" s="27" t="s">
        <v>102</v>
      </c>
      <c r="H325" s="28">
        <v>0</v>
      </c>
      <c r="I325" s="28">
        <v>0</v>
      </c>
      <c r="J325" s="28">
        <v>0</v>
      </c>
      <c r="K325" s="28">
        <v>0.76</v>
      </c>
      <c r="L325" s="28">
        <v>-0.76</v>
      </c>
    </row>
    <row r="326" spans="1:12" hidden="1" x14ac:dyDescent="0.2">
      <c r="A326" s="27" t="s">
        <v>136</v>
      </c>
      <c r="B326" s="27" t="s">
        <v>129</v>
      </c>
      <c r="C326" s="27" t="s">
        <v>103</v>
      </c>
      <c r="D326" s="27" t="s">
        <v>17</v>
      </c>
      <c r="E326" s="27" t="s">
        <v>94</v>
      </c>
      <c r="F326" s="27" t="s">
        <v>95</v>
      </c>
      <c r="G326" s="27" t="s">
        <v>104</v>
      </c>
      <c r="H326" s="28">
        <v>0</v>
      </c>
      <c r="I326" s="28">
        <v>0</v>
      </c>
      <c r="J326" s="28">
        <v>0</v>
      </c>
      <c r="K326" s="28">
        <v>1.57</v>
      </c>
      <c r="L326" s="28">
        <v>-1.57</v>
      </c>
    </row>
    <row r="327" spans="1:12" hidden="1" x14ac:dyDescent="0.2">
      <c r="A327" s="27" t="s">
        <v>136</v>
      </c>
      <c r="B327" s="27" t="s">
        <v>135</v>
      </c>
      <c r="C327" s="27" t="s">
        <v>137</v>
      </c>
      <c r="D327" s="27" t="s">
        <v>17</v>
      </c>
      <c r="E327" s="27" t="s">
        <v>94</v>
      </c>
      <c r="F327" s="27" t="s">
        <v>95</v>
      </c>
      <c r="G327" s="27" t="s">
        <v>138</v>
      </c>
      <c r="H327" s="28">
        <v>0</v>
      </c>
      <c r="I327" s="28">
        <v>0</v>
      </c>
      <c r="J327" s="28">
        <v>0</v>
      </c>
      <c r="K327" s="28">
        <v>6.98</v>
      </c>
      <c r="L327" s="28">
        <v>-6.98</v>
      </c>
    </row>
    <row r="328" spans="1:12" hidden="1" x14ac:dyDescent="0.2">
      <c r="A328" s="27" t="s">
        <v>136</v>
      </c>
      <c r="B328" s="27" t="s">
        <v>135</v>
      </c>
      <c r="C328" s="27" t="s">
        <v>99</v>
      </c>
      <c r="D328" s="27" t="s">
        <v>17</v>
      </c>
      <c r="E328" s="27" t="s">
        <v>94</v>
      </c>
      <c r="F328" s="27" t="s">
        <v>95</v>
      </c>
      <c r="G328" s="27" t="s">
        <v>100</v>
      </c>
      <c r="H328" s="28">
        <v>0</v>
      </c>
      <c r="I328" s="28">
        <v>0</v>
      </c>
      <c r="J328" s="28">
        <v>0</v>
      </c>
      <c r="K328" s="28">
        <v>0.15</v>
      </c>
      <c r="L328" s="28">
        <v>-0.15</v>
      </c>
    </row>
    <row r="329" spans="1:12" hidden="1" x14ac:dyDescent="0.2">
      <c r="A329" s="27" t="s">
        <v>136</v>
      </c>
      <c r="B329" s="27" t="s">
        <v>135</v>
      </c>
      <c r="C329" s="27" t="s">
        <v>101</v>
      </c>
      <c r="D329" s="27" t="s">
        <v>17</v>
      </c>
      <c r="E329" s="27" t="s">
        <v>94</v>
      </c>
      <c r="F329" s="27" t="s">
        <v>95</v>
      </c>
      <c r="G329" s="27" t="s">
        <v>102</v>
      </c>
      <c r="H329" s="28">
        <v>0</v>
      </c>
      <c r="I329" s="28">
        <v>0</v>
      </c>
      <c r="J329" s="28">
        <v>0</v>
      </c>
      <c r="K329" s="28">
        <v>0.04</v>
      </c>
      <c r="L329" s="28">
        <v>-0.04</v>
      </c>
    </row>
    <row r="330" spans="1:12" hidden="1" x14ac:dyDescent="0.2">
      <c r="A330" s="27" t="s">
        <v>136</v>
      </c>
      <c r="B330" s="27" t="s">
        <v>135</v>
      </c>
      <c r="C330" s="27" t="s">
        <v>103</v>
      </c>
      <c r="D330" s="27" t="s">
        <v>17</v>
      </c>
      <c r="E330" s="27" t="s">
        <v>94</v>
      </c>
      <c r="F330" s="27" t="s">
        <v>95</v>
      </c>
      <c r="G330" s="27" t="s">
        <v>104</v>
      </c>
      <c r="H330" s="28">
        <v>0</v>
      </c>
      <c r="I330" s="28">
        <v>0</v>
      </c>
      <c r="J330" s="28">
        <v>0</v>
      </c>
      <c r="K330" s="28">
        <v>7.0000000000000007E-2</v>
      </c>
      <c r="L330" s="28">
        <v>-7.0000000000000007E-2</v>
      </c>
    </row>
    <row r="331" spans="1:12" x14ac:dyDescent="0.2">
      <c r="A331" s="27" t="s">
        <v>152</v>
      </c>
      <c r="B331" s="27" t="s">
        <v>11</v>
      </c>
      <c r="C331" s="27" t="s">
        <v>155</v>
      </c>
      <c r="D331" s="27" t="s">
        <v>17</v>
      </c>
      <c r="E331" s="27" t="s">
        <v>94</v>
      </c>
      <c r="F331" s="27" t="s">
        <v>95</v>
      </c>
      <c r="G331" s="27" t="s">
        <v>156</v>
      </c>
      <c r="H331" s="28">
        <v>0</v>
      </c>
      <c r="I331" s="28">
        <v>0</v>
      </c>
      <c r="J331" s="28">
        <v>0</v>
      </c>
      <c r="K331" s="28">
        <v>4228.9799999999996</v>
      </c>
      <c r="L331" s="28">
        <v>-4228.9799999999996</v>
      </c>
    </row>
    <row r="332" spans="1:12" hidden="1" x14ac:dyDescent="0.2">
      <c r="A332" s="27" t="s">
        <v>90</v>
      </c>
      <c r="B332" s="27" t="s">
        <v>129</v>
      </c>
      <c r="C332" s="27" t="s">
        <v>92</v>
      </c>
      <c r="D332" s="27" t="s">
        <v>164</v>
      </c>
      <c r="E332" s="27" t="s">
        <v>94</v>
      </c>
      <c r="F332" s="27" t="s">
        <v>95</v>
      </c>
      <c r="G332" s="27" t="s">
        <v>96</v>
      </c>
      <c r="H332" s="28">
        <v>0</v>
      </c>
      <c r="I332" s="28">
        <v>0</v>
      </c>
      <c r="J332" s="28">
        <v>0</v>
      </c>
      <c r="K332" s="28">
        <v>0.47</v>
      </c>
      <c r="L332" s="28">
        <v>-0.47</v>
      </c>
    </row>
    <row r="333" spans="1:12" hidden="1" x14ac:dyDescent="0.2">
      <c r="A333" s="27" t="s">
        <v>90</v>
      </c>
      <c r="B333" s="27" t="s">
        <v>129</v>
      </c>
      <c r="C333" s="27" t="s">
        <v>121</v>
      </c>
      <c r="D333" s="27" t="s">
        <v>164</v>
      </c>
      <c r="E333" s="27" t="s">
        <v>94</v>
      </c>
      <c r="F333" s="27" t="s">
        <v>95</v>
      </c>
      <c r="G333" s="27" t="s">
        <v>122</v>
      </c>
      <c r="H333" s="28">
        <v>0</v>
      </c>
      <c r="I333" s="28">
        <v>0</v>
      </c>
      <c r="J333" s="28">
        <v>0</v>
      </c>
      <c r="K333" s="28">
        <v>0.33</v>
      </c>
      <c r="L333" s="28">
        <v>-0.33</v>
      </c>
    </row>
    <row r="334" spans="1:12" hidden="1" x14ac:dyDescent="0.2">
      <c r="A334" s="27" t="s">
        <v>90</v>
      </c>
      <c r="B334" s="27" t="s">
        <v>129</v>
      </c>
      <c r="C334" s="27" t="s">
        <v>106</v>
      </c>
      <c r="D334" s="27" t="s">
        <v>164</v>
      </c>
      <c r="E334" s="27" t="s">
        <v>94</v>
      </c>
      <c r="F334" s="27" t="s">
        <v>95</v>
      </c>
      <c r="G334" s="27" t="s">
        <v>108</v>
      </c>
      <c r="H334" s="28">
        <v>0</v>
      </c>
      <c r="I334" s="28">
        <v>59.4</v>
      </c>
      <c r="J334" s="28">
        <v>0</v>
      </c>
      <c r="K334" s="28">
        <v>64.83</v>
      </c>
      <c r="L334" s="28">
        <v>-5.43</v>
      </c>
    </row>
    <row r="335" spans="1:12" hidden="1" x14ac:dyDescent="0.2">
      <c r="A335" s="27" t="s">
        <v>90</v>
      </c>
      <c r="B335" s="27" t="s">
        <v>129</v>
      </c>
      <c r="C335" s="27" t="s">
        <v>99</v>
      </c>
      <c r="D335" s="27" t="s">
        <v>164</v>
      </c>
      <c r="E335" s="27" t="s">
        <v>94</v>
      </c>
      <c r="F335" s="27" t="s">
        <v>95</v>
      </c>
      <c r="G335" s="27" t="s">
        <v>100</v>
      </c>
      <c r="H335" s="28">
        <v>0</v>
      </c>
      <c r="I335" s="28">
        <v>0</v>
      </c>
      <c r="J335" s="28">
        <v>0</v>
      </c>
      <c r="K335" s="28">
        <v>4.53</v>
      </c>
      <c r="L335" s="28">
        <v>-4.53</v>
      </c>
    </row>
    <row r="336" spans="1:12" hidden="1" x14ac:dyDescent="0.2">
      <c r="A336" s="27" t="s">
        <v>90</v>
      </c>
      <c r="B336" s="27" t="s">
        <v>129</v>
      </c>
      <c r="C336" s="27" t="s">
        <v>101</v>
      </c>
      <c r="D336" s="27" t="s">
        <v>164</v>
      </c>
      <c r="E336" s="27" t="s">
        <v>94</v>
      </c>
      <c r="F336" s="27" t="s">
        <v>95</v>
      </c>
      <c r="G336" s="27" t="s">
        <v>102</v>
      </c>
      <c r="H336" s="28">
        <v>0</v>
      </c>
      <c r="I336" s="28">
        <v>0</v>
      </c>
      <c r="J336" s="28">
        <v>0</v>
      </c>
      <c r="K336" s="28">
        <v>1.06</v>
      </c>
      <c r="L336" s="28">
        <v>-1.06</v>
      </c>
    </row>
    <row r="337" spans="1:12" hidden="1" x14ac:dyDescent="0.2">
      <c r="A337" s="27" t="s">
        <v>90</v>
      </c>
      <c r="B337" s="27" t="s">
        <v>129</v>
      </c>
      <c r="C337" s="27" t="s">
        <v>103</v>
      </c>
      <c r="D337" s="27" t="s">
        <v>164</v>
      </c>
      <c r="E337" s="27" t="s">
        <v>94</v>
      </c>
      <c r="F337" s="27" t="s">
        <v>95</v>
      </c>
      <c r="G337" s="27" t="s">
        <v>104</v>
      </c>
      <c r="H337" s="28">
        <v>0</v>
      </c>
      <c r="I337" s="28">
        <v>0</v>
      </c>
      <c r="J337" s="28">
        <v>0</v>
      </c>
      <c r="K337" s="28">
        <v>2.15</v>
      </c>
      <c r="L337" s="28">
        <v>-2.15</v>
      </c>
    </row>
    <row r="338" spans="1:12" hidden="1" x14ac:dyDescent="0.2">
      <c r="A338" s="27" t="s">
        <v>90</v>
      </c>
      <c r="B338" s="27" t="s">
        <v>129</v>
      </c>
      <c r="C338" s="27" t="s">
        <v>130</v>
      </c>
      <c r="D338" s="27" t="s">
        <v>164</v>
      </c>
      <c r="E338" s="27" t="s">
        <v>94</v>
      </c>
      <c r="F338" s="27" t="s">
        <v>95</v>
      </c>
      <c r="G338" s="27" t="s">
        <v>131</v>
      </c>
      <c r="H338" s="28">
        <v>0</v>
      </c>
      <c r="I338" s="28">
        <v>0</v>
      </c>
      <c r="J338" s="28">
        <v>0</v>
      </c>
      <c r="K338" s="28">
        <v>3070.95</v>
      </c>
      <c r="L338" s="28">
        <v>-3070.95</v>
      </c>
    </row>
    <row r="339" spans="1:12" hidden="1" x14ac:dyDescent="0.2">
      <c r="A339" s="27" t="s">
        <v>90</v>
      </c>
      <c r="B339" s="27" t="s">
        <v>129</v>
      </c>
      <c r="C339" s="27" t="s">
        <v>132</v>
      </c>
      <c r="D339" s="27" t="s">
        <v>164</v>
      </c>
      <c r="E339" s="27" t="s">
        <v>94</v>
      </c>
      <c r="F339" s="27" t="s">
        <v>95</v>
      </c>
      <c r="G339" s="27" t="s">
        <v>133</v>
      </c>
      <c r="H339" s="28">
        <v>0</v>
      </c>
      <c r="I339" s="28">
        <v>0</v>
      </c>
      <c r="J339" s="28">
        <v>0</v>
      </c>
      <c r="K339" s="28">
        <v>49.36</v>
      </c>
      <c r="L339" s="28">
        <v>-49.36</v>
      </c>
    </row>
    <row r="340" spans="1:12" hidden="1" x14ac:dyDescent="0.2">
      <c r="A340" s="27" t="s">
        <v>90</v>
      </c>
      <c r="B340" s="27" t="s">
        <v>129</v>
      </c>
      <c r="C340" s="27" t="s">
        <v>111</v>
      </c>
      <c r="D340" s="27" t="s">
        <v>164</v>
      </c>
      <c r="E340" s="27" t="s">
        <v>94</v>
      </c>
      <c r="F340" s="27" t="s">
        <v>95</v>
      </c>
      <c r="G340" s="27" t="s">
        <v>112</v>
      </c>
      <c r="H340" s="28">
        <v>0</v>
      </c>
      <c r="I340" s="28">
        <v>0</v>
      </c>
      <c r="J340" s="28">
        <v>0</v>
      </c>
      <c r="K340" s="28">
        <v>7939.51</v>
      </c>
      <c r="L340" s="28">
        <v>-7939.51</v>
      </c>
    </row>
    <row r="341" spans="1:12" hidden="1" x14ac:dyDescent="0.2">
      <c r="A341" s="27" t="s">
        <v>90</v>
      </c>
      <c r="B341" s="27" t="s">
        <v>129</v>
      </c>
      <c r="C341" s="27" t="s">
        <v>117</v>
      </c>
      <c r="D341" s="27" t="s">
        <v>164</v>
      </c>
      <c r="E341" s="27" t="s">
        <v>94</v>
      </c>
      <c r="F341" s="27" t="s">
        <v>95</v>
      </c>
      <c r="G341" s="27" t="s">
        <v>118</v>
      </c>
      <c r="H341" s="28">
        <v>0</v>
      </c>
      <c r="I341" s="28">
        <v>0</v>
      </c>
      <c r="J341" s="28">
        <v>0</v>
      </c>
      <c r="K341" s="28">
        <v>13.25</v>
      </c>
      <c r="L341" s="28">
        <v>-13.25</v>
      </c>
    </row>
    <row r="342" spans="1:12" hidden="1" x14ac:dyDescent="0.2">
      <c r="A342" s="27" t="s">
        <v>90</v>
      </c>
      <c r="B342" s="27" t="s">
        <v>119</v>
      </c>
      <c r="C342" s="27" t="s">
        <v>117</v>
      </c>
      <c r="D342" s="27" t="s">
        <v>164</v>
      </c>
      <c r="E342" s="27" t="s">
        <v>94</v>
      </c>
      <c r="F342" s="27" t="s">
        <v>95</v>
      </c>
      <c r="G342" s="27" t="s">
        <v>118</v>
      </c>
      <c r="H342" s="28">
        <v>0</v>
      </c>
      <c r="I342" s="28">
        <v>0</v>
      </c>
      <c r="J342" s="28">
        <v>0</v>
      </c>
      <c r="K342" s="28">
        <v>1126.22</v>
      </c>
      <c r="L342" s="28">
        <v>-1126.22</v>
      </c>
    </row>
    <row r="343" spans="1:12" hidden="1" x14ac:dyDescent="0.2">
      <c r="A343" s="27" t="s">
        <v>90</v>
      </c>
      <c r="B343" s="27" t="s">
        <v>120</v>
      </c>
      <c r="C343" s="27" t="s">
        <v>121</v>
      </c>
      <c r="D343" s="27" t="s">
        <v>164</v>
      </c>
      <c r="E343" s="27" t="s">
        <v>94</v>
      </c>
      <c r="F343" s="27" t="s">
        <v>95</v>
      </c>
      <c r="G343" s="27" t="s">
        <v>122</v>
      </c>
      <c r="H343" s="28">
        <v>0</v>
      </c>
      <c r="I343" s="28">
        <v>0</v>
      </c>
      <c r="J343" s="28">
        <v>0</v>
      </c>
      <c r="K343" s="28">
        <v>4.87</v>
      </c>
      <c r="L343" s="28">
        <v>-4.87</v>
      </c>
    </row>
    <row r="344" spans="1:12" hidden="1" x14ac:dyDescent="0.2">
      <c r="A344" s="27" t="s">
        <v>90</v>
      </c>
      <c r="B344" s="27" t="s">
        <v>120</v>
      </c>
      <c r="C344" s="27" t="s">
        <v>99</v>
      </c>
      <c r="D344" s="27" t="s">
        <v>164</v>
      </c>
      <c r="E344" s="27" t="s">
        <v>94</v>
      </c>
      <c r="F344" s="27" t="s">
        <v>95</v>
      </c>
      <c r="G344" s="27" t="s">
        <v>100</v>
      </c>
      <c r="H344" s="28">
        <v>0</v>
      </c>
      <c r="I344" s="28">
        <v>0</v>
      </c>
      <c r="J344" s="28">
        <v>0</v>
      </c>
      <c r="K344" s="28">
        <v>0.26</v>
      </c>
      <c r="L344" s="28">
        <v>-0.26</v>
      </c>
    </row>
    <row r="345" spans="1:12" hidden="1" x14ac:dyDescent="0.2">
      <c r="A345" s="27" t="s">
        <v>90</v>
      </c>
      <c r="B345" s="27" t="s">
        <v>120</v>
      </c>
      <c r="C345" s="27" t="s">
        <v>101</v>
      </c>
      <c r="D345" s="27" t="s">
        <v>164</v>
      </c>
      <c r="E345" s="27" t="s">
        <v>94</v>
      </c>
      <c r="F345" s="27" t="s">
        <v>95</v>
      </c>
      <c r="G345" s="27" t="s">
        <v>102</v>
      </c>
      <c r="H345" s="28">
        <v>0</v>
      </c>
      <c r="I345" s="28">
        <v>0</v>
      </c>
      <c r="J345" s="28">
        <v>0</v>
      </c>
      <c r="K345" s="28">
        <v>0.06</v>
      </c>
      <c r="L345" s="28">
        <v>-0.06</v>
      </c>
    </row>
    <row r="346" spans="1:12" hidden="1" x14ac:dyDescent="0.2">
      <c r="A346" s="27" t="s">
        <v>90</v>
      </c>
      <c r="B346" s="27" t="s">
        <v>120</v>
      </c>
      <c r="C346" s="27" t="s">
        <v>103</v>
      </c>
      <c r="D346" s="27" t="s">
        <v>164</v>
      </c>
      <c r="E346" s="27" t="s">
        <v>94</v>
      </c>
      <c r="F346" s="27" t="s">
        <v>95</v>
      </c>
      <c r="G346" s="27" t="s">
        <v>104</v>
      </c>
      <c r="H346" s="28">
        <v>0</v>
      </c>
      <c r="I346" s="28">
        <v>0</v>
      </c>
      <c r="J346" s="28">
        <v>0</v>
      </c>
      <c r="K346" s="28">
        <v>0.14000000000000001</v>
      </c>
      <c r="L346" s="28">
        <v>-0.14000000000000001</v>
      </c>
    </row>
    <row r="347" spans="1:12" hidden="1" x14ac:dyDescent="0.2">
      <c r="A347" s="27" t="s">
        <v>90</v>
      </c>
      <c r="B347" s="27" t="s">
        <v>123</v>
      </c>
      <c r="C347" s="27" t="s">
        <v>124</v>
      </c>
      <c r="D347" s="27" t="s">
        <v>164</v>
      </c>
      <c r="E347" s="27" t="s">
        <v>94</v>
      </c>
      <c r="F347" s="27" t="s">
        <v>95</v>
      </c>
      <c r="G347" s="27" t="s">
        <v>125</v>
      </c>
      <c r="H347" s="28">
        <v>0</v>
      </c>
      <c r="I347" s="28">
        <v>0</v>
      </c>
      <c r="J347" s="28">
        <v>0</v>
      </c>
      <c r="K347" s="28">
        <v>130.66</v>
      </c>
      <c r="L347" s="28">
        <v>-130.66</v>
      </c>
    </row>
    <row r="348" spans="1:12" hidden="1" x14ac:dyDescent="0.2">
      <c r="A348" s="27" t="s">
        <v>90</v>
      </c>
      <c r="B348" s="27" t="s">
        <v>123</v>
      </c>
      <c r="C348" s="27" t="s">
        <v>111</v>
      </c>
      <c r="D348" s="27" t="s">
        <v>164</v>
      </c>
      <c r="E348" s="27" t="s">
        <v>94</v>
      </c>
      <c r="F348" s="27" t="s">
        <v>95</v>
      </c>
      <c r="G348" s="27" t="s">
        <v>112</v>
      </c>
      <c r="H348" s="28">
        <v>0</v>
      </c>
      <c r="I348" s="28">
        <v>0</v>
      </c>
      <c r="J348" s="28">
        <v>0</v>
      </c>
      <c r="K348" s="28">
        <v>72.8</v>
      </c>
      <c r="L348" s="28">
        <v>-72.8</v>
      </c>
    </row>
    <row r="349" spans="1:12" hidden="1" x14ac:dyDescent="0.2">
      <c r="A349" s="27" t="s">
        <v>90</v>
      </c>
      <c r="B349" s="27" t="s">
        <v>91</v>
      </c>
      <c r="C349" s="27" t="s">
        <v>106</v>
      </c>
      <c r="D349" s="27" t="s">
        <v>164</v>
      </c>
      <c r="E349" s="27" t="s">
        <v>94</v>
      </c>
      <c r="F349" s="27" t="s">
        <v>95</v>
      </c>
      <c r="G349" s="27" t="s">
        <v>108</v>
      </c>
      <c r="H349" s="28">
        <v>0</v>
      </c>
      <c r="I349" s="28">
        <v>0</v>
      </c>
      <c r="J349" s="28">
        <v>0</v>
      </c>
      <c r="K349" s="28">
        <v>1820.95</v>
      </c>
      <c r="L349" s="28">
        <v>-1820.95</v>
      </c>
    </row>
    <row r="350" spans="1:12" hidden="1" x14ac:dyDescent="0.2">
      <c r="A350" s="27" t="s">
        <v>90</v>
      </c>
      <c r="B350" s="27" t="s">
        <v>91</v>
      </c>
      <c r="C350" s="27" t="s">
        <v>99</v>
      </c>
      <c r="D350" s="27" t="s">
        <v>164</v>
      </c>
      <c r="E350" s="27" t="s">
        <v>94</v>
      </c>
      <c r="F350" s="27" t="s">
        <v>95</v>
      </c>
      <c r="G350" s="27" t="s">
        <v>100</v>
      </c>
      <c r="H350" s="28">
        <v>0</v>
      </c>
      <c r="I350" s="28">
        <v>0</v>
      </c>
      <c r="J350" s="28">
        <v>0</v>
      </c>
      <c r="K350" s="28">
        <v>112.91</v>
      </c>
      <c r="L350" s="28">
        <v>-112.91</v>
      </c>
    </row>
    <row r="351" spans="1:12" hidden="1" x14ac:dyDescent="0.2">
      <c r="A351" s="27" t="s">
        <v>90</v>
      </c>
      <c r="B351" s="27" t="s">
        <v>91</v>
      </c>
      <c r="C351" s="27" t="s">
        <v>101</v>
      </c>
      <c r="D351" s="27" t="s">
        <v>164</v>
      </c>
      <c r="E351" s="27" t="s">
        <v>94</v>
      </c>
      <c r="F351" s="27" t="s">
        <v>95</v>
      </c>
      <c r="G351" s="27" t="s">
        <v>102</v>
      </c>
      <c r="H351" s="28">
        <v>0</v>
      </c>
      <c r="I351" s="28">
        <v>0</v>
      </c>
      <c r="J351" s="28">
        <v>0</v>
      </c>
      <c r="K351" s="28">
        <v>26.4</v>
      </c>
      <c r="L351" s="28">
        <v>-26.4</v>
      </c>
    </row>
    <row r="352" spans="1:12" hidden="1" x14ac:dyDescent="0.2">
      <c r="A352" s="27" t="s">
        <v>90</v>
      </c>
      <c r="B352" s="27" t="s">
        <v>91</v>
      </c>
      <c r="C352" s="27" t="s">
        <v>103</v>
      </c>
      <c r="D352" s="27" t="s">
        <v>164</v>
      </c>
      <c r="E352" s="27" t="s">
        <v>94</v>
      </c>
      <c r="F352" s="27" t="s">
        <v>95</v>
      </c>
      <c r="G352" s="27" t="s">
        <v>104</v>
      </c>
      <c r="H352" s="28">
        <v>0</v>
      </c>
      <c r="I352" s="28">
        <v>0</v>
      </c>
      <c r="J352" s="28">
        <v>0</v>
      </c>
      <c r="K352" s="28">
        <v>52.8</v>
      </c>
      <c r="L352" s="28">
        <v>-52.8</v>
      </c>
    </row>
    <row r="353" spans="1:12" hidden="1" x14ac:dyDescent="0.2">
      <c r="A353" s="27" t="s">
        <v>90</v>
      </c>
      <c r="B353" s="27" t="s">
        <v>91</v>
      </c>
      <c r="C353" s="27" t="s">
        <v>111</v>
      </c>
      <c r="D353" s="27" t="s">
        <v>164</v>
      </c>
      <c r="E353" s="27" t="s">
        <v>94</v>
      </c>
      <c r="F353" s="27" t="s">
        <v>95</v>
      </c>
      <c r="G353" s="27" t="s">
        <v>112</v>
      </c>
      <c r="H353" s="28">
        <v>0</v>
      </c>
      <c r="I353" s="28">
        <v>0</v>
      </c>
      <c r="J353" s="28">
        <v>0</v>
      </c>
      <c r="K353" s="28">
        <v>3572.72</v>
      </c>
      <c r="L353" s="28">
        <v>-3572.72</v>
      </c>
    </row>
    <row r="354" spans="1:12" hidden="1" x14ac:dyDescent="0.2">
      <c r="A354" s="27" t="s">
        <v>90</v>
      </c>
      <c r="B354" s="27" t="s">
        <v>91</v>
      </c>
      <c r="C354" s="27" t="s">
        <v>113</v>
      </c>
      <c r="D354" s="27" t="s">
        <v>164</v>
      </c>
      <c r="E354" s="27" t="s">
        <v>94</v>
      </c>
      <c r="F354" s="27" t="s">
        <v>95</v>
      </c>
      <c r="G354" s="27" t="s">
        <v>114</v>
      </c>
      <c r="H354" s="28">
        <v>0</v>
      </c>
      <c r="I354" s="28">
        <v>0</v>
      </c>
      <c r="J354" s="28">
        <v>0</v>
      </c>
      <c r="K354" s="28">
        <v>2254.13</v>
      </c>
      <c r="L354" s="28">
        <v>-2254.13</v>
      </c>
    </row>
    <row r="355" spans="1:12" hidden="1" x14ac:dyDescent="0.2">
      <c r="A355" s="27" t="s">
        <v>90</v>
      </c>
      <c r="B355" s="27" t="s">
        <v>91</v>
      </c>
      <c r="C355" s="27" t="s">
        <v>115</v>
      </c>
      <c r="D355" s="27" t="s">
        <v>164</v>
      </c>
      <c r="E355" s="27" t="s">
        <v>94</v>
      </c>
      <c r="F355" s="27" t="s">
        <v>95</v>
      </c>
      <c r="G355" s="27" t="s">
        <v>116</v>
      </c>
      <c r="H355" s="28">
        <v>0</v>
      </c>
      <c r="I355" s="28">
        <v>0</v>
      </c>
      <c r="J355" s="28">
        <v>0</v>
      </c>
      <c r="K355" s="28">
        <v>4392</v>
      </c>
      <c r="L355" s="28">
        <v>-4392</v>
      </c>
    </row>
    <row r="356" spans="1:12" hidden="1" x14ac:dyDescent="0.2">
      <c r="A356" s="27" t="s">
        <v>90</v>
      </c>
      <c r="B356" s="27" t="s">
        <v>126</v>
      </c>
      <c r="C356" s="27" t="s">
        <v>121</v>
      </c>
      <c r="D356" s="27" t="s">
        <v>164</v>
      </c>
      <c r="E356" s="27" t="s">
        <v>94</v>
      </c>
      <c r="F356" s="27" t="s">
        <v>95</v>
      </c>
      <c r="G356" s="27" t="s">
        <v>122</v>
      </c>
      <c r="H356" s="28">
        <v>0</v>
      </c>
      <c r="I356" s="28">
        <v>0</v>
      </c>
      <c r="J356" s="28">
        <v>0</v>
      </c>
      <c r="K356" s="28">
        <v>1</v>
      </c>
      <c r="L356" s="28">
        <v>-1</v>
      </c>
    </row>
    <row r="357" spans="1:12" hidden="1" x14ac:dyDescent="0.2">
      <c r="A357" s="27" t="s">
        <v>90</v>
      </c>
      <c r="B357" s="27" t="s">
        <v>126</v>
      </c>
      <c r="C357" s="27" t="s">
        <v>99</v>
      </c>
      <c r="D357" s="27" t="s">
        <v>164</v>
      </c>
      <c r="E357" s="27" t="s">
        <v>94</v>
      </c>
      <c r="F357" s="27" t="s">
        <v>95</v>
      </c>
      <c r="G357" s="27" t="s">
        <v>100</v>
      </c>
      <c r="H357" s="28">
        <v>0</v>
      </c>
      <c r="I357" s="28">
        <v>0</v>
      </c>
      <c r="J357" s="28">
        <v>0</v>
      </c>
      <c r="K357" s="28">
        <v>0.04</v>
      </c>
      <c r="L357" s="28">
        <v>-0.04</v>
      </c>
    </row>
    <row r="358" spans="1:12" hidden="1" x14ac:dyDescent="0.2">
      <c r="A358" s="27" t="s">
        <v>90</v>
      </c>
      <c r="B358" s="27" t="s">
        <v>126</v>
      </c>
      <c r="C358" s="27" t="s">
        <v>101</v>
      </c>
      <c r="D358" s="27" t="s">
        <v>164</v>
      </c>
      <c r="E358" s="27" t="s">
        <v>94</v>
      </c>
      <c r="F358" s="27" t="s">
        <v>95</v>
      </c>
      <c r="G358" s="27" t="s">
        <v>102</v>
      </c>
      <c r="H358" s="28">
        <v>0</v>
      </c>
      <c r="I358" s="28">
        <v>0</v>
      </c>
      <c r="J358" s="28">
        <v>0</v>
      </c>
      <c r="K358" s="28">
        <v>0.01</v>
      </c>
      <c r="L358" s="28">
        <v>-0.01</v>
      </c>
    </row>
    <row r="359" spans="1:12" hidden="1" x14ac:dyDescent="0.2">
      <c r="A359" s="27" t="s">
        <v>90</v>
      </c>
      <c r="B359" s="27" t="s">
        <v>126</v>
      </c>
      <c r="C359" s="27" t="s">
        <v>103</v>
      </c>
      <c r="D359" s="27" t="s">
        <v>164</v>
      </c>
      <c r="E359" s="27" t="s">
        <v>94</v>
      </c>
      <c r="F359" s="27" t="s">
        <v>95</v>
      </c>
      <c r="G359" s="27" t="s">
        <v>104</v>
      </c>
      <c r="H359" s="28">
        <v>0</v>
      </c>
      <c r="I359" s="28">
        <v>0</v>
      </c>
      <c r="J359" s="28">
        <v>0</v>
      </c>
      <c r="K359" s="28">
        <v>0.04</v>
      </c>
      <c r="L359" s="28">
        <v>-0.04</v>
      </c>
    </row>
    <row r="360" spans="1:12" hidden="1" x14ac:dyDescent="0.2">
      <c r="A360" s="27" t="s">
        <v>90</v>
      </c>
      <c r="B360" s="27" t="s">
        <v>127</v>
      </c>
      <c r="C360" s="27" t="s">
        <v>111</v>
      </c>
      <c r="D360" s="27" t="s">
        <v>164</v>
      </c>
      <c r="E360" s="27" t="s">
        <v>94</v>
      </c>
      <c r="F360" s="27" t="s">
        <v>95</v>
      </c>
      <c r="G360" s="27" t="s">
        <v>112</v>
      </c>
      <c r="H360" s="28">
        <v>0</v>
      </c>
      <c r="I360" s="28">
        <v>0</v>
      </c>
      <c r="J360" s="28">
        <v>0</v>
      </c>
      <c r="K360" s="28">
        <v>902.5</v>
      </c>
      <c r="L360" s="28">
        <v>-902.5</v>
      </c>
    </row>
    <row r="361" spans="1:12" hidden="1" x14ac:dyDescent="0.2">
      <c r="A361" s="27" t="s">
        <v>90</v>
      </c>
      <c r="B361" s="27" t="s">
        <v>128</v>
      </c>
      <c r="C361" s="27" t="s">
        <v>99</v>
      </c>
      <c r="D361" s="27" t="s">
        <v>164</v>
      </c>
      <c r="E361" s="27" t="s">
        <v>94</v>
      </c>
      <c r="F361" s="27" t="s">
        <v>95</v>
      </c>
      <c r="G361" s="27" t="s">
        <v>100</v>
      </c>
      <c r="H361" s="28">
        <v>0</v>
      </c>
      <c r="I361" s="28">
        <v>0</v>
      </c>
      <c r="J361" s="28">
        <v>0</v>
      </c>
      <c r="K361" s="28">
        <v>0.31</v>
      </c>
      <c r="L361" s="28">
        <v>-0.31</v>
      </c>
    </row>
    <row r="362" spans="1:12" hidden="1" x14ac:dyDescent="0.2">
      <c r="A362" s="27" t="s">
        <v>90</v>
      </c>
      <c r="B362" s="27" t="s">
        <v>128</v>
      </c>
      <c r="C362" s="27" t="s">
        <v>101</v>
      </c>
      <c r="D362" s="27" t="s">
        <v>164</v>
      </c>
      <c r="E362" s="27" t="s">
        <v>94</v>
      </c>
      <c r="F362" s="27" t="s">
        <v>95</v>
      </c>
      <c r="G362" s="27" t="s">
        <v>102</v>
      </c>
      <c r="H362" s="28">
        <v>0</v>
      </c>
      <c r="I362" s="28">
        <v>0</v>
      </c>
      <c r="J362" s="28">
        <v>0</v>
      </c>
      <c r="K362" s="28">
        <v>0.04</v>
      </c>
      <c r="L362" s="28">
        <v>-0.04</v>
      </c>
    </row>
    <row r="363" spans="1:12" hidden="1" x14ac:dyDescent="0.2">
      <c r="A363" s="27" t="s">
        <v>90</v>
      </c>
      <c r="B363" s="27" t="s">
        <v>128</v>
      </c>
      <c r="C363" s="27" t="s">
        <v>103</v>
      </c>
      <c r="D363" s="27" t="s">
        <v>164</v>
      </c>
      <c r="E363" s="27" t="s">
        <v>94</v>
      </c>
      <c r="F363" s="27" t="s">
        <v>95</v>
      </c>
      <c r="G363" s="27" t="s">
        <v>104</v>
      </c>
      <c r="H363" s="28">
        <v>0</v>
      </c>
      <c r="I363" s="28">
        <v>0</v>
      </c>
      <c r="J363" s="28">
        <v>0</v>
      </c>
      <c r="K363" s="28">
        <v>0.14000000000000001</v>
      </c>
      <c r="L363" s="28">
        <v>-0.14000000000000001</v>
      </c>
    </row>
    <row r="364" spans="1:12" hidden="1" x14ac:dyDescent="0.2">
      <c r="A364" s="27" t="s">
        <v>90</v>
      </c>
      <c r="B364" s="27" t="s">
        <v>134</v>
      </c>
      <c r="C364" s="27" t="s">
        <v>92</v>
      </c>
      <c r="D364" s="27" t="s">
        <v>164</v>
      </c>
      <c r="E364" s="27" t="s">
        <v>94</v>
      </c>
      <c r="F364" s="27" t="s">
        <v>95</v>
      </c>
      <c r="G364" s="27" t="s">
        <v>96</v>
      </c>
      <c r="H364" s="28">
        <v>0</v>
      </c>
      <c r="I364" s="28">
        <v>0</v>
      </c>
      <c r="J364" s="28">
        <v>0</v>
      </c>
      <c r="K364" s="28">
        <v>0.21</v>
      </c>
      <c r="L364" s="28">
        <v>-0.21</v>
      </c>
    </row>
    <row r="365" spans="1:12" hidden="1" x14ac:dyDescent="0.2">
      <c r="A365" s="27" t="s">
        <v>90</v>
      </c>
      <c r="B365" s="27" t="s">
        <v>134</v>
      </c>
      <c r="C365" s="27" t="s">
        <v>99</v>
      </c>
      <c r="D365" s="27" t="s">
        <v>164</v>
      </c>
      <c r="E365" s="27" t="s">
        <v>94</v>
      </c>
      <c r="F365" s="27" t="s">
        <v>95</v>
      </c>
      <c r="G365" s="27" t="s">
        <v>100</v>
      </c>
      <c r="H365" s="28">
        <v>0</v>
      </c>
      <c r="I365" s="28">
        <v>0</v>
      </c>
      <c r="J365" s="28">
        <v>0</v>
      </c>
      <c r="K365" s="28">
        <v>0.01</v>
      </c>
      <c r="L365" s="28">
        <v>-0.01</v>
      </c>
    </row>
    <row r="366" spans="1:12" hidden="1" x14ac:dyDescent="0.2">
      <c r="A366" s="27" t="s">
        <v>90</v>
      </c>
      <c r="B366" s="27" t="s">
        <v>134</v>
      </c>
      <c r="C366" s="27" t="s">
        <v>101</v>
      </c>
      <c r="D366" s="27" t="s">
        <v>164</v>
      </c>
      <c r="E366" s="27" t="s">
        <v>94</v>
      </c>
      <c r="F366" s="27" t="s">
        <v>95</v>
      </c>
      <c r="G366" s="27" t="s">
        <v>102</v>
      </c>
      <c r="H366" s="28">
        <v>0</v>
      </c>
      <c r="I366" s="28">
        <v>0</v>
      </c>
      <c r="J366" s="28">
        <v>0</v>
      </c>
      <c r="K366" s="28">
        <v>0.01</v>
      </c>
      <c r="L366" s="28">
        <v>-0.01</v>
      </c>
    </row>
    <row r="367" spans="1:12" hidden="1" x14ac:dyDescent="0.2">
      <c r="A367" s="27" t="s">
        <v>90</v>
      </c>
      <c r="B367" s="27" t="s">
        <v>134</v>
      </c>
      <c r="C367" s="27" t="s">
        <v>132</v>
      </c>
      <c r="D367" s="27" t="s">
        <v>164</v>
      </c>
      <c r="E367" s="27" t="s">
        <v>94</v>
      </c>
      <c r="F367" s="27" t="s">
        <v>95</v>
      </c>
      <c r="G367" s="27" t="s">
        <v>133</v>
      </c>
      <c r="H367" s="28">
        <v>0</v>
      </c>
      <c r="I367" s="28">
        <v>0</v>
      </c>
      <c r="J367" s="28">
        <v>0</v>
      </c>
      <c r="K367" s="28">
        <v>469.38</v>
      </c>
      <c r="L367" s="28">
        <v>-469.38</v>
      </c>
    </row>
    <row r="368" spans="1:12" hidden="1" x14ac:dyDescent="0.2">
      <c r="A368" s="27" t="s">
        <v>90</v>
      </c>
      <c r="B368" s="27" t="s">
        <v>135</v>
      </c>
      <c r="C368" s="27" t="s">
        <v>99</v>
      </c>
      <c r="D368" s="27" t="s">
        <v>164</v>
      </c>
      <c r="E368" s="27" t="s">
        <v>94</v>
      </c>
      <c r="F368" s="27" t="s">
        <v>95</v>
      </c>
      <c r="G368" s="27" t="s">
        <v>100</v>
      </c>
      <c r="H368" s="28">
        <v>0</v>
      </c>
      <c r="I368" s="28">
        <v>0</v>
      </c>
      <c r="J368" s="28">
        <v>0</v>
      </c>
      <c r="K368" s="28">
        <v>0.54</v>
      </c>
      <c r="L368" s="28">
        <v>-0.54</v>
      </c>
    </row>
    <row r="369" spans="1:12" hidden="1" x14ac:dyDescent="0.2">
      <c r="A369" s="27" t="s">
        <v>90</v>
      </c>
      <c r="B369" s="27" t="s">
        <v>135</v>
      </c>
      <c r="C369" s="27" t="s">
        <v>101</v>
      </c>
      <c r="D369" s="27" t="s">
        <v>164</v>
      </c>
      <c r="E369" s="27" t="s">
        <v>94</v>
      </c>
      <c r="F369" s="27" t="s">
        <v>95</v>
      </c>
      <c r="G369" s="27" t="s">
        <v>102</v>
      </c>
      <c r="H369" s="28">
        <v>0</v>
      </c>
      <c r="I369" s="28">
        <v>0</v>
      </c>
      <c r="J369" s="28">
        <v>0</v>
      </c>
      <c r="K369" s="28">
        <v>0.13</v>
      </c>
      <c r="L369" s="28">
        <v>-0.13</v>
      </c>
    </row>
    <row r="370" spans="1:12" hidden="1" x14ac:dyDescent="0.2">
      <c r="A370" s="27" t="s">
        <v>90</v>
      </c>
      <c r="B370" s="27" t="s">
        <v>135</v>
      </c>
      <c r="C370" s="27" t="s">
        <v>103</v>
      </c>
      <c r="D370" s="27" t="s">
        <v>164</v>
      </c>
      <c r="E370" s="27" t="s">
        <v>94</v>
      </c>
      <c r="F370" s="27" t="s">
        <v>95</v>
      </c>
      <c r="G370" s="27" t="s">
        <v>104</v>
      </c>
      <c r="H370" s="28">
        <v>0</v>
      </c>
      <c r="I370" s="28">
        <v>0</v>
      </c>
      <c r="J370" s="28">
        <v>0</v>
      </c>
      <c r="K370" s="28">
        <v>0.25</v>
      </c>
      <c r="L370" s="28">
        <v>-0.25</v>
      </c>
    </row>
    <row r="371" spans="1:12" hidden="1" x14ac:dyDescent="0.2">
      <c r="A371" s="27" t="s">
        <v>136</v>
      </c>
      <c r="B371" s="27" t="s">
        <v>123</v>
      </c>
      <c r="C371" s="27" t="s">
        <v>139</v>
      </c>
      <c r="D371" s="27" t="s">
        <v>164</v>
      </c>
      <c r="E371" s="27" t="s">
        <v>94</v>
      </c>
      <c r="F371" s="27" t="s">
        <v>95</v>
      </c>
      <c r="G371" s="27" t="s">
        <v>140</v>
      </c>
      <c r="H371" s="28">
        <v>0</v>
      </c>
      <c r="I371" s="28">
        <v>0</v>
      </c>
      <c r="J371" s="28">
        <v>0</v>
      </c>
      <c r="K371" s="28">
        <v>930.8</v>
      </c>
      <c r="L371" s="28">
        <v>-930.8</v>
      </c>
    </row>
    <row r="372" spans="1:12" hidden="1" x14ac:dyDescent="0.2">
      <c r="A372" s="27" t="s">
        <v>136</v>
      </c>
      <c r="B372" s="27" t="s">
        <v>123</v>
      </c>
      <c r="C372" s="27" t="s">
        <v>99</v>
      </c>
      <c r="D372" s="27" t="s">
        <v>164</v>
      </c>
      <c r="E372" s="27" t="s">
        <v>94</v>
      </c>
      <c r="F372" s="27" t="s">
        <v>95</v>
      </c>
      <c r="G372" s="27" t="s">
        <v>100</v>
      </c>
      <c r="H372" s="28">
        <v>0</v>
      </c>
      <c r="I372" s="28">
        <v>0</v>
      </c>
      <c r="J372" s="28">
        <v>0</v>
      </c>
      <c r="K372" s="28">
        <v>57.44</v>
      </c>
      <c r="L372" s="28">
        <v>-57.44</v>
      </c>
    </row>
    <row r="373" spans="1:12" hidden="1" x14ac:dyDescent="0.2">
      <c r="A373" s="27" t="s">
        <v>136</v>
      </c>
      <c r="B373" s="27" t="s">
        <v>123</v>
      </c>
      <c r="C373" s="27" t="s">
        <v>101</v>
      </c>
      <c r="D373" s="27" t="s">
        <v>164</v>
      </c>
      <c r="E373" s="27" t="s">
        <v>94</v>
      </c>
      <c r="F373" s="27" t="s">
        <v>95</v>
      </c>
      <c r="G373" s="27" t="s">
        <v>102</v>
      </c>
      <c r="H373" s="28">
        <v>0</v>
      </c>
      <c r="I373" s="28">
        <v>0</v>
      </c>
      <c r="J373" s="28">
        <v>0</v>
      </c>
      <c r="K373" s="28">
        <v>13.43</v>
      </c>
      <c r="L373" s="28">
        <v>-13.43</v>
      </c>
    </row>
    <row r="374" spans="1:12" hidden="1" x14ac:dyDescent="0.2">
      <c r="A374" s="27" t="s">
        <v>136</v>
      </c>
      <c r="B374" s="27" t="s">
        <v>123</v>
      </c>
      <c r="C374" s="27" t="s">
        <v>103</v>
      </c>
      <c r="D374" s="27" t="s">
        <v>164</v>
      </c>
      <c r="E374" s="27" t="s">
        <v>94</v>
      </c>
      <c r="F374" s="27" t="s">
        <v>95</v>
      </c>
      <c r="G374" s="27" t="s">
        <v>104</v>
      </c>
      <c r="H374" s="28">
        <v>0</v>
      </c>
      <c r="I374" s="28">
        <v>0</v>
      </c>
      <c r="J374" s="28">
        <v>0</v>
      </c>
      <c r="K374" s="28">
        <v>26.99</v>
      </c>
      <c r="L374" s="28">
        <v>-26.99</v>
      </c>
    </row>
    <row r="375" spans="1:12" hidden="1" x14ac:dyDescent="0.2">
      <c r="A375" s="27" t="s">
        <v>136</v>
      </c>
      <c r="B375" s="27" t="s">
        <v>128</v>
      </c>
      <c r="C375" s="27" t="s">
        <v>137</v>
      </c>
      <c r="D375" s="27" t="s">
        <v>164</v>
      </c>
      <c r="E375" s="27" t="s">
        <v>94</v>
      </c>
      <c r="F375" s="27" t="s">
        <v>95</v>
      </c>
      <c r="G375" s="27" t="s">
        <v>138</v>
      </c>
      <c r="H375" s="28">
        <v>0</v>
      </c>
      <c r="I375" s="28">
        <v>0</v>
      </c>
      <c r="J375" s="28">
        <v>0</v>
      </c>
      <c r="K375" s="28">
        <v>360.35</v>
      </c>
      <c r="L375" s="28">
        <v>-360.35</v>
      </c>
    </row>
    <row r="376" spans="1:12" hidden="1" x14ac:dyDescent="0.2">
      <c r="A376" s="27" t="s">
        <v>136</v>
      </c>
      <c r="B376" s="27" t="s">
        <v>128</v>
      </c>
      <c r="C376" s="27" t="s">
        <v>99</v>
      </c>
      <c r="D376" s="27" t="s">
        <v>164</v>
      </c>
      <c r="E376" s="27" t="s">
        <v>94</v>
      </c>
      <c r="F376" s="27" t="s">
        <v>95</v>
      </c>
      <c r="G376" s="27" t="s">
        <v>100</v>
      </c>
      <c r="H376" s="28">
        <v>0</v>
      </c>
      <c r="I376" s="28">
        <v>0</v>
      </c>
      <c r="J376" s="28">
        <v>0</v>
      </c>
      <c r="K376" s="28">
        <v>21.38</v>
      </c>
      <c r="L376" s="28">
        <v>-21.38</v>
      </c>
    </row>
    <row r="377" spans="1:12" hidden="1" x14ac:dyDescent="0.2">
      <c r="A377" s="27" t="s">
        <v>136</v>
      </c>
      <c r="B377" s="27" t="s">
        <v>128</v>
      </c>
      <c r="C377" s="27" t="s">
        <v>101</v>
      </c>
      <c r="D377" s="27" t="s">
        <v>164</v>
      </c>
      <c r="E377" s="27" t="s">
        <v>94</v>
      </c>
      <c r="F377" s="27" t="s">
        <v>95</v>
      </c>
      <c r="G377" s="27" t="s">
        <v>102</v>
      </c>
      <c r="H377" s="28">
        <v>0</v>
      </c>
      <c r="I377" s="28">
        <v>0</v>
      </c>
      <c r="J377" s="28">
        <v>0</v>
      </c>
      <c r="K377" s="28">
        <v>5</v>
      </c>
      <c r="L377" s="28">
        <v>-5</v>
      </c>
    </row>
    <row r="378" spans="1:12" hidden="1" x14ac:dyDescent="0.2">
      <c r="A378" s="27" t="s">
        <v>136</v>
      </c>
      <c r="B378" s="27" t="s">
        <v>128</v>
      </c>
      <c r="C378" s="27" t="s">
        <v>103</v>
      </c>
      <c r="D378" s="27" t="s">
        <v>164</v>
      </c>
      <c r="E378" s="27" t="s">
        <v>94</v>
      </c>
      <c r="F378" s="27" t="s">
        <v>95</v>
      </c>
      <c r="G378" s="27" t="s">
        <v>104</v>
      </c>
      <c r="H378" s="28">
        <v>0</v>
      </c>
      <c r="I378" s="28">
        <v>0</v>
      </c>
      <c r="J378" s="28">
        <v>0</v>
      </c>
      <c r="K378" s="28">
        <v>10.31</v>
      </c>
      <c r="L378" s="28">
        <v>-10.31</v>
      </c>
    </row>
    <row r="379" spans="1:12" hidden="1" x14ac:dyDescent="0.2">
      <c r="A379" s="27" t="s">
        <v>136</v>
      </c>
      <c r="B379" s="27" t="s">
        <v>129</v>
      </c>
      <c r="C379" s="27" t="s">
        <v>137</v>
      </c>
      <c r="D379" s="27" t="s">
        <v>164</v>
      </c>
      <c r="E379" s="27" t="s">
        <v>94</v>
      </c>
      <c r="F379" s="27" t="s">
        <v>95</v>
      </c>
      <c r="G379" s="27" t="s">
        <v>138</v>
      </c>
      <c r="H379" s="28">
        <v>0</v>
      </c>
      <c r="I379" s="28">
        <v>0</v>
      </c>
      <c r="J379" s="28">
        <v>0</v>
      </c>
      <c r="K379" s="28">
        <v>113.47</v>
      </c>
      <c r="L379" s="28">
        <v>-113.47</v>
      </c>
    </row>
    <row r="380" spans="1:12" hidden="1" x14ac:dyDescent="0.2">
      <c r="A380" s="27" t="s">
        <v>136</v>
      </c>
      <c r="B380" s="27" t="s">
        <v>129</v>
      </c>
      <c r="C380" s="27" t="s">
        <v>99</v>
      </c>
      <c r="D380" s="27" t="s">
        <v>164</v>
      </c>
      <c r="E380" s="27" t="s">
        <v>94</v>
      </c>
      <c r="F380" s="27" t="s">
        <v>95</v>
      </c>
      <c r="G380" s="27" t="s">
        <v>100</v>
      </c>
      <c r="H380" s="28">
        <v>0</v>
      </c>
      <c r="I380" s="28">
        <v>0</v>
      </c>
      <c r="J380" s="28">
        <v>0</v>
      </c>
      <c r="K380" s="28">
        <v>6.31</v>
      </c>
      <c r="L380" s="28">
        <v>-6.31</v>
      </c>
    </row>
    <row r="381" spans="1:12" hidden="1" x14ac:dyDescent="0.2">
      <c r="A381" s="27" t="s">
        <v>136</v>
      </c>
      <c r="B381" s="27" t="s">
        <v>129</v>
      </c>
      <c r="C381" s="27" t="s">
        <v>101</v>
      </c>
      <c r="D381" s="27" t="s">
        <v>164</v>
      </c>
      <c r="E381" s="27" t="s">
        <v>94</v>
      </c>
      <c r="F381" s="27" t="s">
        <v>95</v>
      </c>
      <c r="G381" s="27" t="s">
        <v>102</v>
      </c>
      <c r="H381" s="28">
        <v>0</v>
      </c>
      <c r="I381" s="28">
        <v>0</v>
      </c>
      <c r="J381" s="28">
        <v>0</v>
      </c>
      <c r="K381" s="28">
        <v>1.47</v>
      </c>
      <c r="L381" s="28">
        <v>-1.47</v>
      </c>
    </row>
    <row r="382" spans="1:12" hidden="1" x14ac:dyDescent="0.2">
      <c r="A382" s="27" t="s">
        <v>136</v>
      </c>
      <c r="B382" s="27" t="s">
        <v>129</v>
      </c>
      <c r="C382" s="27" t="s">
        <v>103</v>
      </c>
      <c r="D382" s="27" t="s">
        <v>164</v>
      </c>
      <c r="E382" s="27" t="s">
        <v>94</v>
      </c>
      <c r="F382" s="27" t="s">
        <v>95</v>
      </c>
      <c r="G382" s="27" t="s">
        <v>104</v>
      </c>
      <c r="H382" s="28">
        <v>0</v>
      </c>
      <c r="I382" s="28">
        <v>0</v>
      </c>
      <c r="J382" s="28">
        <v>0</v>
      </c>
      <c r="K382" s="28">
        <v>3.04</v>
      </c>
      <c r="L382" s="28">
        <v>-3.04</v>
      </c>
    </row>
    <row r="383" spans="1:12" hidden="1" x14ac:dyDescent="0.2">
      <c r="A383" s="27" t="s">
        <v>136</v>
      </c>
      <c r="B383" s="27" t="s">
        <v>135</v>
      </c>
      <c r="C383" s="27" t="s">
        <v>137</v>
      </c>
      <c r="D383" s="27" t="s">
        <v>164</v>
      </c>
      <c r="E383" s="27" t="s">
        <v>94</v>
      </c>
      <c r="F383" s="27" t="s">
        <v>95</v>
      </c>
      <c r="G383" s="27" t="s">
        <v>138</v>
      </c>
      <c r="H383" s="28">
        <v>0</v>
      </c>
      <c r="I383" s="28">
        <v>0</v>
      </c>
      <c r="J383" s="28">
        <v>0</v>
      </c>
      <c r="K383" s="28">
        <v>13.53</v>
      </c>
      <c r="L383" s="28">
        <v>-13.53</v>
      </c>
    </row>
    <row r="384" spans="1:12" hidden="1" x14ac:dyDescent="0.2">
      <c r="A384" s="27" t="s">
        <v>136</v>
      </c>
      <c r="B384" s="27" t="s">
        <v>135</v>
      </c>
      <c r="C384" s="27" t="s">
        <v>99</v>
      </c>
      <c r="D384" s="27" t="s">
        <v>164</v>
      </c>
      <c r="E384" s="27" t="s">
        <v>94</v>
      </c>
      <c r="F384" s="27" t="s">
        <v>95</v>
      </c>
      <c r="G384" s="27" t="s">
        <v>100</v>
      </c>
      <c r="H384" s="28">
        <v>0</v>
      </c>
      <c r="I384" s="28">
        <v>0</v>
      </c>
      <c r="J384" s="28">
        <v>0</v>
      </c>
      <c r="K384" s="28">
        <v>0.28999999999999998</v>
      </c>
      <c r="L384" s="28">
        <v>-0.28999999999999998</v>
      </c>
    </row>
    <row r="385" spans="1:12" hidden="1" x14ac:dyDescent="0.2">
      <c r="A385" s="27" t="s">
        <v>136</v>
      </c>
      <c r="B385" s="27" t="s">
        <v>135</v>
      </c>
      <c r="C385" s="27" t="s">
        <v>101</v>
      </c>
      <c r="D385" s="27" t="s">
        <v>164</v>
      </c>
      <c r="E385" s="27" t="s">
        <v>94</v>
      </c>
      <c r="F385" s="27" t="s">
        <v>95</v>
      </c>
      <c r="G385" s="27" t="s">
        <v>102</v>
      </c>
      <c r="H385" s="28">
        <v>0</v>
      </c>
      <c r="I385" s="28">
        <v>0</v>
      </c>
      <c r="J385" s="28">
        <v>0</v>
      </c>
      <c r="K385" s="28">
        <v>7.0000000000000007E-2</v>
      </c>
      <c r="L385" s="28">
        <v>-7.0000000000000007E-2</v>
      </c>
    </row>
    <row r="386" spans="1:12" hidden="1" x14ac:dyDescent="0.2">
      <c r="A386" s="27" t="s">
        <v>136</v>
      </c>
      <c r="B386" s="27" t="s">
        <v>135</v>
      </c>
      <c r="C386" s="27" t="s">
        <v>103</v>
      </c>
      <c r="D386" s="27" t="s">
        <v>164</v>
      </c>
      <c r="E386" s="27" t="s">
        <v>94</v>
      </c>
      <c r="F386" s="27" t="s">
        <v>95</v>
      </c>
      <c r="G386" s="27" t="s">
        <v>104</v>
      </c>
      <c r="H386" s="28">
        <v>0</v>
      </c>
      <c r="I386" s="28">
        <v>0</v>
      </c>
      <c r="J386" s="28">
        <v>0</v>
      </c>
      <c r="K386" s="28">
        <v>0.14000000000000001</v>
      </c>
      <c r="L386" s="28">
        <v>-0.14000000000000001</v>
      </c>
    </row>
    <row r="387" spans="1:12" x14ac:dyDescent="0.2">
      <c r="A387" s="27" t="s">
        <v>90</v>
      </c>
      <c r="B387" s="27" t="s">
        <v>11</v>
      </c>
      <c r="C387" s="27" t="s">
        <v>141</v>
      </c>
      <c r="D387" s="27" t="s">
        <v>18</v>
      </c>
      <c r="E387" s="27" t="s">
        <v>94</v>
      </c>
      <c r="F387" s="27" t="s">
        <v>95</v>
      </c>
      <c r="G387" s="27" t="s">
        <v>142</v>
      </c>
      <c r="H387" s="28">
        <v>0</v>
      </c>
      <c r="I387" s="28">
        <v>0</v>
      </c>
      <c r="J387" s="28">
        <v>0</v>
      </c>
      <c r="K387" s="28">
        <v>498.66</v>
      </c>
      <c r="L387" s="28">
        <v>-498.66</v>
      </c>
    </row>
    <row r="388" spans="1:12" x14ac:dyDescent="0.2">
      <c r="A388" s="27" t="s">
        <v>90</v>
      </c>
      <c r="B388" s="27" t="s">
        <v>11</v>
      </c>
      <c r="C388" s="27" t="s">
        <v>109</v>
      </c>
      <c r="D388" s="27" t="s">
        <v>18</v>
      </c>
      <c r="E388" s="27" t="s">
        <v>94</v>
      </c>
      <c r="F388" s="27" t="s">
        <v>95</v>
      </c>
      <c r="G388" s="27" t="s">
        <v>110</v>
      </c>
      <c r="H388" s="28">
        <v>25974.6</v>
      </c>
      <c r="I388" s="28">
        <v>25974.6</v>
      </c>
      <c r="J388" s="28">
        <v>0</v>
      </c>
      <c r="K388" s="28">
        <v>0</v>
      </c>
      <c r="L388" s="28">
        <v>25974.6</v>
      </c>
    </row>
    <row r="389" spans="1:12" x14ac:dyDescent="0.2">
      <c r="A389" s="27" t="s">
        <v>90</v>
      </c>
      <c r="B389" s="27" t="s">
        <v>11</v>
      </c>
      <c r="C389" s="27" t="s">
        <v>111</v>
      </c>
      <c r="D389" s="27" t="s">
        <v>18</v>
      </c>
      <c r="E389" s="27" t="s">
        <v>94</v>
      </c>
      <c r="F389" s="27" t="s">
        <v>95</v>
      </c>
      <c r="G389" s="27" t="s">
        <v>112</v>
      </c>
      <c r="H389" s="28">
        <v>136797.53</v>
      </c>
      <c r="I389" s="28">
        <v>6797.5299999999988</v>
      </c>
      <c r="J389" s="28">
        <v>2259.0100000000002</v>
      </c>
      <c r="K389" s="28">
        <v>523.82000000000005</v>
      </c>
      <c r="L389" s="28">
        <v>4014.6999999999989</v>
      </c>
    </row>
    <row r="390" spans="1:12" x14ac:dyDescent="0.2">
      <c r="A390" s="27" t="s">
        <v>90</v>
      </c>
      <c r="B390" s="27" t="s">
        <v>11</v>
      </c>
      <c r="C390" s="27" t="s">
        <v>113</v>
      </c>
      <c r="D390" s="27" t="s">
        <v>18</v>
      </c>
      <c r="E390" s="27" t="s">
        <v>94</v>
      </c>
      <c r="F390" s="27" t="s">
        <v>95</v>
      </c>
      <c r="G390" s="27" t="s">
        <v>114</v>
      </c>
      <c r="H390" s="28">
        <v>30775.599999999999</v>
      </c>
      <c r="I390" s="28">
        <v>30775.599999999999</v>
      </c>
      <c r="J390" s="28">
        <v>0</v>
      </c>
      <c r="K390" s="28">
        <v>0</v>
      </c>
      <c r="L390" s="28">
        <v>30775.599999999999</v>
      </c>
    </row>
    <row r="391" spans="1:12" x14ac:dyDescent="0.2">
      <c r="A391" s="27" t="s">
        <v>90</v>
      </c>
      <c r="B391" s="27" t="s">
        <v>11</v>
      </c>
      <c r="C391" s="27" t="s">
        <v>115</v>
      </c>
      <c r="D391" s="27" t="s">
        <v>18</v>
      </c>
      <c r="E391" s="27" t="s">
        <v>94</v>
      </c>
      <c r="F391" s="27" t="s">
        <v>95</v>
      </c>
      <c r="G391" s="27" t="s">
        <v>116</v>
      </c>
      <c r="H391" s="28">
        <v>15387.8</v>
      </c>
      <c r="I391" s="28">
        <v>115387.8</v>
      </c>
      <c r="J391" s="28">
        <v>106096.08</v>
      </c>
      <c r="K391" s="28">
        <v>5138.57</v>
      </c>
      <c r="L391" s="28">
        <v>4153.1500000000087</v>
      </c>
    </row>
    <row r="392" spans="1:12" x14ac:dyDescent="0.2">
      <c r="A392" s="27" t="s">
        <v>90</v>
      </c>
      <c r="B392" s="27" t="s">
        <v>11</v>
      </c>
      <c r="C392" s="27" t="s">
        <v>117</v>
      </c>
      <c r="D392" s="27" t="s">
        <v>18</v>
      </c>
      <c r="E392" s="27" t="s">
        <v>94</v>
      </c>
      <c r="F392" s="27" t="s">
        <v>95</v>
      </c>
      <c r="G392" s="27" t="s">
        <v>118</v>
      </c>
      <c r="H392" s="28">
        <v>30775.599999999999</v>
      </c>
      <c r="I392" s="28">
        <v>30775.599999999999</v>
      </c>
      <c r="J392" s="28">
        <v>0</v>
      </c>
      <c r="K392" s="28">
        <v>1967.17</v>
      </c>
      <c r="L392" s="28">
        <v>28808.43</v>
      </c>
    </row>
    <row r="393" spans="1:12" x14ac:dyDescent="0.2">
      <c r="A393" s="27" t="s">
        <v>90</v>
      </c>
      <c r="B393" s="27" t="s">
        <v>11</v>
      </c>
      <c r="C393" s="27" t="s">
        <v>143</v>
      </c>
      <c r="D393" s="27" t="s">
        <v>18</v>
      </c>
      <c r="E393" s="27" t="s">
        <v>94</v>
      </c>
      <c r="F393" s="27" t="s">
        <v>95</v>
      </c>
      <c r="G393" s="27" t="s">
        <v>144</v>
      </c>
      <c r="H393" s="28">
        <v>0</v>
      </c>
      <c r="I393" s="28">
        <v>10000</v>
      </c>
      <c r="J393" s="28">
        <v>0</v>
      </c>
      <c r="K393" s="28">
        <v>1600.36</v>
      </c>
      <c r="L393" s="28">
        <v>8399.64</v>
      </c>
    </row>
    <row r="394" spans="1:12" hidden="1" x14ac:dyDescent="0.2">
      <c r="A394" s="27" t="s">
        <v>90</v>
      </c>
      <c r="B394" s="27" t="s">
        <v>135</v>
      </c>
      <c r="C394" s="27" t="s">
        <v>92</v>
      </c>
      <c r="D394" s="27" t="s">
        <v>18</v>
      </c>
      <c r="E394" s="27" t="s">
        <v>94</v>
      </c>
      <c r="F394" s="27" t="s">
        <v>95</v>
      </c>
      <c r="G394" s="27" t="s">
        <v>96</v>
      </c>
      <c r="H394" s="28">
        <v>0</v>
      </c>
      <c r="I394" s="28">
        <v>1071.68</v>
      </c>
      <c r="J394" s="28">
        <v>0</v>
      </c>
      <c r="K394" s="28">
        <v>1071.6799999999998</v>
      </c>
      <c r="L394" s="28">
        <v>2.2737367544323206E-13</v>
      </c>
    </row>
    <row r="395" spans="1:12" hidden="1" x14ac:dyDescent="0.2">
      <c r="A395" s="27" t="s">
        <v>90</v>
      </c>
      <c r="B395" s="27" t="s">
        <v>135</v>
      </c>
      <c r="C395" s="27" t="s">
        <v>99</v>
      </c>
      <c r="D395" s="27" t="s">
        <v>18</v>
      </c>
      <c r="E395" s="27" t="s">
        <v>94</v>
      </c>
      <c r="F395" s="27" t="s">
        <v>95</v>
      </c>
      <c r="G395" s="27" t="s">
        <v>100</v>
      </c>
      <c r="H395" s="28">
        <v>0</v>
      </c>
      <c r="I395" s="28">
        <v>0</v>
      </c>
      <c r="J395" s="28">
        <v>0</v>
      </c>
      <c r="K395" s="28">
        <v>67.08</v>
      </c>
      <c r="L395" s="28">
        <v>-67.08</v>
      </c>
    </row>
    <row r="396" spans="1:12" hidden="1" x14ac:dyDescent="0.2">
      <c r="A396" s="27" t="s">
        <v>90</v>
      </c>
      <c r="B396" s="27" t="s">
        <v>135</v>
      </c>
      <c r="C396" s="27" t="s">
        <v>101</v>
      </c>
      <c r="D396" s="27" t="s">
        <v>18</v>
      </c>
      <c r="E396" s="27" t="s">
        <v>94</v>
      </c>
      <c r="F396" s="27" t="s">
        <v>95</v>
      </c>
      <c r="G396" s="27" t="s">
        <v>102</v>
      </c>
      <c r="H396" s="28">
        <v>0</v>
      </c>
      <c r="I396" s="28">
        <v>0</v>
      </c>
      <c r="J396" s="28">
        <v>0</v>
      </c>
      <c r="K396" s="28">
        <v>15.67</v>
      </c>
      <c r="L396" s="28">
        <v>-15.67</v>
      </c>
    </row>
    <row r="397" spans="1:12" hidden="1" x14ac:dyDescent="0.2">
      <c r="A397" s="27" t="s">
        <v>90</v>
      </c>
      <c r="B397" s="27" t="s">
        <v>135</v>
      </c>
      <c r="C397" s="27" t="s">
        <v>103</v>
      </c>
      <c r="D397" s="27" t="s">
        <v>18</v>
      </c>
      <c r="E397" s="27" t="s">
        <v>94</v>
      </c>
      <c r="F397" s="27" t="s">
        <v>95</v>
      </c>
      <c r="G397" s="27" t="s">
        <v>104</v>
      </c>
      <c r="H397" s="28">
        <v>0</v>
      </c>
      <c r="I397" s="28">
        <v>0</v>
      </c>
      <c r="J397" s="28">
        <v>0</v>
      </c>
      <c r="K397" s="28">
        <v>31.4</v>
      </c>
      <c r="L397" s="28">
        <v>-31.4</v>
      </c>
    </row>
    <row r="398" spans="1:12" hidden="1" x14ac:dyDescent="0.2">
      <c r="A398" s="27" t="s">
        <v>90</v>
      </c>
      <c r="B398" s="27" t="s">
        <v>91</v>
      </c>
      <c r="C398" s="27" t="s">
        <v>92</v>
      </c>
      <c r="D398" s="27" t="s">
        <v>18</v>
      </c>
      <c r="E398" s="27" t="s">
        <v>94</v>
      </c>
      <c r="F398" s="27" t="s">
        <v>95</v>
      </c>
      <c r="G398" s="27" t="s">
        <v>96</v>
      </c>
      <c r="H398" s="28">
        <v>0</v>
      </c>
      <c r="I398" s="28">
        <v>0</v>
      </c>
      <c r="J398" s="28">
        <v>0</v>
      </c>
      <c r="K398" s="28">
        <v>12.58</v>
      </c>
      <c r="L398" s="28">
        <v>-12.58</v>
      </c>
    </row>
    <row r="399" spans="1:12" hidden="1" x14ac:dyDescent="0.2">
      <c r="A399" s="27" t="s">
        <v>90</v>
      </c>
      <c r="B399" s="27" t="s">
        <v>91</v>
      </c>
      <c r="C399" s="27" t="s">
        <v>97</v>
      </c>
      <c r="D399" s="27" t="s">
        <v>18</v>
      </c>
      <c r="E399" s="27" t="s">
        <v>94</v>
      </c>
      <c r="F399" s="27" t="s">
        <v>95</v>
      </c>
      <c r="G399" s="27" t="s">
        <v>98</v>
      </c>
      <c r="H399" s="28">
        <v>0</v>
      </c>
      <c r="I399" s="28">
        <v>0</v>
      </c>
      <c r="J399" s="28">
        <v>0</v>
      </c>
      <c r="K399" s="28">
        <v>6.52</v>
      </c>
      <c r="L399" s="28">
        <v>-6.52</v>
      </c>
    </row>
    <row r="400" spans="1:12" hidden="1" x14ac:dyDescent="0.2">
      <c r="A400" s="27" t="s">
        <v>90</v>
      </c>
      <c r="B400" s="27" t="s">
        <v>91</v>
      </c>
      <c r="C400" s="27" t="s">
        <v>99</v>
      </c>
      <c r="D400" s="27" t="s">
        <v>18</v>
      </c>
      <c r="E400" s="27" t="s">
        <v>94</v>
      </c>
      <c r="F400" s="27" t="s">
        <v>95</v>
      </c>
      <c r="G400" s="27" t="s">
        <v>100</v>
      </c>
      <c r="H400" s="28">
        <v>0</v>
      </c>
      <c r="I400" s="28">
        <v>0</v>
      </c>
      <c r="J400" s="28">
        <v>0</v>
      </c>
      <c r="K400" s="28">
        <v>1.18</v>
      </c>
      <c r="L400" s="28">
        <v>-1.18</v>
      </c>
    </row>
    <row r="401" spans="1:12" hidden="1" x14ac:dyDescent="0.2">
      <c r="A401" s="27" t="s">
        <v>90</v>
      </c>
      <c r="B401" s="27" t="s">
        <v>91</v>
      </c>
      <c r="C401" s="27" t="s">
        <v>101</v>
      </c>
      <c r="D401" s="27" t="s">
        <v>18</v>
      </c>
      <c r="E401" s="27" t="s">
        <v>94</v>
      </c>
      <c r="F401" s="27" t="s">
        <v>95</v>
      </c>
      <c r="G401" s="27" t="s">
        <v>102</v>
      </c>
      <c r="H401" s="28">
        <v>0</v>
      </c>
      <c r="I401" s="28">
        <v>0</v>
      </c>
      <c r="J401" s="28">
        <v>0</v>
      </c>
      <c r="K401" s="28">
        <v>0.28000000000000003</v>
      </c>
      <c r="L401" s="28">
        <v>-0.28000000000000003</v>
      </c>
    </row>
    <row r="402" spans="1:12" hidden="1" x14ac:dyDescent="0.2">
      <c r="A402" s="27" t="s">
        <v>90</v>
      </c>
      <c r="B402" s="27" t="s">
        <v>91</v>
      </c>
      <c r="C402" s="27" t="s">
        <v>103</v>
      </c>
      <c r="D402" s="27" t="s">
        <v>18</v>
      </c>
      <c r="E402" s="27" t="s">
        <v>94</v>
      </c>
      <c r="F402" s="27" t="s">
        <v>95</v>
      </c>
      <c r="G402" s="27" t="s">
        <v>104</v>
      </c>
      <c r="H402" s="28">
        <v>0</v>
      </c>
      <c r="I402" s="28">
        <v>0</v>
      </c>
      <c r="J402" s="28">
        <v>0</v>
      </c>
      <c r="K402" s="28">
        <v>0.55000000000000004</v>
      </c>
      <c r="L402" s="28">
        <v>-0.55000000000000004</v>
      </c>
    </row>
    <row r="403" spans="1:12" hidden="1" x14ac:dyDescent="0.2">
      <c r="A403" s="27" t="s">
        <v>90</v>
      </c>
      <c r="B403" s="27" t="s">
        <v>91</v>
      </c>
      <c r="C403" s="27" t="s">
        <v>159</v>
      </c>
      <c r="D403" s="27" t="s">
        <v>18</v>
      </c>
      <c r="E403" s="27" t="s">
        <v>94</v>
      </c>
      <c r="F403" s="27" t="s">
        <v>95</v>
      </c>
      <c r="G403" s="27" t="s">
        <v>160</v>
      </c>
      <c r="H403" s="28">
        <v>0</v>
      </c>
      <c r="I403" s="28">
        <v>0</v>
      </c>
      <c r="J403" s="28">
        <v>0</v>
      </c>
      <c r="K403" s="28">
        <v>11544.31</v>
      </c>
      <c r="L403" s="28">
        <v>-11544.31</v>
      </c>
    </row>
    <row r="404" spans="1:12" hidden="1" x14ac:dyDescent="0.2">
      <c r="A404" s="27" t="s">
        <v>90</v>
      </c>
      <c r="B404" s="27" t="s">
        <v>119</v>
      </c>
      <c r="C404" s="27" t="s">
        <v>117</v>
      </c>
      <c r="D404" s="27" t="s">
        <v>18</v>
      </c>
      <c r="E404" s="27" t="s">
        <v>94</v>
      </c>
      <c r="F404" s="27" t="s">
        <v>95</v>
      </c>
      <c r="G404" s="27" t="s">
        <v>118</v>
      </c>
      <c r="H404" s="28">
        <v>0</v>
      </c>
      <c r="I404" s="28">
        <v>0</v>
      </c>
      <c r="J404" s="28">
        <v>0</v>
      </c>
      <c r="K404" s="28">
        <v>1368.42</v>
      </c>
      <c r="L404" s="28">
        <v>-1368.42</v>
      </c>
    </row>
    <row r="405" spans="1:12" hidden="1" x14ac:dyDescent="0.2">
      <c r="A405" s="27" t="s">
        <v>90</v>
      </c>
      <c r="B405" s="27" t="s">
        <v>120</v>
      </c>
      <c r="C405" s="27" t="s">
        <v>121</v>
      </c>
      <c r="D405" s="27" t="s">
        <v>18</v>
      </c>
      <c r="E405" s="27" t="s">
        <v>94</v>
      </c>
      <c r="F405" s="27" t="s">
        <v>95</v>
      </c>
      <c r="G405" s="27" t="s">
        <v>122</v>
      </c>
      <c r="H405" s="28">
        <v>0</v>
      </c>
      <c r="I405" s="28">
        <v>0</v>
      </c>
      <c r="J405" s="28">
        <v>0</v>
      </c>
      <c r="K405" s="28">
        <v>5.91</v>
      </c>
      <c r="L405" s="28">
        <v>-5.91</v>
      </c>
    </row>
    <row r="406" spans="1:12" hidden="1" x14ac:dyDescent="0.2">
      <c r="A406" s="27" t="s">
        <v>90</v>
      </c>
      <c r="B406" s="27" t="s">
        <v>120</v>
      </c>
      <c r="C406" s="27" t="s">
        <v>99</v>
      </c>
      <c r="D406" s="27" t="s">
        <v>18</v>
      </c>
      <c r="E406" s="27" t="s">
        <v>94</v>
      </c>
      <c r="F406" s="27" t="s">
        <v>95</v>
      </c>
      <c r="G406" s="27" t="s">
        <v>100</v>
      </c>
      <c r="H406" s="28">
        <v>0</v>
      </c>
      <c r="I406" s="28">
        <v>0</v>
      </c>
      <c r="J406" s="28">
        <v>0</v>
      </c>
      <c r="K406" s="28">
        <v>0.32</v>
      </c>
      <c r="L406" s="28">
        <v>-0.32</v>
      </c>
    </row>
    <row r="407" spans="1:12" hidden="1" x14ac:dyDescent="0.2">
      <c r="A407" s="27" t="s">
        <v>90</v>
      </c>
      <c r="B407" s="27" t="s">
        <v>120</v>
      </c>
      <c r="C407" s="27" t="s">
        <v>101</v>
      </c>
      <c r="D407" s="27" t="s">
        <v>18</v>
      </c>
      <c r="E407" s="27" t="s">
        <v>94</v>
      </c>
      <c r="F407" s="27" t="s">
        <v>95</v>
      </c>
      <c r="G407" s="27" t="s">
        <v>102</v>
      </c>
      <c r="H407" s="28">
        <v>0</v>
      </c>
      <c r="I407" s="28">
        <v>0</v>
      </c>
      <c r="J407" s="28">
        <v>0</v>
      </c>
      <c r="K407" s="28">
        <v>7.0000000000000007E-2</v>
      </c>
      <c r="L407" s="28">
        <v>-7.0000000000000007E-2</v>
      </c>
    </row>
    <row r="408" spans="1:12" hidden="1" x14ac:dyDescent="0.2">
      <c r="A408" s="27" t="s">
        <v>90</v>
      </c>
      <c r="B408" s="27" t="s">
        <v>120</v>
      </c>
      <c r="C408" s="27" t="s">
        <v>103</v>
      </c>
      <c r="D408" s="27" t="s">
        <v>18</v>
      </c>
      <c r="E408" s="27" t="s">
        <v>94</v>
      </c>
      <c r="F408" s="27" t="s">
        <v>95</v>
      </c>
      <c r="G408" s="27" t="s">
        <v>104</v>
      </c>
      <c r="H408" s="28">
        <v>0</v>
      </c>
      <c r="I408" s="28">
        <v>0</v>
      </c>
      <c r="J408" s="28">
        <v>0</v>
      </c>
      <c r="K408" s="28">
        <v>0.17</v>
      </c>
      <c r="L408" s="28">
        <v>-0.17</v>
      </c>
    </row>
    <row r="409" spans="1:12" hidden="1" x14ac:dyDescent="0.2">
      <c r="A409" s="27" t="s">
        <v>90</v>
      </c>
      <c r="B409" s="27" t="s">
        <v>123</v>
      </c>
      <c r="C409" s="27" t="s">
        <v>124</v>
      </c>
      <c r="D409" s="27" t="s">
        <v>18</v>
      </c>
      <c r="E409" s="27" t="s">
        <v>94</v>
      </c>
      <c r="F409" s="27" t="s">
        <v>95</v>
      </c>
      <c r="G409" s="27" t="s">
        <v>125</v>
      </c>
      <c r="H409" s="28">
        <v>0</v>
      </c>
      <c r="I409" s="28">
        <v>0</v>
      </c>
      <c r="J409" s="28">
        <v>0</v>
      </c>
      <c r="K409" s="28">
        <v>158.76</v>
      </c>
      <c r="L409" s="28">
        <v>-158.76</v>
      </c>
    </row>
    <row r="410" spans="1:12" hidden="1" x14ac:dyDescent="0.2">
      <c r="A410" s="27" t="s">
        <v>90</v>
      </c>
      <c r="B410" s="27" t="s">
        <v>123</v>
      </c>
      <c r="C410" s="27" t="s">
        <v>111</v>
      </c>
      <c r="D410" s="27" t="s">
        <v>18</v>
      </c>
      <c r="E410" s="27" t="s">
        <v>94</v>
      </c>
      <c r="F410" s="27" t="s">
        <v>95</v>
      </c>
      <c r="G410" s="27" t="s">
        <v>112</v>
      </c>
      <c r="H410" s="28">
        <v>0</v>
      </c>
      <c r="I410" s="28">
        <v>0</v>
      </c>
      <c r="J410" s="28">
        <v>0</v>
      </c>
      <c r="K410" s="28">
        <v>88.46</v>
      </c>
      <c r="L410" s="28">
        <v>-88.46</v>
      </c>
    </row>
    <row r="411" spans="1:12" hidden="1" x14ac:dyDescent="0.2">
      <c r="A411" s="27" t="s">
        <v>90</v>
      </c>
      <c r="B411" s="27" t="s">
        <v>150</v>
      </c>
      <c r="C411" s="27" t="s">
        <v>92</v>
      </c>
      <c r="D411" s="27" t="s">
        <v>18</v>
      </c>
      <c r="E411" s="27" t="s">
        <v>94</v>
      </c>
      <c r="F411" s="27" t="s">
        <v>95</v>
      </c>
      <c r="G411" s="27" t="s">
        <v>96</v>
      </c>
      <c r="H411" s="28">
        <v>0</v>
      </c>
      <c r="I411" s="28">
        <v>0</v>
      </c>
      <c r="J411" s="28">
        <v>0</v>
      </c>
      <c r="K411" s="28">
        <v>31.96</v>
      </c>
      <c r="L411" s="28">
        <v>-31.96</v>
      </c>
    </row>
    <row r="412" spans="1:12" hidden="1" x14ac:dyDescent="0.2">
      <c r="A412" s="27" t="s">
        <v>90</v>
      </c>
      <c r="B412" s="27" t="s">
        <v>150</v>
      </c>
      <c r="C412" s="27" t="s">
        <v>99</v>
      </c>
      <c r="D412" s="27" t="s">
        <v>18</v>
      </c>
      <c r="E412" s="27" t="s">
        <v>94</v>
      </c>
      <c r="F412" s="27" t="s">
        <v>95</v>
      </c>
      <c r="G412" s="27" t="s">
        <v>100</v>
      </c>
      <c r="H412" s="28">
        <v>0</v>
      </c>
      <c r="I412" s="28">
        <v>0</v>
      </c>
      <c r="J412" s="28">
        <v>0</v>
      </c>
      <c r="K412" s="28">
        <v>1.97</v>
      </c>
      <c r="L412" s="28">
        <v>-1.97</v>
      </c>
    </row>
    <row r="413" spans="1:12" hidden="1" x14ac:dyDescent="0.2">
      <c r="A413" s="27" t="s">
        <v>90</v>
      </c>
      <c r="B413" s="27" t="s">
        <v>150</v>
      </c>
      <c r="C413" s="27" t="s">
        <v>101</v>
      </c>
      <c r="D413" s="27" t="s">
        <v>18</v>
      </c>
      <c r="E413" s="27" t="s">
        <v>94</v>
      </c>
      <c r="F413" s="27" t="s">
        <v>95</v>
      </c>
      <c r="G413" s="27" t="s">
        <v>102</v>
      </c>
      <c r="H413" s="28">
        <v>0</v>
      </c>
      <c r="I413" s="28">
        <v>0</v>
      </c>
      <c r="J413" s="28">
        <v>0</v>
      </c>
      <c r="K413" s="28">
        <v>0.46</v>
      </c>
      <c r="L413" s="28">
        <v>-0.46</v>
      </c>
    </row>
    <row r="414" spans="1:12" hidden="1" x14ac:dyDescent="0.2">
      <c r="A414" s="27" t="s">
        <v>90</v>
      </c>
      <c r="B414" s="27" t="s">
        <v>150</v>
      </c>
      <c r="C414" s="27" t="s">
        <v>103</v>
      </c>
      <c r="D414" s="27" t="s">
        <v>18</v>
      </c>
      <c r="E414" s="27" t="s">
        <v>94</v>
      </c>
      <c r="F414" s="27" t="s">
        <v>95</v>
      </c>
      <c r="G414" s="27" t="s">
        <v>104</v>
      </c>
      <c r="H414" s="28">
        <v>0</v>
      </c>
      <c r="I414" s="28">
        <v>0</v>
      </c>
      <c r="J414" s="28">
        <v>0</v>
      </c>
      <c r="K414" s="28">
        <v>0.93</v>
      </c>
      <c r="L414" s="28">
        <v>-0.93</v>
      </c>
    </row>
    <row r="415" spans="1:12" hidden="1" x14ac:dyDescent="0.2">
      <c r="A415" s="27" t="s">
        <v>90</v>
      </c>
      <c r="B415" s="27" t="s">
        <v>151</v>
      </c>
      <c r="C415" s="27" t="s">
        <v>92</v>
      </c>
      <c r="D415" s="27" t="s">
        <v>18</v>
      </c>
      <c r="E415" s="27" t="s">
        <v>94</v>
      </c>
      <c r="F415" s="27" t="s">
        <v>95</v>
      </c>
      <c r="G415" s="27" t="s">
        <v>96</v>
      </c>
      <c r="H415" s="28">
        <v>0</v>
      </c>
      <c r="I415" s="28">
        <v>0</v>
      </c>
      <c r="J415" s="28">
        <v>0</v>
      </c>
      <c r="K415" s="28">
        <v>3.16</v>
      </c>
      <c r="L415" s="28">
        <v>-3.16</v>
      </c>
    </row>
    <row r="416" spans="1:12" hidden="1" x14ac:dyDescent="0.2">
      <c r="A416" s="27" t="s">
        <v>90</v>
      </c>
      <c r="B416" s="27" t="s">
        <v>151</v>
      </c>
      <c r="C416" s="27" t="s">
        <v>99</v>
      </c>
      <c r="D416" s="27" t="s">
        <v>18</v>
      </c>
      <c r="E416" s="27" t="s">
        <v>94</v>
      </c>
      <c r="F416" s="27" t="s">
        <v>95</v>
      </c>
      <c r="G416" s="27" t="s">
        <v>100</v>
      </c>
      <c r="H416" s="28">
        <v>0</v>
      </c>
      <c r="I416" s="28">
        <v>0</v>
      </c>
      <c r="J416" s="28">
        <v>0</v>
      </c>
      <c r="K416" s="28">
        <v>0.2</v>
      </c>
      <c r="L416" s="28">
        <v>-0.2</v>
      </c>
    </row>
    <row r="417" spans="1:12" hidden="1" x14ac:dyDescent="0.2">
      <c r="A417" s="27" t="s">
        <v>90</v>
      </c>
      <c r="B417" s="27" t="s">
        <v>151</v>
      </c>
      <c r="C417" s="27" t="s">
        <v>101</v>
      </c>
      <c r="D417" s="27" t="s">
        <v>18</v>
      </c>
      <c r="E417" s="27" t="s">
        <v>94</v>
      </c>
      <c r="F417" s="27" t="s">
        <v>95</v>
      </c>
      <c r="G417" s="27" t="s">
        <v>102</v>
      </c>
      <c r="H417" s="28">
        <v>0</v>
      </c>
      <c r="I417" s="28">
        <v>0</v>
      </c>
      <c r="J417" s="28">
        <v>0</v>
      </c>
      <c r="K417" s="28">
        <v>0.05</v>
      </c>
      <c r="L417" s="28">
        <v>-0.05</v>
      </c>
    </row>
    <row r="418" spans="1:12" hidden="1" x14ac:dyDescent="0.2">
      <c r="A418" s="27" t="s">
        <v>90</v>
      </c>
      <c r="B418" s="27" t="s">
        <v>151</v>
      </c>
      <c r="C418" s="27" t="s">
        <v>103</v>
      </c>
      <c r="D418" s="27" t="s">
        <v>18</v>
      </c>
      <c r="E418" s="27" t="s">
        <v>94</v>
      </c>
      <c r="F418" s="27" t="s">
        <v>95</v>
      </c>
      <c r="G418" s="27" t="s">
        <v>104</v>
      </c>
      <c r="H418" s="28">
        <v>0</v>
      </c>
      <c r="I418" s="28">
        <v>0</v>
      </c>
      <c r="J418" s="28">
        <v>0</v>
      </c>
      <c r="K418" s="28">
        <v>0.09</v>
      </c>
      <c r="L418" s="28">
        <v>-0.09</v>
      </c>
    </row>
    <row r="419" spans="1:12" hidden="1" x14ac:dyDescent="0.2">
      <c r="A419" s="27" t="s">
        <v>90</v>
      </c>
      <c r="B419" s="27" t="s">
        <v>126</v>
      </c>
      <c r="C419" s="27" t="s">
        <v>121</v>
      </c>
      <c r="D419" s="27" t="s">
        <v>18</v>
      </c>
      <c r="E419" s="27" t="s">
        <v>94</v>
      </c>
      <c r="F419" s="27" t="s">
        <v>95</v>
      </c>
      <c r="G419" s="27" t="s">
        <v>122</v>
      </c>
      <c r="H419" s="28">
        <v>0</v>
      </c>
      <c r="I419" s="28">
        <v>0</v>
      </c>
      <c r="J419" s="28">
        <v>0</v>
      </c>
      <c r="K419" s="28">
        <v>1.21</v>
      </c>
      <c r="L419" s="28">
        <v>-1.21</v>
      </c>
    </row>
    <row r="420" spans="1:12" hidden="1" x14ac:dyDescent="0.2">
      <c r="A420" s="27" t="s">
        <v>90</v>
      </c>
      <c r="B420" s="27" t="s">
        <v>126</v>
      </c>
      <c r="C420" s="27" t="s">
        <v>99</v>
      </c>
      <c r="D420" s="27" t="s">
        <v>18</v>
      </c>
      <c r="E420" s="27" t="s">
        <v>94</v>
      </c>
      <c r="F420" s="27" t="s">
        <v>95</v>
      </c>
      <c r="G420" s="27" t="s">
        <v>100</v>
      </c>
      <c r="H420" s="28">
        <v>0</v>
      </c>
      <c r="I420" s="28">
        <v>0</v>
      </c>
      <c r="J420" s="28">
        <v>0</v>
      </c>
      <c r="K420" s="28">
        <v>7.0000000000000007E-2</v>
      </c>
      <c r="L420" s="28">
        <v>-7.0000000000000007E-2</v>
      </c>
    </row>
    <row r="421" spans="1:12" hidden="1" x14ac:dyDescent="0.2">
      <c r="A421" s="27" t="s">
        <v>90</v>
      </c>
      <c r="B421" s="27" t="s">
        <v>126</v>
      </c>
      <c r="C421" s="27" t="s">
        <v>101</v>
      </c>
      <c r="D421" s="27" t="s">
        <v>18</v>
      </c>
      <c r="E421" s="27" t="s">
        <v>94</v>
      </c>
      <c r="F421" s="27" t="s">
        <v>95</v>
      </c>
      <c r="G421" s="27" t="s">
        <v>102</v>
      </c>
      <c r="H421" s="28">
        <v>0</v>
      </c>
      <c r="I421" s="28">
        <v>0</v>
      </c>
      <c r="J421" s="28">
        <v>0</v>
      </c>
      <c r="K421" s="28">
        <v>0.02</v>
      </c>
      <c r="L421" s="28">
        <v>-0.02</v>
      </c>
    </row>
    <row r="422" spans="1:12" hidden="1" x14ac:dyDescent="0.2">
      <c r="A422" s="27" t="s">
        <v>90</v>
      </c>
      <c r="B422" s="27" t="s">
        <v>126</v>
      </c>
      <c r="C422" s="27" t="s">
        <v>103</v>
      </c>
      <c r="D422" s="27" t="s">
        <v>18</v>
      </c>
      <c r="E422" s="27" t="s">
        <v>94</v>
      </c>
      <c r="F422" s="27" t="s">
        <v>95</v>
      </c>
      <c r="G422" s="27" t="s">
        <v>104</v>
      </c>
      <c r="H422" s="28">
        <v>0</v>
      </c>
      <c r="I422" s="28">
        <v>0</v>
      </c>
      <c r="J422" s="28">
        <v>0</v>
      </c>
      <c r="K422" s="28">
        <v>0.04</v>
      </c>
      <c r="L422" s="28">
        <v>-0.04</v>
      </c>
    </row>
    <row r="423" spans="1:12" hidden="1" x14ac:dyDescent="0.2">
      <c r="A423" s="27" t="s">
        <v>90</v>
      </c>
      <c r="B423" s="27" t="s">
        <v>127</v>
      </c>
      <c r="C423" s="27" t="s">
        <v>111</v>
      </c>
      <c r="D423" s="27" t="s">
        <v>18</v>
      </c>
      <c r="E423" s="27" t="s">
        <v>94</v>
      </c>
      <c r="F423" s="27" t="s">
        <v>95</v>
      </c>
      <c r="G423" s="27" t="s">
        <v>112</v>
      </c>
      <c r="H423" s="28">
        <v>0</v>
      </c>
      <c r="I423" s="28">
        <v>0</v>
      </c>
      <c r="J423" s="28">
        <v>0</v>
      </c>
      <c r="K423" s="28">
        <v>1096.5899999999999</v>
      </c>
      <c r="L423" s="28">
        <v>-1096.5899999999999</v>
      </c>
    </row>
    <row r="424" spans="1:12" hidden="1" x14ac:dyDescent="0.2">
      <c r="A424" s="27" t="s">
        <v>90</v>
      </c>
      <c r="B424" s="27" t="s">
        <v>128</v>
      </c>
      <c r="C424" s="27" t="s">
        <v>99</v>
      </c>
      <c r="D424" s="27" t="s">
        <v>18</v>
      </c>
      <c r="E424" s="27" t="s">
        <v>94</v>
      </c>
      <c r="F424" s="27" t="s">
        <v>95</v>
      </c>
      <c r="G424" s="27" t="s">
        <v>100</v>
      </c>
      <c r="H424" s="28">
        <v>0</v>
      </c>
      <c r="I424" s="28">
        <v>0</v>
      </c>
      <c r="J424" s="28">
        <v>0</v>
      </c>
      <c r="K424" s="28">
        <v>0.37</v>
      </c>
      <c r="L424" s="28">
        <v>-0.37</v>
      </c>
    </row>
    <row r="425" spans="1:12" hidden="1" x14ac:dyDescent="0.2">
      <c r="A425" s="27" t="s">
        <v>90</v>
      </c>
      <c r="B425" s="27" t="s">
        <v>128</v>
      </c>
      <c r="C425" s="27" t="s">
        <v>101</v>
      </c>
      <c r="D425" s="27" t="s">
        <v>18</v>
      </c>
      <c r="E425" s="27" t="s">
        <v>94</v>
      </c>
      <c r="F425" s="27" t="s">
        <v>95</v>
      </c>
      <c r="G425" s="27" t="s">
        <v>102</v>
      </c>
      <c r="H425" s="28">
        <v>0</v>
      </c>
      <c r="I425" s="28">
        <v>0</v>
      </c>
      <c r="J425" s="28">
        <v>0</v>
      </c>
      <c r="K425" s="28">
        <v>0.09</v>
      </c>
      <c r="L425" s="28">
        <v>-0.09</v>
      </c>
    </row>
    <row r="426" spans="1:12" hidden="1" x14ac:dyDescent="0.2">
      <c r="A426" s="27" t="s">
        <v>90</v>
      </c>
      <c r="B426" s="27" t="s">
        <v>128</v>
      </c>
      <c r="C426" s="27" t="s">
        <v>103</v>
      </c>
      <c r="D426" s="27" t="s">
        <v>18</v>
      </c>
      <c r="E426" s="27" t="s">
        <v>94</v>
      </c>
      <c r="F426" s="27" t="s">
        <v>95</v>
      </c>
      <c r="G426" s="27" t="s">
        <v>104</v>
      </c>
      <c r="H426" s="28">
        <v>0</v>
      </c>
      <c r="I426" s="28">
        <v>0</v>
      </c>
      <c r="J426" s="28">
        <v>0</v>
      </c>
      <c r="K426" s="28">
        <v>0.17</v>
      </c>
      <c r="L426" s="28">
        <v>-0.17</v>
      </c>
    </row>
    <row r="427" spans="1:12" hidden="1" x14ac:dyDescent="0.2">
      <c r="A427" s="27" t="s">
        <v>90</v>
      </c>
      <c r="B427" s="27" t="s">
        <v>129</v>
      </c>
      <c r="C427" s="27" t="s">
        <v>92</v>
      </c>
      <c r="D427" s="27" t="s">
        <v>18</v>
      </c>
      <c r="E427" s="27" t="s">
        <v>94</v>
      </c>
      <c r="F427" s="27" t="s">
        <v>95</v>
      </c>
      <c r="G427" s="27" t="s">
        <v>96</v>
      </c>
      <c r="H427" s="28">
        <v>0</v>
      </c>
      <c r="I427" s="28">
        <v>0</v>
      </c>
      <c r="J427" s="28">
        <v>0</v>
      </c>
      <c r="K427" s="28">
        <v>0.5</v>
      </c>
      <c r="L427" s="28">
        <v>-0.5</v>
      </c>
    </row>
    <row r="428" spans="1:12" hidden="1" x14ac:dyDescent="0.2">
      <c r="A428" s="27" t="s">
        <v>90</v>
      </c>
      <c r="B428" s="27" t="s">
        <v>129</v>
      </c>
      <c r="C428" s="27" t="s">
        <v>121</v>
      </c>
      <c r="D428" s="27" t="s">
        <v>18</v>
      </c>
      <c r="E428" s="27" t="s">
        <v>94</v>
      </c>
      <c r="F428" s="27" t="s">
        <v>95</v>
      </c>
      <c r="G428" s="27" t="s">
        <v>122</v>
      </c>
      <c r="H428" s="28">
        <v>0</v>
      </c>
      <c r="I428" s="28">
        <v>0</v>
      </c>
      <c r="J428" s="28">
        <v>0</v>
      </c>
      <c r="K428" s="28">
        <v>0.4</v>
      </c>
      <c r="L428" s="28">
        <v>-0.4</v>
      </c>
    </row>
    <row r="429" spans="1:12" hidden="1" x14ac:dyDescent="0.2">
      <c r="A429" s="27" t="s">
        <v>90</v>
      </c>
      <c r="B429" s="27" t="s">
        <v>129</v>
      </c>
      <c r="C429" s="27" t="s">
        <v>106</v>
      </c>
      <c r="D429" s="27" t="s">
        <v>18</v>
      </c>
      <c r="E429" s="27" t="s">
        <v>94</v>
      </c>
      <c r="F429" s="27" t="s">
        <v>95</v>
      </c>
      <c r="G429" s="27" t="s">
        <v>108</v>
      </c>
      <c r="H429" s="28">
        <v>0</v>
      </c>
      <c r="I429" s="28">
        <v>0</v>
      </c>
      <c r="J429" s="28">
        <v>0</v>
      </c>
      <c r="K429" s="28">
        <v>6.6</v>
      </c>
      <c r="L429" s="28">
        <v>-6.6</v>
      </c>
    </row>
    <row r="430" spans="1:12" hidden="1" x14ac:dyDescent="0.2">
      <c r="A430" s="27" t="s">
        <v>90</v>
      </c>
      <c r="B430" s="27" t="s">
        <v>129</v>
      </c>
      <c r="C430" s="27" t="s">
        <v>99</v>
      </c>
      <c r="D430" s="27" t="s">
        <v>18</v>
      </c>
      <c r="E430" s="27" t="s">
        <v>94</v>
      </c>
      <c r="F430" s="27" t="s">
        <v>95</v>
      </c>
      <c r="G430" s="27" t="s">
        <v>100</v>
      </c>
      <c r="H430" s="28">
        <v>0</v>
      </c>
      <c r="I430" s="28">
        <v>0</v>
      </c>
      <c r="J430" s="28">
        <v>0</v>
      </c>
      <c r="K430" s="28">
        <v>1.05</v>
      </c>
      <c r="L430" s="28">
        <v>-1.05</v>
      </c>
    </row>
    <row r="431" spans="1:12" hidden="1" x14ac:dyDescent="0.2">
      <c r="A431" s="27" t="s">
        <v>90</v>
      </c>
      <c r="B431" s="27" t="s">
        <v>129</v>
      </c>
      <c r="C431" s="27" t="s">
        <v>101</v>
      </c>
      <c r="D431" s="27" t="s">
        <v>18</v>
      </c>
      <c r="E431" s="27" t="s">
        <v>94</v>
      </c>
      <c r="F431" s="27" t="s">
        <v>95</v>
      </c>
      <c r="G431" s="27" t="s">
        <v>102</v>
      </c>
      <c r="H431" s="28">
        <v>0</v>
      </c>
      <c r="I431" s="28">
        <v>0</v>
      </c>
      <c r="J431" s="28">
        <v>0</v>
      </c>
      <c r="K431" s="28">
        <v>0.25</v>
      </c>
      <c r="L431" s="28">
        <v>-0.25</v>
      </c>
    </row>
    <row r="432" spans="1:12" hidden="1" x14ac:dyDescent="0.2">
      <c r="A432" s="27" t="s">
        <v>90</v>
      </c>
      <c r="B432" s="27" t="s">
        <v>129</v>
      </c>
      <c r="C432" s="27" t="s">
        <v>103</v>
      </c>
      <c r="D432" s="27" t="s">
        <v>18</v>
      </c>
      <c r="E432" s="27" t="s">
        <v>94</v>
      </c>
      <c r="F432" s="27" t="s">
        <v>95</v>
      </c>
      <c r="G432" s="27" t="s">
        <v>104</v>
      </c>
      <c r="H432" s="28">
        <v>0</v>
      </c>
      <c r="I432" s="28">
        <v>0</v>
      </c>
      <c r="J432" s="28">
        <v>0</v>
      </c>
      <c r="K432" s="28">
        <v>0.51</v>
      </c>
      <c r="L432" s="28">
        <v>-0.51</v>
      </c>
    </row>
    <row r="433" spans="1:12" hidden="1" x14ac:dyDescent="0.2">
      <c r="A433" s="27" t="s">
        <v>90</v>
      </c>
      <c r="B433" s="27" t="s">
        <v>129</v>
      </c>
      <c r="C433" s="27" t="s">
        <v>130</v>
      </c>
      <c r="D433" s="27" t="s">
        <v>18</v>
      </c>
      <c r="E433" s="27" t="s">
        <v>94</v>
      </c>
      <c r="F433" s="27" t="s">
        <v>95</v>
      </c>
      <c r="G433" s="27" t="s">
        <v>131</v>
      </c>
      <c r="H433" s="28">
        <v>0</v>
      </c>
      <c r="I433" s="28">
        <v>0</v>
      </c>
      <c r="J433" s="28">
        <v>0</v>
      </c>
      <c r="K433" s="28">
        <v>3731.38</v>
      </c>
      <c r="L433" s="28">
        <v>-3731.38</v>
      </c>
    </row>
    <row r="434" spans="1:12" hidden="1" x14ac:dyDescent="0.2">
      <c r="A434" s="27" t="s">
        <v>90</v>
      </c>
      <c r="B434" s="27" t="s">
        <v>129</v>
      </c>
      <c r="C434" s="27" t="s">
        <v>132</v>
      </c>
      <c r="D434" s="27" t="s">
        <v>18</v>
      </c>
      <c r="E434" s="27" t="s">
        <v>94</v>
      </c>
      <c r="F434" s="27" t="s">
        <v>95</v>
      </c>
      <c r="G434" s="27" t="s">
        <v>133</v>
      </c>
      <c r="H434" s="28">
        <v>0</v>
      </c>
      <c r="I434" s="28">
        <v>0</v>
      </c>
      <c r="J434" s="28">
        <v>0</v>
      </c>
      <c r="K434" s="28">
        <v>59.98</v>
      </c>
      <c r="L434" s="28">
        <v>-59.98</v>
      </c>
    </row>
    <row r="435" spans="1:12" hidden="1" x14ac:dyDescent="0.2">
      <c r="A435" s="27" t="s">
        <v>90</v>
      </c>
      <c r="B435" s="27" t="s">
        <v>129</v>
      </c>
      <c r="C435" s="27" t="s">
        <v>111</v>
      </c>
      <c r="D435" s="27" t="s">
        <v>18</v>
      </c>
      <c r="E435" s="27" t="s">
        <v>94</v>
      </c>
      <c r="F435" s="27" t="s">
        <v>95</v>
      </c>
      <c r="G435" s="27" t="s">
        <v>112</v>
      </c>
      <c r="H435" s="28">
        <v>0</v>
      </c>
      <c r="I435" s="28">
        <v>0</v>
      </c>
      <c r="J435" s="28">
        <v>0</v>
      </c>
      <c r="K435" s="28">
        <v>9646.94</v>
      </c>
      <c r="L435" s="28">
        <v>-9646.94</v>
      </c>
    </row>
    <row r="436" spans="1:12" hidden="1" x14ac:dyDescent="0.2">
      <c r="A436" s="27" t="s">
        <v>90</v>
      </c>
      <c r="B436" s="27" t="s">
        <v>129</v>
      </c>
      <c r="C436" s="27" t="s">
        <v>117</v>
      </c>
      <c r="D436" s="27" t="s">
        <v>18</v>
      </c>
      <c r="E436" s="27" t="s">
        <v>94</v>
      </c>
      <c r="F436" s="27" t="s">
        <v>95</v>
      </c>
      <c r="G436" s="27" t="s">
        <v>118</v>
      </c>
      <c r="H436" s="28">
        <v>0</v>
      </c>
      <c r="I436" s="28">
        <v>0</v>
      </c>
      <c r="J436" s="28">
        <v>0</v>
      </c>
      <c r="K436" s="28">
        <v>16.07</v>
      </c>
      <c r="L436" s="28">
        <v>-16.07</v>
      </c>
    </row>
    <row r="437" spans="1:12" hidden="1" x14ac:dyDescent="0.2">
      <c r="A437" s="27" t="s">
        <v>90</v>
      </c>
      <c r="B437" s="27" t="s">
        <v>134</v>
      </c>
      <c r="C437" s="27" t="s">
        <v>92</v>
      </c>
      <c r="D437" s="27" t="s">
        <v>18</v>
      </c>
      <c r="E437" s="27" t="s">
        <v>94</v>
      </c>
      <c r="F437" s="27" t="s">
        <v>95</v>
      </c>
      <c r="G437" s="27" t="s">
        <v>96</v>
      </c>
      <c r="H437" s="28">
        <v>0</v>
      </c>
      <c r="I437" s="28">
        <v>0</v>
      </c>
      <c r="J437" s="28">
        <v>0</v>
      </c>
      <c r="K437" s="28">
        <v>0.25</v>
      </c>
      <c r="L437" s="28">
        <v>-0.25</v>
      </c>
    </row>
    <row r="438" spans="1:12" hidden="1" x14ac:dyDescent="0.2">
      <c r="A438" s="27" t="s">
        <v>90</v>
      </c>
      <c r="B438" s="27" t="s">
        <v>134</v>
      </c>
      <c r="C438" s="27" t="s">
        <v>99</v>
      </c>
      <c r="D438" s="27" t="s">
        <v>18</v>
      </c>
      <c r="E438" s="27" t="s">
        <v>94</v>
      </c>
      <c r="F438" s="27" t="s">
        <v>95</v>
      </c>
      <c r="G438" s="27" t="s">
        <v>100</v>
      </c>
      <c r="H438" s="28">
        <v>0</v>
      </c>
      <c r="I438" s="28">
        <v>0</v>
      </c>
      <c r="J438" s="28">
        <v>0</v>
      </c>
      <c r="K438" s="28">
        <v>0.02</v>
      </c>
      <c r="L438" s="28">
        <v>-0.02</v>
      </c>
    </row>
    <row r="439" spans="1:12" hidden="1" x14ac:dyDescent="0.2">
      <c r="A439" s="27" t="s">
        <v>90</v>
      </c>
      <c r="B439" s="27" t="s">
        <v>134</v>
      </c>
      <c r="C439" s="27" t="s">
        <v>103</v>
      </c>
      <c r="D439" s="27" t="s">
        <v>18</v>
      </c>
      <c r="E439" s="27" t="s">
        <v>94</v>
      </c>
      <c r="F439" s="27" t="s">
        <v>95</v>
      </c>
      <c r="G439" s="27" t="s">
        <v>104</v>
      </c>
      <c r="H439" s="28">
        <v>0</v>
      </c>
      <c r="I439" s="28">
        <v>0</v>
      </c>
      <c r="J439" s="28">
        <v>0</v>
      </c>
      <c r="K439" s="28">
        <v>0.01</v>
      </c>
      <c r="L439" s="28">
        <v>-0.01</v>
      </c>
    </row>
    <row r="440" spans="1:12" hidden="1" x14ac:dyDescent="0.2">
      <c r="A440" s="27" t="s">
        <v>90</v>
      </c>
      <c r="B440" s="27" t="s">
        <v>134</v>
      </c>
      <c r="C440" s="27" t="s">
        <v>132</v>
      </c>
      <c r="D440" s="27" t="s">
        <v>18</v>
      </c>
      <c r="E440" s="27" t="s">
        <v>94</v>
      </c>
      <c r="F440" s="27" t="s">
        <v>95</v>
      </c>
      <c r="G440" s="27" t="s">
        <v>133</v>
      </c>
      <c r="H440" s="28">
        <v>0</v>
      </c>
      <c r="I440" s="28">
        <v>0</v>
      </c>
      <c r="J440" s="28">
        <v>0</v>
      </c>
      <c r="K440" s="28">
        <v>570.32000000000005</v>
      </c>
      <c r="L440" s="28">
        <v>-570.32000000000005</v>
      </c>
    </row>
    <row r="441" spans="1:12" x14ac:dyDescent="0.2">
      <c r="A441" s="27" t="s">
        <v>136</v>
      </c>
      <c r="B441" s="27" t="s">
        <v>11</v>
      </c>
      <c r="C441" s="27" t="s">
        <v>137</v>
      </c>
      <c r="D441" s="27" t="s">
        <v>18</v>
      </c>
      <c r="E441" s="27" t="s">
        <v>94</v>
      </c>
      <c r="F441" s="27" t="s">
        <v>95</v>
      </c>
      <c r="G441" s="27" t="s">
        <v>138</v>
      </c>
      <c r="H441" s="28">
        <v>61551.199999999997</v>
      </c>
      <c r="I441" s="28">
        <v>61551.199999999997</v>
      </c>
      <c r="J441" s="28">
        <v>0</v>
      </c>
      <c r="K441" s="28">
        <v>0</v>
      </c>
      <c r="L441" s="28">
        <v>61551.199999999997</v>
      </c>
    </row>
    <row r="442" spans="1:12" x14ac:dyDescent="0.2">
      <c r="A442" s="27" t="s">
        <v>136</v>
      </c>
      <c r="B442" s="27" t="s">
        <v>11</v>
      </c>
      <c r="C442" s="27" t="s">
        <v>99</v>
      </c>
      <c r="D442" s="27" t="s">
        <v>18</v>
      </c>
      <c r="E442" s="27" t="s">
        <v>94</v>
      </c>
      <c r="F442" s="27" t="s">
        <v>95</v>
      </c>
      <c r="G442" s="27" t="s">
        <v>100</v>
      </c>
      <c r="H442" s="28">
        <v>3816.17</v>
      </c>
      <c r="I442" s="28">
        <v>3816.17</v>
      </c>
      <c r="J442" s="28">
        <v>0</v>
      </c>
      <c r="K442" s="28">
        <v>0</v>
      </c>
      <c r="L442" s="28">
        <v>3816.17</v>
      </c>
    </row>
    <row r="443" spans="1:12" x14ac:dyDescent="0.2">
      <c r="A443" s="27" t="s">
        <v>136</v>
      </c>
      <c r="B443" s="27" t="s">
        <v>11</v>
      </c>
      <c r="C443" s="27" t="s">
        <v>101</v>
      </c>
      <c r="D443" s="27" t="s">
        <v>18</v>
      </c>
      <c r="E443" s="27" t="s">
        <v>94</v>
      </c>
      <c r="F443" s="27" t="s">
        <v>95</v>
      </c>
      <c r="G443" s="27" t="s">
        <v>102</v>
      </c>
      <c r="H443" s="28">
        <v>892.49</v>
      </c>
      <c r="I443" s="28">
        <v>892.49</v>
      </c>
      <c r="J443" s="28">
        <v>0</v>
      </c>
      <c r="K443" s="28">
        <v>0</v>
      </c>
      <c r="L443" s="28">
        <v>892.49</v>
      </c>
    </row>
    <row r="444" spans="1:12" x14ac:dyDescent="0.2">
      <c r="A444" s="27" t="s">
        <v>136</v>
      </c>
      <c r="B444" s="27" t="s">
        <v>11</v>
      </c>
      <c r="C444" s="27" t="s">
        <v>103</v>
      </c>
      <c r="D444" s="27" t="s">
        <v>18</v>
      </c>
      <c r="E444" s="27" t="s">
        <v>94</v>
      </c>
      <c r="F444" s="27" t="s">
        <v>95</v>
      </c>
      <c r="G444" s="27" t="s">
        <v>104</v>
      </c>
      <c r="H444" s="28">
        <v>1784.98</v>
      </c>
      <c r="I444" s="28">
        <v>1784.98</v>
      </c>
      <c r="J444" s="28">
        <v>0</v>
      </c>
      <c r="K444" s="28">
        <v>0</v>
      </c>
      <c r="L444" s="28">
        <v>1784.98</v>
      </c>
    </row>
    <row r="445" spans="1:12" hidden="1" x14ac:dyDescent="0.2">
      <c r="A445" s="27" t="s">
        <v>136</v>
      </c>
      <c r="B445" s="27" t="s">
        <v>123</v>
      </c>
      <c r="C445" s="27" t="s">
        <v>139</v>
      </c>
      <c r="D445" s="27" t="s">
        <v>18</v>
      </c>
      <c r="E445" s="27" t="s">
        <v>94</v>
      </c>
      <c r="F445" s="27" t="s">
        <v>95</v>
      </c>
      <c r="G445" s="27" t="s">
        <v>140</v>
      </c>
      <c r="H445" s="28">
        <v>0</v>
      </c>
      <c r="I445" s="28">
        <v>0</v>
      </c>
      <c r="J445" s="28">
        <v>0</v>
      </c>
      <c r="K445" s="28">
        <v>1130.97</v>
      </c>
      <c r="L445" s="28">
        <v>-1130.97</v>
      </c>
    </row>
    <row r="446" spans="1:12" hidden="1" x14ac:dyDescent="0.2">
      <c r="A446" s="27" t="s">
        <v>136</v>
      </c>
      <c r="B446" s="27" t="s">
        <v>123</v>
      </c>
      <c r="C446" s="27" t="s">
        <v>99</v>
      </c>
      <c r="D446" s="27" t="s">
        <v>18</v>
      </c>
      <c r="E446" s="27" t="s">
        <v>94</v>
      </c>
      <c r="F446" s="27" t="s">
        <v>95</v>
      </c>
      <c r="G446" s="27" t="s">
        <v>100</v>
      </c>
      <c r="H446" s="28">
        <v>0</v>
      </c>
      <c r="I446" s="28">
        <v>0</v>
      </c>
      <c r="J446" s="28">
        <v>0</v>
      </c>
      <c r="K446" s="28">
        <v>69.790000000000006</v>
      </c>
      <c r="L446" s="28">
        <v>-69.790000000000006</v>
      </c>
    </row>
    <row r="447" spans="1:12" hidden="1" x14ac:dyDescent="0.2">
      <c r="A447" s="27" t="s">
        <v>136</v>
      </c>
      <c r="B447" s="27" t="s">
        <v>123</v>
      </c>
      <c r="C447" s="27" t="s">
        <v>101</v>
      </c>
      <c r="D447" s="27" t="s">
        <v>18</v>
      </c>
      <c r="E447" s="27" t="s">
        <v>94</v>
      </c>
      <c r="F447" s="27" t="s">
        <v>95</v>
      </c>
      <c r="G447" s="27" t="s">
        <v>102</v>
      </c>
      <c r="H447" s="28">
        <v>0</v>
      </c>
      <c r="I447" s="28">
        <v>0</v>
      </c>
      <c r="J447" s="28">
        <v>0</v>
      </c>
      <c r="K447" s="28">
        <v>16.32</v>
      </c>
      <c r="L447" s="28">
        <v>-16.32</v>
      </c>
    </row>
    <row r="448" spans="1:12" hidden="1" x14ac:dyDescent="0.2">
      <c r="A448" s="27" t="s">
        <v>136</v>
      </c>
      <c r="B448" s="27" t="s">
        <v>123</v>
      </c>
      <c r="C448" s="27" t="s">
        <v>103</v>
      </c>
      <c r="D448" s="27" t="s">
        <v>18</v>
      </c>
      <c r="E448" s="27" t="s">
        <v>94</v>
      </c>
      <c r="F448" s="27" t="s">
        <v>95</v>
      </c>
      <c r="G448" s="27" t="s">
        <v>104</v>
      </c>
      <c r="H448" s="28">
        <v>0</v>
      </c>
      <c r="I448" s="28">
        <v>0</v>
      </c>
      <c r="J448" s="28">
        <v>0</v>
      </c>
      <c r="K448" s="28">
        <v>32.799999999999997</v>
      </c>
      <c r="L448" s="28">
        <v>-32.799999999999997</v>
      </c>
    </row>
    <row r="449" spans="1:12" hidden="1" x14ac:dyDescent="0.2">
      <c r="A449" s="27" t="s">
        <v>136</v>
      </c>
      <c r="B449" s="27" t="s">
        <v>128</v>
      </c>
      <c r="C449" s="27" t="s">
        <v>137</v>
      </c>
      <c r="D449" s="27" t="s">
        <v>18</v>
      </c>
      <c r="E449" s="27" t="s">
        <v>94</v>
      </c>
      <c r="F449" s="27" t="s">
        <v>95</v>
      </c>
      <c r="G449" s="27" t="s">
        <v>138</v>
      </c>
      <c r="H449" s="28">
        <v>0</v>
      </c>
      <c r="I449" s="28">
        <v>0</v>
      </c>
      <c r="J449" s="28">
        <v>0</v>
      </c>
      <c r="K449" s="28">
        <v>437.85</v>
      </c>
      <c r="L449" s="28">
        <v>-437.85</v>
      </c>
    </row>
    <row r="450" spans="1:12" hidden="1" x14ac:dyDescent="0.2">
      <c r="A450" s="27" t="s">
        <v>136</v>
      </c>
      <c r="B450" s="27" t="s">
        <v>128</v>
      </c>
      <c r="C450" s="27" t="s">
        <v>99</v>
      </c>
      <c r="D450" s="27" t="s">
        <v>18</v>
      </c>
      <c r="E450" s="27" t="s">
        <v>94</v>
      </c>
      <c r="F450" s="27" t="s">
        <v>95</v>
      </c>
      <c r="G450" s="27" t="s">
        <v>100</v>
      </c>
      <c r="H450" s="28">
        <v>0</v>
      </c>
      <c r="I450" s="28">
        <v>0</v>
      </c>
      <c r="J450" s="28">
        <v>0</v>
      </c>
      <c r="K450" s="28">
        <v>25.98</v>
      </c>
      <c r="L450" s="28">
        <v>-25.98</v>
      </c>
    </row>
    <row r="451" spans="1:12" hidden="1" x14ac:dyDescent="0.2">
      <c r="A451" s="27" t="s">
        <v>136</v>
      </c>
      <c r="B451" s="27" t="s">
        <v>128</v>
      </c>
      <c r="C451" s="27" t="s">
        <v>101</v>
      </c>
      <c r="D451" s="27" t="s">
        <v>18</v>
      </c>
      <c r="E451" s="27" t="s">
        <v>94</v>
      </c>
      <c r="F451" s="27" t="s">
        <v>95</v>
      </c>
      <c r="G451" s="27" t="s">
        <v>102</v>
      </c>
      <c r="H451" s="28">
        <v>0</v>
      </c>
      <c r="I451" s="28">
        <v>0</v>
      </c>
      <c r="J451" s="28">
        <v>0</v>
      </c>
      <c r="K451" s="28">
        <v>6.08</v>
      </c>
      <c r="L451" s="28">
        <v>-6.08</v>
      </c>
    </row>
    <row r="452" spans="1:12" hidden="1" x14ac:dyDescent="0.2">
      <c r="A452" s="27" t="s">
        <v>136</v>
      </c>
      <c r="B452" s="27" t="s">
        <v>128</v>
      </c>
      <c r="C452" s="27" t="s">
        <v>103</v>
      </c>
      <c r="D452" s="27" t="s">
        <v>18</v>
      </c>
      <c r="E452" s="27" t="s">
        <v>94</v>
      </c>
      <c r="F452" s="27" t="s">
        <v>95</v>
      </c>
      <c r="G452" s="27" t="s">
        <v>104</v>
      </c>
      <c r="H452" s="28">
        <v>0</v>
      </c>
      <c r="I452" s="28">
        <v>0</v>
      </c>
      <c r="J452" s="28">
        <v>0</v>
      </c>
      <c r="K452" s="28">
        <v>12.52</v>
      </c>
      <c r="L452" s="28">
        <v>-12.52</v>
      </c>
    </row>
    <row r="453" spans="1:12" hidden="1" x14ac:dyDescent="0.2">
      <c r="A453" s="27" t="s">
        <v>136</v>
      </c>
      <c r="B453" s="27" t="s">
        <v>129</v>
      </c>
      <c r="C453" s="27" t="s">
        <v>137</v>
      </c>
      <c r="D453" s="27" t="s">
        <v>18</v>
      </c>
      <c r="E453" s="27" t="s">
        <v>94</v>
      </c>
      <c r="F453" s="27" t="s">
        <v>95</v>
      </c>
      <c r="G453" s="27" t="s">
        <v>138</v>
      </c>
      <c r="H453" s="28">
        <v>0</v>
      </c>
      <c r="I453" s="28">
        <v>0</v>
      </c>
      <c r="J453" s="28">
        <v>0</v>
      </c>
      <c r="K453" s="28">
        <v>137.87</v>
      </c>
      <c r="L453" s="28">
        <v>-137.87</v>
      </c>
    </row>
    <row r="454" spans="1:12" hidden="1" x14ac:dyDescent="0.2">
      <c r="A454" s="27" t="s">
        <v>136</v>
      </c>
      <c r="B454" s="27" t="s">
        <v>129</v>
      </c>
      <c r="C454" s="27" t="s">
        <v>99</v>
      </c>
      <c r="D454" s="27" t="s">
        <v>18</v>
      </c>
      <c r="E454" s="27" t="s">
        <v>94</v>
      </c>
      <c r="F454" s="27" t="s">
        <v>95</v>
      </c>
      <c r="G454" s="27" t="s">
        <v>100</v>
      </c>
      <c r="H454" s="28">
        <v>0</v>
      </c>
      <c r="I454" s="28">
        <v>0</v>
      </c>
      <c r="J454" s="28">
        <v>0</v>
      </c>
      <c r="K454" s="28">
        <v>7.66</v>
      </c>
      <c r="L454" s="28">
        <v>-7.66</v>
      </c>
    </row>
    <row r="455" spans="1:12" hidden="1" x14ac:dyDescent="0.2">
      <c r="A455" s="27" t="s">
        <v>136</v>
      </c>
      <c r="B455" s="27" t="s">
        <v>129</v>
      </c>
      <c r="C455" s="27" t="s">
        <v>101</v>
      </c>
      <c r="D455" s="27" t="s">
        <v>18</v>
      </c>
      <c r="E455" s="27" t="s">
        <v>94</v>
      </c>
      <c r="F455" s="27" t="s">
        <v>95</v>
      </c>
      <c r="G455" s="27" t="s">
        <v>102</v>
      </c>
      <c r="H455" s="28">
        <v>0</v>
      </c>
      <c r="I455" s="28">
        <v>0</v>
      </c>
      <c r="J455" s="28">
        <v>0</v>
      </c>
      <c r="K455" s="28">
        <v>1.79</v>
      </c>
      <c r="L455" s="28">
        <v>-1.79</v>
      </c>
    </row>
    <row r="456" spans="1:12" hidden="1" x14ac:dyDescent="0.2">
      <c r="A456" s="27" t="s">
        <v>136</v>
      </c>
      <c r="B456" s="27" t="s">
        <v>129</v>
      </c>
      <c r="C456" s="27" t="s">
        <v>103</v>
      </c>
      <c r="D456" s="27" t="s">
        <v>18</v>
      </c>
      <c r="E456" s="27" t="s">
        <v>94</v>
      </c>
      <c r="F456" s="27" t="s">
        <v>95</v>
      </c>
      <c r="G456" s="27" t="s">
        <v>104</v>
      </c>
      <c r="H456" s="28">
        <v>0</v>
      </c>
      <c r="I456" s="28">
        <v>0</v>
      </c>
      <c r="J456" s="28">
        <v>0</v>
      </c>
      <c r="K456" s="28">
        <v>3.7</v>
      </c>
      <c r="L456" s="28">
        <v>-3.7</v>
      </c>
    </row>
    <row r="457" spans="1:12" hidden="1" x14ac:dyDescent="0.2">
      <c r="A457" s="27" t="s">
        <v>136</v>
      </c>
      <c r="B457" s="27" t="s">
        <v>135</v>
      </c>
      <c r="C457" s="27" t="s">
        <v>137</v>
      </c>
      <c r="D457" s="27" t="s">
        <v>18</v>
      </c>
      <c r="E457" s="27" t="s">
        <v>94</v>
      </c>
      <c r="F457" s="27" t="s">
        <v>95</v>
      </c>
      <c r="G457" s="27" t="s">
        <v>138</v>
      </c>
      <c r="H457" s="28">
        <v>0</v>
      </c>
      <c r="I457" s="28">
        <v>0</v>
      </c>
      <c r="J457" s="28">
        <v>0</v>
      </c>
      <c r="K457" s="28">
        <v>16.43</v>
      </c>
      <c r="L457" s="28">
        <v>-16.43</v>
      </c>
    </row>
    <row r="458" spans="1:12" hidden="1" x14ac:dyDescent="0.2">
      <c r="A458" s="27" t="s">
        <v>136</v>
      </c>
      <c r="B458" s="27" t="s">
        <v>135</v>
      </c>
      <c r="C458" s="27" t="s">
        <v>99</v>
      </c>
      <c r="D458" s="27" t="s">
        <v>18</v>
      </c>
      <c r="E458" s="27" t="s">
        <v>94</v>
      </c>
      <c r="F458" s="27" t="s">
        <v>95</v>
      </c>
      <c r="G458" s="27" t="s">
        <v>100</v>
      </c>
      <c r="H458" s="28">
        <v>0</v>
      </c>
      <c r="I458" s="28">
        <v>0</v>
      </c>
      <c r="J458" s="28">
        <v>0</v>
      </c>
      <c r="K458" s="28">
        <v>0.36</v>
      </c>
      <c r="L458" s="28">
        <v>-0.36</v>
      </c>
    </row>
    <row r="459" spans="1:12" hidden="1" x14ac:dyDescent="0.2">
      <c r="A459" s="27" t="s">
        <v>136</v>
      </c>
      <c r="B459" s="27" t="s">
        <v>135</v>
      </c>
      <c r="C459" s="27" t="s">
        <v>101</v>
      </c>
      <c r="D459" s="27" t="s">
        <v>18</v>
      </c>
      <c r="E459" s="27" t="s">
        <v>94</v>
      </c>
      <c r="F459" s="27" t="s">
        <v>95</v>
      </c>
      <c r="G459" s="27" t="s">
        <v>102</v>
      </c>
      <c r="H459" s="28">
        <v>0</v>
      </c>
      <c r="I459" s="28">
        <v>0</v>
      </c>
      <c r="J459" s="28">
        <v>0</v>
      </c>
      <c r="K459" s="28">
        <v>0.08</v>
      </c>
      <c r="L459" s="28">
        <v>-0.08</v>
      </c>
    </row>
    <row r="460" spans="1:12" hidden="1" x14ac:dyDescent="0.2">
      <c r="A460" s="27" t="s">
        <v>136</v>
      </c>
      <c r="B460" s="27" t="s">
        <v>135</v>
      </c>
      <c r="C460" s="27" t="s">
        <v>103</v>
      </c>
      <c r="D460" s="27" t="s">
        <v>18</v>
      </c>
      <c r="E460" s="27" t="s">
        <v>94</v>
      </c>
      <c r="F460" s="27" t="s">
        <v>95</v>
      </c>
      <c r="G460" s="27" t="s">
        <v>104</v>
      </c>
      <c r="H460" s="28">
        <v>0</v>
      </c>
      <c r="I460" s="28">
        <v>0</v>
      </c>
      <c r="J460" s="28">
        <v>0</v>
      </c>
      <c r="K460" s="28">
        <v>0.17</v>
      </c>
      <c r="L460" s="28">
        <v>-0.17</v>
      </c>
    </row>
    <row r="461" spans="1:12" x14ac:dyDescent="0.2">
      <c r="A461" s="27" t="s">
        <v>152</v>
      </c>
      <c r="B461" s="27" t="s">
        <v>11</v>
      </c>
      <c r="C461" s="27" t="s">
        <v>161</v>
      </c>
      <c r="D461" s="27" t="s">
        <v>18</v>
      </c>
      <c r="E461" s="27" t="s">
        <v>94</v>
      </c>
      <c r="F461" s="27" t="s">
        <v>95</v>
      </c>
      <c r="G461" s="27" t="s">
        <v>162</v>
      </c>
      <c r="H461" s="28">
        <v>0</v>
      </c>
      <c r="I461" s="28">
        <v>20000</v>
      </c>
      <c r="J461" s="28">
        <v>15186.7</v>
      </c>
      <c r="K461" s="28">
        <v>0</v>
      </c>
      <c r="L461" s="28">
        <v>4813.2999999999993</v>
      </c>
    </row>
    <row r="462" spans="1:12" x14ac:dyDescent="0.2">
      <c r="A462" s="27" t="s">
        <v>152</v>
      </c>
      <c r="B462" s="27" t="s">
        <v>11</v>
      </c>
      <c r="C462" s="27" t="s">
        <v>155</v>
      </c>
      <c r="D462" s="27" t="s">
        <v>18</v>
      </c>
      <c r="E462" s="27" t="s">
        <v>94</v>
      </c>
      <c r="F462" s="27" t="s">
        <v>95</v>
      </c>
      <c r="G462" s="27" t="s">
        <v>156</v>
      </c>
      <c r="H462" s="28">
        <v>0</v>
      </c>
      <c r="I462" s="28">
        <v>0</v>
      </c>
      <c r="J462" s="28">
        <v>0</v>
      </c>
      <c r="K462" s="28">
        <v>9955.73</v>
      </c>
      <c r="L462" s="28">
        <v>-9955.73</v>
      </c>
    </row>
    <row r="463" spans="1:12" x14ac:dyDescent="0.2">
      <c r="A463" s="27" t="s">
        <v>90</v>
      </c>
      <c r="B463" s="27" t="s">
        <v>11</v>
      </c>
      <c r="C463" s="27" t="s">
        <v>99</v>
      </c>
      <c r="D463" s="27" t="s">
        <v>19</v>
      </c>
      <c r="E463" s="27" t="s">
        <v>94</v>
      </c>
      <c r="F463" s="27" t="s">
        <v>95</v>
      </c>
      <c r="G463" s="27" t="s">
        <v>100</v>
      </c>
      <c r="H463" s="28">
        <v>0</v>
      </c>
      <c r="I463" s="28">
        <v>0</v>
      </c>
      <c r="J463" s="28">
        <v>0</v>
      </c>
      <c r="K463" s="28">
        <v>21.53</v>
      </c>
      <c r="L463" s="28">
        <v>-21.53</v>
      </c>
    </row>
    <row r="464" spans="1:12" x14ac:dyDescent="0.2">
      <c r="A464" s="27" t="s">
        <v>90</v>
      </c>
      <c r="B464" s="27" t="s">
        <v>11</v>
      </c>
      <c r="C464" s="27" t="s">
        <v>101</v>
      </c>
      <c r="D464" s="27" t="s">
        <v>19</v>
      </c>
      <c r="E464" s="27" t="s">
        <v>94</v>
      </c>
      <c r="F464" s="27" t="s">
        <v>95</v>
      </c>
      <c r="G464" s="27" t="s">
        <v>102</v>
      </c>
      <c r="H464" s="28">
        <v>0</v>
      </c>
      <c r="I464" s="28">
        <v>0</v>
      </c>
      <c r="J464" s="28">
        <v>0</v>
      </c>
      <c r="K464" s="28">
        <v>5.03</v>
      </c>
      <c r="L464" s="28">
        <v>-5.03</v>
      </c>
    </row>
    <row r="465" spans="1:12" x14ac:dyDescent="0.2">
      <c r="A465" s="27" t="s">
        <v>90</v>
      </c>
      <c r="B465" s="27" t="s">
        <v>11</v>
      </c>
      <c r="C465" s="27" t="s">
        <v>103</v>
      </c>
      <c r="D465" s="27" t="s">
        <v>19</v>
      </c>
      <c r="E465" s="27" t="s">
        <v>94</v>
      </c>
      <c r="F465" s="27" t="s">
        <v>95</v>
      </c>
      <c r="G465" s="27" t="s">
        <v>104</v>
      </c>
      <c r="H465" s="28">
        <v>0</v>
      </c>
      <c r="I465" s="28">
        <v>0</v>
      </c>
      <c r="J465" s="28">
        <v>0</v>
      </c>
      <c r="K465" s="28">
        <v>10.07</v>
      </c>
      <c r="L465" s="28">
        <v>-10.07</v>
      </c>
    </row>
    <row r="466" spans="1:12" x14ac:dyDescent="0.2">
      <c r="A466" s="27" t="s">
        <v>90</v>
      </c>
      <c r="B466" s="27" t="s">
        <v>11</v>
      </c>
      <c r="C466" s="27" t="s">
        <v>141</v>
      </c>
      <c r="D466" s="27" t="s">
        <v>19</v>
      </c>
      <c r="E466" s="27" t="s">
        <v>94</v>
      </c>
      <c r="F466" s="27" t="s">
        <v>95</v>
      </c>
      <c r="G466" s="27" t="s">
        <v>142</v>
      </c>
      <c r="H466" s="28">
        <v>0</v>
      </c>
      <c r="I466" s="28">
        <v>0</v>
      </c>
      <c r="J466" s="28">
        <v>0</v>
      </c>
      <c r="K466" s="28">
        <v>697.24</v>
      </c>
      <c r="L466" s="28">
        <v>-697.24</v>
      </c>
    </row>
    <row r="467" spans="1:12" x14ac:dyDescent="0.2">
      <c r="A467" s="27" t="s">
        <v>90</v>
      </c>
      <c r="B467" s="27" t="s">
        <v>11</v>
      </c>
      <c r="C467" s="27" t="s">
        <v>109</v>
      </c>
      <c r="D467" s="27" t="s">
        <v>19</v>
      </c>
      <c r="E467" s="27" t="s">
        <v>94</v>
      </c>
      <c r="F467" s="27" t="s">
        <v>95</v>
      </c>
      <c r="G467" s="27" t="s">
        <v>110</v>
      </c>
      <c r="H467" s="28">
        <v>28875.86</v>
      </c>
      <c r="I467" s="28">
        <v>28875.86</v>
      </c>
      <c r="J467" s="28">
        <v>0</v>
      </c>
      <c r="K467" s="28">
        <v>0</v>
      </c>
      <c r="L467" s="28">
        <v>28875.86</v>
      </c>
    </row>
    <row r="468" spans="1:12" x14ac:dyDescent="0.2">
      <c r="A468" s="27" t="s">
        <v>90</v>
      </c>
      <c r="B468" s="27" t="s">
        <v>11</v>
      </c>
      <c r="C468" s="27" t="s">
        <v>111</v>
      </c>
      <c r="D468" s="27" t="s">
        <v>19</v>
      </c>
      <c r="E468" s="27" t="s">
        <v>94</v>
      </c>
      <c r="F468" s="27" t="s">
        <v>95</v>
      </c>
      <c r="G468" s="27" t="s">
        <v>112</v>
      </c>
      <c r="H468" s="28">
        <v>152077.23000000001</v>
      </c>
      <c r="I468" s="28">
        <v>67711.790000000008</v>
      </c>
      <c r="J468" s="28">
        <v>5626.36</v>
      </c>
      <c r="K468" s="28">
        <v>0</v>
      </c>
      <c r="L468" s="28">
        <v>62085.430000000008</v>
      </c>
    </row>
    <row r="469" spans="1:12" x14ac:dyDescent="0.2">
      <c r="A469" s="27" t="s">
        <v>90</v>
      </c>
      <c r="B469" s="27" t="s">
        <v>11</v>
      </c>
      <c r="C469" s="27" t="s">
        <v>113</v>
      </c>
      <c r="D469" s="27" t="s">
        <v>19</v>
      </c>
      <c r="E469" s="27" t="s">
        <v>94</v>
      </c>
      <c r="F469" s="27" t="s">
        <v>95</v>
      </c>
      <c r="G469" s="27" t="s">
        <v>114</v>
      </c>
      <c r="H469" s="28">
        <v>34213.1</v>
      </c>
      <c r="I469" s="28">
        <v>34213.1</v>
      </c>
      <c r="J469" s="28">
        <v>0</v>
      </c>
      <c r="K469" s="28">
        <v>0</v>
      </c>
      <c r="L469" s="28">
        <v>34213.1</v>
      </c>
    </row>
    <row r="470" spans="1:12" x14ac:dyDescent="0.2">
      <c r="A470" s="27" t="s">
        <v>90</v>
      </c>
      <c r="B470" s="27" t="s">
        <v>11</v>
      </c>
      <c r="C470" s="27" t="s">
        <v>115</v>
      </c>
      <c r="D470" s="27" t="s">
        <v>19</v>
      </c>
      <c r="E470" s="27" t="s">
        <v>94</v>
      </c>
      <c r="F470" s="27" t="s">
        <v>95</v>
      </c>
      <c r="G470" s="27" t="s">
        <v>116</v>
      </c>
      <c r="H470" s="28">
        <v>17106.55</v>
      </c>
      <c r="I470" s="28">
        <v>81915.69</v>
      </c>
      <c r="J470" s="28">
        <v>73865.03</v>
      </c>
      <c r="K470" s="28">
        <v>1718.5</v>
      </c>
      <c r="L470" s="28">
        <v>6332.1600000000035</v>
      </c>
    </row>
    <row r="471" spans="1:12" x14ac:dyDescent="0.2">
      <c r="A471" s="27" t="s">
        <v>90</v>
      </c>
      <c r="B471" s="27" t="s">
        <v>11</v>
      </c>
      <c r="C471" s="27" t="s">
        <v>117</v>
      </c>
      <c r="D471" s="27" t="s">
        <v>19</v>
      </c>
      <c r="E471" s="27" t="s">
        <v>94</v>
      </c>
      <c r="F471" s="27" t="s">
        <v>95</v>
      </c>
      <c r="G471" s="27" t="s">
        <v>118</v>
      </c>
      <c r="H471" s="28">
        <v>34213.1</v>
      </c>
      <c r="I471" s="28">
        <v>34213.1</v>
      </c>
      <c r="J471" s="28">
        <v>806.85</v>
      </c>
      <c r="K471" s="28">
        <v>2750.55</v>
      </c>
      <c r="L471" s="28">
        <v>30655.7</v>
      </c>
    </row>
    <row r="472" spans="1:12" hidden="1" x14ac:dyDescent="0.2">
      <c r="A472" s="27" t="s">
        <v>90</v>
      </c>
      <c r="B472" s="27" t="s">
        <v>119</v>
      </c>
      <c r="C472" s="27" t="s">
        <v>117</v>
      </c>
      <c r="D472" s="27" t="s">
        <v>19</v>
      </c>
      <c r="E472" s="27" t="s">
        <v>94</v>
      </c>
      <c r="F472" s="27" t="s">
        <v>95</v>
      </c>
      <c r="G472" s="27" t="s">
        <v>118</v>
      </c>
      <c r="H472" s="28">
        <v>0</v>
      </c>
      <c r="I472" s="28">
        <v>0</v>
      </c>
      <c r="J472" s="28">
        <v>0</v>
      </c>
      <c r="K472" s="28">
        <v>1913.36</v>
      </c>
      <c r="L472" s="28">
        <v>-1913.36</v>
      </c>
    </row>
    <row r="473" spans="1:12" hidden="1" x14ac:dyDescent="0.2">
      <c r="A473" s="27" t="s">
        <v>90</v>
      </c>
      <c r="B473" s="27" t="s">
        <v>120</v>
      </c>
      <c r="C473" s="27" t="s">
        <v>121</v>
      </c>
      <c r="D473" s="27" t="s">
        <v>19</v>
      </c>
      <c r="E473" s="27" t="s">
        <v>94</v>
      </c>
      <c r="F473" s="27" t="s">
        <v>95</v>
      </c>
      <c r="G473" s="27" t="s">
        <v>122</v>
      </c>
      <c r="H473" s="28">
        <v>0</v>
      </c>
      <c r="I473" s="28">
        <v>0</v>
      </c>
      <c r="J473" s="28">
        <v>0</v>
      </c>
      <c r="K473" s="28">
        <v>8.27</v>
      </c>
      <c r="L473" s="28">
        <v>-8.27</v>
      </c>
    </row>
    <row r="474" spans="1:12" hidden="1" x14ac:dyDescent="0.2">
      <c r="A474" s="27" t="s">
        <v>90</v>
      </c>
      <c r="B474" s="27" t="s">
        <v>120</v>
      </c>
      <c r="C474" s="27" t="s">
        <v>99</v>
      </c>
      <c r="D474" s="27" t="s">
        <v>19</v>
      </c>
      <c r="E474" s="27" t="s">
        <v>94</v>
      </c>
      <c r="F474" s="27" t="s">
        <v>95</v>
      </c>
      <c r="G474" s="27" t="s">
        <v>100</v>
      </c>
      <c r="H474" s="28">
        <v>0</v>
      </c>
      <c r="I474" s="28">
        <v>0</v>
      </c>
      <c r="J474" s="28">
        <v>0</v>
      </c>
      <c r="K474" s="28">
        <v>0.45</v>
      </c>
      <c r="L474" s="28">
        <v>-0.45</v>
      </c>
    </row>
    <row r="475" spans="1:12" hidden="1" x14ac:dyDescent="0.2">
      <c r="A475" s="27" t="s">
        <v>90</v>
      </c>
      <c r="B475" s="27" t="s">
        <v>120</v>
      </c>
      <c r="C475" s="27" t="s">
        <v>101</v>
      </c>
      <c r="D475" s="27" t="s">
        <v>19</v>
      </c>
      <c r="E475" s="27" t="s">
        <v>94</v>
      </c>
      <c r="F475" s="27" t="s">
        <v>95</v>
      </c>
      <c r="G475" s="27" t="s">
        <v>102</v>
      </c>
      <c r="H475" s="28">
        <v>0</v>
      </c>
      <c r="I475" s="28">
        <v>0</v>
      </c>
      <c r="J475" s="28">
        <v>0</v>
      </c>
      <c r="K475" s="28">
        <v>0.1</v>
      </c>
      <c r="L475" s="28">
        <v>-0.1</v>
      </c>
    </row>
    <row r="476" spans="1:12" hidden="1" x14ac:dyDescent="0.2">
      <c r="A476" s="27" t="s">
        <v>90</v>
      </c>
      <c r="B476" s="27" t="s">
        <v>120</v>
      </c>
      <c r="C476" s="27" t="s">
        <v>103</v>
      </c>
      <c r="D476" s="27" t="s">
        <v>19</v>
      </c>
      <c r="E476" s="27" t="s">
        <v>94</v>
      </c>
      <c r="F476" s="27" t="s">
        <v>95</v>
      </c>
      <c r="G476" s="27" t="s">
        <v>104</v>
      </c>
      <c r="H476" s="28">
        <v>0</v>
      </c>
      <c r="I476" s="28">
        <v>0</v>
      </c>
      <c r="J476" s="28">
        <v>0</v>
      </c>
      <c r="K476" s="28">
        <v>0.24</v>
      </c>
      <c r="L476" s="28">
        <v>-0.24</v>
      </c>
    </row>
    <row r="477" spans="1:12" hidden="1" x14ac:dyDescent="0.2">
      <c r="A477" s="27" t="s">
        <v>90</v>
      </c>
      <c r="B477" s="27" t="s">
        <v>123</v>
      </c>
      <c r="C477" s="27" t="s">
        <v>124</v>
      </c>
      <c r="D477" s="27" t="s">
        <v>19</v>
      </c>
      <c r="E477" s="27" t="s">
        <v>94</v>
      </c>
      <c r="F477" s="27" t="s">
        <v>95</v>
      </c>
      <c r="G477" s="27" t="s">
        <v>125</v>
      </c>
      <c r="H477" s="28">
        <v>0</v>
      </c>
      <c r="I477" s="28">
        <v>0</v>
      </c>
      <c r="J477" s="28">
        <v>0</v>
      </c>
      <c r="K477" s="28">
        <v>221.99</v>
      </c>
      <c r="L477" s="28">
        <v>-221.99</v>
      </c>
    </row>
    <row r="478" spans="1:12" hidden="1" x14ac:dyDescent="0.2">
      <c r="A478" s="27" t="s">
        <v>90</v>
      </c>
      <c r="B478" s="27" t="s">
        <v>123</v>
      </c>
      <c r="C478" s="27" t="s">
        <v>111</v>
      </c>
      <c r="D478" s="27" t="s">
        <v>19</v>
      </c>
      <c r="E478" s="27" t="s">
        <v>94</v>
      </c>
      <c r="F478" s="27" t="s">
        <v>95</v>
      </c>
      <c r="G478" s="27" t="s">
        <v>112</v>
      </c>
      <c r="H478" s="28">
        <v>0</v>
      </c>
      <c r="I478" s="28">
        <v>0</v>
      </c>
      <c r="J478" s="28">
        <v>0</v>
      </c>
      <c r="K478" s="28">
        <v>123.69</v>
      </c>
      <c r="L478" s="28">
        <v>-123.69</v>
      </c>
    </row>
    <row r="479" spans="1:12" hidden="1" x14ac:dyDescent="0.2">
      <c r="A479" s="27" t="s">
        <v>90</v>
      </c>
      <c r="B479" s="27" t="s">
        <v>150</v>
      </c>
      <c r="C479" s="27" t="s">
        <v>92</v>
      </c>
      <c r="D479" s="27" t="s">
        <v>19</v>
      </c>
      <c r="E479" s="27" t="s">
        <v>94</v>
      </c>
      <c r="F479" s="27" t="s">
        <v>95</v>
      </c>
      <c r="G479" s="27" t="s">
        <v>96</v>
      </c>
      <c r="H479" s="28">
        <v>0</v>
      </c>
      <c r="I479" s="28">
        <v>0</v>
      </c>
      <c r="J479" s="28">
        <v>0</v>
      </c>
      <c r="K479" s="28">
        <v>44.68</v>
      </c>
      <c r="L479" s="28">
        <v>-44.68</v>
      </c>
    </row>
    <row r="480" spans="1:12" hidden="1" x14ac:dyDescent="0.2">
      <c r="A480" s="27" t="s">
        <v>90</v>
      </c>
      <c r="B480" s="27" t="s">
        <v>150</v>
      </c>
      <c r="C480" s="27" t="s">
        <v>99</v>
      </c>
      <c r="D480" s="27" t="s">
        <v>19</v>
      </c>
      <c r="E480" s="27" t="s">
        <v>94</v>
      </c>
      <c r="F480" s="27" t="s">
        <v>95</v>
      </c>
      <c r="G480" s="27" t="s">
        <v>100</v>
      </c>
      <c r="H480" s="28">
        <v>0</v>
      </c>
      <c r="I480" s="28">
        <v>0</v>
      </c>
      <c r="J480" s="28">
        <v>0</v>
      </c>
      <c r="K480" s="28">
        <v>2.76</v>
      </c>
      <c r="L480" s="28">
        <v>-2.76</v>
      </c>
    </row>
    <row r="481" spans="1:12" hidden="1" x14ac:dyDescent="0.2">
      <c r="A481" s="27" t="s">
        <v>90</v>
      </c>
      <c r="B481" s="27" t="s">
        <v>150</v>
      </c>
      <c r="C481" s="27" t="s">
        <v>101</v>
      </c>
      <c r="D481" s="27" t="s">
        <v>19</v>
      </c>
      <c r="E481" s="27" t="s">
        <v>94</v>
      </c>
      <c r="F481" s="27" t="s">
        <v>95</v>
      </c>
      <c r="G481" s="27" t="s">
        <v>102</v>
      </c>
      <c r="H481" s="28">
        <v>0</v>
      </c>
      <c r="I481" s="28">
        <v>0</v>
      </c>
      <c r="J481" s="28">
        <v>0</v>
      </c>
      <c r="K481" s="28">
        <v>0.64</v>
      </c>
      <c r="L481" s="28">
        <v>-0.64</v>
      </c>
    </row>
    <row r="482" spans="1:12" hidden="1" x14ac:dyDescent="0.2">
      <c r="A482" s="27" t="s">
        <v>90</v>
      </c>
      <c r="B482" s="27" t="s">
        <v>150</v>
      </c>
      <c r="C482" s="27" t="s">
        <v>103</v>
      </c>
      <c r="D482" s="27" t="s">
        <v>19</v>
      </c>
      <c r="E482" s="27" t="s">
        <v>94</v>
      </c>
      <c r="F482" s="27" t="s">
        <v>95</v>
      </c>
      <c r="G482" s="27" t="s">
        <v>104</v>
      </c>
      <c r="H482" s="28">
        <v>0</v>
      </c>
      <c r="I482" s="28">
        <v>0</v>
      </c>
      <c r="J482" s="28">
        <v>0</v>
      </c>
      <c r="K482" s="28">
        <v>1.3</v>
      </c>
      <c r="L482" s="28">
        <v>-1.3</v>
      </c>
    </row>
    <row r="483" spans="1:12" hidden="1" x14ac:dyDescent="0.2">
      <c r="A483" s="27" t="s">
        <v>90</v>
      </c>
      <c r="B483" s="27" t="s">
        <v>151</v>
      </c>
      <c r="C483" s="27" t="s">
        <v>92</v>
      </c>
      <c r="D483" s="27" t="s">
        <v>19</v>
      </c>
      <c r="E483" s="27" t="s">
        <v>94</v>
      </c>
      <c r="F483" s="27" t="s">
        <v>95</v>
      </c>
      <c r="G483" s="27" t="s">
        <v>96</v>
      </c>
      <c r="H483" s="28">
        <v>0</v>
      </c>
      <c r="I483" s="28">
        <v>0</v>
      </c>
      <c r="J483" s="28">
        <v>0</v>
      </c>
      <c r="K483" s="28">
        <v>4.41</v>
      </c>
      <c r="L483" s="28">
        <v>-4.41</v>
      </c>
    </row>
    <row r="484" spans="1:12" hidden="1" x14ac:dyDescent="0.2">
      <c r="A484" s="27" t="s">
        <v>90</v>
      </c>
      <c r="B484" s="27" t="s">
        <v>151</v>
      </c>
      <c r="C484" s="27" t="s">
        <v>99</v>
      </c>
      <c r="D484" s="27" t="s">
        <v>19</v>
      </c>
      <c r="E484" s="27" t="s">
        <v>94</v>
      </c>
      <c r="F484" s="27" t="s">
        <v>95</v>
      </c>
      <c r="G484" s="27" t="s">
        <v>100</v>
      </c>
      <c r="H484" s="28">
        <v>0</v>
      </c>
      <c r="I484" s="28">
        <v>0</v>
      </c>
      <c r="J484" s="28">
        <v>0</v>
      </c>
      <c r="K484" s="28">
        <v>0.27</v>
      </c>
      <c r="L484" s="28">
        <v>-0.27</v>
      </c>
    </row>
    <row r="485" spans="1:12" hidden="1" x14ac:dyDescent="0.2">
      <c r="A485" s="27" t="s">
        <v>90</v>
      </c>
      <c r="B485" s="27" t="s">
        <v>151</v>
      </c>
      <c r="C485" s="27" t="s">
        <v>101</v>
      </c>
      <c r="D485" s="27" t="s">
        <v>19</v>
      </c>
      <c r="E485" s="27" t="s">
        <v>94</v>
      </c>
      <c r="F485" s="27" t="s">
        <v>95</v>
      </c>
      <c r="G485" s="27" t="s">
        <v>102</v>
      </c>
      <c r="H485" s="28">
        <v>0</v>
      </c>
      <c r="I485" s="28">
        <v>0</v>
      </c>
      <c r="J485" s="28">
        <v>0</v>
      </c>
      <c r="K485" s="28">
        <v>0.06</v>
      </c>
      <c r="L485" s="28">
        <v>-0.06</v>
      </c>
    </row>
    <row r="486" spans="1:12" hidden="1" x14ac:dyDescent="0.2">
      <c r="A486" s="27" t="s">
        <v>90</v>
      </c>
      <c r="B486" s="27" t="s">
        <v>151</v>
      </c>
      <c r="C486" s="27" t="s">
        <v>103</v>
      </c>
      <c r="D486" s="27" t="s">
        <v>19</v>
      </c>
      <c r="E486" s="27" t="s">
        <v>94</v>
      </c>
      <c r="F486" s="27" t="s">
        <v>95</v>
      </c>
      <c r="G486" s="27" t="s">
        <v>104</v>
      </c>
      <c r="H486" s="28">
        <v>0</v>
      </c>
      <c r="I486" s="28">
        <v>0</v>
      </c>
      <c r="J486" s="28">
        <v>0</v>
      </c>
      <c r="K486" s="28">
        <v>0.13</v>
      </c>
      <c r="L486" s="28">
        <v>-0.13</v>
      </c>
    </row>
    <row r="487" spans="1:12" hidden="1" x14ac:dyDescent="0.2">
      <c r="A487" s="27" t="s">
        <v>90</v>
      </c>
      <c r="B487" s="27" t="s">
        <v>126</v>
      </c>
      <c r="C487" s="27" t="s">
        <v>121</v>
      </c>
      <c r="D487" s="27" t="s">
        <v>19</v>
      </c>
      <c r="E487" s="27" t="s">
        <v>94</v>
      </c>
      <c r="F487" s="27" t="s">
        <v>95</v>
      </c>
      <c r="G487" s="27" t="s">
        <v>122</v>
      </c>
      <c r="H487" s="28">
        <v>0</v>
      </c>
      <c r="I487" s="28">
        <v>0</v>
      </c>
      <c r="J487" s="28">
        <v>0</v>
      </c>
      <c r="K487" s="28">
        <v>1.7</v>
      </c>
      <c r="L487" s="28">
        <v>-1.7</v>
      </c>
    </row>
    <row r="488" spans="1:12" hidden="1" x14ac:dyDescent="0.2">
      <c r="A488" s="27" t="s">
        <v>90</v>
      </c>
      <c r="B488" s="27" t="s">
        <v>126</v>
      </c>
      <c r="C488" s="27" t="s">
        <v>99</v>
      </c>
      <c r="D488" s="27" t="s">
        <v>19</v>
      </c>
      <c r="E488" s="27" t="s">
        <v>94</v>
      </c>
      <c r="F488" s="27" t="s">
        <v>95</v>
      </c>
      <c r="G488" s="27" t="s">
        <v>100</v>
      </c>
      <c r="H488" s="28">
        <v>0</v>
      </c>
      <c r="I488" s="28">
        <v>0</v>
      </c>
      <c r="J488" s="28">
        <v>0</v>
      </c>
      <c r="K488" s="28">
        <v>0.1</v>
      </c>
      <c r="L488" s="28">
        <v>-0.1</v>
      </c>
    </row>
    <row r="489" spans="1:12" hidden="1" x14ac:dyDescent="0.2">
      <c r="A489" s="27" t="s">
        <v>90</v>
      </c>
      <c r="B489" s="27" t="s">
        <v>126</v>
      </c>
      <c r="C489" s="27" t="s">
        <v>101</v>
      </c>
      <c r="D489" s="27" t="s">
        <v>19</v>
      </c>
      <c r="E489" s="27" t="s">
        <v>94</v>
      </c>
      <c r="F489" s="27" t="s">
        <v>95</v>
      </c>
      <c r="G489" s="27" t="s">
        <v>102</v>
      </c>
      <c r="H489" s="28">
        <v>0</v>
      </c>
      <c r="I489" s="28">
        <v>0</v>
      </c>
      <c r="J489" s="28">
        <v>0</v>
      </c>
      <c r="K489" s="28">
        <v>0.02</v>
      </c>
      <c r="L489" s="28">
        <v>-0.02</v>
      </c>
    </row>
    <row r="490" spans="1:12" hidden="1" x14ac:dyDescent="0.2">
      <c r="A490" s="27" t="s">
        <v>90</v>
      </c>
      <c r="B490" s="27" t="s">
        <v>126</v>
      </c>
      <c r="C490" s="27" t="s">
        <v>103</v>
      </c>
      <c r="D490" s="27" t="s">
        <v>19</v>
      </c>
      <c r="E490" s="27" t="s">
        <v>94</v>
      </c>
      <c r="F490" s="27" t="s">
        <v>95</v>
      </c>
      <c r="G490" s="27" t="s">
        <v>104</v>
      </c>
      <c r="H490" s="28">
        <v>0</v>
      </c>
      <c r="I490" s="28">
        <v>0</v>
      </c>
      <c r="J490" s="28">
        <v>0</v>
      </c>
      <c r="K490" s="28">
        <v>0.05</v>
      </c>
      <c r="L490" s="28">
        <v>-0.05</v>
      </c>
    </row>
    <row r="491" spans="1:12" hidden="1" x14ac:dyDescent="0.2">
      <c r="A491" s="27" t="s">
        <v>90</v>
      </c>
      <c r="B491" s="27" t="s">
        <v>127</v>
      </c>
      <c r="C491" s="27" t="s">
        <v>111</v>
      </c>
      <c r="D491" s="27" t="s">
        <v>19</v>
      </c>
      <c r="E491" s="27" t="s">
        <v>94</v>
      </c>
      <c r="F491" s="27" t="s">
        <v>95</v>
      </c>
      <c r="G491" s="27" t="s">
        <v>112</v>
      </c>
      <c r="H491" s="28">
        <v>0</v>
      </c>
      <c r="I491" s="28">
        <v>0</v>
      </c>
      <c r="J491" s="28">
        <v>0</v>
      </c>
      <c r="K491" s="28">
        <v>1533.28</v>
      </c>
      <c r="L491" s="28">
        <v>-1533.28</v>
      </c>
    </row>
    <row r="492" spans="1:12" hidden="1" x14ac:dyDescent="0.2">
      <c r="A492" s="27" t="s">
        <v>90</v>
      </c>
      <c r="B492" s="27" t="s">
        <v>128</v>
      </c>
      <c r="C492" s="27" t="s">
        <v>99</v>
      </c>
      <c r="D492" s="27" t="s">
        <v>19</v>
      </c>
      <c r="E492" s="27" t="s">
        <v>94</v>
      </c>
      <c r="F492" s="27" t="s">
        <v>95</v>
      </c>
      <c r="G492" s="27" t="s">
        <v>100</v>
      </c>
      <c r="H492" s="28">
        <v>0</v>
      </c>
      <c r="I492" s="28">
        <v>0</v>
      </c>
      <c r="J492" s="28">
        <v>0</v>
      </c>
      <c r="K492" s="28">
        <v>0.52</v>
      </c>
      <c r="L492" s="28">
        <v>-0.52</v>
      </c>
    </row>
    <row r="493" spans="1:12" hidden="1" x14ac:dyDescent="0.2">
      <c r="A493" s="27" t="s">
        <v>90</v>
      </c>
      <c r="B493" s="27" t="s">
        <v>128</v>
      </c>
      <c r="C493" s="27" t="s">
        <v>101</v>
      </c>
      <c r="D493" s="27" t="s">
        <v>19</v>
      </c>
      <c r="E493" s="27" t="s">
        <v>94</v>
      </c>
      <c r="F493" s="27" t="s">
        <v>95</v>
      </c>
      <c r="G493" s="27" t="s">
        <v>102</v>
      </c>
      <c r="H493" s="28">
        <v>0</v>
      </c>
      <c r="I493" s="28">
        <v>0</v>
      </c>
      <c r="J493" s="28">
        <v>0</v>
      </c>
      <c r="K493" s="28">
        <v>0.12</v>
      </c>
      <c r="L493" s="28">
        <v>-0.12</v>
      </c>
    </row>
    <row r="494" spans="1:12" hidden="1" x14ac:dyDescent="0.2">
      <c r="A494" s="27" t="s">
        <v>90</v>
      </c>
      <c r="B494" s="27" t="s">
        <v>128</v>
      </c>
      <c r="C494" s="27" t="s">
        <v>103</v>
      </c>
      <c r="D494" s="27" t="s">
        <v>19</v>
      </c>
      <c r="E494" s="27" t="s">
        <v>94</v>
      </c>
      <c r="F494" s="27" t="s">
        <v>95</v>
      </c>
      <c r="G494" s="27" t="s">
        <v>104</v>
      </c>
      <c r="H494" s="28">
        <v>0</v>
      </c>
      <c r="I494" s="28">
        <v>0</v>
      </c>
      <c r="J494" s="28">
        <v>0</v>
      </c>
      <c r="K494" s="28">
        <v>0.24</v>
      </c>
      <c r="L494" s="28">
        <v>-0.24</v>
      </c>
    </row>
    <row r="495" spans="1:12" hidden="1" x14ac:dyDescent="0.2">
      <c r="A495" s="27" t="s">
        <v>90</v>
      </c>
      <c r="B495" s="27" t="s">
        <v>129</v>
      </c>
      <c r="C495" s="27" t="s">
        <v>92</v>
      </c>
      <c r="D495" s="27" t="s">
        <v>19</v>
      </c>
      <c r="E495" s="27" t="s">
        <v>94</v>
      </c>
      <c r="F495" s="27" t="s">
        <v>95</v>
      </c>
      <c r="G495" s="27" t="s">
        <v>96</v>
      </c>
      <c r="H495" s="28">
        <v>0</v>
      </c>
      <c r="I495" s="28">
        <v>0</v>
      </c>
      <c r="J495" s="28">
        <v>0</v>
      </c>
      <c r="K495" s="28">
        <v>0.7</v>
      </c>
      <c r="L495" s="28">
        <v>-0.7</v>
      </c>
    </row>
    <row r="496" spans="1:12" hidden="1" x14ac:dyDescent="0.2">
      <c r="A496" s="27" t="s">
        <v>90</v>
      </c>
      <c r="B496" s="27" t="s">
        <v>129</v>
      </c>
      <c r="C496" s="27" t="s">
        <v>121</v>
      </c>
      <c r="D496" s="27" t="s">
        <v>19</v>
      </c>
      <c r="E496" s="27" t="s">
        <v>94</v>
      </c>
      <c r="F496" s="27" t="s">
        <v>95</v>
      </c>
      <c r="G496" s="27" t="s">
        <v>122</v>
      </c>
      <c r="H496" s="28">
        <v>0</v>
      </c>
      <c r="I496" s="28">
        <v>0</v>
      </c>
      <c r="J496" s="28">
        <v>0</v>
      </c>
      <c r="K496" s="28">
        <v>0.55000000000000004</v>
      </c>
      <c r="L496" s="28">
        <v>-0.55000000000000004</v>
      </c>
    </row>
    <row r="497" spans="1:12" hidden="1" x14ac:dyDescent="0.2">
      <c r="A497" s="27" t="s">
        <v>90</v>
      </c>
      <c r="B497" s="27" t="s">
        <v>129</v>
      </c>
      <c r="C497" s="27" t="s">
        <v>106</v>
      </c>
      <c r="D497" s="27" t="s">
        <v>19</v>
      </c>
      <c r="E497" s="27" t="s">
        <v>94</v>
      </c>
      <c r="F497" s="27" t="s">
        <v>95</v>
      </c>
      <c r="G497" s="27" t="s">
        <v>108</v>
      </c>
      <c r="H497" s="28">
        <v>0</v>
      </c>
      <c r="I497" s="28">
        <v>0</v>
      </c>
      <c r="J497" s="28">
        <v>0</v>
      </c>
      <c r="K497" s="28">
        <v>9.2200000000000006</v>
      </c>
      <c r="L497" s="28">
        <v>-9.2200000000000006</v>
      </c>
    </row>
    <row r="498" spans="1:12" hidden="1" x14ac:dyDescent="0.2">
      <c r="A498" s="27" t="s">
        <v>90</v>
      </c>
      <c r="B498" s="27" t="s">
        <v>129</v>
      </c>
      <c r="C498" s="27" t="s">
        <v>99</v>
      </c>
      <c r="D498" s="27" t="s">
        <v>19</v>
      </c>
      <c r="E498" s="27" t="s">
        <v>94</v>
      </c>
      <c r="F498" s="27" t="s">
        <v>95</v>
      </c>
      <c r="G498" s="27" t="s">
        <v>100</v>
      </c>
      <c r="H498" s="28">
        <v>0</v>
      </c>
      <c r="I498" s="28">
        <v>0</v>
      </c>
      <c r="J498" s="28">
        <v>0</v>
      </c>
      <c r="K498" s="28">
        <v>1.46</v>
      </c>
      <c r="L498" s="28">
        <v>-1.46</v>
      </c>
    </row>
    <row r="499" spans="1:12" hidden="1" x14ac:dyDescent="0.2">
      <c r="A499" s="27" t="s">
        <v>90</v>
      </c>
      <c r="B499" s="27" t="s">
        <v>129</v>
      </c>
      <c r="C499" s="27" t="s">
        <v>101</v>
      </c>
      <c r="D499" s="27" t="s">
        <v>19</v>
      </c>
      <c r="E499" s="27" t="s">
        <v>94</v>
      </c>
      <c r="F499" s="27" t="s">
        <v>95</v>
      </c>
      <c r="G499" s="27" t="s">
        <v>102</v>
      </c>
      <c r="H499" s="28">
        <v>0</v>
      </c>
      <c r="I499" s="28">
        <v>0</v>
      </c>
      <c r="J499" s="28">
        <v>0</v>
      </c>
      <c r="K499" s="28">
        <v>0.34</v>
      </c>
      <c r="L499" s="28">
        <v>-0.34</v>
      </c>
    </row>
    <row r="500" spans="1:12" hidden="1" x14ac:dyDescent="0.2">
      <c r="A500" s="27" t="s">
        <v>90</v>
      </c>
      <c r="B500" s="27" t="s">
        <v>129</v>
      </c>
      <c r="C500" s="27" t="s">
        <v>103</v>
      </c>
      <c r="D500" s="27" t="s">
        <v>19</v>
      </c>
      <c r="E500" s="27" t="s">
        <v>94</v>
      </c>
      <c r="F500" s="27" t="s">
        <v>95</v>
      </c>
      <c r="G500" s="27" t="s">
        <v>104</v>
      </c>
      <c r="H500" s="28">
        <v>0</v>
      </c>
      <c r="I500" s="28">
        <v>0</v>
      </c>
      <c r="J500" s="28">
        <v>0</v>
      </c>
      <c r="K500" s="28">
        <v>0.72</v>
      </c>
      <c r="L500" s="28">
        <v>-0.72</v>
      </c>
    </row>
    <row r="501" spans="1:12" hidden="1" x14ac:dyDescent="0.2">
      <c r="A501" s="27" t="s">
        <v>90</v>
      </c>
      <c r="B501" s="27" t="s">
        <v>129</v>
      </c>
      <c r="C501" s="27" t="s">
        <v>130</v>
      </c>
      <c r="D501" s="27" t="s">
        <v>19</v>
      </c>
      <c r="E501" s="27" t="s">
        <v>94</v>
      </c>
      <c r="F501" s="27" t="s">
        <v>95</v>
      </c>
      <c r="G501" s="27" t="s">
        <v>131</v>
      </c>
      <c r="H501" s="28">
        <v>0</v>
      </c>
      <c r="I501" s="28">
        <v>0</v>
      </c>
      <c r="J501" s="28">
        <v>0</v>
      </c>
      <c r="K501" s="28">
        <v>5217.32</v>
      </c>
      <c r="L501" s="28">
        <v>-5217.32</v>
      </c>
    </row>
    <row r="502" spans="1:12" hidden="1" x14ac:dyDescent="0.2">
      <c r="A502" s="27" t="s">
        <v>90</v>
      </c>
      <c r="B502" s="27" t="s">
        <v>129</v>
      </c>
      <c r="C502" s="27" t="s">
        <v>132</v>
      </c>
      <c r="D502" s="27" t="s">
        <v>19</v>
      </c>
      <c r="E502" s="27" t="s">
        <v>94</v>
      </c>
      <c r="F502" s="27" t="s">
        <v>95</v>
      </c>
      <c r="G502" s="27" t="s">
        <v>133</v>
      </c>
      <c r="H502" s="28">
        <v>0</v>
      </c>
      <c r="I502" s="28">
        <v>0</v>
      </c>
      <c r="J502" s="28">
        <v>0</v>
      </c>
      <c r="K502" s="28">
        <v>83.86</v>
      </c>
      <c r="L502" s="28">
        <v>-83.86</v>
      </c>
    </row>
    <row r="503" spans="1:12" hidden="1" x14ac:dyDescent="0.2">
      <c r="A503" s="27" t="s">
        <v>90</v>
      </c>
      <c r="B503" s="27" t="s">
        <v>129</v>
      </c>
      <c r="C503" s="27" t="s">
        <v>111</v>
      </c>
      <c r="D503" s="27" t="s">
        <v>19</v>
      </c>
      <c r="E503" s="27" t="s">
        <v>94</v>
      </c>
      <c r="F503" s="27" t="s">
        <v>95</v>
      </c>
      <c r="G503" s="27" t="s">
        <v>112</v>
      </c>
      <c r="H503" s="28">
        <v>0</v>
      </c>
      <c r="I503" s="28">
        <v>0</v>
      </c>
      <c r="J503" s="28">
        <v>0</v>
      </c>
      <c r="K503" s="28">
        <v>13488.64</v>
      </c>
      <c r="L503" s="28">
        <v>-13488.64</v>
      </c>
    </row>
    <row r="504" spans="1:12" hidden="1" x14ac:dyDescent="0.2">
      <c r="A504" s="27" t="s">
        <v>90</v>
      </c>
      <c r="B504" s="27" t="s">
        <v>129</v>
      </c>
      <c r="C504" s="27" t="s">
        <v>117</v>
      </c>
      <c r="D504" s="27" t="s">
        <v>19</v>
      </c>
      <c r="E504" s="27" t="s">
        <v>94</v>
      </c>
      <c r="F504" s="27" t="s">
        <v>95</v>
      </c>
      <c r="G504" s="27" t="s">
        <v>118</v>
      </c>
      <c r="H504" s="28">
        <v>0</v>
      </c>
      <c r="I504" s="28">
        <v>0</v>
      </c>
      <c r="J504" s="28">
        <v>0</v>
      </c>
      <c r="K504" s="28">
        <v>22.48</v>
      </c>
      <c r="L504" s="28">
        <v>-22.48</v>
      </c>
    </row>
    <row r="505" spans="1:12" hidden="1" x14ac:dyDescent="0.2">
      <c r="A505" s="27" t="s">
        <v>90</v>
      </c>
      <c r="B505" s="27" t="s">
        <v>134</v>
      </c>
      <c r="C505" s="27" t="s">
        <v>92</v>
      </c>
      <c r="D505" s="27" t="s">
        <v>19</v>
      </c>
      <c r="E505" s="27" t="s">
        <v>94</v>
      </c>
      <c r="F505" s="27" t="s">
        <v>95</v>
      </c>
      <c r="G505" s="27" t="s">
        <v>96</v>
      </c>
      <c r="H505" s="28">
        <v>0</v>
      </c>
      <c r="I505" s="28">
        <v>0</v>
      </c>
      <c r="J505" s="28">
        <v>0</v>
      </c>
      <c r="K505" s="28">
        <v>0.35</v>
      </c>
      <c r="L505" s="28">
        <v>-0.35</v>
      </c>
    </row>
    <row r="506" spans="1:12" hidden="1" x14ac:dyDescent="0.2">
      <c r="A506" s="27" t="s">
        <v>90</v>
      </c>
      <c r="B506" s="27" t="s">
        <v>134</v>
      </c>
      <c r="C506" s="27" t="s">
        <v>99</v>
      </c>
      <c r="D506" s="27" t="s">
        <v>19</v>
      </c>
      <c r="E506" s="27" t="s">
        <v>94</v>
      </c>
      <c r="F506" s="27" t="s">
        <v>95</v>
      </c>
      <c r="G506" s="27" t="s">
        <v>100</v>
      </c>
      <c r="H506" s="28">
        <v>0</v>
      </c>
      <c r="I506" s="28">
        <v>0</v>
      </c>
      <c r="J506" s="28">
        <v>0</v>
      </c>
      <c r="K506" s="28">
        <v>0.02</v>
      </c>
      <c r="L506" s="28">
        <v>-0.02</v>
      </c>
    </row>
    <row r="507" spans="1:12" hidden="1" x14ac:dyDescent="0.2">
      <c r="A507" s="27" t="s">
        <v>90</v>
      </c>
      <c r="B507" s="27" t="s">
        <v>134</v>
      </c>
      <c r="C507" s="27" t="s">
        <v>101</v>
      </c>
      <c r="D507" s="27" t="s">
        <v>19</v>
      </c>
      <c r="E507" s="27" t="s">
        <v>94</v>
      </c>
      <c r="F507" s="27" t="s">
        <v>95</v>
      </c>
      <c r="G507" s="27" t="s">
        <v>102</v>
      </c>
      <c r="H507" s="28">
        <v>0</v>
      </c>
      <c r="I507" s="28">
        <v>0</v>
      </c>
      <c r="J507" s="28">
        <v>0</v>
      </c>
      <c r="K507" s="28">
        <v>0.01</v>
      </c>
      <c r="L507" s="28">
        <v>-0.01</v>
      </c>
    </row>
    <row r="508" spans="1:12" hidden="1" x14ac:dyDescent="0.2">
      <c r="A508" s="27" t="s">
        <v>90</v>
      </c>
      <c r="B508" s="27" t="s">
        <v>134</v>
      </c>
      <c r="C508" s="27" t="s">
        <v>103</v>
      </c>
      <c r="D508" s="27" t="s">
        <v>19</v>
      </c>
      <c r="E508" s="27" t="s">
        <v>94</v>
      </c>
      <c r="F508" s="27" t="s">
        <v>95</v>
      </c>
      <c r="G508" s="27" t="s">
        <v>104</v>
      </c>
      <c r="H508" s="28">
        <v>0</v>
      </c>
      <c r="I508" s="28">
        <v>0</v>
      </c>
      <c r="J508" s="28">
        <v>0</v>
      </c>
      <c r="K508" s="28">
        <v>0.01</v>
      </c>
      <c r="L508" s="28">
        <v>-0.01</v>
      </c>
    </row>
    <row r="509" spans="1:12" hidden="1" x14ac:dyDescent="0.2">
      <c r="A509" s="27" t="s">
        <v>90</v>
      </c>
      <c r="B509" s="27" t="s">
        <v>134</v>
      </c>
      <c r="C509" s="27" t="s">
        <v>132</v>
      </c>
      <c r="D509" s="27" t="s">
        <v>19</v>
      </c>
      <c r="E509" s="27" t="s">
        <v>94</v>
      </c>
      <c r="F509" s="27" t="s">
        <v>95</v>
      </c>
      <c r="G509" s="27" t="s">
        <v>133</v>
      </c>
      <c r="H509" s="28">
        <v>0</v>
      </c>
      <c r="I509" s="28">
        <v>0</v>
      </c>
      <c r="J509" s="28">
        <v>0</v>
      </c>
      <c r="K509" s="28">
        <v>797.44</v>
      </c>
      <c r="L509" s="28">
        <v>-797.44</v>
      </c>
    </row>
    <row r="510" spans="1:12" hidden="1" x14ac:dyDescent="0.2">
      <c r="A510" s="27" t="s">
        <v>90</v>
      </c>
      <c r="B510" s="27" t="s">
        <v>135</v>
      </c>
      <c r="C510" s="27" t="s">
        <v>99</v>
      </c>
      <c r="D510" s="27" t="s">
        <v>19</v>
      </c>
      <c r="E510" s="27" t="s">
        <v>94</v>
      </c>
      <c r="F510" s="27" t="s">
        <v>95</v>
      </c>
      <c r="G510" s="27" t="s">
        <v>100</v>
      </c>
      <c r="H510" s="28">
        <v>0</v>
      </c>
      <c r="I510" s="28">
        <v>0</v>
      </c>
      <c r="J510" s="28">
        <v>0</v>
      </c>
      <c r="K510" s="28">
        <v>0.93</v>
      </c>
      <c r="L510" s="28">
        <v>-0.93</v>
      </c>
    </row>
    <row r="511" spans="1:12" hidden="1" x14ac:dyDescent="0.2">
      <c r="A511" s="27" t="s">
        <v>90</v>
      </c>
      <c r="B511" s="27" t="s">
        <v>135</v>
      </c>
      <c r="C511" s="27" t="s">
        <v>101</v>
      </c>
      <c r="D511" s="27" t="s">
        <v>19</v>
      </c>
      <c r="E511" s="27" t="s">
        <v>94</v>
      </c>
      <c r="F511" s="27" t="s">
        <v>95</v>
      </c>
      <c r="G511" s="27" t="s">
        <v>102</v>
      </c>
      <c r="H511" s="28">
        <v>0</v>
      </c>
      <c r="I511" s="28">
        <v>0</v>
      </c>
      <c r="J511" s="28">
        <v>0</v>
      </c>
      <c r="K511" s="28">
        <v>0.22</v>
      </c>
      <c r="L511" s="28">
        <v>-0.22</v>
      </c>
    </row>
    <row r="512" spans="1:12" hidden="1" x14ac:dyDescent="0.2">
      <c r="A512" s="27" t="s">
        <v>90</v>
      </c>
      <c r="B512" s="27" t="s">
        <v>135</v>
      </c>
      <c r="C512" s="27" t="s">
        <v>103</v>
      </c>
      <c r="D512" s="27" t="s">
        <v>19</v>
      </c>
      <c r="E512" s="27" t="s">
        <v>94</v>
      </c>
      <c r="F512" s="27" t="s">
        <v>95</v>
      </c>
      <c r="G512" s="27" t="s">
        <v>104</v>
      </c>
      <c r="H512" s="28">
        <v>0</v>
      </c>
      <c r="I512" s="28">
        <v>0</v>
      </c>
      <c r="J512" s="28">
        <v>0</v>
      </c>
      <c r="K512" s="28">
        <v>0.43</v>
      </c>
      <c r="L512" s="28">
        <v>-0.43</v>
      </c>
    </row>
    <row r="513" spans="1:12" x14ac:dyDescent="0.2">
      <c r="A513" s="27" t="s">
        <v>136</v>
      </c>
      <c r="B513" s="27" t="s">
        <v>11</v>
      </c>
      <c r="C513" s="27" t="s">
        <v>137</v>
      </c>
      <c r="D513" s="27" t="s">
        <v>19</v>
      </c>
      <c r="E513" s="27" t="s">
        <v>94</v>
      </c>
      <c r="F513" s="27" t="s">
        <v>95</v>
      </c>
      <c r="G513" s="27" t="s">
        <v>138</v>
      </c>
      <c r="H513" s="28">
        <v>68426.2</v>
      </c>
      <c r="I513" s="28">
        <v>68426.2</v>
      </c>
      <c r="J513" s="28">
        <v>0</v>
      </c>
      <c r="K513" s="28">
        <v>8974.0499999999993</v>
      </c>
      <c r="L513" s="28">
        <v>59452.149999999994</v>
      </c>
    </row>
    <row r="514" spans="1:12" x14ac:dyDescent="0.2">
      <c r="A514" s="27" t="s">
        <v>136</v>
      </c>
      <c r="B514" s="27" t="s">
        <v>11</v>
      </c>
      <c r="C514" s="27" t="s">
        <v>99</v>
      </c>
      <c r="D514" s="27" t="s">
        <v>19</v>
      </c>
      <c r="E514" s="27" t="s">
        <v>94</v>
      </c>
      <c r="F514" s="27" t="s">
        <v>95</v>
      </c>
      <c r="G514" s="27" t="s">
        <v>100</v>
      </c>
      <c r="H514" s="28">
        <v>4242.42</v>
      </c>
      <c r="I514" s="28">
        <v>4242.42</v>
      </c>
      <c r="J514" s="28">
        <v>0</v>
      </c>
      <c r="K514" s="28">
        <v>534.86</v>
      </c>
      <c r="L514" s="28">
        <v>3707.56</v>
      </c>
    </row>
    <row r="515" spans="1:12" x14ac:dyDescent="0.2">
      <c r="A515" s="27" t="s">
        <v>136</v>
      </c>
      <c r="B515" s="27" t="s">
        <v>11</v>
      </c>
      <c r="C515" s="27" t="s">
        <v>101</v>
      </c>
      <c r="D515" s="27" t="s">
        <v>19</v>
      </c>
      <c r="E515" s="27" t="s">
        <v>94</v>
      </c>
      <c r="F515" s="27" t="s">
        <v>95</v>
      </c>
      <c r="G515" s="27" t="s">
        <v>102</v>
      </c>
      <c r="H515" s="28">
        <v>992.18</v>
      </c>
      <c r="I515" s="28">
        <v>992.18</v>
      </c>
      <c r="J515" s="28">
        <v>0</v>
      </c>
      <c r="K515" s="28">
        <v>125.08</v>
      </c>
      <c r="L515" s="28">
        <v>867.09999999999991</v>
      </c>
    </row>
    <row r="516" spans="1:12" x14ac:dyDescent="0.2">
      <c r="A516" s="27" t="s">
        <v>136</v>
      </c>
      <c r="B516" s="27" t="s">
        <v>11</v>
      </c>
      <c r="C516" s="27" t="s">
        <v>103</v>
      </c>
      <c r="D516" s="27" t="s">
        <v>19</v>
      </c>
      <c r="E516" s="27" t="s">
        <v>94</v>
      </c>
      <c r="F516" s="27" t="s">
        <v>95</v>
      </c>
      <c r="G516" s="27" t="s">
        <v>104</v>
      </c>
      <c r="H516" s="28">
        <v>1984.36</v>
      </c>
      <c r="I516" s="28">
        <v>1984.36</v>
      </c>
      <c r="J516" s="28">
        <v>0</v>
      </c>
      <c r="K516" s="28">
        <v>250.18</v>
      </c>
      <c r="L516" s="28">
        <v>1734.1799999999998</v>
      </c>
    </row>
    <row r="517" spans="1:12" hidden="1" x14ac:dyDescent="0.2">
      <c r="A517" s="27" t="s">
        <v>136</v>
      </c>
      <c r="B517" s="27" t="s">
        <v>123</v>
      </c>
      <c r="C517" s="27" t="s">
        <v>139</v>
      </c>
      <c r="D517" s="27" t="s">
        <v>19</v>
      </c>
      <c r="E517" s="27" t="s">
        <v>94</v>
      </c>
      <c r="F517" s="27" t="s">
        <v>95</v>
      </c>
      <c r="G517" s="27" t="s">
        <v>140</v>
      </c>
      <c r="H517" s="28">
        <v>0</v>
      </c>
      <c r="I517" s="28">
        <v>0</v>
      </c>
      <c r="J517" s="28">
        <v>0</v>
      </c>
      <c r="K517" s="28">
        <v>1581.36</v>
      </c>
      <c r="L517" s="28">
        <v>-1581.36</v>
      </c>
    </row>
    <row r="518" spans="1:12" hidden="1" x14ac:dyDescent="0.2">
      <c r="A518" s="27" t="s">
        <v>136</v>
      </c>
      <c r="B518" s="27" t="s">
        <v>123</v>
      </c>
      <c r="C518" s="27" t="s">
        <v>99</v>
      </c>
      <c r="D518" s="27" t="s">
        <v>19</v>
      </c>
      <c r="E518" s="27" t="s">
        <v>94</v>
      </c>
      <c r="F518" s="27" t="s">
        <v>95</v>
      </c>
      <c r="G518" s="27" t="s">
        <v>100</v>
      </c>
      <c r="H518" s="28">
        <v>0</v>
      </c>
      <c r="I518" s="28">
        <v>0</v>
      </c>
      <c r="J518" s="28">
        <v>0</v>
      </c>
      <c r="K518" s="28">
        <v>97.59</v>
      </c>
      <c r="L518" s="28">
        <v>-97.59</v>
      </c>
    </row>
    <row r="519" spans="1:12" hidden="1" x14ac:dyDescent="0.2">
      <c r="A519" s="27" t="s">
        <v>136</v>
      </c>
      <c r="B519" s="27" t="s">
        <v>123</v>
      </c>
      <c r="C519" s="27" t="s">
        <v>101</v>
      </c>
      <c r="D519" s="27" t="s">
        <v>19</v>
      </c>
      <c r="E519" s="27" t="s">
        <v>94</v>
      </c>
      <c r="F519" s="27" t="s">
        <v>95</v>
      </c>
      <c r="G519" s="27" t="s">
        <v>102</v>
      </c>
      <c r="H519" s="28">
        <v>0</v>
      </c>
      <c r="I519" s="28">
        <v>0</v>
      </c>
      <c r="J519" s="28">
        <v>0</v>
      </c>
      <c r="K519" s="28">
        <v>22.82</v>
      </c>
      <c r="L519" s="28">
        <v>-22.82</v>
      </c>
    </row>
    <row r="520" spans="1:12" hidden="1" x14ac:dyDescent="0.2">
      <c r="A520" s="27" t="s">
        <v>136</v>
      </c>
      <c r="B520" s="27" t="s">
        <v>123</v>
      </c>
      <c r="C520" s="27" t="s">
        <v>103</v>
      </c>
      <c r="D520" s="27" t="s">
        <v>19</v>
      </c>
      <c r="E520" s="27" t="s">
        <v>94</v>
      </c>
      <c r="F520" s="27" t="s">
        <v>95</v>
      </c>
      <c r="G520" s="27" t="s">
        <v>104</v>
      </c>
      <c r="H520" s="28">
        <v>0</v>
      </c>
      <c r="I520" s="28">
        <v>0</v>
      </c>
      <c r="J520" s="28">
        <v>0</v>
      </c>
      <c r="K520" s="28">
        <v>45.86</v>
      </c>
      <c r="L520" s="28">
        <v>-45.86</v>
      </c>
    </row>
    <row r="521" spans="1:12" hidden="1" x14ac:dyDescent="0.2">
      <c r="A521" s="27" t="s">
        <v>136</v>
      </c>
      <c r="B521" s="27" t="s">
        <v>128</v>
      </c>
      <c r="C521" s="27" t="s">
        <v>137</v>
      </c>
      <c r="D521" s="27" t="s">
        <v>19</v>
      </c>
      <c r="E521" s="27" t="s">
        <v>94</v>
      </c>
      <c r="F521" s="27" t="s">
        <v>95</v>
      </c>
      <c r="G521" s="27" t="s">
        <v>138</v>
      </c>
      <c r="H521" s="28">
        <v>0</v>
      </c>
      <c r="I521" s="28">
        <v>0</v>
      </c>
      <c r="J521" s="28">
        <v>0</v>
      </c>
      <c r="K521" s="28">
        <v>612.21</v>
      </c>
      <c r="L521" s="28">
        <v>-612.21</v>
      </c>
    </row>
    <row r="522" spans="1:12" hidden="1" x14ac:dyDescent="0.2">
      <c r="A522" s="27" t="s">
        <v>136</v>
      </c>
      <c r="B522" s="27" t="s">
        <v>128</v>
      </c>
      <c r="C522" s="27" t="s">
        <v>99</v>
      </c>
      <c r="D522" s="27" t="s">
        <v>19</v>
      </c>
      <c r="E522" s="27" t="s">
        <v>94</v>
      </c>
      <c r="F522" s="27" t="s">
        <v>95</v>
      </c>
      <c r="G522" s="27" t="s">
        <v>100</v>
      </c>
      <c r="H522" s="28">
        <v>0</v>
      </c>
      <c r="I522" s="28">
        <v>0</v>
      </c>
      <c r="J522" s="28">
        <v>0</v>
      </c>
      <c r="K522" s="28">
        <v>36.33</v>
      </c>
      <c r="L522" s="28">
        <v>-36.33</v>
      </c>
    </row>
    <row r="523" spans="1:12" hidden="1" x14ac:dyDescent="0.2">
      <c r="A523" s="27" t="s">
        <v>136</v>
      </c>
      <c r="B523" s="27" t="s">
        <v>128</v>
      </c>
      <c r="C523" s="27" t="s">
        <v>101</v>
      </c>
      <c r="D523" s="27" t="s">
        <v>19</v>
      </c>
      <c r="E523" s="27" t="s">
        <v>94</v>
      </c>
      <c r="F523" s="27" t="s">
        <v>95</v>
      </c>
      <c r="G523" s="27" t="s">
        <v>102</v>
      </c>
      <c r="H523" s="28">
        <v>0</v>
      </c>
      <c r="I523" s="28">
        <v>0</v>
      </c>
      <c r="J523" s="28">
        <v>0</v>
      </c>
      <c r="K523" s="28">
        <v>8.5</v>
      </c>
      <c r="L523" s="28">
        <v>-8.5</v>
      </c>
    </row>
    <row r="524" spans="1:12" hidden="1" x14ac:dyDescent="0.2">
      <c r="A524" s="27" t="s">
        <v>136</v>
      </c>
      <c r="B524" s="27" t="s">
        <v>128</v>
      </c>
      <c r="C524" s="27" t="s">
        <v>103</v>
      </c>
      <c r="D524" s="27" t="s">
        <v>19</v>
      </c>
      <c r="E524" s="27" t="s">
        <v>94</v>
      </c>
      <c r="F524" s="27" t="s">
        <v>95</v>
      </c>
      <c r="G524" s="27" t="s">
        <v>104</v>
      </c>
      <c r="H524" s="28">
        <v>0</v>
      </c>
      <c r="I524" s="28">
        <v>0</v>
      </c>
      <c r="J524" s="28">
        <v>0</v>
      </c>
      <c r="K524" s="28">
        <v>17.510000000000002</v>
      </c>
      <c r="L524" s="28">
        <v>-17.510000000000002</v>
      </c>
    </row>
    <row r="525" spans="1:12" hidden="1" x14ac:dyDescent="0.2">
      <c r="A525" s="27" t="s">
        <v>136</v>
      </c>
      <c r="B525" s="27" t="s">
        <v>129</v>
      </c>
      <c r="C525" s="27" t="s">
        <v>137</v>
      </c>
      <c r="D525" s="27" t="s">
        <v>19</v>
      </c>
      <c r="E525" s="27" t="s">
        <v>94</v>
      </c>
      <c r="F525" s="27" t="s">
        <v>95</v>
      </c>
      <c r="G525" s="27" t="s">
        <v>138</v>
      </c>
      <c r="H525" s="28">
        <v>0</v>
      </c>
      <c r="I525" s="28">
        <v>0</v>
      </c>
      <c r="J525" s="28">
        <v>0</v>
      </c>
      <c r="K525" s="28">
        <v>192.78</v>
      </c>
      <c r="L525" s="28">
        <v>-192.78</v>
      </c>
    </row>
    <row r="526" spans="1:12" hidden="1" x14ac:dyDescent="0.2">
      <c r="A526" s="27" t="s">
        <v>136</v>
      </c>
      <c r="B526" s="27" t="s">
        <v>129</v>
      </c>
      <c r="C526" s="27" t="s">
        <v>99</v>
      </c>
      <c r="D526" s="27" t="s">
        <v>19</v>
      </c>
      <c r="E526" s="27" t="s">
        <v>94</v>
      </c>
      <c r="F526" s="27" t="s">
        <v>95</v>
      </c>
      <c r="G526" s="27" t="s">
        <v>100</v>
      </c>
      <c r="H526" s="28">
        <v>0</v>
      </c>
      <c r="I526" s="28">
        <v>0</v>
      </c>
      <c r="J526" s="28">
        <v>0</v>
      </c>
      <c r="K526" s="28">
        <v>10.71</v>
      </c>
      <c r="L526" s="28">
        <v>-10.71</v>
      </c>
    </row>
    <row r="527" spans="1:12" hidden="1" x14ac:dyDescent="0.2">
      <c r="A527" s="27" t="s">
        <v>136</v>
      </c>
      <c r="B527" s="27" t="s">
        <v>129</v>
      </c>
      <c r="C527" s="27" t="s">
        <v>101</v>
      </c>
      <c r="D527" s="27" t="s">
        <v>19</v>
      </c>
      <c r="E527" s="27" t="s">
        <v>94</v>
      </c>
      <c r="F527" s="27" t="s">
        <v>95</v>
      </c>
      <c r="G527" s="27" t="s">
        <v>102</v>
      </c>
      <c r="H527" s="28">
        <v>0</v>
      </c>
      <c r="I527" s="28">
        <v>0</v>
      </c>
      <c r="J527" s="28">
        <v>0</v>
      </c>
      <c r="K527" s="28">
        <v>2.5099999999999998</v>
      </c>
      <c r="L527" s="28">
        <v>-2.5099999999999998</v>
      </c>
    </row>
    <row r="528" spans="1:12" hidden="1" x14ac:dyDescent="0.2">
      <c r="A528" s="27" t="s">
        <v>136</v>
      </c>
      <c r="B528" s="27" t="s">
        <v>129</v>
      </c>
      <c r="C528" s="27" t="s">
        <v>103</v>
      </c>
      <c r="D528" s="27" t="s">
        <v>19</v>
      </c>
      <c r="E528" s="27" t="s">
        <v>94</v>
      </c>
      <c r="F528" s="27" t="s">
        <v>95</v>
      </c>
      <c r="G528" s="27" t="s">
        <v>104</v>
      </c>
      <c r="H528" s="28">
        <v>0</v>
      </c>
      <c r="I528" s="28">
        <v>0</v>
      </c>
      <c r="J528" s="28">
        <v>0</v>
      </c>
      <c r="K528" s="28">
        <v>5.17</v>
      </c>
      <c r="L528" s="28">
        <v>-5.17</v>
      </c>
    </row>
    <row r="529" spans="1:12" hidden="1" x14ac:dyDescent="0.2">
      <c r="A529" s="27" t="s">
        <v>136</v>
      </c>
      <c r="B529" s="27" t="s">
        <v>135</v>
      </c>
      <c r="C529" s="27" t="s">
        <v>137</v>
      </c>
      <c r="D529" s="27" t="s">
        <v>19</v>
      </c>
      <c r="E529" s="27" t="s">
        <v>94</v>
      </c>
      <c r="F529" s="27" t="s">
        <v>95</v>
      </c>
      <c r="G529" s="27" t="s">
        <v>138</v>
      </c>
      <c r="H529" s="28">
        <v>0</v>
      </c>
      <c r="I529" s="28">
        <v>0</v>
      </c>
      <c r="J529" s="28">
        <v>0</v>
      </c>
      <c r="K529" s="28">
        <v>22.98</v>
      </c>
      <c r="L529" s="28">
        <v>-22.98</v>
      </c>
    </row>
    <row r="530" spans="1:12" hidden="1" x14ac:dyDescent="0.2">
      <c r="A530" s="27" t="s">
        <v>136</v>
      </c>
      <c r="B530" s="27" t="s">
        <v>135</v>
      </c>
      <c r="C530" s="27" t="s">
        <v>99</v>
      </c>
      <c r="D530" s="27" t="s">
        <v>19</v>
      </c>
      <c r="E530" s="27" t="s">
        <v>94</v>
      </c>
      <c r="F530" s="27" t="s">
        <v>95</v>
      </c>
      <c r="G530" s="27" t="s">
        <v>100</v>
      </c>
      <c r="H530" s="28">
        <v>0</v>
      </c>
      <c r="I530" s="28">
        <v>0</v>
      </c>
      <c r="J530" s="28">
        <v>0</v>
      </c>
      <c r="K530" s="28">
        <v>0.5</v>
      </c>
      <c r="L530" s="28">
        <v>-0.5</v>
      </c>
    </row>
    <row r="531" spans="1:12" hidden="1" x14ac:dyDescent="0.2">
      <c r="A531" s="27" t="s">
        <v>136</v>
      </c>
      <c r="B531" s="27" t="s">
        <v>135</v>
      </c>
      <c r="C531" s="27" t="s">
        <v>101</v>
      </c>
      <c r="D531" s="27" t="s">
        <v>19</v>
      </c>
      <c r="E531" s="27" t="s">
        <v>94</v>
      </c>
      <c r="F531" s="27" t="s">
        <v>95</v>
      </c>
      <c r="G531" s="27" t="s">
        <v>102</v>
      </c>
      <c r="H531" s="28">
        <v>0</v>
      </c>
      <c r="I531" s="28">
        <v>0</v>
      </c>
      <c r="J531" s="28">
        <v>0</v>
      </c>
      <c r="K531" s="28">
        <v>0.12</v>
      </c>
      <c r="L531" s="28">
        <v>-0.12</v>
      </c>
    </row>
    <row r="532" spans="1:12" hidden="1" x14ac:dyDescent="0.2">
      <c r="A532" s="27" t="s">
        <v>136</v>
      </c>
      <c r="B532" s="27" t="s">
        <v>135</v>
      </c>
      <c r="C532" s="27" t="s">
        <v>103</v>
      </c>
      <c r="D532" s="27" t="s">
        <v>19</v>
      </c>
      <c r="E532" s="27" t="s">
        <v>94</v>
      </c>
      <c r="F532" s="27" t="s">
        <v>95</v>
      </c>
      <c r="G532" s="27" t="s">
        <v>104</v>
      </c>
      <c r="H532" s="28">
        <v>0</v>
      </c>
      <c r="I532" s="28">
        <v>0</v>
      </c>
      <c r="J532" s="28">
        <v>0</v>
      </c>
      <c r="K532" s="28">
        <v>0.23</v>
      </c>
      <c r="L532" s="28">
        <v>-0.23</v>
      </c>
    </row>
    <row r="533" spans="1:12" x14ac:dyDescent="0.2">
      <c r="A533" s="27" t="s">
        <v>152</v>
      </c>
      <c r="B533" s="27" t="s">
        <v>11</v>
      </c>
      <c r="C533" s="27" t="s">
        <v>161</v>
      </c>
      <c r="D533" s="27" t="s">
        <v>19</v>
      </c>
      <c r="E533" s="27" t="s">
        <v>94</v>
      </c>
      <c r="F533" s="27" t="s">
        <v>95</v>
      </c>
      <c r="G533" s="27" t="s">
        <v>162</v>
      </c>
      <c r="H533" s="28">
        <v>0</v>
      </c>
      <c r="I533" s="28">
        <v>19556.3</v>
      </c>
      <c r="J533" s="28">
        <v>19556.3</v>
      </c>
      <c r="K533" s="28">
        <v>0</v>
      </c>
      <c r="L533" s="28">
        <v>0</v>
      </c>
    </row>
    <row r="534" spans="1:12" x14ac:dyDescent="0.2">
      <c r="A534" s="27" t="s">
        <v>152</v>
      </c>
      <c r="B534" s="27" t="s">
        <v>11</v>
      </c>
      <c r="C534" s="27" t="s">
        <v>155</v>
      </c>
      <c r="D534" s="27" t="s">
        <v>19</v>
      </c>
      <c r="E534" s="27" t="s">
        <v>94</v>
      </c>
      <c r="F534" s="27" t="s">
        <v>95</v>
      </c>
      <c r="G534" s="27" t="s">
        <v>156</v>
      </c>
      <c r="H534" s="28">
        <v>0</v>
      </c>
      <c r="I534" s="28">
        <v>0</v>
      </c>
      <c r="J534" s="28">
        <v>0</v>
      </c>
      <c r="K534" s="28">
        <v>13920.4</v>
      </c>
      <c r="L534" s="28">
        <v>-13920.4</v>
      </c>
    </row>
    <row r="535" spans="1:12" x14ac:dyDescent="0.2">
      <c r="A535" s="27" t="s">
        <v>90</v>
      </c>
      <c r="B535" s="27" t="s">
        <v>11</v>
      </c>
      <c r="C535" s="27" t="s">
        <v>141</v>
      </c>
      <c r="D535" s="27" t="s">
        <v>20</v>
      </c>
      <c r="E535" s="27" t="s">
        <v>94</v>
      </c>
      <c r="F535" s="27" t="s">
        <v>95</v>
      </c>
      <c r="G535" s="27" t="s">
        <v>142</v>
      </c>
      <c r="H535" s="28">
        <v>0</v>
      </c>
      <c r="I535" s="28">
        <v>0</v>
      </c>
      <c r="J535" s="28">
        <v>0</v>
      </c>
      <c r="K535" s="28">
        <v>823.01</v>
      </c>
      <c r="L535" s="28">
        <v>-823.01</v>
      </c>
    </row>
    <row r="536" spans="1:12" x14ac:dyDescent="0.2">
      <c r="A536" s="27" t="s">
        <v>90</v>
      </c>
      <c r="B536" s="27" t="s">
        <v>11</v>
      </c>
      <c r="C536" s="27" t="s">
        <v>109</v>
      </c>
      <c r="D536" s="27" t="s">
        <v>20</v>
      </c>
      <c r="E536" s="27" t="s">
        <v>94</v>
      </c>
      <c r="F536" s="27" t="s">
        <v>95</v>
      </c>
      <c r="G536" s="27" t="s">
        <v>110</v>
      </c>
      <c r="H536" s="28">
        <v>32853.32</v>
      </c>
      <c r="I536" s="28">
        <v>32853.32</v>
      </c>
      <c r="J536" s="28">
        <v>0</v>
      </c>
      <c r="K536" s="28">
        <v>0</v>
      </c>
      <c r="L536" s="28">
        <v>32853.32</v>
      </c>
    </row>
    <row r="537" spans="1:12" x14ac:dyDescent="0.2">
      <c r="A537" s="27" t="s">
        <v>90</v>
      </c>
      <c r="B537" s="27" t="s">
        <v>11</v>
      </c>
      <c r="C537" s="27" t="s">
        <v>111</v>
      </c>
      <c r="D537" s="27" t="s">
        <v>20</v>
      </c>
      <c r="E537" s="27" t="s">
        <v>94</v>
      </c>
      <c r="F537" s="27" t="s">
        <v>95</v>
      </c>
      <c r="G537" s="27" t="s">
        <v>112</v>
      </c>
      <c r="H537" s="28">
        <v>173024.91</v>
      </c>
      <c r="I537" s="28">
        <v>146024.91</v>
      </c>
      <c r="J537" s="28">
        <v>0</v>
      </c>
      <c r="K537" s="28">
        <v>14674.73</v>
      </c>
      <c r="L537" s="28">
        <v>131350.18</v>
      </c>
    </row>
    <row r="538" spans="1:12" x14ac:dyDescent="0.2">
      <c r="A538" s="27" t="s">
        <v>90</v>
      </c>
      <c r="B538" s="27" t="s">
        <v>11</v>
      </c>
      <c r="C538" s="27" t="s">
        <v>113</v>
      </c>
      <c r="D538" s="27" t="s">
        <v>20</v>
      </c>
      <c r="E538" s="27" t="s">
        <v>94</v>
      </c>
      <c r="F538" s="27" t="s">
        <v>95</v>
      </c>
      <c r="G538" s="27" t="s">
        <v>114</v>
      </c>
      <c r="H538" s="28">
        <v>38925.74</v>
      </c>
      <c r="I538" s="28">
        <v>38925.74</v>
      </c>
      <c r="J538" s="28">
        <v>0</v>
      </c>
      <c r="K538" s="28">
        <v>10304.32</v>
      </c>
      <c r="L538" s="28">
        <v>28621.42</v>
      </c>
    </row>
    <row r="539" spans="1:12" x14ac:dyDescent="0.2">
      <c r="A539" s="27" t="s">
        <v>90</v>
      </c>
      <c r="B539" s="27" t="s">
        <v>11</v>
      </c>
      <c r="C539" s="27" t="s">
        <v>115</v>
      </c>
      <c r="D539" s="27" t="s">
        <v>20</v>
      </c>
      <c r="E539" s="27" t="s">
        <v>94</v>
      </c>
      <c r="F539" s="27" t="s">
        <v>95</v>
      </c>
      <c r="G539" s="27" t="s">
        <v>116</v>
      </c>
      <c r="H539" s="28">
        <v>19462.87</v>
      </c>
      <c r="I539" s="28">
        <v>32408.89</v>
      </c>
      <c r="J539" s="28">
        <v>19080.560000000001</v>
      </c>
      <c r="K539" s="28">
        <v>13225.36</v>
      </c>
      <c r="L539" s="28">
        <v>102.96999999999753</v>
      </c>
    </row>
    <row r="540" spans="1:12" x14ac:dyDescent="0.2">
      <c r="A540" s="27" t="s">
        <v>90</v>
      </c>
      <c r="B540" s="27" t="s">
        <v>11</v>
      </c>
      <c r="C540" s="27" t="s">
        <v>117</v>
      </c>
      <c r="D540" s="27" t="s">
        <v>20</v>
      </c>
      <c r="E540" s="27" t="s">
        <v>94</v>
      </c>
      <c r="F540" s="27" t="s">
        <v>95</v>
      </c>
      <c r="G540" s="27" t="s">
        <v>118</v>
      </c>
      <c r="H540" s="28">
        <v>38925.74</v>
      </c>
      <c r="I540" s="28">
        <v>50925.74</v>
      </c>
      <c r="J540" s="28">
        <v>5000</v>
      </c>
      <c r="K540" s="28">
        <v>7047.97</v>
      </c>
      <c r="L540" s="28">
        <v>38877.769999999997</v>
      </c>
    </row>
    <row r="541" spans="1:12" hidden="1" x14ac:dyDescent="0.2">
      <c r="A541" s="27" t="s">
        <v>90</v>
      </c>
      <c r="B541" s="27" t="s">
        <v>119</v>
      </c>
      <c r="C541" s="27" t="s">
        <v>117</v>
      </c>
      <c r="D541" s="27" t="s">
        <v>20</v>
      </c>
      <c r="E541" s="27" t="s">
        <v>94</v>
      </c>
      <c r="F541" s="27" t="s">
        <v>95</v>
      </c>
      <c r="G541" s="27" t="s">
        <v>118</v>
      </c>
      <c r="H541" s="28">
        <v>0</v>
      </c>
      <c r="I541" s="28">
        <v>0</v>
      </c>
      <c r="J541" s="28">
        <v>0</v>
      </c>
      <c r="K541" s="28">
        <v>2258.4899999999998</v>
      </c>
      <c r="L541" s="28">
        <v>-2258.4899999999998</v>
      </c>
    </row>
    <row r="542" spans="1:12" hidden="1" x14ac:dyDescent="0.2">
      <c r="A542" s="27" t="s">
        <v>90</v>
      </c>
      <c r="B542" s="27" t="s">
        <v>120</v>
      </c>
      <c r="C542" s="27" t="s">
        <v>121</v>
      </c>
      <c r="D542" s="27" t="s">
        <v>20</v>
      </c>
      <c r="E542" s="27" t="s">
        <v>94</v>
      </c>
      <c r="F542" s="27" t="s">
        <v>95</v>
      </c>
      <c r="G542" s="27" t="s">
        <v>122</v>
      </c>
      <c r="H542" s="28">
        <v>0</v>
      </c>
      <c r="I542" s="28">
        <v>0</v>
      </c>
      <c r="J542" s="28">
        <v>0</v>
      </c>
      <c r="K542" s="28">
        <v>9.76</v>
      </c>
      <c r="L542" s="28">
        <v>-9.76</v>
      </c>
    </row>
    <row r="543" spans="1:12" hidden="1" x14ac:dyDescent="0.2">
      <c r="A543" s="27" t="s">
        <v>90</v>
      </c>
      <c r="B543" s="27" t="s">
        <v>120</v>
      </c>
      <c r="C543" s="27" t="s">
        <v>99</v>
      </c>
      <c r="D543" s="27" t="s">
        <v>20</v>
      </c>
      <c r="E543" s="27" t="s">
        <v>94</v>
      </c>
      <c r="F543" s="27" t="s">
        <v>95</v>
      </c>
      <c r="G543" s="27" t="s">
        <v>100</v>
      </c>
      <c r="H543" s="28">
        <v>0</v>
      </c>
      <c r="I543" s="28">
        <v>0</v>
      </c>
      <c r="J543" s="28">
        <v>0</v>
      </c>
      <c r="K543" s="28">
        <v>0.53</v>
      </c>
      <c r="L543" s="28">
        <v>-0.53</v>
      </c>
    </row>
    <row r="544" spans="1:12" hidden="1" x14ac:dyDescent="0.2">
      <c r="A544" s="27" t="s">
        <v>90</v>
      </c>
      <c r="B544" s="27" t="s">
        <v>120</v>
      </c>
      <c r="C544" s="27" t="s">
        <v>101</v>
      </c>
      <c r="D544" s="27" t="s">
        <v>20</v>
      </c>
      <c r="E544" s="27" t="s">
        <v>94</v>
      </c>
      <c r="F544" s="27" t="s">
        <v>95</v>
      </c>
      <c r="G544" s="27" t="s">
        <v>102</v>
      </c>
      <c r="H544" s="28">
        <v>0</v>
      </c>
      <c r="I544" s="28">
        <v>0</v>
      </c>
      <c r="J544" s="28">
        <v>0</v>
      </c>
      <c r="K544" s="28">
        <v>0.12</v>
      </c>
      <c r="L544" s="28">
        <v>-0.12</v>
      </c>
    </row>
    <row r="545" spans="1:12" hidden="1" x14ac:dyDescent="0.2">
      <c r="A545" s="27" t="s">
        <v>90</v>
      </c>
      <c r="B545" s="27" t="s">
        <v>120</v>
      </c>
      <c r="C545" s="27" t="s">
        <v>103</v>
      </c>
      <c r="D545" s="27" t="s">
        <v>20</v>
      </c>
      <c r="E545" s="27" t="s">
        <v>94</v>
      </c>
      <c r="F545" s="27" t="s">
        <v>95</v>
      </c>
      <c r="G545" s="27" t="s">
        <v>104</v>
      </c>
      <c r="H545" s="28">
        <v>0</v>
      </c>
      <c r="I545" s="28">
        <v>0</v>
      </c>
      <c r="J545" s="28">
        <v>0</v>
      </c>
      <c r="K545" s="28">
        <v>0.28000000000000003</v>
      </c>
      <c r="L545" s="28">
        <v>-0.28000000000000003</v>
      </c>
    </row>
    <row r="546" spans="1:12" hidden="1" x14ac:dyDescent="0.2">
      <c r="A546" s="27" t="s">
        <v>90</v>
      </c>
      <c r="B546" s="27" t="s">
        <v>123</v>
      </c>
      <c r="C546" s="27" t="s">
        <v>124</v>
      </c>
      <c r="D546" s="27" t="s">
        <v>20</v>
      </c>
      <c r="E546" s="27" t="s">
        <v>94</v>
      </c>
      <c r="F546" s="27" t="s">
        <v>95</v>
      </c>
      <c r="G546" s="27" t="s">
        <v>125</v>
      </c>
      <c r="H546" s="28">
        <v>0</v>
      </c>
      <c r="I546" s="28">
        <v>0</v>
      </c>
      <c r="J546" s="28">
        <v>0</v>
      </c>
      <c r="K546" s="28">
        <v>262.02999999999997</v>
      </c>
      <c r="L546" s="28">
        <v>-262.02999999999997</v>
      </c>
    </row>
    <row r="547" spans="1:12" hidden="1" x14ac:dyDescent="0.2">
      <c r="A547" s="27" t="s">
        <v>90</v>
      </c>
      <c r="B547" s="27" t="s">
        <v>123</v>
      </c>
      <c r="C547" s="27" t="s">
        <v>111</v>
      </c>
      <c r="D547" s="27" t="s">
        <v>20</v>
      </c>
      <c r="E547" s="27" t="s">
        <v>94</v>
      </c>
      <c r="F547" s="27" t="s">
        <v>95</v>
      </c>
      <c r="G547" s="27" t="s">
        <v>112</v>
      </c>
      <c r="H547" s="28">
        <v>0</v>
      </c>
      <c r="I547" s="28">
        <v>0</v>
      </c>
      <c r="J547" s="28">
        <v>0</v>
      </c>
      <c r="K547" s="28">
        <v>146</v>
      </c>
      <c r="L547" s="28">
        <v>-146</v>
      </c>
    </row>
    <row r="548" spans="1:12" hidden="1" x14ac:dyDescent="0.2">
      <c r="A548" s="27" t="s">
        <v>90</v>
      </c>
      <c r="B548" s="27" t="s">
        <v>150</v>
      </c>
      <c r="C548" s="27" t="s">
        <v>92</v>
      </c>
      <c r="D548" s="27" t="s">
        <v>20</v>
      </c>
      <c r="E548" s="27" t="s">
        <v>94</v>
      </c>
      <c r="F548" s="27" t="s">
        <v>95</v>
      </c>
      <c r="G548" s="27" t="s">
        <v>96</v>
      </c>
      <c r="H548" s="28">
        <v>0</v>
      </c>
      <c r="I548" s="28">
        <v>0</v>
      </c>
      <c r="J548" s="28">
        <v>0</v>
      </c>
      <c r="K548" s="28">
        <v>52.74</v>
      </c>
      <c r="L548" s="28">
        <v>-52.74</v>
      </c>
    </row>
    <row r="549" spans="1:12" hidden="1" x14ac:dyDescent="0.2">
      <c r="A549" s="27" t="s">
        <v>90</v>
      </c>
      <c r="B549" s="27" t="s">
        <v>150</v>
      </c>
      <c r="C549" s="27" t="s">
        <v>99</v>
      </c>
      <c r="D549" s="27" t="s">
        <v>20</v>
      </c>
      <c r="E549" s="27" t="s">
        <v>94</v>
      </c>
      <c r="F549" s="27" t="s">
        <v>95</v>
      </c>
      <c r="G549" s="27" t="s">
        <v>100</v>
      </c>
      <c r="H549" s="28">
        <v>0</v>
      </c>
      <c r="I549" s="28">
        <v>0</v>
      </c>
      <c r="J549" s="28">
        <v>0</v>
      </c>
      <c r="K549" s="28">
        <v>3.25</v>
      </c>
      <c r="L549" s="28">
        <v>-3.25</v>
      </c>
    </row>
    <row r="550" spans="1:12" hidden="1" x14ac:dyDescent="0.2">
      <c r="A550" s="27" t="s">
        <v>90</v>
      </c>
      <c r="B550" s="27" t="s">
        <v>150</v>
      </c>
      <c r="C550" s="27" t="s">
        <v>101</v>
      </c>
      <c r="D550" s="27" t="s">
        <v>20</v>
      </c>
      <c r="E550" s="27" t="s">
        <v>94</v>
      </c>
      <c r="F550" s="27" t="s">
        <v>95</v>
      </c>
      <c r="G550" s="27" t="s">
        <v>102</v>
      </c>
      <c r="H550" s="28">
        <v>0</v>
      </c>
      <c r="I550" s="28">
        <v>0</v>
      </c>
      <c r="J550" s="28">
        <v>0</v>
      </c>
      <c r="K550" s="28">
        <v>0.76</v>
      </c>
      <c r="L550" s="28">
        <v>-0.76</v>
      </c>
    </row>
    <row r="551" spans="1:12" hidden="1" x14ac:dyDescent="0.2">
      <c r="A551" s="27" t="s">
        <v>90</v>
      </c>
      <c r="B551" s="27" t="s">
        <v>150</v>
      </c>
      <c r="C551" s="27" t="s">
        <v>103</v>
      </c>
      <c r="D551" s="27" t="s">
        <v>20</v>
      </c>
      <c r="E551" s="27" t="s">
        <v>94</v>
      </c>
      <c r="F551" s="27" t="s">
        <v>95</v>
      </c>
      <c r="G551" s="27" t="s">
        <v>104</v>
      </c>
      <c r="H551" s="28">
        <v>0</v>
      </c>
      <c r="I551" s="28">
        <v>0</v>
      </c>
      <c r="J551" s="28">
        <v>0</v>
      </c>
      <c r="K551" s="28">
        <v>1.53</v>
      </c>
      <c r="L551" s="28">
        <v>-1.53</v>
      </c>
    </row>
    <row r="552" spans="1:12" hidden="1" x14ac:dyDescent="0.2">
      <c r="A552" s="27" t="s">
        <v>90</v>
      </c>
      <c r="B552" s="27" t="s">
        <v>151</v>
      </c>
      <c r="C552" s="27" t="s">
        <v>92</v>
      </c>
      <c r="D552" s="27" t="s">
        <v>20</v>
      </c>
      <c r="E552" s="27" t="s">
        <v>94</v>
      </c>
      <c r="F552" s="27" t="s">
        <v>95</v>
      </c>
      <c r="G552" s="27" t="s">
        <v>96</v>
      </c>
      <c r="H552" s="28">
        <v>0</v>
      </c>
      <c r="I552" s="28">
        <v>0</v>
      </c>
      <c r="J552" s="28">
        <v>0</v>
      </c>
      <c r="K552" s="28">
        <v>5.21</v>
      </c>
      <c r="L552" s="28">
        <v>-5.21</v>
      </c>
    </row>
    <row r="553" spans="1:12" hidden="1" x14ac:dyDescent="0.2">
      <c r="A553" s="27" t="s">
        <v>90</v>
      </c>
      <c r="B553" s="27" t="s">
        <v>151</v>
      </c>
      <c r="C553" s="27" t="s">
        <v>99</v>
      </c>
      <c r="D553" s="27" t="s">
        <v>20</v>
      </c>
      <c r="E553" s="27" t="s">
        <v>94</v>
      </c>
      <c r="F553" s="27" t="s">
        <v>95</v>
      </c>
      <c r="G553" s="27" t="s">
        <v>100</v>
      </c>
      <c r="H553" s="28">
        <v>0</v>
      </c>
      <c r="I553" s="28">
        <v>0</v>
      </c>
      <c r="J553" s="28">
        <v>0</v>
      </c>
      <c r="K553" s="28">
        <v>0.32</v>
      </c>
      <c r="L553" s="28">
        <v>-0.32</v>
      </c>
    </row>
    <row r="554" spans="1:12" hidden="1" x14ac:dyDescent="0.2">
      <c r="A554" s="27" t="s">
        <v>90</v>
      </c>
      <c r="B554" s="27" t="s">
        <v>151</v>
      </c>
      <c r="C554" s="27" t="s">
        <v>101</v>
      </c>
      <c r="D554" s="27" t="s">
        <v>20</v>
      </c>
      <c r="E554" s="27" t="s">
        <v>94</v>
      </c>
      <c r="F554" s="27" t="s">
        <v>95</v>
      </c>
      <c r="G554" s="27" t="s">
        <v>102</v>
      </c>
      <c r="H554" s="28">
        <v>0</v>
      </c>
      <c r="I554" s="28">
        <v>0</v>
      </c>
      <c r="J554" s="28">
        <v>0</v>
      </c>
      <c r="K554" s="28">
        <v>0.08</v>
      </c>
      <c r="L554" s="28">
        <v>-0.08</v>
      </c>
    </row>
    <row r="555" spans="1:12" hidden="1" x14ac:dyDescent="0.2">
      <c r="A555" s="27" t="s">
        <v>90</v>
      </c>
      <c r="B555" s="27" t="s">
        <v>151</v>
      </c>
      <c r="C555" s="27" t="s">
        <v>103</v>
      </c>
      <c r="D555" s="27" t="s">
        <v>20</v>
      </c>
      <c r="E555" s="27" t="s">
        <v>94</v>
      </c>
      <c r="F555" s="27" t="s">
        <v>95</v>
      </c>
      <c r="G555" s="27" t="s">
        <v>104</v>
      </c>
      <c r="H555" s="28">
        <v>0</v>
      </c>
      <c r="I555" s="28">
        <v>0</v>
      </c>
      <c r="J555" s="28">
        <v>0</v>
      </c>
      <c r="K555" s="28">
        <v>0.15</v>
      </c>
      <c r="L555" s="28">
        <v>-0.15</v>
      </c>
    </row>
    <row r="556" spans="1:12" hidden="1" x14ac:dyDescent="0.2">
      <c r="A556" s="27" t="s">
        <v>90</v>
      </c>
      <c r="B556" s="27" t="s">
        <v>126</v>
      </c>
      <c r="C556" s="27" t="s">
        <v>121</v>
      </c>
      <c r="D556" s="27" t="s">
        <v>20</v>
      </c>
      <c r="E556" s="27" t="s">
        <v>94</v>
      </c>
      <c r="F556" s="27" t="s">
        <v>95</v>
      </c>
      <c r="G556" s="27" t="s">
        <v>122</v>
      </c>
      <c r="H556" s="28">
        <v>0</v>
      </c>
      <c r="I556" s="28">
        <v>0</v>
      </c>
      <c r="J556" s="28">
        <v>0</v>
      </c>
      <c r="K556" s="28">
        <v>2</v>
      </c>
      <c r="L556" s="28">
        <v>-2</v>
      </c>
    </row>
    <row r="557" spans="1:12" hidden="1" x14ac:dyDescent="0.2">
      <c r="A557" s="27" t="s">
        <v>90</v>
      </c>
      <c r="B557" s="27" t="s">
        <v>126</v>
      </c>
      <c r="C557" s="27" t="s">
        <v>99</v>
      </c>
      <c r="D557" s="27" t="s">
        <v>20</v>
      </c>
      <c r="E557" s="27" t="s">
        <v>94</v>
      </c>
      <c r="F557" s="27" t="s">
        <v>95</v>
      </c>
      <c r="G557" s="27" t="s">
        <v>100</v>
      </c>
      <c r="H557" s="28">
        <v>0</v>
      </c>
      <c r="I557" s="28">
        <v>0</v>
      </c>
      <c r="J557" s="28">
        <v>0</v>
      </c>
      <c r="K557" s="28">
        <v>0.12</v>
      </c>
      <c r="L557" s="28">
        <v>-0.12</v>
      </c>
    </row>
    <row r="558" spans="1:12" hidden="1" x14ac:dyDescent="0.2">
      <c r="A558" s="27" t="s">
        <v>90</v>
      </c>
      <c r="B558" s="27" t="s">
        <v>126</v>
      </c>
      <c r="C558" s="27" t="s">
        <v>101</v>
      </c>
      <c r="D558" s="27" t="s">
        <v>20</v>
      </c>
      <c r="E558" s="27" t="s">
        <v>94</v>
      </c>
      <c r="F558" s="27" t="s">
        <v>95</v>
      </c>
      <c r="G558" s="27" t="s">
        <v>102</v>
      </c>
      <c r="H558" s="28">
        <v>0</v>
      </c>
      <c r="I558" s="28">
        <v>0</v>
      </c>
      <c r="J558" s="28">
        <v>0</v>
      </c>
      <c r="K558" s="28">
        <v>0.03</v>
      </c>
      <c r="L558" s="28">
        <v>-0.03</v>
      </c>
    </row>
    <row r="559" spans="1:12" hidden="1" x14ac:dyDescent="0.2">
      <c r="A559" s="27" t="s">
        <v>90</v>
      </c>
      <c r="B559" s="27" t="s">
        <v>126</v>
      </c>
      <c r="C559" s="27" t="s">
        <v>103</v>
      </c>
      <c r="D559" s="27" t="s">
        <v>20</v>
      </c>
      <c r="E559" s="27" t="s">
        <v>94</v>
      </c>
      <c r="F559" s="27" t="s">
        <v>95</v>
      </c>
      <c r="G559" s="27" t="s">
        <v>104</v>
      </c>
      <c r="H559" s="28">
        <v>0</v>
      </c>
      <c r="I559" s="28">
        <v>0</v>
      </c>
      <c r="J559" s="28">
        <v>0</v>
      </c>
      <c r="K559" s="28">
        <v>0.06</v>
      </c>
      <c r="L559" s="28">
        <v>-0.06</v>
      </c>
    </row>
    <row r="560" spans="1:12" hidden="1" x14ac:dyDescent="0.2">
      <c r="A560" s="27" t="s">
        <v>90</v>
      </c>
      <c r="B560" s="27" t="s">
        <v>127</v>
      </c>
      <c r="C560" s="27" t="s">
        <v>111</v>
      </c>
      <c r="D560" s="27" t="s">
        <v>20</v>
      </c>
      <c r="E560" s="27" t="s">
        <v>94</v>
      </c>
      <c r="F560" s="27" t="s">
        <v>95</v>
      </c>
      <c r="G560" s="27" t="s">
        <v>112</v>
      </c>
      <c r="H560" s="28">
        <v>0</v>
      </c>
      <c r="I560" s="28">
        <v>0</v>
      </c>
      <c r="J560" s="28">
        <v>0</v>
      </c>
      <c r="K560" s="28">
        <v>1809.86</v>
      </c>
      <c r="L560" s="28">
        <v>-1809.86</v>
      </c>
    </row>
    <row r="561" spans="1:12" hidden="1" x14ac:dyDescent="0.2">
      <c r="A561" s="27" t="s">
        <v>90</v>
      </c>
      <c r="B561" s="27" t="s">
        <v>128</v>
      </c>
      <c r="C561" s="27" t="s">
        <v>99</v>
      </c>
      <c r="D561" s="27" t="s">
        <v>20</v>
      </c>
      <c r="E561" s="27" t="s">
        <v>94</v>
      </c>
      <c r="F561" s="27" t="s">
        <v>95</v>
      </c>
      <c r="G561" s="27" t="s">
        <v>100</v>
      </c>
      <c r="H561" s="28">
        <v>0</v>
      </c>
      <c r="I561" s="28">
        <v>0</v>
      </c>
      <c r="J561" s="28">
        <v>0</v>
      </c>
      <c r="K561" s="28">
        <v>0.61</v>
      </c>
      <c r="L561" s="28">
        <v>-0.61</v>
      </c>
    </row>
    <row r="562" spans="1:12" hidden="1" x14ac:dyDescent="0.2">
      <c r="A562" s="27" t="s">
        <v>90</v>
      </c>
      <c r="B562" s="27" t="s">
        <v>128</v>
      </c>
      <c r="C562" s="27" t="s">
        <v>101</v>
      </c>
      <c r="D562" s="27" t="s">
        <v>20</v>
      </c>
      <c r="E562" s="27" t="s">
        <v>94</v>
      </c>
      <c r="F562" s="27" t="s">
        <v>95</v>
      </c>
      <c r="G562" s="27" t="s">
        <v>102</v>
      </c>
      <c r="H562" s="28">
        <v>0</v>
      </c>
      <c r="I562" s="28">
        <v>0</v>
      </c>
      <c r="J562" s="28">
        <v>0</v>
      </c>
      <c r="K562" s="28">
        <v>0.14000000000000001</v>
      </c>
      <c r="L562" s="28">
        <v>-0.14000000000000001</v>
      </c>
    </row>
    <row r="563" spans="1:12" hidden="1" x14ac:dyDescent="0.2">
      <c r="A563" s="27" t="s">
        <v>90</v>
      </c>
      <c r="B563" s="27" t="s">
        <v>128</v>
      </c>
      <c r="C563" s="27" t="s">
        <v>103</v>
      </c>
      <c r="D563" s="27" t="s">
        <v>20</v>
      </c>
      <c r="E563" s="27" t="s">
        <v>94</v>
      </c>
      <c r="F563" s="27" t="s">
        <v>95</v>
      </c>
      <c r="G563" s="27" t="s">
        <v>104</v>
      </c>
      <c r="H563" s="28">
        <v>0</v>
      </c>
      <c r="I563" s="28">
        <v>0</v>
      </c>
      <c r="J563" s="28">
        <v>0</v>
      </c>
      <c r="K563" s="28">
        <v>0.28999999999999998</v>
      </c>
      <c r="L563" s="28">
        <v>-0.28999999999999998</v>
      </c>
    </row>
    <row r="564" spans="1:12" hidden="1" x14ac:dyDescent="0.2">
      <c r="A564" s="27" t="s">
        <v>90</v>
      </c>
      <c r="B564" s="27" t="s">
        <v>129</v>
      </c>
      <c r="C564" s="27" t="s">
        <v>92</v>
      </c>
      <c r="D564" s="27" t="s">
        <v>20</v>
      </c>
      <c r="E564" s="27" t="s">
        <v>94</v>
      </c>
      <c r="F564" s="27" t="s">
        <v>95</v>
      </c>
      <c r="G564" s="27" t="s">
        <v>96</v>
      </c>
      <c r="H564" s="28">
        <v>0</v>
      </c>
      <c r="I564" s="28">
        <v>0</v>
      </c>
      <c r="J564" s="28">
        <v>0</v>
      </c>
      <c r="K564" s="28">
        <v>0.83</v>
      </c>
      <c r="L564" s="28">
        <v>-0.83</v>
      </c>
    </row>
    <row r="565" spans="1:12" hidden="1" x14ac:dyDescent="0.2">
      <c r="A565" s="27" t="s">
        <v>90</v>
      </c>
      <c r="B565" s="27" t="s">
        <v>129</v>
      </c>
      <c r="C565" s="27" t="s">
        <v>121</v>
      </c>
      <c r="D565" s="27" t="s">
        <v>20</v>
      </c>
      <c r="E565" s="27" t="s">
        <v>94</v>
      </c>
      <c r="F565" s="27" t="s">
        <v>95</v>
      </c>
      <c r="G565" s="27" t="s">
        <v>122</v>
      </c>
      <c r="H565" s="28">
        <v>0</v>
      </c>
      <c r="I565" s="28">
        <v>0</v>
      </c>
      <c r="J565" s="28">
        <v>0</v>
      </c>
      <c r="K565" s="28">
        <v>0.65</v>
      </c>
      <c r="L565" s="28">
        <v>-0.65</v>
      </c>
    </row>
    <row r="566" spans="1:12" hidden="1" x14ac:dyDescent="0.2">
      <c r="A566" s="27" t="s">
        <v>90</v>
      </c>
      <c r="B566" s="27" t="s">
        <v>129</v>
      </c>
      <c r="C566" s="27" t="s">
        <v>106</v>
      </c>
      <c r="D566" s="27" t="s">
        <v>20</v>
      </c>
      <c r="E566" s="27" t="s">
        <v>94</v>
      </c>
      <c r="F566" s="27" t="s">
        <v>95</v>
      </c>
      <c r="G566" s="27" t="s">
        <v>108</v>
      </c>
      <c r="H566" s="28">
        <v>0</v>
      </c>
      <c r="I566" s="28">
        <v>0</v>
      </c>
      <c r="J566" s="28">
        <v>0</v>
      </c>
      <c r="K566" s="28">
        <v>10.89</v>
      </c>
      <c r="L566" s="28">
        <v>-10.89</v>
      </c>
    </row>
    <row r="567" spans="1:12" hidden="1" x14ac:dyDescent="0.2">
      <c r="A567" s="27" t="s">
        <v>90</v>
      </c>
      <c r="B567" s="27" t="s">
        <v>129</v>
      </c>
      <c r="C567" s="27" t="s">
        <v>99</v>
      </c>
      <c r="D567" s="27" t="s">
        <v>20</v>
      </c>
      <c r="E567" s="27" t="s">
        <v>94</v>
      </c>
      <c r="F567" s="27" t="s">
        <v>95</v>
      </c>
      <c r="G567" s="27" t="s">
        <v>100</v>
      </c>
      <c r="H567" s="28">
        <v>0</v>
      </c>
      <c r="I567" s="28">
        <v>0</v>
      </c>
      <c r="J567" s="28">
        <v>0</v>
      </c>
      <c r="K567" s="28">
        <v>1.73</v>
      </c>
      <c r="L567" s="28">
        <v>-1.73</v>
      </c>
    </row>
    <row r="568" spans="1:12" hidden="1" x14ac:dyDescent="0.2">
      <c r="A568" s="27" t="s">
        <v>90</v>
      </c>
      <c r="B568" s="27" t="s">
        <v>129</v>
      </c>
      <c r="C568" s="27" t="s">
        <v>101</v>
      </c>
      <c r="D568" s="27" t="s">
        <v>20</v>
      </c>
      <c r="E568" s="27" t="s">
        <v>94</v>
      </c>
      <c r="F568" s="27" t="s">
        <v>95</v>
      </c>
      <c r="G568" s="27" t="s">
        <v>102</v>
      </c>
      <c r="H568" s="28">
        <v>0</v>
      </c>
      <c r="I568" s="28">
        <v>0</v>
      </c>
      <c r="J568" s="28">
        <v>0</v>
      </c>
      <c r="K568" s="28">
        <v>0.4</v>
      </c>
      <c r="L568" s="28">
        <v>-0.4</v>
      </c>
    </row>
    <row r="569" spans="1:12" hidden="1" x14ac:dyDescent="0.2">
      <c r="A569" s="27" t="s">
        <v>90</v>
      </c>
      <c r="B569" s="27" t="s">
        <v>129</v>
      </c>
      <c r="C569" s="27" t="s">
        <v>103</v>
      </c>
      <c r="D569" s="27" t="s">
        <v>20</v>
      </c>
      <c r="E569" s="27" t="s">
        <v>94</v>
      </c>
      <c r="F569" s="27" t="s">
        <v>95</v>
      </c>
      <c r="G569" s="27" t="s">
        <v>104</v>
      </c>
      <c r="H569" s="28">
        <v>0</v>
      </c>
      <c r="I569" s="28">
        <v>0</v>
      </c>
      <c r="J569" s="28">
        <v>0</v>
      </c>
      <c r="K569" s="28">
        <v>0.85</v>
      </c>
      <c r="L569" s="28">
        <v>-0.85</v>
      </c>
    </row>
    <row r="570" spans="1:12" hidden="1" x14ac:dyDescent="0.2">
      <c r="A570" s="27" t="s">
        <v>90</v>
      </c>
      <c r="B570" s="27" t="s">
        <v>129</v>
      </c>
      <c r="C570" s="27" t="s">
        <v>130</v>
      </c>
      <c r="D570" s="27" t="s">
        <v>20</v>
      </c>
      <c r="E570" s="27" t="s">
        <v>94</v>
      </c>
      <c r="F570" s="27" t="s">
        <v>95</v>
      </c>
      <c r="G570" s="27" t="s">
        <v>131</v>
      </c>
      <c r="H570" s="28">
        <v>0</v>
      </c>
      <c r="I570" s="28">
        <v>0</v>
      </c>
      <c r="J570" s="28">
        <v>0</v>
      </c>
      <c r="K570" s="28">
        <v>6158.42</v>
      </c>
      <c r="L570" s="28">
        <v>-6158.42</v>
      </c>
    </row>
    <row r="571" spans="1:12" hidden="1" x14ac:dyDescent="0.2">
      <c r="A571" s="27" t="s">
        <v>90</v>
      </c>
      <c r="B571" s="27" t="s">
        <v>129</v>
      </c>
      <c r="C571" s="27" t="s">
        <v>132</v>
      </c>
      <c r="D571" s="27" t="s">
        <v>20</v>
      </c>
      <c r="E571" s="27" t="s">
        <v>94</v>
      </c>
      <c r="F571" s="27" t="s">
        <v>95</v>
      </c>
      <c r="G571" s="27" t="s">
        <v>133</v>
      </c>
      <c r="H571" s="28">
        <v>0</v>
      </c>
      <c r="I571" s="28">
        <v>0</v>
      </c>
      <c r="J571" s="28">
        <v>0</v>
      </c>
      <c r="K571" s="28">
        <v>98.99</v>
      </c>
      <c r="L571" s="28">
        <v>-98.99</v>
      </c>
    </row>
    <row r="572" spans="1:12" hidden="1" x14ac:dyDescent="0.2">
      <c r="A572" s="27" t="s">
        <v>90</v>
      </c>
      <c r="B572" s="27" t="s">
        <v>129</v>
      </c>
      <c r="C572" s="27" t="s">
        <v>111</v>
      </c>
      <c r="D572" s="27" t="s">
        <v>20</v>
      </c>
      <c r="E572" s="27" t="s">
        <v>94</v>
      </c>
      <c r="F572" s="27" t="s">
        <v>95</v>
      </c>
      <c r="G572" s="27" t="s">
        <v>112</v>
      </c>
      <c r="H572" s="28">
        <v>0</v>
      </c>
      <c r="I572" s="28">
        <v>0</v>
      </c>
      <c r="J572" s="28">
        <v>0</v>
      </c>
      <c r="K572" s="28">
        <v>15921.71</v>
      </c>
      <c r="L572" s="28">
        <v>-15921.71</v>
      </c>
    </row>
    <row r="573" spans="1:12" hidden="1" x14ac:dyDescent="0.2">
      <c r="A573" s="27" t="s">
        <v>90</v>
      </c>
      <c r="B573" s="27" t="s">
        <v>129</v>
      </c>
      <c r="C573" s="27" t="s">
        <v>117</v>
      </c>
      <c r="D573" s="27" t="s">
        <v>20</v>
      </c>
      <c r="E573" s="27" t="s">
        <v>94</v>
      </c>
      <c r="F573" s="27" t="s">
        <v>95</v>
      </c>
      <c r="G573" s="27" t="s">
        <v>118</v>
      </c>
      <c r="H573" s="28">
        <v>0</v>
      </c>
      <c r="I573" s="28">
        <v>0</v>
      </c>
      <c r="J573" s="28">
        <v>0</v>
      </c>
      <c r="K573" s="28">
        <v>26.53</v>
      </c>
      <c r="L573" s="28">
        <v>-26.53</v>
      </c>
    </row>
    <row r="574" spans="1:12" hidden="1" x14ac:dyDescent="0.2">
      <c r="A574" s="27" t="s">
        <v>90</v>
      </c>
      <c r="B574" s="27" t="s">
        <v>134</v>
      </c>
      <c r="C574" s="27" t="s">
        <v>92</v>
      </c>
      <c r="D574" s="27" t="s">
        <v>20</v>
      </c>
      <c r="E574" s="27" t="s">
        <v>94</v>
      </c>
      <c r="F574" s="27" t="s">
        <v>95</v>
      </c>
      <c r="G574" s="27" t="s">
        <v>96</v>
      </c>
      <c r="H574" s="28">
        <v>0</v>
      </c>
      <c r="I574" s="28">
        <v>0</v>
      </c>
      <c r="J574" s="28">
        <v>0</v>
      </c>
      <c r="K574" s="28">
        <v>0.42</v>
      </c>
      <c r="L574" s="28">
        <v>-0.42</v>
      </c>
    </row>
    <row r="575" spans="1:12" hidden="1" x14ac:dyDescent="0.2">
      <c r="A575" s="27" t="s">
        <v>90</v>
      </c>
      <c r="B575" s="27" t="s">
        <v>134</v>
      </c>
      <c r="C575" s="27" t="s">
        <v>99</v>
      </c>
      <c r="D575" s="27" t="s">
        <v>20</v>
      </c>
      <c r="E575" s="27" t="s">
        <v>94</v>
      </c>
      <c r="F575" s="27" t="s">
        <v>95</v>
      </c>
      <c r="G575" s="27" t="s">
        <v>100</v>
      </c>
      <c r="H575" s="28">
        <v>0</v>
      </c>
      <c r="I575" s="28">
        <v>0</v>
      </c>
      <c r="J575" s="28">
        <v>0</v>
      </c>
      <c r="K575" s="28">
        <v>0.03</v>
      </c>
      <c r="L575" s="28">
        <v>-0.03</v>
      </c>
    </row>
    <row r="576" spans="1:12" hidden="1" x14ac:dyDescent="0.2">
      <c r="A576" s="27" t="s">
        <v>90</v>
      </c>
      <c r="B576" s="27" t="s">
        <v>134</v>
      </c>
      <c r="C576" s="27" t="s">
        <v>101</v>
      </c>
      <c r="D576" s="27" t="s">
        <v>20</v>
      </c>
      <c r="E576" s="27" t="s">
        <v>94</v>
      </c>
      <c r="F576" s="27" t="s">
        <v>95</v>
      </c>
      <c r="G576" s="27" t="s">
        <v>102</v>
      </c>
      <c r="H576" s="28">
        <v>0</v>
      </c>
      <c r="I576" s="28">
        <v>0</v>
      </c>
      <c r="J576" s="28">
        <v>0</v>
      </c>
      <c r="K576" s="28">
        <v>0.01</v>
      </c>
      <c r="L576" s="28">
        <v>-0.01</v>
      </c>
    </row>
    <row r="577" spans="1:12" hidden="1" x14ac:dyDescent="0.2">
      <c r="A577" s="27" t="s">
        <v>90</v>
      </c>
      <c r="B577" s="27" t="s">
        <v>134</v>
      </c>
      <c r="C577" s="27" t="s">
        <v>103</v>
      </c>
      <c r="D577" s="27" t="s">
        <v>20</v>
      </c>
      <c r="E577" s="27" t="s">
        <v>94</v>
      </c>
      <c r="F577" s="27" t="s">
        <v>95</v>
      </c>
      <c r="G577" s="27" t="s">
        <v>104</v>
      </c>
      <c r="H577" s="28">
        <v>0</v>
      </c>
      <c r="I577" s="28">
        <v>0</v>
      </c>
      <c r="J577" s="28">
        <v>0</v>
      </c>
      <c r="K577" s="28">
        <v>0.01</v>
      </c>
      <c r="L577" s="28">
        <v>-0.01</v>
      </c>
    </row>
    <row r="578" spans="1:12" hidden="1" x14ac:dyDescent="0.2">
      <c r="A578" s="27" t="s">
        <v>90</v>
      </c>
      <c r="B578" s="27" t="s">
        <v>134</v>
      </c>
      <c r="C578" s="27" t="s">
        <v>132</v>
      </c>
      <c r="D578" s="27" t="s">
        <v>20</v>
      </c>
      <c r="E578" s="27" t="s">
        <v>94</v>
      </c>
      <c r="F578" s="27" t="s">
        <v>95</v>
      </c>
      <c r="G578" s="27" t="s">
        <v>133</v>
      </c>
      <c r="H578" s="28">
        <v>0</v>
      </c>
      <c r="I578" s="28">
        <v>0</v>
      </c>
      <c r="J578" s="28">
        <v>0</v>
      </c>
      <c r="K578" s="28">
        <v>941.28</v>
      </c>
      <c r="L578" s="28">
        <v>-941.28</v>
      </c>
    </row>
    <row r="579" spans="1:12" hidden="1" x14ac:dyDescent="0.2">
      <c r="A579" s="27" t="s">
        <v>90</v>
      </c>
      <c r="B579" s="27" t="s">
        <v>135</v>
      </c>
      <c r="C579" s="27" t="s">
        <v>99</v>
      </c>
      <c r="D579" s="27" t="s">
        <v>20</v>
      </c>
      <c r="E579" s="27" t="s">
        <v>94</v>
      </c>
      <c r="F579" s="27" t="s">
        <v>95</v>
      </c>
      <c r="G579" s="27" t="s">
        <v>100</v>
      </c>
      <c r="H579" s="28">
        <v>0</v>
      </c>
      <c r="I579" s="28">
        <v>0</v>
      </c>
      <c r="J579" s="28">
        <v>0</v>
      </c>
      <c r="K579" s="28">
        <v>1.0900000000000001</v>
      </c>
      <c r="L579" s="28">
        <v>-1.0900000000000001</v>
      </c>
    </row>
    <row r="580" spans="1:12" hidden="1" x14ac:dyDescent="0.2">
      <c r="A580" s="27" t="s">
        <v>90</v>
      </c>
      <c r="B580" s="27" t="s">
        <v>135</v>
      </c>
      <c r="C580" s="27" t="s">
        <v>101</v>
      </c>
      <c r="D580" s="27" t="s">
        <v>20</v>
      </c>
      <c r="E580" s="27" t="s">
        <v>94</v>
      </c>
      <c r="F580" s="27" t="s">
        <v>95</v>
      </c>
      <c r="G580" s="27" t="s">
        <v>102</v>
      </c>
      <c r="H580" s="28">
        <v>0</v>
      </c>
      <c r="I580" s="28">
        <v>0</v>
      </c>
      <c r="J580" s="28">
        <v>0</v>
      </c>
      <c r="K580" s="28">
        <v>0.26</v>
      </c>
      <c r="L580" s="28">
        <v>-0.26</v>
      </c>
    </row>
    <row r="581" spans="1:12" hidden="1" x14ac:dyDescent="0.2">
      <c r="A581" s="27" t="s">
        <v>90</v>
      </c>
      <c r="B581" s="27" t="s">
        <v>135</v>
      </c>
      <c r="C581" s="27" t="s">
        <v>103</v>
      </c>
      <c r="D581" s="27" t="s">
        <v>20</v>
      </c>
      <c r="E581" s="27" t="s">
        <v>94</v>
      </c>
      <c r="F581" s="27" t="s">
        <v>95</v>
      </c>
      <c r="G581" s="27" t="s">
        <v>104</v>
      </c>
      <c r="H581" s="28">
        <v>0</v>
      </c>
      <c r="I581" s="28">
        <v>0</v>
      </c>
      <c r="J581" s="28">
        <v>0</v>
      </c>
      <c r="K581" s="28">
        <v>0.51</v>
      </c>
      <c r="L581" s="28">
        <v>-0.51</v>
      </c>
    </row>
    <row r="582" spans="1:12" x14ac:dyDescent="0.2">
      <c r="A582" s="27" t="s">
        <v>136</v>
      </c>
      <c r="B582" s="27" t="s">
        <v>11</v>
      </c>
      <c r="C582" s="27" t="s">
        <v>137</v>
      </c>
      <c r="D582" s="27" t="s">
        <v>20</v>
      </c>
      <c r="E582" s="27" t="s">
        <v>94</v>
      </c>
      <c r="F582" s="27" t="s">
        <v>95</v>
      </c>
      <c r="G582" s="27" t="s">
        <v>138</v>
      </c>
      <c r="H582" s="28">
        <v>77851.48</v>
      </c>
      <c r="I582" s="28">
        <v>77851.48</v>
      </c>
      <c r="J582" s="28">
        <v>0</v>
      </c>
      <c r="K582" s="28">
        <v>0</v>
      </c>
      <c r="L582" s="28">
        <v>77851.48</v>
      </c>
    </row>
    <row r="583" spans="1:12" x14ac:dyDescent="0.2">
      <c r="A583" s="27" t="s">
        <v>136</v>
      </c>
      <c r="B583" s="27" t="s">
        <v>11</v>
      </c>
      <c r="C583" s="27" t="s">
        <v>99</v>
      </c>
      <c r="D583" s="27" t="s">
        <v>20</v>
      </c>
      <c r="E583" s="27" t="s">
        <v>94</v>
      </c>
      <c r="F583" s="27" t="s">
        <v>95</v>
      </c>
      <c r="G583" s="27" t="s">
        <v>100</v>
      </c>
      <c r="H583" s="28">
        <v>4826.79</v>
      </c>
      <c r="I583" s="28">
        <v>4826.79</v>
      </c>
      <c r="J583" s="28">
        <v>0</v>
      </c>
      <c r="K583" s="28">
        <v>0</v>
      </c>
      <c r="L583" s="28">
        <v>4826.79</v>
      </c>
    </row>
    <row r="584" spans="1:12" x14ac:dyDescent="0.2">
      <c r="A584" s="27" t="s">
        <v>136</v>
      </c>
      <c r="B584" s="27" t="s">
        <v>11</v>
      </c>
      <c r="C584" s="27" t="s">
        <v>101</v>
      </c>
      <c r="D584" s="27" t="s">
        <v>20</v>
      </c>
      <c r="E584" s="27" t="s">
        <v>94</v>
      </c>
      <c r="F584" s="27" t="s">
        <v>95</v>
      </c>
      <c r="G584" s="27" t="s">
        <v>102</v>
      </c>
      <c r="H584" s="28">
        <v>1128.8499999999999</v>
      </c>
      <c r="I584" s="28">
        <v>1128.8499999999999</v>
      </c>
      <c r="J584" s="28">
        <v>0</v>
      </c>
      <c r="K584" s="28">
        <v>0</v>
      </c>
      <c r="L584" s="28">
        <v>1128.8499999999999</v>
      </c>
    </row>
    <row r="585" spans="1:12" x14ac:dyDescent="0.2">
      <c r="A585" s="27" t="s">
        <v>136</v>
      </c>
      <c r="B585" s="27" t="s">
        <v>11</v>
      </c>
      <c r="C585" s="27" t="s">
        <v>103</v>
      </c>
      <c r="D585" s="27" t="s">
        <v>20</v>
      </c>
      <c r="E585" s="27" t="s">
        <v>94</v>
      </c>
      <c r="F585" s="27" t="s">
        <v>95</v>
      </c>
      <c r="G585" s="27" t="s">
        <v>104</v>
      </c>
      <c r="H585" s="28">
        <v>2257.69</v>
      </c>
      <c r="I585" s="28">
        <v>2257.69</v>
      </c>
      <c r="J585" s="28">
        <v>0</v>
      </c>
      <c r="K585" s="28">
        <v>0</v>
      </c>
      <c r="L585" s="28">
        <v>2257.69</v>
      </c>
    </row>
    <row r="586" spans="1:12" hidden="1" x14ac:dyDescent="0.2">
      <c r="A586" s="27" t="s">
        <v>136</v>
      </c>
      <c r="B586" s="27" t="s">
        <v>135</v>
      </c>
      <c r="C586" s="27" t="s">
        <v>137</v>
      </c>
      <c r="D586" s="27" t="s">
        <v>20</v>
      </c>
      <c r="E586" s="27" t="s">
        <v>94</v>
      </c>
      <c r="F586" s="27" t="s">
        <v>95</v>
      </c>
      <c r="G586" s="27" t="s">
        <v>138</v>
      </c>
      <c r="H586" s="28">
        <v>0</v>
      </c>
      <c r="I586" s="28">
        <v>0</v>
      </c>
      <c r="J586" s="28">
        <v>0</v>
      </c>
      <c r="K586" s="28">
        <v>1177.1199999999999</v>
      </c>
      <c r="L586" s="28">
        <v>-1177.1199999999999</v>
      </c>
    </row>
    <row r="587" spans="1:12" hidden="1" x14ac:dyDescent="0.2">
      <c r="A587" s="27" t="s">
        <v>136</v>
      </c>
      <c r="B587" s="27" t="s">
        <v>135</v>
      </c>
      <c r="C587" s="27" t="s">
        <v>99</v>
      </c>
      <c r="D587" s="27" t="s">
        <v>20</v>
      </c>
      <c r="E587" s="27" t="s">
        <v>94</v>
      </c>
      <c r="F587" s="27" t="s">
        <v>95</v>
      </c>
      <c r="G587" s="27" t="s">
        <v>100</v>
      </c>
      <c r="H587" s="28">
        <v>0</v>
      </c>
      <c r="I587" s="28">
        <v>0</v>
      </c>
      <c r="J587" s="28">
        <v>0</v>
      </c>
      <c r="K587" s="28">
        <v>71.58</v>
      </c>
      <c r="L587" s="28">
        <v>-71.58</v>
      </c>
    </row>
    <row r="588" spans="1:12" hidden="1" x14ac:dyDescent="0.2">
      <c r="A588" s="27" t="s">
        <v>136</v>
      </c>
      <c r="B588" s="27" t="s">
        <v>135</v>
      </c>
      <c r="C588" s="27" t="s">
        <v>101</v>
      </c>
      <c r="D588" s="27" t="s">
        <v>20</v>
      </c>
      <c r="E588" s="27" t="s">
        <v>94</v>
      </c>
      <c r="F588" s="27" t="s">
        <v>95</v>
      </c>
      <c r="G588" s="27" t="s">
        <v>102</v>
      </c>
      <c r="H588" s="28">
        <v>0</v>
      </c>
      <c r="I588" s="28">
        <v>0</v>
      </c>
      <c r="J588" s="28">
        <v>0</v>
      </c>
      <c r="K588" s="28">
        <v>16.73</v>
      </c>
      <c r="L588" s="28">
        <v>-16.73</v>
      </c>
    </row>
    <row r="589" spans="1:12" hidden="1" x14ac:dyDescent="0.2">
      <c r="A589" s="27" t="s">
        <v>136</v>
      </c>
      <c r="B589" s="27" t="s">
        <v>135</v>
      </c>
      <c r="C589" s="27" t="s">
        <v>103</v>
      </c>
      <c r="D589" s="27" t="s">
        <v>20</v>
      </c>
      <c r="E589" s="27" t="s">
        <v>94</v>
      </c>
      <c r="F589" s="27" t="s">
        <v>95</v>
      </c>
      <c r="G589" s="27" t="s">
        <v>104</v>
      </c>
      <c r="H589" s="28">
        <v>0</v>
      </c>
      <c r="I589" s="28">
        <v>0</v>
      </c>
      <c r="J589" s="28">
        <v>0</v>
      </c>
      <c r="K589" s="28">
        <v>33.629999999999995</v>
      </c>
      <c r="L589" s="28">
        <v>-33.629999999999995</v>
      </c>
    </row>
    <row r="590" spans="1:12" hidden="1" x14ac:dyDescent="0.2">
      <c r="A590" s="27" t="s">
        <v>136</v>
      </c>
      <c r="B590" s="27" t="s">
        <v>123</v>
      </c>
      <c r="C590" s="27" t="s">
        <v>139</v>
      </c>
      <c r="D590" s="27" t="s">
        <v>20</v>
      </c>
      <c r="E590" s="27" t="s">
        <v>94</v>
      </c>
      <c r="F590" s="27" t="s">
        <v>95</v>
      </c>
      <c r="G590" s="27" t="s">
        <v>140</v>
      </c>
      <c r="H590" s="28">
        <v>0</v>
      </c>
      <c r="I590" s="28">
        <v>0</v>
      </c>
      <c r="J590" s="28">
        <v>0</v>
      </c>
      <c r="K590" s="28">
        <v>1866.61</v>
      </c>
      <c r="L590" s="28">
        <v>-1866.61</v>
      </c>
    </row>
    <row r="591" spans="1:12" hidden="1" x14ac:dyDescent="0.2">
      <c r="A591" s="27" t="s">
        <v>136</v>
      </c>
      <c r="B591" s="27" t="s">
        <v>123</v>
      </c>
      <c r="C591" s="27" t="s">
        <v>99</v>
      </c>
      <c r="D591" s="27" t="s">
        <v>20</v>
      </c>
      <c r="E591" s="27" t="s">
        <v>94</v>
      </c>
      <c r="F591" s="27" t="s">
        <v>95</v>
      </c>
      <c r="G591" s="27" t="s">
        <v>100</v>
      </c>
      <c r="H591" s="28">
        <v>0</v>
      </c>
      <c r="I591" s="28">
        <v>0</v>
      </c>
      <c r="J591" s="28">
        <v>0</v>
      </c>
      <c r="K591" s="28">
        <v>115.19</v>
      </c>
      <c r="L591" s="28">
        <v>-115.19</v>
      </c>
    </row>
    <row r="592" spans="1:12" hidden="1" x14ac:dyDescent="0.2">
      <c r="A592" s="27" t="s">
        <v>136</v>
      </c>
      <c r="B592" s="27" t="s">
        <v>123</v>
      </c>
      <c r="C592" s="27" t="s">
        <v>101</v>
      </c>
      <c r="D592" s="27" t="s">
        <v>20</v>
      </c>
      <c r="E592" s="27" t="s">
        <v>94</v>
      </c>
      <c r="F592" s="27" t="s">
        <v>95</v>
      </c>
      <c r="G592" s="27" t="s">
        <v>102</v>
      </c>
      <c r="H592" s="28">
        <v>0</v>
      </c>
      <c r="I592" s="28">
        <v>0</v>
      </c>
      <c r="J592" s="28">
        <v>0</v>
      </c>
      <c r="K592" s="28">
        <v>26.94</v>
      </c>
      <c r="L592" s="28">
        <v>-26.94</v>
      </c>
    </row>
    <row r="593" spans="1:12" hidden="1" x14ac:dyDescent="0.2">
      <c r="A593" s="27" t="s">
        <v>136</v>
      </c>
      <c r="B593" s="27" t="s">
        <v>123</v>
      </c>
      <c r="C593" s="27" t="s">
        <v>103</v>
      </c>
      <c r="D593" s="27" t="s">
        <v>20</v>
      </c>
      <c r="E593" s="27" t="s">
        <v>94</v>
      </c>
      <c r="F593" s="27" t="s">
        <v>95</v>
      </c>
      <c r="G593" s="27" t="s">
        <v>104</v>
      </c>
      <c r="H593" s="28">
        <v>0</v>
      </c>
      <c r="I593" s="28">
        <v>0</v>
      </c>
      <c r="J593" s="28">
        <v>0</v>
      </c>
      <c r="K593" s="28">
        <v>54.13</v>
      </c>
      <c r="L593" s="28">
        <v>-54.13</v>
      </c>
    </row>
    <row r="594" spans="1:12" hidden="1" x14ac:dyDescent="0.2">
      <c r="A594" s="27" t="s">
        <v>136</v>
      </c>
      <c r="B594" s="27" t="s">
        <v>128</v>
      </c>
      <c r="C594" s="27" t="s">
        <v>137</v>
      </c>
      <c r="D594" s="27" t="s">
        <v>20</v>
      </c>
      <c r="E594" s="27" t="s">
        <v>94</v>
      </c>
      <c r="F594" s="27" t="s">
        <v>95</v>
      </c>
      <c r="G594" s="27" t="s">
        <v>138</v>
      </c>
      <c r="H594" s="28">
        <v>0</v>
      </c>
      <c r="I594" s="28">
        <v>0</v>
      </c>
      <c r="J594" s="28">
        <v>0</v>
      </c>
      <c r="K594" s="28">
        <v>722.64</v>
      </c>
      <c r="L594" s="28">
        <v>-722.64</v>
      </c>
    </row>
    <row r="595" spans="1:12" hidden="1" x14ac:dyDescent="0.2">
      <c r="A595" s="27" t="s">
        <v>136</v>
      </c>
      <c r="B595" s="27" t="s">
        <v>128</v>
      </c>
      <c r="C595" s="27" t="s">
        <v>99</v>
      </c>
      <c r="D595" s="27" t="s">
        <v>20</v>
      </c>
      <c r="E595" s="27" t="s">
        <v>94</v>
      </c>
      <c r="F595" s="27" t="s">
        <v>95</v>
      </c>
      <c r="G595" s="27" t="s">
        <v>100</v>
      </c>
      <c r="H595" s="28">
        <v>0</v>
      </c>
      <c r="I595" s="28">
        <v>0</v>
      </c>
      <c r="J595" s="28">
        <v>0</v>
      </c>
      <c r="K595" s="28">
        <v>42.88</v>
      </c>
      <c r="L595" s="28">
        <v>-42.88</v>
      </c>
    </row>
    <row r="596" spans="1:12" hidden="1" x14ac:dyDescent="0.2">
      <c r="A596" s="27" t="s">
        <v>136</v>
      </c>
      <c r="B596" s="27" t="s">
        <v>128</v>
      </c>
      <c r="C596" s="27" t="s">
        <v>101</v>
      </c>
      <c r="D596" s="27" t="s">
        <v>20</v>
      </c>
      <c r="E596" s="27" t="s">
        <v>94</v>
      </c>
      <c r="F596" s="27" t="s">
        <v>95</v>
      </c>
      <c r="G596" s="27" t="s">
        <v>102</v>
      </c>
      <c r="H596" s="28">
        <v>0</v>
      </c>
      <c r="I596" s="28">
        <v>0</v>
      </c>
      <c r="J596" s="28">
        <v>0</v>
      </c>
      <c r="K596" s="28">
        <v>10.029999999999999</v>
      </c>
      <c r="L596" s="28">
        <v>-10.029999999999999</v>
      </c>
    </row>
    <row r="597" spans="1:12" hidden="1" x14ac:dyDescent="0.2">
      <c r="A597" s="27" t="s">
        <v>136</v>
      </c>
      <c r="B597" s="27" t="s">
        <v>128</v>
      </c>
      <c r="C597" s="27" t="s">
        <v>103</v>
      </c>
      <c r="D597" s="27" t="s">
        <v>20</v>
      </c>
      <c r="E597" s="27" t="s">
        <v>94</v>
      </c>
      <c r="F597" s="27" t="s">
        <v>95</v>
      </c>
      <c r="G597" s="27" t="s">
        <v>104</v>
      </c>
      <c r="H597" s="28">
        <v>0</v>
      </c>
      <c r="I597" s="28">
        <v>0</v>
      </c>
      <c r="J597" s="28">
        <v>0</v>
      </c>
      <c r="K597" s="28">
        <v>20.67</v>
      </c>
      <c r="L597" s="28">
        <v>-20.67</v>
      </c>
    </row>
    <row r="598" spans="1:12" hidden="1" x14ac:dyDescent="0.2">
      <c r="A598" s="27" t="s">
        <v>136</v>
      </c>
      <c r="B598" s="27" t="s">
        <v>129</v>
      </c>
      <c r="C598" s="27" t="s">
        <v>137</v>
      </c>
      <c r="D598" s="27" t="s">
        <v>20</v>
      </c>
      <c r="E598" s="27" t="s">
        <v>94</v>
      </c>
      <c r="F598" s="27" t="s">
        <v>95</v>
      </c>
      <c r="G598" s="27" t="s">
        <v>138</v>
      </c>
      <c r="H598" s="28">
        <v>0</v>
      </c>
      <c r="I598" s="28">
        <v>0</v>
      </c>
      <c r="J598" s="28">
        <v>0</v>
      </c>
      <c r="K598" s="28">
        <v>227.55</v>
      </c>
      <c r="L598" s="28">
        <v>-227.55</v>
      </c>
    </row>
    <row r="599" spans="1:12" hidden="1" x14ac:dyDescent="0.2">
      <c r="A599" s="27" t="s">
        <v>136</v>
      </c>
      <c r="B599" s="27" t="s">
        <v>129</v>
      </c>
      <c r="C599" s="27" t="s">
        <v>99</v>
      </c>
      <c r="D599" s="27" t="s">
        <v>20</v>
      </c>
      <c r="E599" s="27" t="s">
        <v>94</v>
      </c>
      <c r="F599" s="27" t="s">
        <v>95</v>
      </c>
      <c r="G599" s="27" t="s">
        <v>100</v>
      </c>
      <c r="H599" s="28">
        <v>0</v>
      </c>
      <c r="I599" s="28">
        <v>0</v>
      </c>
      <c r="J599" s="28">
        <v>0</v>
      </c>
      <c r="K599" s="28">
        <v>12.64</v>
      </c>
      <c r="L599" s="28">
        <v>-12.64</v>
      </c>
    </row>
    <row r="600" spans="1:12" hidden="1" x14ac:dyDescent="0.2">
      <c r="A600" s="27" t="s">
        <v>136</v>
      </c>
      <c r="B600" s="27" t="s">
        <v>129</v>
      </c>
      <c r="C600" s="27" t="s">
        <v>101</v>
      </c>
      <c r="D600" s="27" t="s">
        <v>20</v>
      </c>
      <c r="E600" s="27" t="s">
        <v>94</v>
      </c>
      <c r="F600" s="27" t="s">
        <v>95</v>
      </c>
      <c r="G600" s="27" t="s">
        <v>102</v>
      </c>
      <c r="H600" s="28">
        <v>0</v>
      </c>
      <c r="I600" s="28">
        <v>0</v>
      </c>
      <c r="J600" s="28">
        <v>0</v>
      </c>
      <c r="K600" s="28">
        <v>2.96</v>
      </c>
      <c r="L600" s="28">
        <v>-2.96</v>
      </c>
    </row>
    <row r="601" spans="1:12" hidden="1" x14ac:dyDescent="0.2">
      <c r="A601" s="27" t="s">
        <v>136</v>
      </c>
      <c r="B601" s="27" t="s">
        <v>129</v>
      </c>
      <c r="C601" s="27" t="s">
        <v>103</v>
      </c>
      <c r="D601" s="27" t="s">
        <v>20</v>
      </c>
      <c r="E601" s="27" t="s">
        <v>94</v>
      </c>
      <c r="F601" s="27" t="s">
        <v>95</v>
      </c>
      <c r="G601" s="27" t="s">
        <v>104</v>
      </c>
      <c r="H601" s="28">
        <v>0</v>
      </c>
      <c r="I601" s="28">
        <v>0</v>
      </c>
      <c r="J601" s="28">
        <v>0</v>
      </c>
      <c r="K601" s="28">
        <v>6.11</v>
      </c>
      <c r="L601" s="28">
        <v>-6.11</v>
      </c>
    </row>
    <row r="602" spans="1:12" x14ac:dyDescent="0.2">
      <c r="A602" s="27" t="s">
        <v>152</v>
      </c>
      <c r="B602" s="27" t="s">
        <v>11</v>
      </c>
      <c r="C602" s="27" t="s">
        <v>161</v>
      </c>
      <c r="D602" s="27" t="s">
        <v>20</v>
      </c>
      <c r="E602" s="27" t="s">
        <v>94</v>
      </c>
      <c r="F602" s="27" t="s">
        <v>95</v>
      </c>
      <c r="G602" s="27" t="s">
        <v>162</v>
      </c>
      <c r="H602" s="28">
        <v>0</v>
      </c>
      <c r="I602" s="28">
        <v>2053.98</v>
      </c>
      <c r="J602" s="28">
        <v>0</v>
      </c>
      <c r="K602" s="28">
        <v>1992.36</v>
      </c>
      <c r="L602" s="28">
        <v>61.620000000000118</v>
      </c>
    </row>
    <row r="603" spans="1:12" x14ac:dyDescent="0.2">
      <c r="A603" s="27" t="s">
        <v>152</v>
      </c>
      <c r="B603" s="27" t="s">
        <v>11</v>
      </c>
      <c r="C603" s="27" t="s">
        <v>155</v>
      </c>
      <c r="D603" s="27" t="s">
        <v>20</v>
      </c>
      <c r="E603" s="27" t="s">
        <v>94</v>
      </c>
      <c r="F603" s="27" t="s">
        <v>95</v>
      </c>
      <c r="G603" s="27" t="s">
        <v>156</v>
      </c>
      <c r="H603" s="28">
        <v>0</v>
      </c>
      <c r="I603" s="28">
        <v>0</v>
      </c>
      <c r="J603" s="28">
        <v>0</v>
      </c>
      <c r="K603" s="28">
        <v>16431.349999999999</v>
      </c>
      <c r="L603" s="28">
        <v>-16431.349999999999</v>
      </c>
    </row>
    <row r="604" spans="1:12" hidden="1" x14ac:dyDescent="0.2">
      <c r="A604" s="27" t="s">
        <v>90</v>
      </c>
      <c r="B604" s="27" t="s">
        <v>135</v>
      </c>
      <c r="C604" s="27" t="s">
        <v>92</v>
      </c>
      <c r="D604" s="27" t="s">
        <v>21</v>
      </c>
      <c r="E604" s="27" t="s">
        <v>94</v>
      </c>
      <c r="F604" s="27" t="s">
        <v>95</v>
      </c>
      <c r="G604" s="27" t="s">
        <v>96</v>
      </c>
      <c r="H604" s="28">
        <v>0</v>
      </c>
      <c r="I604" s="28">
        <v>791.59</v>
      </c>
      <c r="J604" s="28">
        <v>0</v>
      </c>
      <c r="K604" s="28">
        <v>791.59000000000015</v>
      </c>
      <c r="L604" s="28">
        <v>-1.1368683772161603E-13</v>
      </c>
    </row>
    <row r="605" spans="1:12" hidden="1" x14ac:dyDescent="0.2">
      <c r="A605" s="27" t="s">
        <v>90</v>
      </c>
      <c r="B605" s="27" t="s">
        <v>135</v>
      </c>
      <c r="C605" s="27" t="s">
        <v>99</v>
      </c>
      <c r="D605" s="27" t="s">
        <v>21</v>
      </c>
      <c r="E605" s="27" t="s">
        <v>94</v>
      </c>
      <c r="F605" s="27" t="s">
        <v>95</v>
      </c>
      <c r="G605" s="27" t="s">
        <v>100</v>
      </c>
      <c r="H605" s="28">
        <v>0</v>
      </c>
      <c r="I605" s="28">
        <v>0</v>
      </c>
      <c r="J605" s="28">
        <v>0</v>
      </c>
      <c r="K605" s="28">
        <v>50.34</v>
      </c>
      <c r="L605" s="28">
        <v>-50.34</v>
      </c>
    </row>
    <row r="606" spans="1:12" hidden="1" x14ac:dyDescent="0.2">
      <c r="A606" s="27" t="s">
        <v>90</v>
      </c>
      <c r="B606" s="27" t="s">
        <v>135</v>
      </c>
      <c r="C606" s="27" t="s">
        <v>101</v>
      </c>
      <c r="D606" s="27" t="s">
        <v>21</v>
      </c>
      <c r="E606" s="27" t="s">
        <v>94</v>
      </c>
      <c r="F606" s="27" t="s">
        <v>95</v>
      </c>
      <c r="G606" s="27" t="s">
        <v>102</v>
      </c>
      <c r="H606" s="28">
        <v>0</v>
      </c>
      <c r="I606" s="28">
        <v>0</v>
      </c>
      <c r="J606" s="28">
        <v>0</v>
      </c>
      <c r="K606" s="28">
        <v>11.760000000000003</v>
      </c>
      <c r="L606" s="28">
        <v>-11.760000000000003</v>
      </c>
    </row>
    <row r="607" spans="1:12" hidden="1" x14ac:dyDescent="0.2">
      <c r="A607" s="27" t="s">
        <v>90</v>
      </c>
      <c r="B607" s="27" t="s">
        <v>135</v>
      </c>
      <c r="C607" s="27" t="s">
        <v>103</v>
      </c>
      <c r="D607" s="27" t="s">
        <v>21</v>
      </c>
      <c r="E607" s="27" t="s">
        <v>94</v>
      </c>
      <c r="F607" s="27" t="s">
        <v>95</v>
      </c>
      <c r="G607" s="27" t="s">
        <v>104</v>
      </c>
      <c r="H607" s="28">
        <v>0</v>
      </c>
      <c r="I607" s="28">
        <v>0</v>
      </c>
      <c r="J607" s="28">
        <v>0</v>
      </c>
      <c r="K607" s="28">
        <v>23.749999999999996</v>
      </c>
      <c r="L607" s="28">
        <v>-23.749999999999996</v>
      </c>
    </row>
    <row r="608" spans="1:12" x14ac:dyDescent="0.2">
      <c r="A608" s="27" t="s">
        <v>90</v>
      </c>
      <c r="B608" s="27" t="s">
        <v>11</v>
      </c>
      <c r="C608" s="27" t="s">
        <v>106</v>
      </c>
      <c r="D608" s="27" t="s">
        <v>21</v>
      </c>
      <c r="E608" s="27" t="s">
        <v>94</v>
      </c>
      <c r="F608" s="27" t="s">
        <v>95</v>
      </c>
      <c r="G608" s="27" t="s">
        <v>108</v>
      </c>
      <c r="H608" s="28">
        <v>0</v>
      </c>
      <c r="I608" s="28">
        <v>7.05</v>
      </c>
      <c r="J608" s="28">
        <v>0</v>
      </c>
      <c r="K608" s="28">
        <v>7.05</v>
      </c>
      <c r="L608" s="28">
        <v>0</v>
      </c>
    </row>
    <row r="609" spans="1:12" x14ac:dyDescent="0.2">
      <c r="A609" s="27" t="s">
        <v>90</v>
      </c>
      <c r="B609" s="27" t="s">
        <v>11</v>
      </c>
      <c r="C609" s="27" t="s">
        <v>99</v>
      </c>
      <c r="D609" s="27" t="s">
        <v>21</v>
      </c>
      <c r="E609" s="27" t="s">
        <v>94</v>
      </c>
      <c r="F609" s="27" t="s">
        <v>95</v>
      </c>
      <c r="G609" s="27" t="s">
        <v>100</v>
      </c>
      <c r="H609" s="28">
        <v>0</v>
      </c>
      <c r="I609" s="28">
        <v>0</v>
      </c>
      <c r="J609" s="28">
        <v>0</v>
      </c>
      <c r="K609" s="28">
        <v>0.44</v>
      </c>
      <c r="L609" s="28">
        <v>-0.44</v>
      </c>
    </row>
    <row r="610" spans="1:12" x14ac:dyDescent="0.2">
      <c r="A610" s="27" t="s">
        <v>90</v>
      </c>
      <c r="B610" s="27" t="s">
        <v>11</v>
      </c>
      <c r="C610" s="27" t="s">
        <v>101</v>
      </c>
      <c r="D610" s="27" t="s">
        <v>21</v>
      </c>
      <c r="E610" s="27" t="s">
        <v>94</v>
      </c>
      <c r="F610" s="27" t="s">
        <v>95</v>
      </c>
      <c r="G610" s="27" t="s">
        <v>102</v>
      </c>
      <c r="H610" s="28">
        <v>0</v>
      </c>
      <c r="I610" s="28">
        <v>0</v>
      </c>
      <c r="J610" s="28">
        <v>0</v>
      </c>
      <c r="K610" s="28">
        <v>0.1</v>
      </c>
      <c r="L610" s="28">
        <v>-0.1</v>
      </c>
    </row>
    <row r="611" spans="1:12" x14ac:dyDescent="0.2">
      <c r="A611" s="27" t="s">
        <v>90</v>
      </c>
      <c r="B611" s="27" t="s">
        <v>11</v>
      </c>
      <c r="C611" s="27" t="s">
        <v>103</v>
      </c>
      <c r="D611" s="27" t="s">
        <v>21</v>
      </c>
      <c r="E611" s="27" t="s">
        <v>94</v>
      </c>
      <c r="F611" s="27" t="s">
        <v>95</v>
      </c>
      <c r="G611" s="27" t="s">
        <v>104</v>
      </c>
      <c r="H611" s="28">
        <v>0</v>
      </c>
      <c r="I611" s="28">
        <v>0</v>
      </c>
      <c r="J611" s="28">
        <v>0</v>
      </c>
      <c r="K611" s="28">
        <v>0.2</v>
      </c>
      <c r="L611" s="28">
        <v>-0.2</v>
      </c>
    </row>
    <row r="612" spans="1:12" x14ac:dyDescent="0.2">
      <c r="A612" s="27" t="s">
        <v>90</v>
      </c>
      <c r="B612" s="27" t="s">
        <v>11</v>
      </c>
      <c r="C612" s="27" t="s">
        <v>141</v>
      </c>
      <c r="D612" s="27" t="s">
        <v>21</v>
      </c>
      <c r="E612" s="27" t="s">
        <v>94</v>
      </c>
      <c r="F612" s="27" t="s">
        <v>95</v>
      </c>
      <c r="G612" s="27" t="s">
        <v>142</v>
      </c>
      <c r="H612" s="28">
        <v>0</v>
      </c>
      <c r="I612" s="28">
        <v>0</v>
      </c>
      <c r="J612" s="28">
        <v>0</v>
      </c>
      <c r="K612" s="28">
        <v>553.82000000000005</v>
      </c>
      <c r="L612" s="28">
        <v>-553.82000000000005</v>
      </c>
    </row>
    <row r="613" spans="1:12" x14ac:dyDescent="0.2">
      <c r="A613" s="27" t="s">
        <v>90</v>
      </c>
      <c r="B613" s="27" t="s">
        <v>11</v>
      </c>
      <c r="C613" s="27" t="s">
        <v>109</v>
      </c>
      <c r="D613" s="27" t="s">
        <v>21</v>
      </c>
      <c r="E613" s="27" t="s">
        <v>94</v>
      </c>
      <c r="F613" s="27" t="s">
        <v>95</v>
      </c>
      <c r="G613" s="27" t="s">
        <v>110</v>
      </c>
      <c r="H613" s="28">
        <v>22699.16</v>
      </c>
      <c r="I613" s="28">
        <v>22699.16</v>
      </c>
      <c r="J613" s="28">
        <v>0</v>
      </c>
      <c r="K613" s="28">
        <v>0</v>
      </c>
      <c r="L613" s="28">
        <v>22699.16</v>
      </c>
    </row>
    <row r="614" spans="1:12" x14ac:dyDescent="0.2">
      <c r="A614" s="27" t="s">
        <v>90</v>
      </c>
      <c r="B614" s="27" t="s">
        <v>11</v>
      </c>
      <c r="C614" s="27" t="s">
        <v>111</v>
      </c>
      <c r="D614" s="27" t="s">
        <v>21</v>
      </c>
      <c r="E614" s="27" t="s">
        <v>94</v>
      </c>
      <c r="F614" s="27" t="s">
        <v>95</v>
      </c>
      <c r="G614" s="27" t="s">
        <v>112</v>
      </c>
      <c r="H614" s="28">
        <v>119547.1</v>
      </c>
      <c r="I614" s="28">
        <v>64547.100000000006</v>
      </c>
      <c r="J614" s="28">
        <v>0</v>
      </c>
      <c r="K614" s="28">
        <v>3355.32</v>
      </c>
      <c r="L614" s="28">
        <v>61191.780000000006</v>
      </c>
    </row>
    <row r="615" spans="1:12" x14ac:dyDescent="0.2">
      <c r="A615" s="27" t="s">
        <v>90</v>
      </c>
      <c r="B615" s="27" t="s">
        <v>11</v>
      </c>
      <c r="C615" s="27" t="s">
        <v>113</v>
      </c>
      <c r="D615" s="27" t="s">
        <v>21</v>
      </c>
      <c r="E615" s="27" t="s">
        <v>94</v>
      </c>
      <c r="F615" s="27" t="s">
        <v>95</v>
      </c>
      <c r="G615" s="27" t="s">
        <v>114</v>
      </c>
      <c r="H615" s="28">
        <v>26894.74</v>
      </c>
      <c r="I615" s="28">
        <v>26894.74</v>
      </c>
      <c r="J615" s="28">
        <v>0</v>
      </c>
      <c r="K615" s="28">
        <v>0</v>
      </c>
      <c r="L615" s="28">
        <v>26894.74</v>
      </c>
    </row>
    <row r="616" spans="1:12" x14ac:dyDescent="0.2">
      <c r="A616" s="27" t="s">
        <v>90</v>
      </c>
      <c r="B616" s="27" t="s">
        <v>11</v>
      </c>
      <c r="C616" s="27" t="s">
        <v>115</v>
      </c>
      <c r="D616" s="27" t="s">
        <v>21</v>
      </c>
      <c r="E616" s="27" t="s">
        <v>94</v>
      </c>
      <c r="F616" s="27" t="s">
        <v>95</v>
      </c>
      <c r="G616" s="27" t="s">
        <v>116</v>
      </c>
      <c r="H616" s="28">
        <v>13447.37</v>
      </c>
      <c r="I616" s="28">
        <v>13447.37</v>
      </c>
      <c r="J616" s="28">
        <v>0</v>
      </c>
      <c r="K616" s="28">
        <v>1402.79</v>
      </c>
      <c r="L616" s="28">
        <v>12044.580000000002</v>
      </c>
    </row>
    <row r="617" spans="1:12" x14ac:dyDescent="0.2">
      <c r="A617" s="27" t="s">
        <v>90</v>
      </c>
      <c r="B617" s="27" t="s">
        <v>11</v>
      </c>
      <c r="C617" s="27" t="s">
        <v>117</v>
      </c>
      <c r="D617" s="27" t="s">
        <v>21</v>
      </c>
      <c r="E617" s="27" t="s">
        <v>94</v>
      </c>
      <c r="F617" s="27" t="s">
        <v>95</v>
      </c>
      <c r="G617" s="27" t="s">
        <v>118</v>
      </c>
      <c r="H617" s="28">
        <v>26894.74</v>
      </c>
      <c r="I617" s="28">
        <v>26894.74</v>
      </c>
      <c r="J617" s="28">
        <v>0</v>
      </c>
      <c r="K617" s="28">
        <v>6519.3</v>
      </c>
      <c r="L617" s="28">
        <v>20375.440000000002</v>
      </c>
    </row>
    <row r="618" spans="1:12" hidden="1" x14ac:dyDescent="0.2">
      <c r="A618" s="27" t="s">
        <v>90</v>
      </c>
      <c r="B618" s="27" t="s">
        <v>149</v>
      </c>
      <c r="C618" s="27" t="s">
        <v>106</v>
      </c>
      <c r="D618" s="27" t="s">
        <v>21</v>
      </c>
      <c r="E618" s="27" t="s">
        <v>94</v>
      </c>
      <c r="F618" s="27" t="s">
        <v>95</v>
      </c>
      <c r="G618" s="27" t="s">
        <v>108</v>
      </c>
      <c r="H618" s="28">
        <v>0</v>
      </c>
      <c r="I618" s="28">
        <v>8.08</v>
      </c>
      <c r="J618" s="28">
        <v>0</v>
      </c>
      <c r="K618" s="28">
        <v>8.08</v>
      </c>
      <c r="L618" s="28">
        <v>0</v>
      </c>
    </row>
    <row r="619" spans="1:12" hidden="1" x14ac:dyDescent="0.2">
      <c r="A619" s="27" t="s">
        <v>90</v>
      </c>
      <c r="B619" s="27" t="s">
        <v>149</v>
      </c>
      <c r="C619" s="27" t="s">
        <v>99</v>
      </c>
      <c r="D619" s="27" t="s">
        <v>21</v>
      </c>
      <c r="E619" s="27" t="s">
        <v>94</v>
      </c>
      <c r="F619" s="27" t="s">
        <v>95</v>
      </c>
      <c r="G619" s="27" t="s">
        <v>100</v>
      </c>
      <c r="H619" s="28">
        <v>0</v>
      </c>
      <c r="I619" s="28">
        <v>0</v>
      </c>
      <c r="J619" s="28">
        <v>0</v>
      </c>
      <c r="K619" s="28">
        <v>0.49</v>
      </c>
      <c r="L619" s="28">
        <v>-0.49</v>
      </c>
    </row>
    <row r="620" spans="1:12" hidden="1" x14ac:dyDescent="0.2">
      <c r="A620" s="27" t="s">
        <v>90</v>
      </c>
      <c r="B620" s="27" t="s">
        <v>149</v>
      </c>
      <c r="C620" s="27" t="s">
        <v>101</v>
      </c>
      <c r="D620" s="27" t="s">
        <v>21</v>
      </c>
      <c r="E620" s="27" t="s">
        <v>94</v>
      </c>
      <c r="F620" s="27" t="s">
        <v>95</v>
      </c>
      <c r="G620" s="27" t="s">
        <v>102</v>
      </c>
      <c r="H620" s="28">
        <v>0</v>
      </c>
      <c r="I620" s="28">
        <v>0</v>
      </c>
      <c r="J620" s="28">
        <v>0</v>
      </c>
      <c r="K620" s="28">
        <v>0.11</v>
      </c>
      <c r="L620" s="28">
        <v>-0.11</v>
      </c>
    </row>
    <row r="621" spans="1:12" hidden="1" x14ac:dyDescent="0.2">
      <c r="A621" s="27" t="s">
        <v>90</v>
      </c>
      <c r="B621" s="27" t="s">
        <v>149</v>
      </c>
      <c r="C621" s="27" t="s">
        <v>103</v>
      </c>
      <c r="D621" s="27" t="s">
        <v>21</v>
      </c>
      <c r="E621" s="27" t="s">
        <v>94</v>
      </c>
      <c r="F621" s="27" t="s">
        <v>95</v>
      </c>
      <c r="G621" s="27" t="s">
        <v>104</v>
      </c>
      <c r="H621" s="28">
        <v>0</v>
      </c>
      <c r="I621" s="28">
        <v>0</v>
      </c>
      <c r="J621" s="28">
        <v>0</v>
      </c>
      <c r="K621" s="28">
        <v>0.22</v>
      </c>
      <c r="L621" s="28">
        <v>-0.22</v>
      </c>
    </row>
    <row r="622" spans="1:12" hidden="1" x14ac:dyDescent="0.2">
      <c r="A622" s="27" t="s">
        <v>90</v>
      </c>
      <c r="B622" s="27" t="s">
        <v>165</v>
      </c>
      <c r="C622" s="27" t="s">
        <v>166</v>
      </c>
      <c r="D622" s="27" t="s">
        <v>21</v>
      </c>
      <c r="E622" s="27" t="s">
        <v>94</v>
      </c>
      <c r="F622" s="27" t="s">
        <v>95</v>
      </c>
      <c r="G622" s="27" t="s">
        <v>167</v>
      </c>
      <c r="H622" s="28">
        <v>0</v>
      </c>
      <c r="I622" s="28">
        <v>5000</v>
      </c>
      <c r="J622" s="28">
        <v>0</v>
      </c>
      <c r="K622" s="28">
        <v>0</v>
      </c>
      <c r="L622" s="28">
        <v>5000</v>
      </c>
    </row>
    <row r="623" spans="1:12" hidden="1" x14ac:dyDescent="0.2">
      <c r="A623" s="27" t="s">
        <v>90</v>
      </c>
      <c r="B623" s="27" t="s">
        <v>91</v>
      </c>
      <c r="C623" s="27" t="s">
        <v>92</v>
      </c>
      <c r="D623" s="27" t="s">
        <v>21</v>
      </c>
      <c r="E623" s="27" t="s">
        <v>94</v>
      </c>
      <c r="F623" s="27" t="s">
        <v>95</v>
      </c>
      <c r="G623" s="27" t="s">
        <v>96</v>
      </c>
      <c r="H623" s="28">
        <v>0</v>
      </c>
      <c r="I623" s="28">
        <v>0</v>
      </c>
      <c r="J623" s="28">
        <v>0</v>
      </c>
      <c r="K623" s="28">
        <v>31.07</v>
      </c>
      <c r="L623" s="28">
        <v>-31.07</v>
      </c>
    </row>
    <row r="624" spans="1:12" hidden="1" x14ac:dyDescent="0.2">
      <c r="A624" s="27" t="s">
        <v>90</v>
      </c>
      <c r="B624" s="27" t="s">
        <v>91</v>
      </c>
      <c r="C624" s="27" t="s">
        <v>97</v>
      </c>
      <c r="D624" s="27" t="s">
        <v>21</v>
      </c>
      <c r="E624" s="27" t="s">
        <v>94</v>
      </c>
      <c r="F624" s="27" t="s">
        <v>95</v>
      </c>
      <c r="G624" s="27" t="s">
        <v>98</v>
      </c>
      <c r="H624" s="28">
        <v>0</v>
      </c>
      <c r="I624" s="28">
        <v>0</v>
      </c>
      <c r="J624" s="28">
        <v>0</v>
      </c>
      <c r="K624" s="28">
        <v>16.09</v>
      </c>
      <c r="L624" s="28">
        <v>-16.09</v>
      </c>
    </row>
    <row r="625" spans="1:12" hidden="1" x14ac:dyDescent="0.2">
      <c r="A625" s="27" t="s">
        <v>90</v>
      </c>
      <c r="B625" s="27" t="s">
        <v>91</v>
      </c>
      <c r="C625" s="27" t="s">
        <v>99</v>
      </c>
      <c r="D625" s="27" t="s">
        <v>21</v>
      </c>
      <c r="E625" s="27" t="s">
        <v>94</v>
      </c>
      <c r="F625" s="27" t="s">
        <v>95</v>
      </c>
      <c r="G625" s="27" t="s">
        <v>100</v>
      </c>
      <c r="H625" s="28">
        <v>0</v>
      </c>
      <c r="I625" s="28">
        <v>0</v>
      </c>
      <c r="J625" s="28">
        <v>0</v>
      </c>
      <c r="K625" s="28">
        <v>2.92</v>
      </c>
      <c r="L625" s="28">
        <v>-2.92</v>
      </c>
    </row>
    <row r="626" spans="1:12" hidden="1" x14ac:dyDescent="0.2">
      <c r="A626" s="27" t="s">
        <v>90</v>
      </c>
      <c r="B626" s="27" t="s">
        <v>91</v>
      </c>
      <c r="C626" s="27" t="s">
        <v>101</v>
      </c>
      <c r="D626" s="27" t="s">
        <v>21</v>
      </c>
      <c r="E626" s="27" t="s">
        <v>94</v>
      </c>
      <c r="F626" s="27" t="s">
        <v>95</v>
      </c>
      <c r="G626" s="27" t="s">
        <v>102</v>
      </c>
      <c r="H626" s="28">
        <v>0</v>
      </c>
      <c r="I626" s="28">
        <v>0</v>
      </c>
      <c r="J626" s="28">
        <v>0</v>
      </c>
      <c r="K626" s="28">
        <v>0.69</v>
      </c>
      <c r="L626" s="28">
        <v>-0.69</v>
      </c>
    </row>
    <row r="627" spans="1:12" hidden="1" x14ac:dyDescent="0.2">
      <c r="A627" s="27" t="s">
        <v>90</v>
      </c>
      <c r="B627" s="27" t="s">
        <v>91</v>
      </c>
      <c r="C627" s="27" t="s">
        <v>103</v>
      </c>
      <c r="D627" s="27" t="s">
        <v>21</v>
      </c>
      <c r="E627" s="27" t="s">
        <v>94</v>
      </c>
      <c r="F627" s="27" t="s">
        <v>95</v>
      </c>
      <c r="G627" s="27" t="s">
        <v>104</v>
      </c>
      <c r="H627" s="28">
        <v>0</v>
      </c>
      <c r="I627" s="28">
        <v>0</v>
      </c>
      <c r="J627" s="28">
        <v>0</v>
      </c>
      <c r="K627" s="28">
        <v>1.36</v>
      </c>
      <c r="L627" s="28">
        <v>-1.36</v>
      </c>
    </row>
    <row r="628" spans="1:12" hidden="1" x14ac:dyDescent="0.2">
      <c r="A628" s="27" t="s">
        <v>90</v>
      </c>
      <c r="B628" s="27" t="s">
        <v>91</v>
      </c>
      <c r="C628" s="27" t="s">
        <v>159</v>
      </c>
      <c r="D628" s="27" t="s">
        <v>21</v>
      </c>
      <c r="E628" s="27" t="s">
        <v>94</v>
      </c>
      <c r="F628" s="27" t="s">
        <v>95</v>
      </c>
      <c r="G628" s="27" t="s">
        <v>160</v>
      </c>
      <c r="H628" s="28">
        <v>0</v>
      </c>
      <c r="I628" s="28">
        <v>0</v>
      </c>
      <c r="J628" s="28">
        <v>0</v>
      </c>
      <c r="K628" s="28">
        <v>28503.21</v>
      </c>
      <c r="L628" s="28">
        <v>-28503.21</v>
      </c>
    </row>
    <row r="629" spans="1:12" hidden="1" x14ac:dyDescent="0.2">
      <c r="A629" s="27" t="s">
        <v>90</v>
      </c>
      <c r="B629" s="27" t="s">
        <v>119</v>
      </c>
      <c r="C629" s="27" t="s">
        <v>117</v>
      </c>
      <c r="D629" s="27" t="s">
        <v>21</v>
      </c>
      <c r="E629" s="27" t="s">
        <v>94</v>
      </c>
      <c r="F629" s="27" t="s">
        <v>95</v>
      </c>
      <c r="G629" s="27" t="s">
        <v>118</v>
      </c>
      <c r="H629" s="28">
        <v>0</v>
      </c>
      <c r="I629" s="28">
        <v>0</v>
      </c>
      <c r="J629" s="28">
        <v>0</v>
      </c>
      <c r="K629" s="28">
        <v>3378.66</v>
      </c>
      <c r="L629" s="28">
        <v>-3378.66</v>
      </c>
    </row>
    <row r="630" spans="1:12" hidden="1" x14ac:dyDescent="0.2">
      <c r="A630" s="27" t="s">
        <v>90</v>
      </c>
      <c r="B630" s="27" t="s">
        <v>120</v>
      </c>
      <c r="C630" s="27" t="s">
        <v>121</v>
      </c>
      <c r="D630" s="27" t="s">
        <v>21</v>
      </c>
      <c r="E630" s="27" t="s">
        <v>94</v>
      </c>
      <c r="F630" s="27" t="s">
        <v>95</v>
      </c>
      <c r="G630" s="27" t="s">
        <v>122</v>
      </c>
      <c r="H630" s="28">
        <v>0</v>
      </c>
      <c r="I630" s="28">
        <v>0</v>
      </c>
      <c r="J630" s="28">
        <v>0</v>
      </c>
      <c r="K630" s="28">
        <v>14.6</v>
      </c>
      <c r="L630" s="28">
        <v>-14.6</v>
      </c>
    </row>
    <row r="631" spans="1:12" hidden="1" x14ac:dyDescent="0.2">
      <c r="A631" s="27" t="s">
        <v>90</v>
      </c>
      <c r="B631" s="27" t="s">
        <v>120</v>
      </c>
      <c r="C631" s="27" t="s">
        <v>99</v>
      </c>
      <c r="D631" s="27" t="s">
        <v>21</v>
      </c>
      <c r="E631" s="27" t="s">
        <v>94</v>
      </c>
      <c r="F631" s="27" t="s">
        <v>95</v>
      </c>
      <c r="G631" s="27" t="s">
        <v>100</v>
      </c>
      <c r="H631" s="28">
        <v>0</v>
      </c>
      <c r="I631" s="28">
        <v>0</v>
      </c>
      <c r="J631" s="28">
        <v>0</v>
      </c>
      <c r="K631" s="28">
        <v>0.78</v>
      </c>
      <c r="L631" s="28">
        <v>-0.78</v>
      </c>
    </row>
    <row r="632" spans="1:12" hidden="1" x14ac:dyDescent="0.2">
      <c r="A632" s="27" t="s">
        <v>90</v>
      </c>
      <c r="B632" s="27" t="s">
        <v>120</v>
      </c>
      <c r="C632" s="27" t="s">
        <v>101</v>
      </c>
      <c r="D632" s="27" t="s">
        <v>21</v>
      </c>
      <c r="E632" s="27" t="s">
        <v>94</v>
      </c>
      <c r="F632" s="27" t="s">
        <v>95</v>
      </c>
      <c r="G632" s="27" t="s">
        <v>102</v>
      </c>
      <c r="H632" s="28">
        <v>0</v>
      </c>
      <c r="I632" s="28">
        <v>0</v>
      </c>
      <c r="J632" s="28">
        <v>0</v>
      </c>
      <c r="K632" s="28">
        <v>0.18</v>
      </c>
      <c r="L632" s="28">
        <v>-0.18</v>
      </c>
    </row>
    <row r="633" spans="1:12" hidden="1" x14ac:dyDescent="0.2">
      <c r="A633" s="27" t="s">
        <v>90</v>
      </c>
      <c r="B633" s="27" t="s">
        <v>120</v>
      </c>
      <c r="C633" s="27" t="s">
        <v>103</v>
      </c>
      <c r="D633" s="27" t="s">
        <v>21</v>
      </c>
      <c r="E633" s="27" t="s">
        <v>94</v>
      </c>
      <c r="F633" s="27" t="s">
        <v>95</v>
      </c>
      <c r="G633" s="27" t="s">
        <v>104</v>
      </c>
      <c r="H633" s="28">
        <v>0</v>
      </c>
      <c r="I633" s="28">
        <v>0</v>
      </c>
      <c r="J633" s="28">
        <v>0</v>
      </c>
      <c r="K633" s="28">
        <v>0.42</v>
      </c>
      <c r="L633" s="28">
        <v>-0.42</v>
      </c>
    </row>
    <row r="634" spans="1:12" hidden="1" x14ac:dyDescent="0.2">
      <c r="A634" s="27" t="s">
        <v>90</v>
      </c>
      <c r="B634" s="27" t="s">
        <v>123</v>
      </c>
      <c r="C634" s="27" t="s">
        <v>124</v>
      </c>
      <c r="D634" s="27" t="s">
        <v>21</v>
      </c>
      <c r="E634" s="27" t="s">
        <v>94</v>
      </c>
      <c r="F634" s="27" t="s">
        <v>95</v>
      </c>
      <c r="G634" s="27" t="s">
        <v>125</v>
      </c>
      <c r="H634" s="28">
        <v>0</v>
      </c>
      <c r="I634" s="28">
        <v>0</v>
      </c>
      <c r="J634" s="28">
        <v>0</v>
      </c>
      <c r="K634" s="28">
        <v>392</v>
      </c>
      <c r="L634" s="28">
        <v>-392</v>
      </c>
    </row>
    <row r="635" spans="1:12" hidden="1" x14ac:dyDescent="0.2">
      <c r="A635" s="27" t="s">
        <v>90</v>
      </c>
      <c r="B635" s="27" t="s">
        <v>123</v>
      </c>
      <c r="C635" s="27" t="s">
        <v>111</v>
      </c>
      <c r="D635" s="27" t="s">
        <v>21</v>
      </c>
      <c r="E635" s="27" t="s">
        <v>94</v>
      </c>
      <c r="F635" s="27" t="s">
        <v>95</v>
      </c>
      <c r="G635" s="27" t="s">
        <v>112</v>
      </c>
      <c r="H635" s="28">
        <v>0</v>
      </c>
      <c r="I635" s="28">
        <v>0</v>
      </c>
      <c r="J635" s="28">
        <v>0</v>
      </c>
      <c r="K635" s="28">
        <v>218.4</v>
      </c>
      <c r="L635" s="28">
        <v>-218.4</v>
      </c>
    </row>
    <row r="636" spans="1:12" hidden="1" x14ac:dyDescent="0.2">
      <c r="A636" s="27" t="s">
        <v>90</v>
      </c>
      <c r="B636" s="27" t="s">
        <v>150</v>
      </c>
      <c r="C636" s="27" t="s">
        <v>92</v>
      </c>
      <c r="D636" s="27" t="s">
        <v>21</v>
      </c>
      <c r="E636" s="27" t="s">
        <v>94</v>
      </c>
      <c r="F636" s="27" t="s">
        <v>95</v>
      </c>
      <c r="G636" s="27" t="s">
        <v>96</v>
      </c>
      <c r="H636" s="28">
        <v>0</v>
      </c>
      <c r="I636" s="28">
        <v>0</v>
      </c>
      <c r="J636" s="28">
        <v>0</v>
      </c>
      <c r="K636" s="28">
        <v>35.49</v>
      </c>
      <c r="L636" s="28">
        <v>-35.49</v>
      </c>
    </row>
    <row r="637" spans="1:12" hidden="1" x14ac:dyDescent="0.2">
      <c r="A637" s="27" t="s">
        <v>90</v>
      </c>
      <c r="B637" s="27" t="s">
        <v>150</v>
      </c>
      <c r="C637" s="27" t="s">
        <v>99</v>
      </c>
      <c r="D637" s="27" t="s">
        <v>21</v>
      </c>
      <c r="E637" s="27" t="s">
        <v>94</v>
      </c>
      <c r="F637" s="27" t="s">
        <v>95</v>
      </c>
      <c r="G637" s="27" t="s">
        <v>100</v>
      </c>
      <c r="H637" s="28">
        <v>0</v>
      </c>
      <c r="I637" s="28">
        <v>0</v>
      </c>
      <c r="J637" s="28">
        <v>0</v>
      </c>
      <c r="K637" s="28">
        <v>2.19</v>
      </c>
      <c r="L637" s="28">
        <v>-2.19</v>
      </c>
    </row>
    <row r="638" spans="1:12" hidden="1" x14ac:dyDescent="0.2">
      <c r="A638" s="27" t="s">
        <v>90</v>
      </c>
      <c r="B638" s="27" t="s">
        <v>150</v>
      </c>
      <c r="C638" s="27" t="s">
        <v>101</v>
      </c>
      <c r="D638" s="27" t="s">
        <v>21</v>
      </c>
      <c r="E638" s="27" t="s">
        <v>94</v>
      </c>
      <c r="F638" s="27" t="s">
        <v>95</v>
      </c>
      <c r="G638" s="27" t="s">
        <v>102</v>
      </c>
      <c r="H638" s="28">
        <v>0</v>
      </c>
      <c r="I638" s="28">
        <v>0</v>
      </c>
      <c r="J638" s="28">
        <v>0</v>
      </c>
      <c r="K638" s="28">
        <v>0.51</v>
      </c>
      <c r="L638" s="28">
        <v>-0.51</v>
      </c>
    </row>
    <row r="639" spans="1:12" hidden="1" x14ac:dyDescent="0.2">
      <c r="A639" s="27" t="s">
        <v>90</v>
      </c>
      <c r="B639" s="27" t="s">
        <v>150</v>
      </c>
      <c r="C639" s="27" t="s">
        <v>103</v>
      </c>
      <c r="D639" s="27" t="s">
        <v>21</v>
      </c>
      <c r="E639" s="27" t="s">
        <v>94</v>
      </c>
      <c r="F639" s="27" t="s">
        <v>95</v>
      </c>
      <c r="G639" s="27" t="s">
        <v>104</v>
      </c>
      <c r="H639" s="28">
        <v>0</v>
      </c>
      <c r="I639" s="28">
        <v>0</v>
      </c>
      <c r="J639" s="28">
        <v>0</v>
      </c>
      <c r="K639" s="28">
        <v>1.03</v>
      </c>
      <c r="L639" s="28">
        <v>-1.03</v>
      </c>
    </row>
    <row r="640" spans="1:12" hidden="1" x14ac:dyDescent="0.2">
      <c r="A640" s="27" t="s">
        <v>90</v>
      </c>
      <c r="B640" s="27" t="s">
        <v>151</v>
      </c>
      <c r="C640" s="27" t="s">
        <v>92</v>
      </c>
      <c r="D640" s="27" t="s">
        <v>21</v>
      </c>
      <c r="E640" s="27" t="s">
        <v>94</v>
      </c>
      <c r="F640" s="27" t="s">
        <v>95</v>
      </c>
      <c r="G640" s="27" t="s">
        <v>96</v>
      </c>
      <c r="H640" s="28">
        <v>0</v>
      </c>
      <c r="I640" s="28">
        <v>0</v>
      </c>
      <c r="J640" s="28">
        <v>0</v>
      </c>
      <c r="K640" s="28">
        <v>7.8</v>
      </c>
      <c r="L640" s="28">
        <v>-7.8</v>
      </c>
    </row>
    <row r="641" spans="1:12" hidden="1" x14ac:dyDescent="0.2">
      <c r="A641" s="27" t="s">
        <v>90</v>
      </c>
      <c r="B641" s="27" t="s">
        <v>151</v>
      </c>
      <c r="C641" s="27" t="s">
        <v>99</v>
      </c>
      <c r="D641" s="27" t="s">
        <v>21</v>
      </c>
      <c r="E641" s="27" t="s">
        <v>94</v>
      </c>
      <c r="F641" s="27" t="s">
        <v>95</v>
      </c>
      <c r="G641" s="27" t="s">
        <v>100</v>
      </c>
      <c r="H641" s="28">
        <v>0</v>
      </c>
      <c r="I641" s="28">
        <v>0</v>
      </c>
      <c r="J641" s="28">
        <v>0</v>
      </c>
      <c r="K641" s="28">
        <v>0.49</v>
      </c>
      <c r="L641" s="28">
        <v>-0.49</v>
      </c>
    </row>
    <row r="642" spans="1:12" hidden="1" x14ac:dyDescent="0.2">
      <c r="A642" s="27" t="s">
        <v>90</v>
      </c>
      <c r="B642" s="27" t="s">
        <v>151</v>
      </c>
      <c r="C642" s="27" t="s">
        <v>101</v>
      </c>
      <c r="D642" s="27" t="s">
        <v>21</v>
      </c>
      <c r="E642" s="27" t="s">
        <v>94</v>
      </c>
      <c r="F642" s="27" t="s">
        <v>95</v>
      </c>
      <c r="G642" s="27" t="s">
        <v>102</v>
      </c>
      <c r="H642" s="28">
        <v>0</v>
      </c>
      <c r="I642" s="28">
        <v>0</v>
      </c>
      <c r="J642" s="28">
        <v>0</v>
      </c>
      <c r="K642" s="28">
        <v>0.11</v>
      </c>
      <c r="L642" s="28">
        <v>-0.11</v>
      </c>
    </row>
    <row r="643" spans="1:12" hidden="1" x14ac:dyDescent="0.2">
      <c r="A643" s="27" t="s">
        <v>90</v>
      </c>
      <c r="B643" s="27" t="s">
        <v>151</v>
      </c>
      <c r="C643" s="27" t="s">
        <v>103</v>
      </c>
      <c r="D643" s="27" t="s">
        <v>21</v>
      </c>
      <c r="E643" s="27" t="s">
        <v>94</v>
      </c>
      <c r="F643" s="27" t="s">
        <v>95</v>
      </c>
      <c r="G643" s="27" t="s">
        <v>104</v>
      </c>
      <c r="H643" s="28">
        <v>0</v>
      </c>
      <c r="I643" s="28">
        <v>0</v>
      </c>
      <c r="J643" s="28">
        <v>0</v>
      </c>
      <c r="K643" s="28">
        <v>0.22</v>
      </c>
      <c r="L643" s="28">
        <v>-0.22</v>
      </c>
    </row>
    <row r="644" spans="1:12" hidden="1" x14ac:dyDescent="0.2">
      <c r="A644" s="27" t="s">
        <v>90</v>
      </c>
      <c r="B644" s="27" t="s">
        <v>126</v>
      </c>
      <c r="C644" s="27" t="s">
        <v>121</v>
      </c>
      <c r="D644" s="27" t="s">
        <v>21</v>
      </c>
      <c r="E644" s="27" t="s">
        <v>94</v>
      </c>
      <c r="F644" s="27" t="s">
        <v>95</v>
      </c>
      <c r="G644" s="27" t="s">
        <v>122</v>
      </c>
      <c r="H644" s="28">
        <v>0</v>
      </c>
      <c r="I644" s="28">
        <v>0</v>
      </c>
      <c r="J644" s="28">
        <v>0</v>
      </c>
      <c r="K644" s="28">
        <v>3</v>
      </c>
      <c r="L644" s="28">
        <v>-3</v>
      </c>
    </row>
    <row r="645" spans="1:12" hidden="1" x14ac:dyDescent="0.2">
      <c r="A645" s="27" t="s">
        <v>90</v>
      </c>
      <c r="B645" s="27" t="s">
        <v>126</v>
      </c>
      <c r="C645" s="27" t="s">
        <v>99</v>
      </c>
      <c r="D645" s="27" t="s">
        <v>21</v>
      </c>
      <c r="E645" s="27" t="s">
        <v>94</v>
      </c>
      <c r="F645" s="27" t="s">
        <v>95</v>
      </c>
      <c r="G645" s="27" t="s">
        <v>100</v>
      </c>
      <c r="H645" s="28">
        <v>0</v>
      </c>
      <c r="I645" s="28">
        <v>0</v>
      </c>
      <c r="J645" s="28">
        <v>0</v>
      </c>
      <c r="K645" s="28">
        <v>0.18</v>
      </c>
      <c r="L645" s="28">
        <v>-0.18</v>
      </c>
    </row>
    <row r="646" spans="1:12" hidden="1" x14ac:dyDescent="0.2">
      <c r="A646" s="27" t="s">
        <v>90</v>
      </c>
      <c r="B646" s="27" t="s">
        <v>126</v>
      </c>
      <c r="C646" s="27" t="s">
        <v>101</v>
      </c>
      <c r="D646" s="27" t="s">
        <v>21</v>
      </c>
      <c r="E646" s="27" t="s">
        <v>94</v>
      </c>
      <c r="F646" s="27" t="s">
        <v>95</v>
      </c>
      <c r="G646" s="27" t="s">
        <v>102</v>
      </c>
      <c r="H646" s="28">
        <v>0</v>
      </c>
      <c r="I646" s="28">
        <v>0</v>
      </c>
      <c r="J646" s="28">
        <v>0</v>
      </c>
      <c r="K646" s="28">
        <v>0.04</v>
      </c>
      <c r="L646" s="28">
        <v>-0.04</v>
      </c>
    </row>
    <row r="647" spans="1:12" hidden="1" x14ac:dyDescent="0.2">
      <c r="A647" s="27" t="s">
        <v>90</v>
      </c>
      <c r="B647" s="27" t="s">
        <v>126</v>
      </c>
      <c r="C647" s="27" t="s">
        <v>103</v>
      </c>
      <c r="D647" s="27" t="s">
        <v>21</v>
      </c>
      <c r="E647" s="27" t="s">
        <v>94</v>
      </c>
      <c r="F647" s="27" t="s">
        <v>95</v>
      </c>
      <c r="G647" s="27" t="s">
        <v>104</v>
      </c>
      <c r="H647" s="28">
        <v>0</v>
      </c>
      <c r="I647" s="28">
        <v>0</v>
      </c>
      <c r="J647" s="28">
        <v>0</v>
      </c>
      <c r="K647" s="28">
        <v>0.09</v>
      </c>
      <c r="L647" s="28">
        <v>-0.09</v>
      </c>
    </row>
    <row r="648" spans="1:12" hidden="1" x14ac:dyDescent="0.2">
      <c r="A648" s="27" t="s">
        <v>90</v>
      </c>
      <c r="B648" s="27" t="s">
        <v>127</v>
      </c>
      <c r="C648" s="27" t="s">
        <v>111</v>
      </c>
      <c r="D648" s="27" t="s">
        <v>21</v>
      </c>
      <c r="E648" s="27" t="s">
        <v>94</v>
      </c>
      <c r="F648" s="27" t="s">
        <v>95</v>
      </c>
      <c r="G648" s="27" t="s">
        <v>112</v>
      </c>
      <c r="H648" s="28">
        <v>0</v>
      </c>
      <c r="I648" s="28">
        <v>0</v>
      </c>
      <c r="J648" s="28">
        <v>0</v>
      </c>
      <c r="K648" s="28">
        <v>2707.5</v>
      </c>
      <c r="L648" s="28">
        <v>-2707.5</v>
      </c>
    </row>
    <row r="649" spans="1:12" hidden="1" x14ac:dyDescent="0.2">
      <c r="A649" s="27" t="s">
        <v>90</v>
      </c>
      <c r="B649" s="27" t="s">
        <v>128</v>
      </c>
      <c r="C649" s="27" t="s">
        <v>99</v>
      </c>
      <c r="D649" s="27" t="s">
        <v>21</v>
      </c>
      <c r="E649" s="27" t="s">
        <v>94</v>
      </c>
      <c r="F649" s="27" t="s">
        <v>95</v>
      </c>
      <c r="G649" s="27" t="s">
        <v>100</v>
      </c>
      <c r="H649" s="28">
        <v>0</v>
      </c>
      <c r="I649" s="28">
        <v>0</v>
      </c>
      <c r="J649" s="28">
        <v>0</v>
      </c>
      <c r="K649" s="28">
        <v>0.91</v>
      </c>
      <c r="L649" s="28">
        <v>-0.91</v>
      </c>
    </row>
    <row r="650" spans="1:12" hidden="1" x14ac:dyDescent="0.2">
      <c r="A650" s="27" t="s">
        <v>90</v>
      </c>
      <c r="B650" s="27" t="s">
        <v>128</v>
      </c>
      <c r="C650" s="27" t="s">
        <v>101</v>
      </c>
      <c r="D650" s="27" t="s">
        <v>21</v>
      </c>
      <c r="E650" s="27" t="s">
        <v>94</v>
      </c>
      <c r="F650" s="27" t="s">
        <v>95</v>
      </c>
      <c r="G650" s="27" t="s">
        <v>102</v>
      </c>
      <c r="H650" s="28">
        <v>0</v>
      </c>
      <c r="I650" s="28">
        <v>0</v>
      </c>
      <c r="J650" s="28">
        <v>0</v>
      </c>
      <c r="K650" s="28">
        <v>0.22</v>
      </c>
      <c r="L650" s="28">
        <v>-0.22</v>
      </c>
    </row>
    <row r="651" spans="1:12" hidden="1" x14ac:dyDescent="0.2">
      <c r="A651" s="27" t="s">
        <v>90</v>
      </c>
      <c r="B651" s="27" t="s">
        <v>128</v>
      </c>
      <c r="C651" s="27" t="s">
        <v>103</v>
      </c>
      <c r="D651" s="27" t="s">
        <v>21</v>
      </c>
      <c r="E651" s="27" t="s">
        <v>94</v>
      </c>
      <c r="F651" s="27" t="s">
        <v>95</v>
      </c>
      <c r="G651" s="27" t="s">
        <v>104</v>
      </c>
      <c r="H651" s="28">
        <v>0</v>
      </c>
      <c r="I651" s="28">
        <v>0</v>
      </c>
      <c r="J651" s="28">
        <v>0</v>
      </c>
      <c r="K651" s="28">
        <v>0.43</v>
      </c>
      <c r="L651" s="28">
        <v>-0.43</v>
      </c>
    </row>
    <row r="652" spans="1:12" hidden="1" x14ac:dyDescent="0.2">
      <c r="A652" s="27" t="s">
        <v>90</v>
      </c>
      <c r="B652" s="27" t="s">
        <v>129</v>
      </c>
      <c r="C652" s="27" t="s">
        <v>92</v>
      </c>
      <c r="D652" s="27" t="s">
        <v>21</v>
      </c>
      <c r="E652" s="27" t="s">
        <v>94</v>
      </c>
      <c r="F652" s="27" t="s">
        <v>95</v>
      </c>
      <c r="G652" s="27" t="s">
        <v>96</v>
      </c>
      <c r="H652" s="28">
        <v>0</v>
      </c>
      <c r="I652" s="28">
        <v>0</v>
      </c>
      <c r="J652" s="28">
        <v>0</v>
      </c>
      <c r="K652" s="28">
        <v>1.24</v>
      </c>
      <c r="L652" s="28">
        <v>-1.24</v>
      </c>
    </row>
    <row r="653" spans="1:12" hidden="1" x14ac:dyDescent="0.2">
      <c r="A653" s="27" t="s">
        <v>90</v>
      </c>
      <c r="B653" s="27" t="s">
        <v>129</v>
      </c>
      <c r="C653" s="27" t="s">
        <v>121</v>
      </c>
      <c r="D653" s="27" t="s">
        <v>21</v>
      </c>
      <c r="E653" s="27" t="s">
        <v>94</v>
      </c>
      <c r="F653" s="27" t="s">
        <v>95</v>
      </c>
      <c r="G653" s="27" t="s">
        <v>122</v>
      </c>
      <c r="H653" s="28">
        <v>0</v>
      </c>
      <c r="I653" s="28">
        <v>0</v>
      </c>
      <c r="J653" s="28">
        <v>0</v>
      </c>
      <c r="K653" s="28">
        <v>0.98</v>
      </c>
      <c r="L653" s="28">
        <v>-0.98</v>
      </c>
    </row>
    <row r="654" spans="1:12" hidden="1" x14ac:dyDescent="0.2">
      <c r="A654" s="27" t="s">
        <v>90</v>
      </c>
      <c r="B654" s="27" t="s">
        <v>129</v>
      </c>
      <c r="C654" s="27" t="s">
        <v>106</v>
      </c>
      <c r="D654" s="27" t="s">
        <v>21</v>
      </c>
      <c r="E654" s="27" t="s">
        <v>94</v>
      </c>
      <c r="F654" s="27" t="s">
        <v>95</v>
      </c>
      <c r="G654" s="27" t="s">
        <v>108</v>
      </c>
      <c r="H654" s="28">
        <v>0</v>
      </c>
      <c r="I654" s="28">
        <v>0</v>
      </c>
      <c r="J654" s="28">
        <v>0</v>
      </c>
      <c r="K654" s="28">
        <v>16.28</v>
      </c>
      <c r="L654" s="28">
        <v>-16.28</v>
      </c>
    </row>
    <row r="655" spans="1:12" hidden="1" x14ac:dyDescent="0.2">
      <c r="A655" s="27" t="s">
        <v>90</v>
      </c>
      <c r="B655" s="27" t="s">
        <v>129</v>
      </c>
      <c r="C655" s="27" t="s">
        <v>99</v>
      </c>
      <c r="D655" s="27" t="s">
        <v>21</v>
      </c>
      <c r="E655" s="27" t="s">
        <v>94</v>
      </c>
      <c r="F655" s="27" t="s">
        <v>95</v>
      </c>
      <c r="G655" s="27" t="s">
        <v>100</v>
      </c>
      <c r="H655" s="28">
        <v>0</v>
      </c>
      <c r="I655" s="28">
        <v>0</v>
      </c>
      <c r="J655" s="28">
        <v>0</v>
      </c>
      <c r="K655" s="28">
        <v>2.58</v>
      </c>
      <c r="L655" s="28">
        <v>-2.58</v>
      </c>
    </row>
    <row r="656" spans="1:12" hidden="1" x14ac:dyDescent="0.2">
      <c r="A656" s="27" t="s">
        <v>90</v>
      </c>
      <c r="B656" s="27" t="s">
        <v>129</v>
      </c>
      <c r="C656" s="27" t="s">
        <v>101</v>
      </c>
      <c r="D656" s="27" t="s">
        <v>21</v>
      </c>
      <c r="E656" s="27" t="s">
        <v>94</v>
      </c>
      <c r="F656" s="27" t="s">
        <v>95</v>
      </c>
      <c r="G656" s="27" t="s">
        <v>102</v>
      </c>
      <c r="H656" s="28">
        <v>0</v>
      </c>
      <c r="I656" s="28">
        <v>0</v>
      </c>
      <c r="J656" s="28">
        <v>0</v>
      </c>
      <c r="K656" s="28">
        <v>0.6</v>
      </c>
      <c r="L656" s="28">
        <v>-0.6</v>
      </c>
    </row>
    <row r="657" spans="1:12" hidden="1" x14ac:dyDescent="0.2">
      <c r="A657" s="27" t="s">
        <v>90</v>
      </c>
      <c r="B657" s="27" t="s">
        <v>129</v>
      </c>
      <c r="C657" s="27" t="s">
        <v>103</v>
      </c>
      <c r="D657" s="27" t="s">
        <v>21</v>
      </c>
      <c r="E657" s="27" t="s">
        <v>94</v>
      </c>
      <c r="F657" s="27" t="s">
        <v>95</v>
      </c>
      <c r="G657" s="27" t="s">
        <v>104</v>
      </c>
      <c r="H657" s="28">
        <v>0</v>
      </c>
      <c r="I657" s="28">
        <v>0</v>
      </c>
      <c r="J657" s="28">
        <v>0</v>
      </c>
      <c r="K657" s="28">
        <v>1.28</v>
      </c>
      <c r="L657" s="28">
        <v>-1.28</v>
      </c>
    </row>
    <row r="658" spans="1:12" hidden="1" x14ac:dyDescent="0.2">
      <c r="A658" s="27" t="s">
        <v>90</v>
      </c>
      <c r="B658" s="27" t="s">
        <v>129</v>
      </c>
      <c r="C658" s="27" t="s">
        <v>130</v>
      </c>
      <c r="D658" s="27" t="s">
        <v>21</v>
      </c>
      <c r="E658" s="27" t="s">
        <v>94</v>
      </c>
      <c r="F658" s="27" t="s">
        <v>95</v>
      </c>
      <c r="G658" s="27" t="s">
        <v>131</v>
      </c>
      <c r="H658" s="28">
        <v>0</v>
      </c>
      <c r="I658" s="28">
        <v>0</v>
      </c>
      <c r="J658" s="28">
        <v>0</v>
      </c>
      <c r="K658" s="28">
        <v>9212.8700000000008</v>
      </c>
      <c r="L658" s="28">
        <v>-9212.8700000000008</v>
      </c>
    </row>
    <row r="659" spans="1:12" hidden="1" x14ac:dyDescent="0.2">
      <c r="A659" s="27" t="s">
        <v>90</v>
      </c>
      <c r="B659" s="27" t="s">
        <v>129</v>
      </c>
      <c r="C659" s="27" t="s">
        <v>132</v>
      </c>
      <c r="D659" s="27" t="s">
        <v>21</v>
      </c>
      <c r="E659" s="27" t="s">
        <v>94</v>
      </c>
      <c r="F659" s="27" t="s">
        <v>95</v>
      </c>
      <c r="G659" s="27" t="s">
        <v>133</v>
      </c>
      <c r="H659" s="28">
        <v>0</v>
      </c>
      <c r="I659" s="28">
        <v>0</v>
      </c>
      <c r="J659" s="28">
        <v>0</v>
      </c>
      <c r="K659" s="28">
        <v>148.09</v>
      </c>
      <c r="L659" s="28">
        <v>-148.09</v>
      </c>
    </row>
    <row r="660" spans="1:12" hidden="1" x14ac:dyDescent="0.2">
      <c r="A660" s="27" t="s">
        <v>90</v>
      </c>
      <c r="B660" s="27" t="s">
        <v>129</v>
      </c>
      <c r="C660" s="27" t="s">
        <v>111</v>
      </c>
      <c r="D660" s="27" t="s">
        <v>21</v>
      </c>
      <c r="E660" s="27" t="s">
        <v>94</v>
      </c>
      <c r="F660" s="27" t="s">
        <v>95</v>
      </c>
      <c r="G660" s="27" t="s">
        <v>112</v>
      </c>
      <c r="H660" s="28">
        <v>0</v>
      </c>
      <c r="I660" s="28">
        <v>0</v>
      </c>
      <c r="J660" s="28">
        <v>0</v>
      </c>
      <c r="K660" s="28">
        <v>23818.54</v>
      </c>
      <c r="L660" s="28">
        <v>-23818.54</v>
      </c>
    </row>
    <row r="661" spans="1:12" hidden="1" x14ac:dyDescent="0.2">
      <c r="A661" s="27" t="s">
        <v>90</v>
      </c>
      <c r="B661" s="27" t="s">
        <v>129</v>
      </c>
      <c r="C661" s="27" t="s">
        <v>117</v>
      </c>
      <c r="D661" s="27" t="s">
        <v>21</v>
      </c>
      <c r="E661" s="27" t="s">
        <v>94</v>
      </c>
      <c r="F661" s="27" t="s">
        <v>95</v>
      </c>
      <c r="G661" s="27" t="s">
        <v>118</v>
      </c>
      <c r="H661" s="28">
        <v>0</v>
      </c>
      <c r="I661" s="28">
        <v>0</v>
      </c>
      <c r="J661" s="28">
        <v>0</v>
      </c>
      <c r="K661" s="28">
        <v>39.69</v>
      </c>
      <c r="L661" s="28">
        <v>-39.69</v>
      </c>
    </row>
    <row r="662" spans="1:12" hidden="1" x14ac:dyDescent="0.2">
      <c r="A662" s="27" t="s">
        <v>90</v>
      </c>
      <c r="B662" s="27" t="s">
        <v>134</v>
      </c>
      <c r="C662" s="27" t="s">
        <v>92</v>
      </c>
      <c r="D662" s="27" t="s">
        <v>21</v>
      </c>
      <c r="E662" s="27" t="s">
        <v>94</v>
      </c>
      <c r="F662" s="27" t="s">
        <v>95</v>
      </c>
      <c r="G662" s="27" t="s">
        <v>96</v>
      </c>
      <c r="H662" s="28">
        <v>0</v>
      </c>
      <c r="I662" s="28">
        <v>0</v>
      </c>
      <c r="J662" s="28">
        <v>0</v>
      </c>
      <c r="K662" s="28">
        <v>0.62</v>
      </c>
      <c r="L662" s="28">
        <v>-0.62</v>
      </c>
    </row>
    <row r="663" spans="1:12" hidden="1" x14ac:dyDescent="0.2">
      <c r="A663" s="27" t="s">
        <v>90</v>
      </c>
      <c r="B663" s="27" t="s">
        <v>134</v>
      </c>
      <c r="C663" s="27" t="s">
        <v>99</v>
      </c>
      <c r="D663" s="27" t="s">
        <v>21</v>
      </c>
      <c r="E663" s="27" t="s">
        <v>94</v>
      </c>
      <c r="F663" s="27" t="s">
        <v>95</v>
      </c>
      <c r="G663" s="27" t="s">
        <v>100</v>
      </c>
      <c r="H663" s="28">
        <v>0</v>
      </c>
      <c r="I663" s="28">
        <v>0</v>
      </c>
      <c r="J663" s="28">
        <v>0</v>
      </c>
      <c r="K663" s="28">
        <v>0.04</v>
      </c>
      <c r="L663" s="28">
        <v>-0.04</v>
      </c>
    </row>
    <row r="664" spans="1:12" hidden="1" x14ac:dyDescent="0.2">
      <c r="A664" s="27" t="s">
        <v>90</v>
      </c>
      <c r="B664" s="27" t="s">
        <v>134</v>
      </c>
      <c r="C664" s="27" t="s">
        <v>103</v>
      </c>
      <c r="D664" s="27" t="s">
        <v>21</v>
      </c>
      <c r="E664" s="27" t="s">
        <v>94</v>
      </c>
      <c r="F664" s="27" t="s">
        <v>95</v>
      </c>
      <c r="G664" s="27" t="s">
        <v>104</v>
      </c>
      <c r="H664" s="28">
        <v>0</v>
      </c>
      <c r="I664" s="28">
        <v>0</v>
      </c>
      <c r="J664" s="28">
        <v>0</v>
      </c>
      <c r="K664" s="28">
        <v>0.02</v>
      </c>
      <c r="L664" s="28">
        <v>-0.02</v>
      </c>
    </row>
    <row r="665" spans="1:12" hidden="1" x14ac:dyDescent="0.2">
      <c r="A665" s="27" t="s">
        <v>90</v>
      </c>
      <c r="B665" s="27" t="s">
        <v>134</v>
      </c>
      <c r="C665" s="27" t="s">
        <v>132</v>
      </c>
      <c r="D665" s="27" t="s">
        <v>21</v>
      </c>
      <c r="E665" s="27" t="s">
        <v>94</v>
      </c>
      <c r="F665" s="27" t="s">
        <v>95</v>
      </c>
      <c r="G665" s="27" t="s">
        <v>133</v>
      </c>
      <c r="H665" s="28">
        <v>0</v>
      </c>
      <c r="I665" s="28">
        <v>0</v>
      </c>
      <c r="J665" s="28">
        <v>0</v>
      </c>
      <c r="K665" s="28">
        <v>1408.14</v>
      </c>
      <c r="L665" s="28">
        <v>-1408.14</v>
      </c>
    </row>
    <row r="666" spans="1:12" x14ac:dyDescent="0.2">
      <c r="A666" s="27" t="s">
        <v>136</v>
      </c>
      <c r="B666" s="27" t="s">
        <v>11</v>
      </c>
      <c r="C666" s="27" t="s">
        <v>137</v>
      </c>
      <c r="D666" s="27" t="s">
        <v>21</v>
      </c>
      <c r="E666" s="27" t="s">
        <v>94</v>
      </c>
      <c r="F666" s="27" t="s">
        <v>95</v>
      </c>
      <c r="G666" s="27" t="s">
        <v>138</v>
      </c>
      <c r="H666" s="28">
        <v>53789.47</v>
      </c>
      <c r="I666" s="28">
        <v>53789.47</v>
      </c>
      <c r="J666" s="28">
        <v>0</v>
      </c>
      <c r="K666" s="28">
        <v>0</v>
      </c>
      <c r="L666" s="28">
        <v>53789.47</v>
      </c>
    </row>
    <row r="667" spans="1:12" x14ac:dyDescent="0.2">
      <c r="A667" s="27" t="s">
        <v>136</v>
      </c>
      <c r="B667" s="27" t="s">
        <v>11</v>
      </c>
      <c r="C667" s="27" t="s">
        <v>99</v>
      </c>
      <c r="D667" s="27" t="s">
        <v>21</v>
      </c>
      <c r="E667" s="27" t="s">
        <v>94</v>
      </c>
      <c r="F667" s="27" t="s">
        <v>95</v>
      </c>
      <c r="G667" s="27" t="s">
        <v>100</v>
      </c>
      <c r="H667" s="28">
        <v>3334.95</v>
      </c>
      <c r="I667" s="28">
        <v>3334.95</v>
      </c>
      <c r="J667" s="28">
        <v>0</v>
      </c>
      <c r="K667" s="28">
        <v>0</v>
      </c>
      <c r="L667" s="28">
        <v>3334.95</v>
      </c>
    </row>
    <row r="668" spans="1:12" x14ac:dyDescent="0.2">
      <c r="A668" s="27" t="s">
        <v>136</v>
      </c>
      <c r="B668" s="27" t="s">
        <v>11</v>
      </c>
      <c r="C668" s="27" t="s">
        <v>101</v>
      </c>
      <c r="D668" s="27" t="s">
        <v>21</v>
      </c>
      <c r="E668" s="27" t="s">
        <v>94</v>
      </c>
      <c r="F668" s="27" t="s">
        <v>95</v>
      </c>
      <c r="G668" s="27" t="s">
        <v>102</v>
      </c>
      <c r="H668" s="28">
        <v>779.95</v>
      </c>
      <c r="I668" s="28">
        <v>779.95</v>
      </c>
      <c r="J668" s="28">
        <v>0</v>
      </c>
      <c r="K668" s="28">
        <v>0</v>
      </c>
      <c r="L668" s="28">
        <v>779.95</v>
      </c>
    </row>
    <row r="669" spans="1:12" x14ac:dyDescent="0.2">
      <c r="A669" s="27" t="s">
        <v>136</v>
      </c>
      <c r="B669" s="27" t="s">
        <v>11</v>
      </c>
      <c r="C669" s="27" t="s">
        <v>103</v>
      </c>
      <c r="D669" s="27" t="s">
        <v>21</v>
      </c>
      <c r="E669" s="27" t="s">
        <v>94</v>
      </c>
      <c r="F669" s="27" t="s">
        <v>95</v>
      </c>
      <c r="G669" s="27" t="s">
        <v>104</v>
      </c>
      <c r="H669" s="28">
        <v>1559.89</v>
      </c>
      <c r="I669" s="28">
        <v>1559.89</v>
      </c>
      <c r="J669" s="28">
        <v>0</v>
      </c>
      <c r="K669" s="28">
        <v>0</v>
      </c>
      <c r="L669" s="28">
        <v>1559.89</v>
      </c>
    </row>
    <row r="670" spans="1:12" x14ac:dyDescent="0.2">
      <c r="A670" s="27" t="s">
        <v>136</v>
      </c>
      <c r="B670" s="27" t="s">
        <v>10</v>
      </c>
      <c r="C670" s="27" t="s">
        <v>99</v>
      </c>
      <c r="D670" s="27" t="s">
        <v>21</v>
      </c>
      <c r="E670" s="27" t="s">
        <v>94</v>
      </c>
      <c r="F670" s="27" t="s">
        <v>95</v>
      </c>
      <c r="G670" s="27" t="s">
        <v>100</v>
      </c>
      <c r="H670" s="28">
        <v>0</v>
      </c>
      <c r="I670" s="28">
        <v>0</v>
      </c>
      <c r="J670" s="28">
        <v>0</v>
      </c>
      <c r="K670" s="28">
        <v>2.0000000000003126E-2</v>
      </c>
      <c r="L670" s="28">
        <v>-2.0000000000003126E-2</v>
      </c>
    </row>
    <row r="671" spans="1:12" x14ac:dyDescent="0.2">
      <c r="A671" s="27" t="s">
        <v>136</v>
      </c>
      <c r="B671" s="27" t="s">
        <v>10</v>
      </c>
      <c r="C671" s="27" t="s">
        <v>101</v>
      </c>
      <c r="D671" s="27" t="s">
        <v>21</v>
      </c>
      <c r="E671" s="27" t="s">
        <v>94</v>
      </c>
      <c r="F671" s="27" t="s">
        <v>95</v>
      </c>
      <c r="G671" s="27" t="s">
        <v>102</v>
      </c>
      <c r="H671" s="28">
        <v>0</v>
      </c>
      <c r="I671" s="28">
        <v>0</v>
      </c>
      <c r="J671" s="28">
        <v>0</v>
      </c>
      <c r="K671" s="28">
        <v>9.9999999999997868E-3</v>
      </c>
      <c r="L671" s="28">
        <v>-9.9999999999997868E-3</v>
      </c>
    </row>
    <row r="672" spans="1:12" hidden="1" x14ac:dyDescent="0.2">
      <c r="A672" s="27" t="s">
        <v>136</v>
      </c>
      <c r="B672" s="27" t="s">
        <v>135</v>
      </c>
      <c r="C672" s="27" t="s">
        <v>137</v>
      </c>
      <c r="D672" s="27" t="s">
        <v>21</v>
      </c>
      <c r="E672" s="27" t="s">
        <v>94</v>
      </c>
      <c r="F672" s="27" t="s">
        <v>95</v>
      </c>
      <c r="G672" s="27" t="s">
        <v>138</v>
      </c>
      <c r="H672" s="28">
        <v>0</v>
      </c>
      <c r="I672" s="28">
        <v>0</v>
      </c>
      <c r="J672" s="28">
        <v>0</v>
      </c>
      <c r="K672" s="28">
        <v>1470.57</v>
      </c>
      <c r="L672" s="28">
        <v>-1470.57</v>
      </c>
    </row>
    <row r="673" spans="1:12" hidden="1" x14ac:dyDescent="0.2">
      <c r="A673" s="27" t="s">
        <v>136</v>
      </c>
      <c r="B673" s="27" t="s">
        <v>135</v>
      </c>
      <c r="C673" s="27" t="s">
        <v>99</v>
      </c>
      <c r="D673" s="27" t="s">
        <v>21</v>
      </c>
      <c r="E673" s="27" t="s">
        <v>94</v>
      </c>
      <c r="F673" s="27" t="s">
        <v>95</v>
      </c>
      <c r="G673" s="27" t="s">
        <v>100</v>
      </c>
      <c r="H673" s="28">
        <v>0</v>
      </c>
      <c r="I673" s="28">
        <v>0</v>
      </c>
      <c r="J673" s="28">
        <v>0</v>
      </c>
      <c r="K673" s="28">
        <v>80.7</v>
      </c>
      <c r="L673" s="28">
        <v>-80.7</v>
      </c>
    </row>
    <row r="674" spans="1:12" hidden="1" x14ac:dyDescent="0.2">
      <c r="A674" s="27" t="s">
        <v>136</v>
      </c>
      <c r="B674" s="27" t="s">
        <v>135</v>
      </c>
      <c r="C674" s="27" t="s">
        <v>101</v>
      </c>
      <c r="D674" s="27" t="s">
        <v>21</v>
      </c>
      <c r="E674" s="27" t="s">
        <v>94</v>
      </c>
      <c r="F674" s="27" t="s">
        <v>95</v>
      </c>
      <c r="G674" s="27" t="s">
        <v>102</v>
      </c>
      <c r="H674" s="28">
        <v>0</v>
      </c>
      <c r="I674" s="28">
        <v>0</v>
      </c>
      <c r="J674" s="28">
        <v>0</v>
      </c>
      <c r="K674" s="28">
        <v>18.86</v>
      </c>
      <c r="L674" s="28">
        <v>-18.86</v>
      </c>
    </row>
    <row r="675" spans="1:12" hidden="1" x14ac:dyDescent="0.2">
      <c r="A675" s="27" t="s">
        <v>136</v>
      </c>
      <c r="B675" s="27" t="s">
        <v>135</v>
      </c>
      <c r="C675" s="27" t="s">
        <v>103</v>
      </c>
      <c r="D675" s="27" t="s">
        <v>21</v>
      </c>
      <c r="E675" s="27" t="s">
        <v>94</v>
      </c>
      <c r="F675" s="27" t="s">
        <v>95</v>
      </c>
      <c r="G675" s="27" t="s">
        <v>104</v>
      </c>
      <c r="H675" s="28">
        <v>0</v>
      </c>
      <c r="I675" s="28">
        <v>0</v>
      </c>
      <c r="J675" s="28">
        <v>0</v>
      </c>
      <c r="K675" s="28">
        <v>41.89</v>
      </c>
      <c r="L675" s="28">
        <v>-41.89</v>
      </c>
    </row>
    <row r="676" spans="1:12" hidden="1" x14ac:dyDescent="0.2">
      <c r="A676" s="27" t="s">
        <v>136</v>
      </c>
      <c r="B676" s="27" t="s">
        <v>123</v>
      </c>
      <c r="C676" s="27" t="s">
        <v>139</v>
      </c>
      <c r="D676" s="27" t="s">
        <v>21</v>
      </c>
      <c r="E676" s="27" t="s">
        <v>94</v>
      </c>
      <c r="F676" s="27" t="s">
        <v>95</v>
      </c>
      <c r="G676" s="27" t="s">
        <v>140</v>
      </c>
      <c r="H676" s="28">
        <v>0</v>
      </c>
      <c r="I676" s="28">
        <v>0</v>
      </c>
      <c r="J676" s="28">
        <v>0</v>
      </c>
      <c r="K676" s="28">
        <v>2792.4</v>
      </c>
      <c r="L676" s="28">
        <v>-2792.4</v>
      </c>
    </row>
    <row r="677" spans="1:12" hidden="1" x14ac:dyDescent="0.2">
      <c r="A677" s="27" t="s">
        <v>136</v>
      </c>
      <c r="B677" s="27" t="s">
        <v>123</v>
      </c>
      <c r="C677" s="27" t="s">
        <v>99</v>
      </c>
      <c r="D677" s="27" t="s">
        <v>21</v>
      </c>
      <c r="E677" s="27" t="s">
        <v>94</v>
      </c>
      <c r="F677" s="27" t="s">
        <v>95</v>
      </c>
      <c r="G677" s="27" t="s">
        <v>100</v>
      </c>
      <c r="H677" s="28">
        <v>0</v>
      </c>
      <c r="I677" s="28">
        <v>0</v>
      </c>
      <c r="J677" s="28">
        <v>0</v>
      </c>
      <c r="K677" s="28">
        <v>172.32</v>
      </c>
      <c r="L677" s="28">
        <v>-172.32</v>
      </c>
    </row>
    <row r="678" spans="1:12" hidden="1" x14ac:dyDescent="0.2">
      <c r="A678" s="27" t="s">
        <v>136</v>
      </c>
      <c r="B678" s="27" t="s">
        <v>123</v>
      </c>
      <c r="C678" s="27" t="s">
        <v>101</v>
      </c>
      <c r="D678" s="27" t="s">
        <v>21</v>
      </c>
      <c r="E678" s="27" t="s">
        <v>94</v>
      </c>
      <c r="F678" s="27" t="s">
        <v>95</v>
      </c>
      <c r="G678" s="27" t="s">
        <v>102</v>
      </c>
      <c r="H678" s="28">
        <v>0</v>
      </c>
      <c r="I678" s="28">
        <v>0</v>
      </c>
      <c r="J678" s="28">
        <v>0</v>
      </c>
      <c r="K678" s="28">
        <v>40.299999999999997</v>
      </c>
      <c r="L678" s="28">
        <v>-40.299999999999997</v>
      </c>
    </row>
    <row r="679" spans="1:12" hidden="1" x14ac:dyDescent="0.2">
      <c r="A679" s="27" t="s">
        <v>136</v>
      </c>
      <c r="B679" s="27" t="s">
        <v>123</v>
      </c>
      <c r="C679" s="27" t="s">
        <v>103</v>
      </c>
      <c r="D679" s="27" t="s">
        <v>21</v>
      </c>
      <c r="E679" s="27" t="s">
        <v>94</v>
      </c>
      <c r="F679" s="27" t="s">
        <v>95</v>
      </c>
      <c r="G679" s="27" t="s">
        <v>104</v>
      </c>
      <c r="H679" s="28">
        <v>0</v>
      </c>
      <c r="I679" s="28">
        <v>0</v>
      </c>
      <c r="J679" s="28">
        <v>0</v>
      </c>
      <c r="K679" s="28">
        <v>80.98</v>
      </c>
      <c r="L679" s="28">
        <v>-80.98</v>
      </c>
    </row>
    <row r="680" spans="1:12" hidden="1" x14ac:dyDescent="0.2">
      <c r="A680" s="27" t="s">
        <v>136</v>
      </c>
      <c r="B680" s="27" t="s">
        <v>128</v>
      </c>
      <c r="C680" s="27" t="s">
        <v>137</v>
      </c>
      <c r="D680" s="27" t="s">
        <v>21</v>
      </c>
      <c r="E680" s="27" t="s">
        <v>94</v>
      </c>
      <c r="F680" s="27" t="s">
        <v>95</v>
      </c>
      <c r="G680" s="27" t="s">
        <v>138</v>
      </c>
      <c r="H680" s="28">
        <v>0</v>
      </c>
      <c r="I680" s="28">
        <v>0</v>
      </c>
      <c r="J680" s="28">
        <v>0</v>
      </c>
      <c r="K680" s="28">
        <v>1081.05</v>
      </c>
      <c r="L680" s="28">
        <v>-1081.05</v>
      </c>
    </row>
    <row r="681" spans="1:12" hidden="1" x14ac:dyDescent="0.2">
      <c r="A681" s="27" t="s">
        <v>136</v>
      </c>
      <c r="B681" s="27" t="s">
        <v>128</v>
      </c>
      <c r="C681" s="27" t="s">
        <v>99</v>
      </c>
      <c r="D681" s="27" t="s">
        <v>21</v>
      </c>
      <c r="E681" s="27" t="s">
        <v>94</v>
      </c>
      <c r="F681" s="27" t="s">
        <v>95</v>
      </c>
      <c r="G681" s="27" t="s">
        <v>100</v>
      </c>
      <c r="H681" s="28">
        <v>0</v>
      </c>
      <c r="I681" s="28">
        <v>0</v>
      </c>
      <c r="J681" s="28">
        <v>0</v>
      </c>
      <c r="K681" s="28">
        <v>64.16</v>
      </c>
      <c r="L681" s="28">
        <v>-64.16</v>
      </c>
    </row>
    <row r="682" spans="1:12" hidden="1" x14ac:dyDescent="0.2">
      <c r="A682" s="27" t="s">
        <v>136</v>
      </c>
      <c r="B682" s="27" t="s">
        <v>128</v>
      </c>
      <c r="C682" s="27" t="s">
        <v>101</v>
      </c>
      <c r="D682" s="27" t="s">
        <v>21</v>
      </c>
      <c r="E682" s="27" t="s">
        <v>94</v>
      </c>
      <c r="F682" s="27" t="s">
        <v>95</v>
      </c>
      <c r="G682" s="27" t="s">
        <v>102</v>
      </c>
      <c r="H682" s="28">
        <v>0</v>
      </c>
      <c r="I682" s="28">
        <v>0</v>
      </c>
      <c r="J682" s="28">
        <v>0</v>
      </c>
      <c r="K682" s="28">
        <v>15</v>
      </c>
      <c r="L682" s="28">
        <v>-15</v>
      </c>
    </row>
    <row r="683" spans="1:12" hidden="1" x14ac:dyDescent="0.2">
      <c r="A683" s="27" t="s">
        <v>136</v>
      </c>
      <c r="B683" s="27" t="s">
        <v>128</v>
      </c>
      <c r="C683" s="27" t="s">
        <v>103</v>
      </c>
      <c r="D683" s="27" t="s">
        <v>21</v>
      </c>
      <c r="E683" s="27" t="s">
        <v>94</v>
      </c>
      <c r="F683" s="27" t="s">
        <v>95</v>
      </c>
      <c r="G683" s="27" t="s">
        <v>104</v>
      </c>
      <c r="H683" s="28">
        <v>0</v>
      </c>
      <c r="I683" s="28">
        <v>0</v>
      </c>
      <c r="J683" s="28">
        <v>0</v>
      </c>
      <c r="K683" s="28">
        <v>30.92</v>
      </c>
      <c r="L683" s="28">
        <v>-30.92</v>
      </c>
    </row>
    <row r="684" spans="1:12" hidden="1" x14ac:dyDescent="0.2">
      <c r="A684" s="27" t="s">
        <v>136</v>
      </c>
      <c r="B684" s="27" t="s">
        <v>129</v>
      </c>
      <c r="C684" s="27" t="s">
        <v>137</v>
      </c>
      <c r="D684" s="27" t="s">
        <v>21</v>
      </c>
      <c r="E684" s="27" t="s">
        <v>94</v>
      </c>
      <c r="F684" s="27" t="s">
        <v>95</v>
      </c>
      <c r="G684" s="27" t="s">
        <v>138</v>
      </c>
      <c r="H684" s="28">
        <v>0</v>
      </c>
      <c r="I684" s="28">
        <v>0</v>
      </c>
      <c r="J684" s="28">
        <v>0</v>
      </c>
      <c r="K684" s="28">
        <v>340.42</v>
      </c>
      <c r="L684" s="28">
        <v>-340.42</v>
      </c>
    </row>
    <row r="685" spans="1:12" hidden="1" x14ac:dyDescent="0.2">
      <c r="A685" s="27" t="s">
        <v>136</v>
      </c>
      <c r="B685" s="27" t="s">
        <v>129</v>
      </c>
      <c r="C685" s="27" t="s">
        <v>99</v>
      </c>
      <c r="D685" s="27" t="s">
        <v>21</v>
      </c>
      <c r="E685" s="27" t="s">
        <v>94</v>
      </c>
      <c r="F685" s="27" t="s">
        <v>95</v>
      </c>
      <c r="G685" s="27" t="s">
        <v>100</v>
      </c>
      <c r="H685" s="28">
        <v>0</v>
      </c>
      <c r="I685" s="28">
        <v>0</v>
      </c>
      <c r="J685" s="28">
        <v>0</v>
      </c>
      <c r="K685" s="28">
        <v>18.920000000000002</v>
      </c>
      <c r="L685" s="28">
        <v>-18.920000000000002</v>
      </c>
    </row>
    <row r="686" spans="1:12" hidden="1" x14ac:dyDescent="0.2">
      <c r="A686" s="27" t="s">
        <v>136</v>
      </c>
      <c r="B686" s="27" t="s">
        <v>129</v>
      </c>
      <c r="C686" s="27" t="s">
        <v>101</v>
      </c>
      <c r="D686" s="27" t="s">
        <v>21</v>
      </c>
      <c r="E686" s="27" t="s">
        <v>94</v>
      </c>
      <c r="F686" s="27" t="s">
        <v>95</v>
      </c>
      <c r="G686" s="27" t="s">
        <v>102</v>
      </c>
      <c r="H686" s="28">
        <v>0</v>
      </c>
      <c r="I686" s="28">
        <v>0</v>
      </c>
      <c r="J686" s="28">
        <v>0</v>
      </c>
      <c r="K686" s="28">
        <v>4.42</v>
      </c>
      <c r="L686" s="28">
        <v>-4.42</v>
      </c>
    </row>
    <row r="687" spans="1:12" hidden="1" x14ac:dyDescent="0.2">
      <c r="A687" s="27" t="s">
        <v>136</v>
      </c>
      <c r="B687" s="27" t="s">
        <v>129</v>
      </c>
      <c r="C687" s="27" t="s">
        <v>103</v>
      </c>
      <c r="D687" s="27" t="s">
        <v>21</v>
      </c>
      <c r="E687" s="27" t="s">
        <v>94</v>
      </c>
      <c r="F687" s="27" t="s">
        <v>95</v>
      </c>
      <c r="G687" s="27" t="s">
        <v>104</v>
      </c>
      <c r="H687" s="28">
        <v>0</v>
      </c>
      <c r="I687" s="28">
        <v>0</v>
      </c>
      <c r="J687" s="28">
        <v>0</v>
      </c>
      <c r="K687" s="28">
        <v>9.1300000000000008</v>
      </c>
      <c r="L687" s="28">
        <v>-9.1300000000000008</v>
      </c>
    </row>
    <row r="688" spans="1:12" x14ac:dyDescent="0.2">
      <c r="A688" s="27" t="s">
        <v>152</v>
      </c>
      <c r="B688" s="27" t="s">
        <v>11</v>
      </c>
      <c r="C688" s="27" t="s">
        <v>161</v>
      </c>
      <c r="D688" s="27" t="s">
        <v>21</v>
      </c>
      <c r="E688" s="27" t="s">
        <v>94</v>
      </c>
      <c r="F688" s="27" t="s">
        <v>95</v>
      </c>
      <c r="G688" s="27" t="s">
        <v>162</v>
      </c>
      <c r="H688" s="28">
        <v>0</v>
      </c>
      <c r="I688" s="28">
        <v>50000</v>
      </c>
      <c r="J688" s="28">
        <v>0</v>
      </c>
      <c r="K688" s="28">
        <v>0</v>
      </c>
      <c r="L688" s="28">
        <v>50000</v>
      </c>
    </row>
    <row r="689" spans="1:12" x14ac:dyDescent="0.2">
      <c r="A689" s="27" t="s">
        <v>152</v>
      </c>
      <c r="B689" s="27" t="s">
        <v>11</v>
      </c>
      <c r="C689" s="27" t="s">
        <v>155</v>
      </c>
      <c r="D689" s="27" t="s">
        <v>21</v>
      </c>
      <c r="E689" s="27" t="s">
        <v>94</v>
      </c>
      <c r="F689" s="27" t="s">
        <v>95</v>
      </c>
      <c r="G689" s="27" t="s">
        <v>156</v>
      </c>
      <c r="H689" s="28">
        <v>0</v>
      </c>
      <c r="I689" s="28">
        <v>0</v>
      </c>
      <c r="J689" s="28">
        <v>0</v>
      </c>
      <c r="K689" s="28">
        <v>11057.02</v>
      </c>
      <c r="L689" s="28">
        <v>-11057.02</v>
      </c>
    </row>
    <row r="690" spans="1:12" hidden="1" x14ac:dyDescent="0.2">
      <c r="A690" s="27" t="s">
        <v>90</v>
      </c>
      <c r="B690" s="27" t="s">
        <v>123</v>
      </c>
      <c r="C690" s="27" t="s">
        <v>106</v>
      </c>
      <c r="D690" s="27" t="s">
        <v>22</v>
      </c>
      <c r="E690" s="27" t="s">
        <v>94</v>
      </c>
      <c r="F690" s="27" t="s">
        <v>95</v>
      </c>
      <c r="G690" s="27" t="s">
        <v>108</v>
      </c>
      <c r="H690" s="28">
        <v>0</v>
      </c>
      <c r="I690" s="28">
        <v>1087.07</v>
      </c>
      <c r="J690" s="28">
        <v>0</v>
      </c>
      <c r="K690" s="28">
        <v>1087.0700000000002</v>
      </c>
      <c r="L690" s="28">
        <v>-2.2737367544323206E-13</v>
      </c>
    </row>
    <row r="691" spans="1:12" hidden="1" x14ac:dyDescent="0.2">
      <c r="A691" s="27" t="s">
        <v>90</v>
      </c>
      <c r="B691" s="27" t="s">
        <v>123</v>
      </c>
      <c r="C691" s="27" t="s">
        <v>99</v>
      </c>
      <c r="D691" s="27" t="s">
        <v>22</v>
      </c>
      <c r="E691" s="27" t="s">
        <v>94</v>
      </c>
      <c r="F691" s="27" t="s">
        <v>95</v>
      </c>
      <c r="G691" s="27" t="s">
        <v>100</v>
      </c>
      <c r="H691" s="28">
        <v>0</v>
      </c>
      <c r="I691" s="28">
        <v>0</v>
      </c>
      <c r="J691" s="28">
        <v>0</v>
      </c>
      <c r="K691" s="28">
        <v>66.569999999999993</v>
      </c>
      <c r="L691" s="28">
        <v>-66.569999999999993</v>
      </c>
    </row>
    <row r="692" spans="1:12" hidden="1" x14ac:dyDescent="0.2">
      <c r="A692" s="27" t="s">
        <v>90</v>
      </c>
      <c r="B692" s="27" t="s">
        <v>123</v>
      </c>
      <c r="C692" s="27" t="s">
        <v>101</v>
      </c>
      <c r="D692" s="27" t="s">
        <v>22</v>
      </c>
      <c r="E692" s="27" t="s">
        <v>94</v>
      </c>
      <c r="F692" s="27" t="s">
        <v>95</v>
      </c>
      <c r="G692" s="27" t="s">
        <v>102</v>
      </c>
      <c r="H692" s="28">
        <v>0</v>
      </c>
      <c r="I692" s="28">
        <v>0</v>
      </c>
      <c r="J692" s="28">
        <v>0</v>
      </c>
      <c r="K692" s="28">
        <v>15.569999999999999</v>
      </c>
      <c r="L692" s="28">
        <v>-15.569999999999999</v>
      </c>
    </row>
    <row r="693" spans="1:12" hidden="1" x14ac:dyDescent="0.2">
      <c r="A693" s="27" t="s">
        <v>90</v>
      </c>
      <c r="B693" s="27" t="s">
        <v>123</v>
      </c>
      <c r="C693" s="27" t="s">
        <v>103</v>
      </c>
      <c r="D693" s="27" t="s">
        <v>22</v>
      </c>
      <c r="E693" s="27" t="s">
        <v>94</v>
      </c>
      <c r="F693" s="27" t="s">
        <v>95</v>
      </c>
      <c r="G693" s="27" t="s">
        <v>104</v>
      </c>
      <c r="H693" s="28">
        <v>0</v>
      </c>
      <c r="I693" s="28">
        <v>0</v>
      </c>
      <c r="J693" s="28">
        <v>0</v>
      </c>
      <c r="K693" s="28">
        <v>31.53</v>
      </c>
      <c r="L693" s="28">
        <v>-31.53</v>
      </c>
    </row>
    <row r="694" spans="1:12" hidden="1" x14ac:dyDescent="0.2">
      <c r="A694" s="27" t="s">
        <v>90</v>
      </c>
      <c r="B694" s="27" t="s">
        <v>123</v>
      </c>
      <c r="C694" s="27" t="s">
        <v>124</v>
      </c>
      <c r="D694" s="27" t="s">
        <v>22</v>
      </c>
      <c r="E694" s="27" t="s">
        <v>94</v>
      </c>
      <c r="F694" s="27" t="s">
        <v>95</v>
      </c>
      <c r="G694" s="27" t="s">
        <v>125</v>
      </c>
      <c r="H694" s="28">
        <v>0</v>
      </c>
      <c r="I694" s="28">
        <v>0</v>
      </c>
      <c r="J694" s="28">
        <v>0</v>
      </c>
      <c r="K694" s="28">
        <v>290.13</v>
      </c>
      <c r="L694" s="28">
        <v>-290.13</v>
      </c>
    </row>
    <row r="695" spans="1:12" hidden="1" x14ac:dyDescent="0.2">
      <c r="A695" s="27" t="s">
        <v>90</v>
      </c>
      <c r="B695" s="27" t="s">
        <v>123</v>
      </c>
      <c r="C695" s="27" t="s">
        <v>111</v>
      </c>
      <c r="D695" s="27" t="s">
        <v>22</v>
      </c>
      <c r="E695" s="27" t="s">
        <v>94</v>
      </c>
      <c r="F695" s="27" t="s">
        <v>95</v>
      </c>
      <c r="G695" s="27" t="s">
        <v>112</v>
      </c>
      <c r="H695" s="28">
        <v>0</v>
      </c>
      <c r="I695" s="28">
        <v>0</v>
      </c>
      <c r="J695" s="28">
        <v>0</v>
      </c>
      <c r="K695" s="28">
        <v>161.65</v>
      </c>
      <c r="L695" s="28">
        <v>-161.65</v>
      </c>
    </row>
    <row r="696" spans="1:12" x14ac:dyDescent="0.2">
      <c r="A696" s="27" t="s">
        <v>90</v>
      </c>
      <c r="B696" s="27" t="s">
        <v>11</v>
      </c>
      <c r="C696" s="27" t="s">
        <v>106</v>
      </c>
      <c r="D696" s="27" t="s">
        <v>22</v>
      </c>
      <c r="E696" s="27" t="s">
        <v>94</v>
      </c>
      <c r="F696" s="27" t="s">
        <v>95</v>
      </c>
      <c r="G696" s="27" t="s">
        <v>108</v>
      </c>
      <c r="H696" s="28">
        <v>0</v>
      </c>
      <c r="I696" s="28">
        <v>118.89</v>
      </c>
      <c r="J696" s="28">
        <v>0</v>
      </c>
      <c r="K696" s="28">
        <v>118.89</v>
      </c>
      <c r="L696" s="28">
        <v>0</v>
      </c>
    </row>
    <row r="697" spans="1:12" x14ac:dyDescent="0.2">
      <c r="A697" s="27" t="s">
        <v>90</v>
      </c>
      <c r="B697" s="27" t="s">
        <v>11</v>
      </c>
      <c r="C697" s="27" t="s">
        <v>99</v>
      </c>
      <c r="D697" s="27" t="s">
        <v>22</v>
      </c>
      <c r="E697" s="27" t="s">
        <v>94</v>
      </c>
      <c r="F697" s="27" t="s">
        <v>95</v>
      </c>
      <c r="G697" s="27" t="s">
        <v>100</v>
      </c>
      <c r="H697" s="28">
        <v>0</v>
      </c>
      <c r="I697" s="28">
        <v>0</v>
      </c>
      <c r="J697" s="28">
        <v>0</v>
      </c>
      <c r="K697" s="28">
        <v>7.27</v>
      </c>
      <c r="L697" s="28">
        <v>-7.27</v>
      </c>
    </row>
    <row r="698" spans="1:12" x14ac:dyDescent="0.2">
      <c r="A698" s="27" t="s">
        <v>90</v>
      </c>
      <c r="B698" s="27" t="s">
        <v>11</v>
      </c>
      <c r="C698" s="27" t="s">
        <v>101</v>
      </c>
      <c r="D698" s="27" t="s">
        <v>22</v>
      </c>
      <c r="E698" s="27" t="s">
        <v>94</v>
      </c>
      <c r="F698" s="27" t="s">
        <v>95</v>
      </c>
      <c r="G698" s="27" t="s">
        <v>102</v>
      </c>
      <c r="H698" s="28">
        <v>0</v>
      </c>
      <c r="I698" s="28">
        <v>0</v>
      </c>
      <c r="J698" s="28">
        <v>0</v>
      </c>
      <c r="K698" s="28">
        <v>1.7</v>
      </c>
      <c r="L698" s="28">
        <v>-1.7</v>
      </c>
    </row>
    <row r="699" spans="1:12" x14ac:dyDescent="0.2">
      <c r="A699" s="27" t="s">
        <v>90</v>
      </c>
      <c r="B699" s="27" t="s">
        <v>11</v>
      </c>
      <c r="C699" s="27" t="s">
        <v>103</v>
      </c>
      <c r="D699" s="27" t="s">
        <v>22</v>
      </c>
      <c r="E699" s="27" t="s">
        <v>94</v>
      </c>
      <c r="F699" s="27" t="s">
        <v>95</v>
      </c>
      <c r="G699" s="27" t="s">
        <v>104</v>
      </c>
      <c r="H699" s="28">
        <v>0</v>
      </c>
      <c r="I699" s="28">
        <v>0</v>
      </c>
      <c r="J699" s="28">
        <v>0</v>
      </c>
      <c r="K699" s="28">
        <v>3.45</v>
      </c>
      <c r="L699" s="28">
        <v>-3.45</v>
      </c>
    </row>
    <row r="700" spans="1:12" x14ac:dyDescent="0.2">
      <c r="A700" s="27" t="s">
        <v>90</v>
      </c>
      <c r="B700" s="27" t="s">
        <v>11</v>
      </c>
      <c r="C700" s="27" t="s">
        <v>141</v>
      </c>
      <c r="D700" s="27" t="s">
        <v>22</v>
      </c>
      <c r="E700" s="27" t="s">
        <v>94</v>
      </c>
      <c r="F700" s="27" t="s">
        <v>95</v>
      </c>
      <c r="G700" s="27" t="s">
        <v>142</v>
      </c>
      <c r="H700" s="28">
        <v>0</v>
      </c>
      <c r="I700" s="28">
        <v>0</v>
      </c>
      <c r="J700" s="28">
        <v>0</v>
      </c>
      <c r="K700" s="28">
        <v>911.26</v>
      </c>
      <c r="L700" s="28">
        <v>-911.26</v>
      </c>
    </row>
    <row r="701" spans="1:12" x14ac:dyDescent="0.2">
      <c r="A701" s="27" t="s">
        <v>90</v>
      </c>
      <c r="B701" s="27" t="s">
        <v>11</v>
      </c>
      <c r="C701" s="27" t="s">
        <v>109</v>
      </c>
      <c r="D701" s="27" t="s">
        <v>22</v>
      </c>
      <c r="E701" s="27" t="s">
        <v>94</v>
      </c>
      <c r="F701" s="27" t="s">
        <v>95</v>
      </c>
      <c r="G701" s="27" t="s">
        <v>110</v>
      </c>
      <c r="H701" s="28">
        <v>54671.16</v>
      </c>
      <c r="I701" s="28">
        <v>0</v>
      </c>
      <c r="J701" s="28">
        <v>0</v>
      </c>
      <c r="K701" s="28">
        <v>0</v>
      </c>
      <c r="L701" s="28">
        <v>0</v>
      </c>
    </row>
    <row r="702" spans="1:12" x14ac:dyDescent="0.2">
      <c r="A702" s="27" t="s">
        <v>90</v>
      </c>
      <c r="B702" s="27" t="s">
        <v>11</v>
      </c>
      <c r="C702" s="27" t="s">
        <v>111</v>
      </c>
      <c r="D702" s="27" t="s">
        <v>22</v>
      </c>
      <c r="E702" s="27" t="s">
        <v>94</v>
      </c>
      <c r="F702" s="27" t="s">
        <v>95</v>
      </c>
      <c r="G702" s="27" t="s">
        <v>112</v>
      </c>
      <c r="H702" s="28">
        <v>287930.43</v>
      </c>
      <c r="I702" s="28">
        <v>136489.47</v>
      </c>
      <c r="J702" s="28">
        <v>2469.8000000000002</v>
      </c>
      <c r="K702" s="28">
        <v>12383.09</v>
      </c>
      <c r="L702" s="28">
        <v>121636.58</v>
      </c>
    </row>
    <row r="703" spans="1:12" x14ac:dyDescent="0.2">
      <c r="A703" s="27" t="s">
        <v>90</v>
      </c>
      <c r="B703" s="27" t="s">
        <v>11</v>
      </c>
      <c r="C703" s="27" t="s">
        <v>113</v>
      </c>
      <c r="D703" s="27" t="s">
        <v>22</v>
      </c>
      <c r="E703" s="27" t="s">
        <v>94</v>
      </c>
      <c r="F703" s="27" t="s">
        <v>95</v>
      </c>
      <c r="G703" s="27" t="s">
        <v>114</v>
      </c>
      <c r="H703" s="28">
        <v>64776.25</v>
      </c>
      <c r="I703" s="28">
        <v>64876.25</v>
      </c>
      <c r="J703" s="28">
        <v>0</v>
      </c>
      <c r="K703" s="28">
        <v>64842.63</v>
      </c>
      <c r="L703" s="28">
        <v>33.619999999995343</v>
      </c>
    </row>
    <row r="704" spans="1:12" x14ac:dyDescent="0.2">
      <c r="A704" s="27" t="s">
        <v>90</v>
      </c>
      <c r="B704" s="27" t="s">
        <v>11</v>
      </c>
      <c r="C704" s="27" t="s">
        <v>115</v>
      </c>
      <c r="D704" s="27" t="s">
        <v>22</v>
      </c>
      <c r="E704" s="27" t="s">
        <v>94</v>
      </c>
      <c r="F704" s="27" t="s">
        <v>95</v>
      </c>
      <c r="G704" s="27" t="s">
        <v>116</v>
      </c>
      <c r="H704" s="28">
        <v>32388.13</v>
      </c>
      <c r="I704" s="28">
        <v>141630.25</v>
      </c>
      <c r="J704" s="28">
        <v>19368.46</v>
      </c>
      <c r="K704" s="28">
        <v>15165.23</v>
      </c>
      <c r="L704" s="28">
        <v>107096.56</v>
      </c>
    </row>
    <row r="705" spans="1:12" x14ac:dyDescent="0.2">
      <c r="A705" s="27" t="s">
        <v>90</v>
      </c>
      <c r="B705" s="27" t="s">
        <v>11</v>
      </c>
      <c r="C705" s="27" t="s">
        <v>117</v>
      </c>
      <c r="D705" s="27" t="s">
        <v>22</v>
      </c>
      <c r="E705" s="27" t="s">
        <v>94</v>
      </c>
      <c r="F705" s="27" t="s">
        <v>95</v>
      </c>
      <c r="G705" s="27" t="s">
        <v>118</v>
      </c>
      <c r="H705" s="28">
        <v>64776.25</v>
      </c>
      <c r="I705" s="28">
        <v>61951.25</v>
      </c>
      <c r="J705" s="28">
        <v>0</v>
      </c>
      <c r="K705" s="28">
        <v>7398.53</v>
      </c>
      <c r="L705" s="28">
        <v>54552.72</v>
      </c>
    </row>
    <row r="706" spans="1:12" hidden="1" x14ac:dyDescent="0.2">
      <c r="A706" s="27" t="s">
        <v>90</v>
      </c>
      <c r="B706" s="27" t="s">
        <v>135</v>
      </c>
      <c r="C706" s="27" t="s">
        <v>92</v>
      </c>
      <c r="D706" s="27" t="s">
        <v>22</v>
      </c>
      <c r="E706" s="27" t="s">
        <v>94</v>
      </c>
      <c r="F706" s="27" t="s">
        <v>95</v>
      </c>
      <c r="G706" s="27" t="s">
        <v>96</v>
      </c>
      <c r="H706" s="28">
        <v>0</v>
      </c>
      <c r="I706" s="28">
        <v>5928.73</v>
      </c>
      <c r="J706" s="28">
        <v>0</v>
      </c>
      <c r="K706" s="28">
        <v>5928.73</v>
      </c>
      <c r="L706" s="28">
        <v>-9.0949470177292824E-13</v>
      </c>
    </row>
    <row r="707" spans="1:12" hidden="1" x14ac:dyDescent="0.2">
      <c r="A707" s="27" t="s">
        <v>90</v>
      </c>
      <c r="B707" s="27" t="s">
        <v>135</v>
      </c>
      <c r="C707" s="27" t="s">
        <v>106</v>
      </c>
      <c r="D707" s="27" t="s">
        <v>22</v>
      </c>
      <c r="E707" s="27" t="s">
        <v>94</v>
      </c>
      <c r="F707" s="27" t="s">
        <v>95</v>
      </c>
      <c r="G707" s="27" t="s">
        <v>108</v>
      </c>
      <c r="H707" s="28">
        <v>0</v>
      </c>
      <c r="I707" s="28">
        <v>47.12</v>
      </c>
      <c r="J707" s="28">
        <v>0</v>
      </c>
      <c r="K707" s="28">
        <v>47.12</v>
      </c>
      <c r="L707" s="28">
        <v>0</v>
      </c>
    </row>
    <row r="708" spans="1:12" hidden="1" x14ac:dyDescent="0.2">
      <c r="A708" s="27" t="s">
        <v>90</v>
      </c>
      <c r="B708" s="27" t="s">
        <v>135</v>
      </c>
      <c r="C708" s="27" t="s">
        <v>99</v>
      </c>
      <c r="D708" s="27" t="s">
        <v>22</v>
      </c>
      <c r="E708" s="27" t="s">
        <v>94</v>
      </c>
      <c r="F708" s="27" t="s">
        <v>95</v>
      </c>
      <c r="G708" s="27" t="s">
        <v>100</v>
      </c>
      <c r="H708" s="28">
        <v>0</v>
      </c>
      <c r="I708" s="28">
        <v>0</v>
      </c>
      <c r="J708" s="28">
        <v>0</v>
      </c>
      <c r="K708" s="28">
        <v>368.55999999999995</v>
      </c>
      <c r="L708" s="28">
        <v>-368.55999999999995</v>
      </c>
    </row>
    <row r="709" spans="1:12" hidden="1" x14ac:dyDescent="0.2">
      <c r="A709" s="27" t="s">
        <v>90</v>
      </c>
      <c r="B709" s="27" t="s">
        <v>135</v>
      </c>
      <c r="C709" s="27" t="s">
        <v>101</v>
      </c>
      <c r="D709" s="27" t="s">
        <v>22</v>
      </c>
      <c r="E709" s="27" t="s">
        <v>94</v>
      </c>
      <c r="F709" s="27" t="s">
        <v>95</v>
      </c>
      <c r="G709" s="27" t="s">
        <v>102</v>
      </c>
      <c r="H709" s="28">
        <v>0</v>
      </c>
      <c r="I709" s="28">
        <v>0</v>
      </c>
      <c r="J709" s="28">
        <v>0</v>
      </c>
      <c r="K709" s="28">
        <v>86.200000000000017</v>
      </c>
      <c r="L709" s="28">
        <v>-86.200000000000017</v>
      </c>
    </row>
    <row r="710" spans="1:12" hidden="1" x14ac:dyDescent="0.2">
      <c r="A710" s="27" t="s">
        <v>90</v>
      </c>
      <c r="B710" s="27" t="s">
        <v>135</v>
      </c>
      <c r="C710" s="27" t="s">
        <v>103</v>
      </c>
      <c r="D710" s="27" t="s">
        <v>22</v>
      </c>
      <c r="E710" s="27" t="s">
        <v>94</v>
      </c>
      <c r="F710" s="27" t="s">
        <v>95</v>
      </c>
      <c r="G710" s="27" t="s">
        <v>104</v>
      </c>
      <c r="H710" s="28">
        <v>0</v>
      </c>
      <c r="I710" s="28">
        <v>0</v>
      </c>
      <c r="J710" s="28">
        <v>0</v>
      </c>
      <c r="K710" s="28">
        <v>173.84000000000003</v>
      </c>
      <c r="L710" s="28">
        <v>-173.84000000000003</v>
      </c>
    </row>
    <row r="711" spans="1:12" hidden="1" x14ac:dyDescent="0.2">
      <c r="A711" s="27" t="s">
        <v>90</v>
      </c>
      <c r="B711" s="27" t="s">
        <v>146</v>
      </c>
      <c r="C711" s="27" t="s">
        <v>92</v>
      </c>
      <c r="D711" s="27" t="s">
        <v>22</v>
      </c>
      <c r="E711" s="27" t="s">
        <v>94</v>
      </c>
      <c r="F711" s="27" t="s">
        <v>95</v>
      </c>
      <c r="G711" s="27" t="s">
        <v>96</v>
      </c>
      <c r="H711" s="28">
        <v>0</v>
      </c>
      <c r="I711" s="28">
        <v>20620.37</v>
      </c>
      <c r="J711" s="28">
        <v>0</v>
      </c>
      <c r="K711" s="28">
        <v>20620.37</v>
      </c>
      <c r="L711" s="28">
        <v>0</v>
      </c>
    </row>
    <row r="712" spans="1:12" hidden="1" x14ac:dyDescent="0.2">
      <c r="A712" s="27" t="s">
        <v>90</v>
      </c>
      <c r="B712" s="27" t="s">
        <v>146</v>
      </c>
      <c r="C712" s="27" t="s">
        <v>147</v>
      </c>
      <c r="D712" s="27" t="s">
        <v>22</v>
      </c>
      <c r="E712" s="27" t="s">
        <v>94</v>
      </c>
      <c r="F712" s="27" t="s">
        <v>95</v>
      </c>
      <c r="G712" s="27" t="s">
        <v>148</v>
      </c>
      <c r="H712" s="28">
        <v>0</v>
      </c>
      <c r="I712" s="28">
        <v>0</v>
      </c>
      <c r="J712" s="28">
        <v>0</v>
      </c>
      <c r="K712" s="28">
        <v>41844.400000000001</v>
      </c>
      <c r="L712" s="28">
        <v>-41844.400000000001</v>
      </c>
    </row>
    <row r="713" spans="1:12" hidden="1" x14ac:dyDescent="0.2">
      <c r="A713" s="27" t="s">
        <v>90</v>
      </c>
      <c r="B713" s="27" t="s">
        <v>146</v>
      </c>
      <c r="C713" s="27" t="s">
        <v>99</v>
      </c>
      <c r="D713" s="27" t="s">
        <v>22</v>
      </c>
      <c r="E713" s="27" t="s">
        <v>94</v>
      </c>
      <c r="F713" s="27" t="s">
        <v>95</v>
      </c>
      <c r="G713" s="27" t="s">
        <v>100</v>
      </c>
      <c r="H713" s="28">
        <v>0</v>
      </c>
      <c r="I713" s="28">
        <v>0</v>
      </c>
      <c r="J713" s="28">
        <v>0</v>
      </c>
      <c r="K713" s="28">
        <v>1267.79</v>
      </c>
      <c r="L713" s="28">
        <v>-1267.79</v>
      </c>
    </row>
    <row r="714" spans="1:12" hidden="1" x14ac:dyDescent="0.2">
      <c r="A714" s="27" t="s">
        <v>90</v>
      </c>
      <c r="B714" s="27" t="s">
        <v>146</v>
      </c>
      <c r="C714" s="27" t="s">
        <v>101</v>
      </c>
      <c r="D714" s="27" t="s">
        <v>22</v>
      </c>
      <c r="E714" s="27" t="s">
        <v>94</v>
      </c>
      <c r="F714" s="27" t="s">
        <v>95</v>
      </c>
      <c r="G714" s="27" t="s">
        <v>102</v>
      </c>
      <c r="H714" s="28">
        <v>0</v>
      </c>
      <c r="I714" s="28">
        <v>0</v>
      </c>
      <c r="J714" s="28">
        <v>0</v>
      </c>
      <c r="K714" s="28">
        <v>296.46999999999997</v>
      </c>
      <c r="L714" s="28">
        <v>-296.46999999999997</v>
      </c>
    </row>
    <row r="715" spans="1:12" hidden="1" x14ac:dyDescent="0.2">
      <c r="A715" s="27" t="s">
        <v>90</v>
      </c>
      <c r="B715" s="27" t="s">
        <v>146</v>
      </c>
      <c r="C715" s="27" t="s">
        <v>103</v>
      </c>
      <c r="D715" s="27" t="s">
        <v>22</v>
      </c>
      <c r="E715" s="27" t="s">
        <v>94</v>
      </c>
      <c r="F715" s="27" t="s">
        <v>95</v>
      </c>
      <c r="G715" s="27" t="s">
        <v>104</v>
      </c>
      <c r="H715" s="28">
        <v>0</v>
      </c>
      <c r="I715" s="28">
        <v>0</v>
      </c>
      <c r="J715" s="28">
        <v>0</v>
      </c>
      <c r="K715" s="28">
        <v>598.01</v>
      </c>
      <c r="L715" s="28">
        <v>-598.01</v>
      </c>
    </row>
    <row r="716" spans="1:12" hidden="1" x14ac:dyDescent="0.2">
      <c r="A716" s="27" t="s">
        <v>90</v>
      </c>
      <c r="B716" s="27" t="s">
        <v>91</v>
      </c>
      <c r="C716" s="27" t="s">
        <v>92</v>
      </c>
      <c r="D716" s="27" t="s">
        <v>22</v>
      </c>
      <c r="E716" s="27" t="s">
        <v>94</v>
      </c>
      <c r="F716" s="27" t="s">
        <v>95</v>
      </c>
      <c r="G716" s="27" t="s">
        <v>96</v>
      </c>
      <c r="H716" s="28">
        <v>0</v>
      </c>
      <c r="I716" s="28">
        <v>0</v>
      </c>
      <c r="J716" s="28">
        <v>0</v>
      </c>
      <c r="K716" s="28">
        <v>23</v>
      </c>
      <c r="L716" s="28">
        <v>-23</v>
      </c>
    </row>
    <row r="717" spans="1:12" hidden="1" x14ac:dyDescent="0.2">
      <c r="A717" s="27" t="s">
        <v>90</v>
      </c>
      <c r="B717" s="27" t="s">
        <v>91</v>
      </c>
      <c r="C717" s="27" t="s">
        <v>97</v>
      </c>
      <c r="D717" s="27" t="s">
        <v>22</v>
      </c>
      <c r="E717" s="27" t="s">
        <v>94</v>
      </c>
      <c r="F717" s="27" t="s">
        <v>95</v>
      </c>
      <c r="G717" s="27" t="s">
        <v>98</v>
      </c>
      <c r="H717" s="28">
        <v>0</v>
      </c>
      <c r="I717" s="28">
        <v>0</v>
      </c>
      <c r="J717" s="28">
        <v>0</v>
      </c>
      <c r="K717" s="28">
        <v>11.91</v>
      </c>
      <c r="L717" s="28">
        <v>-11.91</v>
      </c>
    </row>
    <row r="718" spans="1:12" hidden="1" x14ac:dyDescent="0.2">
      <c r="A718" s="27" t="s">
        <v>90</v>
      </c>
      <c r="B718" s="27" t="s">
        <v>91</v>
      </c>
      <c r="C718" s="27" t="s">
        <v>99</v>
      </c>
      <c r="D718" s="27" t="s">
        <v>22</v>
      </c>
      <c r="E718" s="27" t="s">
        <v>94</v>
      </c>
      <c r="F718" s="27" t="s">
        <v>95</v>
      </c>
      <c r="G718" s="27" t="s">
        <v>100</v>
      </c>
      <c r="H718" s="28">
        <v>0</v>
      </c>
      <c r="I718" s="28">
        <v>0</v>
      </c>
      <c r="J718" s="28">
        <v>0</v>
      </c>
      <c r="K718" s="28">
        <v>2.16</v>
      </c>
      <c r="L718" s="28">
        <v>-2.16</v>
      </c>
    </row>
    <row r="719" spans="1:12" hidden="1" x14ac:dyDescent="0.2">
      <c r="A719" s="27" t="s">
        <v>90</v>
      </c>
      <c r="B719" s="27" t="s">
        <v>91</v>
      </c>
      <c r="C719" s="27" t="s">
        <v>101</v>
      </c>
      <c r="D719" s="27" t="s">
        <v>22</v>
      </c>
      <c r="E719" s="27" t="s">
        <v>94</v>
      </c>
      <c r="F719" s="27" t="s">
        <v>95</v>
      </c>
      <c r="G719" s="27" t="s">
        <v>102</v>
      </c>
      <c r="H719" s="28">
        <v>0</v>
      </c>
      <c r="I719" s="28">
        <v>0</v>
      </c>
      <c r="J719" s="28">
        <v>0</v>
      </c>
      <c r="K719" s="28">
        <v>0.51</v>
      </c>
      <c r="L719" s="28">
        <v>-0.51</v>
      </c>
    </row>
    <row r="720" spans="1:12" hidden="1" x14ac:dyDescent="0.2">
      <c r="A720" s="27" t="s">
        <v>90</v>
      </c>
      <c r="B720" s="27" t="s">
        <v>91</v>
      </c>
      <c r="C720" s="27" t="s">
        <v>103</v>
      </c>
      <c r="D720" s="27" t="s">
        <v>22</v>
      </c>
      <c r="E720" s="27" t="s">
        <v>94</v>
      </c>
      <c r="F720" s="27" t="s">
        <v>95</v>
      </c>
      <c r="G720" s="27" t="s">
        <v>104</v>
      </c>
      <c r="H720" s="28">
        <v>0</v>
      </c>
      <c r="I720" s="28">
        <v>0</v>
      </c>
      <c r="J720" s="28">
        <v>0</v>
      </c>
      <c r="K720" s="28">
        <v>1.01</v>
      </c>
      <c r="L720" s="28">
        <v>-1.01</v>
      </c>
    </row>
    <row r="721" spans="1:12" hidden="1" x14ac:dyDescent="0.2">
      <c r="A721" s="27" t="s">
        <v>90</v>
      </c>
      <c r="B721" s="27" t="s">
        <v>91</v>
      </c>
      <c r="C721" s="27" t="s">
        <v>159</v>
      </c>
      <c r="D721" s="27" t="s">
        <v>22</v>
      </c>
      <c r="E721" s="27" t="s">
        <v>94</v>
      </c>
      <c r="F721" s="27" t="s">
        <v>95</v>
      </c>
      <c r="G721" s="27" t="s">
        <v>160</v>
      </c>
      <c r="H721" s="28">
        <v>0</v>
      </c>
      <c r="I721" s="28">
        <v>0</v>
      </c>
      <c r="J721" s="28">
        <v>0</v>
      </c>
      <c r="K721" s="28">
        <v>21096.46</v>
      </c>
      <c r="L721" s="28">
        <v>-21096.46</v>
      </c>
    </row>
    <row r="722" spans="1:12" hidden="1" x14ac:dyDescent="0.2">
      <c r="A722" s="27" t="s">
        <v>90</v>
      </c>
      <c r="B722" s="27" t="s">
        <v>119</v>
      </c>
      <c r="C722" s="27" t="s">
        <v>117</v>
      </c>
      <c r="D722" s="27" t="s">
        <v>22</v>
      </c>
      <c r="E722" s="27" t="s">
        <v>94</v>
      </c>
      <c r="F722" s="27" t="s">
        <v>95</v>
      </c>
      <c r="G722" s="27" t="s">
        <v>118</v>
      </c>
      <c r="H722" s="28">
        <v>0</v>
      </c>
      <c r="I722" s="28">
        <v>0</v>
      </c>
      <c r="J722" s="28">
        <v>0</v>
      </c>
      <c r="K722" s="28">
        <v>2500.69</v>
      </c>
      <c r="L722" s="28">
        <v>-2500.69</v>
      </c>
    </row>
    <row r="723" spans="1:12" hidden="1" x14ac:dyDescent="0.2">
      <c r="A723" s="27" t="s">
        <v>90</v>
      </c>
      <c r="B723" s="27" t="s">
        <v>120</v>
      </c>
      <c r="C723" s="27" t="s">
        <v>121</v>
      </c>
      <c r="D723" s="27" t="s">
        <v>22</v>
      </c>
      <c r="E723" s="27" t="s">
        <v>94</v>
      </c>
      <c r="F723" s="27" t="s">
        <v>95</v>
      </c>
      <c r="G723" s="27" t="s">
        <v>122</v>
      </c>
      <c r="H723" s="28">
        <v>0</v>
      </c>
      <c r="I723" s="28">
        <v>0</v>
      </c>
      <c r="J723" s="28">
        <v>0</v>
      </c>
      <c r="K723" s="28">
        <v>10.81</v>
      </c>
      <c r="L723" s="28">
        <v>-10.81</v>
      </c>
    </row>
    <row r="724" spans="1:12" hidden="1" x14ac:dyDescent="0.2">
      <c r="A724" s="27" t="s">
        <v>90</v>
      </c>
      <c r="B724" s="27" t="s">
        <v>120</v>
      </c>
      <c r="C724" s="27" t="s">
        <v>99</v>
      </c>
      <c r="D724" s="27" t="s">
        <v>22</v>
      </c>
      <c r="E724" s="27" t="s">
        <v>94</v>
      </c>
      <c r="F724" s="27" t="s">
        <v>95</v>
      </c>
      <c r="G724" s="27" t="s">
        <v>100</v>
      </c>
      <c r="H724" s="28">
        <v>0</v>
      </c>
      <c r="I724" s="28">
        <v>0</v>
      </c>
      <c r="J724" s="28">
        <v>0</v>
      </c>
      <c r="K724" s="28">
        <v>0.57999999999999996</v>
      </c>
      <c r="L724" s="28">
        <v>-0.57999999999999996</v>
      </c>
    </row>
    <row r="725" spans="1:12" hidden="1" x14ac:dyDescent="0.2">
      <c r="A725" s="27" t="s">
        <v>90</v>
      </c>
      <c r="B725" s="27" t="s">
        <v>120</v>
      </c>
      <c r="C725" s="27" t="s">
        <v>101</v>
      </c>
      <c r="D725" s="27" t="s">
        <v>22</v>
      </c>
      <c r="E725" s="27" t="s">
        <v>94</v>
      </c>
      <c r="F725" s="27" t="s">
        <v>95</v>
      </c>
      <c r="G725" s="27" t="s">
        <v>102</v>
      </c>
      <c r="H725" s="28">
        <v>0</v>
      </c>
      <c r="I725" s="28">
        <v>0</v>
      </c>
      <c r="J725" s="28">
        <v>0</v>
      </c>
      <c r="K725" s="28">
        <v>0.14000000000000001</v>
      </c>
      <c r="L725" s="28">
        <v>-0.14000000000000001</v>
      </c>
    </row>
    <row r="726" spans="1:12" hidden="1" x14ac:dyDescent="0.2">
      <c r="A726" s="27" t="s">
        <v>90</v>
      </c>
      <c r="B726" s="27" t="s">
        <v>120</v>
      </c>
      <c r="C726" s="27" t="s">
        <v>103</v>
      </c>
      <c r="D726" s="27" t="s">
        <v>22</v>
      </c>
      <c r="E726" s="27" t="s">
        <v>94</v>
      </c>
      <c r="F726" s="27" t="s">
        <v>95</v>
      </c>
      <c r="G726" s="27" t="s">
        <v>104</v>
      </c>
      <c r="H726" s="28">
        <v>0</v>
      </c>
      <c r="I726" s="28">
        <v>0</v>
      </c>
      <c r="J726" s="28">
        <v>0</v>
      </c>
      <c r="K726" s="28">
        <v>0.31</v>
      </c>
      <c r="L726" s="28">
        <v>-0.31</v>
      </c>
    </row>
    <row r="727" spans="1:12" hidden="1" x14ac:dyDescent="0.2">
      <c r="A727" s="27" t="s">
        <v>90</v>
      </c>
      <c r="B727" s="27" t="s">
        <v>150</v>
      </c>
      <c r="C727" s="27" t="s">
        <v>92</v>
      </c>
      <c r="D727" s="27" t="s">
        <v>22</v>
      </c>
      <c r="E727" s="27" t="s">
        <v>94</v>
      </c>
      <c r="F727" s="27" t="s">
        <v>95</v>
      </c>
      <c r="G727" s="27" t="s">
        <v>96</v>
      </c>
      <c r="H727" s="28">
        <v>0</v>
      </c>
      <c r="I727" s="28">
        <v>0</v>
      </c>
      <c r="J727" s="28">
        <v>0</v>
      </c>
      <c r="K727" s="28">
        <v>58.4</v>
      </c>
      <c r="L727" s="28">
        <v>-58.4</v>
      </c>
    </row>
    <row r="728" spans="1:12" hidden="1" x14ac:dyDescent="0.2">
      <c r="A728" s="27" t="s">
        <v>90</v>
      </c>
      <c r="B728" s="27" t="s">
        <v>150</v>
      </c>
      <c r="C728" s="27" t="s">
        <v>99</v>
      </c>
      <c r="D728" s="27" t="s">
        <v>22</v>
      </c>
      <c r="E728" s="27" t="s">
        <v>94</v>
      </c>
      <c r="F728" s="27" t="s">
        <v>95</v>
      </c>
      <c r="G728" s="27" t="s">
        <v>100</v>
      </c>
      <c r="H728" s="28">
        <v>0</v>
      </c>
      <c r="I728" s="28">
        <v>0</v>
      </c>
      <c r="J728" s="28">
        <v>0</v>
      </c>
      <c r="K728" s="28">
        <v>3.6</v>
      </c>
      <c r="L728" s="28">
        <v>-3.6</v>
      </c>
    </row>
    <row r="729" spans="1:12" hidden="1" x14ac:dyDescent="0.2">
      <c r="A729" s="27" t="s">
        <v>90</v>
      </c>
      <c r="B729" s="27" t="s">
        <v>150</v>
      </c>
      <c r="C729" s="27" t="s">
        <v>101</v>
      </c>
      <c r="D729" s="27" t="s">
        <v>22</v>
      </c>
      <c r="E729" s="27" t="s">
        <v>94</v>
      </c>
      <c r="F729" s="27" t="s">
        <v>95</v>
      </c>
      <c r="G729" s="27" t="s">
        <v>102</v>
      </c>
      <c r="H729" s="28">
        <v>0</v>
      </c>
      <c r="I729" s="28">
        <v>0</v>
      </c>
      <c r="J729" s="28">
        <v>0</v>
      </c>
      <c r="K729" s="28">
        <v>0.84</v>
      </c>
      <c r="L729" s="28">
        <v>-0.84</v>
      </c>
    </row>
    <row r="730" spans="1:12" hidden="1" x14ac:dyDescent="0.2">
      <c r="A730" s="27" t="s">
        <v>90</v>
      </c>
      <c r="B730" s="27" t="s">
        <v>150</v>
      </c>
      <c r="C730" s="27" t="s">
        <v>103</v>
      </c>
      <c r="D730" s="27" t="s">
        <v>22</v>
      </c>
      <c r="E730" s="27" t="s">
        <v>94</v>
      </c>
      <c r="F730" s="27" t="s">
        <v>95</v>
      </c>
      <c r="G730" s="27" t="s">
        <v>104</v>
      </c>
      <c r="H730" s="28">
        <v>0</v>
      </c>
      <c r="I730" s="28">
        <v>0</v>
      </c>
      <c r="J730" s="28">
        <v>0</v>
      </c>
      <c r="K730" s="28">
        <v>1.69</v>
      </c>
      <c r="L730" s="28">
        <v>-1.69</v>
      </c>
    </row>
    <row r="731" spans="1:12" hidden="1" x14ac:dyDescent="0.2">
      <c r="A731" s="27" t="s">
        <v>90</v>
      </c>
      <c r="B731" s="27" t="s">
        <v>151</v>
      </c>
      <c r="C731" s="27" t="s">
        <v>92</v>
      </c>
      <c r="D731" s="27" t="s">
        <v>22</v>
      </c>
      <c r="E731" s="27" t="s">
        <v>94</v>
      </c>
      <c r="F731" s="27" t="s">
        <v>95</v>
      </c>
      <c r="G731" s="27" t="s">
        <v>96</v>
      </c>
      <c r="H731" s="28">
        <v>0</v>
      </c>
      <c r="I731" s="28">
        <v>0</v>
      </c>
      <c r="J731" s="28">
        <v>0</v>
      </c>
      <c r="K731" s="28">
        <v>5.77</v>
      </c>
      <c r="L731" s="28">
        <v>-5.77</v>
      </c>
    </row>
    <row r="732" spans="1:12" hidden="1" x14ac:dyDescent="0.2">
      <c r="A732" s="27" t="s">
        <v>90</v>
      </c>
      <c r="B732" s="27" t="s">
        <v>151</v>
      </c>
      <c r="C732" s="27" t="s">
        <v>99</v>
      </c>
      <c r="D732" s="27" t="s">
        <v>22</v>
      </c>
      <c r="E732" s="27" t="s">
        <v>94</v>
      </c>
      <c r="F732" s="27" t="s">
        <v>95</v>
      </c>
      <c r="G732" s="27" t="s">
        <v>100</v>
      </c>
      <c r="H732" s="28">
        <v>0</v>
      </c>
      <c r="I732" s="28">
        <v>0</v>
      </c>
      <c r="J732" s="28">
        <v>0</v>
      </c>
      <c r="K732" s="28">
        <v>0.36</v>
      </c>
      <c r="L732" s="28">
        <v>-0.36</v>
      </c>
    </row>
    <row r="733" spans="1:12" hidden="1" x14ac:dyDescent="0.2">
      <c r="A733" s="27" t="s">
        <v>90</v>
      </c>
      <c r="B733" s="27" t="s">
        <v>151</v>
      </c>
      <c r="C733" s="27" t="s">
        <v>101</v>
      </c>
      <c r="D733" s="27" t="s">
        <v>22</v>
      </c>
      <c r="E733" s="27" t="s">
        <v>94</v>
      </c>
      <c r="F733" s="27" t="s">
        <v>95</v>
      </c>
      <c r="G733" s="27" t="s">
        <v>102</v>
      </c>
      <c r="H733" s="28">
        <v>0</v>
      </c>
      <c r="I733" s="28">
        <v>0</v>
      </c>
      <c r="J733" s="28">
        <v>0</v>
      </c>
      <c r="K733" s="28">
        <v>0.08</v>
      </c>
      <c r="L733" s="28">
        <v>-0.08</v>
      </c>
    </row>
    <row r="734" spans="1:12" hidden="1" x14ac:dyDescent="0.2">
      <c r="A734" s="27" t="s">
        <v>90</v>
      </c>
      <c r="B734" s="27" t="s">
        <v>151</v>
      </c>
      <c r="C734" s="27" t="s">
        <v>103</v>
      </c>
      <c r="D734" s="27" t="s">
        <v>22</v>
      </c>
      <c r="E734" s="27" t="s">
        <v>94</v>
      </c>
      <c r="F734" s="27" t="s">
        <v>95</v>
      </c>
      <c r="G734" s="27" t="s">
        <v>104</v>
      </c>
      <c r="H734" s="28">
        <v>0</v>
      </c>
      <c r="I734" s="28">
        <v>0</v>
      </c>
      <c r="J734" s="28">
        <v>0</v>
      </c>
      <c r="K734" s="28">
        <v>0.17</v>
      </c>
      <c r="L734" s="28">
        <v>-0.17</v>
      </c>
    </row>
    <row r="735" spans="1:12" hidden="1" x14ac:dyDescent="0.2">
      <c r="A735" s="27" t="s">
        <v>90</v>
      </c>
      <c r="B735" s="27" t="s">
        <v>126</v>
      </c>
      <c r="C735" s="27" t="s">
        <v>121</v>
      </c>
      <c r="D735" s="27" t="s">
        <v>22</v>
      </c>
      <c r="E735" s="27" t="s">
        <v>94</v>
      </c>
      <c r="F735" s="27" t="s">
        <v>95</v>
      </c>
      <c r="G735" s="27" t="s">
        <v>122</v>
      </c>
      <c r="H735" s="28">
        <v>0</v>
      </c>
      <c r="I735" s="28">
        <v>0</v>
      </c>
      <c r="J735" s="28">
        <v>0</v>
      </c>
      <c r="K735" s="28">
        <v>2.2200000000000002</v>
      </c>
      <c r="L735" s="28">
        <v>-2.2200000000000002</v>
      </c>
    </row>
    <row r="736" spans="1:12" hidden="1" x14ac:dyDescent="0.2">
      <c r="A736" s="27" t="s">
        <v>90</v>
      </c>
      <c r="B736" s="27" t="s">
        <v>126</v>
      </c>
      <c r="C736" s="27" t="s">
        <v>99</v>
      </c>
      <c r="D736" s="27" t="s">
        <v>22</v>
      </c>
      <c r="E736" s="27" t="s">
        <v>94</v>
      </c>
      <c r="F736" s="27" t="s">
        <v>95</v>
      </c>
      <c r="G736" s="27" t="s">
        <v>100</v>
      </c>
      <c r="H736" s="28">
        <v>0</v>
      </c>
      <c r="I736" s="28">
        <v>0</v>
      </c>
      <c r="J736" s="28">
        <v>0</v>
      </c>
      <c r="K736" s="28">
        <v>0.13</v>
      </c>
      <c r="L736" s="28">
        <v>-0.13</v>
      </c>
    </row>
    <row r="737" spans="1:12" hidden="1" x14ac:dyDescent="0.2">
      <c r="A737" s="27" t="s">
        <v>90</v>
      </c>
      <c r="B737" s="27" t="s">
        <v>126</v>
      </c>
      <c r="C737" s="27" t="s">
        <v>101</v>
      </c>
      <c r="D737" s="27" t="s">
        <v>22</v>
      </c>
      <c r="E737" s="27" t="s">
        <v>94</v>
      </c>
      <c r="F737" s="27" t="s">
        <v>95</v>
      </c>
      <c r="G737" s="27" t="s">
        <v>102</v>
      </c>
      <c r="H737" s="28">
        <v>0</v>
      </c>
      <c r="I737" s="28">
        <v>0</v>
      </c>
      <c r="J737" s="28">
        <v>0</v>
      </c>
      <c r="K737" s="28">
        <v>0.03</v>
      </c>
      <c r="L737" s="28">
        <v>-0.03</v>
      </c>
    </row>
    <row r="738" spans="1:12" hidden="1" x14ac:dyDescent="0.2">
      <c r="A738" s="27" t="s">
        <v>90</v>
      </c>
      <c r="B738" s="27" t="s">
        <v>126</v>
      </c>
      <c r="C738" s="27" t="s">
        <v>103</v>
      </c>
      <c r="D738" s="27" t="s">
        <v>22</v>
      </c>
      <c r="E738" s="27" t="s">
        <v>94</v>
      </c>
      <c r="F738" s="27" t="s">
        <v>95</v>
      </c>
      <c r="G738" s="27" t="s">
        <v>104</v>
      </c>
      <c r="H738" s="28">
        <v>0</v>
      </c>
      <c r="I738" s="28">
        <v>0</v>
      </c>
      <c r="J738" s="28">
        <v>0</v>
      </c>
      <c r="K738" s="28">
        <v>0.06</v>
      </c>
      <c r="L738" s="28">
        <v>-0.06</v>
      </c>
    </row>
    <row r="739" spans="1:12" hidden="1" x14ac:dyDescent="0.2">
      <c r="A739" s="27" t="s">
        <v>90</v>
      </c>
      <c r="B739" s="27" t="s">
        <v>127</v>
      </c>
      <c r="C739" s="27" t="s">
        <v>111</v>
      </c>
      <c r="D739" s="27" t="s">
        <v>22</v>
      </c>
      <c r="E739" s="27" t="s">
        <v>94</v>
      </c>
      <c r="F739" s="27" t="s">
        <v>95</v>
      </c>
      <c r="G739" s="27" t="s">
        <v>112</v>
      </c>
      <c r="H739" s="28">
        <v>0</v>
      </c>
      <c r="I739" s="28">
        <v>0</v>
      </c>
      <c r="J739" s="28">
        <v>0</v>
      </c>
      <c r="K739" s="28">
        <v>2003.97</v>
      </c>
      <c r="L739" s="28">
        <v>-2003.97</v>
      </c>
    </row>
    <row r="740" spans="1:12" hidden="1" x14ac:dyDescent="0.2">
      <c r="A740" s="27" t="s">
        <v>90</v>
      </c>
      <c r="B740" s="27" t="s">
        <v>128</v>
      </c>
      <c r="C740" s="27" t="s">
        <v>99</v>
      </c>
      <c r="D740" s="27" t="s">
        <v>22</v>
      </c>
      <c r="E740" s="27" t="s">
        <v>94</v>
      </c>
      <c r="F740" s="27" t="s">
        <v>95</v>
      </c>
      <c r="G740" s="27" t="s">
        <v>100</v>
      </c>
      <c r="H740" s="28">
        <v>0</v>
      </c>
      <c r="I740" s="28">
        <v>0</v>
      </c>
      <c r="J740" s="28">
        <v>0</v>
      </c>
      <c r="K740" s="28">
        <v>0.67</v>
      </c>
      <c r="L740" s="28">
        <v>-0.67</v>
      </c>
    </row>
    <row r="741" spans="1:12" hidden="1" x14ac:dyDescent="0.2">
      <c r="A741" s="27" t="s">
        <v>90</v>
      </c>
      <c r="B741" s="27" t="s">
        <v>128</v>
      </c>
      <c r="C741" s="27" t="s">
        <v>101</v>
      </c>
      <c r="D741" s="27" t="s">
        <v>22</v>
      </c>
      <c r="E741" s="27" t="s">
        <v>94</v>
      </c>
      <c r="F741" s="27" t="s">
        <v>95</v>
      </c>
      <c r="G741" s="27" t="s">
        <v>102</v>
      </c>
      <c r="H741" s="28">
        <v>0</v>
      </c>
      <c r="I741" s="28">
        <v>0</v>
      </c>
      <c r="J741" s="28">
        <v>0</v>
      </c>
      <c r="K741" s="28">
        <v>0.16</v>
      </c>
      <c r="L741" s="28">
        <v>-0.16</v>
      </c>
    </row>
    <row r="742" spans="1:12" hidden="1" x14ac:dyDescent="0.2">
      <c r="A742" s="27" t="s">
        <v>90</v>
      </c>
      <c r="B742" s="27" t="s">
        <v>128</v>
      </c>
      <c r="C742" s="27" t="s">
        <v>103</v>
      </c>
      <c r="D742" s="27" t="s">
        <v>22</v>
      </c>
      <c r="E742" s="27" t="s">
        <v>94</v>
      </c>
      <c r="F742" s="27" t="s">
        <v>95</v>
      </c>
      <c r="G742" s="27" t="s">
        <v>104</v>
      </c>
      <c r="H742" s="28">
        <v>0</v>
      </c>
      <c r="I742" s="28">
        <v>0</v>
      </c>
      <c r="J742" s="28">
        <v>0</v>
      </c>
      <c r="K742" s="28">
        <v>0.32</v>
      </c>
      <c r="L742" s="28">
        <v>-0.32</v>
      </c>
    </row>
    <row r="743" spans="1:12" hidden="1" x14ac:dyDescent="0.2">
      <c r="A743" s="27" t="s">
        <v>90</v>
      </c>
      <c r="B743" s="27" t="s">
        <v>129</v>
      </c>
      <c r="C743" s="27" t="s">
        <v>92</v>
      </c>
      <c r="D743" s="27" t="s">
        <v>22</v>
      </c>
      <c r="E743" s="27" t="s">
        <v>94</v>
      </c>
      <c r="F743" s="27" t="s">
        <v>95</v>
      </c>
      <c r="G743" s="27" t="s">
        <v>96</v>
      </c>
      <c r="H743" s="28">
        <v>0</v>
      </c>
      <c r="I743" s="28">
        <v>0</v>
      </c>
      <c r="J743" s="28">
        <v>0</v>
      </c>
      <c r="K743" s="28">
        <v>0.92</v>
      </c>
      <c r="L743" s="28">
        <v>-0.92</v>
      </c>
    </row>
    <row r="744" spans="1:12" hidden="1" x14ac:dyDescent="0.2">
      <c r="A744" s="27" t="s">
        <v>90</v>
      </c>
      <c r="B744" s="27" t="s">
        <v>129</v>
      </c>
      <c r="C744" s="27" t="s">
        <v>121</v>
      </c>
      <c r="D744" s="27" t="s">
        <v>22</v>
      </c>
      <c r="E744" s="27" t="s">
        <v>94</v>
      </c>
      <c r="F744" s="27" t="s">
        <v>95</v>
      </c>
      <c r="G744" s="27" t="s">
        <v>122</v>
      </c>
      <c r="H744" s="28">
        <v>0</v>
      </c>
      <c r="I744" s="28">
        <v>0</v>
      </c>
      <c r="J744" s="28">
        <v>0</v>
      </c>
      <c r="K744" s="28">
        <v>0.72</v>
      </c>
      <c r="L744" s="28">
        <v>-0.72</v>
      </c>
    </row>
    <row r="745" spans="1:12" hidden="1" x14ac:dyDescent="0.2">
      <c r="A745" s="27" t="s">
        <v>90</v>
      </c>
      <c r="B745" s="27" t="s">
        <v>129</v>
      </c>
      <c r="C745" s="27" t="s">
        <v>106</v>
      </c>
      <c r="D745" s="27" t="s">
        <v>22</v>
      </c>
      <c r="E745" s="27" t="s">
        <v>94</v>
      </c>
      <c r="F745" s="27" t="s">
        <v>95</v>
      </c>
      <c r="G745" s="27" t="s">
        <v>108</v>
      </c>
      <c r="H745" s="28">
        <v>0</v>
      </c>
      <c r="I745" s="28">
        <v>0</v>
      </c>
      <c r="J745" s="28">
        <v>0</v>
      </c>
      <c r="K745" s="28">
        <v>12.05</v>
      </c>
      <c r="L745" s="28">
        <v>-12.05</v>
      </c>
    </row>
    <row r="746" spans="1:12" hidden="1" x14ac:dyDescent="0.2">
      <c r="A746" s="27" t="s">
        <v>90</v>
      </c>
      <c r="B746" s="27" t="s">
        <v>129</v>
      </c>
      <c r="C746" s="27" t="s">
        <v>99</v>
      </c>
      <c r="D746" s="27" t="s">
        <v>22</v>
      </c>
      <c r="E746" s="27" t="s">
        <v>94</v>
      </c>
      <c r="F746" s="27" t="s">
        <v>95</v>
      </c>
      <c r="G746" s="27" t="s">
        <v>100</v>
      </c>
      <c r="H746" s="28">
        <v>0</v>
      </c>
      <c r="I746" s="28">
        <v>0</v>
      </c>
      <c r="J746" s="28">
        <v>0</v>
      </c>
      <c r="K746" s="28">
        <v>1.92</v>
      </c>
      <c r="L746" s="28">
        <v>-1.92</v>
      </c>
    </row>
    <row r="747" spans="1:12" hidden="1" x14ac:dyDescent="0.2">
      <c r="A747" s="27" t="s">
        <v>90</v>
      </c>
      <c r="B747" s="27" t="s">
        <v>129</v>
      </c>
      <c r="C747" s="27" t="s">
        <v>101</v>
      </c>
      <c r="D747" s="27" t="s">
        <v>22</v>
      </c>
      <c r="E747" s="27" t="s">
        <v>94</v>
      </c>
      <c r="F747" s="27" t="s">
        <v>95</v>
      </c>
      <c r="G747" s="27" t="s">
        <v>102</v>
      </c>
      <c r="H747" s="28">
        <v>0</v>
      </c>
      <c r="I747" s="28">
        <v>0</v>
      </c>
      <c r="J747" s="28">
        <v>0</v>
      </c>
      <c r="K747" s="28">
        <v>0.44</v>
      </c>
      <c r="L747" s="28">
        <v>-0.44</v>
      </c>
    </row>
    <row r="748" spans="1:12" hidden="1" x14ac:dyDescent="0.2">
      <c r="A748" s="27" t="s">
        <v>90</v>
      </c>
      <c r="B748" s="27" t="s">
        <v>129</v>
      </c>
      <c r="C748" s="27" t="s">
        <v>103</v>
      </c>
      <c r="D748" s="27" t="s">
        <v>22</v>
      </c>
      <c r="E748" s="27" t="s">
        <v>94</v>
      </c>
      <c r="F748" s="27" t="s">
        <v>95</v>
      </c>
      <c r="G748" s="27" t="s">
        <v>104</v>
      </c>
      <c r="H748" s="28">
        <v>0</v>
      </c>
      <c r="I748" s="28">
        <v>0</v>
      </c>
      <c r="J748" s="28">
        <v>0</v>
      </c>
      <c r="K748" s="28">
        <v>0.95</v>
      </c>
      <c r="L748" s="28">
        <v>-0.95</v>
      </c>
    </row>
    <row r="749" spans="1:12" hidden="1" x14ac:dyDescent="0.2">
      <c r="A749" s="27" t="s">
        <v>90</v>
      </c>
      <c r="B749" s="27" t="s">
        <v>129</v>
      </c>
      <c r="C749" s="27" t="s">
        <v>130</v>
      </c>
      <c r="D749" s="27" t="s">
        <v>22</v>
      </c>
      <c r="E749" s="27" t="s">
        <v>94</v>
      </c>
      <c r="F749" s="27" t="s">
        <v>95</v>
      </c>
      <c r="G749" s="27" t="s">
        <v>131</v>
      </c>
      <c r="H749" s="28">
        <v>0</v>
      </c>
      <c r="I749" s="28">
        <v>0</v>
      </c>
      <c r="J749" s="28">
        <v>0</v>
      </c>
      <c r="K749" s="28">
        <v>6818.84</v>
      </c>
      <c r="L749" s="28">
        <v>-6818.84</v>
      </c>
    </row>
    <row r="750" spans="1:12" hidden="1" x14ac:dyDescent="0.2">
      <c r="A750" s="27" t="s">
        <v>90</v>
      </c>
      <c r="B750" s="27" t="s">
        <v>129</v>
      </c>
      <c r="C750" s="27" t="s">
        <v>132</v>
      </c>
      <c r="D750" s="27" t="s">
        <v>22</v>
      </c>
      <c r="E750" s="27" t="s">
        <v>94</v>
      </c>
      <c r="F750" s="27" t="s">
        <v>95</v>
      </c>
      <c r="G750" s="27" t="s">
        <v>133</v>
      </c>
      <c r="H750" s="28">
        <v>0</v>
      </c>
      <c r="I750" s="28">
        <v>0</v>
      </c>
      <c r="J750" s="28">
        <v>0</v>
      </c>
      <c r="K750" s="28">
        <v>109.61</v>
      </c>
      <c r="L750" s="28">
        <v>-109.61</v>
      </c>
    </row>
    <row r="751" spans="1:12" hidden="1" x14ac:dyDescent="0.2">
      <c r="A751" s="27" t="s">
        <v>90</v>
      </c>
      <c r="B751" s="27" t="s">
        <v>129</v>
      </c>
      <c r="C751" s="27" t="s">
        <v>111</v>
      </c>
      <c r="D751" s="27" t="s">
        <v>22</v>
      </c>
      <c r="E751" s="27" t="s">
        <v>94</v>
      </c>
      <c r="F751" s="27" t="s">
        <v>95</v>
      </c>
      <c r="G751" s="27" t="s">
        <v>112</v>
      </c>
      <c r="H751" s="28">
        <v>0</v>
      </c>
      <c r="I751" s="28">
        <v>0</v>
      </c>
      <c r="J751" s="28">
        <v>0</v>
      </c>
      <c r="K751" s="28">
        <v>17629.13</v>
      </c>
      <c r="L751" s="28">
        <v>-17629.13</v>
      </c>
    </row>
    <row r="752" spans="1:12" hidden="1" x14ac:dyDescent="0.2">
      <c r="A752" s="27" t="s">
        <v>90</v>
      </c>
      <c r="B752" s="27" t="s">
        <v>129</v>
      </c>
      <c r="C752" s="27" t="s">
        <v>117</v>
      </c>
      <c r="D752" s="27" t="s">
        <v>22</v>
      </c>
      <c r="E752" s="27" t="s">
        <v>94</v>
      </c>
      <c r="F752" s="27" t="s">
        <v>95</v>
      </c>
      <c r="G752" s="27" t="s">
        <v>118</v>
      </c>
      <c r="H752" s="28">
        <v>0</v>
      </c>
      <c r="I752" s="28">
        <v>0</v>
      </c>
      <c r="J752" s="28">
        <v>0</v>
      </c>
      <c r="K752" s="28">
        <v>29.37</v>
      </c>
      <c r="L752" s="28">
        <v>-29.37</v>
      </c>
    </row>
    <row r="753" spans="1:12" hidden="1" x14ac:dyDescent="0.2">
      <c r="A753" s="27" t="s">
        <v>90</v>
      </c>
      <c r="B753" s="27" t="s">
        <v>134</v>
      </c>
      <c r="C753" s="27" t="s">
        <v>92</v>
      </c>
      <c r="D753" s="27" t="s">
        <v>22</v>
      </c>
      <c r="E753" s="27" t="s">
        <v>94</v>
      </c>
      <c r="F753" s="27" t="s">
        <v>95</v>
      </c>
      <c r="G753" s="27" t="s">
        <v>96</v>
      </c>
      <c r="H753" s="28">
        <v>0</v>
      </c>
      <c r="I753" s="28">
        <v>0</v>
      </c>
      <c r="J753" s="28">
        <v>0</v>
      </c>
      <c r="K753" s="28">
        <v>0.46</v>
      </c>
      <c r="L753" s="28">
        <v>-0.46</v>
      </c>
    </row>
    <row r="754" spans="1:12" hidden="1" x14ac:dyDescent="0.2">
      <c r="A754" s="27" t="s">
        <v>90</v>
      </c>
      <c r="B754" s="27" t="s">
        <v>134</v>
      </c>
      <c r="C754" s="27" t="s">
        <v>99</v>
      </c>
      <c r="D754" s="27" t="s">
        <v>22</v>
      </c>
      <c r="E754" s="27" t="s">
        <v>94</v>
      </c>
      <c r="F754" s="27" t="s">
        <v>95</v>
      </c>
      <c r="G754" s="27" t="s">
        <v>100</v>
      </c>
      <c r="H754" s="28">
        <v>0</v>
      </c>
      <c r="I754" s="28">
        <v>0</v>
      </c>
      <c r="J754" s="28">
        <v>0</v>
      </c>
      <c r="K754" s="28">
        <v>0.03</v>
      </c>
      <c r="L754" s="28">
        <v>-0.03</v>
      </c>
    </row>
    <row r="755" spans="1:12" hidden="1" x14ac:dyDescent="0.2">
      <c r="A755" s="27" t="s">
        <v>90</v>
      </c>
      <c r="B755" s="27" t="s">
        <v>134</v>
      </c>
      <c r="C755" s="27" t="s">
        <v>101</v>
      </c>
      <c r="D755" s="27" t="s">
        <v>22</v>
      </c>
      <c r="E755" s="27" t="s">
        <v>94</v>
      </c>
      <c r="F755" s="27" t="s">
        <v>95</v>
      </c>
      <c r="G755" s="27" t="s">
        <v>102</v>
      </c>
      <c r="H755" s="28">
        <v>0</v>
      </c>
      <c r="I755" s="28">
        <v>0</v>
      </c>
      <c r="J755" s="28">
        <v>0</v>
      </c>
      <c r="K755" s="28">
        <v>0.01</v>
      </c>
      <c r="L755" s="28">
        <v>-0.01</v>
      </c>
    </row>
    <row r="756" spans="1:12" hidden="1" x14ac:dyDescent="0.2">
      <c r="A756" s="27" t="s">
        <v>90</v>
      </c>
      <c r="B756" s="27" t="s">
        <v>134</v>
      </c>
      <c r="C756" s="27" t="s">
        <v>103</v>
      </c>
      <c r="D756" s="27" t="s">
        <v>22</v>
      </c>
      <c r="E756" s="27" t="s">
        <v>94</v>
      </c>
      <c r="F756" s="27" t="s">
        <v>95</v>
      </c>
      <c r="G756" s="27" t="s">
        <v>104</v>
      </c>
      <c r="H756" s="28">
        <v>0</v>
      </c>
      <c r="I756" s="28">
        <v>0</v>
      </c>
      <c r="J756" s="28">
        <v>0</v>
      </c>
      <c r="K756" s="28">
        <v>0.01</v>
      </c>
      <c r="L756" s="28">
        <v>-0.01</v>
      </c>
    </row>
    <row r="757" spans="1:12" hidden="1" x14ac:dyDescent="0.2">
      <c r="A757" s="27" t="s">
        <v>90</v>
      </c>
      <c r="B757" s="27" t="s">
        <v>134</v>
      </c>
      <c r="C757" s="27" t="s">
        <v>132</v>
      </c>
      <c r="D757" s="27" t="s">
        <v>22</v>
      </c>
      <c r="E757" s="27" t="s">
        <v>94</v>
      </c>
      <c r="F757" s="27" t="s">
        <v>95</v>
      </c>
      <c r="G757" s="27" t="s">
        <v>133</v>
      </c>
      <c r="H757" s="28">
        <v>0</v>
      </c>
      <c r="I757" s="28">
        <v>0</v>
      </c>
      <c r="J757" s="28">
        <v>0</v>
      </c>
      <c r="K757" s="28">
        <v>1042.23</v>
      </c>
      <c r="L757" s="28">
        <v>-1042.23</v>
      </c>
    </row>
    <row r="758" spans="1:12" x14ac:dyDescent="0.2">
      <c r="A758" s="27" t="s">
        <v>136</v>
      </c>
      <c r="B758" s="27" t="s">
        <v>11</v>
      </c>
      <c r="C758" s="27" t="s">
        <v>137</v>
      </c>
      <c r="D758" s="27" t="s">
        <v>22</v>
      </c>
      <c r="E758" s="27" t="s">
        <v>94</v>
      </c>
      <c r="F758" s="27" t="s">
        <v>95</v>
      </c>
      <c r="G758" s="27" t="s">
        <v>138</v>
      </c>
      <c r="H758" s="28">
        <v>129552.5</v>
      </c>
      <c r="I758" s="28">
        <v>129552.5</v>
      </c>
      <c r="J758" s="28">
        <v>0</v>
      </c>
      <c r="K758" s="28">
        <v>0</v>
      </c>
      <c r="L758" s="28">
        <v>129552.5</v>
      </c>
    </row>
    <row r="759" spans="1:12" x14ac:dyDescent="0.2">
      <c r="A759" s="27" t="s">
        <v>136</v>
      </c>
      <c r="B759" s="27" t="s">
        <v>11</v>
      </c>
      <c r="C759" s="27" t="s">
        <v>99</v>
      </c>
      <c r="D759" s="27" t="s">
        <v>22</v>
      </c>
      <c r="E759" s="27" t="s">
        <v>94</v>
      </c>
      <c r="F759" s="27" t="s">
        <v>95</v>
      </c>
      <c r="G759" s="27" t="s">
        <v>100</v>
      </c>
      <c r="H759" s="28">
        <v>8032.26</v>
      </c>
      <c r="I759" s="28">
        <v>8032.26</v>
      </c>
      <c r="J759" s="28">
        <v>0</v>
      </c>
      <c r="K759" s="28">
        <v>0</v>
      </c>
      <c r="L759" s="28">
        <v>8032.26</v>
      </c>
    </row>
    <row r="760" spans="1:12" x14ac:dyDescent="0.2">
      <c r="A760" s="27" t="s">
        <v>136</v>
      </c>
      <c r="B760" s="27" t="s">
        <v>11</v>
      </c>
      <c r="C760" s="27" t="s">
        <v>101</v>
      </c>
      <c r="D760" s="27" t="s">
        <v>22</v>
      </c>
      <c r="E760" s="27" t="s">
        <v>94</v>
      </c>
      <c r="F760" s="27" t="s">
        <v>95</v>
      </c>
      <c r="G760" s="27" t="s">
        <v>102</v>
      </c>
      <c r="H760" s="28">
        <v>1878.51</v>
      </c>
      <c r="I760" s="28">
        <v>1878.51</v>
      </c>
      <c r="J760" s="28">
        <v>0</v>
      </c>
      <c r="K760" s="28">
        <v>0</v>
      </c>
      <c r="L760" s="28">
        <v>1878.51</v>
      </c>
    </row>
    <row r="761" spans="1:12" x14ac:dyDescent="0.2">
      <c r="A761" s="27" t="s">
        <v>136</v>
      </c>
      <c r="B761" s="27" t="s">
        <v>11</v>
      </c>
      <c r="C761" s="27" t="s">
        <v>103</v>
      </c>
      <c r="D761" s="27" t="s">
        <v>22</v>
      </c>
      <c r="E761" s="27" t="s">
        <v>94</v>
      </c>
      <c r="F761" s="27" t="s">
        <v>95</v>
      </c>
      <c r="G761" s="27" t="s">
        <v>104</v>
      </c>
      <c r="H761" s="28">
        <v>3757.02</v>
      </c>
      <c r="I761" s="28">
        <v>3757.02</v>
      </c>
      <c r="J761" s="28">
        <v>0</v>
      </c>
      <c r="K761" s="28">
        <v>0</v>
      </c>
      <c r="L761" s="28">
        <v>3757.02</v>
      </c>
    </row>
    <row r="762" spans="1:12" x14ac:dyDescent="0.2">
      <c r="A762" s="27" t="s">
        <v>136</v>
      </c>
      <c r="B762" s="27" t="s">
        <v>11</v>
      </c>
      <c r="C762" s="27" t="s">
        <v>168</v>
      </c>
      <c r="D762" s="27" t="s">
        <v>22</v>
      </c>
      <c r="E762" s="27" t="s">
        <v>94</v>
      </c>
      <c r="F762" s="27" t="s">
        <v>95</v>
      </c>
      <c r="G762" s="27" t="s">
        <v>169</v>
      </c>
      <c r="H762" s="28">
        <v>0</v>
      </c>
      <c r="I762" s="28">
        <v>2000</v>
      </c>
      <c r="J762" s="28">
        <v>2000</v>
      </c>
      <c r="K762" s="28">
        <v>0</v>
      </c>
      <c r="L762" s="28">
        <v>0</v>
      </c>
    </row>
    <row r="763" spans="1:12" hidden="1" x14ac:dyDescent="0.2">
      <c r="A763" s="27" t="s">
        <v>136</v>
      </c>
      <c r="B763" s="27" t="s">
        <v>146</v>
      </c>
      <c r="C763" s="27" t="s">
        <v>99</v>
      </c>
      <c r="D763" s="27" t="s">
        <v>22</v>
      </c>
      <c r="E763" s="27" t="s">
        <v>94</v>
      </c>
      <c r="F763" s="27" t="s">
        <v>95</v>
      </c>
      <c r="G763" s="27" t="s">
        <v>100</v>
      </c>
      <c r="H763" s="28">
        <v>0</v>
      </c>
      <c r="I763" s="28">
        <v>0</v>
      </c>
      <c r="J763" s="28">
        <v>0</v>
      </c>
      <c r="K763" s="28">
        <v>2541.9899999999998</v>
      </c>
      <c r="L763" s="28">
        <v>-2541.9899999999998</v>
      </c>
    </row>
    <row r="764" spans="1:12" hidden="1" x14ac:dyDescent="0.2">
      <c r="A764" s="27" t="s">
        <v>136</v>
      </c>
      <c r="B764" s="27" t="s">
        <v>146</v>
      </c>
      <c r="C764" s="27" t="s">
        <v>101</v>
      </c>
      <c r="D764" s="27" t="s">
        <v>22</v>
      </c>
      <c r="E764" s="27" t="s">
        <v>94</v>
      </c>
      <c r="F764" s="27" t="s">
        <v>95</v>
      </c>
      <c r="G764" s="27" t="s">
        <v>102</v>
      </c>
      <c r="H764" s="28">
        <v>0</v>
      </c>
      <c r="I764" s="28">
        <v>0</v>
      </c>
      <c r="J764" s="28">
        <v>0</v>
      </c>
      <c r="K764" s="28">
        <v>594.49000000000012</v>
      </c>
      <c r="L764" s="28">
        <v>-594.49000000000012</v>
      </c>
    </row>
    <row r="765" spans="1:12" hidden="1" x14ac:dyDescent="0.2">
      <c r="A765" s="27" t="s">
        <v>136</v>
      </c>
      <c r="B765" s="27" t="s">
        <v>146</v>
      </c>
      <c r="C765" s="27" t="s">
        <v>103</v>
      </c>
      <c r="D765" s="27" t="s">
        <v>22</v>
      </c>
      <c r="E765" s="27" t="s">
        <v>94</v>
      </c>
      <c r="F765" s="27" t="s">
        <v>95</v>
      </c>
      <c r="G765" s="27" t="s">
        <v>104</v>
      </c>
      <c r="H765" s="28">
        <v>0</v>
      </c>
      <c r="I765" s="28">
        <v>0</v>
      </c>
      <c r="J765" s="28">
        <v>0</v>
      </c>
      <c r="K765" s="28">
        <v>1213.48</v>
      </c>
      <c r="L765" s="28">
        <v>-1213.48</v>
      </c>
    </row>
    <row r="766" spans="1:12" hidden="1" x14ac:dyDescent="0.2">
      <c r="A766" s="27" t="s">
        <v>136</v>
      </c>
      <c r="B766" s="27" t="s">
        <v>123</v>
      </c>
      <c r="C766" s="27" t="s">
        <v>139</v>
      </c>
      <c r="D766" s="27" t="s">
        <v>22</v>
      </c>
      <c r="E766" s="27" t="s">
        <v>94</v>
      </c>
      <c r="F766" s="27" t="s">
        <v>95</v>
      </c>
      <c r="G766" s="27" t="s">
        <v>140</v>
      </c>
      <c r="H766" s="28">
        <v>0</v>
      </c>
      <c r="I766" s="28">
        <v>0</v>
      </c>
      <c r="J766" s="28">
        <v>0</v>
      </c>
      <c r="K766" s="28">
        <v>2066.7800000000002</v>
      </c>
      <c r="L766" s="28">
        <v>-2066.7800000000002</v>
      </c>
    </row>
    <row r="767" spans="1:12" hidden="1" x14ac:dyDescent="0.2">
      <c r="A767" s="27" t="s">
        <v>136</v>
      </c>
      <c r="B767" s="27" t="s">
        <v>123</v>
      </c>
      <c r="C767" s="27" t="s">
        <v>99</v>
      </c>
      <c r="D767" s="27" t="s">
        <v>22</v>
      </c>
      <c r="E767" s="27" t="s">
        <v>94</v>
      </c>
      <c r="F767" s="27" t="s">
        <v>95</v>
      </c>
      <c r="G767" s="27" t="s">
        <v>100</v>
      </c>
      <c r="H767" s="28">
        <v>0</v>
      </c>
      <c r="I767" s="28">
        <v>0</v>
      </c>
      <c r="J767" s="28">
        <v>0</v>
      </c>
      <c r="K767" s="28">
        <v>127.54</v>
      </c>
      <c r="L767" s="28">
        <v>-127.54</v>
      </c>
    </row>
    <row r="768" spans="1:12" hidden="1" x14ac:dyDescent="0.2">
      <c r="A768" s="27" t="s">
        <v>136</v>
      </c>
      <c r="B768" s="27" t="s">
        <v>123</v>
      </c>
      <c r="C768" s="27" t="s">
        <v>101</v>
      </c>
      <c r="D768" s="27" t="s">
        <v>22</v>
      </c>
      <c r="E768" s="27" t="s">
        <v>94</v>
      </c>
      <c r="F768" s="27" t="s">
        <v>95</v>
      </c>
      <c r="G768" s="27" t="s">
        <v>102</v>
      </c>
      <c r="H768" s="28">
        <v>0</v>
      </c>
      <c r="I768" s="28">
        <v>0</v>
      </c>
      <c r="J768" s="28">
        <v>0</v>
      </c>
      <c r="K768" s="28">
        <v>29.83</v>
      </c>
      <c r="L768" s="28">
        <v>-29.83</v>
      </c>
    </row>
    <row r="769" spans="1:12" hidden="1" x14ac:dyDescent="0.2">
      <c r="A769" s="27" t="s">
        <v>136</v>
      </c>
      <c r="B769" s="27" t="s">
        <v>123</v>
      </c>
      <c r="C769" s="27" t="s">
        <v>103</v>
      </c>
      <c r="D769" s="27" t="s">
        <v>22</v>
      </c>
      <c r="E769" s="27" t="s">
        <v>94</v>
      </c>
      <c r="F769" s="27" t="s">
        <v>95</v>
      </c>
      <c r="G769" s="27" t="s">
        <v>104</v>
      </c>
      <c r="H769" s="28">
        <v>0</v>
      </c>
      <c r="I769" s="28">
        <v>0</v>
      </c>
      <c r="J769" s="28">
        <v>0</v>
      </c>
      <c r="K769" s="28">
        <v>59.94</v>
      </c>
      <c r="L769" s="28">
        <v>-59.94</v>
      </c>
    </row>
    <row r="770" spans="1:12" hidden="1" x14ac:dyDescent="0.2">
      <c r="A770" s="27" t="s">
        <v>136</v>
      </c>
      <c r="B770" s="27" t="s">
        <v>128</v>
      </c>
      <c r="C770" s="27" t="s">
        <v>137</v>
      </c>
      <c r="D770" s="27" t="s">
        <v>22</v>
      </c>
      <c r="E770" s="27" t="s">
        <v>94</v>
      </c>
      <c r="F770" s="27" t="s">
        <v>95</v>
      </c>
      <c r="G770" s="27" t="s">
        <v>138</v>
      </c>
      <c r="H770" s="28">
        <v>0</v>
      </c>
      <c r="I770" s="28">
        <v>0</v>
      </c>
      <c r="J770" s="28">
        <v>0</v>
      </c>
      <c r="K770" s="28">
        <v>800.13</v>
      </c>
      <c r="L770" s="28">
        <v>-800.13</v>
      </c>
    </row>
    <row r="771" spans="1:12" hidden="1" x14ac:dyDescent="0.2">
      <c r="A771" s="27" t="s">
        <v>136</v>
      </c>
      <c r="B771" s="27" t="s">
        <v>128</v>
      </c>
      <c r="C771" s="27" t="s">
        <v>99</v>
      </c>
      <c r="D771" s="27" t="s">
        <v>22</v>
      </c>
      <c r="E771" s="27" t="s">
        <v>94</v>
      </c>
      <c r="F771" s="27" t="s">
        <v>95</v>
      </c>
      <c r="G771" s="27" t="s">
        <v>100</v>
      </c>
      <c r="H771" s="28">
        <v>0</v>
      </c>
      <c r="I771" s="28">
        <v>0</v>
      </c>
      <c r="J771" s="28">
        <v>0</v>
      </c>
      <c r="K771" s="28">
        <v>47.48</v>
      </c>
      <c r="L771" s="28">
        <v>-47.48</v>
      </c>
    </row>
    <row r="772" spans="1:12" hidden="1" x14ac:dyDescent="0.2">
      <c r="A772" s="27" t="s">
        <v>136</v>
      </c>
      <c r="B772" s="27" t="s">
        <v>128</v>
      </c>
      <c r="C772" s="27" t="s">
        <v>101</v>
      </c>
      <c r="D772" s="27" t="s">
        <v>22</v>
      </c>
      <c r="E772" s="27" t="s">
        <v>94</v>
      </c>
      <c r="F772" s="27" t="s">
        <v>95</v>
      </c>
      <c r="G772" s="27" t="s">
        <v>102</v>
      </c>
      <c r="H772" s="28">
        <v>0</v>
      </c>
      <c r="I772" s="28">
        <v>0</v>
      </c>
      <c r="J772" s="28">
        <v>0</v>
      </c>
      <c r="K772" s="28">
        <v>11.1</v>
      </c>
      <c r="L772" s="28">
        <v>-11.1</v>
      </c>
    </row>
    <row r="773" spans="1:12" hidden="1" x14ac:dyDescent="0.2">
      <c r="A773" s="27" t="s">
        <v>136</v>
      </c>
      <c r="B773" s="27" t="s">
        <v>128</v>
      </c>
      <c r="C773" s="27" t="s">
        <v>103</v>
      </c>
      <c r="D773" s="27" t="s">
        <v>22</v>
      </c>
      <c r="E773" s="27" t="s">
        <v>94</v>
      </c>
      <c r="F773" s="27" t="s">
        <v>95</v>
      </c>
      <c r="G773" s="27" t="s">
        <v>104</v>
      </c>
      <c r="H773" s="28">
        <v>0</v>
      </c>
      <c r="I773" s="28">
        <v>0</v>
      </c>
      <c r="J773" s="28">
        <v>0</v>
      </c>
      <c r="K773" s="28">
        <v>22.89</v>
      </c>
      <c r="L773" s="28">
        <v>-22.89</v>
      </c>
    </row>
    <row r="774" spans="1:12" hidden="1" x14ac:dyDescent="0.2">
      <c r="A774" s="27" t="s">
        <v>136</v>
      </c>
      <c r="B774" s="27" t="s">
        <v>129</v>
      </c>
      <c r="C774" s="27" t="s">
        <v>137</v>
      </c>
      <c r="D774" s="27" t="s">
        <v>22</v>
      </c>
      <c r="E774" s="27" t="s">
        <v>94</v>
      </c>
      <c r="F774" s="27" t="s">
        <v>95</v>
      </c>
      <c r="G774" s="27" t="s">
        <v>138</v>
      </c>
      <c r="H774" s="28">
        <v>0</v>
      </c>
      <c r="I774" s="28">
        <v>0</v>
      </c>
      <c r="J774" s="28">
        <v>0</v>
      </c>
      <c r="K774" s="28">
        <v>251.96</v>
      </c>
      <c r="L774" s="28">
        <v>-251.96</v>
      </c>
    </row>
    <row r="775" spans="1:12" hidden="1" x14ac:dyDescent="0.2">
      <c r="A775" s="27" t="s">
        <v>136</v>
      </c>
      <c r="B775" s="27" t="s">
        <v>129</v>
      </c>
      <c r="C775" s="27" t="s">
        <v>99</v>
      </c>
      <c r="D775" s="27" t="s">
        <v>22</v>
      </c>
      <c r="E775" s="27" t="s">
        <v>94</v>
      </c>
      <c r="F775" s="27" t="s">
        <v>95</v>
      </c>
      <c r="G775" s="27" t="s">
        <v>100</v>
      </c>
      <c r="H775" s="28">
        <v>0</v>
      </c>
      <c r="I775" s="28">
        <v>0</v>
      </c>
      <c r="J775" s="28">
        <v>0</v>
      </c>
      <c r="K775" s="28">
        <v>14</v>
      </c>
      <c r="L775" s="28">
        <v>-14</v>
      </c>
    </row>
    <row r="776" spans="1:12" hidden="1" x14ac:dyDescent="0.2">
      <c r="A776" s="27" t="s">
        <v>136</v>
      </c>
      <c r="B776" s="27" t="s">
        <v>129</v>
      </c>
      <c r="C776" s="27" t="s">
        <v>101</v>
      </c>
      <c r="D776" s="27" t="s">
        <v>22</v>
      </c>
      <c r="E776" s="27" t="s">
        <v>94</v>
      </c>
      <c r="F776" s="27" t="s">
        <v>95</v>
      </c>
      <c r="G776" s="27" t="s">
        <v>102</v>
      </c>
      <c r="H776" s="28">
        <v>0</v>
      </c>
      <c r="I776" s="28">
        <v>0</v>
      </c>
      <c r="J776" s="28">
        <v>0</v>
      </c>
      <c r="K776" s="28">
        <v>3.27</v>
      </c>
      <c r="L776" s="28">
        <v>-3.27</v>
      </c>
    </row>
    <row r="777" spans="1:12" hidden="1" x14ac:dyDescent="0.2">
      <c r="A777" s="27" t="s">
        <v>136</v>
      </c>
      <c r="B777" s="27" t="s">
        <v>129</v>
      </c>
      <c r="C777" s="27" t="s">
        <v>103</v>
      </c>
      <c r="D777" s="27" t="s">
        <v>22</v>
      </c>
      <c r="E777" s="27" t="s">
        <v>94</v>
      </c>
      <c r="F777" s="27" t="s">
        <v>95</v>
      </c>
      <c r="G777" s="27" t="s">
        <v>104</v>
      </c>
      <c r="H777" s="28">
        <v>0</v>
      </c>
      <c r="I777" s="28">
        <v>0</v>
      </c>
      <c r="J777" s="28">
        <v>0</v>
      </c>
      <c r="K777" s="28">
        <v>6.76</v>
      </c>
      <c r="L777" s="28">
        <v>-6.76</v>
      </c>
    </row>
    <row r="778" spans="1:12" hidden="1" x14ac:dyDescent="0.2">
      <c r="A778" s="27" t="s">
        <v>136</v>
      </c>
      <c r="B778" s="27" t="s">
        <v>135</v>
      </c>
      <c r="C778" s="27" t="s">
        <v>137</v>
      </c>
      <c r="D778" s="27" t="s">
        <v>22</v>
      </c>
      <c r="E778" s="27" t="s">
        <v>94</v>
      </c>
      <c r="F778" s="27" t="s">
        <v>95</v>
      </c>
      <c r="G778" s="27" t="s">
        <v>138</v>
      </c>
      <c r="H778" s="28">
        <v>0</v>
      </c>
      <c r="I778" s="28">
        <v>0</v>
      </c>
      <c r="J778" s="28">
        <v>0</v>
      </c>
      <c r="K778" s="28">
        <v>30.02</v>
      </c>
      <c r="L778" s="28">
        <v>-30.02</v>
      </c>
    </row>
    <row r="779" spans="1:12" hidden="1" x14ac:dyDescent="0.2">
      <c r="A779" s="27" t="s">
        <v>136</v>
      </c>
      <c r="B779" s="27" t="s">
        <v>135</v>
      </c>
      <c r="C779" s="27" t="s">
        <v>99</v>
      </c>
      <c r="D779" s="27" t="s">
        <v>22</v>
      </c>
      <c r="E779" s="27" t="s">
        <v>94</v>
      </c>
      <c r="F779" s="27" t="s">
        <v>95</v>
      </c>
      <c r="G779" s="27" t="s">
        <v>100</v>
      </c>
      <c r="H779" s="28">
        <v>0</v>
      </c>
      <c r="I779" s="28">
        <v>0</v>
      </c>
      <c r="J779" s="28">
        <v>0</v>
      </c>
      <c r="K779" s="28">
        <v>0.65</v>
      </c>
      <c r="L779" s="28">
        <v>-0.65</v>
      </c>
    </row>
    <row r="780" spans="1:12" hidden="1" x14ac:dyDescent="0.2">
      <c r="A780" s="27" t="s">
        <v>136</v>
      </c>
      <c r="B780" s="27" t="s">
        <v>135</v>
      </c>
      <c r="C780" s="27" t="s">
        <v>101</v>
      </c>
      <c r="D780" s="27" t="s">
        <v>22</v>
      </c>
      <c r="E780" s="27" t="s">
        <v>94</v>
      </c>
      <c r="F780" s="27" t="s">
        <v>95</v>
      </c>
      <c r="G780" s="27" t="s">
        <v>102</v>
      </c>
      <c r="H780" s="28">
        <v>0</v>
      </c>
      <c r="I780" s="28">
        <v>0</v>
      </c>
      <c r="J780" s="28">
        <v>0</v>
      </c>
      <c r="K780" s="28">
        <v>0.15</v>
      </c>
      <c r="L780" s="28">
        <v>-0.15</v>
      </c>
    </row>
    <row r="781" spans="1:12" hidden="1" x14ac:dyDescent="0.2">
      <c r="A781" s="27" t="s">
        <v>136</v>
      </c>
      <c r="B781" s="27" t="s">
        <v>135</v>
      </c>
      <c r="C781" s="27" t="s">
        <v>103</v>
      </c>
      <c r="D781" s="27" t="s">
        <v>22</v>
      </c>
      <c r="E781" s="27" t="s">
        <v>94</v>
      </c>
      <c r="F781" s="27" t="s">
        <v>95</v>
      </c>
      <c r="G781" s="27" t="s">
        <v>104</v>
      </c>
      <c r="H781" s="28">
        <v>0</v>
      </c>
      <c r="I781" s="28">
        <v>0</v>
      </c>
      <c r="J781" s="28">
        <v>0</v>
      </c>
      <c r="K781" s="28">
        <v>0.31</v>
      </c>
      <c r="L781" s="28">
        <v>-0.31</v>
      </c>
    </row>
    <row r="782" spans="1:12" x14ac:dyDescent="0.2">
      <c r="A782" s="27" t="s">
        <v>152</v>
      </c>
      <c r="B782" s="27" t="s">
        <v>11</v>
      </c>
      <c r="C782" s="27" t="s">
        <v>153</v>
      </c>
      <c r="D782" s="27" t="s">
        <v>22</v>
      </c>
      <c r="E782" s="27" t="s">
        <v>94</v>
      </c>
      <c r="F782" s="27" t="s">
        <v>95</v>
      </c>
      <c r="G782" s="27" t="s">
        <v>154</v>
      </c>
      <c r="H782" s="28">
        <v>0</v>
      </c>
      <c r="I782" s="28">
        <v>8613.41</v>
      </c>
      <c r="J782" s="28">
        <v>0</v>
      </c>
      <c r="K782" s="28">
        <v>8337.4599999999991</v>
      </c>
      <c r="L782" s="28">
        <v>275.95000000000073</v>
      </c>
    </row>
    <row r="783" spans="1:12" x14ac:dyDescent="0.2">
      <c r="A783" s="27" t="s">
        <v>152</v>
      </c>
      <c r="B783" s="27" t="s">
        <v>11</v>
      </c>
      <c r="C783" s="27" t="s">
        <v>161</v>
      </c>
      <c r="D783" s="27" t="s">
        <v>22</v>
      </c>
      <c r="E783" s="27" t="s">
        <v>94</v>
      </c>
      <c r="F783" s="27" t="s">
        <v>95</v>
      </c>
      <c r="G783" s="27" t="s">
        <v>162</v>
      </c>
      <c r="H783" s="28">
        <v>0</v>
      </c>
      <c r="I783" s="28">
        <v>19386.59</v>
      </c>
      <c r="J783" s="28">
        <v>0</v>
      </c>
      <c r="K783" s="28">
        <v>0</v>
      </c>
      <c r="L783" s="28">
        <v>19386.59</v>
      </c>
    </row>
    <row r="784" spans="1:12" x14ac:dyDescent="0.2">
      <c r="A784" s="27" t="s">
        <v>152</v>
      </c>
      <c r="B784" s="27" t="s">
        <v>11</v>
      </c>
      <c r="C784" s="27" t="s">
        <v>170</v>
      </c>
      <c r="D784" s="27" t="s">
        <v>22</v>
      </c>
      <c r="E784" s="27" t="s">
        <v>94</v>
      </c>
      <c r="F784" s="27" t="s">
        <v>95</v>
      </c>
      <c r="G784" s="27" t="s">
        <v>171</v>
      </c>
      <c r="H784" s="28">
        <v>0</v>
      </c>
      <c r="I784" s="28">
        <v>57000</v>
      </c>
      <c r="J784" s="28">
        <v>0</v>
      </c>
      <c r="K784" s="28">
        <v>0</v>
      </c>
      <c r="L784" s="28">
        <v>57000</v>
      </c>
    </row>
    <row r="785" spans="1:12" x14ac:dyDescent="0.2">
      <c r="A785" s="27" t="s">
        <v>152</v>
      </c>
      <c r="B785" s="27" t="s">
        <v>11</v>
      </c>
      <c r="C785" s="27" t="s">
        <v>172</v>
      </c>
      <c r="D785" s="27" t="s">
        <v>22</v>
      </c>
      <c r="E785" s="27" t="s">
        <v>94</v>
      </c>
      <c r="F785" s="27" t="s">
        <v>95</v>
      </c>
      <c r="G785" s="27" t="s">
        <v>173</v>
      </c>
      <c r="H785" s="28">
        <v>0</v>
      </c>
      <c r="I785" s="28">
        <v>9770</v>
      </c>
      <c r="J785" s="28">
        <v>7610</v>
      </c>
      <c r="K785" s="28">
        <v>2160</v>
      </c>
      <c r="L785" s="28">
        <v>0</v>
      </c>
    </row>
    <row r="786" spans="1:12" x14ac:dyDescent="0.2">
      <c r="A786" s="27" t="s">
        <v>152</v>
      </c>
      <c r="B786" s="27" t="s">
        <v>11</v>
      </c>
      <c r="C786" s="27" t="s">
        <v>155</v>
      </c>
      <c r="D786" s="27" t="s">
        <v>22</v>
      </c>
      <c r="E786" s="27" t="s">
        <v>94</v>
      </c>
      <c r="F786" s="27" t="s">
        <v>95</v>
      </c>
      <c r="G786" s="27" t="s">
        <v>156</v>
      </c>
      <c r="H786" s="28">
        <v>0</v>
      </c>
      <c r="I786" s="28">
        <v>2825</v>
      </c>
      <c r="J786" s="28">
        <v>0</v>
      </c>
      <c r="K786" s="28">
        <v>21018.43</v>
      </c>
      <c r="L786" s="28">
        <v>-18193.43</v>
      </c>
    </row>
    <row r="787" spans="1:12" hidden="1" x14ac:dyDescent="0.2">
      <c r="A787" s="27" t="s">
        <v>90</v>
      </c>
      <c r="B787" s="27" t="s">
        <v>135</v>
      </c>
      <c r="C787" s="27" t="s">
        <v>92</v>
      </c>
      <c r="D787" s="27" t="s">
        <v>23</v>
      </c>
      <c r="E787" s="27" t="s">
        <v>94</v>
      </c>
      <c r="F787" s="27" t="s">
        <v>95</v>
      </c>
      <c r="G787" s="27" t="s">
        <v>96</v>
      </c>
      <c r="H787" s="28">
        <v>0</v>
      </c>
      <c r="I787" s="28">
        <v>556.6</v>
      </c>
      <c r="J787" s="28">
        <v>0</v>
      </c>
      <c r="K787" s="28">
        <v>556.6</v>
      </c>
      <c r="L787" s="28">
        <v>0</v>
      </c>
    </row>
    <row r="788" spans="1:12" hidden="1" x14ac:dyDescent="0.2">
      <c r="A788" s="27" t="s">
        <v>90</v>
      </c>
      <c r="B788" s="27" t="s">
        <v>135</v>
      </c>
      <c r="C788" s="27" t="s">
        <v>99</v>
      </c>
      <c r="D788" s="27" t="s">
        <v>23</v>
      </c>
      <c r="E788" s="27" t="s">
        <v>94</v>
      </c>
      <c r="F788" s="27" t="s">
        <v>95</v>
      </c>
      <c r="G788" s="27" t="s">
        <v>100</v>
      </c>
      <c r="H788" s="28">
        <v>0</v>
      </c>
      <c r="I788" s="28">
        <v>0</v>
      </c>
      <c r="J788" s="28">
        <v>0</v>
      </c>
      <c r="K788" s="28">
        <v>35.540000000000006</v>
      </c>
      <c r="L788" s="28">
        <v>-35.540000000000006</v>
      </c>
    </row>
    <row r="789" spans="1:12" hidden="1" x14ac:dyDescent="0.2">
      <c r="A789" s="27" t="s">
        <v>90</v>
      </c>
      <c r="B789" s="27" t="s">
        <v>135</v>
      </c>
      <c r="C789" s="27" t="s">
        <v>101</v>
      </c>
      <c r="D789" s="27" t="s">
        <v>23</v>
      </c>
      <c r="E789" s="27" t="s">
        <v>94</v>
      </c>
      <c r="F789" s="27" t="s">
        <v>95</v>
      </c>
      <c r="G789" s="27" t="s">
        <v>102</v>
      </c>
      <c r="H789" s="28">
        <v>0</v>
      </c>
      <c r="I789" s="28">
        <v>0</v>
      </c>
      <c r="J789" s="28">
        <v>0</v>
      </c>
      <c r="K789" s="28">
        <v>8.32</v>
      </c>
      <c r="L789" s="28">
        <v>-8.32</v>
      </c>
    </row>
    <row r="790" spans="1:12" hidden="1" x14ac:dyDescent="0.2">
      <c r="A790" s="27" t="s">
        <v>90</v>
      </c>
      <c r="B790" s="27" t="s">
        <v>135</v>
      </c>
      <c r="C790" s="27" t="s">
        <v>103</v>
      </c>
      <c r="D790" s="27" t="s">
        <v>23</v>
      </c>
      <c r="E790" s="27" t="s">
        <v>94</v>
      </c>
      <c r="F790" s="27" t="s">
        <v>95</v>
      </c>
      <c r="G790" s="27" t="s">
        <v>104</v>
      </c>
      <c r="H790" s="28">
        <v>0</v>
      </c>
      <c r="I790" s="28">
        <v>0</v>
      </c>
      <c r="J790" s="28">
        <v>0</v>
      </c>
      <c r="K790" s="28">
        <v>16.87</v>
      </c>
      <c r="L790" s="28">
        <v>-16.87</v>
      </c>
    </row>
    <row r="791" spans="1:12" x14ac:dyDescent="0.2">
      <c r="A791" s="27" t="s">
        <v>90</v>
      </c>
      <c r="B791" s="27" t="s">
        <v>11</v>
      </c>
      <c r="C791" s="27" t="s">
        <v>99</v>
      </c>
      <c r="D791" s="27" t="s">
        <v>23</v>
      </c>
      <c r="E791" s="27" t="s">
        <v>94</v>
      </c>
      <c r="F791" s="27" t="s">
        <v>95</v>
      </c>
      <c r="G791" s="27" t="s">
        <v>100</v>
      </c>
      <c r="H791" s="28">
        <v>0</v>
      </c>
      <c r="I791" s="28">
        <v>0</v>
      </c>
      <c r="J791" s="28">
        <v>0</v>
      </c>
      <c r="K791" s="28">
        <v>129.45999999999998</v>
      </c>
      <c r="L791" s="28">
        <v>-129.45999999999998</v>
      </c>
    </row>
    <row r="792" spans="1:12" x14ac:dyDescent="0.2">
      <c r="A792" s="27" t="s">
        <v>90</v>
      </c>
      <c r="B792" s="27" t="s">
        <v>11</v>
      </c>
      <c r="C792" s="27" t="s">
        <v>101</v>
      </c>
      <c r="D792" s="27" t="s">
        <v>23</v>
      </c>
      <c r="E792" s="27" t="s">
        <v>94</v>
      </c>
      <c r="F792" s="27" t="s">
        <v>95</v>
      </c>
      <c r="G792" s="27" t="s">
        <v>102</v>
      </c>
      <c r="H792" s="28">
        <v>0</v>
      </c>
      <c r="I792" s="28">
        <v>0</v>
      </c>
      <c r="J792" s="28">
        <v>0</v>
      </c>
      <c r="K792" s="28">
        <v>30.28</v>
      </c>
      <c r="L792" s="28">
        <v>-30.28</v>
      </c>
    </row>
    <row r="793" spans="1:12" x14ac:dyDescent="0.2">
      <c r="A793" s="27" t="s">
        <v>90</v>
      </c>
      <c r="B793" s="27" t="s">
        <v>11</v>
      </c>
      <c r="C793" s="27" t="s">
        <v>103</v>
      </c>
      <c r="D793" s="27" t="s">
        <v>23</v>
      </c>
      <c r="E793" s="27" t="s">
        <v>94</v>
      </c>
      <c r="F793" s="27" t="s">
        <v>95</v>
      </c>
      <c r="G793" s="27" t="s">
        <v>104</v>
      </c>
      <c r="H793" s="28">
        <v>0</v>
      </c>
      <c r="I793" s="28">
        <v>0</v>
      </c>
      <c r="J793" s="28">
        <v>0</v>
      </c>
      <c r="K793" s="28">
        <v>60.56</v>
      </c>
      <c r="L793" s="28">
        <v>-60.56</v>
      </c>
    </row>
    <row r="794" spans="1:12" x14ac:dyDescent="0.2">
      <c r="A794" s="27" t="s">
        <v>90</v>
      </c>
      <c r="B794" s="27" t="s">
        <v>11</v>
      </c>
      <c r="C794" s="27" t="s">
        <v>141</v>
      </c>
      <c r="D794" s="27" t="s">
        <v>23</v>
      </c>
      <c r="E794" s="27" t="s">
        <v>94</v>
      </c>
      <c r="F794" s="27" t="s">
        <v>95</v>
      </c>
      <c r="G794" s="27" t="s">
        <v>142</v>
      </c>
      <c r="H794" s="28">
        <v>0</v>
      </c>
      <c r="I794" s="28">
        <v>0</v>
      </c>
      <c r="J794" s="28">
        <v>0</v>
      </c>
      <c r="K794" s="28">
        <v>1162.8</v>
      </c>
      <c r="L794" s="28">
        <v>-1162.8</v>
      </c>
    </row>
    <row r="795" spans="1:12" x14ac:dyDescent="0.2">
      <c r="A795" s="27" t="s">
        <v>90</v>
      </c>
      <c r="B795" s="27" t="s">
        <v>11</v>
      </c>
      <c r="C795" s="27" t="s">
        <v>109</v>
      </c>
      <c r="D795" s="27" t="s">
        <v>23</v>
      </c>
      <c r="E795" s="27" t="s">
        <v>94</v>
      </c>
      <c r="F795" s="27" t="s">
        <v>95</v>
      </c>
      <c r="G795" s="27" t="s">
        <v>110</v>
      </c>
      <c r="H795" s="28">
        <v>60254.22</v>
      </c>
      <c r="I795" s="28">
        <v>10254.220000000001</v>
      </c>
      <c r="J795" s="28">
        <v>0</v>
      </c>
      <c r="K795" s="28">
        <v>0</v>
      </c>
      <c r="L795" s="28">
        <v>10254.220000000001</v>
      </c>
    </row>
    <row r="796" spans="1:12" x14ac:dyDescent="0.2">
      <c r="A796" s="27" t="s">
        <v>90</v>
      </c>
      <c r="B796" s="27" t="s">
        <v>11</v>
      </c>
      <c r="C796" s="27" t="s">
        <v>111</v>
      </c>
      <c r="D796" s="27" t="s">
        <v>23</v>
      </c>
      <c r="E796" s="27" t="s">
        <v>94</v>
      </c>
      <c r="F796" s="27" t="s">
        <v>95</v>
      </c>
      <c r="G796" s="27" t="s">
        <v>112</v>
      </c>
      <c r="H796" s="28">
        <v>317334.11</v>
      </c>
      <c r="I796" s="28">
        <v>291334.11</v>
      </c>
      <c r="J796" s="28">
        <v>0</v>
      </c>
      <c r="K796" s="28">
        <v>26529.67</v>
      </c>
      <c r="L796" s="28">
        <v>264804.44</v>
      </c>
    </row>
    <row r="797" spans="1:12" x14ac:dyDescent="0.2">
      <c r="A797" s="27" t="s">
        <v>90</v>
      </c>
      <c r="B797" s="27" t="s">
        <v>11</v>
      </c>
      <c r="C797" s="27" t="s">
        <v>113</v>
      </c>
      <c r="D797" s="27" t="s">
        <v>23</v>
      </c>
      <c r="E797" s="27" t="s">
        <v>94</v>
      </c>
      <c r="F797" s="27" t="s">
        <v>95</v>
      </c>
      <c r="G797" s="27" t="s">
        <v>114</v>
      </c>
      <c r="H797" s="28">
        <v>71391.25</v>
      </c>
      <c r="I797" s="28">
        <v>71391.25</v>
      </c>
      <c r="J797" s="28">
        <v>8788.56</v>
      </c>
      <c r="K797" s="28">
        <v>707.54</v>
      </c>
      <c r="L797" s="28">
        <v>61895.150000000009</v>
      </c>
    </row>
    <row r="798" spans="1:12" x14ac:dyDescent="0.2">
      <c r="A798" s="27" t="s">
        <v>90</v>
      </c>
      <c r="B798" s="27" t="s">
        <v>11</v>
      </c>
      <c r="C798" s="27" t="s">
        <v>115</v>
      </c>
      <c r="D798" s="27" t="s">
        <v>23</v>
      </c>
      <c r="E798" s="27" t="s">
        <v>94</v>
      </c>
      <c r="F798" s="27" t="s">
        <v>95</v>
      </c>
      <c r="G798" s="27" t="s">
        <v>116</v>
      </c>
      <c r="H798" s="28">
        <v>35695.629999999997</v>
      </c>
      <c r="I798" s="28">
        <v>35695.629999999997</v>
      </c>
      <c r="J798" s="28">
        <v>0</v>
      </c>
      <c r="K798" s="28">
        <v>2865.98</v>
      </c>
      <c r="L798" s="28">
        <v>32829.649999999994</v>
      </c>
    </row>
    <row r="799" spans="1:12" x14ac:dyDescent="0.2">
      <c r="A799" s="27" t="s">
        <v>90</v>
      </c>
      <c r="B799" s="27" t="s">
        <v>11</v>
      </c>
      <c r="C799" s="27" t="s">
        <v>117</v>
      </c>
      <c r="D799" s="27" t="s">
        <v>23</v>
      </c>
      <c r="E799" s="27" t="s">
        <v>94</v>
      </c>
      <c r="F799" s="27" t="s">
        <v>95</v>
      </c>
      <c r="G799" s="27" t="s">
        <v>118</v>
      </c>
      <c r="H799" s="28">
        <v>71391.25</v>
      </c>
      <c r="I799" s="28">
        <v>87391.25</v>
      </c>
      <c r="J799" s="28">
        <v>2263.8000000000002</v>
      </c>
      <c r="K799" s="28">
        <v>23748.28</v>
      </c>
      <c r="L799" s="28">
        <v>61379.17</v>
      </c>
    </row>
    <row r="800" spans="1:12" x14ac:dyDescent="0.2">
      <c r="A800" s="27" t="s">
        <v>90</v>
      </c>
      <c r="B800" s="27" t="s">
        <v>11</v>
      </c>
      <c r="C800" s="27" t="s">
        <v>143</v>
      </c>
      <c r="D800" s="27" t="s">
        <v>23</v>
      </c>
      <c r="E800" s="27" t="s">
        <v>94</v>
      </c>
      <c r="F800" s="27" t="s">
        <v>95</v>
      </c>
      <c r="G800" s="27" t="s">
        <v>144</v>
      </c>
      <c r="H800" s="28">
        <v>0</v>
      </c>
      <c r="I800" s="28">
        <v>10000</v>
      </c>
      <c r="J800" s="28">
        <v>4050</v>
      </c>
      <c r="K800" s="28">
        <v>5868</v>
      </c>
      <c r="L800" s="28">
        <v>82</v>
      </c>
    </row>
    <row r="801" spans="1:12" hidden="1" x14ac:dyDescent="0.2">
      <c r="A801" s="27" t="s">
        <v>90</v>
      </c>
      <c r="B801" s="27" t="s">
        <v>146</v>
      </c>
      <c r="C801" s="27" t="s">
        <v>106</v>
      </c>
      <c r="D801" s="27" t="s">
        <v>23</v>
      </c>
      <c r="E801" s="27" t="s">
        <v>94</v>
      </c>
      <c r="F801" s="27" t="s">
        <v>95</v>
      </c>
      <c r="G801" s="27" t="s">
        <v>108</v>
      </c>
      <c r="H801" s="28">
        <v>0</v>
      </c>
      <c r="I801" s="28">
        <v>6659.4</v>
      </c>
      <c r="J801" s="28">
        <v>0</v>
      </c>
      <c r="K801" s="28">
        <v>6659.4</v>
      </c>
      <c r="L801" s="28">
        <v>-9.0949470177292824E-13</v>
      </c>
    </row>
    <row r="802" spans="1:12" hidden="1" x14ac:dyDescent="0.2">
      <c r="A802" s="27" t="s">
        <v>90</v>
      </c>
      <c r="B802" s="27" t="s">
        <v>146</v>
      </c>
      <c r="C802" s="27" t="s">
        <v>147</v>
      </c>
      <c r="D802" s="27" t="s">
        <v>23</v>
      </c>
      <c r="E802" s="27" t="s">
        <v>94</v>
      </c>
      <c r="F802" s="27" t="s">
        <v>95</v>
      </c>
      <c r="G802" s="27" t="s">
        <v>148</v>
      </c>
      <c r="H802" s="28">
        <v>0</v>
      </c>
      <c r="I802" s="28">
        <v>0</v>
      </c>
      <c r="J802" s="28">
        <v>0</v>
      </c>
      <c r="K802" s="28">
        <v>6764.4</v>
      </c>
      <c r="L802" s="28">
        <v>-6764.4</v>
      </c>
    </row>
    <row r="803" spans="1:12" hidden="1" x14ac:dyDescent="0.2">
      <c r="A803" s="27" t="s">
        <v>90</v>
      </c>
      <c r="B803" s="27" t="s">
        <v>146</v>
      </c>
      <c r="C803" s="27" t="s">
        <v>99</v>
      </c>
      <c r="D803" s="27" t="s">
        <v>23</v>
      </c>
      <c r="E803" s="27" t="s">
        <v>94</v>
      </c>
      <c r="F803" s="27" t="s">
        <v>95</v>
      </c>
      <c r="G803" s="27" t="s">
        <v>100</v>
      </c>
      <c r="H803" s="28">
        <v>0</v>
      </c>
      <c r="I803" s="28">
        <v>0</v>
      </c>
      <c r="J803" s="28">
        <v>0</v>
      </c>
      <c r="K803" s="28">
        <v>412.89</v>
      </c>
      <c r="L803" s="28">
        <v>-412.89</v>
      </c>
    </row>
    <row r="804" spans="1:12" hidden="1" x14ac:dyDescent="0.2">
      <c r="A804" s="27" t="s">
        <v>90</v>
      </c>
      <c r="B804" s="27" t="s">
        <v>146</v>
      </c>
      <c r="C804" s="27" t="s">
        <v>101</v>
      </c>
      <c r="D804" s="27" t="s">
        <v>23</v>
      </c>
      <c r="E804" s="27" t="s">
        <v>94</v>
      </c>
      <c r="F804" s="27" t="s">
        <v>95</v>
      </c>
      <c r="G804" s="27" t="s">
        <v>102</v>
      </c>
      <c r="H804" s="28">
        <v>0</v>
      </c>
      <c r="I804" s="28">
        <v>0</v>
      </c>
      <c r="J804" s="28">
        <v>0</v>
      </c>
      <c r="K804" s="28">
        <v>96.57</v>
      </c>
      <c r="L804" s="28">
        <v>-96.57</v>
      </c>
    </row>
    <row r="805" spans="1:12" hidden="1" x14ac:dyDescent="0.2">
      <c r="A805" s="27" t="s">
        <v>90</v>
      </c>
      <c r="B805" s="27" t="s">
        <v>146</v>
      </c>
      <c r="C805" s="27" t="s">
        <v>103</v>
      </c>
      <c r="D805" s="27" t="s">
        <v>23</v>
      </c>
      <c r="E805" s="27" t="s">
        <v>94</v>
      </c>
      <c r="F805" s="27" t="s">
        <v>95</v>
      </c>
      <c r="G805" s="27" t="s">
        <v>104</v>
      </c>
      <c r="H805" s="28">
        <v>0</v>
      </c>
      <c r="I805" s="28">
        <v>0</v>
      </c>
      <c r="J805" s="28">
        <v>0</v>
      </c>
      <c r="K805" s="28">
        <v>193.12</v>
      </c>
      <c r="L805" s="28">
        <v>-193.12</v>
      </c>
    </row>
    <row r="806" spans="1:12" hidden="1" x14ac:dyDescent="0.2">
      <c r="A806" s="27" t="s">
        <v>90</v>
      </c>
      <c r="B806" s="27" t="s">
        <v>149</v>
      </c>
      <c r="C806" s="27" t="s">
        <v>106</v>
      </c>
      <c r="D806" s="27" t="s">
        <v>23</v>
      </c>
      <c r="E806" s="27" t="s">
        <v>94</v>
      </c>
      <c r="F806" s="27" t="s">
        <v>95</v>
      </c>
      <c r="G806" s="27" t="s">
        <v>108</v>
      </c>
      <c r="H806" s="28">
        <v>0</v>
      </c>
      <c r="I806" s="28">
        <v>477.51</v>
      </c>
      <c r="J806" s="28">
        <v>0</v>
      </c>
      <c r="K806" s="28">
        <v>477.51</v>
      </c>
      <c r="L806" s="28">
        <v>0</v>
      </c>
    </row>
    <row r="807" spans="1:12" hidden="1" x14ac:dyDescent="0.2">
      <c r="A807" s="27" t="s">
        <v>90</v>
      </c>
      <c r="B807" s="27" t="s">
        <v>149</v>
      </c>
      <c r="C807" s="27" t="s">
        <v>99</v>
      </c>
      <c r="D807" s="27" t="s">
        <v>23</v>
      </c>
      <c r="E807" s="27" t="s">
        <v>94</v>
      </c>
      <c r="F807" s="27" t="s">
        <v>95</v>
      </c>
      <c r="G807" s="27" t="s">
        <v>100</v>
      </c>
      <c r="H807" s="28">
        <v>0</v>
      </c>
      <c r="I807" s="28">
        <v>0</v>
      </c>
      <c r="J807" s="28">
        <v>0</v>
      </c>
      <c r="K807" s="28">
        <v>29.6</v>
      </c>
      <c r="L807" s="28">
        <v>-29.6</v>
      </c>
    </row>
    <row r="808" spans="1:12" hidden="1" x14ac:dyDescent="0.2">
      <c r="A808" s="27" t="s">
        <v>90</v>
      </c>
      <c r="B808" s="27" t="s">
        <v>149</v>
      </c>
      <c r="C808" s="27" t="s">
        <v>101</v>
      </c>
      <c r="D808" s="27" t="s">
        <v>23</v>
      </c>
      <c r="E808" s="27" t="s">
        <v>94</v>
      </c>
      <c r="F808" s="27" t="s">
        <v>95</v>
      </c>
      <c r="G808" s="27" t="s">
        <v>102</v>
      </c>
      <c r="H808" s="28">
        <v>0</v>
      </c>
      <c r="I808" s="28">
        <v>0</v>
      </c>
      <c r="J808" s="28">
        <v>0</v>
      </c>
      <c r="K808" s="28">
        <v>6.91</v>
      </c>
      <c r="L808" s="28">
        <v>-6.91</v>
      </c>
    </row>
    <row r="809" spans="1:12" hidden="1" x14ac:dyDescent="0.2">
      <c r="A809" s="27" t="s">
        <v>90</v>
      </c>
      <c r="B809" s="27" t="s">
        <v>149</v>
      </c>
      <c r="C809" s="27" t="s">
        <v>103</v>
      </c>
      <c r="D809" s="27" t="s">
        <v>23</v>
      </c>
      <c r="E809" s="27" t="s">
        <v>94</v>
      </c>
      <c r="F809" s="27" t="s">
        <v>95</v>
      </c>
      <c r="G809" s="27" t="s">
        <v>104</v>
      </c>
      <c r="H809" s="28">
        <v>0</v>
      </c>
      <c r="I809" s="28">
        <v>0</v>
      </c>
      <c r="J809" s="28">
        <v>0</v>
      </c>
      <c r="K809" s="28">
        <v>13.86</v>
      </c>
      <c r="L809" s="28">
        <v>-13.86</v>
      </c>
    </row>
    <row r="810" spans="1:12" hidden="1" x14ac:dyDescent="0.2">
      <c r="A810" s="27" t="s">
        <v>90</v>
      </c>
      <c r="B810" s="27" t="s">
        <v>163</v>
      </c>
      <c r="C810" s="27" t="s">
        <v>106</v>
      </c>
      <c r="D810" s="27" t="s">
        <v>23</v>
      </c>
      <c r="E810" s="27" t="s">
        <v>94</v>
      </c>
      <c r="F810" s="27" t="s">
        <v>95</v>
      </c>
      <c r="G810" s="27" t="s">
        <v>108</v>
      </c>
      <c r="H810" s="28">
        <v>0</v>
      </c>
      <c r="I810" s="28">
        <v>37.729999999999997</v>
      </c>
      <c r="J810" s="28">
        <v>0</v>
      </c>
      <c r="K810" s="28">
        <v>37.729999999999997</v>
      </c>
      <c r="L810" s="28">
        <v>0</v>
      </c>
    </row>
    <row r="811" spans="1:12" hidden="1" x14ac:dyDescent="0.2">
      <c r="A811" s="27" t="s">
        <v>90</v>
      </c>
      <c r="B811" s="27" t="s">
        <v>163</v>
      </c>
      <c r="C811" s="27" t="s">
        <v>99</v>
      </c>
      <c r="D811" s="27" t="s">
        <v>23</v>
      </c>
      <c r="E811" s="27" t="s">
        <v>94</v>
      </c>
      <c r="F811" s="27" t="s">
        <v>95</v>
      </c>
      <c r="G811" s="27" t="s">
        <v>100</v>
      </c>
      <c r="H811" s="28">
        <v>0</v>
      </c>
      <c r="I811" s="28">
        <v>0</v>
      </c>
      <c r="J811" s="28">
        <v>0</v>
      </c>
      <c r="K811" s="28">
        <v>2.34</v>
      </c>
      <c r="L811" s="28">
        <v>-2.34</v>
      </c>
    </row>
    <row r="812" spans="1:12" hidden="1" x14ac:dyDescent="0.2">
      <c r="A812" s="27" t="s">
        <v>90</v>
      </c>
      <c r="B812" s="27" t="s">
        <v>163</v>
      </c>
      <c r="C812" s="27" t="s">
        <v>101</v>
      </c>
      <c r="D812" s="27" t="s">
        <v>23</v>
      </c>
      <c r="E812" s="27" t="s">
        <v>94</v>
      </c>
      <c r="F812" s="27" t="s">
        <v>95</v>
      </c>
      <c r="G812" s="27" t="s">
        <v>102</v>
      </c>
      <c r="H812" s="28">
        <v>0</v>
      </c>
      <c r="I812" s="28">
        <v>0</v>
      </c>
      <c r="J812" s="28">
        <v>0</v>
      </c>
      <c r="K812" s="28">
        <v>0.55000000000000004</v>
      </c>
      <c r="L812" s="28">
        <v>-0.55000000000000004</v>
      </c>
    </row>
    <row r="813" spans="1:12" hidden="1" x14ac:dyDescent="0.2">
      <c r="A813" s="27" t="s">
        <v>90</v>
      </c>
      <c r="B813" s="27" t="s">
        <v>163</v>
      </c>
      <c r="C813" s="27" t="s">
        <v>103</v>
      </c>
      <c r="D813" s="27" t="s">
        <v>23</v>
      </c>
      <c r="E813" s="27" t="s">
        <v>94</v>
      </c>
      <c r="F813" s="27" t="s">
        <v>95</v>
      </c>
      <c r="G813" s="27" t="s">
        <v>104</v>
      </c>
      <c r="H813" s="28">
        <v>0</v>
      </c>
      <c r="I813" s="28">
        <v>0</v>
      </c>
      <c r="J813" s="28">
        <v>0</v>
      </c>
      <c r="K813" s="28">
        <v>1.0900000000000001</v>
      </c>
      <c r="L813" s="28">
        <v>-1.0900000000000001</v>
      </c>
    </row>
    <row r="814" spans="1:12" hidden="1" x14ac:dyDescent="0.2">
      <c r="A814" s="27" t="s">
        <v>90</v>
      </c>
      <c r="B814" s="27" t="s">
        <v>123</v>
      </c>
      <c r="C814" s="27" t="s">
        <v>106</v>
      </c>
      <c r="D814" s="27" t="s">
        <v>23</v>
      </c>
      <c r="E814" s="27" t="s">
        <v>94</v>
      </c>
      <c r="F814" s="27" t="s">
        <v>95</v>
      </c>
      <c r="G814" s="27" t="s">
        <v>108</v>
      </c>
      <c r="H814" s="28">
        <v>0</v>
      </c>
      <c r="I814" s="28">
        <v>87.77</v>
      </c>
      <c r="J814" s="28">
        <v>0</v>
      </c>
      <c r="K814" s="28">
        <v>87.77000000000001</v>
      </c>
      <c r="L814" s="28">
        <v>-1.4210854715202004E-14</v>
      </c>
    </row>
    <row r="815" spans="1:12" hidden="1" x14ac:dyDescent="0.2">
      <c r="A815" s="27" t="s">
        <v>90</v>
      </c>
      <c r="B815" s="27" t="s">
        <v>123</v>
      </c>
      <c r="C815" s="27" t="s">
        <v>99</v>
      </c>
      <c r="D815" s="27" t="s">
        <v>23</v>
      </c>
      <c r="E815" s="27" t="s">
        <v>94</v>
      </c>
      <c r="F815" s="27" t="s">
        <v>95</v>
      </c>
      <c r="G815" s="27" t="s">
        <v>100</v>
      </c>
      <c r="H815" s="28">
        <v>0</v>
      </c>
      <c r="I815" s="28">
        <v>0</v>
      </c>
      <c r="J815" s="28">
        <v>0</v>
      </c>
      <c r="K815" s="28">
        <v>5.44</v>
      </c>
      <c r="L815" s="28">
        <v>-5.44</v>
      </c>
    </row>
    <row r="816" spans="1:12" hidden="1" x14ac:dyDescent="0.2">
      <c r="A816" s="27" t="s">
        <v>90</v>
      </c>
      <c r="B816" s="27" t="s">
        <v>123</v>
      </c>
      <c r="C816" s="27" t="s">
        <v>101</v>
      </c>
      <c r="D816" s="27" t="s">
        <v>23</v>
      </c>
      <c r="E816" s="27" t="s">
        <v>94</v>
      </c>
      <c r="F816" s="27" t="s">
        <v>95</v>
      </c>
      <c r="G816" s="27" t="s">
        <v>102</v>
      </c>
      <c r="H816" s="28">
        <v>0</v>
      </c>
      <c r="I816" s="28">
        <v>0</v>
      </c>
      <c r="J816" s="28">
        <v>0</v>
      </c>
      <c r="K816" s="28">
        <v>1.27</v>
      </c>
      <c r="L816" s="28">
        <v>-1.27</v>
      </c>
    </row>
    <row r="817" spans="1:12" hidden="1" x14ac:dyDescent="0.2">
      <c r="A817" s="27" t="s">
        <v>90</v>
      </c>
      <c r="B817" s="27" t="s">
        <v>123</v>
      </c>
      <c r="C817" s="27" t="s">
        <v>103</v>
      </c>
      <c r="D817" s="27" t="s">
        <v>23</v>
      </c>
      <c r="E817" s="27" t="s">
        <v>94</v>
      </c>
      <c r="F817" s="27" t="s">
        <v>95</v>
      </c>
      <c r="G817" s="27" t="s">
        <v>104</v>
      </c>
      <c r="H817" s="28">
        <v>0</v>
      </c>
      <c r="I817" s="28">
        <v>0</v>
      </c>
      <c r="J817" s="28">
        <v>0</v>
      </c>
      <c r="K817" s="28">
        <v>2.54</v>
      </c>
      <c r="L817" s="28">
        <v>-2.54</v>
      </c>
    </row>
    <row r="818" spans="1:12" hidden="1" x14ac:dyDescent="0.2">
      <c r="A818" s="27" t="s">
        <v>90</v>
      </c>
      <c r="B818" s="27" t="s">
        <v>123</v>
      </c>
      <c r="C818" s="27" t="s">
        <v>124</v>
      </c>
      <c r="D818" s="27" t="s">
        <v>23</v>
      </c>
      <c r="E818" s="27" t="s">
        <v>94</v>
      </c>
      <c r="F818" s="27" t="s">
        <v>95</v>
      </c>
      <c r="G818" s="27" t="s">
        <v>125</v>
      </c>
      <c r="H818" s="28">
        <v>0</v>
      </c>
      <c r="I818" s="28">
        <v>0</v>
      </c>
      <c r="J818" s="28">
        <v>0</v>
      </c>
      <c r="K818" s="28">
        <v>370.23</v>
      </c>
      <c r="L818" s="28">
        <v>-370.23</v>
      </c>
    </row>
    <row r="819" spans="1:12" hidden="1" x14ac:dyDescent="0.2">
      <c r="A819" s="27" t="s">
        <v>90</v>
      </c>
      <c r="B819" s="27" t="s">
        <v>123</v>
      </c>
      <c r="C819" s="27" t="s">
        <v>111</v>
      </c>
      <c r="D819" s="27" t="s">
        <v>23</v>
      </c>
      <c r="E819" s="27" t="s">
        <v>94</v>
      </c>
      <c r="F819" s="27" t="s">
        <v>95</v>
      </c>
      <c r="G819" s="27" t="s">
        <v>112</v>
      </c>
      <c r="H819" s="28">
        <v>0</v>
      </c>
      <c r="I819" s="28">
        <v>0</v>
      </c>
      <c r="J819" s="28">
        <v>0</v>
      </c>
      <c r="K819" s="28">
        <v>206.28</v>
      </c>
      <c r="L819" s="28">
        <v>-206.28</v>
      </c>
    </row>
    <row r="820" spans="1:12" hidden="1" x14ac:dyDescent="0.2">
      <c r="A820" s="27" t="s">
        <v>90</v>
      </c>
      <c r="B820" s="27" t="s">
        <v>119</v>
      </c>
      <c r="C820" s="27" t="s">
        <v>117</v>
      </c>
      <c r="D820" s="27" t="s">
        <v>23</v>
      </c>
      <c r="E820" s="27" t="s">
        <v>94</v>
      </c>
      <c r="F820" s="27" t="s">
        <v>95</v>
      </c>
      <c r="G820" s="27" t="s">
        <v>118</v>
      </c>
      <c r="H820" s="28">
        <v>0</v>
      </c>
      <c r="I820" s="28">
        <v>0</v>
      </c>
      <c r="J820" s="28">
        <v>0</v>
      </c>
      <c r="K820" s="28">
        <v>3190.95</v>
      </c>
      <c r="L820" s="28">
        <v>-3190.95</v>
      </c>
    </row>
    <row r="821" spans="1:12" hidden="1" x14ac:dyDescent="0.2">
      <c r="A821" s="27" t="s">
        <v>90</v>
      </c>
      <c r="B821" s="27" t="s">
        <v>120</v>
      </c>
      <c r="C821" s="27" t="s">
        <v>121</v>
      </c>
      <c r="D821" s="27" t="s">
        <v>23</v>
      </c>
      <c r="E821" s="27" t="s">
        <v>94</v>
      </c>
      <c r="F821" s="27" t="s">
        <v>95</v>
      </c>
      <c r="G821" s="27" t="s">
        <v>122</v>
      </c>
      <c r="H821" s="28">
        <v>0</v>
      </c>
      <c r="I821" s="28">
        <v>0</v>
      </c>
      <c r="J821" s="28">
        <v>0</v>
      </c>
      <c r="K821" s="28">
        <v>13.79</v>
      </c>
      <c r="L821" s="28">
        <v>-13.79</v>
      </c>
    </row>
    <row r="822" spans="1:12" hidden="1" x14ac:dyDescent="0.2">
      <c r="A822" s="27" t="s">
        <v>90</v>
      </c>
      <c r="B822" s="27" t="s">
        <v>120</v>
      </c>
      <c r="C822" s="27" t="s">
        <v>99</v>
      </c>
      <c r="D822" s="27" t="s">
        <v>23</v>
      </c>
      <c r="E822" s="27" t="s">
        <v>94</v>
      </c>
      <c r="F822" s="27" t="s">
        <v>95</v>
      </c>
      <c r="G822" s="27" t="s">
        <v>100</v>
      </c>
      <c r="H822" s="28">
        <v>0</v>
      </c>
      <c r="I822" s="28">
        <v>0</v>
      </c>
      <c r="J822" s="28">
        <v>0</v>
      </c>
      <c r="K822" s="28">
        <v>0.74</v>
      </c>
      <c r="L822" s="28">
        <v>-0.74</v>
      </c>
    </row>
    <row r="823" spans="1:12" hidden="1" x14ac:dyDescent="0.2">
      <c r="A823" s="27" t="s">
        <v>90</v>
      </c>
      <c r="B823" s="27" t="s">
        <v>120</v>
      </c>
      <c r="C823" s="27" t="s">
        <v>101</v>
      </c>
      <c r="D823" s="27" t="s">
        <v>23</v>
      </c>
      <c r="E823" s="27" t="s">
        <v>94</v>
      </c>
      <c r="F823" s="27" t="s">
        <v>95</v>
      </c>
      <c r="G823" s="27" t="s">
        <v>102</v>
      </c>
      <c r="H823" s="28">
        <v>0</v>
      </c>
      <c r="I823" s="28">
        <v>0</v>
      </c>
      <c r="J823" s="28">
        <v>0</v>
      </c>
      <c r="K823" s="28">
        <v>0.17</v>
      </c>
      <c r="L823" s="28">
        <v>-0.17</v>
      </c>
    </row>
    <row r="824" spans="1:12" hidden="1" x14ac:dyDescent="0.2">
      <c r="A824" s="27" t="s">
        <v>90</v>
      </c>
      <c r="B824" s="27" t="s">
        <v>120</v>
      </c>
      <c r="C824" s="27" t="s">
        <v>103</v>
      </c>
      <c r="D824" s="27" t="s">
        <v>23</v>
      </c>
      <c r="E824" s="27" t="s">
        <v>94</v>
      </c>
      <c r="F824" s="27" t="s">
        <v>95</v>
      </c>
      <c r="G824" s="27" t="s">
        <v>104</v>
      </c>
      <c r="H824" s="28">
        <v>0</v>
      </c>
      <c r="I824" s="28">
        <v>0</v>
      </c>
      <c r="J824" s="28">
        <v>0</v>
      </c>
      <c r="K824" s="28">
        <v>0.4</v>
      </c>
      <c r="L824" s="28">
        <v>-0.4</v>
      </c>
    </row>
    <row r="825" spans="1:12" hidden="1" x14ac:dyDescent="0.2">
      <c r="A825" s="27" t="s">
        <v>90</v>
      </c>
      <c r="B825" s="27" t="s">
        <v>150</v>
      </c>
      <c r="C825" s="27" t="s">
        <v>92</v>
      </c>
      <c r="D825" s="27" t="s">
        <v>23</v>
      </c>
      <c r="E825" s="27" t="s">
        <v>94</v>
      </c>
      <c r="F825" s="27" t="s">
        <v>95</v>
      </c>
      <c r="G825" s="27" t="s">
        <v>96</v>
      </c>
      <c r="H825" s="28">
        <v>0</v>
      </c>
      <c r="I825" s="28">
        <v>0</v>
      </c>
      <c r="J825" s="28">
        <v>0</v>
      </c>
      <c r="K825" s="28">
        <v>74.52</v>
      </c>
      <c r="L825" s="28">
        <v>-74.52</v>
      </c>
    </row>
    <row r="826" spans="1:12" hidden="1" x14ac:dyDescent="0.2">
      <c r="A826" s="27" t="s">
        <v>90</v>
      </c>
      <c r="B826" s="27" t="s">
        <v>150</v>
      </c>
      <c r="C826" s="27" t="s">
        <v>99</v>
      </c>
      <c r="D826" s="27" t="s">
        <v>23</v>
      </c>
      <c r="E826" s="27" t="s">
        <v>94</v>
      </c>
      <c r="F826" s="27" t="s">
        <v>95</v>
      </c>
      <c r="G826" s="27" t="s">
        <v>100</v>
      </c>
      <c r="H826" s="28">
        <v>0</v>
      </c>
      <c r="I826" s="28">
        <v>0</v>
      </c>
      <c r="J826" s="28">
        <v>0</v>
      </c>
      <c r="K826" s="28">
        <v>4.5999999999999996</v>
      </c>
      <c r="L826" s="28">
        <v>-4.5999999999999996</v>
      </c>
    </row>
    <row r="827" spans="1:12" hidden="1" x14ac:dyDescent="0.2">
      <c r="A827" s="27" t="s">
        <v>90</v>
      </c>
      <c r="B827" s="27" t="s">
        <v>150</v>
      </c>
      <c r="C827" s="27" t="s">
        <v>101</v>
      </c>
      <c r="D827" s="27" t="s">
        <v>23</v>
      </c>
      <c r="E827" s="27" t="s">
        <v>94</v>
      </c>
      <c r="F827" s="27" t="s">
        <v>95</v>
      </c>
      <c r="G827" s="27" t="s">
        <v>102</v>
      </c>
      <c r="H827" s="28">
        <v>0</v>
      </c>
      <c r="I827" s="28">
        <v>0</v>
      </c>
      <c r="J827" s="28">
        <v>0</v>
      </c>
      <c r="K827" s="28">
        <v>1.07</v>
      </c>
      <c r="L827" s="28">
        <v>-1.07</v>
      </c>
    </row>
    <row r="828" spans="1:12" hidden="1" x14ac:dyDescent="0.2">
      <c r="A828" s="27" t="s">
        <v>90</v>
      </c>
      <c r="B828" s="27" t="s">
        <v>150</v>
      </c>
      <c r="C828" s="27" t="s">
        <v>103</v>
      </c>
      <c r="D828" s="27" t="s">
        <v>23</v>
      </c>
      <c r="E828" s="27" t="s">
        <v>94</v>
      </c>
      <c r="F828" s="27" t="s">
        <v>95</v>
      </c>
      <c r="G828" s="27" t="s">
        <v>104</v>
      </c>
      <c r="H828" s="28">
        <v>0</v>
      </c>
      <c r="I828" s="28">
        <v>0</v>
      </c>
      <c r="J828" s="28">
        <v>0</v>
      </c>
      <c r="K828" s="28">
        <v>2.16</v>
      </c>
      <c r="L828" s="28">
        <v>-2.16</v>
      </c>
    </row>
    <row r="829" spans="1:12" hidden="1" x14ac:dyDescent="0.2">
      <c r="A829" s="27" t="s">
        <v>90</v>
      </c>
      <c r="B829" s="27" t="s">
        <v>151</v>
      </c>
      <c r="C829" s="27" t="s">
        <v>92</v>
      </c>
      <c r="D829" s="27" t="s">
        <v>23</v>
      </c>
      <c r="E829" s="27" t="s">
        <v>94</v>
      </c>
      <c r="F829" s="27" t="s">
        <v>95</v>
      </c>
      <c r="G829" s="27" t="s">
        <v>96</v>
      </c>
      <c r="H829" s="28">
        <v>0</v>
      </c>
      <c r="I829" s="28">
        <v>0</v>
      </c>
      <c r="J829" s="28">
        <v>0</v>
      </c>
      <c r="K829" s="28">
        <v>7.36</v>
      </c>
      <c r="L829" s="28">
        <v>-7.36</v>
      </c>
    </row>
    <row r="830" spans="1:12" hidden="1" x14ac:dyDescent="0.2">
      <c r="A830" s="27" t="s">
        <v>90</v>
      </c>
      <c r="B830" s="27" t="s">
        <v>151</v>
      </c>
      <c r="C830" s="27" t="s">
        <v>99</v>
      </c>
      <c r="D830" s="27" t="s">
        <v>23</v>
      </c>
      <c r="E830" s="27" t="s">
        <v>94</v>
      </c>
      <c r="F830" s="27" t="s">
        <v>95</v>
      </c>
      <c r="G830" s="27" t="s">
        <v>100</v>
      </c>
      <c r="H830" s="28">
        <v>0</v>
      </c>
      <c r="I830" s="28">
        <v>0</v>
      </c>
      <c r="J830" s="28">
        <v>0</v>
      </c>
      <c r="K830" s="28">
        <v>0.46</v>
      </c>
      <c r="L830" s="28">
        <v>-0.46</v>
      </c>
    </row>
    <row r="831" spans="1:12" hidden="1" x14ac:dyDescent="0.2">
      <c r="A831" s="27" t="s">
        <v>90</v>
      </c>
      <c r="B831" s="27" t="s">
        <v>151</v>
      </c>
      <c r="C831" s="27" t="s">
        <v>101</v>
      </c>
      <c r="D831" s="27" t="s">
        <v>23</v>
      </c>
      <c r="E831" s="27" t="s">
        <v>94</v>
      </c>
      <c r="F831" s="27" t="s">
        <v>95</v>
      </c>
      <c r="G831" s="27" t="s">
        <v>102</v>
      </c>
      <c r="H831" s="28">
        <v>0</v>
      </c>
      <c r="I831" s="28">
        <v>0</v>
      </c>
      <c r="J831" s="28">
        <v>0</v>
      </c>
      <c r="K831" s="28">
        <v>0.11</v>
      </c>
      <c r="L831" s="28">
        <v>-0.11</v>
      </c>
    </row>
    <row r="832" spans="1:12" hidden="1" x14ac:dyDescent="0.2">
      <c r="A832" s="27" t="s">
        <v>90</v>
      </c>
      <c r="B832" s="27" t="s">
        <v>151</v>
      </c>
      <c r="C832" s="27" t="s">
        <v>103</v>
      </c>
      <c r="D832" s="27" t="s">
        <v>23</v>
      </c>
      <c r="E832" s="27" t="s">
        <v>94</v>
      </c>
      <c r="F832" s="27" t="s">
        <v>95</v>
      </c>
      <c r="G832" s="27" t="s">
        <v>104</v>
      </c>
      <c r="H832" s="28">
        <v>0</v>
      </c>
      <c r="I832" s="28">
        <v>0</v>
      </c>
      <c r="J832" s="28">
        <v>0</v>
      </c>
      <c r="K832" s="28">
        <v>0.21</v>
      </c>
      <c r="L832" s="28">
        <v>-0.21</v>
      </c>
    </row>
    <row r="833" spans="1:12" hidden="1" x14ac:dyDescent="0.2">
      <c r="A833" s="27" t="s">
        <v>90</v>
      </c>
      <c r="B833" s="27" t="s">
        <v>126</v>
      </c>
      <c r="C833" s="27" t="s">
        <v>121</v>
      </c>
      <c r="D833" s="27" t="s">
        <v>23</v>
      </c>
      <c r="E833" s="27" t="s">
        <v>94</v>
      </c>
      <c r="F833" s="27" t="s">
        <v>95</v>
      </c>
      <c r="G833" s="27" t="s">
        <v>122</v>
      </c>
      <c r="H833" s="28">
        <v>0</v>
      </c>
      <c r="I833" s="28">
        <v>0</v>
      </c>
      <c r="J833" s="28">
        <v>0</v>
      </c>
      <c r="K833" s="28">
        <v>2.83</v>
      </c>
      <c r="L833" s="28">
        <v>-2.83</v>
      </c>
    </row>
    <row r="834" spans="1:12" hidden="1" x14ac:dyDescent="0.2">
      <c r="A834" s="27" t="s">
        <v>90</v>
      </c>
      <c r="B834" s="27" t="s">
        <v>126</v>
      </c>
      <c r="C834" s="27" t="s">
        <v>99</v>
      </c>
      <c r="D834" s="27" t="s">
        <v>23</v>
      </c>
      <c r="E834" s="27" t="s">
        <v>94</v>
      </c>
      <c r="F834" s="27" t="s">
        <v>95</v>
      </c>
      <c r="G834" s="27" t="s">
        <v>100</v>
      </c>
      <c r="H834" s="28">
        <v>0</v>
      </c>
      <c r="I834" s="28">
        <v>0</v>
      </c>
      <c r="J834" s="28">
        <v>0</v>
      </c>
      <c r="K834" s="28">
        <v>0.17</v>
      </c>
      <c r="L834" s="28">
        <v>-0.17</v>
      </c>
    </row>
    <row r="835" spans="1:12" hidden="1" x14ac:dyDescent="0.2">
      <c r="A835" s="27" t="s">
        <v>90</v>
      </c>
      <c r="B835" s="27" t="s">
        <v>126</v>
      </c>
      <c r="C835" s="27" t="s">
        <v>101</v>
      </c>
      <c r="D835" s="27" t="s">
        <v>23</v>
      </c>
      <c r="E835" s="27" t="s">
        <v>94</v>
      </c>
      <c r="F835" s="27" t="s">
        <v>95</v>
      </c>
      <c r="G835" s="27" t="s">
        <v>102</v>
      </c>
      <c r="H835" s="28">
        <v>0</v>
      </c>
      <c r="I835" s="28">
        <v>0</v>
      </c>
      <c r="J835" s="28">
        <v>0</v>
      </c>
      <c r="K835" s="28">
        <v>0.04</v>
      </c>
      <c r="L835" s="28">
        <v>-0.04</v>
      </c>
    </row>
    <row r="836" spans="1:12" hidden="1" x14ac:dyDescent="0.2">
      <c r="A836" s="27" t="s">
        <v>90</v>
      </c>
      <c r="B836" s="27" t="s">
        <v>126</v>
      </c>
      <c r="C836" s="27" t="s">
        <v>103</v>
      </c>
      <c r="D836" s="27" t="s">
        <v>23</v>
      </c>
      <c r="E836" s="27" t="s">
        <v>94</v>
      </c>
      <c r="F836" s="27" t="s">
        <v>95</v>
      </c>
      <c r="G836" s="27" t="s">
        <v>104</v>
      </c>
      <c r="H836" s="28">
        <v>0</v>
      </c>
      <c r="I836" s="28">
        <v>0</v>
      </c>
      <c r="J836" s="28">
        <v>0</v>
      </c>
      <c r="K836" s="28">
        <v>0.08</v>
      </c>
      <c r="L836" s="28">
        <v>-0.08</v>
      </c>
    </row>
    <row r="837" spans="1:12" hidden="1" x14ac:dyDescent="0.2">
      <c r="A837" s="27" t="s">
        <v>90</v>
      </c>
      <c r="B837" s="27" t="s">
        <v>127</v>
      </c>
      <c r="C837" s="27" t="s">
        <v>111</v>
      </c>
      <c r="D837" s="27" t="s">
        <v>23</v>
      </c>
      <c r="E837" s="27" t="s">
        <v>94</v>
      </c>
      <c r="F837" s="27" t="s">
        <v>95</v>
      </c>
      <c r="G837" s="27" t="s">
        <v>112</v>
      </c>
      <c r="H837" s="28">
        <v>0</v>
      </c>
      <c r="I837" s="28">
        <v>0</v>
      </c>
      <c r="J837" s="28">
        <v>0</v>
      </c>
      <c r="K837" s="28">
        <v>2557.09</v>
      </c>
      <c r="L837" s="28">
        <v>-2557.09</v>
      </c>
    </row>
    <row r="838" spans="1:12" hidden="1" x14ac:dyDescent="0.2">
      <c r="A838" s="27" t="s">
        <v>90</v>
      </c>
      <c r="B838" s="27" t="s">
        <v>128</v>
      </c>
      <c r="C838" s="27" t="s">
        <v>99</v>
      </c>
      <c r="D838" s="27" t="s">
        <v>23</v>
      </c>
      <c r="E838" s="27" t="s">
        <v>94</v>
      </c>
      <c r="F838" s="27" t="s">
        <v>95</v>
      </c>
      <c r="G838" s="27" t="s">
        <v>100</v>
      </c>
      <c r="H838" s="28">
        <v>0</v>
      </c>
      <c r="I838" s="28">
        <v>0</v>
      </c>
      <c r="J838" s="28">
        <v>0</v>
      </c>
      <c r="K838" s="28">
        <v>0.86</v>
      </c>
      <c r="L838" s="28">
        <v>-0.86</v>
      </c>
    </row>
    <row r="839" spans="1:12" hidden="1" x14ac:dyDescent="0.2">
      <c r="A839" s="27" t="s">
        <v>90</v>
      </c>
      <c r="B839" s="27" t="s">
        <v>128</v>
      </c>
      <c r="C839" s="27" t="s">
        <v>101</v>
      </c>
      <c r="D839" s="27" t="s">
        <v>23</v>
      </c>
      <c r="E839" s="27" t="s">
        <v>94</v>
      </c>
      <c r="F839" s="27" t="s">
        <v>95</v>
      </c>
      <c r="G839" s="27" t="s">
        <v>102</v>
      </c>
      <c r="H839" s="28">
        <v>0</v>
      </c>
      <c r="I839" s="28">
        <v>0</v>
      </c>
      <c r="J839" s="28">
        <v>0</v>
      </c>
      <c r="K839" s="28">
        <v>0.2</v>
      </c>
      <c r="L839" s="28">
        <v>-0.2</v>
      </c>
    </row>
    <row r="840" spans="1:12" hidden="1" x14ac:dyDescent="0.2">
      <c r="A840" s="27" t="s">
        <v>90</v>
      </c>
      <c r="B840" s="27" t="s">
        <v>128</v>
      </c>
      <c r="C840" s="27" t="s">
        <v>103</v>
      </c>
      <c r="D840" s="27" t="s">
        <v>23</v>
      </c>
      <c r="E840" s="27" t="s">
        <v>94</v>
      </c>
      <c r="F840" s="27" t="s">
        <v>95</v>
      </c>
      <c r="G840" s="27" t="s">
        <v>104</v>
      </c>
      <c r="H840" s="28">
        <v>0</v>
      </c>
      <c r="I840" s="28">
        <v>0</v>
      </c>
      <c r="J840" s="28">
        <v>0</v>
      </c>
      <c r="K840" s="28">
        <v>0.41</v>
      </c>
      <c r="L840" s="28">
        <v>-0.41</v>
      </c>
    </row>
    <row r="841" spans="1:12" hidden="1" x14ac:dyDescent="0.2">
      <c r="A841" s="27" t="s">
        <v>90</v>
      </c>
      <c r="B841" s="27" t="s">
        <v>129</v>
      </c>
      <c r="C841" s="27" t="s">
        <v>92</v>
      </c>
      <c r="D841" s="27" t="s">
        <v>23</v>
      </c>
      <c r="E841" s="27" t="s">
        <v>94</v>
      </c>
      <c r="F841" s="27" t="s">
        <v>95</v>
      </c>
      <c r="G841" s="27" t="s">
        <v>96</v>
      </c>
      <c r="H841" s="28">
        <v>0</v>
      </c>
      <c r="I841" s="28">
        <v>0</v>
      </c>
      <c r="J841" s="28">
        <v>0</v>
      </c>
      <c r="K841" s="28">
        <v>1.17</v>
      </c>
      <c r="L841" s="28">
        <v>-1.17</v>
      </c>
    </row>
    <row r="842" spans="1:12" hidden="1" x14ac:dyDescent="0.2">
      <c r="A842" s="27" t="s">
        <v>90</v>
      </c>
      <c r="B842" s="27" t="s">
        <v>129</v>
      </c>
      <c r="C842" s="27" t="s">
        <v>121</v>
      </c>
      <c r="D842" s="27" t="s">
        <v>23</v>
      </c>
      <c r="E842" s="27" t="s">
        <v>94</v>
      </c>
      <c r="F842" s="27" t="s">
        <v>95</v>
      </c>
      <c r="G842" s="27" t="s">
        <v>122</v>
      </c>
      <c r="H842" s="28">
        <v>0</v>
      </c>
      <c r="I842" s="28">
        <v>0</v>
      </c>
      <c r="J842" s="28">
        <v>0</v>
      </c>
      <c r="K842" s="28">
        <v>0.92</v>
      </c>
      <c r="L842" s="28">
        <v>-0.92</v>
      </c>
    </row>
    <row r="843" spans="1:12" hidden="1" x14ac:dyDescent="0.2">
      <c r="A843" s="27" t="s">
        <v>90</v>
      </c>
      <c r="B843" s="27" t="s">
        <v>129</v>
      </c>
      <c r="C843" s="27" t="s">
        <v>106</v>
      </c>
      <c r="D843" s="27" t="s">
        <v>23</v>
      </c>
      <c r="E843" s="27" t="s">
        <v>94</v>
      </c>
      <c r="F843" s="27" t="s">
        <v>95</v>
      </c>
      <c r="G843" s="27" t="s">
        <v>108</v>
      </c>
      <c r="H843" s="28">
        <v>0</v>
      </c>
      <c r="I843" s="28">
        <v>0</v>
      </c>
      <c r="J843" s="28">
        <v>0</v>
      </c>
      <c r="K843" s="28">
        <v>15.38</v>
      </c>
      <c r="L843" s="28">
        <v>-15.38</v>
      </c>
    </row>
    <row r="844" spans="1:12" hidden="1" x14ac:dyDescent="0.2">
      <c r="A844" s="27" t="s">
        <v>90</v>
      </c>
      <c r="B844" s="27" t="s">
        <v>129</v>
      </c>
      <c r="C844" s="27" t="s">
        <v>99</v>
      </c>
      <c r="D844" s="27" t="s">
        <v>23</v>
      </c>
      <c r="E844" s="27" t="s">
        <v>94</v>
      </c>
      <c r="F844" s="27" t="s">
        <v>95</v>
      </c>
      <c r="G844" s="27" t="s">
        <v>100</v>
      </c>
      <c r="H844" s="28">
        <v>0</v>
      </c>
      <c r="I844" s="28">
        <v>0</v>
      </c>
      <c r="J844" s="28">
        <v>0</v>
      </c>
      <c r="K844" s="28">
        <v>2.44</v>
      </c>
      <c r="L844" s="28">
        <v>-2.44</v>
      </c>
    </row>
    <row r="845" spans="1:12" hidden="1" x14ac:dyDescent="0.2">
      <c r="A845" s="27" t="s">
        <v>90</v>
      </c>
      <c r="B845" s="27" t="s">
        <v>129</v>
      </c>
      <c r="C845" s="27" t="s">
        <v>101</v>
      </c>
      <c r="D845" s="27" t="s">
        <v>23</v>
      </c>
      <c r="E845" s="27" t="s">
        <v>94</v>
      </c>
      <c r="F845" s="27" t="s">
        <v>95</v>
      </c>
      <c r="G845" s="27" t="s">
        <v>102</v>
      </c>
      <c r="H845" s="28">
        <v>0</v>
      </c>
      <c r="I845" s="28">
        <v>0</v>
      </c>
      <c r="J845" s="28">
        <v>0</v>
      </c>
      <c r="K845" s="28">
        <v>0.56999999999999995</v>
      </c>
      <c r="L845" s="28">
        <v>-0.56999999999999995</v>
      </c>
    </row>
    <row r="846" spans="1:12" hidden="1" x14ac:dyDescent="0.2">
      <c r="A846" s="27" t="s">
        <v>90</v>
      </c>
      <c r="B846" s="27" t="s">
        <v>129</v>
      </c>
      <c r="C846" s="27" t="s">
        <v>103</v>
      </c>
      <c r="D846" s="27" t="s">
        <v>23</v>
      </c>
      <c r="E846" s="27" t="s">
        <v>94</v>
      </c>
      <c r="F846" s="27" t="s">
        <v>95</v>
      </c>
      <c r="G846" s="27" t="s">
        <v>104</v>
      </c>
      <c r="H846" s="28">
        <v>0</v>
      </c>
      <c r="I846" s="28">
        <v>0</v>
      </c>
      <c r="J846" s="28">
        <v>0</v>
      </c>
      <c r="K846" s="28">
        <v>1.2</v>
      </c>
      <c r="L846" s="28">
        <v>-1.2</v>
      </c>
    </row>
    <row r="847" spans="1:12" hidden="1" x14ac:dyDescent="0.2">
      <c r="A847" s="27" t="s">
        <v>90</v>
      </c>
      <c r="B847" s="27" t="s">
        <v>129</v>
      </c>
      <c r="C847" s="27" t="s">
        <v>130</v>
      </c>
      <c r="D847" s="27" t="s">
        <v>23</v>
      </c>
      <c r="E847" s="27" t="s">
        <v>94</v>
      </c>
      <c r="F847" s="27" t="s">
        <v>95</v>
      </c>
      <c r="G847" s="27" t="s">
        <v>131</v>
      </c>
      <c r="H847" s="28">
        <v>0</v>
      </c>
      <c r="I847" s="28">
        <v>0</v>
      </c>
      <c r="J847" s="28">
        <v>0</v>
      </c>
      <c r="K847" s="28">
        <v>8701.0400000000009</v>
      </c>
      <c r="L847" s="28">
        <v>-8701.0400000000009</v>
      </c>
    </row>
    <row r="848" spans="1:12" hidden="1" x14ac:dyDescent="0.2">
      <c r="A848" s="27" t="s">
        <v>90</v>
      </c>
      <c r="B848" s="27" t="s">
        <v>129</v>
      </c>
      <c r="C848" s="27" t="s">
        <v>132</v>
      </c>
      <c r="D848" s="27" t="s">
        <v>23</v>
      </c>
      <c r="E848" s="27" t="s">
        <v>94</v>
      </c>
      <c r="F848" s="27" t="s">
        <v>95</v>
      </c>
      <c r="G848" s="27" t="s">
        <v>133</v>
      </c>
      <c r="H848" s="28">
        <v>0</v>
      </c>
      <c r="I848" s="28">
        <v>0</v>
      </c>
      <c r="J848" s="28">
        <v>0</v>
      </c>
      <c r="K848" s="28">
        <v>139.86000000000001</v>
      </c>
      <c r="L848" s="28">
        <v>-139.86000000000001</v>
      </c>
    </row>
    <row r="849" spans="1:12" hidden="1" x14ac:dyDescent="0.2">
      <c r="A849" s="27" t="s">
        <v>90</v>
      </c>
      <c r="B849" s="27" t="s">
        <v>129</v>
      </c>
      <c r="C849" s="27" t="s">
        <v>111</v>
      </c>
      <c r="D849" s="27" t="s">
        <v>23</v>
      </c>
      <c r="E849" s="27" t="s">
        <v>94</v>
      </c>
      <c r="F849" s="27" t="s">
        <v>95</v>
      </c>
      <c r="G849" s="27" t="s">
        <v>112</v>
      </c>
      <c r="H849" s="28">
        <v>0</v>
      </c>
      <c r="I849" s="28">
        <v>0</v>
      </c>
      <c r="J849" s="28">
        <v>0</v>
      </c>
      <c r="K849" s="28">
        <v>22495.29</v>
      </c>
      <c r="L849" s="28">
        <v>-22495.29</v>
      </c>
    </row>
    <row r="850" spans="1:12" hidden="1" x14ac:dyDescent="0.2">
      <c r="A850" s="27" t="s">
        <v>90</v>
      </c>
      <c r="B850" s="27" t="s">
        <v>129</v>
      </c>
      <c r="C850" s="27" t="s">
        <v>117</v>
      </c>
      <c r="D850" s="27" t="s">
        <v>23</v>
      </c>
      <c r="E850" s="27" t="s">
        <v>94</v>
      </c>
      <c r="F850" s="27" t="s">
        <v>95</v>
      </c>
      <c r="G850" s="27" t="s">
        <v>118</v>
      </c>
      <c r="H850" s="28">
        <v>0</v>
      </c>
      <c r="I850" s="28">
        <v>0</v>
      </c>
      <c r="J850" s="28">
        <v>0</v>
      </c>
      <c r="K850" s="28">
        <v>37.479999999999997</v>
      </c>
      <c r="L850" s="28">
        <v>-37.479999999999997</v>
      </c>
    </row>
    <row r="851" spans="1:12" hidden="1" x14ac:dyDescent="0.2">
      <c r="A851" s="27" t="s">
        <v>90</v>
      </c>
      <c r="B851" s="27" t="s">
        <v>134</v>
      </c>
      <c r="C851" s="27" t="s">
        <v>92</v>
      </c>
      <c r="D851" s="27" t="s">
        <v>23</v>
      </c>
      <c r="E851" s="27" t="s">
        <v>94</v>
      </c>
      <c r="F851" s="27" t="s">
        <v>95</v>
      </c>
      <c r="G851" s="27" t="s">
        <v>96</v>
      </c>
      <c r="H851" s="28">
        <v>0</v>
      </c>
      <c r="I851" s="28">
        <v>0</v>
      </c>
      <c r="J851" s="28">
        <v>0</v>
      </c>
      <c r="K851" s="28">
        <v>0.59</v>
      </c>
      <c r="L851" s="28">
        <v>-0.59</v>
      </c>
    </row>
    <row r="852" spans="1:12" hidden="1" x14ac:dyDescent="0.2">
      <c r="A852" s="27" t="s">
        <v>90</v>
      </c>
      <c r="B852" s="27" t="s">
        <v>134</v>
      </c>
      <c r="C852" s="27" t="s">
        <v>99</v>
      </c>
      <c r="D852" s="27" t="s">
        <v>23</v>
      </c>
      <c r="E852" s="27" t="s">
        <v>94</v>
      </c>
      <c r="F852" s="27" t="s">
        <v>95</v>
      </c>
      <c r="G852" s="27" t="s">
        <v>100</v>
      </c>
      <c r="H852" s="28">
        <v>0</v>
      </c>
      <c r="I852" s="28">
        <v>0</v>
      </c>
      <c r="J852" s="28">
        <v>0</v>
      </c>
      <c r="K852" s="28">
        <v>0.04</v>
      </c>
      <c r="L852" s="28">
        <v>-0.04</v>
      </c>
    </row>
    <row r="853" spans="1:12" hidden="1" x14ac:dyDescent="0.2">
      <c r="A853" s="27" t="s">
        <v>90</v>
      </c>
      <c r="B853" s="27" t="s">
        <v>134</v>
      </c>
      <c r="C853" s="27" t="s">
        <v>101</v>
      </c>
      <c r="D853" s="27" t="s">
        <v>23</v>
      </c>
      <c r="E853" s="27" t="s">
        <v>94</v>
      </c>
      <c r="F853" s="27" t="s">
        <v>95</v>
      </c>
      <c r="G853" s="27" t="s">
        <v>102</v>
      </c>
      <c r="H853" s="28">
        <v>0</v>
      </c>
      <c r="I853" s="28">
        <v>0</v>
      </c>
      <c r="J853" s="28">
        <v>0</v>
      </c>
      <c r="K853" s="28">
        <v>0.01</v>
      </c>
      <c r="L853" s="28">
        <v>-0.01</v>
      </c>
    </row>
    <row r="854" spans="1:12" hidden="1" x14ac:dyDescent="0.2">
      <c r="A854" s="27" t="s">
        <v>90</v>
      </c>
      <c r="B854" s="27" t="s">
        <v>134</v>
      </c>
      <c r="C854" s="27" t="s">
        <v>103</v>
      </c>
      <c r="D854" s="27" t="s">
        <v>23</v>
      </c>
      <c r="E854" s="27" t="s">
        <v>94</v>
      </c>
      <c r="F854" s="27" t="s">
        <v>95</v>
      </c>
      <c r="G854" s="27" t="s">
        <v>104</v>
      </c>
      <c r="H854" s="28">
        <v>0</v>
      </c>
      <c r="I854" s="28">
        <v>0</v>
      </c>
      <c r="J854" s="28">
        <v>0</v>
      </c>
      <c r="K854" s="28">
        <v>0.02</v>
      </c>
      <c r="L854" s="28">
        <v>-0.02</v>
      </c>
    </row>
    <row r="855" spans="1:12" hidden="1" x14ac:dyDescent="0.2">
      <c r="A855" s="27" t="s">
        <v>90</v>
      </c>
      <c r="B855" s="27" t="s">
        <v>134</v>
      </c>
      <c r="C855" s="27" t="s">
        <v>132</v>
      </c>
      <c r="D855" s="27" t="s">
        <v>23</v>
      </c>
      <c r="E855" s="27" t="s">
        <v>94</v>
      </c>
      <c r="F855" s="27" t="s">
        <v>95</v>
      </c>
      <c r="G855" s="27" t="s">
        <v>133</v>
      </c>
      <c r="H855" s="28">
        <v>0</v>
      </c>
      <c r="I855" s="28">
        <v>0</v>
      </c>
      <c r="J855" s="28">
        <v>0</v>
      </c>
      <c r="K855" s="28">
        <v>1329.91</v>
      </c>
      <c r="L855" s="28">
        <v>-1329.91</v>
      </c>
    </row>
    <row r="856" spans="1:12" x14ac:dyDescent="0.2">
      <c r="A856" s="27" t="s">
        <v>136</v>
      </c>
      <c r="B856" s="27" t="s">
        <v>11</v>
      </c>
      <c r="C856" s="27" t="s">
        <v>137</v>
      </c>
      <c r="D856" s="27" t="s">
        <v>23</v>
      </c>
      <c r="E856" s="27" t="s">
        <v>94</v>
      </c>
      <c r="F856" s="27" t="s">
        <v>95</v>
      </c>
      <c r="G856" s="27" t="s">
        <v>138</v>
      </c>
      <c r="H856" s="28">
        <v>142782.5</v>
      </c>
      <c r="I856" s="28">
        <v>142782.5</v>
      </c>
      <c r="J856" s="28">
        <v>0</v>
      </c>
      <c r="K856" s="28">
        <v>8373.2000000000007</v>
      </c>
      <c r="L856" s="28">
        <v>134409.29999999999</v>
      </c>
    </row>
    <row r="857" spans="1:12" x14ac:dyDescent="0.2">
      <c r="A857" s="27" t="s">
        <v>136</v>
      </c>
      <c r="B857" s="27" t="s">
        <v>11</v>
      </c>
      <c r="C857" s="27" t="s">
        <v>99</v>
      </c>
      <c r="D857" s="27" t="s">
        <v>23</v>
      </c>
      <c r="E857" s="27" t="s">
        <v>94</v>
      </c>
      <c r="F857" s="27" t="s">
        <v>95</v>
      </c>
      <c r="G857" s="27" t="s">
        <v>100</v>
      </c>
      <c r="H857" s="28">
        <v>8852.52</v>
      </c>
      <c r="I857" s="28">
        <v>8852.52</v>
      </c>
      <c r="J857" s="28">
        <v>0</v>
      </c>
      <c r="K857" s="28">
        <v>380.5</v>
      </c>
      <c r="L857" s="28">
        <v>8472.02</v>
      </c>
    </row>
    <row r="858" spans="1:12" x14ac:dyDescent="0.2">
      <c r="A858" s="27" t="s">
        <v>136</v>
      </c>
      <c r="B858" s="27" t="s">
        <v>11</v>
      </c>
      <c r="C858" s="27" t="s">
        <v>101</v>
      </c>
      <c r="D858" s="27" t="s">
        <v>23</v>
      </c>
      <c r="E858" s="27" t="s">
        <v>94</v>
      </c>
      <c r="F858" s="27" t="s">
        <v>95</v>
      </c>
      <c r="G858" s="27" t="s">
        <v>102</v>
      </c>
      <c r="H858" s="28">
        <v>2070.35</v>
      </c>
      <c r="I858" s="28">
        <v>2070.35</v>
      </c>
      <c r="J858" s="28">
        <v>0</v>
      </c>
      <c r="K858" s="28">
        <v>89.01</v>
      </c>
      <c r="L858" s="28">
        <v>1981.34</v>
      </c>
    </row>
    <row r="859" spans="1:12" x14ac:dyDescent="0.2">
      <c r="A859" s="27" t="s">
        <v>136</v>
      </c>
      <c r="B859" s="27" t="s">
        <v>11</v>
      </c>
      <c r="C859" s="27" t="s">
        <v>103</v>
      </c>
      <c r="D859" s="27" t="s">
        <v>23</v>
      </c>
      <c r="E859" s="27" t="s">
        <v>94</v>
      </c>
      <c r="F859" s="27" t="s">
        <v>95</v>
      </c>
      <c r="G859" s="27" t="s">
        <v>104</v>
      </c>
      <c r="H859" s="28">
        <v>4140.6899999999996</v>
      </c>
      <c r="I859" s="28">
        <v>4140.6899999999996</v>
      </c>
      <c r="J859" s="28">
        <v>0</v>
      </c>
      <c r="K859" s="28">
        <v>182.26</v>
      </c>
      <c r="L859" s="28">
        <v>3958.4299999999994</v>
      </c>
    </row>
    <row r="860" spans="1:12" hidden="1" x14ac:dyDescent="0.2">
      <c r="A860" s="27" t="s">
        <v>136</v>
      </c>
      <c r="B860" s="27" t="s">
        <v>146</v>
      </c>
      <c r="C860" s="27" t="s">
        <v>99</v>
      </c>
      <c r="D860" s="27" t="s">
        <v>23</v>
      </c>
      <c r="E860" s="27" t="s">
        <v>94</v>
      </c>
      <c r="F860" s="27" t="s">
        <v>95</v>
      </c>
      <c r="G860" s="27" t="s">
        <v>100</v>
      </c>
      <c r="H860" s="28">
        <v>0</v>
      </c>
      <c r="I860" s="28">
        <v>0</v>
      </c>
      <c r="J860" s="28">
        <v>0</v>
      </c>
      <c r="K860" s="28">
        <v>406.42</v>
      </c>
      <c r="L860" s="28">
        <v>-406.42</v>
      </c>
    </row>
    <row r="861" spans="1:12" hidden="1" x14ac:dyDescent="0.2">
      <c r="A861" s="27" t="s">
        <v>136</v>
      </c>
      <c r="B861" s="27" t="s">
        <v>146</v>
      </c>
      <c r="C861" s="27" t="s">
        <v>101</v>
      </c>
      <c r="D861" s="27" t="s">
        <v>23</v>
      </c>
      <c r="E861" s="27" t="s">
        <v>94</v>
      </c>
      <c r="F861" s="27" t="s">
        <v>95</v>
      </c>
      <c r="G861" s="27" t="s">
        <v>102</v>
      </c>
      <c r="H861" s="28">
        <v>0</v>
      </c>
      <c r="I861" s="28">
        <v>0</v>
      </c>
      <c r="J861" s="28">
        <v>0</v>
      </c>
      <c r="K861" s="28">
        <v>95.05</v>
      </c>
      <c r="L861" s="28">
        <v>-95.05</v>
      </c>
    </row>
    <row r="862" spans="1:12" hidden="1" x14ac:dyDescent="0.2">
      <c r="A862" s="27" t="s">
        <v>136</v>
      </c>
      <c r="B862" s="27" t="s">
        <v>146</v>
      </c>
      <c r="C862" s="27" t="s">
        <v>103</v>
      </c>
      <c r="D862" s="27" t="s">
        <v>23</v>
      </c>
      <c r="E862" s="27" t="s">
        <v>94</v>
      </c>
      <c r="F862" s="27" t="s">
        <v>95</v>
      </c>
      <c r="G862" s="27" t="s">
        <v>104</v>
      </c>
      <c r="H862" s="28">
        <v>0</v>
      </c>
      <c r="I862" s="28">
        <v>0</v>
      </c>
      <c r="J862" s="28">
        <v>0</v>
      </c>
      <c r="K862" s="28">
        <v>196.18</v>
      </c>
      <c r="L862" s="28">
        <v>-196.18</v>
      </c>
    </row>
    <row r="863" spans="1:12" hidden="1" x14ac:dyDescent="0.2">
      <c r="A863" s="27" t="s">
        <v>136</v>
      </c>
      <c r="B863" s="27" t="s">
        <v>123</v>
      </c>
      <c r="C863" s="27" t="s">
        <v>139</v>
      </c>
      <c r="D863" s="27" t="s">
        <v>23</v>
      </c>
      <c r="E863" s="27" t="s">
        <v>94</v>
      </c>
      <c r="F863" s="27" t="s">
        <v>95</v>
      </c>
      <c r="G863" s="27" t="s">
        <v>140</v>
      </c>
      <c r="H863" s="28">
        <v>0</v>
      </c>
      <c r="I863" s="28">
        <v>0</v>
      </c>
      <c r="J863" s="28">
        <v>0</v>
      </c>
      <c r="K863" s="28">
        <v>2637.27</v>
      </c>
      <c r="L863" s="28">
        <v>-2637.27</v>
      </c>
    </row>
    <row r="864" spans="1:12" hidden="1" x14ac:dyDescent="0.2">
      <c r="A864" s="27" t="s">
        <v>136</v>
      </c>
      <c r="B864" s="27" t="s">
        <v>123</v>
      </c>
      <c r="C864" s="27" t="s">
        <v>99</v>
      </c>
      <c r="D864" s="27" t="s">
        <v>23</v>
      </c>
      <c r="E864" s="27" t="s">
        <v>94</v>
      </c>
      <c r="F864" s="27" t="s">
        <v>95</v>
      </c>
      <c r="G864" s="27" t="s">
        <v>100</v>
      </c>
      <c r="H864" s="28">
        <v>0</v>
      </c>
      <c r="I864" s="28">
        <v>0</v>
      </c>
      <c r="J864" s="28">
        <v>0</v>
      </c>
      <c r="K864" s="28">
        <v>162.75</v>
      </c>
      <c r="L864" s="28">
        <v>-162.75</v>
      </c>
    </row>
    <row r="865" spans="1:12" hidden="1" x14ac:dyDescent="0.2">
      <c r="A865" s="27" t="s">
        <v>136</v>
      </c>
      <c r="B865" s="27" t="s">
        <v>123</v>
      </c>
      <c r="C865" s="27" t="s">
        <v>101</v>
      </c>
      <c r="D865" s="27" t="s">
        <v>23</v>
      </c>
      <c r="E865" s="27" t="s">
        <v>94</v>
      </c>
      <c r="F865" s="27" t="s">
        <v>95</v>
      </c>
      <c r="G865" s="27" t="s">
        <v>102</v>
      </c>
      <c r="H865" s="28">
        <v>0</v>
      </c>
      <c r="I865" s="28">
        <v>0</v>
      </c>
      <c r="J865" s="28">
        <v>0</v>
      </c>
      <c r="K865" s="28">
        <v>38.06</v>
      </c>
      <c r="L865" s="28">
        <v>-38.06</v>
      </c>
    </row>
    <row r="866" spans="1:12" hidden="1" x14ac:dyDescent="0.2">
      <c r="A866" s="27" t="s">
        <v>136</v>
      </c>
      <c r="B866" s="27" t="s">
        <v>123</v>
      </c>
      <c r="C866" s="27" t="s">
        <v>103</v>
      </c>
      <c r="D866" s="27" t="s">
        <v>23</v>
      </c>
      <c r="E866" s="27" t="s">
        <v>94</v>
      </c>
      <c r="F866" s="27" t="s">
        <v>95</v>
      </c>
      <c r="G866" s="27" t="s">
        <v>104</v>
      </c>
      <c r="H866" s="28">
        <v>0</v>
      </c>
      <c r="I866" s="28">
        <v>0</v>
      </c>
      <c r="J866" s="28">
        <v>0</v>
      </c>
      <c r="K866" s="28">
        <v>76.48</v>
      </c>
      <c r="L866" s="28">
        <v>-76.48</v>
      </c>
    </row>
    <row r="867" spans="1:12" hidden="1" x14ac:dyDescent="0.2">
      <c r="A867" s="27" t="s">
        <v>136</v>
      </c>
      <c r="B867" s="27" t="s">
        <v>128</v>
      </c>
      <c r="C867" s="27" t="s">
        <v>137</v>
      </c>
      <c r="D867" s="27" t="s">
        <v>23</v>
      </c>
      <c r="E867" s="27" t="s">
        <v>94</v>
      </c>
      <c r="F867" s="27" t="s">
        <v>95</v>
      </c>
      <c r="G867" s="27" t="s">
        <v>138</v>
      </c>
      <c r="H867" s="28">
        <v>0</v>
      </c>
      <c r="I867" s="28">
        <v>0</v>
      </c>
      <c r="J867" s="28">
        <v>0</v>
      </c>
      <c r="K867" s="28">
        <v>1020.99</v>
      </c>
      <c r="L867" s="28">
        <v>-1020.99</v>
      </c>
    </row>
    <row r="868" spans="1:12" hidden="1" x14ac:dyDescent="0.2">
      <c r="A868" s="27" t="s">
        <v>136</v>
      </c>
      <c r="B868" s="27" t="s">
        <v>128</v>
      </c>
      <c r="C868" s="27" t="s">
        <v>99</v>
      </c>
      <c r="D868" s="27" t="s">
        <v>23</v>
      </c>
      <c r="E868" s="27" t="s">
        <v>94</v>
      </c>
      <c r="F868" s="27" t="s">
        <v>95</v>
      </c>
      <c r="G868" s="27" t="s">
        <v>100</v>
      </c>
      <c r="H868" s="28">
        <v>0</v>
      </c>
      <c r="I868" s="28">
        <v>0</v>
      </c>
      <c r="J868" s="28">
        <v>0</v>
      </c>
      <c r="K868" s="28">
        <v>60.59</v>
      </c>
      <c r="L868" s="28">
        <v>-60.59</v>
      </c>
    </row>
    <row r="869" spans="1:12" hidden="1" x14ac:dyDescent="0.2">
      <c r="A869" s="27" t="s">
        <v>136</v>
      </c>
      <c r="B869" s="27" t="s">
        <v>128</v>
      </c>
      <c r="C869" s="27" t="s">
        <v>101</v>
      </c>
      <c r="D869" s="27" t="s">
        <v>23</v>
      </c>
      <c r="E869" s="27" t="s">
        <v>94</v>
      </c>
      <c r="F869" s="27" t="s">
        <v>95</v>
      </c>
      <c r="G869" s="27" t="s">
        <v>102</v>
      </c>
      <c r="H869" s="28">
        <v>0</v>
      </c>
      <c r="I869" s="28">
        <v>0</v>
      </c>
      <c r="J869" s="28">
        <v>0</v>
      </c>
      <c r="K869" s="28">
        <v>14.17</v>
      </c>
      <c r="L869" s="28">
        <v>-14.17</v>
      </c>
    </row>
    <row r="870" spans="1:12" hidden="1" x14ac:dyDescent="0.2">
      <c r="A870" s="27" t="s">
        <v>136</v>
      </c>
      <c r="B870" s="27" t="s">
        <v>128</v>
      </c>
      <c r="C870" s="27" t="s">
        <v>103</v>
      </c>
      <c r="D870" s="27" t="s">
        <v>23</v>
      </c>
      <c r="E870" s="27" t="s">
        <v>94</v>
      </c>
      <c r="F870" s="27" t="s">
        <v>95</v>
      </c>
      <c r="G870" s="27" t="s">
        <v>104</v>
      </c>
      <c r="H870" s="28">
        <v>0</v>
      </c>
      <c r="I870" s="28">
        <v>0</v>
      </c>
      <c r="J870" s="28">
        <v>0</v>
      </c>
      <c r="K870" s="28">
        <v>29.2</v>
      </c>
      <c r="L870" s="28">
        <v>-29.2</v>
      </c>
    </row>
    <row r="871" spans="1:12" hidden="1" x14ac:dyDescent="0.2">
      <c r="A871" s="27" t="s">
        <v>136</v>
      </c>
      <c r="B871" s="27" t="s">
        <v>129</v>
      </c>
      <c r="C871" s="27" t="s">
        <v>137</v>
      </c>
      <c r="D871" s="27" t="s">
        <v>23</v>
      </c>
      <c r="E871" s="27" t="s">
        <v>94</v>
      </c>
      <c r="F871" s="27" t="s">
        <v>95</v>
      </c>
      <c r="G871" s="27" t="s">
        <v>138</v>
      </c>
      <c r="H871" s="28">
        <v>0</v>
      </c>
      <c r="I871" s="28">
        <v>0</v>
      </c>
      <c r="J871" s="28">
        <v>0</v>
      </c>
      <c r="K871" s="28">
        <v>321.5</v>
      </c>
      <c r="L871" s="28">
        <v>-321.5</v>
      </c>
    </row>
    <row r="872" spans="1:12" hidden="1" x14ac:dyDescent="0.2">
      <c r="A872" s="27" t="s">
        <v>136</v>
      </c>
      <c r="B872" s="27" t="s">
        <v>129</v>
      </c>
      <c r="C872" s="27" t="s">
        <v>99</v>
      </c>
      <c r="D872" s="27" t="s">
        <v>23</v>
      </c>
      <c r="E872" s="27" t="s">
        <v>94</v>
      </c>
      <c r="F872" s="27" t="s">
        <v>95</v>
      </c>
      <c r="G872" s="27" t="s">
        <v>100</v>
      </c>
      <c r="H872" s="28">
        <v>0</v>
      </c>
      <c r="I872" s="28">
        <v>0</v>
      </c>
      <c r="J872" s="28">
        <v>0</v>
      </c>
      <c r="K872" s="28">
        <v>17.87</v>
      </c>
      <c r="L872" s="28">
        <v>-17.87</v>
      </c>
    </row>
    <row r="873" spans="1:12" hidden="1" x14ac:dyDescent="0.2">
      <c r="A873" s="27" t="s">
        <v>136</v>
      </c>
      <c r="B873" s="27" t="s">
        <v>129</v>
      </c>
      <c r="C873" s="27" t="s">
        <v>101</v>
      </c>
      <c r="D873" s="27" t="s">
        <v>23</v>
      </c>
      <c r="E873" s="27" t="s">
        <v>94</v>
      </c>
      <c r="F873" s="27" t="s">
        <v>95</v>
      </c>
      <c r="G873" s="27" t="s">
        <v>102</v>
      </c>
      <c r="H873" s="28">
        <v>0</v>
      </c>
      <c r="I873" s="28">
        <v>0</v>
      </c>
      <c r="J873" s="28">
        <v>0</v>
      </c>
      <c r="K873" s="28">
        <v>4.18</v>
      </c>
      <c r="L873" s="28">
        <v>-4.18</v>
      </c>
    </row>
    <row r="874" spans="1:12" hidden="1" x14ac:dyDescent="0.2">
      <c r="A874" s="27" t="s">
        <v>136</v>
      </c>
      <c r="B874" s="27" t="s">
        <v>129</v>
      </c>
      <c r="C874" s="27" t="s">
        <v>103</v>
      </c>
      <c r="D874" s="27" t="s">
        <v>23</v>
      </c>
      <c r="E874" s="27" t="s">
        <v>94</v>
      </c>
      <c r="F874" s="27" t="s">
        <v>95</v>
      </c>
      <c r="G874" s="27" t="s">
        <v>104</v>
      </c>
      <c r="H874" s="28">
        <v>0</v>
      </c>
      <c r="I874" s="28">
        <v>0</v>
      </c>
      <c r="J874" s="28">
        <v>0</v>
      </c>
      <c r="K874" s="28">
        <v>8.6300000000000008</v>
      </c>
      <c r="L874" s="28">
        <v>-8.6300000000000008</v>
      </c>
    </row>
    <row r="875" spans="1:12" hidden="1" x14ac:dyDescent="0.2">
      <c r="A875" s="27" t="s">
        <v>136</v>
      </c>
      <c r="B875" s="27" t="s">
        <v>135</v>
      </c>
      <c r="C875" s="27" t="s">
        <v>137</v>
      </c>
      <c r="D875" s="27" t="s">
        <v>23</v>
      </c>
      <c r="E875" s="27" t="s">
        <v>94</v>
      </c>
      <c r="F875" s="27" t="s">
        <v>95</v>
      </c>
      <c r="G875" s="27" t="s">
        <v>138</v>
      </c>
      <c r="H875" s="28">
        <v>0</v>
      </c>
      <c r="I875" s="28">
        <v>0</v>
      </c>
      <c r="J875" s="28">
        <v>0</v>
      </c>
      <c r="K875" s="28">
        <v>38.32</v>
      </c>
      <c r="L875" s="28">
        <v>-38.32</v>
      </c>
    </row>
    <row r="876" spans="1:12" hidden="1" x14ac:dyDescent="0.2">
      <c r="A876" s="27" t="s">
        <v>136</v>
      </c>
      <c r="B876" s="27" t="s">
        <v>135</v>
      </c>
      <c r="C876" s="27" t="s">
        <v>99</v>
      </c>
      <c r="D876" s="27" t="s">
        <v>23</v>
      </c>
      <c r="E876" s="27" t="s">
        <v>94</v>
      </c>
      <c r="F876" s="27" t="s">
        <v>95</v>
      </c>
      <c r="G876" s="27" t="s">
        <v>100</v>
      </c>
      <c r="H876" s="28">
        <v>0</v>
      </c>
      <c r="I876" s="28">
        <v>0</v>
      </c>
      <c r="J876" s="28">
        <v>0</v>
      </c>
      <c r="K876" s="28">
        <v>0.83</v>
      </c>
      <c r="L876" s="28">
        <v>-0.83</v>
      </c>
    </row>
    <row r="877" spans="1:12" hidden="1" x14ac:dyDescent="0.2">
      <c r="A877" s="27" t="s">
        <v>136</v>
      </c>
      <c r="B877" s="27" t="s">
        <v>135</v>
      </c>
      <c r="C877" s="27" t="s">
        <v>101</v>
      </c>
      <c r="D877" s="27" t="s">
        <v>23</v>
      </c>
      <c r="E877" s="27" t="s">
        <v>94</v>
      </c>
      <c r="F877" s="27" t="s">
        <v>95</v>
      </c>
      <c r="G877" s="27" t="s">
        <v>102</v>
      </c>
      <c r="H877" s="28">
        <v>0</v>
      </c>
      <c r="I877" s="28">
        <v>0</v>
      </c>
      <c r="J877" s="28">
        <v>0</v>
      </c>
      <c r="K877" s="28">
        <v>0.19</v>
      </c>
      <c r="L877" s="28">
        <v>-0.19</v>
      </c>
    </row>
    <row r="878" spans="1:12" hidden="1" x14ac:dyDescent="0.2">
      <c r="A878" s="27" t="s">
        <v>136</v>
      </c>
      <c r="B878" s="27" t="s">
        <v>135</v>
      </c>
      <c r="C878" s="27" t="s">
        <v>103</v>
      </c>
      <c r="D878" s="27" t="s">
        <v>23</v>
      </c>
      <c r="E878" s="27" t="s">
        <v>94</v>
      </c>
      <c r="F878" s="27" t="s">
        <v>95</v>
      </c>
      <c r="G878" s="27" t="s">
        <v>104</v>
      </c>
      <c r="H878" s="28">
        <v>0</v>
      </c>
      <c r="I878" s="28">
        <v>0</v>
      </c>
      <c r="J878" s="28">
        <v>0</v>
      </c>
      <c r="K878" s="28">
        <v>0.39</v>
      </c>
      <c r="L878" s="28">
        <v>-0.39</v>
      </c>
    </row>
    <row r="879" spans="1:12" x14ac:dyDescent="0.2">
      <c r="A879" s="27" t="s">
        <v>152</v>
      </c>
      <c r="B879" s="27" t="s">
        <v>11</v>
      </c>
      <c r="C879" s="27" t="s">
        <v>153</v>
      </c>
      <c r="D879" s="27" t="s">
        <v>23</v>
      </c>
      <c r="E879" s="27" t="s">
        <v>94</v>
      </c>
      <c r="F879" s="27" t="s">
        <v>95</v>
      </c>
      <c r="G879" s="27" t="s">
        <v>154</v>
      </c>
      <c r="H879" s="28">
        <v>0</v>
      </c>
      <c r="I879" s="28">
        <v>50000</v>
      </c>
      <c r="J879" s="28">
        <v>11845.27</v>
      </c>
      <c r="K879" s="28">
        <v>37160.76</v>
      </c>
      <c r="L879" s="28">
        <v>993.96999999999753</v>
      </c>
    </row>
    <row r="880" spans="1:12" x14ac:dyDescent="0.2">
      <c r="A880" s="27" t="s">
        <v>152</v>
      </c>
      <c r="B880" s="27" t="s">
        <v>11</v>
      </c>
      <c r="C880" s="27" t="s">
        <v>155</v>
      </c>
      <c r="D880" s="27" t="s">
        <v>23</v>
      </c>
      <c r="E880" s="27" t="s">
        <v>94</v>
      </c>
      <c r="F880" s="27" t="s">
        <v>95</v>
      </c>
      <c r="G880" s="27" t="s">
        <v>156</v>
      </c>
      <c r="H880" s="28">
        <v>0</v>
      </c>
      <c r="I880" s="28">
        <v>0</v>
      </c>
      <c r="J880" s="28">
        <v>0</v>
      </c>
      <c r="K880" s="28">
        <v>23215.34</v>
      </c>
      <c r="L880" s="28">
        <v>-23215.34</v>
      </c>
    </row>
    <row r="881" spans="1:12" x14ac:dyDescent="0.2">
      <c r="A881" s="27" t="s">
        <v>90</v>
      </c>
      <c r="B881" s="27" t="s">
        <v>11</v>
      </c>
      <c r="C881" s="27" t="s">
        <v>106</v>
      </c>
      <c r="D881" s="27" t="s">
        <v>24</v>
      </c>
      <c r="E881" s="27" t="s">
        <v>94</v>
      </c>
      <c r="F881" s="27" t="s">
        <v>95</v>
      </c>
      <c r="G881" s="27" t="s">
        <v>108</v>
      </c>
      <c r="H881" s="28">
        <v>0</v>
      </c>
      <c r="I881" s="28">
        <v>31.68</v>
      </c>
      <c r="J881" s="28">
        <v>0</v>
      </c>
      <c r="K881" s="28">
        <v>31.68</v>
      </c>
      <c r="L881" s="28">
        <v>0</v>
      </c>
    </row>
    <row r="882" spans="1:12" x14ac:dyDescent="0.2">
      <c r="A882" s="27" t="s">
        <v>90</v>
      </c>
      <c r="B882" s="27" t="s">
        <v>11</v>
      </c>
      <c r="C882" s="27" t="s">
        <v>99</v>
      </c>
      <c r="D882" s="27" t="s">
        <v>24</v>
      </c>
      <c r="E882" s="27" t="s">
        <v>94</v>
      </c>
      <c r="F882" s="27" t="s">
        <v>95</v>
      </c>
      <c r="G882" s="27" t="s">
        <v>100</v>
      </c>
      <c r="H882" s="28">
        <v>0</v>
      </c>
      <c r="I882" s="28">
        <v>0</v>
      </c>
      <c r="J882" s="28">
        <v>0</v>
      </c>
      <c r="K882" s="28">
        <v>1.96</v>
      </c>
      <c r="L882" s="28">
        <v>-1.96</v>
      </c>
    </row>
    <row r="883" spans="1:12" x14ac:dyDescent="0.2">
      <c r="A883" s="27" t="s">
        <v>90</v>
      </c>
      <c r="B883" s="27" t="s">
        <v>11</v>
      </c>
      <c r="C883" s="27" t="s">
        <v>101</v>
      </c>
      <c r="D883" s="27" t="s">
        <v>24</v>
      </c>
      <c r="E883" s="27" t="s">
        <v>94</v>
      </c>
      <c r="F883" s="27" t="s">
        <v>95</v>
      </c>
      <c r="G883" s="27" t="s">
        <v>102</v>
      </c>
      <c r="H883" s="28">
        <v>0</v>
      </c>
      <c r="I883" s="28">
        <v>0</v>
      </c>
      <c r="J883" s="28">
        <v>0</v>
      </c>
      <c r="K883" s="28">
        <v>0.46</v>
      </c>
      <c r="L883" s="28">
        <v>-0.46</v>
      </c>
    </row>
    <row r="884" spans="1:12" x14ac:dyDescent="0.2">
      <c r="A884" s="27" t="s">
        <v>90</v>
      </c>
      <c r="B884" s="27" t="s">
        <v>11</v>
      </c>
      <c r="C884" s="27" t="s">
        <v>103</v>
      </c>
      <c r="D884" s="27" t="s">
        <v>24</v>
      </c>
      <c r="E884" s="27" t="s">
        <v>94</v>
      </c>
      <c r="F884" s="27" t="s">
        <v>95</v>
      </c>
      <c r="G884" s="27" t="s">
        <v>104</v>
      </c>
      <c r="H884" s="28">
        <v>0</v>
      </c>
      <c r="I884" s="28">
        <v>0</v>
      </c>
      <c r="J884" s="28">
        <v>0</v>
      </c>
      <c r="K884" s="28">
        <v>0.92</v>
      </c>
      <c r="L884" s="28">
        <v>-0.92</v>
      </c>
    </row>
    <row r="885" spans="1:12" x14ac:dyDescent="0.2">
      <c r="A885" s="27" t="s">
        <v>90</v>
      </c>
      <c r="B885" s="27" t="s">
        <v>11</v>
      </c>
      <c r="C885" s="27" t="s">
        <v>141</v>
      </c>
      <c r="D885" s="27" t="s">
        <v>24</v>
      </c>
      <c r="E885" s="27" t="s">
        <v>94</v>
      </c>
      <c r="F885" s="27" t="s">
        <v>95</v>
      </c>
      <c r="G885" s="27" t="s">
        <v>142</v>
      </c>
      <c r="H885" s="28">
        <v>0</v>
      </c>
      <c r="I885" s="28">
        <v>0</v>
      </c>
      <c r="J885" s="28">
        <v>0</v>
      </c>
      <c r="K885" s="28">
        <v>487.63</v>
      </c>
      <c r="L885" s="28">
        <v>-487.63</v>
      </c>
    </row>
    <row r="886" spans="1:12" x14ac:dyDescent="0.2">
      <c r="A886" s="27" t="s">
        <v>90</v>
      </c>
      <c r="B886" s="27" t="s">
        <v>11</v>
      </c>
      <c r="C886" s="27" t="s">
        <v>109</v>
      </c>
      <c r="D886" s="27" t="s">
        <v>24</v>
      </c>
      <c r="E886" s="27" t="s">
        <v>94</v>
      </c>
      <c r="F886" s="27" t="s">
        <v>95</v>
      </c>
      <c r="G886" s="27" t="s">
        <v>110</v>
      </c>
      <c r="H886" s="28">
        <v>25832.73</v>
      </c>
      <c r="I886" s="28">
        <v>25832.73</v>
      </c>
      <c r="J886" s="28">
        <v>0</v>
      </c>
      <c r="K886" s="28">
        <v>0</v>
      </c>
      <c r="L886" s="28">
        <v>25832.73</v>
      </c>
    </row>
    <row r="887" spans="1:12" x14ac:dyDescent="0.2">
      <c r="A887" s="27" t="s">
        <v>90</v>
      </c>
      <c r="B887" s="27" t="s">
        <v>11</v>
      </c>
      <c r="C887" s="27" t="s">
        <v>111</v>
      </c>
      <c r="D887" s="27" t="s">
        <v>24</v>
      </c>
      <c r="E887" s="27" t="s">
        <v>94</v>
      </c>
      <c r="F887" s="27" t="s">
        <v>95</v>
      </c>
      <c r="G887" s="27" t="s">
        <v>112</v>
      </c>
      <c r="H887" s="28">
        <v>136050.34</v>
      </c>
      <c r="I887" s="28">
        <v>20481.809999999998</v>
      </c>
      <c r="J887" s="28">
        <v>14522.04</v>
      </c>
      <c r="K887" s="28">
        <v>2299.15</v>
      </c>
      <c r="L887" s="28">
        <v>3660.6199999999953</v>
      </c>
    </row>
    <row r="888" spans="1:12" x14ac:dyDescent="0.2">
      <c r="A888" s="27" t="s">
        <v>90</v>
      </c>
      <c r="B888" s="27" t="s">
        <v>11</v>
      </c>
      <c r="C888" s="27" t="s">
        <v>113</v>
      </c>
      <c r="D888" s="27" t="s">
        <v>24</v>
      </c>
      <c r="E888" s="27" t="s">
        <v>94</v>
      </c>
      <c r="F888" s="27" t="s">
        <v>95</v>
      </c>
      <c r="G888" s="27" t="s">
        <v>114</v>
      </c>
      <c r="H888" s="28">
        <v>30607.5</v>
      </c>
      <c r="I888" s="28">
        <v>30607.5</v>
      </c>
      <c r="J888" s="28">
        <v>3161.95</v>
      </c>
      <c r="K888" s="28">
        <v>0</v>
      </c>
      <c r="L888" s="28">
        <v>27445.55</v>
      </c>
    </row>
    <row r="889" spans="1:12" x14ac:dyDescent="0.2">
      <c r="A889" s="27" t="s">
        <v>90</v>
      </c>
      <c r="B889" s="27" t="s">
        <v>11</v>
      </c>
      <c r="C889" s="27" t="s">
        <v>115</v>
      </c>
      <c r="D889" s="27" t="s">
        <v>24</v>
      </c>
      <c r="E889" s="27" t="s">
        <v>94</v>
      </c>
      <c r="F889" s="27" t="s">
        <v>95</v>
      </c>
      <c r="G889" s="27" t="s">
        <v>116</v>
      </c>
      <c r="H889" s="28">
        <v>15303.75</v>
      </c>
      <c r="I889" s="28">
        <v>45303.75</v>
      </c>
      <c r="J889" s="28">
        <v>2750</v>
      </c>
      <c r="K889" s="28">
        <v>1201.8599999999999</v>
      </c>
      <c r="L889" s="28">
        <v>41351.89</v>
      </c>
    </row>
    <row r="890" spans="1:12" x14ac:dyDescent="0.2">
      <c r="A890" s="27" t="s">
        <v>90</v>
      </c>
      <c r="B890" s="27" t="s">
        <v>11</v>
      </c>
      <c r="C890" s="27" t="s">
        <v>117</v>
      </c>
      <c r="D890" s="27" t="s">
        <v>24</v>
      </c>
      <c r="E890" s="27" t="s">
        <v>94</v>
      </c>
      <c r="F890" s="27" t="s">
        <v>95</v>
      </c>
      <c r="G890" s="27" t="s">
        <v>118</v>
      </c>
      <c r="H890" s="28">
        <v>30607.5</v>
      </c>
      <c r="I890" s="28">
        <v>16890.43</v>
      </c>
      <c r="J890" s="28">
        <v>0</v>
      </c>
      <c r="K890" s="28">
        <v>2523.08</v>
      </c>
      <c r="L890" s="28">
        <v>14367.35</v>
      </c>
    </row>
    <row r="891" spans="1:12" hidden="1" x14ac:dyDescent="0.2">
      <c r="A891" s="27" t="s">
        <v>90</v>
      </c>
      <c r="B891" s="27" t="s">
        <v>135</v>
      </c>
      <c r="C891" s="27" t="s">
        <v>92</v>
      </c>
      <c r="D891" s="27" t="s">
        <v>24</v>
      </c>
      <c r="E891" s="27" t="s">
        <v>94</v>
      </c>
      <c r="F891" s="27" t="s">
        <v>95</v>
      </c>
      <c r="G891" s="27" t="s">
        <v>96</v>
      </c>
      <c r="H891" s="28">
        <v>0</v>
      </c>
      <c r="I891" s="28">
        <v>1066</v>
      </c>
      <c r="J891" s="28">
        <v>0</v>
      </c>
      <c r="K891" s="28">
        <v>1066</v>
      </c>
      <c r="L891" s="28">
        <v>0</v>
      </c>
    </row>
    <row r="892" spans="1:12" hidden="1" x14ac:dyDescent="0.2">
      <c r="A892" s="27" t="s">
        <v>90</v>
      </c>
      <c r="B892" s="27" t="s">
        <v>135</v>
      </c>
      <c r="C892" s="27" t="s">
        <v>99</v>
      </c>
      <c r="D892" s="27" t="s">
        <v>24</v>
      </c>
      <c r="E892" s="27" t="s">
        <v>94</v>
      </c>
      <c r="F892" s="27" t="s">
        <v>95</v>
      </c>
      <c r="G892" s="27" t="s">
        <v>100</v>
      </c>
      <c r="H892" s="28">
        <v>0</v>
      </c>
      <c r="I892" s="28">
        <v>0</v>
      </c>
      <c r="J892" s="28">
        <v>0</v>
      </c>
      <c r="K892" s="28">
        <v>66.73</v>
      </c>
      <c r="L892" s="28">
        <v>-66.73</v>
      </c>
    </row>
    <row r="893" spans="1:12" hidden="1" x14ac:dyDescent="0.2">
      <c r="A893" s="27" t="s">
        <v>90</v>
      </c>
      <c r="B893" s="27" t="s">
        <v>135</v>
      </c>
      <c r="C893" s="27" t="s">
        <v>101</v>
      </c>
      <c r="D893" s="27" t="s">
        <v>24</v>
      </c>
      <c r="E893" s="27" t="s">
        <v>94</v>
      </c>
      <c r="F893" s="27" t="s">
        <v>95</v>
      </c>
      <c r="G893" s="27" t="s">
        <v>102</v>
      </c>
      <c r="H893" s="28">
        <v>0</v>
      </c>
      <c r="I893" s="28">
        <v>0</v>
      </c>
      <c r="J893" s="28">
        <v>0</v>
      </c>
      <c r="K893" s="28">
        <v>15.61</v>
      </c>
      <c r="L893" s="28">
        <v>-15.61</v>
      </c>
    </row>
    <row r="894" spans="1:12" hidden="1" x14ac:dyDescent="0.2">
      <c r="A894" s="27" t="s">
        <v>90</v>
      </c>
      <c r="B894" s="27" t="s">
        <v>135</v>
      </c>
      <c r="C894" s="27" t="s">
        <v>103</v>
      </c>
      <c r="D894" s="27" t="s">
        <v>24</v>
      </c>
      <c r="E894" s="27" t="s">
        <v>94</v>
      </c>
      <c r="F894" s="27" t="s">
        <v>95</v>
      </c>
      <c r="G894" s="27" t="s">
        <v>104</v>
      </c>
      <c r="H894" s="28">
        <v>0</v>
      </c>
      <c r="I894" s="28">
        <v>0</v>
      </c>
      <c r="J894" s="28">
        <v>0</v>
      </c>
      <c r="K894" s="28">
        <v>31.229999999999997</v>
      </c>
      <c r="L894" s="28">
        <v>-31.229999999999997</v>
      </c>
    </row>
    <row r="895" spans="1:12" hidden="1" x14ac:dyDescent="0.2">
      <c r="A895" s="27" t="s">
        <v>90</v>
      </c>
      <c r="B895" s="27" t="s">
        <v>146</v>
      </c>
      <c r="C895" s="27" t="s">
        <v>147</v>
      </c>
      <c r="D895" s="27" t="s">
        <v>24</v>
      </c>
      <c r="E895" s="27" t="s">
        <v>94</v>
      </c>
      <c r="F895" s="27" t="s">
        <v>95</v>
      </c>
      <c r="G895" s="27" t="s">
        <v>148</v>
      </c>
      <c r="H895" s="28">
        <v>0</v>
      </c>
      <c r="I895" s="28">
        <v>0</v>
      </c>
      <c r="J895" s="28">
        <v>0</v>
      </c>
      <c r="K895" s="28">
        <v>17934.8</v>
      </c>
      <c r="L895" s="28">
        <v>-17934.8</v>
      </c>
    </row>
    <row r="896" spans="1:12" hidden="1" x14ac:dyDescent="0.2">
      <c r="A896" s="27" t="s">
        <v>90</v>
      </c>
      <c r="B896" s="27" t="s">
        <v>129</v>
      </c>
      <c r="C896" s="27" t="s">
        <v>92</v>
      </c>
      <c r="D896" s="27" t="s">
        <v>24</v>
      </c>
      <c r="E896" s="27" t="s">
        <v>94</v>
      </c>
      <c r="F896" s="27" t="s">
        <v>95</v>
      </c>
      <c r="G896" s="27" t="s">
        <v>96</v>
      </c>
      <c r="H896" s="28">
        <v>0</v>
      </c>
      <c r="I896" s="28">
        <v>0</v>
      </c>
      <c r="J896" s="28">
        <v>0</v>
      </c>
      <c r="K896" s="28">
        <v>0.49</v>
      </c>
      <c r="L896" s="28">
        <v>-0.49</v>
      </c>
    </row>
    <row r="897" spans="1:12" hidden="1" x14ac:dyDescent="0.2">
      <c r="A897" s="27" t="s">
        <v>90</v>
      </c>
      <c r="B897" s="27" t="s">
        <v>129</v>
      </c>
      <c r="C897" s="27" t="s">
        <v>121</v>
      </c>
      <c r="D897" s="27" t="s">
        <v>24</v>
      </c>
      <c r="E897" s="27" t="s">
        <v>94</v>
      </c>
      <c r="F897" s="27" t="s">
        <v>95</v>
      </c>
      <c r="G897" s="27" t="s">
        <v>122</v>
      </c>
      <c r="H897" s="28">
        <v>0</v>
      </c>
      <c r="I897" s="28">
        <v>0</v>
      </c>
      <c r="J897" s="28">
        <v>0</v>
      </c>
      <c r="K897" s="28">
        <v>0.39</v>
      </c>
      <c r="L897" s="28">
        <v>-0.39</v>
      </c>
    </row>
    <row r="898" spans="1:12" hidden="1" x14ac:dyDescent="0.2">
      <c r="A898" s="27" t="s">
        <v>90</v>
      </c>
      <c r="B898" s="27" t="s">
        <v>129</v>
      </c>
      <c r="C898" s="27" t="s">
        <v>106</v>
      </c>
      <c r="D898" s="27" t="s">
        <v>24</v>
      </c>
      <c r="E898" s="27" t="s">
        <v>94</v>
      </c>
      <c r="F898" s="27" t="s">
        <v>95</v>
      </c>
      <c r="G898" s="27" t="s">
        <v>108</v>
      </c>
      <c r="H898" s="28">
        <v>0</v>
      </c>
      <c r="I898" s="28">
        <v>202.2</v>
      </c>
      <c r="J898" s="28">
        <v>0</v>
      </c>
      <c r="K898" s="28">
        <v>208.65</v>
      </c>
      <c r="L898" s="28">
        <v>-6.4500000000000171</v>
      </c>
    </row>
    <row r="899" spans="1:12" hidden="1" x14ac:dyDescent="0.2">
      <c r="A899" s="27" t="s">
        <v>90</v>
      </c>
      <c r="B899" s="27" t="s">
        <v>129</v>
      </c>
      <c r="C899" s="27" t="s">
        <v>99</v>
      </c>
      <c r="D899" s="27" t="s">
        <v>24</v>
      </c>
      <c r="E899" s="27" t="s">
        <v>94</v>
      </c>
      <c r="F899" s="27" t="s">
        <v>95</v>
      </c>
      <c r="G899" s="27" t="s">
        <v>100</v>
      </c>
      <c r="H899" s="28">
        <v>0</v>
      </c>
      <c r="I899" s="28">
        <v>0</v>
      </c>
      <c r="J899" s="28">
        <v>0</v>
      </c>
      <c r="K899" s="28">
        <v>12.3</v>
      </c>
      <c r="L899" s="28">
        <v>-12.3</v>
      </c>
    </row>
    <row r="900" spans="1:12" hidden="1" x14ac:dyDescent="0.2">
      <c r="A900" s="27" t="s">
        <v>90</v>
      </c>
      <c r="B900" s="27" t="s">
        <v>129</v>
      </c>
      <c r="C900" s="27" t="s">
        <v>101</v>
      </c>
      <c r="D900" s="27" t="s">
        <v>24</v>
      </c>
      <c r="E900" s="27" t="s">
        <v>94</v>
      </c>
      <c r="F900" s="27" t="s">
        <v>95</v>
      </c>
      <c r="G900" s="27" t="s">
        <v>102</v>
      </c>
      <c r="H900" s="28">
        <v>0</v>
      </c>
      <c r="I900" s="28">
        <v>0</v>
      </c>
      <c r="J900" s="28">
        <v>0</v>
      </c>
      <c r="K900" s="28">
        <v>2.8800000000000003</v>
      </c>
      <c r="L900" s="28">
        <v>-2.8800000000000003</v>
      </c>
    </row>
    <row r="901" spans="1:12" hidden="1" x14ac:dyDescent="0.2">
      <c r="A901" s="27" t="s">
        <v>90</v>
      </c>
      <c r="B901" s="27" t="s">
        <v>129</v>
      </c>
      <c r="C901" s="27" t="s">
        <v>103</v>
      </c>
      <c r="D901" s="27" t="s">
        <v>24</v>
      </c>
      <c r="E901" s="27" t="s">
        <v>94</v>
      </c>
      <c r="F901" s="27" t="s">
        <v>95</v>
      </c>
      <c r="G901" s="27" t="s">
        <v>104</v>
      </c>
      <c r="H901" s="28">
        <v>0</v>
      </c>
      <c r="I901" s="28">
        <v>0</v>
      </c>
      <c r="J901" s="28">
        <v>0</v>
      </c>
      <c r="K901" s="28">
        <v>6.36</v>
      </c>
      <c r="L901" s="28">
        <v>-6.36</v>
      </c>
    </row>
    <row r="902" spans="1:12" hidden="1" x14ac:dyDescent="0.2">
      <c r="A902" s="27" t="s">
        <v>90</v>
      </c>
      <c r="B902" s="27" t="s">
        <v>129</v>
      </c>
      <c r="C902" s="27" t="s">
        <v>130</v>
      </c>
      <c r="D902" s="27" t="s">
        <v>24</v>
      </c>
      <c r="E902" s="27" t="s">
        <v>94</v>
      </c>
      <c r="F902" s="27" t="s">
        <v>95</v>
      </c>
      <c r="G902" s="27" t="s">
        <v>131</v>
      </c>
      <c r="H902" s="28">
        <v>0</v>
      </c>
      <c r="I902" s="28">
        <v>0</v>
      </c>
      <c r="J902" s="28">
        <v>0</v>
      </c>
      <c r="K902" s="28">
        <v>3648.82</v>
      </c>
      <c r="L902" s="28">
        <v>-3648.82</v>
      </c>
    </row>
    <row r="903" spans="1:12" hidden="1" x14ac:dyDescent="0.2">
      <c r="A903" s="27" t="s">
        <v>90</v>
      </c>
      <c r="B903" s="27" t="s">
        <v>129</v>
      </c>
      <c r="C903" s="27" t="s">
        <v>132</v>
      </c>
      <c r="D903" s="27" t="s">
        <v>24</v>
      </c>
      <c r="E903" s="27" t="s">
        <v>94</v>
      </c>
      <c r="F903" s="27" t="s">
        <v>95</v>
      </c>
      <c r="G903" s="27" t="s">
        <v>133</v>
      </c>
      <c r="H903" s="28">
        <v>0</v>
      </c>
      <c r="I903" s="28">
        <v>0</v>
      </c>
      <c r="J903" s="28">
        <v>0</v>
      </c>
      <c r="K903" s="28">
        <v>58.65</v>
      </c>
      <c r="L903" s="28">
        <v>-58.65</v>
      </c>
    </row>
    <row r="904" spans="1:12" hidden="1" x14ac:dyDescent="0.2">
      <c r="A904" s="27" t="s">
        <v>90</v>
      </c>
      <c r="B904" s="27" t="s">
        <v>129</v>
      </c>
      <c r="C904" s="27" t="s">
        <v>111</v>
      </c>
      <c r="D904" s="27" t="s">
        <v>24</v>
      </c>
      <c r="E904" s="27" t="s">
        <v>94</v>
      </c>
      <c r="F904" s="27" t="s">
        <v>95</v>
      </c>
      <c r="G904" s="27" t="s">
        <v>112</v>
      </c>
      <c r="H904" s="28">
        <v>0</v>
      </c>
      <c r="I904" s="28">
        <v>0</v>
      </c>
      <c r="J904" s="28">
        <v>0</v>
      </c>
      <c r="K904" s="28">
        <v>9433.51</v>
      </c>
      <c r="L904" s="28">
        <v>-9433.51</v>
      </c>
    </row>
    <row r="905" spans="1:12" hidden="1" x14ac:dyDescent="0.2">
      <c r="A905" s="27" t="s">
        <v>90</v>
      </c>
      <c r="B905" s="27" t="s">
        <v>129</v>
      </c>
      <c r="C905" s="27" t="s">
        <v>117</v>
      </c>
      <c r="D905" s="27" t="s">
        <v>24</v>
      </c>
      <c r="E905" s="27" t="s">
        <v>94</v>
      </c>
      <c r="F905" s="27" t="s">
        <v>95</v>
      </c>
      <c r="G905" s="27" t="s">
        <v>118</v>
      </c>
      <c r="H905" s="28">
        <v>0</v>
      </c>
      <c r="I905" s="28">
        <v>0</v>
      </c>
      <c r="J905" s="28">
        <v>0</v>
      </c>
      <c r="K905" s="28">
        <v>15.72</v>
      </c>
      <c r="L905" s="28">
        <v>-15.72</v>
      </c>
    </row>
    <row r="906" spans="1:12" hidden="1" x14ac:dyDescent="0.2">
      <c r="A906" s="27" t="s">
        <v>90</v>
      </c>
      <c r="B906" s="27" t="s">
        <v>91</v>
      </c>
      <c r="C906" s="27" t="s">
        <v>92</v>
      </c>
      <c r="D906" s="27" t="s">
        <v>24</v>
      </c>
      <c r="E906" s="27" t="s">
        <v>94</v>
      </c>
      <c r="F906" s="27" t="s">
        <v>95</v>
      </c>
      <c r="G906" s="27" t="s">
        <v>96</v>
      </c>
      <c r="H906" s="28">
        <v>0</v>
      </c>
      <c r="I906" s="28">
        <v>0</v>
      </c>
      <c r="J906" s="28">
        <v>0</v>
      </c>
      <c r="K906" s="28">
        <v>12.3</v>
      </c>
      <c r="L906" s="28">
        <v>-12.3</v>
      </c>
    </row>
    <row r="907" spans="1:12" hidden="1" x14ac:dyDescent="0.2">
      <c r="A907" s="27" t="s">
        <v>90</v>
      </c>
      <c r="B907" s="27" t="s">
        <v>91</v>
      </c>
      <c r="C907" s="27" t="s">
        <v>97</v>
      </c>
      <c r="D907" s="27" t="s">
        <v>24</v>
      </c>
      <c r="E907" s="27" t="s">
        <v>94</v>
      </c>
      <c r="F907" s="27" t="s">
        <v>95</v>
      </c>
      <c r="G907" s="27" t="s">
        <v>98</v>
      </c>
      <c r="H907" s="28">
        <v>0</v>
      </c>
      <c r="I907" s="28">
        <v>0</v>
      </c>
      <c r="J907" s="28">
        <v>0</v>
      </c>
      <c r="K907" s="28">
        <v>6.37</v>
      </c>
      <c r="L907" s="28">
        <v>-6.37</v>
      </c>
    </row>
    <row r="908" spans="1:12" hidden="1" x14ac:dyDescent="0.2">
      <c r="A908" s="27" t="s">
        <v>90</v>
      </c>
      <c r="B908" s="27" t="s">
        <v>91</v>
      </c>
      <c r="C908" s="27" t="s">
        <v>99</v>
      </c>
      <c r="D908" s="27" t="s">
        <v>24</v>
      </c>
      <c r="E908" s="27" t="s">
        <v>94</v>
      </c>
      <c r="F908" s="27" t="s">
        <v>95</v>
      </c>
      <c r="G908" s="27" t="s">
        <v>100</v>
      </c>
      <c r="H908" s="28">
        <v>0</v>
      </c>
      <c r="I908" s="28">
        <v>0</v>
      </c>
      <c r="J908" s="28">
        <v>0</v>
      </c>
      <c r="K908" s="28">
        <v>1.1599999999999999</v>
      </c>
      <c r="L908" s="28">
        <v>-1.1599999999999999</v>
      </c>
    </row>
    <row r="909" spans="1:12" hidden="1" x14ac:dyDescent="0.2">
      <c r="A909" s="27" t="s">
        <v>90</v>
      </c>
      <c r="B909" s="27" t="s">
        <v>91</v>
      </c>
      <c r="C909" s="27" t="s">
        <v>101</v>
      </c>
      <c r="D909" s="27" t="s">
        <v>24</v>
      </c>
      <c r="E909" s="27" t="s">
        <v>94</v>
      </c>
      <c r="F909" s="27" t="s">
        <v>95</v>
      </c>
      <c r="G909" s="27" t="s">
        <v>102</v>
      </c>
      <c r="H909" s="28">
        <v>0</v>
      </c>
      <c r="I909" s="28">
        <v>0</v>
      </c>
      <c r="J909" s="28">
        <v>0</v>
      </c>
      <c r="K909" s="28">
        <v>0.27</v>
      </c>
      <c r="L909" s="28">
        <v>-0.27</v>
      </c>
    </row>
    <row r="910" spans="1:12" hidden="1" x14ac:dyDescent="0.2">
      <c r="A910" s="27" t="s">
        <v>90</v>
      </c>
      <c r="B910" s="27" t="s">
        <v>91</v>
      </c>
      <c r="C910" s="27" t="s">
        <v>103</v>
      </c>
      <c r="D910" s="27" t="s">
        <v>24</v>
      </c>
      <c r="E910" s="27" t="s">
        <v>94</v>
      </c>
      <c r="F910" s="27" t="s">
        <v>95</v>
      </c>
      <c r="G910" s="27" t="s">
        <v>104</v>
      </c>
      <c r="H910" s="28">
        <v>0</v>
      </c>
      <c r="I910" s="28">
        <v>0</v>
      </c>
      <c r="J910" s="28">
        <v>0</v>
      </c>
      <c r="K910" s="28">
        <v>0.54</v>
      </c>
      <c r="L910" s="28">
        <v>-0.54</v>
      </c>
    </row>
    <row r="911" spans="1:12" hidden="1" x14ac:dyDescent="0.2">
      <c r="A911" s="27" t="s">
        <v>90</v>
      </c>
      <c r="B911" s="27" t="s">
        <v>91</v>
      </c>
      <c r="C911" s="27" t="s">
        <v>159</v>
      </c>
      <c r="D911" s="27" t="s">
        <v>24</v>
      </c>
      <c r="E911" s="27" t="s">
        <v>94</v>
      </c>
      <c r="F911" s="27" t="s">
        <v>95</v>
      </c>
      <c r="G911" s="27" t="s">
        <v>160</v>
      </c>
      <c r="H911" s="28">
        <v>0</v>
      </c>
      <c r="I911" s="28">
        <v>0</v>
      </c>
      <c r="J911" s="28">
        <v>0</v>
      </c>
      <c r="K911" s="28">
        <v>11288.91</v>
      </c>
      <c r="L911" s="28">
        <v>-11288.91</v>
      </c>
    </row>
    <row r="912" spans="1:12" hidden="1" x14ac:dyDescent="0.2">
      <c r="A912" s="27" t="s">
        <v>90</v>
      </c>
      <c r="B912" s="27" t="s">
        <v>119</v>
      </c>
      <c r="C912" s="27" t="s">
        <v>117</v>
      </c>
      <c r="D912" s="27" t="s">
        <v>24</v>
      </c>
      <c r="E912" s="27" t="s">
        <v>94</v>
      </c>
      <c r="F912" s="27" t="s">
        <v>95</v>
      </c>
      <c r="G912" s="27" t="s">
        <v>118</v>
      </c>
      <c r="H912" s="28">
        <v>0</v>
      </c>
      <c r="I912" s="28">
        <v>0</v>
      </c>
      <c r="J912" s="28">
        <v>0</v>
      </c>
      <c r="K912" s="28">
        <v>1338.14</v>
      </c>
      <c r="L912" s="28">
        <v>-1338.14</v>
      </c>
    </row>
    <row r="913" spans="1:12" hidden="1" x14ac:dyDescent="0.2">
      <c r="A913" s="27" t="s">
        <v>90</v>
      </c>
      <c r="B913" s="27" t="s">
        <v>120</v>
      </c>
      <c r="C913" s="27" t="s">
        <v>121</v>
      </c>
      <c r="D913" s="27" t="s">
        <v>24</v>
      </c>
      <c r="E913" s="27" t="s">
        <v>94</v>
      </c>
      <c r="F913" s="27" t="s">
        <v>95</v>
      </c>
      <c r="G913" s="27" t="s">
        <v>122</v>
      </c>
      <c r="H913" s="28">
        <v>0</v>
      </c>
      <c r="I913" s="28">
        <v>0</v>
      </c>
      <c r="J913" s="28">
        <v>0</v>
      </c>
      <c r="K913" s="28">
        <v>5.78</v>
      </c>
      <c r="L913" s="28">
        <v>-5.78</v>
      </c>
    </row>
    <row r="914" spans="1:12" hidden="1" x14ac:dyDescent="0.2">
      <c r="A914" s="27" t="s">
        <v>90</v>
      </c>
      <c r="B914" s="27" t="s">
        <v>120</v>
      </c>
      <c r="C914" s="27" t="s">
        <v>99</v>
      </c>
      <c r="D914" s="27" t="s">
        <v>24</v>
      </c>
      <c r="E914" s="27" t="s">
        <v>94</v>
      </c>
      <c r="F914" s="27" t="s">
        <v>95</v>
      </c>
      <c r="G914" s="27" t="s">
        <v>100</v>
      </c>
      <c r="H914" s="28">
        <v>0</v>
      </c>
      <c r="I914" s="28">
        <v>0</v>
      </c>
      <c r="J914" s="28">
        <v>0</v>
      </c>
      <c r="K914" s="28">
        <v>0.31</v>
      </c>
      <c r="L914" s="28">
        <v>-0.31</v>
      </c>
    </row>
    <row r="915" spans="1:12" hidden="1" x14ac:dyDescent="0.2">
      <c r="A915" s="27" t="s">
        <v>90</v>
      </c>
      <c r="B915" s="27" t="s">
        <v>120</v>
      </c>
      <c r="C915" s="27" t="s">
        <v>101</v>
      </c>
      <c r="D915" s="27" t="s">
        <v>24</v>
      </c>
      <c r="E915" s="27" t="s">
        <v>94</v>
      </c>
      <c r="F915" s="27" t="s">
        <v>95</v>
      </c>
      <c r="G915" s="27" t="s">
        <v>102</v>
      </c>
      <c r="H915" s="28">
        <v>0</v>
      </c>
      <c r="I915" s="28">
        <v>0</v>
      </c>
      <c r="J915" s="28">
        <v>0</v>
      </c>
      <c r="K915" s="28">
        <v>7.0000000000000007E-2</v>
      </c>
      <c r="L915" s="28">
        <v>-7.0000000000000007E-2</v>
      </c>
    </row>
    <row r="916" spans="1:12" hidden="1" x14ac:dyDescent="0.2">
      <c r="A916" s="27" t="s">
        <v>90</v>
      </c>
      <c r="B916" s="27" t="s">
        <v>120</v>
      </c>
      <c r="C916" s="27" t="s">
        <v>103</v>
      </c>
      <c r="D916" s="27" t="s">
        <v>24</v>
      </c>
      <c r="E916" s="27" t="s">
        <v>94</v>
      </c>
      <c r="F916" s="27" t="s">
        <v>95</v>
      </c>
      <c r="G916" s="27" t="s">
        <v>104</v>
      </c>
      <c r="H916" s="28">
        <v>0</v>
      </c>
      <c r="I916" s="28">
        <v>0</v>
      </c>
      <c r="J916" s="28">
        <v>0</v>
      </c>
      <c r="K916" s="28">
        <v>0.17</v>
      </c>
      <c r="L916" s="28">
        <v>-0.17</v>
      </c>
    </row>
    <row r="917" spans="1:12" hidden="1" x14ac:dyDescent="0.2">
      <c r="A917" s="27" t="s">
        <v>90</v>
      </c>
      <c r="B917" s="27" t="s">
        <v>123</v>
      </c>
      <c r="C917" s="27" t="s">
        <v>124</v>
      </c>
      <c r="D917" s="27" t="s">
        <v>24</v>
      </c>
      <c r="E917" s="27" t="s">
        <v>94</v>
      </c>
      <c r="F917" s="27" t="s">
        <v>95</v>
      </c>
      <c r="G917" s="27" t="s">
        <v>125</v>
      </c>
      <c r="H917" s="28">
        <v>0</v>
      </c>
      <c r="I917" s="28">
        <v>0</v>
      </c>
      <c r="J917" s="28">
        <v>0</v>
      </c>
      <c r="K917" s="28">
        <v>155.25</v>
      </c>
      <c r="L917" s="28">
        <v>-155.25</v>
      </c>
    </row>
    <row r="918" spans="1:12" hidden="1" x14ac:dyDescent="0.2">
      <c r="A918" s="27" t="s">
        <v>90</v>
      </c>
      <c r="B918" s="27" t="s">
        <v>123</v>
      </c>
      <c r="C918" s="27" t="s">
        <v>111</v>
      </c>
      <c r="D918" s="27" t="s">
        <v>24</v>
      </c>
      <c r="E918" s="27" t="s">
        <v>94</v>
      </c>
      <c r="F918" s="27" t="s">
        <v>95</v>
      </c>
      <c r="G918" s="27" t="s">
        <v>112</v>
      </c>
      <c r="H918" s="28">
        <v>0</v>
      </c>
      <c r="I918" s="28">
        <v>0</v>
      </c>
      <c r="J918" s="28">
        <v>0</v>
      </c>
      <c r="K918" s="28">
        <v>86.5</v>
      </c>
      <c r="L918" s="28">
        <v>-86.5</v>
      </c>
    </row>
    <row r="919" spans="1:12" hidden="1" x14ac:dyDescent="0.2">
      <c r="A919" s="27" t="s">
        <v>90</v>
      </c>
      <c r="B919" s="27" t="s">
        <v>150</v>
      </c>
      <c r="C919" s="27" t="s">
        <v>92</v>
      </c>
      <c r="D919" s="27" t="s">
        <v>24</v>
      </c>
      <c r="E919" s="27" t="s">
        <v>94</v>
      </c>
      <c r="F919" s="27" t="s">
        <v>95</v>
      </c>
      <c r="G919" s="27" t="s">
        <v>96</v>
      </c>
      <c r="H919" s="28">
        <v>0</v>
      </c>
      <c r="I919" s="28">
        <v>0</v>
      </c>
      <c r="J919" s="28">
        <v>0</v>
      </c>
      <c r="K919" s="28">
        <v>31.25</v>
      </c>
      <c r="L919" s="28">
        <v>-31.25</v>
      </c>
    </row>
    <row r="920" spans="1:12" hidden="1" x14ac:dyDescent="0.2">
      <c r="A920" s="27" t="s">
        <v>90</v>
      </c>
      <c r="B920" s="27" t="s">
        <v>150</v>
      </c>
      <c r="C920" s="27" t="s">
        <v>99</v>
      </c>
      <c r="D920" s="27" t="s">
        <v>24</v>
      </c>
      <c r="E920" s="27" t="s">
        <v>94</v>
      </c>
      <c r="F920" s="27" t="s">
        <v>95</v>
      </c>
      <c r="G920" s="27" t="s">
        <v>100</v>
      </c>
      <c r="H920" s="28">
        <v>0</v>
      </c>
      <c r="I920" s="28">
        <v>0</v>
      </c>
      <c r="J920" s="28">
        <v>0</v>
      </c>
      <c r="K920" s="28">
        <v>1.93</v>
      </c>
      <c r="L920" s="28">
        <v>-1.93</v>
      </c>
    </row>
    <row r="921" spans="1:12" hidden="1" x14ac:dyDescent="0.2">
      <c r="A921" s="27" t="s">
        <v>90</v>
      </c>
      <c r="B921" s="27" t="s">
        <v>150</v>
      </c>
      <c r="C921" s="27" t="s">
        <v>101</v>
      </c>
      <c r="D921" s="27" t="s">
        <v>24</v>
      </c>
      <c r="E921" s="27" t="s">
        <v>94</v>
      </c>
      <c r="F921" s="27" t="s">
        <v>95</v>
      </c>
      <c r="G921" s="27" t="s">
        <v>102</v>
      </c>
      <c r="H921" s="28">
        <v>0</v>
      </c>
      <c r="I921" s="28">
        <v>0</v>
      </c>
      <c r="J921" s="28">
        <v>0</v>
      </c>
      <c r="K921" s="28">
        <v>0.45</v>
      </c>
      <c r="L921" s="28">
        <v>-0.45</v>
      </c>
    </row>
    <row r="922" spans="1:12" hidden="1" x14ac:dyDescent="0.2">
      <c r="A922" s="27" t="s">
        <v>90</v>
      </c>
      <c r="B922" s="27" t="s">
        <v>150</v>
      </c>
      <c r="C922" s="27" t="s">
        <v>103</v>
      </c>
      <c r="D922" s="27" t="s">
        <v>24</v>
      </c>
      <c r="E922" s="27" t="s">
        <v>94</v>
      </c>
      <c r="F922" s="27" t="s">
        <v>95</v>
      </c>
      <c r="G922" s="27" t="s">
        <v>104</v>
      </c>
      <c r="H922" s="28">
        <v>0</v>
      </c>
      <c r="I922" s="28">
        <v>0</v>
      </c>
      <c r="J922" s="28">
        <v>0</v>
      </c>
      <c r="K922" s="28">
        <v>0.91</v>
      </c>
      <c r="L922" s="28">
        <v>-0.91</v>
      </c>
    </row>
    <row r="923" spans="1:12" hidden="1" x14ac:dyDescent="0.2">
      <c r="A923" s="27" t="s">
        <v>90</v>
      </c>
      <c r="B923" s="27" t="s">
        <v>151</v>
      </c>
      <c r="C923" s="27" t="s">
        <v>92</v>
      </c>
      <c r="D923" s="27" t="s">
        <v>24</v>
      </c>
      <c r="E923" s="27" t="s">
        <v>94</v>
      </c>
      <c r="F923" s="27" t="s">
        <v>95</v>
      </c>
      <c r="G923" s="27" t="s">
        <v>96</v>
      </c>
      <c r="H923" s="28">
        <v>0</v>
      </c>
      <c r="I923" s="28">
        <v>0</v>
      </c>
      <c r="J923" s="28">
        <v>0</v>
      </c>
      <c r="K923" s="28">
        <v>3.09</v>
      </c>
      <c r="L923" s="28">
        <v>-3.09</v>
      </c>
    </row>
    <row r="924" spans="1:12" hidden="1" x14ac:dyDescent="0.2">
      <c r="A924" s="27" t="s">
        <v>90</v>
      </c>
      <c r="B924" s="27" t="s">
        <v>151</v>
      </c>
      <c r="C924" s="27" t="s">
        <v>99</v>
      </c>
      <c r="D924" s="27" t="s">
        <v>24</v>
      </c>
      <c r="E924" s="27" t="s">
        <v>94</v>
      </c>
      <c r="F924" s="27" t="s">
        <v>95</v>
      </c>
      <c r="G924" s="27" t="s">
        <v>100</v>
      </c>
      <c r="H924" s="28">
        <v>0</v>
      </c>
      <c r="I924" s="28">
        <v>0</v>
      </c>
      <c r="J924" s="28">
        <v>0</v>
      </c>
      <c r="K924" s="28">
        <v>0.19</v>
      </c>
      <c r="L924" s="28">
        <v>-0.19</v>
      </c>
    </row>
    <row r="925" spans="1:12" hidden="1" x14ac:dyDescent="0.2">
      <c r="A925" s="27" t="s">
        <v>90</v>
      </c>
      <c r="B925" s="27" t="s">
        <v>151</v>
      </c>
      <c r="C925" s="27" t="s">
        <v>101</v>
      </c>
      <c r="D925" s="27" t="s">
        <v>24</v>
      </c>
      <c r="E925" s="27" t="s">
        <v>94</v>
      </c>
      <c r="F925" s="27" t="s">
        <v>95</v>
      </c>
      <c r="G925" s="27" t="s">
        <v>102</v>
      </c>
      <c r="H925" s="28">
        <v>0</v>
      </c>
      <c r="I925" s="28">
        <v>0</v>
      </c>
      <c r="J925" s="28">
        <v>0</v>
      </c>
      <c r="K925" s="28">
        <v>0.04</v>
      </c>
      <c r="L925" s="28">
        <v>-0.04</v>
      </c>
    </row>
    <row r="926" spans="1:12" hidden="1" x14ac:dyDescent="0.2">
      <c r="A926" s="27" t="s">
        <v>90</v>
      </c>
      <c r="B926" s="27" t="s">
        <v>151</v>
      </c>
      <c r="C926" s="27" t="s">
        <v>103</v>
      </c>
      <c r="D926" s="27" t="s">
        <v>24</v>
      </c>
      <c r="E926" s="27" t="s">
        <v>94</v>
      </c>
      <c r="F926" s="27" t="s">
        <v>95</v>
      </c>
      <c r="G926" s="27" t="s">
        <v>104</v>
      </c>
      <c r="H926" s="28">
        <v>0</v>
      </c>
      <c r="I926" s="28">
        <v>0</v>
      </c>
      <c r="J926" s="28">
        <v>0</v>
      </c>
      <c r="K926" s="28">
        <v>0.09</v>
      </c>
      <c r="L926" s="28">
        <v>-0.09</v>
      </c>
    </row>
    <row r="927" spans="1:12" hidden="1" x14ac:dyDescent="0.2">
      <c r="A927" s="27" t="s">
        <v>90</v>
      </c>
      <c r="B927" s="27" t="s">
        <v>126</v>
      </c>
      <c r="C927" s="27" t="s">
        <v>121</v>
      </c>
      <c r="D927" s="27" t="s">
        <v>24</v>
      </c>
      <c r="E927" s="27" t="s">
        <v>94</v>
      </c>
      <c r="F927" s="27" t="s">
        <v>95</v>
      </c>
      <c r="G927" s="27" t="s">
        <v>122</v>
      </c>
      <c r="H927" s="28">
        <v>0</v>
      </c>
      <c r="I927" s="28">
        <v>0</v>
      </c>
      <c r="J927" s="28">
        <v>0</v>
      </c>
      <c r="K927" s="28">
        <v>1.19</v>
      </c>
      <c r="L927" s="28">
        <v>-1.19</v>
      </c>
    </row>
    <row r="928" spans="1:12" hidden="1" x14ac:dyDescent="0.2">
      <c r="A928" s="27" t="s">
        <v>90</v>
      </c>
      <c r="B928" s="27" t="s">
        <v>126</v>
      </c>
      <c r="C928" s="27" t="s">
        <v>99</v>
      </c>
      <c r="D928" s="27" t="s">
        <v>24</v>
      </c>
      <c r="E928" s="27" t="s">
        <v>94</v>
      </c>
      <c r="F928" s="27" t="s">
        <v>95</v>
      </c>
      <c r="G928" s="27" t="s">
        <v>100</v>
      </c>
      <c r="H928" s="28">
        <v>0</v>
      </c>
      <c r="I928" s="28">
        <v>0</v>
      </c>
      <c r="J928" s="28">
        <v>0</v>
      </c>
      <c r="K928" s="28">
        <v>7.0000000000000007E-2</v>
      </c>
      <c r="L928" s="28">
        <v>-7.0000000000000007E-2</v>
      </c>
    </row>
    <row r="929" spans="1:12" hidden="1" x14ac:dyDescent="0.2">
      <c r="A929" s="27" t="s">
        <v>90</v>
      </c>
      <c r="B929" s="27" t="s">
        <v>126</v>
      </c>
      <c r="C929" s="27" t="s">
        <v>101</v>
      </c>
      <c r="D929" s="27" t="s">
        <v>24</v>
      </c>
      <c r="E929" s="27" t="s">
        <v>94</v>
      </c>
      <c r="F929" s="27" t="s">
        <v>95</v>
      </c>
      <c r="G929" s="27" t="s">
        <v>102</v>
      </c>
      <c r="H929" s="28">
        <v>0</v>
      </c>
      <c r="I929" s="28">
        <v>0</v>
      </c>
      <c r="J929" s="28">
        <v>0</v>
      </c>
      <c r="K929" s="28">
        <v>0.03</v>
      </c>
      <c r="L929" s="28">
        <v>-0.03</v>
      </c>
    </row>
    <row r="930" spans="1:12" hidden="1" x14ac:dyDescent="0.2">
      <c r="A930" s="27" t="s">
        <v>90</v>
      </c>
      <c r="B930" s="27" t="s">
        <v>126</v>
      </c>
      <c r="C930" s="27" t="s">
        <v>103</v>
      </c>
      <c r="D930" s="27" t="s">
        <v>24</v>
      </c>
      <c r="E930" s="27" t="s">
        <v>94</v>
      </c>
      <c r="F930" s="27" t="s">
        <v>95</v>
      </c>
      <c r="G930" s="27" t="s">
        <v>104</v>
      </c>
      <c r="H930" s="28">
        <v>0</v>
      </c>
      <c r="I930" s="28">
        <v>0</v>
      </c>
      <c r="J930" s="28">
        <v>0</v>
      </c>
      <c r="K930" s="28">
        <v>0.03</v>
      </c>
      <c r="L930" s="28">
        <v>-0.03</v>
      </c>
    </row>
    <row r="931" spans="1:12" hidden="1" x14ac:dyDescent="0.2">
      <c r="A931" s="27" t="s">
        <v>90</v>
      </c>
      <c r="B931" s="27" t="s">
        <v>127</v>
      </c>
      <c r="C931" s="27" t="s">
        <v>111</v>
      </c>
      <c r="D931" s="27" t="s">
        <v>24</v>
      </c>
      <c r="E931" s="27" t="s">
        <v>94</v>
      </c>
      <c r="F931" s="27" t="s">
        <v>95</v>
      </c>
      <c r="G931" s="27" t="s">
        <v>112</v>
      </c>
      <c r="H931" s="28">
        <v>0</v>
      </c>
      <c r="I931" s="28">
        <v>0</v>
      </c>
      <c r="J931" s="28">
        <v>0</v>
      </c>
      <c r="K931" s="28">
        <v>1072.33</v>
      </c>
      <c r="L931" s="28">
        <v>-1072.33</v>
      </c>
    </row>
    <row r="932" spans="1:12" hidden="1" x14ac:dyDescent="0.2">
      <c r="A932" s="27" t="s">
        <v>90</v>
      </c>
      <c r="B932" s="27" t="s">
        <v>128</v>
      </c>
      <c r="C932" s="27" t="s">
        <v>99</v>
      </c>
      <c r="D932" s="27" t="s">
        <v>24</v>
      </c>
      <c r="E932" s="27" t="s">
        <v>94</v>
      </c>
      <c r="F932" s="27" t="s">
        <v>95</v>
      </c>
      <c r="G932" s="27" t="s">
        <v>100</v>
      </c>
      <c r="H932" s="28">
        <v>0</v>
      </c>
      <c r="I932" s="28">
        <v>0</v>
      </c>
      <c r="J932" s="28">
        <v>0</v>
      </c>
      <c r="K932" s="28">
        <v>0.36</v>
      </c>
      <c r="L932" s="28">
        <v>-0.36</v>
      </c>
    </row>
    <row r="933" spans="1:12" hidden="1" x14ac:dyDescent="0.2">
      <c r="A933" s="27" t="s">
        <v>90</v>
      </c>
      <c r="B933" s="27" t="s">
        <v>128</v>
      </c>
      <c r="C933" s="27" t="s">
        <v>101</v>
      </c>
      <c r="D933" s="27" t="s">
        <v>24</v>
      </c>
      <c r="E933" s="27" t="s">
        <v>94</v>
      </c>
      <c r="F933" s="27" t="s">
        <v>95</v>
      </c>
      <c r="G933" s="27" t="s">
        <v>102</v>
      </c>
      <c r="H933" s="28">
        <v>0</v>
      </c>
      <c r="I933" s="28">
        <v>0</v>
      </c>
      <c r="J933" s="28">
        <v>0</v>
      </c>
      <c r="K933" s="28">
        <v>0.08</v>
      </c>
      <c r="L933" s="28">
        <v>-0.08</v>
      </c>
    </row>
    <row r="934" spans="1:12" hidden="1" x14ac:dyDescent="0.2">
      <c r="A934" s="27" t="s">
        <v>90</v>
      </c>
      <c r="B934" s="27" t="s">
        <v>128</v>
      </c>
      <c r="C934" s="27" t="s">
        <v>103</v>
      </c>
      <c r="D934" s="27" t="s">
        <v>24</v>
      </c>
      <c r="E934" s="27" t="s">
        <v>94</v>
      </c>
      <c r="F934" s="27" t="s">
        <v>95</v>
      </c>
      <c r="G934" s="27" t="s">
        <v>104</v>
      </c>
      <c r="H934" s="28">
        <v>0</v>
      </c>
      <c r="I934" s="28">
        <v>0</v>
      </c>
      <c r="J934" s="28">
        <v>0</v>
      </c>
      <c r="K934" s="28">
        <v>0.17</v>
      </c>
      <c r="L934" s="28">
        <v>-0.17</v>
      </c>
    </row>
    <row r="935" spans="1:12" hidden="1" x14ac:dyDescent="0.2">
      <c r="A935" s="27" t="s">
        <v>90</v>
      </c>
      <c r="B935" s="27" t="s">
        <v>134</v>
      </c>
      <c r="C935" s="27" t="s">
        <v>92</v>
      </c>
      <c r="D935" s="27" t="s">
        <v>24</v>
      </c>
      <c r="E935" s="27" t="s">
        <v>94</v>
      </c>
      <c r="F935" s="27" t="s">
        <v>95</v>
      </c>
      <c r="G935" s="27" t="s">
        <v>96</v>
      </c>
      <c r="H935" s="28">
        <v>0</v>
      </c>
      <c r="I935" s="28">
        <v>0</v>
      </c>
      <c r="J935" s="28">
        <v>0</v>
      </c>
      <c r="K935" s="28">
        <v>0.25</v>
      </c>
      <c r="L935" s="28">
        <v>-0.25</v>
      </c>
    </row>
    <row r="936" spans="1:12" hidden="1" x14ac:dyDescent="0.2">
      <c r="A936" s="27" t="s">
        <v>90</v>
      </c>
      <c r="B936" s="27" t="s">
        <v>134</v>
      </c>
      <c r="C936" s="27" t="s">
        <v>99</v>
      </c>
      <c r="D936" s="27" t="s">
        <v>24</v>
      </c>
      <c r="E936" s="27" t="s">
        <v>94</v>
      </c>
      <c r="F936" s="27" t="s">
        <v>95</v>
      </c>
      <c r="G936" s="27" t="s">
        <v>100</v>
      </c>
      <c r="H936" s="28">
        <v>0</v>
      </c>
      <c r="I936" s="28">
        <v>0</v>
      </c>
      <c r="J936" s="28">
        <v>0</v>
      </c>
      <c r="K936" s="28">
        <v>0.02</v>
      </c>
      <c r="L936" s="28">
        <v>-0.02</v>
      </c>
    </row>
    <row r="937" spans="1:12" hidden="1" x14ac:dyDescent="0.2">
      <c r="A937" s="27" t="s">
        <v>90</v>
      </c>
      <c r="B937" s="27" t="s">
        <v>134</v>
      </c>
      <c r="C937" s="27" t="s">
        <v>103</v>
      </c>
      <c r="D937" s="27" t="s">
        <v>24</v>
      </c>
      <c r="E937" s="27" t="s">
        <v>94</v>
      </c>
      <c r="F937" s="27" t="s">
        <v>95</v>
      </c>
      <c r="G937" s="27" t="s">
        <v>104</v>
      </c>
      <c r="H937" s="28">
        <v>0</v>
      </c>
      <c r="I937" s="28">
        <v>0</v>
      </c>
      <c r="J937" s="28">
        <v>0</v>
      </c>
      <c r="K937" s="28">
        <v>0.01</v>
      </c>
      <c r="L937" s="28">
        <v>-0.01</v>
      </c>
    </row>
    <row r="938" spans="1:12" hidden="1" x14ac:dyDescent="0.2">
      <c r="A938" s="27" t="s">
        <v>90</v>
      </c>
      <c r="B938" s="27" t="s">
        <v>134</v>
      </c>
      <c r="C938" s="27" t="s">
        <v>132</v>
      </c>
      <c r="D938" s="27" t="s">
        <v>24</v>
      </c>
      <c r="E938" s="27" t="s">
        <v>94</v>
      </c>
      <c r="F938" s="27" t="s">
        <v>95</v>
      </c>
      <c r="G938" s="27" t="s">
        <v>133</v>
      </c>
      <c r="H938" s="28">
        <v>0</v>
      </c>
      <c r="I938" s="28">
        <v>0</v>
      </c>
      <c r="J938" s="28">
        <v>0</v>
      </c>
      <c r="K938" s="28">
        <v>557.70000000000005</v>
      </c>
      <c r="L938" s="28">
        <v>-557.70000000000005</v>
      </c>
    </row>
    <row r="939" spans="1:12" x14ac:dyDescent="0.2">
      <c r="A939" s="27" t="s">
        <v>136</v>
      </c>
      <c r="B939" s="27" t="s">
        <v>11</v>
      </c>
      <c r="C939" s="27" t="s">
        <v>137</v>
      </c>
      <c r="D939" s="27" t="s">
        <v>24</v>
      </c>
      <c r="E939" s="27" t="s">
        <v>94</v>
      </c>
      <c r="F939" s="27" t="s">
        <v>95</v>
      </c>
      <c r="G939" s="27" t="s">
        <v>138</v>
      </c>
      <c r="H939" s="28">
        <v>61215</v>
      </c>
      <c r="I939" s="28">
        <v>61215</v>
      </c>
      <c r="J939" s="28">
        <v>0</v>
      </c>
      <c r="K939" s="28">
        <v>0</v>
      </c>
      <c r="L939" s="28">
        <v>61215</v>
      </c>
    </row>
    <row r="940" spans="1:12" x14ac:dyDescent="0.2">
      <c r="A940" s="27" t="s">
        <v>136</v>
      </c>
      <c r="B940" s="27" t="s">
        <v>11</v>
      </c>
      <c r="C940" s="27" t="s">
        <v>99</v>
      </c>
      <c r="D940" s="27" t="s">
        <v>24</v>
      </c>
      <c r="E940" s="27" t="s">
        <v>94</v>
      </c>
      <c r="F940" s="27" t="s">
        <v>95</v>
      </c>
      <c r="G940" s="27" t="s">
        <v>100</v>
      </c>
      <c r="H940" s="28">
        <v>3795.33</v>
      </c>
      <c r="I940" s="28">
        <v>3795.33</v>
      </c>
      <c r="J940" s="28">
        <v>0</v>
      </c>
      <c r="K940" s="28">
        <v>0</v>
      </c>
      <c r="L940" s="28">
        <v>3795.33</v>
      </c>
    </row>
    <row r="941" spans="1:12" x14ac:dyDescent="0.2">
      <c r="A941" s="27" t="s">
        <v>136</v>
      </c>
      <c r="B941" s="27" t="s">
        <v>11</v>
      </c>
      <c r="C941" s="27" t="s">
        <v>101</v>
      </c>
      <c r="D941" s="27" t="s">
        <v>24</v>
      </c>
      <c r="E941" s="27" t="s">
        <v>94</v>
      </c>
      <c r="F941" s="27" t="s">
        <v>95</v>
      </c>
      <c r="G941" s="27" t="s">
        <v>102</v>
      </c>
      <c r="H941" s="28">
        <v>887.62</v>
      </c>
      <c r="I941" s="28">
        <v>887.62</v>
      </c>
      <c r="J941" s="28">
        <v>0</v>
      </c>
      <c r="K941" s="28">
        <v>0</v>
      </c>
      <c r="L941" s="28">
        <v>887.62</v>
      </c>
    </row>
    <row r="942" spans="1:12" x14ac:dyDescent="0.2">
      <c r="A942" s="27" t="s">
        <v>136</v>
      </c>
      <c r="B942" s="27" t="s">
        <v>11</v>
      </c>
      <c r="C942" s="27" t="s">
        <v>103</v>
      </c>
      <c r="D942" s="27" t="s">
        <v>24</v>
      </c>
      <c r="E942" s="27" t="s">
        <v>94</v>
      </c>
      <c r="F942" s="27" t="s">
        <v>95</v>
      </c>
      <c r="G942" s="27" t="s">
        <v>104</v>
      </c>
      <c r="H942" s="28">
        <v>1775.24</v>
      </c>
      <c r="I942" s="28">
        <v>1775.24</v>
      </c>
      <c r="J942" s="28">
        <v>0</v>
      </c>
      <c r="K942" s="28">
        <v>0</v>
      </c>
      <c r="L942" s="28">
        <v>1775.24</v>
      </c>
    </row>
    <row r="943" spans="1:12" hidden="1" x14ac:dyDescent="0.2">
      <c r="A943" s="27" t="s">
        <v>136</v>
      </c>
      <c r="B943" s="27" t="s">
        <v>146</v>
      </c>
      <c r="C943" s="27" t="s">
        <v>99</v>
      </c>
      <c r="D943" s="27" t="s">
        <v>24</v>
      </c>
      <c r="E943" s="27" t="s">
        <v>94</v>
      </c>
      <c r="F943" s="27" t="s">
        <v>95</v>
      </c>
      <c r="G943" s="27" t="s">
        <v>100</v>
      </c>
      <c r="H943" s="28">
        <v>0</v>
      </c>
      <c r="I943" s="28">
        <v>0</v>
      </c>
      <c r="J943" s="28">
        <v>0</v>
      </c>
      <c r="K943" s="28">
        <v>1106.3599999999999</v>
      </c>
      <c r="L943" s="28">
        <v>-1106.3599999999999</v>
      </c>
    </row>
    <row r="944" spans="1:12" hidden="1" x14ac:dyDescent="0.2">
      <c r="A944" s="27" t="s">
        <v>136</v>
      </c>
      <c r="B944" s="27" t="s">
        <v>146</v>
      </c>
      <c r="C944" s="27" t="s">
        <v>101</v>
      </c>
      <c r="D944" s="27" t="s">
        <v>24</v>
      </c>
      <c r="E944" s="27" t="s">
        <v>94</v>
      </c>
      <c r="F944" s="27" t="s">
        <v>95</v>
      </c>
      <c r="G944" s="27" t="s">
        <v>102</v>
      </c>
      <c r="H944" s="28">
        <v>0</v>
      </c>
      <c r="I944" s="28">
        <v>0</v>
      </c>
      <c r="J944" s="28">
        <v>0</v>
      </c>
      <c r="K944" s="28">
        <v>258.74</v>
      </c>
      <c r="L944" s="28">
        <v>-258.74</v>
      </c>
    </row>
    <row r="945" spans="1:12" hidden="1" x14ac:dyDescent="0.2">
      <c r="A945" s="27" t="s">
        <v>136</v>
      </c>
      <c r="B945" s="27" t="s">
        <v>146</v>
      </c>
      <c r="C945" s="27" t="s">
        <v>103</v>
      </c>
      <c r="D945" s="27" t="s">
        <v>24</v>
      </c>
      <c r="E945" s="27" t="s">
        <v>94</v>
      </c>
      <c r="F945" s="27" t="s">
        <v>95</v>
      </c>
      <c r="G945" s="27" t="s">
        <v>104</v>
      </c>
      <c r="H945" s="28">
        <v>0</v>
      </c>
      <c r="I945" s="28">
        <v>0</v>
      </c>
      <c r="J945" s="28">
        <v>0</v>
      </c>
      <c r="K945" s="28">
        <v>520.11999999999989</v>
      </c>
      <c r="L945" s="28">
        <v>-520.11999999999989</v>
      </c>
    </row>
    <row r="946" spans="1:12" hidden="1" x14ac:dyDescent="0.2">
      <c r="A946" s="27" t="s">
        <v>136</v>
      </c>
      <c r="B946" s="27" t="s">
        <v>135</v>
      </c>
      <c r="C946" s="27" t="s">
        <v>137</v>
      </c>
      <c r="D946" s="27" t="s">
        <v>24</v>
      </c>
      <c r="E946" s="27" t="s">
        <v>94</v>
      </c>
      <c r="F946" s="27" t="s">
        <v>95</v>
      </c>
      <c r="G946" s="27" t="s">
        <v>138</v>
      </c>
      <c r="H946" s="28">
        <v>0</v>
      </c>
      <c r="I946" s="28">
        <v>0</v>
      </c>
      <c r="J946" s="28">
        <v>0</v>
      </c>
      <c r="K946" s="28">
        <v>356.07</v>
      </c>
      <c r="L946" s="28">
        <v>-356.07</v>
      </c>
    </row>
    <row r="947" spans="1:12" hidden="1" x14ac:dyDescent="0.2">
      <c r="A947" s="27" t="s">
        <v>136</v>
      </c>
      <c r="B947" s="27" t="s">
        <v>135</v>
      </c>
      <c r="C947" s="27" t="s">
        <v>99</v>
      </c>
      <c r="D947" s="27" t="s">
        <v>24</v>
      </c>
      <c r="E947" s="27" t="s">
        <v>94</v>
      </c>
      <c r="F947" s="27" t="s">
        <v>95</v>
      </c>
      <c r="G947" s="27" t="s">
        <v>100</v>
      </c>
      <c r="H947" s="28">
        <v>0</v>
      </c>
      <c r="I947" s="28">
        <v>0</v>
      </c>
      <c r="J947" s="28">
        <v>0</v>
      </c>
      <c r="K947" s="28">
        <v>18.790000000000003</v>
      </c>
      <c r="L947" s="28">
        <v>-18.790000000000003</v>
      </c>
    </row>
    <row r="948" spans="1:12" hidden="1" x14ac:dyDescent="0.2">
      <c r="A948" s="27" t="s">
        <v>136</v>
      </c>
      <c r="B948" s="27" t="s">
        <v>135</v>
      </c>
      <c r="C948" s="27" t="s">
        <v>101</v>
      </c>
      <c r="D948" s="27" t="s">
        <v>24</v>
      </c>
      <c r="E948" s="27" t="s">
        <v>94</v>
      </c>
      <c r="F948" s="27" t="s">
        <v>95</v>
      </c>
      <c r="G948" s="27" t="s">
        <v>102</v>
      </c>
      <c r="H948" s="28">
        <v>0</v>
      </c>
      <c r="I948" s="28">
        <v>0</v>
      </c>
      <c r="J948" s="28">
        <v>0</v>
      </c>
      <c r="K948" s="28">
        <v>4.38</v>
      </c>
      <c r="L948" s="28">
        <v>-4.38</v>
      </c>
    </row>
    <row r="949" spans="1:12" hidden="1" x14ac:dyDescent="0.2">
      <c r="A949" s="27" t="s">
        <v>136</v>
      </c>
      <c r="B949" s="27" t="s">
        <v>135</v>
      </c>
      <c r="C949" s="27" t="s">
        <v>103</v>
      </c>
      <c r="D949" s="27" t="s">
        <v>24</v>
      </c>
      <c r="E949" s="27" t="s">
        <v>94</v>
      </c>
      <c r="F949" s="27" t="s">
        <v>95</v>
      </c>
      <c r="G949" s="27" t="s">
        <v>104</v>
      </c>
      <c r="H949" s="28">
        <v>0</v>
      </c>
      <c r="I949" s="28">
        <v>0</v>
      </c>
      <c r="J949" s="28">
        <v>0</v>
      </c>
      <c r="K949" s="28">
        <v>10.02</v>
      </c>
      <c r="L949" s="28">
        <v>-10.02</v>
      </c>
    </row>
    <row r="950" spans="1:12" hidden="1" x14ac:dyDescent="0.2">
      <c r="A950" s="27" t="s">
        <v>136</v>
      </c>
      <c r="B950" s="27" t="s">
        <v>123</v>
      </c>
      <c r="C950" s="27" t="s">
        <v>139</v>
      </c>
      <c r="D950" s="27" t="s">
        <v>24</v>
      </c>
      <c r="E950" s="27" t="s">
        <v>94</v>
      </c>
      <c r="F950" s="27" t="s">
        <v>95</v>
      </c>
      <c r="G950" s="27" t="s">
        <v>140</v>
      </c>
      <c r="H950" s="28">
        <v>0</v>
      </c>
      <c r="I950" s="28">
        <v>0</v>
      </c>
      <c r="J950" s="28">
        <v>0</v>
      </c>
      <c r="K950" s="28">
        <v>1105.95</v>
      </c>
      <c r="L950" s="28">
        <v>-1105.95</v>
      </c>
    </row>
    <row r="951" spans="1:12" hidden="1" x14ac:dyDescent="0.2">
      <c r="A951" s="27" t="s">
        <v>136</v>
      </c>
      <c r="B951" s="27" t="s">
        <v>123</v>
      </c>
      <c r="C951" s="27" t="s">
        <v>99</v>
      </c>
      <c r="D951" s="27" t="s">
        <v>24</v>
      </c>
      <c r="E951" s="27" t="s">
        <v>94</v>
      </c>
      <c r="F951" s="27" t="s">
        <v>95</v>
      </c>
      <c r="G951" s="27" t="s">
        <v>100</v>
      </c>
      <c r="H951" s="28">
        <v>0</v>
      </c>
      <c r="I951" s="28">
        <v>0</v>
      </c>
      <c r="J951" s="28">
        <v>0</v>
      </c>
      <c r="K951" s="28">
        <v>68.25</v>
      </c>
      <c r="L951" s="28">
        <v>-68.25</v>
      </c>
    </row>
    <row r="952" spans="1:12" hidden="1" x14ac:dyDescent="0.2">
      <c r="A952" s="27" t="s">
        <v>136</v>
      </c>
      <c r="B952" s="27" t="s">
        <v>123</v>
      </c>
      <c r="C952" s="27" t="s">
        <v>101</v>
      </c>
      <c r="D952" s="27" t="s">
        <v>24</v>
      </c>
      <c r="E952" s="27" t="s">
        <v>94</v>
      </c>
      <c r="F952" s="27" t="s">
        <v>95</v>
      </c>
      <c r="G952" s="27" t="s">
        <v>102</v>
      </c>
      <c r="H952" s="28">
        <v>0</v>
      </c>
      <c r="I952" s="28">
        <v>0</v>
      </c>
      <c r="J952" s="28">
        <v>0</v>
      </c>
      <c r="K952" s="28">
        <v>15.96</v>
      </c>
      <c r="L952" s="28">
        <v>-15.96</v>
      </c>
    </row>
    <row r="953" spans="1:12" hidden="1" x14ac:dyDescent="0.2">
      <c r="A953" s="27" t="s">
        <v>136</v>
      </c>
      <c r="B953" s="27" t="s">
        <v>123</v>
      </c>
      <c r="C953" s="27" t="s">
        <v>103</v>
      </c>
      <c r="D953" s="27" t="s">
        <v>24</v>
      </c>
      <c r="E953" s="27" t="s">
        <v>94</v>
      </c>
      <c r="F953" s="27" t="s">
        <v>95</v>
      </c>
      <c r="G953" s="27" t="s">
        <v>104</v>
      </c>
      <c r="H953" s="28">
        <v>0</v>
      </c>
      <c r="I953" s="28">
        <v>0</v>
      </c>
      <c r="J953" s="28">
        <v>0</v>
      </c>
      <c r="K953" s="28">
        <v>32.07</v>
      </c>
      <c r="L953" s="28">
        <v>-32.07</v>
      </c>
    </row>
    <row r="954" spans="1:12" hidden="1" x14ac:dyDescent="0.2">
      <c r="A954" s="27" t="s">
        <v>136</v>
      </c>
      <c r="B954" s="27" t="s">
        <v>128</v>
      </c>
      <c r="C954" s="27" t="s">
        <v>137</v>
      </c>
      <c r="D954" s="27" t="s">
        <v>24</v>
      </c>
      <c r="E954" s="27" t="s">
        <v>94</v>
      </c>
      <c r="F954" s="27" t="s">
        <v>95</v>
      </c>
      <c r="G954" s="27" t="s">
        <v>138</v>
      </c>
      <c r="H954" s="28">
        <v>0</v>
      </c>
      <c r="I954" s="28">
        <v>0</v>
      </c>
      <c r="J954" s="28">
        <v>0</v>
      </c>
      <c r="K954" s="28">
        <v>428.16</v>
      </c>
      <c r="L954" s="28">
        <v>-428.16</v>
      </c>
    </row>
    <row r="955" spans="1:12" hidden="1" x14ac:dyDescent="0.2">
      <c r="A955" s="27" t="s">
        <v>136</v>
      </c>
      <c r="B955" s="27" t="s">
        <v>128</v>
      </c>
      <c r="C955" s="27" t="s">
        <v>99</v>
      </c>
      <c r="D955" s="27" t="s">
        <v>24</v>
      </c>
      <c r="E955" s="27" t="s">
        <v>94</v>
      </c>
      <c r="F955" s="27" t="s">
        <v>95</v>
      </c>
      <c r="G955" s="27" t="s">
        <v>100</v>
      </c>
      <c r="H955" s="28">
        <v>0</v>
      </c>
      <c r="I955" s="28">
        <v>0</v>
      </c>
      <c r="J955" s="28">
        <v>0</v>
      </c>
      <c r="K955" s="28">
        <v>25.41</v>
      </c>
      <c r="L955" s="28">
        <v>-25.41</v>
      </c>
    </row>
    <row r="956" spans="1:12" hidden="1" x14ac:dyDescent="0.2">
      <c r="A956" s="27" t="s">
        <v>136</v>
      </c>
      <c r="B956" s="27" t="s">
        <v>128</v>
      </c>
      <c r="C956" s="27" t="s">
        <v>101</v>
      </c>
      <c r="D956" s="27" t="s">
        <v>24</v>
      </c>
      <c r="E956" s="27" t="s">
        <v>94</v>
      </c>
      <c r="F956" s="27" t="s">
        <v>95</v>
      </c>
      <c r="G956" s="27" t="s">
        <v>102</v>
      </c>
      <c r="H956" s="28">
        <v>0</v>
      </c>
      <c r="I956" s="28">
        <v>0</v>
      </c>
      <c r="J956" s="28">
        <v>0</v>
      </c>
      <c r="K956" s="28">
        <v>5.94</v>
      </c>
      <c r="L956" s="28">
        <v>-5.94</v>
      </c>
    </row>
    <row r="957" spans="1:12" hidden="1" x14ac:dyDescent="0.2">
      <c r="A957" s="27" t="s">
        <v>136</v>
      </c>
      <c r="B957" s="27" t="s">
        <v>128</v>
      </c>
      <c r="C957" s="27" t="s">
        <v>103</v>
      </c>
      <c r="D957" s="27" t="s">
        <v>24</v>
      </c>
      <c r="E957" s="27" t="s">
        <v>94</v>
      </c>
      <c r="F957" s="27" t="s">
        <v>95</v>
      </c>
      <c r="G957" s="27" t="s">
        <v>104</v>
      </c>
      <c r="H957" s="28">
        <v>0</v>
      </c>
      <c r="I957" s="28">
        <v>0</v>
      </c>
      <c r="J957" s="28">
        <v>0</v>
      </c>
      <c r="K957" s="28">
        <v>12.25</v>
      </c>
      <c r="L957" s="28">
        <v>-12.25</v>
      </c>
    </row>
    <row r="958" spans="1:12" hidden="1" x14ac:dyDescent="0.2">
      <c r="A958" s="27" t="s">
        <v>136</v>
      </c>
      <c r="B958" s="27" t="s">
        <v>129</v>
      </c>
      <c r="C958" s="27" t="s">
        <v>137</v>
      </c>
      <c r="D958" s="27" t="s">
        <v>24</v>
      </c>
      <c r="E958" s="27" t="s">
        <v>94</v>
      </c>
      <c r="F958" s="27" t="s">
        <v>95</v>
      </c>
      <c r="G958" s="27" t="s">
        <v>138</v>
      </c>
      <c r="H958" s="28">
        <v>0</v>
      </c>
      <c r="I958" s="28">
        <v>0</v>
      </c>
      <c r="J958" s="28">
        <v>0</v>
      </c>
      <c r="K958" s="28">
        <v>134.82</v>
      </c>
      <c r="L958" s="28">
        <v>-134.82</v>
      </c>
    </row>
    <row r="959" spans="1:12" hidden="1" x14ac:dyDescent="0.2">
      <c r="A959" s="27" t="s">
        <v>136</v>
      </c>
      <c r="B959" s="27" t="s">
        <v>129</v>
      </c>
      <c r="C959" s="27" t="s">
        <v>99</v>
      </c>
      <c r="D959" s="27" t="s">
        <v>24</v>
      </c>
      <c r="E959" s="27" t="s">
        <v>94</v>
      </c>
      <c r="F959" s="27" t="s">
        <v>95</v>
      </c>
      <c r="G959" s="27" t="s">
        <v>100</v>
      </c>
      <c r="H959" s="28">
        <v>0</v>
      </c>
      <c r="I959" s="28">
        <v>0</v>
      </c>
      <c r="J959" s="28">
        <v>0</v>
      </c>
      <c r="K959" s="28">
        <v>7.49</v>
      </c>
      <c r="L959" s="28">
        <v>-7.49</v>
      </c>
    </row>
    <row r="960" spans="1:12" hidden="1" x14ac:dyDescent="0.2">
      <c r="A960" s="27" t="s">
        <v>136</v>
      </c>
      <c r="B960" s="27" t="s">
        <v>129</v>
      </c>
      <c r="C960" s="27" t="s">
        <v>101</v>
      </c>
      <c r="D960" s="27" t="s">
        <v>24</v>
      </c>
      <c r="E960" s="27" t="s">
        <v>94</v>
      </c>
      <c r="F960" s="27" t="s">
        <v>95</v>
      </c>
      <c r="G960" s="27" t="s">
        <v>102</v>
      </c>
      <c r="H960" s="28">
        <v>0</v>
      </c>
      <c r="I960" s="28">
        <v>0</v>
      </c>
      <c r="J960" s="28">
        <v>0</v>
      </c>
      <c r="K960" s="28">
        <v>1.75</v>
      </c>
      <c r="L960" s="28">
        <v>-1.75</v>
      </c>
    </row>
    <row r="961" spans="1:12" hidden="1" x14ac:dyDescent="0.2">
      <c r="A961" s="27" t="s">
        <v>136</v>
      </c>
      <c r="B961" s="27" t="s">
        <v>129</v>
      </c>
      <c r="C961" s="27" t="s">
        <v>103</v>
      </c>
      <c r="D961" s="27" t="s">
        <v>24</v>
      </c>
      <c r="E961" s="27" t="s">
        <v>94</v>
      </c>
      <c r="F961" s="27" t="s">
        <v>95</v>
      </c>
      <c r="G961" s="27" t="s">
        <v>104</v>
      </c>
      <c r="H961" s="28">
        <v>0</v>
      </c>
      <c r="I961" s="28">
        <v>0</v>
      </c>
      <c r="J961" s="28">
        <v>0</v>
      </c>
      <c r="K961" s="28">
        <v>3.62</v>
      </c>
      <c r="L961" s="28">
        <v>-3.62</v>
      </c>
    </row>
    <row r="962" spans="1:12" x14ac:dyDescent="0.2">
      <c r="A962" s="27" t="s">
        <v>152</v>
      </c>
      <c r="B962" s="27" t="s">
        <v>11</v>
      </c>
      <c r="C962" s="27" t="s">
        <v>161</v>
      </c>
      <c r="D962" s="27" t="s">
        <v>24</v>
      </c>
      <c r="E962" s="27" t="s">
        <v>94</v>
      </c>
      <c r="F962" s="27" t="s">
        <v>95</v>
      </c>
      <c r="G962" s="27" t="s">
        <v>162</v>
      </c>
      <c r="H962" s="28">
        <v>0</v>
      </c>
      <c r="I962" s="28">
        <v>57542.07</v>
      </c>
      <c r="J962" s="28">
        <v>0</v>
      </c>
      <c r="K962" s="28">
        <v>43825</v>
      </c>
      <c r="L962" s="28">
        <v>13717.07</v>
      </c>
    </row>
    <row r="963" spans="1:12" x14ac:dyDescent="0.2">
      <c r="A963" s="27" t="s">
        <v>152</v>
      </c>
      <c r="B963" s="27" t="s">
        <v>11</v>
      </c>
      <c r="C963" s="27" t="s">
        <v>172</v>
      </c>
      <c r="D963" s="27" t="s">
        <v>24</v>
      </c>
      <c r="E963" s="27" t="s">
        <v>94</v>
      </c>
      <c r="F963" s="27" t="s">
        <v>95</v>
      </c>
      <c r="G963" s="27" t="s">
        <v>173</v>
      </c>
      <c r="H963" s="28">
        <v>0</v>
      </c>
      <c r="I963" s="28">
        <v>38688</v>
      </c>
      <c r="J963" s="28">
        <v>38688</v>
      </c>
      <c r="K963" s="28">
        <v>0</v>
      </c>
      <c r="L963" s="28">
        <v>0</v>
      </c>
    </row>
    <row r="964" spans="1:12" x14ac:dyDescent="0.2">
      <c r="A964" s="27" t="s">
        <v>152</v>
      </c>
      <c r="B964" s="27" t="s">
        <v>11</v>
      </c>
      <c r="C964" s="27" t="s">
        <v>155</v>
      </c>
      <c r="D964" s="27" t="s">
        <v>24</v>
      </c>
      <c r="E964" s="27" t="s">
        <v>94</v>
      </c>
      <c r="F964" s="27" t="s">
        <v>95</v>
      </c>
      <c r="G964" s="27" t="s">
        <v>156</v>
      </c>
      <c r="H964" s="28">
        <v>0</v>
      </c>
      <c r="I964" s="28">
        <v>3055.53</v>
      </c>
      <c r="J964" s="28">
        <v>0</v>
      </c>
      <c r="K964" s="28">
        <v>12791</v>
      </c>
      <c r="L964" s="28">
        <v>-9735.4699999999993</v>
      </c>
    </row>
    <row r="965" spans="1:12" x14ac:dyDescent="0.2">
      <c r="A965" s="27" t="s">
        <v>90</v>
      </c>
      <c r="B965" s="27" t="s">
        <v>11</v>
      </c>
      <c r="C965" s="27" t="s">
        <v>92</v>
      </c>
      <c r="D965" s="27" t="s">
        <v>25</v>
      </c>
      <c r="E965" s="27" t="s">
        <v>94</v>
      </c>
      <c r="F965" s="27" t="s">
        <v>95</v>
      </c>
      <c r="G965" s="27" t="s">
        <v>96</v>
      </c>
      <c r="H965" s="28">
        <v>0</v>
      </c>
      <c r="I965" s="28">
        <v>37.229999999999997</v>
      </c>
      <c r="J965" s="28">
        <v>0</v>
      </c>
      <c r="K965" s="28">
        <v>37.230000000000004</v>
      </c>
      <c r="L965" s="28">
        <v>-7.1054273576010019E-15</v>
      </c>
    </row>
    <row r="966" spans="1:12" x14ac:dyDescent="0.2">
      <c r="A966" s="27" t="s">
        <v>90</v>
      </c>
      <c r="B966" s="27" t="s">
        <v>11</v>
      </c>
      <c r="C966" s="27" t="s">
        <v>106</v>
      </c>
      <c r="D966" s="27" t="s">
        <v>25</v>
      </c>
      <c r="E966" s="27" t="s">
        <v>94</v>
      </c>
      <c r="F966" s="27" t="s">
        <v>95</v>
      </c>
      <c r="G966" s="27" t="s">
        <v>108</v>
      </c>
      <c r="H966" s="28">
        <v>0</v>
      </c>
      <c r="I966" s="28">
        <v>6.26</v>
      </c>
      <c r="J966" s="28">
        <v>0</v>
      </c>
      <c r="K966" s="28">
        <v>6.26</v>
      </c>
      <c r="L966" s="28">
        <v>0</v>
      </c>
    </row>
    <row r="967" spans="1:12" x14ac:dyDescent="0.2">
      <c r="A967" s="27" t="s">
        <v>90</v>
      </c>
      <c r="B967" s="27" t="s">
        <v>11</v>
      </c>
      <c r="C967" s="27" t="s">
        <v>99</v>
      </c>
      <c r="D967" s="27" t="s">
        <v>25</v>
      </c>
      <c r="E967" s="27" t="s">
        <v>94</v>
      </c>
      <c r="F967" s="27" t="s">
        <v>95</v>
      </c>
      <c r="G967" s="27" t="s">
        <v>100</v>
      </c>
      <c r="H967" s="28">
        <v>0</v>
      </c>
      <c r="I967" s="28">
        <v>0</v>
      </c>
      <c r="J967" s="28">
        <v>0</v>
      </c>
      <c r="K967" s="28">
        <v>2.7</v>
      </c>
      <c r="L967" s="28">
        <v>-2.7</v>
      </c>
    </row>
    <row r="968" spans="1:12" x14ac:dyDescent="0.2">
      <c r="A968" s="27" t="s">
        <v>90</v>
      </c>
      <c r="B968" s="27" t="s">
        <v>11</v>
      </c>
      <c r="C968" s="27" t="s">
        <v>101</v>
      </c>
      <c r="D968" s="27" t="s">
        <v>25</v>
      </c>
      <c r="E968" s="27" t="s">
        <v>94</v>
      </c>
      <c r="F968" s="27" t="s">
        <v>95</v>
      </c>
      <c r="G968" s="27" t="s">
        <v>102</v>
      </c>
      <c r="H968" s="28">
        <v>0</v>
      </c>
      <c r="I968" s="28">
        <v>0</v>
      </c>
      <c r="J968" s="28">
        <v>0</v>
      </c>
      <c r="K968" s="28">
        <v>0.63</v>
      </c>
      <c r="L968" s="28">
        <v>-0.63</v>
      </c>
    </row>
    <row r="969" spans="1:12" x14ac:dyDescent="0.2">
      <c r="A969" s="27" t="s">
        <v>90</v>
      </c>
      <c r="B969" s="27" t="s">
        <v>11</v>
      </c>
      <c r="C969" s="27" t="s">
        <v>103</v>
      </c>
      <c r="D969" s="27" t="s">
        <v>25</v>
      </c>
      <c r="E969" s="27" t="s">
        <v>94</v>
      </c>
      <c r="F969" s="27" t="s">
        <v>95</v>
      </c>
      <c r="G969" s="27" t="s">
        <v>104</v>
      </c>
      <c r="H969" s="28">
        <v>0</v>
      </c>
      <c r="I969" s="28">
        <v>0</v>
      </c>
      <c r="J969" s="28">
        <v>0</v>
      </c>
      <c r="K969" s="28">
        <v>1.26</v>
      </c>
      <c r="L969" s="28">
        <v>-1.26</v>
      </c>
    </row>
    <row r="970" spans="1:12" x14ac:dyDescent="0.2">
      <c r="A970" s="27" t="s">
        <v>90</v>
      </c>
      <c r="B970" s="27" t="s">
        <v>11</v>
      </c>
      <c r="C970" s="27" t="s">
        <v>141</v>
      </c>
      <c r="D970" s="27" t="s">
        <v>25</v>
      </c>
      <c r="E970" s="27" t="s">
        <v>94</v>
      </c>
      <c r="F970" s="27" t="s">
        <v>95</v>
      </c>
      <c r="G970" s="27" t="s">
        <v>142</v>
      </c>
      <c r="H970" s="28">
        <v>0</v>
      </c>
      <c r="I970" s="28">
        <v>0</v>
      </c>
      <c r="J970" s="28">
        <v>0</v>
      </c>
      <c r="K970" s="28">
        <v>1277.53</v>
      </c>
      <c r="L970" s="28">
        <v>-1277.53</v>
      </c>
    </row>
    <row r="971" spans="1:12" x14ac:dyDescent="0.2">
      <c r="A971" s="27" t="s">
        <v>90</v>
      </c>
      <c r="B971" s="27" t="s">
        <v>11</v>
      </c>
      <c r="C971" s="27" t="s">
        <v>109</v>
      </c>
      <c r="D971" s="27" t="s">
        <v>25</v>
      </c>
      <c r="E971" s="27" t="s">
        <v>94</v>
      </c>
      <c r="F971" s="27" t="s">
        <v>95</v>
      </c>
      <c r="G971" s="27" t="s">
        <v>110</v>
      </c>
      <c r="H971" s="28">
        <v>71464.649999999994</v>
      </c>
      <c r="I971" s="28">
        <v>71464.649999999994</v>
      </c>
      <c r="J971" s="28">
        <v>0</v>
      </c>
      <c r="K971" s="28">
        <v>0</v>
      </c>
      <c r="L971" s="28">
        <v>71464.649999999994</v>
      </c>
    </row>
    <row r="972" spans="1:12" x14ac:dyDescent="0.2">
      <c r="A972" s="27" t="s">
        <v>90</v>
      </c>
      <c r="B972" s="27" t="s">
        <v>11</v>
      </c>
      <c r="C972" s="27" t="s">
        <v>111</v>
      </c>
      <c r="D972" s="27" t="s">
        <v>25</v>
      </c>
      <c r="E972" s="27" t="s">
        <v>94</v>
      </c>
      <c r="F972" s="27" t="s">
        <v>95</v>
      </c>
      <c r="G972" s="27" t="s">
        <v>112</v>
      </c>
      <c r="H972" s="28">
        <v>376374.82</v>
      </c>
      <c r="I972" s="28">
        <v>78710.820000000007</v>
      </c>
      <c r="J972" s="28">
        <v>6303.1</v>
      </c>
      <c r="K972" s="28">
        <v>13356.2</v>
      </c>
      <c r="L972" s="28">
        <v>59051.520000000011</v>
      </c>
    </row>
    <row r="973" spans="1:12" x14ac:dyDescent="0.2">
      <c r="A973" s="27" t="s">
        <v>90</v>
      </c>
      <c r="B973" s="27" t="s">
        <v>11</v>
      </c>
      <c r="C973" s="27" t="s">
        <v>113</v>
      </c>
      <c r="D973" s="27" t="s">
        <v>25</v>
      </c>
      <c r="E973" s="27" t="s">
        <v>94</v>
      </c>
      <c r="F973" s="27" t="s">
        <v>95</v>
      </c>
      <c r="G973" s="27" t="s">
        <v>114</v>
      </c>
      <c r="H973" s="28">
        <v>84673.75</v>
      </c>
      <c r="I973" s="28">
        <v>84673.75</v>
      </c>
      <c r="J973" s="28">
        <v>0</v>
      </c>
      <c r="K973" s="28">
        <v>0</v>
      </c>
      <c r="L973" s="28">
        <v>84673.75</v>
      </c>
    </row>
    <row r="974" spans="1:12" x14ac:dyDescent="0.2">
      <c r="A974" s="27" t="s">
        <v>90</v>
      </c>
      <c r="B974" s="27" t="s">
        <v>11</v>
      </c>
      <c r="C974" s="27" t="s">
        <v>115</v>
      </c>
      <c r="D974" s="27" t="s">
        <v>25</v>
      </c>
      <c r="E974" s="27" t="s">
        <v>94</v>
      </c>
      <c r="F974" s="27" t="s">
        <v>95</v>
      </c>
      <c r="G974" s="27" t="s">
        <v>116</v>
      </c>
      <c r="H974" s="28">
        <v>42336.88</v>
      </c>
      <c r="I974" s="28">
        <v>250000.88</v>
      </c>
      <c r="J974" s="28">
        <v>93847</v>
      </c>
      <c r="K974" s="28">
        <v>3148.77</v>
      </c>
      <c r="L974" s="28">
        <v>153005.11000000002</v>
      </c>
    </row>
    <row r="975" spans="1:12" x14ac:dyDescent="0.2">
      <c r="A975" s="27" t="s">
        <v>90</v>
      </c>
      <c r="B975" s="27" t="s">
        <v>11</v>
      </c>
      <c r="C975" s="27" t="s">
        <v>117</v>
      </c>
      <c r="D975" s="27" t="s">
        <v>25</v>
      </c>
      <c r="E975" s="27" t="s">
        <v>94</v>
      </c>
      <c r="F975" s="27" t="s">
        <v>95</v>
      </c>
      <c r="G975" s="27" t="s">
        <v>118</v>
      </c>
      <c r="H975" s="28">
        <v>84673.75</v>
      </c>
      <c r="I975" s="28">
        <v>84673.75</v>
      </c>
      <c r="J975" s="28">
        <v>0</v>
      </c>
      <c r="K975" s="28">
        <v>11998.73</v>
      </c>
      <c r="L975" s="28">
        <v>72675.02</v>
      </c>
    </row>
    <row r="976" spans="1:12" hidden="1" x14ac:dyDescent="0.2">
      <c r="A976" s="27" t="s">
        <v>90</v>
      </c>
      <c r="B976" s="27" t="s">
        <v>135</v>
      </c>
      <c r="C976" s="27" t="s">
        <v>92</v>
      </c>
      <c r="D976" s="27" t="s">
        <v>25</v>
      </c>
      <c r="E976" s="27" t="s">
        <v>94</v>
      </c>
      <c r="F976" s="27" t="s">
        <v>95</v>
      </c>
      <c r="G976" s="27" t="s">
        <v>96</v>
      </c>
      <c r="H976" s="28">
        <v>0</v>
      </c>
      <c r="I976" s="28">
        <v>2977.73</v>
      </c>
      <c r="J976" s="28">
        <v>0</v>
      </c>
      <c r="K976" s="28">
        <v>2977.7299999999996</v>
      </c>
      <c r="L976" s="28">
        <v>4.5474735088646412E-13</v>
      </c>
    </row>
    <row r="977" spans="1:12" hidden="1" x14ac:dyDescent="0.2">
      <c r="A977" s="27" t="s">
        <v>90</v>
      </c>
      <c r="B977" s="27" t="s">
        <v>135</v>
      </c>
      <c r="C977" s="27" t="s">
        <v>99</v>
      </c>
      <c r="D977" s="27" t="s">
        <v>25</v>
      </c>
      <c r="E977" s="27" t="s">
        <v>94</v>
      </c>
      <c r="F977" s="27" t="s">
        <v>95</v>
      </c>
      <c r="G977" s="27" t="s">
        <v>100</v>
      </c>
      <c r="H977" s="28">
        <v>0</v>
      </c>
      <c r="I977" s="28">
        <v>0</v>
      </c>
      <c r="J977" s="28">
        <v>0</v>
      </c>
      <c r="K977" s="28">
        <v>173.95</v>
      </c>
      <c r="L977" s="28">
        <v>-173.95</v>
      </c>
    </row>
    <row r="978" spans="1:12" hidden="1" x14ac:dyDescent="0.2">
      <c r="A978" s="27" t="s">
        <v>90</v>
      </c>
      <c r="B978" s="27" t="s">
        <v>135</v>
      </c>
      <c r="C978" s="27" t="s">
        <v>101</v>
      </c>
      <c r="D978" s="27" t="s">
        <v>25</v>
      </c>
      <c r="E978" s="27" t="s">
        <v>94</v>
      </c>
      <c r="F978" s="27" t="s">
        <v>95</v>
      </c>
      <c r="G978" s="27" t="s">
        <v>102</v>
      </c>
      <c r="H978" s="28">
        <v>0</v>
      </c>
      <c r="I978" s="28">
        <v>0</v>
      </c>
      <c r="J978" s="28">
        <v>0</v>
      </c>
      <c r="K978" s="28">
        <v>40.700000000000003</v>
      </c>
      <c r="L978" s="28">
        <v>-40.700000000000003</v>
      </c>
    </row>
    <row r="979" spans="1:12" hidden="1" x14ac:dyDescent="0.2">
      <c r="A979" s="27" t="s">
        <v>90</v>
      </c>
      <c r="B979" s="27" t="s">
        <v>135</v>
      </c>
      <c r="C979" s="27" t="s">
        <v>103</v>
      </c>
      <c r="D979" s="27" t="s">
        <v>25</v>
      </c>
      <c r="E979" s="27" t="s">
        <v>94</v>
      </c>
      <c r="F979" s="27" t="s">
        <v>95</v>
      </c>
      <c r="G979" s="27" t="s">
        <v>104</v>
      </c>
      <c r="H979" s="28">
        <v>0</v>
      </c>
      <c r="I979" s="28">
        <v>0</v>
      </c>
      <c r="J979" s="28">
        <v>0</v>
      </c>
      <c r="K979" s="28">
        <v>87.15</v>
      </c>
      <c r="L979" s="28">
        <v>-87.15</v>
      </c>
    </row>
    <row r="980" spans="1:12" hidden="1" x14ac:dyDescent="0.2">
      <c r="A980" s="27" t="s">
        <v>90</v>
      </c>
      <c r="B980" s="27" t="s">
        <v>146</v>
      </c>
      <c r="C980" s="27" t="s">
        <v>92</v>
      </c>
      <c r="D980" s="27" t="s">
        <v>25</v>
      </c>
      <c r="E980" s="27" t="s">
        <v>94</v>
      </c>
      <c r="F980" s="27" t="s">
        <v>95</v>
      </c>
      <c r="G980" s="27" t="s">
        <v>96</v>
      </c>
      <c r="H980" s="28">
        <v>0</v>
      </c>
      <c r="I980" s="28">
        <v>11401.59</v>
      </c>
      <c r="J980" s="28">
        <v>0</v>
      </c>
      <c r="K980" s="28">
        <v>11401.589999999998</v>
      </c>
      <c r="L980" s="28">
        <v>1.8189894035458565E-12</v>
      </c>
    </row>
    <row r="981" spans="1:12" hidden="1" x14ac:dyDescent="0.2">
      <c r="A981" s="27" t="s">
        <v>90</v>
      </c>
      <c r="B981" s="27" t="s">
        <v>146</v>
      </c>
      <c r="C981" s="27" t="s">
        <v>106</v>
      </c>
      <c r="D981" s="27" t="s">
        <v>25</v>
      </c>
      <c r="E981" s="27" t="s">
        <v>94</v>
      </c>
      <c r="F981" s="27" t="s">
        <v>95</v>
      </c>
      <c r="G981" s="27" t="s">
        <v>108</v>
      </c>
      <c r="H981" s="28">
        <v>0</v>
      </c>
      <c r="I981" s="28">
        <v>12795.6</v>
      </c>
      <c r="J981" s="28">
        <v>0</v>
      </c>
      <c r="K981" s="28">
        <v>12795.6</v>
      </c>
      <c r="L981" s="28">
        <v>0</v>
      </c>
    </row>
    <row r="982" spans="1:12" hidden="1" x14ac:dyDescent="0.2">
      <c r="A982" s="27" t="s">
        <v>90</v>
      </c>
      <c r="B982" s="27" t="s">
        <v>146</v>
      </c>
      <c r="C982" s="27" t="s">
        <v>147</v>
      </c>
      <c r="D982" s="27" t="s">
        <v>25</v>
      </c>
      <c r="E982" s="27" t="s">
        <v>94</v>
      </c>
      <c r="F982" s="27" t="s">
        <v>95</v>
      </c>
      <c r="G982" s="27" t="s">
        <v>148</v>
      </c>
      <c r="H982" s="28">
        <v>0</v>
      </c>
      <c r="I982" s="28">
        <v>0</v>
      </c>
      <c r="J982" s="28">
        <v>0</v>
      </c>
      <c r="K982" s="28">
        <v>20518.400000000001</v>
      </c>
      <c r="L982" s="28">
        <v>-20518.400000000001</v>
      </c>
    </row>
    <row r="983" spans="1:12" hidden="1" x14ac:dyDescent="0.2">
      <c r="A983" s="27" t="s">
        <v>90</v>
      </c>
      <c r="B983" s="27" t="s">
        <v>146</v>
      </c>
      <c r="C983" s="27" t="s">
        <v>99</v>
      </c>
      <c r="D983" s="27" t="s">
        <v>25</v>
      </c>
      <c r="E983" s="27" t="s">
        <v>94</v>
      </c>
      <c r="F983" s="27" t="s">
        <v>95</v>
      </c>
      <c r="G983" s="27" t="s">
        <v>100</v>
      </c>
      <c r="H983" s="28">
        <v>0</v>
      </c>
      <c r="I983" s="28">
        <v>0</v>
      </c>
      <c r="J983" s="28">
        <v>0</v>
      </c>
      <c r="K983" s="28">
        <v>1451.34</v>
      </c>
      <c r="L983" s="28">
        <v>-1451.34</v>
      </c>
    </row>
    <row r="984" spans="1:12" hidden="1" x14ac:dyDescent="0.2">
      <c r="A984" s="27" t="s">
        <v>90</v>
      </c>
      <c r="B984" s="27" t="s">
        <v>146</v>
      </c>
      <c r="C984" s="27" t="s">
        <v>101</v>
      </c>
      <c r="D984" s="27" t="s">
        <v>25</v>
      </c>
      <c r="E984" s="27" t="s">
        <v>94</v>
      </c>
      <c r="F984" s="27" t="s">
        <v>95</v>
      </c>
      <c r="G984" s="27" t="s">
        <v>102</v>
      </c>
      <c r="H984" s="28">
        <v>0</v>
      </c>
      <c r="I984" s="28">
        <v>0</v>
      </c>
      <c r="J984" s="28">
        <v>0</v>
      </c>
      <c r="K984" s="28">
        <v>339.42</v>
      </c>
      <c r="L984" s="28">
        <v>-339.42</v>
      </c>
    </row>
    <row r="985" spans="1:12" hidden="1" x14ac:dyDescent="0.2">
      <c r="A985" s="27" t="s">
        <v>90</v>
      </c>
      <c r="B985" s="27" t="s">
        <v>146</v>
      </c>
      <c r="C985" s="27" t="s">
        <v>103</v>
      </c>
      <c r="D985" s="27" t="s">
        <v>25</v>
      </c>
      <c r="E985" s="27" t="s">
        <v>94</v>
      </c>
      <c r="F985" s="27" t="s">
        <v>95</v>
      </c>
      <c r="G985" s="27" t="s">
        <v>104</v>
      </c>
      <c r="H985" s="28">
        <v>0</v>
      </c>
      <c r="I985" s="28">
        <v>0</v>
      </c>
      <c r="J985" s="28">
        <v>0</v>
      </c>
      <c r="K985" s="28">
        <v>701.74</v>
      </c>
      <c r="L985" s="28">
        <v>-701.74</v>
      </c>
    </row>
    <row r="986" spans="1:12" hidden="1" x14ac:dyDescent="0.2">
      <c r="A986" s="27" t="s">
        <v>90</v>
      </c>
      <c r="B986" s="27" t="s">
        <v>129</v>
      </c>
      <c r="C986" s="27" t="s">
        <v>92</v>
      </c>
      <c r="D986" s="27" t="s">
        <v>25</v>
      </c>
      <c r="E986" s="27" t="s">
        <v>94</v>
      </c>
      <c r="F986" s="27" t="s">
        <v>95</v>
      </c>
      <c r="G986" s="27" t="s">
        <v>96</v>
      </c>
      <c r="H986" s="28">
        <v>0</v>
      </c>
      <c r="I986" s="28">
        <v>0</v>
      </c>
      <c r="J986" s="28">
        <v>0</v>
      </c>
      <c r="K986" s="28">
        <v>1.29</v>
      </c>
      <c r="L986" s="28">
        <v>-1.29</v>
      </c>
    </row>
    <row r="987" spans="1:12" hidden="1" x14ac:dyDescent="0.2">
      <c r="A987" s="27" t="s">
        <v>90</v>
      </c>
      <c r="B987" s="27" t="s">
        <v>129</v>
      </c>
      <c r="C987" s="27" t="s">
        <v>121</v>
      </c>
      <c r="D987" s="27" t="s">
        <v>25</v>
      </c>
      <c r="E987" s="27" t="s">
        <v>94</v>
      </c>
      <c r="F987" s="27" t="s">
        <v>95</v>
      </c>
      <c r="G987" s="27" t="s">
        <v>122</v>
      </c>
      <c r="H987" s="28">
        <v>0</v>
      </c>
      <c r="I987" s="28">
        <v>0</v>
      </c>
      <c r="J987" s="28">
        <v>0</v>
      </c>
      <c r="K987" s="28">
        <v>1.01</v>
      </c>
      <c r="L987" s="28">
        <v>-1.01</v>
      </c>
    </row>
    <row r="988" spans="1:12" hidden="1" x14ac:dyDescent="0.2">
      <c r="A988" s="27" t="s">
        <v>90</v>
      </c>
      <c r="B988" s="27" t="s">
        <v>129</v>
      </c>
      <c r="C988" s="27" t="s">
        <v>106</v>
      </c>
      <c r="D988" s="27" t="s">
        <v>25</v>
      </c>
      <c r="E988" s="27" t="s">
        <v>94</v>
      </c>
      <c r="F988" s="27" t="s">
        <v>95</v>
      </c>
      <c r="G988" s="27" t="s">
        <v>108</v>
      </c>
      <c r="H988" s="28">
        <v>0</v>
      </c>
      <c r="I988" s="28">
        <v>1046.2</v>
      </c>
      <c r="J988" s="28">
        <v>0</v>
      </c>
      <c r="K988" s="28">
        <v>1063.0999999999999</v>
      </c>
      <c r="L988" s="28">
        <v>-16.899999999999864</v>
      </c>
    </row>
    <row r="989" spans="1:12" hidden="1" x14ac:dyDescent="0.2">
      <c r="A989" s="27" t="s">
        <v>90</v>
      </c>
      <c r="B989" s="27" t="s">
        <v>129</v>
      </c>
      <c r="C989" s="27" t="s">
        <v>99</v>
      </c>
      <c r="D989" s="27" t="s">
        <v>25</v>
      </c>
      <c r="E989" s="27" t="s">
        <v>94</v>
      </c>
      <c r="F989" s="27" t="s">
        <v>95</v>
      </c>
      <c r="G989" s="27" t="s">
        <v>100</v>
      </c>
      <c r="H989" s="28">
        <v>0</v>
      </c>
      <c r="I989" s="28">
        <v>0</v>
      </c>
      <c r="J989" s="28">
        <v>0</v>
      </c>
      <c r="K989" s="28">
        <v>67.56</v>
      </c>
      <c r="L989" s="28">
        <v>-67.56</v>
      </c>
    </row>
    <row r="990" spans="1:12" hidden="1" x14ac:dyDescent="0.2">
      <c r="A990" s="27" t="s">
        <v>90</v>
      </c>
      <c r="B990" s="27" t="s">
        <v>129</v>
      </c>
      <c r="C990" s="27" t="s">
        <v>101</v>
      </c>
      <c r="D990" s="27" t="s">
        <v>25</v>
      </c>
      <c r="E990" s="27" t="s">
        <v>94</v>
      </c>
      <c r="F990" s="27" t="s">
        <v>95</v>
      </c>
      <c r="G990" s="27" t="s">
        <v>102</v>
      </c>
      <c r="H990" s="28">
        <v>0</v>
      </c>
      <c r="I990" s="28">
        <v>0</v>
      </c>
      <c r="J990" s="28">
        <v>0</v>
      </c>
      <c r="K990" s="28">
        <v>15.81</v>
      </c>
      <c r="L990" s="28">
        <v>-15.81</v>
      </c>
    </row>
    <row r="991" spans="1:12" hidden="1" x14ac:dyDescent="0.2">
      <c r="A991" s="27" t="s">
        <v>90</v>
      </c>
      <c r="B991" s="27" t="s">
        <v>129</v>
      </c>
      <c r="C991" s="27" t="s">
        <v>103</v>
      </c>
      <c r="D991" s="27" t="s">
        <v>25</v>
      </c>
      <c r="E991" s="27" t="s">
        <v>94</v>
      </c>
      <c r="F991" s="27" t="s">
        <v>95</v>
      </c>
      <c r="G991" s="27" t="s">
        <v>104</v>
      </c>
      <c r="H991" s="28">
        <v>0</v>
      </c>
      <c r="I991" s="28">
        <v>0</v>
      </c>
      <c r="J991" s="28">
        <v>0</v>
      </c>
      <c r="K991" s="28">
        <v>31.67</v>
      </c>
      <c r="L991" s="28">
        <v>-31.67</v>
      </c>
    </row>
    <row r="992" spans="1:12" hidden="1" x14ac:dyDescent="0.2">
      <c r="A992" s="27" t="s">
        <v>90</v>
      </c>
      <c r="B992" s="27" t="s">
        <v>129</v>
      </c>
      <c r="C992" s="27" t="s">
        <v>130</v>
      </c>
      <c r="D992" s="27" t="s">
        <v>25</v>
      </c>
      <c r="E992" s="27" t="s">
        <v>94</v>
      </c>
      <c r="F992" s="27" t="s">
        <v>95</v>
      </c>
      <c r="G992" s="27" t="s">
        <v>131</v>
      </c>
      <c r="H992" s="28">
        <v>0</v>
      </c>
      <c r="I992" s="28">
        <v>0</v>
      </c>
      <c r="J992" s="28">
        <v>0</v>
      </c>
      <c r="K992" s="28">
        <v>9559.59</v>
      </c>
      <c r="L992" s="28">
        <v>-9559.59</v>
      </c>
    </row>
    <row r="993" spans="1:12" hidden="1" x14ac:dyDescent="0.2">
      <c r="A993" s="27" t="s">
        <v>90</v>
      </c>
      <c r="B993" s="27" t="s">
        <v>129</v>
      </c>
      <c r="C993" s="27" t="s">
        <v>132</v>
      </c>
      <c r="D993" s="27" t="s">
        <v>25</v>
      </c>
      <c r="E993" s="27" t="s">
        <v>94</v>
      </c>
      <c r="F993" s="27" t="s">
        <v>95</v>
      </c>
      <c r="G993" s="27" t="s">
        <v>133</v>
      </c>
      <c r="H993" s="28">
        <v>0</v>
      </c>
      <c r="I993" s="28">
        <v>0</v>
      </c>
      <c r="J993" s="28">
        <v>0</v>
      </c>
      <c r="K993" s="28">
        <v>153.66</v>
      </c>
      <c r="L993" s="28">
        <v>-153.66</v>
      </c>
    </row>
    <row r="994" spans="1:12" hidden="1" x14ac:dyDescent="0.2">
      <c r="A994" s="27" t="s">
        <v>90</v>
      </c>
      <c r="B994" s="27" t="s">
        <v>129</v>
      </c>
      <c r="C994" s="27" t="s">
        <v>111</v>
      </c>
      <c r="D994" s="27" t="s">
        <v>25</v>
      </c>
      <c r="E994" s="27" t="s">
        <v>94</v>
      </c>
      <c r="F994" s="27" t="s">
        <v>95</v>
      </c>
      <c r="G994" s="27" t="s">
        <v>112</v>
      </c>
      <c r="H994" s="28">
        <v>0</v>
      </c>
      <c r="I994" s="28">
        <v>0</v>
      </c>
      <c r="J994" s="28">
        <v>0</v>
      </c>
      <c r="K994" s="28">
        <v>24714.94</v>
      </c>
      <c r="L994" s="28">
        <v>-24714.94</v>
      </c>
    </row>
    <row r="995" spans="1:12" hidden="1" x14ac:dyDescent="0.2">
      <c r="A995" s="27" t="s">
        <v>90</v>
      </c>
      <c r="B995" s="27" t="s">
        <v>129</v>
      </c>
      <c r="C995" s="27" t="s">
        <v>117</v>
      </c>
      <c r="D995" s="27" t="s">
        <v>25</v>
      </c>
      <c r="E995" s="27" t="s">
        <v>94</v>
      </c>
      <c r="F995" s="27" t="s">
        <v>95</v>
      </c>
      <c r="G995" s="27" t="s">
        <v>118</v>
      </c>
      <c r="H995" s="28">
        <v>0</v>
      </c>
      <c r="I995" s="28">
        <v>0</v>
      </c>
      <c r="J995" s="28">
        <v>0</v>
      </c>
      <c r="K995" s="28">
        <v>41.18</v>
      </c>
      <c r="L995" s="28">
        <v>-41.18</v>
      </c>
    </row>
    <row r="996" spans="1:12" hidden="1" x14ac:dyDescent="0.2">
      <c r="A996" s="27" t="s">
        <v>90</v>
      </c>
      <c r="B996" s="27" t="s">
        <v>91</v>
      </c>
      <c r="C996" s="27" t="s">
        <v>92</v>
      </c>
      <c r="D996" s="27" t="s">
        <v>25</v>
      </c>
      <c r="E996" s="27" t="s">
        <v>94</v>
      </c>
      <c r="F996" s="27" t="s">
        <v>95</v>
      </c>
      <c r="G996" s="27" t="s">
        <v>96</v>
      </c>
      <c r="H996" s="28">
        <v>0</v>
      </c>
      <c r="I996" s="28">
        <v>0</v>
      </c>
      <c r="J996" s="28">
        <v>0</v>
      </c>
      <c r="K996" s="28">
        <v>32.229999999999997</v>
      </c>
      <c r="L996" s="28">
        <v>-32.229999999999997</v>
      </c>
    </row>
    <row r="997" spans="1:12" hidden="1" x14ac:dyDescent="0.2">
      <c r="A997" s="27" t="s">
        <v>90</v>
      </c>
      <c r="B997" s="27" t="s">
        <v>91</v>
      </c>
      <c r="C997" s="27" t="s">
        <v>97</v>
      </c>
      <c r="D997" s="27" t="s">
        <v>25</v>
      </c>
      <c r="E997" s="27" t="s">
        <v>94</v>
      </c>
      <c r="F997" s="27" t="s">
        <v>95</v>
      </c>
      <c r="G997" s="27" t="s">
        <v>98</v>
      </c>
      <c r="H997" s="28">
        <v>0</v>
      </c>
      <c r="I997" s="28">
        <v>0</v>
      </c>
      <c r="J997" s="28">
        <v>0</v>
      </c>
      <c r="K997" s="28">
        <v>16.690000000000001</v>
      </c>
      <c r="L997" s="28">
        <v>-16.690000000000001</v>
      </c>
    </row>
    <row r="998" spans="1:12" hidden="1" x14ac:dyDescent="0.2">
      <c r="A998" s="27" t="s">
        <v>90</v>
      </c>
      <c r="B998" s="27" t="s">
        <v>91</v>
      </c>
      <c r="C998" s="27" t="s">
        <v>99</v>
      </c>
      <c r="D998" s="27" t="s">
        <v>25</v>
      </c>
      <c r="E998" s="27" t="s">
        <v>94</v>
      </c>
      <c r="F998" s="27" t="s">
        <v>95</v>
      </c>
      <c r="G998" s="27" t="s">
        <v>100</v>
      </c>
      <c r="H998" s="28">
        <v>0</v>
      </c>
      <c r="I998" s="28">
        <v>0</v>
      </c>
      <c r="J998" s="28">
        <v>0</v>
      </c>
      <c r="K998" s="28">
        <v>3.03</v>
      </c>
      <c r="L998" s="28">
        <v>-3.03</v>
      </c>
    </row>
    <row r="999" spans="1:12" hidden="1" x14ac:dyDescent="0.2">
      <c r="A999" s="27" t="s">
        <v>90</v>
      </c>
      <c r="B999" s="27" t="s">
        <v>91</v>
      </c>
      <c r="C999" s="27" t="s">
        <v>101</v>
      </c>
      <c r="D999" s="27" t="s">
        <v>25</v>
      </c>
      <c r="E999" s="27" t="s">
        <v>94</v>
      </c>
      <c r="F999" s="27" t="s">
        <v>95</v>
      </c>
      <c r="G999" s="27" t="s">
        <v>102</v>
      </c>
      <c r="H999" s="28">
        <v>0</v>
      </c>
      <c r="I999" s="28">
        <v>0</v>
      </c>
      <c r="J999" s="28">
        <v>0</v>
      </c>
      <c r="K999" s="28">
        <v>0.71</v>
      </c>
      <c r="L999" s="28">
        <v>-0.71</v>
      </c>
    </row>
    <row r="1000" spans="1:12" hidden="1" x14ac:dyDescent="0.2">
      <c r="A1000" s="27" t="s">
        <v>90</v>
      </c>
      <c r="B1000" s="27" t="s">
        <v>91</v>
      </c>
      <c r="C1000" s="27" t="s">
        <v>103</v>
      </c>
      <c r="D1000" s="27" t="s">
        <v>25</v>
      </c>
      <c r="E1000" s="27" t="s">
        <v>94</v>
      </c>
      <c r="F1000" s="27" t="s">
        <v>95</v>
      </c>
      <c r="G1000" s="27" t="s">
        <v>104</v>
      </c>
      <c r="H1000" s="28">
        <v>0</v>
      </c>
      <c r="I1000" s="28">
        <v>0</v>
      </c>
      <c r="J1000" s="28">
        <v>0</v>
      </c>
      <c r="K1000" s="28">
        <v>1.42</v>
      </c>
      <c r="L1000" s="28">
        <v>-1.42</v>
      </c>
    </row>
    <row r="1001" spans="1:12" hidden="1" x14ac:dyDescent="0.2">
      <c r="A1001" s="27" t="s">
        <v>90</v>
      </c>
      <c r="B1001" s="27" t="s">
        <v>91</v>
      </c>
      <c r="C1001" s="27" t="s">
        <v>159</v>
      </c>
      <c r="D1001" s="27" t="s">
        <v>25</v>
      </c>
      <c r="E1001" s="27" t="s">
        <v>94</v>
      </c>
      <c r="F1001" s="27" t="s">
        <v>95</v>
      </c>
      <c r="G1001" s="27" t="s">
        <v>160</v>
      </c>
      <c r="H1001" s="28">
        <v>0</v>
      </c>
      <c r="I1001" s="28">
        <v>0</v>
      </c>
      <c r="J1001" s="28">
        <v>0</v>
      </c>
      <c r="K1001" s="28">
        <v>29575.919999999998</v>
      </c>
      <c r="L1001" s="28">
        <v>-29575.919999999998</v>
      </c>
    </row>
    <row r="1002" spans="1:12" hidden="1" x14ac:dyDescent="0.2">
      <c r="A1002" s="27" t="s">
        <v>90</v>
      </c>
      <c r="B1002" s="27" t="s">
        <v>119</v>
      </c>
      <c r="C1002" s="27" t="s">
        <v>117</v>
      </c>
      <c r="D1002" s="27" t="s">
        <v>25</v>
      </c>
      <c r="E1002" s="27" t="s">
        <v>94</v>
      </c>
      <c r="F1002" s="27" t="s">
        <v>95</v>
      </c>
      <c r="G1002" s="27" t="s">
        <v>118</v>
      </c>
      <c r="H1002" s="28">
        <v>0</v>
      </c>
      <c r="I1002" s="28">
        <v>0</v>
      </c>
      <c r="J1002" s="28">
        <v>0</v>
      </c>
      <c r="K1002" s="28">
        <v>3505.81</v>
      </c>
      <c r="L1002" s="28">
        <v>-3505.81</v>
      </c>
    </row>
    <row r="1003" spans="1:12" hidden="1" x14ac:dyDescent="0.2">
      <c r="A1003" s="27" t="s">
        <v>90</v>
      </c>
      <c r="B1003" s="27" t="s">
        <v>120</v>
      </c>
      <c r="C1003" s="27" t="s">
        <v>121</v>
      </c>
      <c r="D1003" s="27" t="s">
        <v>25</v>
      </c>
      <c r="E1003" s="27" t="s">
        <v>94</v>
      </c>
      <c r="F1003" s="27" t="s">
        <v>95</v>
      </c>
      <c r="G1003" s="27" t="s">
        <v>122</v>
      </c>
      <c r="H1003" s="28">
        <v>0</v>
      </c>
      <c r="I1003" s="28">
        <v>0</v>
      </c>
      <c r="J1003" s="28">
        <v>0</v>
      </c>
      <c r="K1003" s="28">
        <v>15.15</v>
      </c>
      <c r="L1003" s="28">
        <v>-15.15</v>
      </c>
    </row>
    <row r="1004" spans="1:12" hidden="1" x14ac:dyDescent="0.2">
      <c r="A1004" s="27" t="s">
        <v>90</v>
      </c>
      <c r="B1004" s="27" t="s">
        <v>120</v>
      </c>
      <c r="C1004" s="27" t="s">
        <v>99</v>
      </c>
      <c r="D1004" s="27" t="s">
        <v>25</v>
      </c>
      <c r="E1004" s="27" t="s">
        <v>94</v>
      </c>
      <c r="F1004" s="27" t="s">
        <v>95</v>
      </c>
      <c r="G1004" s="27" t="s">
        <v>100</v>
      </c>
      <c r="H1004" s="28">
        <v>0</v>
      </c>
      <c r="I1004" s="28">
        <v>0</v>
      </c>
      <c r="J1004" s="28">
        <v>0</v>
      </c>
      <c r="K1004" s="28">
        <v>0.83</v>
      </c>
      <c r="L1004" s="28">
        <v>-0.83</v>
      </c>
    </row>
    <row r="1005" spans="1:12" hidden="1" x14ac:dyDescent="0.2">
      <c r="A1005" s="27" t="s">
        <v>90</v>
      </c>
      <c r="B1005" s="27" t="s">
        <v>120</v>
      </c>
      <c r="C1005" s="27" t="s">
        <v>101</v>
      </c>
      <c r="D1005" s="27" t="s">
        <v>25</v>
      </c>
      <c r="E1005" s="27" t="s">
        <v>94</v>
      </c>
      <c r="F1005" s="27" t="s">
        <v>95</v>
      </c>
      <c r="G1005" s="27" t="s">
        <v>102</v>
      </c>
      <c r="H1005" s="28">
        <v>0</v>
      </c>
      <c r="I1005" s="28">
        <v>0</v>
      </c>
      <c r="J1005" s="28">
        <v>0</v>
      </c>
      <c r="K1005" s="28">
        <v>0.19</v>
      </c>
      <c r="L1005" s="28">
        <v>-0.19</v>
      </c>
    </row>
    <row r="1006" spans="1:12" hidden="1" x14ac:dyDescent="0.2">
      <c r="A1006" s="27" t="s">
        <v>90</v>
      </c>
      <c r="B1006" s="27" t="s">
        <v>120</v>
      </c>
      <c r="C1006" s="27" t="s">
        <v>103</v>
      </c>
      <c r="D1006" s="27" t="s">
        <v>25</v>
      </c>
      <c r="E1006" s="27" t="s">
        <v>94</v>
      </c>
      <c r="F1006" s="27" t="s">
        <v>95</v>
      </c>
      <c r="G1006" s="27" t="s">
        <v>104</v>
      </c>
      <c r="H1006" s="28">
        <v>0</v>
      </c>
      <c r="I1006" s="28">
        <v>0</v>
      </c>
      <c r="J1006" s="28">
        <v>0</v>
      </c>
      <c r="K1006" s="28">
        <v>0.43</v>
      </c>
      <c r="L1006" s="28">
        <v>-0.43</v>
      </c>
    </row>
    <row r="1007" spans="1:12" hidden="1" x14ac:dyDescent="0.2">
      <c r="A1007" s="27" t="s">
        <v>90</v>
      </c>
      <c r="B1007" s="27" t="s">
        <v>123</v>
      </c>
      <c r="C1007" s="27" t="s">
        <v>124</v>
      </c>
      <c r="D1007" s="27" t="s">
        <v>25</v>
      </c>
      <c r="E1007" s="27" t="s">
        <v>94</v>
      </c>
      <c r="F1007" s="27" t="s">
        <v>95</v>
      </c>
      <c r="G1007" s="27" t="s">
        <v>125</v>
      </c>
      <c r="H1007" s="28">
        <v>0</v>
      </c>
      <c r="I1007" s="28">
        <v>0</v>
      </c>
      <c r="J1007" s="28">
        <v>0</v>
      </c>
      <c r="K1007" s="28">
        <v>406.76</v>
      </c>
      <c r="L1007" s="28">
        <v>-406.76</v>
      </c>
    </row>
    <row r="1008" spans="1:12" hidden="1" x14ac:dyDescent="0.2">
      <c r="A1008" s="27" t="s">
        <v>90</v>
      </c>
      <c r="B1008" s="27" t="s">
        <v>123</v>
      </c>
      <c r="C1008" s="27" t="s">
        <v>111</v>
      </c>
      <c r="D1008" s="27" t="s">
        <v>25</v>
      </c>
      <c r="E1008" s="27" t="s">
        <v>94</v>
      </c>
      <c r="F1008" s="27" t="s">
        <v>95</v>
      </c>
      <c r="G1008" s="27" t="s">
        <v>112</v>
      </c>
      <c r="H1008" s="28">
        <v>0</v>
      </c>
      <c r="I1008" s="28">
        <v>0</v>
      </c>
      <c r="J1008" s="28">
        <v>0</v>
      </c>
      <c r="K1008" s="28">
        <v>226.63</v>
      </c>
      <c r="L1008" s="28">
        <v>-226.63</v>
      </c>
    </row>
    <row r="1009" spans="1:12" hidden="1" x14ac:dyDescent="0.2">
      <c r="A1009" s="27" t="s">
        <v>90</v>
      </c>
      <c r="B1009" s="27" t="s">
        <v>150</v>
      </c>
      <c r="C1009" s="27" t="s">
        <v>92</v>
      </c>
      <c r="D1009" s="27" t="s">
        <v>25</v>
      </c>
      <c r="E1009" s="27" t="s">
        <v>94</v>
      </c>
      <c r="F1009" s="27" t="s">
        <v>95</v>
      </c>
      <c r="G1009" s="27" t="s">
        <v>96</v>
      </c>
      <c r="H1009" s="28">
        <v>0</v>
      </c>
      <c r="I1009" s="28">
        <v>0</v>
      </c>
      <c r="J1009" s="28">
        <v>0</v>
      </c>
      <c r="K1009" s="28">
        <v>81.87</v>
      </c>
      <c r="L1009" s="28">
        <v>-81.87</v>
      </c>
    </row>
    <row r="1010" spans="1:12" hidden="1" x14ac:dyDescent="0.2">
      <c r="A1010" s="27" t="s">
        <v>90</v>
      </c>
      <c r="B1010" s="27" t="s">
        <v>150</v>
      </c>
      <c r="C1010" s="27" t="s">
        <v>99</v>
      </c>
      <c r="D1010" s="27" t="s">
        <v>25</v>
      </c>
      <c r="E1010" s="27" t="s">
        <v>94</v>
      </c>
      <c r="F1010" s="27" t="s">
        <v>95</v>
      </c>
      <c r="G1010" s="27" t="s">
        <v>100</v>
      </c>
      <c r="H1010" s="28">
        <v>0</v>
      </c>
      <c r="I1010" s="28">
        <v>0</v>
      </c>
      <c r="J1010" s="28">
        <v>0</v>
      </c>
      <c r="K1010" s="28">
        <v>5.05</v>
      </c>
      <c r="L1010" s="28">
        <v>-5.05</v>
      </c>
    </row>
    <row r="1011" spans="1:12" hidden="1" x14ac:dyDescent="0.2">
      <c r="A1011" s="27" t="s">
        <v>90</v>
      </c>
      <c r="B1011" s="27" t="s">
        <v>150</v>
      </c>
      <c r="C1011" s="27" t="s">
        <v>101</v>
      </c>
      <c r="D1011" s="27" t="s">
        <v>25</v>
      </c>
      <c r="E1011" s="27" t="s">
        <v>94</v>
      </c>
      <c r="F1011" s="27" t="s">
        <v>95</v>
      </c>
      <c r="G1011" s="27" t="s">
        <v>102</v>
      </c>
      <c r="H1011" s="28">
        <v>0</v>
      </c>
      <c r="I1011" s="28">
        <v>0</v>
      </c>
      <c r="J1011" s="28">
        <v>0</v>
      </c>
      <c r="K1011" s="28">
        <v>1.18</v>
      </c>
      <c r="L1011" s="28">
        <v>-1.18</v>
      </c>
    </row>
    <row r="1012" spans="1:12" hidden="1" x14ac:dyDescent="0.2">
      <c r="A1012" s="27" t="s">
        <v>90</v>
      </c>
      <c r="B1012" s="27" t="s">
        <v>150</v>
      </c>
      <c r="C1012" s="27" t="s">
        <v>103</v>
      </c>
      <c r="D1012" s="27" t="s">
        <v>25</v>
      </c>
      <c r="E1012" s="27" t="s">
        <v>94</v>
      </c>
      <c r="F1012" s="27" t="s">
        <v>95</v>
      </c>
      <c r="G1012" s="27" t="s">
        <v>104</v>
      </c>
      <c r="H1012" s="28">
        <v>0</v>
      </c>
      <c r="I1012" s="28">
        <v>0</v>
      </c>
      <c r="J1012" s="28">
        <v>0</v>
      </c>
      <c r="K1012" s="28">
        <v>2.38</v>
      </c>
      <c r="L1012" s="28">
        <v>-2.38</v>
      </c>
    </row>
    <row r="1013" spans="1:12" hidden="1" x14ac:dyDescent="0.2">
      <c r="A1013" s="27" t="s">
        <v>90</v>
      </c>
      <c r="B1013" s="27" t="s">
        <v>151</v>
      </c>
      <c r="C1013" s="27" t="s">
        <v>92</v>
      </c>
      <c r="D1013" s="27" t="s">
        <v>25</v>
      </c>
      <c r="E1013" s="27" t="s">
        <v>94</v>
      </c>
      <c r="F1013" s="27" t="s">
        <v>95</v>
      </c>
      <c r="G1013" s="27" t="s">
        <v>96</v>
      </c>
      <c r="H1013" s="28">
        <v>0</v>
      </c>
      <c r="I1013" s="28">
        <v>0</v>
      </c>
      <c r="J1013" s="28">
        <v>0</v>
      </c>
      <c r="K1013" s="28">
        <v>8.08</v>
      </c>
      <c r="L1013" s="28">
        <v>-8.08</v>
      </c>
    </row>
    <row r="1014" spans="1:12" hidden="1" x14ac:dyDescent="0.2">
      <c r="A1014" s="27" t="s">
        <v>90</v>
      </c>
      <c r="B1014" s="27" t="s">
        <v>151</v>
      </c>
      <c r="C1014" s="27" t="s">
        <v>99</v>
      </c>
      <c r="D1014" s="27" t="s">
        <v>25</v>
      </c>
      <c r="E1014" s="27" t="s">
        <v>94</v>
      </c>
      <c r="F1014" s="27" t="s">
        <v>95</v>
      </c>
      <c r="G1014" s="27" t="s">
        <v>100</v>
      </c>
      <c r="H1014" s="28">
        <v>0</v>
      </c>
      <c r="I1014" s="28">
        <v>0</v>
      </c>
      <c r="J1014" s="28">
        <v>0</v>
      </c>
      <c r="K1014" s="28">
        <v>0.49</v>
      </c>
      <c r="L1014" s="28">
        <v>-0.49</v>
      </c>
    </row>
    <row r="1015" spans="1:12" hidden="1" x14ac:dyDescent="0.2">
      <c r="A1015" s="27" t="s">
        <v>90</v>
      </c>
      <c r="B1015" s="27" t="s">
        <v>151</v>
      </c>
      <c r="C1015" s="27" t="s">
        <v>101</v>
      </c>
      <c r="D1015" s="27" t="s">
        <v>25</v>
      </c>
      <c r="E1015" s="27" t="s">
        <v>94</v>
      </c>
      <c r="F1015" s="27" t="s">
        <v>95</v>
      </c>
      <c r="G1015" s="27" t="s">
        <v>102</v>
      </c>
      <c r="H1015" s="28">
        <v>0</v>
      </c>
      <c r="I1015" s="28">
        <v>0</v>
      </c>
      <c r="J1015" s="28">
        <v>0</v>
      </c>
      <c r="K1015" s="28">
        <v>0.12</v>
      </c>
      <c r="L1015" s="28">
        <v>-0.12</v>
      </c>
    </row>
    <row r="1016" spans="1:12" hidden="1" x14ac:dyDescent="0.2">
      <c r="A1016" s="27" t="s">
        <v>90</v>
      </c>
      <c r="B1016" s="27" t="s">
        <v>151</v>
      </c>
      <c r="C1016" s="27" t="s">
        <v>103</v>
      </c>
      <c r="D1016" s="27" t="s">
        <v>25</v>
      </c>
      <c r="E1016" s="27" t="s">
        <v>94</v>
      </c>
      <c r="F1016" s="27" t="s">
        <v>95</v>
      </c>
      <c r="G1016" s="27" t="s">
        <v>104</v>
      </c>
      <c r="H1016" s="28">
        <v>0</v>
      </c>
      <c r="I1016" s="28">
        <v>0</v>
      </c>
      <c r="J1016" s="28">
        <v>0</v>
      </c>
      <c r="K1016" s="28">
        <v>0.23</v>
      </c>
      <c r="L1016" s="28">
        <v>-0.23</v>
      </c>
    </row>
    <row r="1017" spans="1:12" hidden="1" x14ac:dyDescent="0.2">
      <c r="A1017" s="27" t="s">
        <v>90</v>
      </c>
      <c r="B1017" s="27" t="s">
        <v>126</v>
      </c>
      <c r="C1017" s="27" t="s">
        <v>121</v>
      </c>
      <c r="D1017" s="27" t="s">
        <v>25</v>
      </c>
      <c r="E1017" s="27" t="s">
        <v>94</v>
      </c>
      <c r="F1017" s="27" t="s">
        <v>95</v>
      </c>
      <c r="G1017" s="27" t="s">
        <v>122</v>
      </c>
      <c r="H1017" s="28">
        <v>0</v>
      </c>
      <c r="I1017" s="28">
        <v>0</v>
      </c>
      <c r="J1017" s="28">
        <v>0</v>
      </c>
      <c r="K1017" s="28">
        <v>3.11</v>
      </c>
      <c r="L1017" s="28">
        <v>-3.11</v>
      </c>
    </row>
    <row r="1018" spans="1:12" hidden="1" x14ac:dyDescent="0.2">
      <c r="A1018" s="27" t="s">
        <v>90</v>
      </c>
      <c r="B1018" s="27" t="s">
        <v>126</v>
      </c>
      <c r="C1018" s="27" t="s">
        <v>99</v>
      </c>
      <c r="D1018" s="27" t="s">
        <v>25</v>
      </c>
      <c r="E1018" s="27" t="s">
        <v>94</v>
      </c>
      <c r="F1018" s="27" t="s">
        <v>95</v>
      </c>
      <c r="G1018" s="27" t="s">
        <v>100</v>
      </c>
      <c r="H1018" s="28">
        <v>0</v>
      </c>
      <c r="I1018" s="28">
        <v>0</v>
      </c>
      <c r="J1018" s="28">
        <v>0</v>
      </c>
      <c r="K1018" s="28">
        <v>0.19</v>
      </c>
      <c r="L1018" s="28">
        <v>-0.19</v>
      </c>
    </row>
    <row r="1019" spans="1:12" hidden="1" x14ac:dyDescent="0.2">
      <c r="A1019" s="27" t="s">
        <v>90</v>
      </c>
      <c r="B1019" s="27" t="s">
        <v>126</v>
      </c>
      <c r="C1019" s="27" t="s">
        <v>101</v>
      </c>
      <c r="D1019" s="27" t="s">
        <v>25</v>
      </c>
      <c r="E1019" s="27" t="s">
        <v>94</v>
      </c>
      <c r="F1019" s="27" t="s">
        <v>95</v>
      </c>
      <c r="G1019" s="27" t="s">
        <v>102</v>
      </c>
      <c r="H1019" s="28">
        <v>0</v>
      </c>
      <c r="I1019" s="28">
        <v>0</v>
      </c>
      <c r="J1019" s="28">
        <v>0</v>
      </c>
      <c r="K1019" s="28">
        <v>0.04</v>
      </c>
      <c r="L1019" s="28">
        <v>-0.04</v>
      </c>
    </row>
    <row r="1020" spans="1:12" hidden="1" x14ac:dyDescent="0.2">
      <c r="A1020" s="27" t="s">
        <v>90</v>
      </c>
      <c r="B1020" s="27" t="s">
        <v>126</v>
      </c>
      <c r="C1020" s="27" t="s">
        <v>103</v>
      </c>
      <c r="D1020" s="27" t="s">
        <v>25</v>
      </c>
      <c r="E1020" s="27" t="s">
        <v>94</v>
      </c>
      <c r="F1020" s="27" t="s">
        <v>95</v>
      </c>
      <c r="G1020" s="27" t="s">
        <v>104</v>
      </c>
      <c r="H1020" s="28">
        <v>0</v>
      </c>
      <c r="I1020" s="28">
        <v>0</v>
      </c>
      <c r="J1020" s="28">
        <v>0</v>
      </c>
      <c r="K1020" s="28">
        <v>0.09</v>
      </c>
      <c r="L1020" s="28">
        <v>-0.09</v>
      </c>
    </row>
    <row r="1021" spans="1:12" hidden="1" x14ac:dyDescent="0.2">
      <c r="A1021" s="27" t="s">
        <v>90</v>
      </c>
      <c r="B1021" s="27" t="s">
        <v>127</v>
      </c>
      <c r="C1021" s="27" t="s">
        <v>111</v>
      </c>
      <c r="D1021" s="27" t="s">
        <v>25</v>
      </c>
      <c r="E1021" s="27" t="s">
        <v>94</v>
      </c>
      <c r="F1021" s="27" t="s">
        <v>95</v>
      </c>
      <c r="G1021" s="27" t="s">
        <v>112</v>
      </c>
      <c r="H1021" s="28">
        <v>0</v>
      </c>
      <c r="I1021" s="28">
        <v>0</v>
      </c>
      <c r="J1021" s="28">
        <v>0</v>
      </c>
      <c r="K1021" s="28">
        <v>2809.4</v>
      </c>
      <c r="L1021" s="28">
        <v>-2809.4</v>
      </c>
    </row>
    <row r="1022" spans="1:12" hidden="1" x14ac:dyDescent="0.2">
      <c r="A1022" s="27" t="s">
        <v>90</v>
      </c>
      <c r="B1022" s="27" t="s">
        <v>128</v>
      </c>
      <c r="C1022" s="27" t="s">
        <v>99</v>
      </c>
      <c r="D1022" s="27" t="s">
        <v>25</v>
      </c>
      <c r="E1022" s="27" t="s">
        <v>94</v>
      </c>
      <c r="F1022" s="27" t="s">
        <v>95</v>
      </c>
      <c r="G1022" s="27" t="s">
        <v>100</v>
      </c>
      <c r="H1022" s="28">
        <v>0</v>
      </c>
      <c r="I1022" s="28">
        <v>0</v>
      </c>
      <c r="J1022" s="28">
        <v>0</v>
      </c>
      <c r="K1022" s="28">
        <v>0.94</v>
      </c>
      <c r="L1022" s="28">
        <v>-0.94</v>
      </c>
    </row>
    <row r="1023" spans="1:12" hidden="1" x14ac:dyDescent="0.2">
      <c r="A1023" s="27" t="s">
        <v>90</v>
      </c>
      <c r="B1023" s="27" t="s">
        <v>128</v>
      </c>
      <c r="C1023" s="27" t="s">
        <v>101</v>
      </c>
      <c r="D1023" s="27" t="s">
        <v>25</v>
      </c>
      <c r="E1023" s="27" t="s">
        <v>94</v>
      </c>
      <c r="F1023" s="27" t="s">
        <v>95</v>
      </c>
      <c r="G1023" s="27" t="s">
        <v>102</v>
      </c>
      <c r="H1023" s="28">
        <v>0</v>
      </c>
      <c r="I1023" s="28">
        <v>0</v>
      </c>
      <c r="J1023" s="28">
        <v>0</v>
      </c>
      <c r="K1023" s="28">
        <v>0.22</v>
      </c>
      <c r="L1023" s="28">
        <v>-0.22</v>
      </c>
    </row>
    <row r="1024" spans="1:12" hidden="1" x14ac:dyDescent="0.2">
      <c r="A1024" s="27" t="s">
        <v>90</v>
      </c>
      <c r="B1024" s="27" t="s">
        <v>128</v>
      </c>
      <c r="C1024" s="27" t="s">
        <v>103</v>
      </c>
      <c r="D1024" s="27" t="s">
        <v>25</v>
      </c>
      <c r="E1024" s="27" t="s">
        <v>94</v>
      </c>
      <c r="F1024" s="27" t="s">
        <v>95</v>
      </c>
      <c r="G1024" s="27" t="s">
        <v>104</v>
      </c>
      <c r="H1024" s="28">
        <v>0</v>
      </c>
      <c r="I1024" s="28">
        <v>0</v>
      </c>
      <c r="J1024" s="28">
        <v>0</v>
      </c>
      <c r="K1024" s="28">
        <v>0.45</v>
      </c>
      <c r="L1024" s="28">
        <v>-0.45</v>
      </c>
    </row>
    <row r="1025" spans="1:12" hidden="1" x14ac:dyDescent="0.2">
      <c r="A1025" s="27" t="s">
        <v>90</v>
      </c>
      <c r="B1025" s="27" t="s">
        <v>134</v>
      </c>
      <c r="C1025" s="27" t="s">
        <v>92</v>
      </c>
      <c r="D1025" s="27" t="s">
        <v>25</v>
      </c>
      <c r="E1025" s="27" t="s">
        <v>94</v>
      </c>
      <c r="F1025" s="27" t="s">
        <v>95</v>
      </c>
      <c r="G1025" s="27" t="s">
        <v>96</v>
      </c>
      <c r="H1025" s="28">
        <v>0</v>
      </c>
      <c r="I1025" s="28">
        <v>0</v>
      </c>
      <c r="J1025" s="28">
        <v>0</v>
      </c>
      <c r="K1025" s="28">
        <v>0.65</v>
      </c>
      <c r="L1025" s="28">
        <v>-0.65</v>
      </c>
    </row>
    <row r="1026" spans="1:12" hidden="1" x14ac:dyDescent="0.2">
      <c r="A1026" s="27" t="s">
        <v>90</v>
      </c>
      <c r="B1026" s="27" t="s">
        <v>134</v>
      </c>
      <c r="C1026" s="27" t="s">
        <v>99</v>
      </c>
      <c r="D1026" s="27" t="s">
        <v>25</v>
      </c>
      <c r="E1026" s="27" t="s">
        <v>94</v>
      </c>
      <c r="F1026" s="27" t="s">
        <v>95</v>
      </c>
      <c r="G1026" s="27" t="s">
        <v>100</v>
      </c>
      <c r="H1026" s="28">
        <v>0</v>
      </c>
      <c r="I1026" s="28">
        <v>0</v>
      </c>
      <c r="J1026" s="28">
        <v>0</v>
      </c>
      <c r="K1026" s="28">
        <v>0.04</v>
      </c>
      <c r="L1026" s="28">
        <v>-0.04</v>
      </c>
    </row>
    <row r="1027" spans="1:12" hidden="1" x14ac:dyDescent="0.2">
      <c r="A1027" s="27" t="s">
        <v>90</v>
      </c>
      <c r="B1027" s="27" t="s">
        <v>134</v>
      </c>
      <c r="C1027" s="27" t="s">
        <v>101</v>
      </c>
      <c r="D1027" s="27" t="s">
        <v>25</v>
      </c>
      <c r="E1027" s="27" t="s">
        <v>94</v>
      </c>
      <c r="F1027" s="27" t="s">
        <v>95</v>
      </c>
      <c r="G1027" s="27" t="s">
        <v>102</v>
      </c>
      <c r="H1027" s="28">
        <v>0</v>
      </c>
      <c r="I1027" s="28">
        <v>0</v>
      </c>
      <c r="J1027" s="28">
        <v>0</v>
      </c>
      <c r="K1027" s="28">
        <v>0.01</v>
      </c>
      <c r="L1027" s="28">
        <v>-0.01</v>
      </c>
    </row>
    <row r="1028" spans="1:12" hidden="1" x14ac:dyDescent="0.2">
      <c r="A1028" s="27" t="s">
        <v>90</v>
      </c>
      <c r="B1028" s="27" t="s">
        <v>134</v>
      </c>
      <c r="C1028" s="27" t="s">
        <v>103</v>
      </c>
      <c r="D1028" s="27" t="s">
        <v>25</v>
      </c>
      <c r="E1028" s="27" t="s">
        <v>94</v>
      </c>
      <c r="F1028" s="27" t="s">
        <v>95</v>
      </c>
      <c r="G1028" s="27" t="s">
        <v>104</v>
      </c>
      <c r="H1028" s="28">
        <v>0</v>
      </c>
      <c r="I1028" s="28">
        <v>0</v>
      </c>
      <c r="J1028" s="28">
        <v>0</v>
      </c>
      <c r="K1028" s="28">
        <v>0.02</v>
      </c>
      <c r="L1028" s="28">
        <v>-0.02</v>
      </c>
    </row>
    <row r="1029" spans="1:12" hidden="1" x14ac:dyDescent="0.2">
      <c r="A1029" s="27" t="s">
        <v>90</v>
      </c>
      <c r="B1029" s="27" t="s">
        <v>134</v>
      </c>
      <c r="C1029" s="27" t="s">
        <v>132</v>
      </c>
      <c r="D1029" s="27" t="s">
        <v>25</v>
      </c>
      <c r="E1029" s="27" t="s">
        <v>94</v>
      </c>
      <c r="F1029" s="27" t="s">
        <v>95</v>
      </c>
      <c r="G1029" s="27" t="s">
        <v>133</v>
      </c>
      <c r="H1029" s="28">
        <v>0</v>
      </c>
      <c r="I1029" s="28">
        <v>0</v>
      </c>
      <c r="J1029" s="28">
        <v>0</v>
      </c>
      <c r="K1029" s="28">
        <v>1461.14</v>
      </c>
      <c r="L1029" s="28">
        <v>-1461.14</v>
      </c>
    </row>
    <row r="1030" spans="1:12" x14ac:dyDescent="0.2">
      <c r="A1030" s="27" t="s">
        <v>136</v>
      </c>
      <c r="B1030" s="27" t="s">
        <v>11</v>
      </c>
      <c r="C1030" s="27" t="s">
        <v>137</v>
      </c>
      <c r="D1030" s="27" t="s">
        <v>25</v>
      </c>
      <c r="E1030" s="27" t="s">
        <v>94</v>
      </c>
      <c r="F1030" s="27" t="s">
        <v>95</v>
      </c>
      <c r="G1030" s="27" t="s">
        <v>138</v>
      </c>
      <c r="H1030" s="28">
        <v>169347.5</v>
      </c>
      <c r="I1030" s="28">
        <v>169347.5</v>
      </c>
      <c r="J1030" s="28">
        <v>0</v>
      </c>
      <c r="K1030" s="28">
        <v>0</v>
      </c>
      <c r="L1030" s="28">
        <v>169347.5</v>
      </c>
    </row>
    <row r="1031" spans="1:12" x14ac:dyDescent="0.2">
      <c r="A1031" s="27" t="s">
        <v>136</v>
      </c>
      <c r="B1031" s="27" t="s">
        <v>11</v>
      </c>
      <c r="C1031" s="27" t="s">
        <v>99</v>
      </c>
      <c r="D1031" s="27" t="s">
        <v>25</v>
      </c>
      <c r="E1031" s="27" t="s">
        <v>94</v>
      </c>
      <c r="F1031" s="27" t="s">
        <v>95</v>
      </c>
      <c r="G1031" s="27" t="s">
        <v>100</v>
      </c>
      <c r="H1031" s="28">
        <v>10499.55</v>
      </c>
      <c r="I1031" s="28">
        <v>10499.55</v>
      </c>
      <c r="J1031" s="28">
        <v>0</v>
      </c>
      <c r="K1031" s="28">
        <v>0</v>
      </c>
      <c r="L1031" s="28">
        <v>10499.55</v>
      </c>
    </row>
    <row r="1032" spans="1:12" x14ac:dyDescent="0.2">
      <c r="A1032" s="27" t="s">
        <v>136</v>
      </c>
      <c r="B1032" s="27" t="s">
        <v>11</v>
      </c>
      <c r="C1032" s="27" t="s">
        <v>101</v>
      </c>
      <c r="D1032" s="27" t="s">
        <v>25</v>
      </c>
      <c r="E1032" s="27" t="s">
        <v>94</v>
      </c>
      <c r="F1032" s="27" t="s">
        <v>95</v>
      </c>
      <c r="G1032" s="27" t="s">
        <v>102</v>
      </c>
      <c r="H1032" s="28">
        <v>2455.54</v>
      </c>
      <c r="I1032" s="28">
        <v>2455.54</v>
      </c>
      <c r="J1032" s="28">
        <v>0</v>
      </c>
      <c r="K1032" s="28">
        <v>0</v>
      </c>
      <c r="L1032" s="28">
        <v>2455.54</v>
      </c>
    </row>
    <row r="1033" spans="1:12" x14ac:dyDescent="0.2">
      <c r="A1033" s="27" t="s">
        <v>136</v>
      </c>
      <c r="B1033" s="27" t="s">
        <v>11</v>
      </c>
      <c r="C1033" s="27" t="s">
        <v>103</v>
      </c>
      <c r="D1033" s="27" t="s">
        <v>25</v>
      </c>
      <c r="E1033" s="27" t="s">
        <v>94</v>
      </c>
      <c r="F1033" s="27" t="s">
        <v>95</v>
      </c>
      <c r="G1033" s="27" t="s">
        <v>104</v>
      </c>
      <c r="H1033" s="28">
        <v>4911.08</v>
      </c>
      <c r="I1033" s="28">
        <v>4911.08</v>
      </c>
      <c r="J1033" s="28">
        <v>0</v>
      </c>
      <c r="K1033" s="28">
        <v>0</v>
      </c>
      <c r="L1033" s="28">
        <v>4911.08</v>
      </c>
    </row>
    <row r="1034" spans="1:12" hidden="1" x14ac:dyDescent="0.2">
      <c r="A1034" s="27" t="s">
        <v>136</v>
      </c>
      <c r="B1034" s="27" t="s">
        <v>146</v>
      </c>
      <c r="C1034" s="27" t="s">
        <v>99</v>
      </c>
      <c r="D1034" s="27" t="s">
        <v>25</v>
      </c>
      <c r="E1034" s="27" t="s">
        <v>94</v>
      </c>
      <c r="F1034" s="27" t="s">
        <v>95</v>
      </c>
      <c r="G1034" s="27" t="s">
        <v>100</v>
      </c>
      <c r="H1034" s="28">
        <v>0</v>
      </c>
      <c r="I1034" s="28">
        <v>0</v>
      </c>
      <c r="J1034" s="28">
        <v>0</v>
      </c>
      <c r="K1034" s="28">
        <v>1262.99</v>
      </c>
      <c r="L1034" s="28">
        <v>-1262.99</v>
      </c>
    </row>
    <row r="1035" spans="1:12" hidden="1" x14ac:dyDescent="0.2">
      <c r="A1035" s="27" t="s">
        <v>136</v>
      </c>
      <c r="B1035" s="27" t="s">
        <v>146</v>
      </c>
      <c r="C1035" s="27" t="s">
        <v>101</v>
      </c>
      <c r="D1035" s="27" t="s">
        <v>25</v>
      </c>
      <c r="E1035" s="27" t="s">
        <v>94</v>
      </c>
      <c r="F1035" s="27" t="s">
        <v>95</v>
      </c>
      <c r="G1035" s="27" t="s">
        <v>102</v>
      </c>
      <c r="H1035" s="28">
        <v>0</v>
      </c>
      <c r="I1035" s="28">
        <v>0</v>
      </c>
      <c r="J1035" s="28">
        <v>0</v>
      </c>
      <c r="K1035" s="28">
        <v>295.39</v>
      </c>
      <c r="L1035" s="28">
        <v>-295.39</v>
      </c>
    </row>
    <row r="1036" spans="1:12" hidden="1" x14ac:dyDescent="0.2">
      <c r="A1036" s="27" t="s">
        <v>136</v>
      </c>
      <c r="B1036" s="27" t="s">
        <v>146</v>
      </c>
      <c r="C1036" s="27" t="s">
        <v>103</v>
      </c>
      <c r="D1036" s="27" t="s">
        <v>25</v>
      </c>
      <c r="E1036" s="27" t="s">
        <v>94</v>
      </c>
      <c r="F1036" s="27" t="s">
        <v>95</v>
      </c>
      <c r="G1036" s="27" t="s">
        <v>104</v>
      </c>
      <c r="H1036" s="28">
        <v>0</v>
      </c>
      <c r="I1036" s="28">
        <v>0</v>
      </c>
      <c r="J1036" s="28">
        <v>0</v>
      </c>
      <c r="K1036" s="28">
        <v>595.04</v>
      </c>
      <c r="L1036" s="28">
        <v>-595.04</v>
      </c>
    </row>
    <row r="1037" spans="1:12" hidden="1" x14ac:dyDescent="0.2">
      <c r="A1037" s="27" t="s">
        <v>136</v>
      </c>
      <c r="B1037" s="27" t="s">
        <v>123</v>
      </c>
      <c r="C1037" s="27" t="s">
        <v>139</v>
      </c>
      <c r="D1037" s="27" t="s">
        <v>25</v>
      </c>
      <c r="E1037" s="27" t="s">
        <v>94</v>
      </c>
      <c r="F1037" s="27" t="s">
        <v>95</v>
      </c>
      <c r="G1037" s="27" t="s">
        <v>140</v>
      </c>
      <c r="H1037" s="28">
        <v>0</v>
      </c>
      <c r="I1037" s="28">
        <v>0</v>
      </c>
      <c r="J1037" s="28">
        <v>0</v>
      </c>
      <c r="K1037" s="28">
        <v>2897.5</v>
      </c>
      <c r="L1037" s="28">
        <v>-2897.5</v>
      </c>
    </row>
    <row r="1038" spans="1:12" hidden="1" x14ac:dyDescent="0.2">
      <c r="A1038" s="27" t="s">
        <v>136</v>
      </c>
      <c r="B1038" s="27" t="s">
        <v>123</v>
      </c>
      <c r="C1038" s="27" t="s">
        <v>99</v>
      </c>
      <c r="D1038" s="27" t="s">
        <v>25</v>
      </c>
      <c r="E1038" s="27" t="s">
        <v>94</v>
      </c>
      <c r="F1038" s="27" t="s">
        <v>95</v>
      </c>
      <c r="G1038" s="27" t="s">
        <v>100</v>
      </c>
      <c r="H1038" s="28">
        <v>0</v>
      </c>
      <c r="I1038" s="28">
        <v>0</v>
      </c>
      <c r="J1038" s="28">
        <v>0</v>
      </c>
      <c r="K1038" s="28">
        <v>178.81</v>
      </c>
      <c r="L1038" s="28">
        <v>-178.81</v>
      </c>
    </row>
    <row r="1039" spans="1:12" hidden="1" x14ac:dyDescent="0.2">
      <c r="A1039" s="27" t="s">
        <v>136</v>
      </c>
      <c r="B1039" s="27" t="s">
        <v>123</v>
      </c>
      <c r="C1039" s="27" t="s">
        <v>101</v>
      </c>
      <c r="D1039" s="27" t="s">
        <v>25</v>
      </c>
      <c r="E1039" s="27" t="s">
        <v>94</v>
      </c>
      <c r="F1039" s="27" t="s">
        <v>95</v>
      </c>
      <c r="G1039" s="27" t="s">
        <v>102</v>
      </c>
      <c r="H1039" s="28">
        <v>0</v>
      </c>
      <c r="I1039" s="28">
        <v>0</v>
      </c>
      <c r="J1039" s="28">
        <v>0</v>
      </c>
      <c r="K1039" s="28">
        <v>41.83</v>
      </c>
      <c r="L1039" s="28">
        <v>-41.83</v>
      </c>
    </row>
    <row r="1040" spans="1:12" hidden="1" x14ac:dyDescent="0.2">
      <c r="A1040" s="27" t="s">
        <v>136</v>
      </c>
      <c r="B1040" s="27" t="s">
        <v>123</v>
      </c>
      <c r="C1040" s="27" t="s">
        <v>103</v>
      </c>
      <c r="D1040" s="27" t="s">
        <v>25</v>
      </c>
      <c r="E1040" s="27" t="s">
        <v>94</v>
      </c>
      <c r="F1040" s="27" t="s">
        <v>95</v>
      </c>
      <c r="G1040" s="27" t="s">
        <v>104</v>
      </c>
      <c r="H1040" s="28">
        <v>0</v>
      </c>
      <c r="I1040" s="28">
        <v>0</v>
      </c>
      <c r="J1040" s="28">
        <v>0</v>
      </c>
      <c r="K1040" s="28">
        <v>84.03</v>
      </c>
      <c r="L1040" s="28">
        <v>-84.03</v>
      </c>
    </row>
    <row r="1041" spans="1:12" hidden="1" x14ac:dyDescent="0.2">
      <c r="A1041" s="27" t="s">
        <v>136</v>
      </c>
      <c r="B1041" s="27" t="s">
        <v>128</v>
      </c>
      <c r="C1041" s="27" t="s">
        <v>137</v>
      </c>
      <c r="D1041" s="27" t="s">
        <v>25</v>
      </c>
      <c r="E1041" s="27" t="s">
        <v>94</v>
      </c>
      <c r="F1041" s="27" t="s">
        <v>95</v>
      </c>
      <c r="G1041" s="27" t="s">
        <v>138</v>
      </c>
      <c r="H1041" s="28">
        <v>0</v>
      </c>
      <c r="I1041" s="28">
        <v>0</v>
      </c>
      <c r="J1041" s="28">
        <v>0</v>
      </c>
      <c r="K1041" s="28">
        <v>1121.74</v>
      </c>
      <c r="L1041" s="28">
        <v>-1121.74</v>
      </c>
    </row>
    <row r="1042" spans="1:12" hidden="1" x14ac:dyDescent="0.2">
      <c r="A1042" s="27" t="s">
        <v>136</v>
      </c>
      <c r="B1042" s="27" t="s">
        <v>128</v>
      </c>
      <c r="C1042" s="27" t="s">
        <v>99</v>
      </c>
      <c r="D1042" s="27" t="s">
        <v>25</v>
      </c>
      <c r="E1042" s="27" t="s">
        <v>94</v>
      </c>
      <c r="F1042" s="27" t="s">
        <v>95</v>
      </c>
      <c r="G1042" s="27" t="s">
        <v>100</v>
      </c>
      <c r="H1042" s="28">
        <v>0</v>
      </c>
      <c r="I1042" s="28">
        <v>0</v>
      </c>
      <c r="J1042" s="28">
        <v>0</v>
      </c>
      <c r="K1042" s="28">
        <v>66.569999999999993</v>
      </c>
      <c r="L1042" s="28">
        <v>-66.569999999999993</v>
      </c>
    </row>
    <row r="1043" spans="1:12" hidden="1" x14ac:dyDescent="0.2">
      <c r="A1043" s="27" t="s">
        <v>136</v>
      </c>
      <c r="B1043" s="27" t="s">
        <v>128</v>
      </c>
      <c r="C1043" s="27" t="s">
        <v>101</v>
      </c>
      <c r="D1043" s="27" t="s">
        <v>25</v>
      </c>
      <c r="E1043" s="27" t="s">
        <v>94</v>
      </c>
      <c r="F1043" s="27" t="s">
        <v>95</v>
      </c>
      <c r="G1043" s="27" t="s">
        <v>102</v>
      </c>
      <c r="H1043" s="28">
        <v>0</v>
      </c>
      <c r="I1043" s="28">
        <v>0</v>
      </c>
      <c r="J1043" s="28">
        <v>0</v>
      </c>
      <c r="K1043" s="28">
        <v>15.57</v>
      </c>
      <c r="L1043" s="28">
        <v>-15.57</v>
      </c>
    </row>
    <row r="1044" spans="1:12" hidden="1" x14ac:dyDescent="0.2">
      <c r="A1044" s="27" t="s">
        <v>136</v>
      </c>
      <c r="B1044" s="27" t="s">
        <v>128</v>
      </c>
      <c r="C1044" s="27" t="s">
        <v>103</v>
      </c>
      <c r="D1044" s="27" t="s">
        <v>25</v>
      </c>
      <c r="E1044" s="27" t="s">
        <v>94</v>
      </c>
      <c r="F1044" s="27" t="s">
        <v>95</v>
      </c>
      <c r="G1044" s="27" t="s">
        <v>104</v>
      </c>
      <c r="H1044" s="28">
        <v>0</v>
      </c>
      <c r="I1044" s="28">
        <v>0</v>
      </c>
      <c r="J1044" s="28">
        <v>0</v>
      </c>
      <c r="K1044" s="28">
        <v>32.08</v>
      </c>
      <c r="L1044" s="28">
        <v>-32.08</v>
      </c>
    </row>
    <row r="1045" spans="1:12" hidden="1" x14ac:dyDescent="0.2">
      <c r="A1045" s="27" t="s">
        <v>136</v>
      </c>
      <c r="B1045" s="27" t="s">
        <v>129</v>
      </c>
      <c r="C1045" s="27" t="s">
        <v>137</v>
      </c>
      <c r="D1045" s="27" t="s">
        <v>25</v>
      </c>
      <c r="E1045" s="27" t="s">
        <v>94</v>
      </c>
      <c r="F1045" s="27" t="s">
        <v>95</v>
      </c>
      <c r="G1045" s="27" t="s">
        <v>138</v>
      </c>
      <c r="H1045" s="28">
        <v>0</v>
      </c>
      <c r="I1045" s="28">
        <v>0</v>
      </c>
      <c r="J1045" s="28">
        <v>0</v>
      </c>
      <c r="K1045" s="28">
        <v>353.23</v>
      </c>
      <c r="L1045" s="28">
        <v>-353.23</v>
      </c>
    </row>
    <row r="1046" spans="1:12" hidden="1" x14ac:dyDescent="0.2">
      <c r="A1046" s="27" t="s">
        <v>136</v>
      </c>
      <c r="B1046" s="27" t="s">
        <v>129</v>
      </c>
      <c r="C1046" s="27" t="s">
        <v>99</v>
      </c>
      <c r="D1046" s="27" t="s">
        <v>25</v>
      </c>
      <c r="E1046" s="27" t="s">
        <v>94</v>
      </c>
      <c r="F1046" s="27" t="s">
        <v>95</v>
      </c>
      <c r="G1046" s="27" t="s">
        <v>100</v>
      </c>
      <c r="H1046" s="28">
        <v>0</v>
      </c>
      <c r="I1046" s="28">
        <v>0</v>
      </c>
      <c r="J1046" s="28">
        <v>0</v>
      </c>
      <c r="K1046" s="28">
        <v>19.63</v>
      </c>
      <c r="L1046" s="28">
        <v>-19.63</v>
      </c>
    </row>
    <row r="1047" spans="1:12" hidden="1" x14ac:dyDescent="0.2">
      <c r="A1047" s="27" t="s">
        <v>136</v>
      </c>
      <c r="B1047" s="27" t="s">
        <v>129</v>
      </c>
      <c r="C1047" s="27" t="s">
        <v>101</v>
      </c>
      <c r="D1047" s="27" t="s">
        <v>25</v>
      </c>
      <c r="E1047" s="27" t="s">
        <v>94</v>
      </c>
      <c r="F1047" s="27" t="s">
        <v>95</v>
      </c>
      <c r="G1047" s="27" t="s">
        <v>102</v>
      </c>
      <c r="H1047" s="28">
        <v>0</v>
      </c>
      <c r="I1047" s="28">
        <v>0</v>
      </c>
      <c r="J1047" s="28">
        <v>0</v>
      </c>
      <c r="K1047" s="28">
        <v>4.59</v>
      </c>
      <c r="L1047" s="28">
        <v>-4.59</v>
      </c>
    </row>
    <row r="1048" spans="1:12" hidden="1" x14ac:dyDescent="0.2">
      <c r="A1048" s="27" t="s">
        <v>136</v>
      </c>
      <c r="B1048" s="27" t="s">
        <v>129</v>
      </c>
      <c r="C1048" s="27" t="s">
        <v>103</v>
      </c>
      <c r="D1048" s="27" t="s">
        <v>25</v>
      </c>
      <c r="E1048" s="27" t="s">
        <v>94</v>
      </c>
      <c r="F1048" s="27" t="s">
        <v>95</v>
      </c>
      <c r="G1048" s="27" t="s">
        <v>104</v>
      </c>
      <c r="H1048" s="28">
        <v>0</v>
      </c>
      <c r="I1048" s="28">
        <v>0</v>
      </c>
      <c r="J1048" s="28">
        <v>0</v>
      </c>
      <c r="K1048" s="28">
        <v>9.48</v>
      </c>
      <c r="L1048" s="28">
        <v>-9.48</v>
      </c>
    </row>
    <row r="1049" spans="1:12" hidden="1" x14ac:dyDescent="0.2">
      <c r="A1049" s="27" t="s">
        <v>136</v>
      </c>
      <c r="B1049" s="27" t="s">
        <v>135</v>
      </c>
      <c r="C1049" s="27" t="s">
        <v>137</v>
      </c>
      <c r="D1049" s="27" t="s">
        <v>25</v>
      </c>
      <c r="E1049" s="27" t="s">
        <v>94</v>
      </c>
      <c r="F1049" s="27" t="s">
        <v>95</v>
      </c>
      <c r="G1049" s="27" t="s">
        <v>138</v>
      </c>
      <c r="H1049" s="28">
        <v>0</v>
      </c>
      <c r="I1049" s="28">
        <v>0</v>
      </c>
      <c r="J1049" s="28">
        <v>0</v>
      </c>
      <c r="K1049" s="28">
        <v>42.1</v>
      </c>
      <c r="L1049" s="28">
        <v>-42.1</v>
      </c>
    </row>
    <row r="1050" spans="1:12" hidden="1" x14ac:dyDescent="0.2">
      <c r="A1050" s="27" t="s">
        <v>136</v>
      </c>
      <c r="B1050" s="27" t="s">
        <v>135</v>
      </c>
      <c r="C1050" s="27" t="s">
        <v>99</v>
      </c>
      <c r="D1050" s="27" t="s">
        <v>25</v>
      </c>
      <c r="E1050" s="27" t="s">
        <v>94</v>
      </c>
      <c r="F1050" s="27" t="s">
        <v>95</v>
      </c>
      <c r="G1050" s="27" t="s">
        <v>100</v>
      </c>
      <c r="H1050" s="28">
        <v>0</v>
      </c>
      <c r="I1050" s="28">
        <v>0</v>
      </c>
      <c r="J1050" s="28">
        <v>0</v>
      </c>
      <c r="K1050" s="28">
        <v>0.91</v>
      </c>
      <c r="L1050" s="28">
        <v>-0.91</v>
      </c>
    </row>
    <row r="1051" spans="1:12" hidden="1" x14ac:dyDescent="0.2">
      <c r="A1051" s="27" t="s">
        <v>136</v>
      </c>
      <c r="B1051" s="27" t="s">
        <v>135</v>
      </c>
      <c r="C1051" s="27" t="s">
        <v>101</v>
      </c>
      <c r="D1051" s="27" t="s">
        <v>25</v>
      </c>
      <c r="E1051" s="27" t="s">
        <v>94</v>
      </c>
      <c r="F1051" s="27" t="s">
        <v>95</v>
      </c>
      <c r="G1051" s="27" t="s">
        <v>102</v>
      </c>
      <c r="H1051" s="28">
        <v>0</v>
      </c>
      <c r="I1051" s="28">
        <v>0</v>
      </c>
      <c r="J1051" s="28">
        <v>0</v>
      </c>
      <c r="K1051" s="28">
        <v>0.21</v>
      </c>
      <c r="L1051" s="28">
        <v>-0.21</v>
      </c>
    </row>
    <row r="1052" spans="1:12" hidden="1" x14ac:dyDescent="0.2">
      <c r="A1052" s="27" t="s">
        <v>136</v>
      </c>
      <c r="B1052" s="27" t="s">
        <v>135</v>
      </c>
      <c r="C1052" s="27" t="s">
        <v>103</v>
      </c>
      <c r="D1052" s="27" t="s">
        <v>25</v>
      </c>
      <c r="E1052" s="27" t="s">
        <v>94</v>
      </c>
      <c r="F1052" s="27" t="s">
        <v>95</v>
      </c>
      <c r="G1052" s="27" t="s">
        <v>104</v>
      </c>
      <c r="H1052" s="28">
        <v>0</v>
      </c>
      <c r="I1052" s="28">
        <v>0</v>
      </c>
      <c r="J1052" s="28">
        <v>0</v>
      </c>
      <c r="K1052" s="28">
        <v>0.43</v>
      </c>
      <c r="L1052" s="28">
        <v>-0.43</v>
      </c>
    </row>
    <row r="1053" spans="1:12" x14ac:dyDescent="0.2">
      <c r="A1053" s="27" t="s">
        <v>152</v>
      </c>
      <c r="B1053" s="27" t="s">
        <v>11</v>
      </c>
      <c r="C1053" s="27" t="s">
        <v>161</v>
      </c>
      <c r="D1053" s="27" t="s">
        <v>25</v>
      </c>
      <c r="E1053" s="27" t="s">
        <v>94</v>
      </c>
      <c r="F1053" s="27" t="s">
        <v>95</v>
      </c>
      <c r="G1053" s="27" t="s">
        <v>162</v>
      </c>
      <c r="H1053" s="28">
        <v>0</v>
      </c>
      <c r="I1053" s="28">
        <v>90000</v>
      </c>
      <c r="J1053" s="28">
        <v>0</v>
      </c>
      <c r="K1053" s="28">
        <v>0</v>
      </c>
      <c r="L1053" s="28">
        <v>90000</v>
      </c>
    </row>
    <row r="1054" spans="1:12" x14ac:dyDescent="0.2">
      <c r="A1054" s="27" t="s">
        <v>152</v>
      </c>
      <c r="B1054" s="27" t="s">
        <v>11</v>
      </c>
      <c r="C1054" s="27" t="s">
        <v>155</v>
      </c>
      <c r="D1054" s="27" t="s">
        <v>25</v>
      </c>
      <c r="E1054" s="27" t="s">
        <v>94</v>
      </c>
      <c r="F1054" s="27" t="s">
        <v>95</v>
      </c>
      <c r="G1054" s="27" t="s">
        <v>156</v>
      </c>
      <c r="H1054" s="28">
        <v>0</v>
      </c>
      <c r="I1054" s="28">
        <v>0</v>
      </c>
      <c r="J1054" s="28">
        <v>0</v>
      </c>
      <c r="K1054" s="28">
        <v>25506.04</v>
      </c>
      <c r="L1054" s="28">
        <v>-25506.04</v>
      </c>
    </row>
    <row r="1055" spans="1:12" x14ac:dyDescent="0.2">
      <c r="A1055" s="27" t="s">
        <v>90</v>
      </c>
      <c r="B1055" s="27" t="s">
        <v>11</v>
      </c>
      <c r="C1055" s="27" t="s">
        <v>141</v>
      </c>
      <c r="D1055" s="27" t="s">
        <v>26</v>
      </c>
      <c r="E1055" s="27" t="s">
        <v>94</v>
      </c>
      <c r="F1055" s="27" t="s">
        <v>95</v>
      </c>
      <c r="G1055" s="27" t="s">
        <v>142</v>
      </c>
      <c r="H1055" s="28">
        <v>0</v>
      </c>
      <c r="I1055" s="28">
        <v>0</v>
      </c>
      <c r="J1055" s="28">
        <v>0</v>
      </c>
      <c r="K1055" s="28">
        <v>860.52</v>
      </c>
      <c r="L1055" s="28">
        <v>-860.52</v>
      </c>
    </row>
    <row r="1056" spans="1:12" x14ac:dyDescent="0.2">
      <c r="A1056" s="27" t="s">
        <v>90</v>
      </c>
      <c r="B1056" s="27" t="s">
        <v>11</v>
      </c>
      <c r="C1056" s="27" t="s">
        <v>109</v>
      </c>
      <c r="D1056" s="27" t="s">
        <v>26</v>
      </c>
      <c r="E1056" s="27" t="s">
        <v>94</v>
      </c>
      <c r="F1056" s="27" t="s">
        <v>95</v>
      </c>
      <c r="G1056" s="27" t="s">
        <v>110</v>
      </c>
      <c r="H1056" s="28">
        <v>42985.24</v>
      </c>
      <c r="I1056" s="28">
        <v>42985.24</v>
      </c>
      <c r="J1056" s="28">
        <v>0</v>
      </c>
      <c r="K1056" s="28">
        <v>0</v>
      </c>
      <c r="L1056" s="28">
        <v>42985.24</v>
      </c>
    </row>
    <row r="1057" spans="1:12" x14ac:dyDescent="0.2">
      <c r="A1057" s="27" t="s">
        <v>90</v>
      </c>
      <c r="B1057" s="27" t="s">
        <v>11</v>
      </c>
      <c r="C1057" s="27" t="s">
        <v>111</v>
      </c>
      <c r="D1057" s="27" t="s">
        <v>26</v>
      </c>
      <c r="E1057" s="27" t="s">
        <v>94</v>
      </c>
      <c r="F1057" s="27" t="s">
        <v>95</v>
      </c>
      <c r="G1057" s="27" t="s">
        <v>112</v>
      </c>
      <c r="H1057" s="28">
        <v>226385.52</v>
      </c>
      <c r="I1057" s="28">
        <v>226385.52</v>
      </c>
      <c r="J1057" s="28">
        <v>0</v>
      </c>
      <c r="K1057" s="28">
        <v>1247.46</v>
      </c>
      <c r="L1057" s="28">
        <v>225138.06</v>
      </c>
    </row>
    <row r="1058" spans="1:12" x14ac:dyDescent="0.2">
      <c r="A1058" s="27" t="s">
        <v>90</v>
      </c>
      <c r="B1058" s="27" t="s">
        <v>11</v>
      </c>
      <c r="C1058" s="27" t="s">
        <v>113</v>
      </c>
      <c r="D1058" s="27" t="s">
        <v>26</v>
      </c>
      <c r="E1058" s="27" t="s">
        <v>94</v>
      </c>
      <c r="F1058" s="27" t="s">
        <v>95</v>
      </c>
      <c r="G1058" s="27" t="s">
        <v>114</v>
      </c>
      <c r="H1058" s="28">
        <v>50930.38</v>
      </c>
      <c r="I1058" s="28">
        <v>50930.38</v>
      </c>
      <c r="J1058" s="28">
        <v>0</v>
      </c>
      <c r="K1058" s="28">
        <v>0</v>
      </c>
      <c r="L1058" s="28">
        <v>50930.38</v>
      </c>
    </row>
    <row r="1059" spans="1:12" x14ac:dyDescent="0.2">
      <c r="A1059" s="27" t="s">
        <v>90</v>
      </c>
      <c r="B1059" s="27" t="s">
        <v>11</v>
      </c>
      <c r="C1059" s="27" t="s">
        <v>115</v>
      </c>
      <c r="D1059" s="27" t="s">
        <v>26</v>
      </c>
      <c r="E1059" s="27" t="s">
        <v>94</v>
      </c>
      <c r="F1059" s="27" t="s">
        <v>95</v>
      </c>
      <c r="G1059" s="27" t="s">
        <v>116</v>
      </c>
      <c r="H1059" s="28">
        <v>25465.19</v>
      </c>
      <c r="I1059" s="28">
        <v>25465.19</v>
      </c>
      <c r="J1059" s="28">
        <v>0</v>
      </c>
      <c r="K1059" s="28">
        <v>2120.9299999999998</v>
      </c>
      <c r="L1059" s="28">
        <v>23344.26</v>
      </c>
    </row>
    <row r="1060" spans="1:12" x14ac:dyDescent="0.2">
      <c r="A1060" s="27" t="s">
        <v>90</v>
      </c>
      <c r="B1060" s="27" t="s">
        <v>11</v>
      </c>
      <c r="C1060" s="27" t="s">
        <v>117</v>
      </c>
      <c r="D1060" s="27" t="s">
        <v>26</v>
      </c>
      <c r="E1060" s="27" t="s">
        <v>94</v>
      </c>
      <c r="F1060" s="27" t="s">
        <v>95</v>
      </c>
      <c r="G1060" s="27" t="s">
        <v>118</v>
      </c>
      <c r="H1060" s="28">
        <v>50930.38</v>
      </c>
      <c r="I1060" s="28">
        <v>50930.38</v>
      </c>
      <c r="J1060" s="28">
        <v>0</v>
      </c>
      <c r="K1060" s="28">
        <v>3394.67</v>
      </c>
      <c r="L1060" s="28">
        <v>47535.71</v>
      </c>
    </row>
    <row r="1061" spans="1:12" hidden="1" x14ac:dyDescent="0.2">
      <c r="A1061" s="27" t="s">
        <v>90</v>
      </c>
      <c r="B1061" s="27" t="s">
        <v>135</v>
      </c>
      <c r="C1061" s="27" t="s">
        <v>92</v>
      </c>
      <c r="D1061" s="27" t="s">
        <v>26</v>
      </c>
      <c r="E1061" s="27" t="s">
        <v>94</v>
      </c>
      <c r="F1061" s="27" t="s">
        <v>95</v>
      </c>
      <c r="G1061" s="27" t="s">
        <v>96</v>
      </c>
      <c r="H1061" s="28">
        <v>0</v>
      </c>
      <c r="I1061" s="28">
        <v>101.87</v>
      </c>
      <c r="J1061" s="28">
        <v>0</v>
      </c>
      <c r="K1061" s="28">
        <v>101.87</v>
      </c>
      <c r="L1061" s="28">
        <v>0</v>
      </c>
    </row>
    <row r="1062" spans="1:12" hidden="1" x14ac:dyDescent="0.2">
      <c r="A1062" s="27" t="s">
        <v>90</v>
      </c>
      <c r="B1062" s="27" t="s">
        <v>135</v>
      </c>
      <c r="C1062" s="27" t="s">
        <v>99</v>
      </c>
      <c r="D1062" s="27" t="s">
        <v>26</v>
      </c>
      <c r="E1062" s="27" t="s">
        <v>94</v>
      </c>
      <c r="F1062" s="27" t="s">
        <v>95</v>
      </c>
      <c r="G1062" s="27" t="s">
        <v>100</v>
      </c>
      <c r="H1062" s="28">
        <v>0</v>
      </c>
      <c r="I1062" s="28">
        <v>0</v>
      </c>
      <c r="J1062" s="28">
        <v>0</v>
      </c>
      <c r="K1062" s="28">
        <v>7.45</v>
      </c>
      <c r="L1062" s="28">
        <v>-7.45</v>
      </c>
    </row>
    <row r="1063" spans="1:12" hidden="1" x14ac:dyDescent="0.2">
      <c r="A1063" s="27" t="s">
        <v>90</v>
      </c>
      <c r="B1063" s="27" t="s">
        <v>135</v>
      </c>
      <c r="C1063" s="27" t="s">
        <v>101</v>
      </c>
      <c r="D1063" s="27" t="s">
        <v>26</v>
      </c>
      <c r="E1063" s="27" t="s">
        <v>94</v>
      </c>
      <c r="F1063" s="27" t="s">
        <v>95</v>
      </c>
      <c r="G1063" s="27" t="s">
        <v>102</v>
      </c>
      <c r="H1063" s="28">
        <v>0</v>
      </c>
      <c r="I1063" s="28">
        <v>0</v>
      </c>
      <c r="J1063" s="28">
        <v>0</v>
      </c>
      <c r="K1063" s="28">
        <v>1.74</v>
      </c>
      <c r="L1063" s="28">
        <v>-1.74</v>
      </c>
    </row>
    <row r="1064" spans="1:12" hidden="1" x14ac:dyDescent="0.2">
      <c r="A1064" s="27" t="s">
        <v>90</v>
      </c>
      <c r="B1064" s="27" t="s">
        <v>135</v>
      </c>
      <c r="C1064" s="27" t="s">
        <v>103</v>
      </c>
      <c r="D1064" s="27" t="s">
        <v>26</v>
      </c>
      <c r="E1064" s="27" t="s">
        <v>94</v>
      </c>
      <c r="F1064" s="27" t="s">
        <v>95</v>
      </c>
      <c r="G1064" s="27" t="s">
        <v>104</v>
      </c>
      <c r="H1064" s="28">
        <v>0</v>
      </c>
      <c r="I1064" s="28">
        <v>0</v>
      </c>
      <c r="J1064" s="28">
        <v>0</v>
      </c>
      <c r="K1064" s="28">
        <v>3.49</v>
      </c>
      <c r="L1064" s="28">
        <v>-3.49</v>
      </c>
    </row>
    <row r="1065" spans="1:12" hidden="1" x14ac:dyDescent="0.2">
      <c r="A1065" s="27" t="s">
        <v>90</v>
      </c>
      <c r="B1065" s="27" t="s">
        <v>119</v>
      </c>
      <c r="C1065" s="27" t="s">
        <v>117</v>
      </c>
      <c r="D1065" s="27" t="s">
        <v>26</v>
      </c>
      <c r="E1065" s="27" t="s">
        <v>94</v>
      </c>
      <c r="F1065" s="27" t="s">
        <v>95</v>
      </c>
      <c r="G1065" s="27" t="s">
        <v>118</v>
      </c>
      <c r="H1065" s="28">
        <v>0</v>
      </c>
      <c r="I1065" s="28">
        <v>0</v>
      </c>
      <c r="J1065" s="28">
        <v>0</v>
      </c>
      <c r="K1065" s="28">
        <v>2361.4299999999998</v>
      </c>
      <c r="L1065" s="28">
        <v>-2361.4299999999998</v>
      </c>
    </row>
    <row r="1066" spans="1:12" hidden="1" x14ac:dyDescent="0.2">
      <c r="A1066" s="27" t="s">
        <v>90</v>
      </c>
      <c r="B1066" s="27" t="s">
        <v>120</v>
      </c>
      <c r="C1066" s="27" t="s">
        <v>121</v>
      </c>
      <c r="D1066" s="27" t="s">
        <v>26</v>
      </c>
      <c r="E1066" s="27" t="s">
        <v>94</v>
      </c>
      <c r="F1066" s="27" t="s">
        <v>95</v>
      </c>
      <c r="G1066" s="27" t="s">
        <v>122</v>
      </c>
      <c r="H1066" s="28">
        <v>0</v>
      </c>
      <c r="I1066" s="28">
        <v>0</v>
      </c>
      <c r="J1066" s="28">
        <v>0</v>
      </c>
      <c r="K1066" s="28">
        <v>10.199999999999999</v>
      </c>
      <c r="L1066" s="28">
        <v>-10.199999999999999</v>
      </c>
    </row>
    <row r="1067" spans="1:12" hidden="1" x14ac:dyDescent="0.2">
      <c r="A1067" s="27" t="s">
        <v>90</v>
      </c>
      <c r="B1067" s="27" t="s">
        <v>120</v>
      </c>
      <c r="C1067" s="27" t="s">
        <v>99</v>
      </c>
      <c r="D1067" s="27" t="s">
        <v>26</v>
      </c>
      <c r="E1067" s="27" t="s">
        <v>94</v>
      </c>
      <c r="F1067" s="27" t="s">
        <v>95</v>
      </c>
      <c r="G1067" s="27" t="s">
        <v>100</v>
      </c>
      <c r="H1067" s="28">
        <v>0</v>
      </c>
      <c r="I1067" s="28">
        <v>0</v>
      </c>
      <c r="J1067" s="28">
        <v>0</v>
      </c>
      <c r="K1067" s="28">
        <v>0.55000000000000004</v>
      </c>
      <c r="L1067" s="28">
        <v>-0.55000000000000004</v>
      </c>
    </row>
    <row r="1068" spans="1:12" hidden="1" x14ac:dyDescent="0.2">
      <c r="A1068" s="27" t="s">
        <v>90</v>
      </c>
      <c r="B1068" s="27" t="s">
        <v>120</v>
      </c>
      <c r="C1068" s="27" t="s">
        <v>101</v>
      </c>
      <c r="D1068" s="27" t="s">
        <v>26</v>
      </c>
      <c r="E1068" s="27" t="s">
        <v>94</v>
      </c>
      <c r="F1068" s="27" t="s">
        <v>95</v>
      </c>
      <c r="G1068" s="27" t="s">
        <v>102</v>
      </c>
      <c r="H1068" s="28">
        <v>0</v>
      </c>
      <c r="I1068" s="28">
        <v>0</v>
      </c>
      <c r="J1068" s="28">
        <v>0</v>
      </c>
      <c r="K1068" s="28">
        <v>0.13</v>
      </c>
      <c r="L1068" s="28">
        <v>-0.13</v>
      </c>
    </row>
    <row r="1069" spans="1:12" hidden="1" x14ac:dyDescent="0.2">
      <c r="A1069" s="27" t="s">
        <v>90</v>
      </c>
      <c r="B1069" s="27" t="s">
        <v>120</v>
      </c>
      <c r="C1069" s="27" t="s">
        <v>103</v>
      </c>
      <c r="D1069" s="27" t="s">
        <v>26</v>
      </c>
      <c r="E1069" s="27" t="s">
        <v>94</v>
      </c>
      <c r="F1069" s="27" t="s">
        <v>95</v>
      </c>
      <c r="G1069" s="27" t="s">
        <v>104</v>
      </c>
      <c r="H1069" s="28">
        <v>0</v>
      </c>
      <c r="I1069" s="28">
        <v>0</v>
      </c>
      <c r="J1069" s="28">
        <v>0</v>
      </c>
      <c r="K1069" s="28">
        <v>0.3</v>
      </c>
      <c r="L1069" s="28">
        <v>-0.3</v>
      </c>
    </row>
    <row r="1070" spans="1:12" hidden="1" x14ac:dyDescent="0.2">
      <c r="A1070" s="27" t="s">
        <v>90</v>
      </c>
      <c r="B1070" s="27" t="s">
        <v>123</v>
      </c>
      <c r="C1070" s="27" t="s">
        <v>124</v>
      </c>
      <c r="D1070" s="27" t="s">
        <v>26</v>
      </c>
      <c r="E1070" s="27" t="s">
        <v>94</v>
      </c>
      <c r="F1070" s="27" t="s">
        <v>95</v>
      </c>
      <c r="G1070" s="27" t="s">
        <v>125</v>
      </c>
      <c r="H1070" s="28">
        <v>0</v>
      </c>
      <c r="I1070" s="28">
        <v>0</v>
      </c>
      <c r="J1070" s="28">
        <v>0</v>
      </c>
      <c r="K1070" s="28">
        <v>273.97000000000003</v>
      </c>
      <c r="L1070" s="28">
        <v>-273.97000000000003</v>
      </c>
    </row>
    <row r="1071" spans="1:12" hidden="1" x14ac:dyDescent="0.2">
      <c r="A1071" s="27" t="s">
        <v>90</v>
      </c>
      <c r="B1071" s="27" t="s">
        <v>123</v>
      </c>
      <c r="C1071" s="27" t="s">
        <v>111</v>
      </c>
      <c r="D1071" s="27" t="s">
        <v>26</v>
      </c>
      <c r="E1071" s="27" t="s">
        <v>94</v>
      </c>
      <c r="F1071" s="27" t="s">
        <v>95</v>
      </c>
      <c r="G1071" s="27" t="s">
        <v>112</v>
      </c>
      <c r="H1071" s="28">
        <v>0</v>
      </c>
      <c r="I1071" s="28">
        <v>0</v>
      </c>
      <c r="J1071" s="28">
        <v>0</v>
      </c>
      <c r="K1071" s="28">
        <v>152.65</v>
      </c>
      <c r="L1071" s="28">
        <v>-152.65</v>
      </c>
    </row>
    <row r="1072" spans="1:12" hidden="1" x14ac:dyDescent="0.2">
      <c r="A1072" s="27" t="s">
        <v>90</v>
      </c>
      <c r="B1072" s="27" t="s">
        <v>150</v>
      </c>
      <c r="C1072" s="27" t="s">
        <v>92</v>
      </c>
      <c r="D1072" s="27" t="s">
        <v>26</v>
      </c>
      <c r="E1072" s="27" t="s">
        <v>94</v>
      </c>
      <c r="F1072" s="27" t="s">
        <v>95</v>
      </c>
      <c r="G1072" s="27" t="s">
        <v>96</v>
      </c>
      <c r="H1072" s="28">
        <v>0</v>
      </c>
      <c r="I1072" s="28">
        <v>0</v>
      </c>
      <c r="J1072" s="28">
        <v>0</v>
      </c>
      <c r="K1072" s="28">
        <v>55.15</v>
      </c>
      <c r="L1072" s="28">
        <v>-55.15</v>
      </c>
    </row>
    <row r="1073" spans="1:12" hidden="1" x14ac:dyDescent="0.2">
      <c r="A1073" s="27" t="s">
        <v>90</v>
      </c>
      <c r="B1073" s="27" t="s">
        <v>150</v>
      </c>
      <c r="C1073" s="27" t="s">
        <v>99</v>
      </c>
      <c r="D1073" s="27" t="s">
        <v>26</v>
      </c>
      <c r="E1073" s="27" t="s">
        <v>94</v>
      </c>
      <c r="F1073" s="27" t="s">
        <v>95</v>
      </c>
      <c r="G1073" s="27" t="s">
        <v>100</v>
      </c>
      <c r="H1073" s="28">
        <v>0</v>
      </c>
      <c r="I1073" s="28">
        <v>0</v>
      </c>
      <c r="J1073" s="28">
        <v>0</v>
      </c>
      <c r="K1073" s="28">
        <v>3.4</v>
      </c>
      <c r="L1073" s="28">
        <v>-3.4</v>
      </c>
    </row>
    <row r="1074" spans="1:12" hidden="1" x14ac:dyDescent="0.2">
      <c r="A1074" s="27" t="s">
        <v>90</v>
      </c>
      <c r="B1074" s="27" t="s">
        <v>150</v>
      </c>
      <c r="C1074" s="27" t="s">
        <v>101</v>
      </c>
      <c r="D1074" s="27" t="s">
        <v>26</v>
      </c>
      <c r="E1074" s="27" t="s">
        <v>94</v>
      </c>
      <c r="F1074" s="27" t="s">
        <v>95</v>
      </c>
      <c r="G1074" s="27" t="s">
        <v>102</v>
      </c>
      <c r="H1074" s="28">
        <v>0</v>
      </c>
      <c r="I1074" s="28">
        <v>0</v>
      </c>
      <c r="J1074" s="28">
        <v>0</v>
      </c>
      <c r="K1074" s="28">
        <v>0.79</v>
      </c>
      <c r="L1074" s="28">
        <v>-0.79</v>
      </c>
    </row>
    <row r="1075" spans="1:12" hidden="1" x14ac:dyDescent="0.2">
      <c r="A1075" s="27" t="s">
        <v>90</v>
      </c>
      <c r="B1075" s="27" t="s">
        <v>150</v>
      </c>
      <c r="C1075" s="27" t="s">
        <v>103</v>
      </c>
      <c r="D1075" s="27" t="s">
        <v>26</v>
      </c>
      <c r="E1075" s="27" t="s">
        <v>94</v>
      </c>
      <c r="F1075" s="27" t="s">
        <v>95</v>
      </c>
      <c r="G1075" s="27" t="s">
        <v>104</v>
      </c>
      <c r="H1075" s="28">
        <v>0</v>
      </c>
      <c r="I1075" s="28">
        <v>0</v>
      </c>
      <c r="J1075" s="28">
        <v>0</v>
      </c>
      <c r="K1075" s="28">
        <v>1.6</v>
      </c>
      <c r="L1075" s="28">
        <v>-1.6</v>
      </c>
    </row>
    <row r="1076" spans="1:12" hidden="1" x14ac:dyDescent="0.2">
      <c r="A1076" s="27" t="s">
        <v>90</v>
      </c>
      <c r="B1076" s="27" t="s">
        <v>151</v>
      </c>
      <c r="C1076" s="27" t="s">
        <v>92</v>
      </c>
      <c r="D1076" s="27" t="s">
        <v>26</v>
      </c>
      <c r="E1076" s="27" t="s">
        <v>94</v>
      </c>
      <c r="F1076" s="27" t="s">
        <v>95</v>
      </c>
      <c r="G1076" s="27" t="s">
        <v>96</v>
      </c>
      <c r="H1076" s="28">
        <v>0</v>
      </c>
      <c r="I1076" s="28">
        <v>0</v>
      </c>
      <c r="J1076" s="28">
        <v>0</v>
      </c>
      <c r="K1076" s="28">
        <v>5.45</v>
      </c>
      <c r="L1076" s="28">
        <v>-5.45</v>
      </c>
    </row>
    <row r="1077" spans="1:12" hidden="1" x14ac:dyDescent="0.2">
      <c r="A1077" s="27" t="s">
        <v>90</v>
      </c>
      <c r="B1077" s="27" t="s">
        <v>151</v>
      </c>
      <c r="C1077" s="27" t="s">
        <v>99</v>
      </c>
      <c r="D1077" s="27" t="s">
        <v>26</v>
      </c>
      <c r="E1077" s="27" t="s">
        <v>94</v>
      </c>
      <c r="F1077" s="27" t="s">
        <v>95</v>
      </c>
      <c r="G1077" s="27" t="s">
        <v>100</v>
      </c>
      <c r="H1077" s="28">
        <v>0</v>
      </c>
      <c r="I1077" s="28">
        <v>0</v>
      </c>
      <c r="J1077" s="28">
        <v>0</v>
      </c>
      <c r="K1077" s="28">
        <v>0.34</v>
      </c>
      <c r="L1077" s="28">
        <v>-0.34</v>
      </c>
    </row>
    <row r="1078" spans="1:12" hidden="1" x14ac:dyDescent="0.2">
      <c r="A1078" s="27" t="s">
        <v>90</v>
      </c>
      <c r="B1078" s="27" t="s">
        <v>151</v>
      </c>
      <c r="C1078" s="27" t="s">
        <v>101</v>
      </c>
      <c r="D1078" s="27" t="s">
        <v>26</v>
      </c>
      <c r="E1078" s="27" t="s">
        <v>94</v>
      </c>
      <c r="F1078" s="27" t="s">
        <v>95</v>
      </c>
      <c r="G1078" s="27" t="s">
        <v>102</v>
      </c>
      <c r="H1078" s="28">
        <v>0</v>
      </c>
      <c r="I1078" s="28">
        <v>0</v>
      </c>
      <c r="J1078" s="28">
        <v>0</v>
      </c>
      <c r="K1078" s="28">
        <v>0.08</v>
      </c>
      <c r="L1078" s="28">
        <v>-0.08</v>
      </c>
    </row>
    <row r="1079" spans="1:12" hidden="1" x14ac:dyDescent="0.2">
      <c r="A1079" s="27" t="s">
        <v>90</v>
      </c>
      <c r="B1079" s="27" t="s">
        <v>151</v>
      </c>
      <c r="C1079" s="27" t="s">
        <v>103</v>
      </c>
      <c r="D1079" s="27" t="s">
        <v>26</v>
      </c>
      <c r="E1079" s="27" t="s">
        <v>94</v>
      </c>
      <c r="F1079" s="27" t="s">
        <v>95</v>
      </c>
      <c r="G1079" s="27" t="s">
        <v>104</v>
      </c>
      <c r="H1079" s="28">
        <v>0</v>
      </c>
      <c r="I1079" s="28">
        <v>0</v>
      </c>
      <c r="J1079" s="28">
        <v>0</v>
      </c>
      <c r="K1079" s="28">
        <v>0.16</v>
      </c>
      <c r="L1079" s="28">
        <v>-0.16</v>
      </c>
    </row>
    <row r="1080" spans="1:12" hidden="1" x14ac:dyDescent="0.2">
      <c r="A1080" s="27" t="s">
        <v>90</v>
      </c>
      <c r="B1080" s="27" t="s">
        <v>126</v>
      </c>
      <c r="C1080" s="27" t="s">
        <v>121</v>
      </c>
      <c r="D1080" s="27" t="s">
        <v>26</v>
      </c>
      <c r="E1080" s="27" t="s">
        <v>94</v>
      </c>
      <c r="F1080" s="27" t="s">
        <v>95</v>
      </c>
      <c r="G1080" s="27" t="s">
        <v>122</v>
      </c>
      <c r="H1080" s="28">
        <v>0</v>
      </c>
      <c r="I1080" s="28">
        <v>0</v>
      </c>
      <c r="J1080" s="28">
        <v>0</v>
      </c>
      <c r="K1080" s="28">
        <v>2.09</v>
      </c>
      <c r="L1080" s="28">
        <v>-2.09</v>
      </c>
    </row>
    <row r="1081" spans="1:12" hidden="1" x14ac:dyDescent="0.2">
      <c r="A1081" s="27" t="s">
        <v>90</v>
      </c>
      <c r="B1081" s="27" t="s">
        <v>126</v>
      </c>
      <c r="C1081" s="27" t="s">
        <v>99</v>
      </c>
      <c r="D1081" s="27" t="s">
        <v>26</v>
      </c>
      <c r="E1081" s="27" t="s">
        <v>94</v>
      </c>
      <c r="F1081" s="27" t="s">
        <v>95</v>
      </c>
      <c r="G1081" s="27" t="s">
        <v>100</v>
      </c>
      <c r="H1081" s="28">
        <v>0</v>
      </c>
      <c r="I1081" s="28">
        <v>0</v>
      </c>
      <c r="J1081" s="28">
        <v>0</v>
      </c>
      <c r="K1081" s="28">
        <v>0.12</v>
      </c>
      <c r="L1081" s="28">
        <v>-0.12</v>
      </c>
    </row>
    <row r="1082" spans="1:12" hidden="1" x14ac:dyDescent="0.2">
      <c r="A1082" s="27" t="s">
        <v>90</v>
      </c>
      <c r="B1082" s="27" t="s">
        <v>126</v>
      </c>
      <c r="C1082" s="27" t="s">
        <v>101</v>
      </c>
      <c r="D1082" s="27" t="s">
        <v>26</v>
      </c>
      <c r="E1082" s="27" t="s">
        <v>94</v>
      </c>
      <c r="F1082" s="27" t="s">
        <v>95</v>
      </c>
      <c r="G1082" s="27" t="s">
        <v>102</v>
      </c>
      <c r="H1082" s="28">
        <v>0</v>
      </c>
      <c r="I1082" s="28">
        <v>0</v>
      </c>
      <c r="J1082" s="28">
        <v>0</v>
      </c>
      <c r="K1082" s="28">
        <v>0.03</v>
      </c>
      <c r="L1082" s="28">
        <v>-0.03</v>
      </c>
    </row>
    <row r="1083" spans="1:12" hidden="1" x14ac:dyDescent="0.2">
      <c r="A1083" s="27" t="s">
        <v>90</v>
      </c>
      <c r="B1083" s="27" t="s">
        <v>126</v>
      </c>
      <c r="C1083" s="27" t="s">
        <v>103</v>
      </c>
      <c r="D1083" s="27" t="s">
        <v>26</v>
      </c>
      <c r="E1083" s="27" t="s">
        <v>94</v>
      </c>
      <c r="F1083" s="27" t="s">
        <v>95</v>
      </c>
      <c r="G1083" s="27" t="s">
        <v>104</v>
      </c>
      <c r="H1083" s="28">
        <v>0</v>
      </c>
      <c r="I1083" s="28">
        <v>0</v>
      </c>
      <c r="J1083" s="28">
        <v>0</v>
      </c>
      <c r="K1083" s="28">
        <v>0.06</v>
      </c>
      <c r="L1083" s="28">
        <v>-0.06</v>
      </c>
    </row>
    <row r="1084" spans="1:12" hidden="1" x14ac:dyDescent="0.2">
      <c r="A1084" s="27" t="s">
        <v>90</v>
      </c>
      <c r="B1084" s="27" t="s">
        <v>127</v>
      </c>
      <c r="C1084" s="27" t="s">
        <v>111</v>
      </c>
      <c r="D1084" s="27" t="s">
        <v>26</v>
      </c>
      <c r="E1084" s="27" t="s">
        <v>94</v>
      </c>
      <c r="F1084" s="27" t="s">
        <v>95</v>
      </c>
      <c r="G1084" s="27" t="s">
        <v>112</v>
      </c>
      <c r="H1084" s="28">
        <v>0</v>
      </c>
      <c r="I1084" s="28">
        <v>0</v>
      </c>
      <c r="J1084" s="28">
        <v>0</v>
      </c>
      <c r="K1084" s="28">
        <v>1892.34</v>
      </c>
      <c r="L1084" s="28">
        <v>-1892.34</v>
      </c>
    </row>
    <row r="1085" spans="1:12" hidden="1" x14ac:dyDescent="0.2">
      <c r="A1085" s="27" t="s">
        <v>90</v>
      </c>
      <c r="B1085" s="27" t="s">
        <v>128</v>
      </c>
      <c r="C1085" s="27" t="s">
        <v>99</v>
      </c>
      <c r="D1085" s="27" t="s">
        <v>26</v>
      </c>
      <c r="E1085" s="27" t="s">
        <v>94</v>
      </c>
      <c r="F1085" s="27" t="s">
        <v>95</v>
      </c>
      <c r="G1085" s="27" t="s">
        <v>100</v>
      </c>
      <c r="H1085" s="28">
        <v>0</v>
      </c>
      <c r="I1085" s="28">
        <v>0</v>
      </c>
      <c r="J1085" s="28">
        <v>0</v>
      </c>
      <c r="K1085" s="28">
        <v>0.64</v>
      </c>
      <c r="L1085" s="28">
        <v>-0.64</v>
      </c>
    </row>
    <row r="1086" spans="1:12" hidden="1" x14ac:dyDescent="0.2">
      <c r="A1086" s="27" t="s">
        <v>90</v>
      </c>
      <c r="B1086" s="27" t="s">
        <v>128</v>
      </c>
      <c r="C1086" s="27" t="s">
        <v>101</v>
      </c>
      <c r="D1086" s="27" t="s">
        <v>26</v>
      </c>
      <c r="E1086" s="27" t="s">
        <v>94</v>
      </c>
      <c r="F1086" s="27" t="s">
        <v>95</v>
      </c>
      <c r="G1086" s="27" t="s">
        <v>102</v>
      </c>
      <c r="H1086" s="28">
        <v>0</v>
      </c>
      <c r="I1086" s="28">
        <v>0</v>
      </c>
      <c r="J1086" s="28">
        <v>0</v>
      </c>
      <c r="K1086" s="28">
        <v>0.15</v>
      </c>
      <c r="L1086" s="28">
        <v>-0.15</v>
      </c>
    </row>
    <row r="1087" spans="1:12" hidden="1" x14ac:dyDescent="0.2">
      <c r="A1087" s="27" t="s">
        <v>90</v>
      </c>
      <c r="B1087" s="27" t="s">
        <v>128</v>
      </c>
      <c r="C1087" s="27" t="s">
        <v>103</v>
      </c>
      <c r="D1087" s="27" t="s">
        <v>26</v>
      </c>
      <c r="E1087" s="27" t="s">
        <v>94</v>
      </c>
      <c r="F1087" s="27" t="s">
        <v>95</v>
      </c>
      <c r="G1087" s="27" t="s">
        <v>104</v>
      </c>
      <c r="H1087" s="28">
        <v>0</v>
      </c>
      <c r="I1087" s="28">
        <v>0</v>
      </c>
      <c r="J1087" s="28">
        <v>0</v>
      </c>
      <c r="K1087" s="28">
        <v>0.3</v>
      </c>
      <c r="L1087" s="28">
        <v>-0.3</v>
      </c>
    </row>
    <row r="1088" spans="1:12" hidden="1" x14ac:dyDescent="0.2">
      <c r="A1088" s="27" t="s">
        <v>90</v>
      </c>
      <c r="B1088" s="27" t="s">
        <v>129</v>
      </c>
      <c r="C1088" s="27" t="s">
        <v>92</v>
      </c>
      <c r="D1088" s="27" t="s">
        <v>26</v>
      </c>
      <c r="E1088" s="27" t="s">
        <v>94</v>
      </c>
      <c r="F1088" s="27" t="s">
        <v>95</v>
      </c>
      <c r="G1088" s="27" t="s">
        <v>96</v>
      </c>
      <c r="H1088" s="28">
        <v>0</v>
      </c>
      <c r="I1088" s="28">
        <v>0</v>
      </c>
      <c r="J1088" s="28">
        <v>0</v>
      </c>
      <c r="K1088" s="28">
        <v>0.87</v>
      </c>
      <c r="L1088" s="28">
        <v>-0.87</v>
      </c>
    </row>
    <row r="1089" spans="1:12" hidden="1" x14ac:dyDescent="0.2">
      <c r="A1089" s="27" t="s">
        <v>90</v>
      </c>
      <c r="B1089" s="27" t="s">
        <v>129</v>
      </c>
      <c r="C1089" s="27" t="s">
        <v>121</v>
      </c>
      <c r="D1089" s="27" t="s">
        <v>26</v>
      </c>
      <c r="E1089" s="27" t="s">
        <v>94</v>
      </c>
      <c r="F1089" s="27" t="s">
        <v>95</v>
      </c>
      <c r="G1089" s="27" t="s">
        <v>122</v>
      </c>
      <c r="H1089" s="28">
        <v>0</v>
      </c>
      <c r="I1089" s="28">
        <v>0</v>
      </c>
      <c r="J1089" s="28">
        <v>0</v>
      </c>
      <c r="K1089" s="28">
        <v>0.68</v>
      </c>
      <c r="L1089" s="28">
        <v>-0.68</v>
      </c>
    </row>
    <row r="1090" spans="1:12" hidden="1" x14ac:dyDescent="0.2">
      <c r="A1090" s="27" t="s">
        <v>90</v>
      </c>
      <c r="B1090" s="27" t="s">
        <v>129</v>
      </c>
      <c r="C1090" s="27" t="s">
        <v>106</v>
      </c>
      <c r="D1090" s="27" t="s">
        <v>26</v>
      </c>
      <c r="E1090" s="27" t="s">
        <v>94</v>
      </c>
      <c r="F1090" s="27" t="s">
        <v>95</v>
      </c>
      <c r="G1090" s="27" t="s">
        <v>108</v>
      </c>
      <c r="H1090" s="28">
        <v>0</v>
      </c>
      <c r="I1090" s="28">
        <v>0</v>
      </c>
      <c r="J1090" s="28">
        <v>0</v>
      </c>
      <c r="K1090" s="28">
        <v>11.38</v>
      </c>
      <c r="L1090" s="28">
        <v>-11.38</v>
      </c>
    </row>
    <row r="1091" spans="1:12" hidden="1" x14ac:dyDescent="0.2">
      <c r="A1091" s="27" t="s">
        <v>90</v>
      </c>
      <c r="B1091" s="27" t="s">
        <v>129</v>
      </c>
      <c r="C1091" s="27" t="s">
        <v>99</v>
      </c>
      <c r="D1091" s="27" t="s">
        <v>26</v>
      </c>
      <c r="E1091" s="27" t="s">
        <v>94</v>
      </c>
      <c r="F1091" s="27" t="s">
        <v>95</v>
      </c>
      <c r="G1091" s="27" t="s">
        <v>100</v>
      </c>
      <c r="H1091" s="28">
        <v>0</v>
      </c>
      <c r="I1091" s="28">
        <v>0</v>
      </c>
      <c r="J1091" s="28">
        <v>0</v>
      </c>
      <c r="K1091" s="28">
        <v>1.81</v>
      </c>
      <c r="L1091" s="28">
        <v>-1.81</v>
      </c>
    </row>
    <row r="1092" spans="1:12" hidden="1" x14ac:dyDescent="0.2">
      <c r="A1092" s="27" t="s">
        <v>90</v>
      </c>
      <c r="B1092" s="27" t="s">
        <v>129</v>
      </c>
      <c r="C1092" s="27" t="s">
        <v>101</v>
      </c>
      <c r="D1092" s="27" t="s">
        <v>26</v>
      </c>
      <c r="E1092" s="27" t="s">
        <v>94</v>
      </c>
      <c r="F1092" s="27" t="s">
        <v>95</v>
      </c>
      <c r="G1092" s="27" t="s">
        <v>102</v>
      </c>
      <c r="H1092" s="28">
        <v>0</v>
      </c>
      <c r="I1092" s="28">
        <v>0</v>
      </c>
      <c r="J1092" s="28">
        <v>0</v>
      </c>
      <c r="K1092" s="28">
        <v>0.42</v>
      </c>
      <c r="L1092" s="28">
        <v>-0.42</v>
      </c>
    </row>
    <row r="1093" spans="1:12" hidden="1" x14ac:dyDescent="0.2">
      <c r="A1093" s="27" t="s">
        <v>90</v>
      </c>
      <c r="B1093" s="27" t="s">
        <v>129</v>
      </c>
      <c r="C1093" s="27" t="s">
        <v>103</v>
      </c>
      <c r="D1093" s="27" t="s">
        <v>26</v>
      </c>
      <c r="E1093" s="27" t="s">
        <v>94</v>
      </c>
      <c r="F1093" s="27" t="s">
        <v>95</v>
      </c>
      <c r="G1093" s="27" t="s">
        <v>104</v>
      </c>
      <c r="H1093" s="28">
        <v>0</v>
      </c>
      <c r="I1093" s="28">
        <v>0</v>
      </c>
      <c r="J1093" s="28">
        <v>0</v>
      </c>
      <c r="K1093" s="28">
        <v>0.89</v>
      </c>
      <c r="L1093" s="28">
        <v>-0.89</v>
      </c>
    </row>
    <row r="1094" spans="1:12" hidden="1" x14ac:dyDescent="0.2">
      <c r="A1094" s="27" t="s">
        <v>90</v>
      </c>
      <c r="B1094" s="27" t="s">
        <v>129</v>
      </c>
      <c r="C1094" s="27" t="s">
        <v>130</v>
      </c>
      <c r="D1094" s="27" t="s">
        <v>26</v>
      </c>
      <c r="E1094" s="27" t="s">
        <v>94</v>
      </c>
      <c r="F1094" s="27" t="s">
        <v>95</v>
      </c>
      <c r="G1094" s="27" t="s">
        <v>131</v>
      </c>
      <c r="H1094" s="28">
        <v>0</v>
      </c>
      <c r="I1094" s="28">
        <v>0</v>
      </c>
      <c r="J1094" s="28">
        <v>0</v>
      </c>
      <c r="K1094" s="28">
        <v>6439.1</v>
      </c>
      <c r="L1094" s="28">
        <v>-6439.1</v>
      </c>
    </row>
    <row r="1095" spans="1:12" hidden="1" x14ac:dyDescent="0.2">
      <c r="A1095" s="27" t="s">
        <v>90</v>
      </c>
      <c r="B1095" s="27" t="s">
        <v>129</v>
      </c>
      <c r="C1095" s="27" t="s">
        <v>132</v>
      </c>
      <c r="D1095" s="27" t="s">
        <v>26</v>
      </c>
      <c r="E1095" s="27" t="s">
        <v>94</v>
      </c>
      <c r="F1095" s="27" t="s">
        <v>95</v>
      </c>
      <c r="G1095" s="27" t="s">
        <v>133</v>
      </c>
      <c r="H1095" s="28">
        <v>0</v>
      </c>
      <c r="I1095" s="28">
        <v>0</v>
      </c>
      <c r="J1095" s="28">
        <v>0</v>
      </c>
      <c r="K1095" s="28">
        <v>103.5</v>
      </c>
      <c r="L1095" s="28">
        <v>-103.5</v>
      </c>
    </row>
    <row r="1096" spans="1:12" hidden="1" x14ac:dyDescent="0.2">
      <c r="A1096" s="27" t="s">
        <v>90</v>
      </c>
      <c r="B1096" s="27" t="s">
        <v>129</v>
      </c>
      <c r="C1096" s="27" t="s">
        <v>111</v>
      </c>
      <c r="D1096" s="27" t="s">
        <v>26</v>
      </c>
      <c r="E1096" s="27" t="s">
        <v>94</v>
      </c>
      <c r="F1096" s="27" t="s">
        <v>95</v>
      </c>
      <c r="G1096" s="27" t="s">
        <v>112</v>
      </c>
      <c r="H1096" s="28">
        <v>0</v>
      </c>
      <c r="I1096" s="28">
        <v>0</v>
      </c>
      <c r="J1096" s="28">
        <v>0</v>
      </c>
      <c r="K1096" s="28">
        <v>16647.36</v>
      </c>
      <c r="L1096" s="28">
        <v>-16647.36</v>
      </c>
    </row>
    <row r="1097" spans="1:12" hidden="1" x14ac:dyDescent="0.2">
      <c r="A1097" s="27" t="s">
        <v>90</v>
      </c>
      <c r="B1097" s="27" t="s">
        <v>129</v>
      </c>
      <c r="C1097" s="27" t="s">
        <v>117</v>
      </c>
      <c r="D1097" s="27" t="s">
        <v>26</v>
      </c>
      <c r="E1097" s="27" t="s">
        <v>94</v>
      </c>
      <c r="F1097" s="27" t="s">
        <v>95</v>
      </c>
      <c r="G1097" s="27" t="s">
        <v>118</v>
      </c>
      <c r="H1097" s="28">
        <v>0</v>
      </c>
      <c r="I1097" s="28">
        <v>0</v>
      </c>
      <c r="J1097" s="28">
        <v>0</v>
      </c>
      <c r="K1097" s="28">
        <v>27.74</v>
      </c>
      <c r="L1097" s="28">
        <v>-27.74</v>
      </c>
    </row>
    <row r="1098" spans="1:12" hidden="1" x14ac:dyDescent="0.2">
      <c r="A1098" s="27" t="s">
        <v>90</v>
      </c>
      <c r="B1098" s="27" t="s">
        <v>134</v>
      </c>
      <c r="C1098" s="27" t="s">
        <v>92</v>
      </c>
      <c r="D1098" s="27" t="s">
        <v>26</v>
      </c>
      <c r="E1098" s="27" t="s">
        <v>94</v>
      </c>
      <c r="F1098" s="27" t="s">
        <v>95</v>
      </c>
      <c r="G1098" s="27" t="s">
        <v>96</v>
      </c>
      <c r="H1098" s="28">
        <v>0</v>
      </c>
      <c r="I1098" s="28">
        <v>0</v>
      </c>
      <c r="J1098" s="28">
        <v>0</v>
      </c>
      <c r="K1098" s="28">
        <v>0.44</v>
      </c>
      <c r="L1098" s="28">
        <v>-0.44</v>
      </c>
    </row>
    <row r="1099" spans="1:12" hidden="1" x14ac:dyDescent="0.2">
      <c r="A1099" s="27" t="s">
        <v>90</v>
      </c>
      <c r="B1099" s="27" t="s">
        <v>134</v>
      </c>
      <c r="C1099" s="27" t="s">
        <v>99</v>
      </c>
      <c r="D1099" s="27" t="s">
        <v>26</v>
      </c>
      <c r="E1099" s="27" t="s">
        <v>94</v>
      </c>
      <c r="F1099" s="27" t="s">
        <v>95</v>
      </c>
      <c r="G1099" s="27" t="s">
        <v>100</v>
      </c>
      <c r="H1099" s="28">
        <v>0</v>
      </c>
      <c r="I1099" s="28">
        <v>0</v>
      </c>
      <c r="J1099" s="28">
        <v>0</v>
      </c>
      <c r="K1099" s="28">
        <v>0.03</v>
      </c>
      <c r="L1099" s="28">
        <v>-0.03</v>
      </c>
    </row>
    <row r="1100" spans="1:12" hidden="1" x14ac:dyDescent="0.2">
      <c r="A1100" s="27" t="s">
        <v>90</v>
      </c>
      <c r="B1100" s="27" t="s">
        <v>134</v>
      </c>
      <c r="C1100" s="27" t="s">
        <v>101</v>
      </c>
      <c r="D1100" s="27" t="s">
        <v>26</v>
      </c>
      <c r="E1100" s="27" t="s">
        <v>94</v>
      </c>
      <c r="F1100" s="27" t="s">
        <v>95</v>
      </c>
      <c r="G1100" s="27" t="s">
        <v>102</v>
      </c>
      <c r="H1100" s="28">
        <v>0</v>
      </c>
      <c r="I1100" s="28">
        <v>0</v>
      </c>
      <c r="J1100" s="28">
        <v>0</v>
      </c>
      <c r="K1100" s="28">
        <v>0.01</v>
      </c>
      <c r="L1100" s="28">
        <v>-0.01</v>
      </c>
    </row>
    <row r="1101" spans="1:12" hidden="1" x14ac:dyDescent="0.2">
      <c r="A1101" s="27" t="s">
        <v>90</v>
      </c>
      <c r="B1101" s="27" t="s">
        <v>134</v>
      </c>
      <c r="C1101" s="27" t="s">
        <v>103</v>
      </c>
      <c r="D1101" s="27" t="s">
        <v>26</v>
      </c>
      <c r="E1101" s="27" t="s">
        <v>94</v>
      </c>
      <c r="F1101" s="27" t="s">
        <v>95</v>
      </c>
      <c r="G1101" s="27" t="s">
        <v>104</v>
      </c>
      <c r="H1101" s="28">
        <v>0</v>
      </c>
      <c r="I1101" s="28">
        <v>0</v>
      </c>
      <c r="J1101" s="28">
        <v>0</v>
      </c>
      <c r="K1101" s="28">
        <v>0.01</v>
      </c>
      <c r="L1101" s="28">
        <v>-0.01</v>
      </c>
    </row>
    <row r="1102" spans="1:12" hidden="1" x14ac:dyDescent="0.2">
      <c r="A1102" s="27" t="s">
        <v>90</v>
      </c>
      <c r="B1102" s="27" t="s">
        <v>134</v>
      </c>
      <c r="C1102" s="27" t="s">
        <v>132</v>
      </c>
      <c r="D1102" s="27" t="s">
        <v>26</v>
      </c>
      <c r="E1102" s="27" t="s">
        <v>94</v>
      </c>
      <c r="F1102" s="27" t="s">
        <v>95</v>
      </c>
      <c r="G1102" s="27" t="s">
        <v>133</v>
      </c>
      <c r="H1102" s="28">
        <v>0</v>
      </c>
      <c r="I1102" s="28">
        <v>0</v>
      </c>
      <c r="J1102" s="28">
        <v>0</v>
      </c>
      <c r="K1102" s="28">
        <v>984.19</v>
      </c>
      <c r="L1102" s="28">
        <v>-984.19</v>
      </c>
    </row>
    <row r="1103" spans="1:12" x14ac:dyDescent="0.2">
      <c r="A1103" s="27" t="s">
        <v>136</v>
      </c>
      <c r="B1103" s="27" t="s">
        <v>11</v>
      </c>
      <c r="C1103" s="27" t="s">
        <v>137</v>
      </c>
      <c r="D1103" s="27" t="s">
        <v>26</v>
      </c>
      <c r="E1103" s="27" t="s">
        <v>94</v>
      </c>
      <c r="F1103" s="27" t="s">
        <v>95</v>
      </c>
      <c r="G1103" s="27" t="s">
        <v>138</v>
      </c>
      <c r="H1103" s="28">
        <v>101860.75</v>
      </c>
      <c r="I1103" s="28">
        <v>101860.75</v>
      </c>
      <c r="J1103" s="28">
        <v>0</v>
      </c>
      <c r="K1103" s="28">
        <v>0</v>
      </c>
      <c r="L1103" s="28">
        <v>101860.75</v>
      </c>
    </row>
    <row r="1104" spans="1:12" x14ac:dyDescent="0.2">
      <c r="A1104" s="27" t="s">
        <v>136</v>
      </c>
      <c r="B1104" s="27" t="s">
        <v>11</v>
      </c>
      <c r="C1104" s="27" t="s">
        <v>99</v>
      </c>
      <c r="D1104" s="27" t="s">
        <v>26</v>
      </c>
      <c r="E1104" s="27" t="s">
        <v>94</v>
      </c>
      <c r="F1104" s="27" t="s">
        <v>95</v>
      </c>
      <c r="G1104" s="27" t="s">
        <v>100</v>
      </c>
      <c r="H1104" s="28">
        <v>6315.37</v>
      </c>
      <c r="I1104" s="28">
        <v>6315.37</v>
      </c>
      <c r="J1104" s="28">
        <v>0</v>
      </c>
      <c r="K1104" s="28">
        <v>0.26</v>
      </c>
      <c r="L1104" s="28">
        <v>6315.11</v>
      </c>
    </row>
    <row r="1105" spans="1:12" x14ac:dyDescent="0.2">
      <c r="A1105" s="27" t="s">
        <v>136</v>
      </c>
      <c r="B1105" s="27" t="s">
        <v>11</v>
      </c>
      <c r="C1105" s="27" t="s">
        <v>101</v>
      </c>
      <c r="D1105" s="27" t="s">
        <v>26</v>
      </c>
      <c r="E1105" s="27" t="s">
        <v>94</v>
      </c>
      <c r="F1105" s="27" t="s">
        <v>95</v>
      </c>
      <c r="G1105" s="27" t="s">
        <v>102</v>
      </c>
      <c r="H1105" s="28">
        <v>1476.98</v>
      </c>
      <c r="I1105" s="28">
        <v>1476.98</v>
      </c>
      <c r="J1105" s="28">
        <v>0</v>
      </c>
      <c r="K1105" s="28">
        <v>0.05</v>
      </c>
      <c r="L1105" s="28">
        <v>1476.93</v>
      </c>
    </row>
    <row r="1106" spans="1:12" x14ac:dyDescent="0.2">
      <c r="A1106" s="27" t="s">
        <v>136</v>
      </c>
      <c r="B1106" s="27" t="s">
        <v>11</v>
      </c>
      <c r="C1106" s="27" t="s">
        <v>103</v>
      </c>
      <c r="D1106" s="27" t="s">
        <v>26</v>
      </c>
      <c r="E1106" s="27" t="s">
        <v>94</v>
      </c>
      <c r="F1106" s="27" t="s">
        <v>95</v>
      </c>
      <c r="G1106" s="27" t="s">
        <v>104</v>
      </c>
      <c r="H1106" s="28">
        <v>2953.96</v>
      </c>
      <c r="I1106" s="28">
        <v>2953.96</v>
      </c>
      <c r="J1106" s="28">
        <v>0</v>
      </c>
      <c r="K1106" s="28">
        <v>0</v>
      </c>
      <c r="L1106" s="28">
        <v>2953.96</v>
      </c>
    </row>
    <row r="1107" spans="1:12" hidden="1" x14ac:dyDescent="0.2">
      <c r="A1107" s="27" t="s">
        <v>136</v>
      </c>
      <c r="B1107" s="27" t="s">
        <v>135</v>
      </c>
      <c r="C1107" s="27" t="s">
        <v>137</v>
      </c>
      <c r="D1107" s="27" t="s">
        <v>26</v>
      </c>
      <c r="E1107" s="27" t="s">
        <v>94</v>
      </c>
      <c r="F1107" s="27" t="s">
        <v>95</v>
      </c>
      <c r="G1107" s="27" t="s">
        <v>138</v>
      </c>
      <c r="H1107" s="28">
        <v>0</v>
      </c>
      <c r="I1107" s="28">
        <v>0</v>
      </c>
      <c r="J1107" s="28">
        <v>0</v>
      </c>
      <c r="K1107" s="28">
        <v>15688</v>
      </c>
      <c r="L1107" s="28">
        <v>-15688</v>
      </c>
    </row>
    <row r="1108" spans="1:12" hidden="1" x14ac:dyDescent="0.2">
      <c r="A1108" s="27" t="s">
        <v>136</v>
      </c>
      <c r="B1108" s="27" t="s">
        <v>135</v>
      </c>
      <c r="C1108" s="27" t="s">
        <v>99</v>
      </c>
      <c r="D1108" s="27" t="s">
        <v>26</v>
      </c>
      <c r="E1108" s="27" t="s">
        <v>94</v>
      </c>
      <c r="F1108" s="27" t="s">
        <v>95</v>
      </c>
      <c r="G1108" s="27" t="s">
        <v>100</v>
      </c>
      <c r="H1108" s="28">
        <v>0</v>
      </c>
      <c r="I1108" s="28">
        <v>0</v>
      </c>
      <c r="J1108" s="28">
        <v>0</v>
      </c>
      <c r="K1108" s="28">
        <v>951.3599999999999</v>
      </c>
      <c r="L1108" s="28">
        <v>-951.3599999999999</v>
      </c>
    </row>
    <row r="1109" spans="1:12" hidden="1" x14ac:dyDescent="0.2">
      <c r="A1109" s="27" t="s">
        <v>136</v>
      </c>
      <c r="B1109" s="27" t="s">
        <v>135</v>
      </c>
      <c r="C1109" s="27" t="s">
        <v>101</v>
      </c>
      <c r="D1109" s="27" t="s">
        <v>26</v>
      </c>
      <c r="E1109" s="27" t="s">
        <v>94</v>
      </c>
      <c r="F1109" s="27" t="s">
        <v>95</v>
      </c>
      <c r="G1109" s="27" t="s">
        <v>102</v>
      </c>
      <c r="H1109" s="28">
        <v>0</v>
      </c>
      <c r="I1109" s="28">
        <v>0</v>
      </c>
      <c r="J1109" s="28">
        <v>0</v>
      </c>
      <c r="K1109" s="28">
        <v>222.49</v>
      </c>
      <c r="L1109" s="28">
        <v>-222.49</v>
      </c>
    </row>
    <row r="1110" spans="1:12" hidden="1" x14ac:dyDescent="0.2">
      <c r="A1110" s="27" t="s">
        <v>136</v>
      </c>
      <c r="B1110" s="27" t="s">
        <v>135</v>
      </c>
      <c r="C1110" s="27" t="s">
        <v>103</v>
      </c>
      <c r="D1110" s="27" t="s">
        <v>26</v>
      </c>
      <c r="E1110" s="27" t="s">
        <v>94</v>
      </c>
      <c r="F1110" s="27" t="s">
        <v>95</v>
      </c>
      <c r="G1110" s="27" t="s">
        <v>104</v>
      </c>
      <c r="H1110" s="28">
        <v>0</v>
      </c>
      <c r="I1110" s="28">
        <v>0</v>
      </c>
      <c r="J1110" s="28">
        <v>0</v>
      </c>
      <c r="K1110" s="28">
        <v>454.41999999999996</v>
      </c>
      <c r="L1110" s="28">
        <v>-454.41999999999996</v>
      </c>
    </row>
    <row r="1111" spans="1:12" hidden="1" x14ac:dyDescent="0.2">
      <c r="A1111" s="27" t="s">
        <v>136</v>
      </c>
      <c r="B1111" s="27" t="s">
        <v>123</v>
      </c>
      <c r="C1111" s="27" t="s">
        <v>139</v>
      </c>
      <c r="D1111" s="27" t="s">
        <v>26</v>
      </c>
      <c r="E1111" s="27" t="s">
        <v>94</v>
      </c>
      <c r="F1111" s="27" t="s">
        <v>95</v>
      </c>
      <c r="G1111" s="27" t="s">
        <v>140</v>
      </c>
      <c r="H1111" s="28">
        <v>0</v>
      </c>
      <c r="I1111" s="28">
        <v>0</v>
      </c>
      <c r="J1111" s="28">
        <v>0</v>
      </c>
      <c r="K1111" s="28">
        <v>1951.68</v>
      </c>
      <c r="L1111" s="28">
        <v>-1951.68</v>
      </c>
    </row>
    <row r="1112" spans="1:12" hidden="1" x14ac:dyDescent="0.2">
      <c r="A1112" s="27" t="s">
        <v>136</v>
      </c>
      <c r="B1112" s="27" t="s">
        <v>123</v>
      </c>
      <c r="C1112" s="27" t="s">
        <v>99</v>
      </c>
      <c r="D1112" s="27" t="s">
        <v>26</v>
      </c>
      <c r="E1112" s="27" t="s">
        <v>94</v>
      </c>
      <c r="F1112" s="27" t="s">
        <v>95</v>
      </c>
      <c r="G1112" s="27" t="s">
        <v>100</v>
      </c>
      <c r="H1112" s="28">
        <v>0</v>
      </c>
      <c r="I1112" s="28">
        <v>0</v>
      </c>
      <c r="J1112" s="28">
        <v>0</v>
      </c>
      <c r="K1112" s="28">
        <v>120.44</v>
      </c>
      <c r="L1112" s="28">
        <v>-120.44</v>
      </c>
    </row>
    <row r="1113" spans="1:12" hidden="1" x14ac:dyDescent="0.2">
      <c r="A1113" s="27" t="s">
        <v>136</v>
      </c>
      <c r="B1113" s="27" t="s">
        <v>123</v>
      </c>
      <c r="C1113" s="27" t="s">
        <v>101</v>
      </c>
      <c r="D1113" s="27" t="s">
        <v>26</v>
      </c>
      <c r="E1113" s="27" t="s">
        <v>94</v>
      </c>
      <c r="F1113" s="27" t="s">
        <v>95</v>
      </c>
      <c r="G1113" s="27" t="s">
        <v>102</v>
      </c>
      <c r="H1113" s="28">
        <v>0</v>
      </c>
      <c r="I1113" s="28">
        <v>0</v>
      </c>
      <c r="J1113" s="28">
        <v>0</v>
      </c>
      <c r="K1113" s="28">
        <v>28.17</v>
      </c>
      <c r="L1113" s="28">
        <v>-28.17</v>
      </c>
    </row>
    <row r="1114" spans="1:12" hidden="1" x14ac:dyDescent="0.2">
      <c r="A1114" s="27" t="s">
        <v>136</v>
      </c>
      <c r="B1114" s="27" t="s">
        <v>123</v>
      </c>
      <c r="C1114" s="27" t="s">
        <v>103</v>
      </c>
      <c r="D1114" s="27" t="s">
        <v>26</v>
      </c>
      <c r="E1114" s="27" t="s">
        <v>94</v>
      </c>
      <c r="F1114" s="27" t="s">
        <v>95</v>
      </c>
      <c r="G1114" s="27" t="s">
        <v>104</v>
      </c>
      <c r="H1114" s="28">
        <v>0</v>
      </c>
      <c r="I1114" s="28">
        <v>0</v>
      </c>
      <c r="J1114" s="28">
        <v>0</v>
      </c>
      <c r="K1114" s="28">
        <v>56.6</v>
      </c>
      <c r="L1114" s="28">
        <v>-56.6</v>
      </c>
    </row>
    <row r="1115" spans="1:12" hidden="1" x14ac:dyDescent="0.2">
      <c r="A1115" s="27" t="s">
        <v>136</v>
      </c>
      <c r="B1115" s="27" t="s">
        <v>128</v>
      </c>
      <c r="C1115" s="27" t="s">
        <v>137</v>
      </c>
      <c r="D1115" s="27" t="s">
        <v>26</v>
      </c>
      <c r="E1115" s="27" t="s">
        <v>94</v>
      </c>
      <c r="F1115" s="27" t="s">
        <v>95</v>
      </c>
      <c r="G1115" s="27" t="s">
        <v>138</v>
      </c>
      <c r="H1115" s="28">
        <v>0</v>
      </c>
      <c r="I1115" s="28">
        <v>0</v>
      </c>
      <c r="J1115" s="28">
        <v>0</v>
      </c>
      <c r="K1115" s="28">
        <v>755.57</v>
      </c>
      <c r="L1115" s="28">
        <v>-755.57</v>
      </c>
    </row>
    <row r="1116" spans="1:12" hidden="1" x14ac:dyDescent="0.2">
      <c r="A1116" s="27" t="s">
        <v>136</v>
      </c>
      <c r="B1116" s="27" t="s">
        <v>128</v>
      </c>
      <c r="C1116" s="27" t="s">
        <v>99</v>
      </c>
      <c r="D1116" s="27" t="s">
        <v>26</v>
      </c>
      <c r="E1116" s="27" t="s">
        <v>94</v>
      </c>
      <c r="F1116" s="27" t="s">
        <v>95</v>
      </c>
      <c r="G1116" s="27" t="s">
        <v>100</v>
      </c>
      <c r="H1116" s="28">
        <v>0</v>
      </c>
      <c r="I1116" s="28">
        <v>0</v>
      </c>
      <c r="J1116" s="28">
        <v>0</v>
      </c>
      <c r="K1116" s="28">
        <v>44.84</v>
      </c>
      <c r="L1116" s="28">
        <v>-44.84</v>
      </c>
    </row>
    <row r="1117" spans="1:12" hidden="1" x14ac:dyDescent="0.2">
      <c r="A1117" s="27" t="s">
        <v>136</v>
      </c>
      <c r="B1117" s="27" t="s">
        <v>128</v>
      </c>
      <c r="C1117" s="27" t="s">
        <v>101</v>
      </c>
      <c r="D1117" s="27" t="s">
        <v>26</v>
      </c>
      <c r="E1117" s="27" t="s">
        <v>94</v>
      </c>
      <c r="F1117" s="27" t="s">
        <v>95</v>
      </c>
      <c r="G1117" s="27" t="s">
        <v>102</v>
      </c>
      <c r="H1117" s="28">
        <v>0</v>
      </c>
      <c r="I1117" s="28">
        <v>0</v>
      </c>
      <c r="J1117" s="28">
        <v>0</v>
      </c>
      <c r="K1117" s="28">
        <v>10.49</v>
      </c>
      <c r="L1117" s="28">
        <v>-10.49</v>
      </c>
    </row>
    <row r="1118" spans="1:12" hidden="1" x14ac:dyDescent="0.2">
      <c r="A1118" s="27" t="s">
        <v>136</v>
      </c>
      <c r="B1118" s="27" t="s">
        <v>128</v>
      </c>
      <c r="C1118" s="27" t="s">
        <v>103</v>
      </c>
      <c r="D1118" s="27" t="s">
        <v>26</v>
      </c>
      <c r="E1118" s="27" t="s">
        <v>94</v>
      </c>
      <c r="F1118" s="27" t="s">
        <v>95</v>
      </c>
      <c r="G1118" s="27" t="s">
        <v>104</v>
      </c>
      <c r="H1118" s="28">
        <v>0</v>
      </c>
      <c r="I1118" s="28">
        <v>0</v>
      </c>
      <c r="J1118" s="28">
        <v>0</v>
      </c>
      <c r="K1118" s="28">
        <v>21.61</v>
      </c>
      <c r="L1118" s="28">
        <v>-21.61</v>
      </c>
    </row>
    <row r="1119" spans="1:12" hidden="1" x14ac:dyDescent="0.2">
      <c r="A1119" s="27" t="s">
        <v>136</v>
      </c>
      <c r="B1119" s="27" t="s">
        <v>129</v>
      </c>
      <c r="C1119" s="27" t="s">
        <v>137</v>
      </c>
      <c r="D1119" s="27" t="s">
        <v>26</v>
      </c>
      <c r="E1119" s="27" t="s">
        <v>94</v>
      </c>
      <c r="F1119" s="27" t="s">
        <v>95</v>
      </c>
      <c r="G1119" s="27" t="s">
        <v>138</v>
      </c>
      <c r="H1119" s="28">
        <v>0</v>
      </c>
      <c r="I1119" s="28">
        <v>0</v>
      </c>
      <c r="J1119" s="28">
        <v>0</v>
      </c>
      <c r="K1119" s="28">
        <v>237.92</v>
      </c>
      <c r="L1119" s="28">
        <v>-237.92</v>
      </c>
    </row>
    <row r="1120" spans="1:12" hidden="1" x14ac:dyDescent="0.2">
      <c r="A1120" s="27" t="s">
        <v>136</v>
      </c>
      <c r="B1120" s="27" t="s">
        <v>129</v>
      </c>
      <c r="C1120" s="27" t="s">
        <v>99</v>
      </c>
      <c r="D1120" s="27" t="s">
        <v>26</v>
      </c>
      <c r="E1120" s="27" t="s">
        <v>94</v>
      </c>
      <c r="F1120" s="27" t="s">
        <v>95</v>
      </c>
      <c r="G1120" s="27" t="s">
        <v>100</v>
      </c>
      <c r="H1120" s="28">
        <v>0</v>
      </c>
      <c r="I1120" s="28">
        <v>0</v>
      </c>
      <c r="J1120" s="28">
        <v>0</v>
      </c>
      <c r="K1120" s="28">
        <v>13.22</v>
      </c>
      <c r="L1120" s="28">
        <v>-13.22</v>
      </c>
    </row>
    <row r="1121" spans="1:12" hidden="1" x14ac:dyDescent="0.2">
      <c r="A1121" s="27" t="s">
        <v>136</v>
      </c>
      <c r="B1121" s="27" t="s">
        <v>129</v>
      </c>
      <c r="C1121" s="27" t="s">
        <v>101</v>
      </c>
      <c r="D1121" s="27" t="s">
        <v>26</v>
      </c>
      <c r="E1121" s="27" t="s">
        <v>94</v>
      </c>
      <c r="F1121" s="27" t="s">
        <v>95</v>
      </c>
      <c r="G1121" s="27" t="s">
        <v>102</v>
      </c>
      <c r="H1121" s="28">
        <v>0</v>
      </c>
      <c r="I1121" s="28">
        <v>0</v>
      </c>
      <c r="J1121" s="28">
        <v>0</v>
      </c>
      <c r="K1121" s="28">
        <v>3.09</v>
      </c>
      <c r="L1121" s="28">
        <v>-3.09</v>
      </c>
    </row>
    <row r="1122" spans="1:12" hidden="1" x14ac:dyDescent="0.2">
      <c r="A1122" s="27" t="s">
        <v>136</v>
      </c>
      <c r="B1122" s="27" t="s">
        <v>129</v>
      </c>
      <c r="C1122" s="27" t="s">
        <v>103</v>
      </c>
      <c r="D1122" s="27" t="s">
        <v>26</v>
      </c>
      <c r="E1122" s="27" t="s">
        <v>94</v>
      </c>
      <c r="F1122" s="27" t="s">
        <v>95</v>
      </c>
      <c r="G1122" s="27" t="s">
        <v>104</v>
      </c>
      <c r="H1122" s="28">
        <v>0</v>
      </c>
      <c r="I1122" s="28">
        <v>0</v>
      </c>
      <c r="J1122" s="28">
        <v>0</v>
      </c>
      <c r="K1122" s="28">
        <v>6.38</v>
      </c>
      <c r="L1122" s="28">
        <v>-6.38</v>
      </c>
    </row>
    <row r="1123" spans="1:12" x14ac:dyDescent="0.2">
      <c r="A1123" s="27" t="s">
        <v>152</v>
      </c>
      <c r="B1123" s="27" t="s">
        <v>11</v>
      </c>
      <c r="C1123" s="27" t="s">
        <v>155</v>
      </c>
      <c r="D1123" s="27" t="s">
        <v>26</v>
      </c>
      <c r="E1123" s="27" t="s">
        <v>94</v>
      </c>
      <c r="F1123" s="27" t="s">
        <v>95</v>
      </c>
      <c r="G1123" s="27" t="s">
        <v>156</v>
      </c>
      <c r="H1123" s="28">
        <v>0</v>
      </c>
      <c r="I1123" s="28">
        <v>0</v>
      </c>
      <c r="J1123" s="28">
        <v>0</v>
      </c>
      <c r="K1123" s="28">
        <v>17180.23</v>
      </c>
      <c r="L1123" s="28">
        <v>-17180.23</v>
      </c>
    </row>
    <row r="1124" spans="1:12" x14ac:dyDescent="0.2">
      <c r="A1124" s="27" t="s">
        <v>90</v>
      </c>
      <c r="B1124" s="27" t="s">
        <v>10</v>
      </c>
      <c r="C1124" s="27" t="s">
        <v>106</v>
      </c>
      <c r="D1124" s="27" t="s">
        <v>27</v>
      </c>
      <c r="E1124" s="27" t="s">
        <v>94</v>
      </c>
      <c r="F1124" s="27" t="s">
        <v>95</v>
      </c>
      <c r="G1124" s="27" t="s">
        <v>108</v>
      </c>
      <c r="H1124" s="28">
        <v>0</v>
      </c>
      <c r="I1124" s="28">
        <v>126.77</v>
      </c>
      <c r="J1124" s="28">
        <v>0</v>
      </c>
      <c r="K1124" s="28">
        <v>126.77000000000001</v>
      </c>
      <c r="L1124" s="28">
        <v>-1.4210854715202004E-14</v>
      </c>
    </row>
    <row r="1125" spans="1:12" x14ac:dyDescent="0.2">
      <c r="A1125" s="27" t="s">
        <v>90</v>
      </c>
      <c r="B1125" s="27" t="s">
        <v>10</v>
      </c>
      <c r="C1125" s="27" t="s">
        <v>99</v>
      </c>
      <c r="D1125" s="27" t="s">
        <v>27</v>
      </c>
      <c r="E1125" s="27" t="s">
        <v>94</v>
      </c>
      <c r="F1125" s="27" t="s">
        <v>95</v>
      </c>
      <c r="G1125" s="27" t="s">
        <v>100</v>
      </c>
      <c r="H1125" s="28">
        <v>0</v>
      </c>
      <c r="I1125" s="28">
        <v>0</v>
      </c>
      <c r="J1125" s="28">
        <v>0</v>
      </c>
      <c r="K1125" s="28">
        <v>7.77</v>
      </c>
      <c r="L1125" s="28">
        <v>-7.77</v>
      </c>
    </row>
    <row r="1126" spans="1:12" x14ac:dyDescent="0.2">
      <c r="A1126" s="27" t="s">
        <v>90</v>
      </c>
      <c r="B1126" s="27" t="s">
        <v>10</v>
      </c>
      <c r="C1126" s="27" t="s">
        <v>101</v>
      </c>
      <c r="D1126" s="27" t="s">
        <v>27</v>
      </c>
      <c r="E1126" s="27" t="s">
        <v>94</v>
      </c>
      <c r="F1126" s="27" t="s">
        <v>95</v>
      </c>
      <c r="G1126" s="27" t="s">
        <v>102</v>
      </c>
      <c r="H1126" s="28">
        <v>0</v>
      </c>
      <c r="I1126" s="28">
        <v>0</v>
      </c>
      <c r="J1126" s="28">
        <v>0</v>
      </c>
      <c r="K1126" s="28">
        <v>1.8299999999999998</v>
      </c>
      <c r="L1126" s="28">
        <v>-1.8299999999999998</v>
      </c>
    </row>
    <row r="1127" spans="1:12" x14ac:dyDescent="0.2">
      <c r="A1127" s="27" t="s">
        <v>90</v>
      </c>
      <c r="B1127" s="27" t="s">
        <v>10</v>
      </c>
      <c r="C1127" s="27" t="s">
        <v>103</v>
      </c>
      <c r="D1127" s="27" t="s">
        <v>27</v>
      </c>
      <c r="E1127" s="27" t="s">
        <v>94</v>
      </c>
      <c r="F1127" s="27" t="s">
        <v>95</v>
      </c>
      <c r="G1127" s="27" t="s">
        <v>104</v>
      </c>
      <c r="H1127" s="28">
        <v>0</v>
      </c>
      <c r="I1127" s="28">
        <v>0</v>
      </c>
      <c r="J1127" s="28">
        <v>0</v>
      </c>
      <c r="K1127" s="28">
        <v>3.68</v>
      </c>
      <c r="L1127" s="28">
        <v>-3.68</v>
      </c>
    </row>
    <row r="1128" spans="1:12" x14ac:dyDescent="0.2">
      <c r="A1128" s="27" t="s">
        <v>90</v>
      </c>
      <c r="B1128" s="27" t="s">
        <v>10</v>
      </c>
      <c r="C1128" s="27" t="s">
        <v>109</v>
      </c>
      <c r="D1128" s="27" t="s">
        <v>27</v>
      </c>
      <c r="E1128" s="27" t="s">
        <v>94</v>
      </c>
      <c r="F1128" s="27" t="s">
        <v>95</v>
      </c>
      <c r="G1128" s="27" t="s">
        <v>110</v>
      </c>
      <c r="H1128" s="28">
        <v>28661.19</v>
      </c>
      <c r="I1128" s="28">
        <v>28661.19</v>
      </c>
      <c r="J1128" s="28">
        <v>0</v>
      </c>
      <c r="K1128" s="28">
        <v>0</v>
      </c>
      <c r="L1128" s="28">
        <v>28661.19</v>
      </c>
    </row>
    <row r="1129" spans="1:12" x14ac:dyDescent="0.2">
      <c r="A1129" s="27" t="s">
        <v>90</v>
      </c>
      <c r="B1129" s="27" t="s">
        <v>10</v>
      </c>
      <c r="C1129" s="27" t="s">
        <v>111</v>
      </c>
      <c r="D1129" s="27" t="s">
        <v>27</v>
      </c>
      <c r="E1129" s="27" t="s">
        <v>94</v>
      </c>
      <c r="F1129" s="27" t="s">
        <v>95</v>
      </c>
      <c r="G1129" s="27" t="s">
        <v>112</v>
      </c>
      <c r="H1129" s="28">
        <v>150946.64000000001</v>
      </c>
      <c r="I1129" s="28">
        <v>141388.64000000001</v>
      </c>
      <c r="J1129" s="28">
        <v>0</v>
      </c>
      <c r="K1129" s="28">
        <v>0</v>
      </c>
      <c r="L1129" s="28">
        <v>141388.64000000001</v>
      </c>
    </row>
    <row r="1130" spans="1:12" x14ac:dyDescent="0.2">
      <c r="A1130" s="27" t="s">
        <v>90</v>
      </c>
      <c r="B1130" s="27" t="s">
        <v>10</v>
      </c>
      <c r="C1130" s="27" t="s">
        <v>113</v>
      </c>
      <c r="D1130" s="27" t="s">
        <v>27</v>
      </c>
      <c r="E1130" s="27" t="s">
        <v>94</v>
      </c>
      <c r="F1130" s="27" t="s">
        <v>95</v>
      </c>
      <c r="G1130" s="27" t="s">
        <v>114</v>
      </c>
      <c r="H1130" s="28">
        <v>33958.75</v>
      </c>
      <c r="I1130" s="28">
        <v>33958.75</v>
      </c>
      <c r="J1130" s="28">
        <v>0</v>
      </c>
      <c r="K1130" s="28">
        <v>0</v>
      </c>
      <c r="L1130" s="28">
        <v>33958.75</v>
      </c>
    </row>
    <row r="1131" spans="1:12" x14ac:dyDescent="0.2">
      <c r="A1131" s="27" t="s">
        <v>90</v>
      </c>
      <c r="B1131" s="27" t="s">
        <v>10</v>
      </c>
      <c r="C1131" s="27" t="s">
        <v>115</v>
      </c>
      <c r="D1131" s="27" t="s">
        <v>27</v>
      </c>
      <c r="E1131" s="27" t="s">
        <v>94</v>
      </c>
      <c r="F1131" s="27" t="s">
        <v>95</v>
      </c>
      <c r="G1131" s="27" t="s">
        <v>116</v>
      </c>
      <c r="H1131" s="28">
        <v>16979.38</v>
      </c>
      <c r="I1131" s="28">
        <v>16979.38</v>
      </c>
      <c r="J1131" s="28">
        <v>8046.4</v>
      </c>
      <c r="K1131" s="28">
        <v>8046.4</v>
      </c>
      <c r="L1131" s="28">
        <v>886.58000000000175</v>
      </c>
    </row>
    <row r="1132" spans="1:12" x14ac:dyDescent="0.2">
      <c r="A1132" s="27" t="s">
        <v>90</v>
      </c>
      <c r="B1132" s="27" t="s">
        <v>10</v>
      </c>
      <c r="C1132" s="27" t="s">
        <v>157</v>
      </c>
      <c r="D1132" s="27" t="s">
        <v>27</v>
      </c>
      <c r="E1132" s="27" t="s">
        <v>94</v>
      </c>
      <c r="F1132" s="27" t="s">
        <v>95</v>
      </c>
      <c r="G1132" s="27" t="s">
        <v>158</v>
      </c>
      <c r="H1132" s="28">
        <v>0</v>
      </c>
      <c r="I1132" s="28">
        <v>9558</v>
      </c>
      <c r="J1132" s="28">
        <v>0</v>
      </c>
      <c r="K1132" s="28">
        <v>9558</v>
      </c>
      <c r="L1132" s="28">
        <v>0</v>
      </c>
    </row>
    <row r="1133" spans="1:12" x14ac:dyDescent="0.2">
      <c r="A1133" s="27" t="s">
        <v>90</v>
      </c>
      <c r="B1133" s="27" t="s">
        <v>10</v>
      </c>
      <c r="C1133" s="27" t="s">
        <v>117</v>
      </c>
      <c r="D1133" s="27" t="s">
        <v>27</v>
      </c>
      <c r="E1133" s="27" t="s">
        <v>94</v>
      </c>
      <c r="F1133" s="27" t="s">
        <v>95</v>
      </c>
      <c r="G1133" s="27" t="s">
        <v>118</v>
      </c>
      <c r="H1133" s="28">
        <v>33958.75</v>
      </c>
      <c r="I1133" s="28">
        <v>33958.75</v>
      </c>
      <c r="J1133" s="28">
        <v>3000</v>
      </c>
      <c r="K1133" s="28">
        <v>0</v>
      </c>
      <c r="L1133" s="28">
        <v>30958.75</v>
      </c>
    </row>
    <row r="1134" spans="1:12" hidden="1" x14ac:dyDescent="0.2">
      <c r="A1134" s="27" t="s">
        <v>90</v>
      </c>
      <c r="B1134" s="27" t="s">
        <v>129</v>
      </c>
      <c r="C1134" s="27" t="s">
        <v>92</v>
      </c>
      <c r="D1134" s="27" t="s">
        <v>27</v>
      </c>
      <c r="E1134" s="27" t="s">
        <v>94</v>
      </c>
      <c r="F1134" s="27" t="s">
        <v>95</v>
      </c>
      <c r="G1134" s="27" t="s">
        <v>96</v>
      </c>
      <c r="H1134" s="28">
        <v>0</v>
      </c>
      <c r="I1134" s="28">
        <v>0</v>
      </c>
      <c r="J1134" s="28">
        <v>0</v>
      </c>
      <c r="K1134" s="28">
        <v>0.65</v>
      </c>
      <c r="L1134" s="28">
        <v>-0.65</v>
      </c>
    </row>
    <row r="1135" spans="1:12" hidden="1" x14ac:dyDescent="0.2">
      <c r="A1135" s="27" t="s">
        <v>90</v>
      </c>
      <c r="B1135" s="27" t="s">
        <v>129</v>
      </c>
      <c r="C1135" s="27" t="s">
        <v>121</v>
      </c>
      <c r="D1135" s="27" t="s">
        <v>27</v>
      </c>
      <c r="E1135" s="27" t="s">
        <v>94</v>
      </c>
      <c r="F1135" s="27" t="s">
        <v>95</v>
      </c>
      <c r="G1135" s="27" t="s">
        <v>122</v>
      </c>
      <c r="H1135" s="28">
        <v>0</v>
      </c>
      <c r="I1135" s="28">
        <v>0</v>
      </c>
      <c r="J1135" s="28">
        <v>0</v>
      </c>
      <c r="K1135" s="28">
        <v>0.51</v>
      </c>
      <c r="L1135" s="28">
        <v>-0.51</v>
      </c>
    </row>
    <row r="1136" spans="1:12" hidden="1" x14ac:dyDescent="0.2">
      <c r="A1136" s="27" t="s">
        <v>90</v>
      </c>
      <c r="B1136" s="27" t="s">
        <v>129</v>
      </c>
      <c r="C1136" s="27" t="s">
        <v>106</v>
      </c>
      <c r="D1136" s="27" t="s">
        <v>27</v>
      </c>
      <c r="E1136" s="27" t="s">
        <v>94</v>
      </c>
      <c r="F1136" s="27" t="s">
        <v>95</v>
      </c>
      <c r="G1136" s="27" t="s">
        <v>108</v>
      </c>
      <c r="H1136" s="28">
        <v>0</v>
      </c>
      <c r="I1136" s="28">
        <v>6.99</v>
      </c>
      <c r="J1136" s="28">
        <v>0</v>
      </c>
      <c r="K1136" s="28">
        <v>15.57</v>
      </c>
      <c r="L1136" s="28">
        <v>-8.58</v>
      </c>
    </row>
    <row r="1137" spans="1:12" hidden="1" x14ac:dyDescent="0.2">
      <c r="A1137" s="27" t="s">
        <v>90</v>
      </c>
      <c r="B1137" s="27" t="s">
        <v>129</v>
      </c>
      <c r="C1137" s="27" t="s">
        <v>99</v>
      </c>
      <c r="D1137" s="27" t="s">
        <v>27</v>
      </c>
      <c r="E1137" s="27" t="s">
        <v>94</v>
      </c>
      <c r="F1137" s="27" t="s">
        <v>95</v>
      </c>
      <c r="G1137" s="27" t="s">
        <v>100</v>
      </c>
      <c r="H1137" s="28">
        <v>0</v>
      </c>
      <c r="I1137" s="28">
        <v>0</v>
      </c>
      <c r="J1137" s="28">
        <v>0</v>
      </c>
      <c r="K1137" s="28">
        <v>1.77</v>
      </c>
      <c r="L1137" s="28">
        <v>-1.77</v>
      </c>
    </row>
    <row r="1138" spans="1:12" hidden="1" x14ac:dyDescent="0.2">
      <c r="A1138" s="27" t="s">
        <v>90</v>
      </c>
      <c r="B1138" s="27" t="s">
        <v>129</v>
      </c>
      <c r="C1138" s="27" t="s">
        <v>101</v>
      </c>
      <c r="D1138" s="27" t="s">
        <v>27</v>
      </c>
      <c r="E1138" s="27" t="s">
        <v>94</v>
      </c>
      <c r="F1138" s="27" t="s">
        <v>95</v>
      </c>
      <c r="G1138" s="27" t="s">
        <v>102</v>
      </c>
      <c r="H1138" s="28">
        <v>0</v>
      </c>
      <c r="I1138" s="28">
        <v>0</v>
      </c>
      <c r="J1138" s="28">
        <v>0</v>
      </c>
      <c r="K1138" s="28">
        <v>0.42000000000000004</v>
      </c>
      <c r="L1138" s="28">
        <v>-0.42000000000000004</v>
      </c>
    </row>
    <row r="1139" spans="1:12" hidden="1" x14ac:dyDescent="0.2">
      <c r="A1139" s="27" t="s">
        <v>90</v>
      </c>
      <c r="B1139" s="27" t="s">
        <v>129</v>
      </c>
      <c r="C1139" s="27" t="s">
        <v>103</v>
      </c>
      <c r="D1139" s="27" t="s">
        <v>27</v>
      </c>
      <c r="E1139" s="27" t="s">
        <v>94</v>
      </c>
      <c r="F1139" s="27" t="s">
        <v>95</v>
      </c>
      <c r="G1139" s="27" t="s">
        <v>104</v>
      </c>
      <c r="H1139" s="28">
        <v>0</v>
      </c>
      <c r="I1139" s="28">
        <v>0</v>
      </c>
      <c r="J1139" s="28">
        <v>0</v>
      </c>
      <c r="K1139" s="28">
        <v>0.87000000000000011</v>
      </c>
      <c r="L1139" s="28">
        <v>-0.87000000000000011</v>
      </c>
    </row>
    <row r="1140" spans="1:12" hidden="1" x14ac:dyDescent="0.2">
      <c r="A1140" s="27" t="s">
        <v>90</v>
      </c>
      <c r="B1140" s="27" t="s">
        <v>129</v>
      </c>
      <c r="C1140" s="27" t="s">
        <v>130</v>
      </c>
      <c r="D1140" s="27" t="s">
        <v>27</v>
      </c>
      <c r="E1140" s="27" t="s">
        <v>94</v>
      </c>
      <c r="F1140" s="27" t="s">
        <v>95</v>
      </c>
      <c r="G1140" s="27" t="s">
        <v>131</v>
      </c>
      <c r="H1140" s="28">
        <v>0</v>
      </c>
      <c r="I1140" s="28">
        <v>0</v>
      </c>
      <c r="J1140" s="28">
        <v>0</v>
      </c>
      <c r="K1140" s="28">
        <v>4854.09</v>
      </c>
      <c r="L1140" s="28">
        <v>-4854.09</v>
      </c>
    </row>
    <row r="1141" spans="1:12" hidden="1" x14ac:dyDescent="0.2">
      <c r="A1141" s="27" t="s">
        <v>90</v>
      </c>
      <c r="B1141" s="27" t="s">
        <v>129</v>
      </c>
      <c r="C1141" s="27" t="s">
        <v>132</v>
      </c>
      <c r="D1141" s="27" t="s">
        <v>27</v>
      </c>
      <c r="E1141" s="27" t="s">
        <v>94</v>
      </c>
      <c r="F1141" s="27" t="s">
        <v>95</v>
      </c>
      <c r="G1141" s="27" t="s">
        <v>133</v>
      </c>
      <c r="H1141" s="28">
        <v>0</v>
      </c>
      <c r="I1141" s="28">
        <v>0</v>
      </c>
      <c r="J1141" s="28">
        <v>0</v>
      </c>
      <c r="K1141" s="28">
        <v>78.03</v>
      </c>
      <c r="L1141" s="28">
        <v>-78.03</v>
      </c>
    </row>
    <row r="1142" spans="1:12" hidden="1" x14ac:dyDescent="0.2">
      <c r="A1142" s="27" t="s">
        <v>90</v>
      </c>
      <c r="B1142" s="27" t="s">
        <v>129</v>
      </c>
      <c r="C1142" s="27" t="s">
        <v>111</v>
      </c>
      <c r="D1142" s="27" t="s">
        <v>27</v>
      </c>
      <c r="E1142" s="27" t="s">
        <v>94</v>
      </c>
      <c r="F1142" s="27" t="s">
        <v>95</v>
      </c>
      <c r="G1142" s="27" t="s">
        <v>112</v>
      </c>
      <c r="H1142" s="28">
        <v>0</v>
      </c>
      <c r="I1142" s="28">
        <v>0</v>
      </c>
      <c r="J1142" s="28">
        <v>0</v>
      </c>
      <c r="K1142" s="28">
        <v>12549.56</v>
      </c>
      <c r="L1142" s="28">
        <v>-12549.56</v>
      </c>
    </row>
    <row r="1143" spans="1:12" hidden="1" x14ac:dyDescent="0.2">
      <c r="A1143" s="27" t="s">
        <v>90</v>
      </c>
      <c r="B1143" s="27" t="s">
        <v>129</v>
      </c>
      <c r="C1143" s="27" t="s">
        <v>117</v>
      </c>
      <c r="D1143" s="27" t="s">
        <v>27</v>
      </c>
      <c r="E1143" s="27" t="s">
        <v>94</v>
      </c>
      <c r="F1143" s="27" t="s">
        <v>95</v>
      </c>
      <c r="G1143" s="27" t="s">
        <v>118</v>
      </c>
      <c r="H1143" s="28">
        <v>0</v>
      </c>
      <c r="I1143" s="28">
        <v>0</v>
      </c>
      <c r="J1143" s="28">
        <v>0</v>
      </c>
      <c r="K1143" s="28">
        <v>20.91</v>
      </c>
      <c r="L1143" s="28">
        <v>-20.91</v>
      </c>
    </row>
    <row r="1144" spans="1:12" hidden="1" x14ac:dyDescent="0.2">
      <c r="A1144" s="27" t="s">
        <v>90</v>
      </c>
      <c r="B1144" s="27" t="s">
        <v>135</v>
      </c>
      <c r="C1144" s="27" t="s">
        <v>92</v>
      </c>
      <c r="D1144" s="27" t="s">
        <v>27</v>
      </c>
      <c r="E1144" s="27" t="s">
        <v>94</v>
      </c>
      <c r="F1144" s="27" t="s">
        <v>95</v>
      </c>
      <c r="G1144" s="27" t="s">
        <v>96</v>
      </c>
      <c r="H1144" s="28">
        <v>0</v>
      </c>
      <c r="I1144" s="28">
        <v>161.11000000000001</v>
      </c>
      <c r="J1144" s="28">
        <v>0</v>
      </c>
      <c r="K1144" s="28">
        <v>161.11000000000001</v>
      </c>
      <c r="L1144" s="28">
        <v>0</v>
      </c>
    </row>
    <row r="1145" spans="1:12" hidden="1" x14ac:dyDescent="0.2">
      <c r="A1145" s="27" t="s">
        <v>90</v>
      </c>
      <c r="B1145" s="27" t="s">
        <v>135</v>
      </c>
      <c r="C1145" s="27" t="s">
        <v>99</v>
      </c>
      <c r="D1145" s="27" t="s">
        <v>27</v>
      </c>
      <c r="E1145" s="27" t="s">
        <v>94</v>
      </c>
      <c r="F1145" s="27" t="s">
        <v>95</v>
      </c>
      <c r="G1145" s="27" t="s">
        <v>100</v>
      </c>
      <c r="H1145" s="28">
        <v>0</v>
      </c>
      <c r="I1145" s="28">
        <v>0</v>
      </c>
      <c r="J1145" s="28">
        <v>0</v>
      </c>
      <c r="K1145" s="28">
        <v>10.850000000000001</v>
      </c>
      <c r="L1145" s="28">
        <v>-10.850000000000001</v>
      </c>
    </row>
    <row r="1146" spans="1:12" hidden="1" x14ac:dyDescent="0.2">
      <c r="A1146" s="27" t="s">
        <v>90</v>
      </c>
      <c r="B1146" s="27" t="s">
        <v>135</v>
      </c>
      <c r="C1146" s="27" t="s">
        <v>101</v>
      </c>
      <c r="D1146" s="27" t="s">
        <v>27</v>
      </c>
      <c r="E1146" s="27" t="s">
        <v>94</v>
      </c>
      <c r="F1146" s="27" t="s">
        <v>95</v>
      </c>
      <c r="G1146" s="27" t="s">
        <v>102</v>
      </c>
      <c r="H1146" s="28">
        <v>0</v>
      </c>
      <c r="I1146" s="28">
        <v>0</v>
      </c>
      <c r="J1146" s="28">
        <v>0</v>
      </c>
      <c r="K1146" s="28">
        <v>2.5300000000000002</v>
      </c>
      <c r="L1146" s="28">
        <v>-2.5300000000000002</v>
      </c>
    </row>
    <row r="1147" spans="1:12" hidden="1" x14ac:dyDescent="0.2">
      <c r="A1147" s="27" t="s">
        <v>90</v>
      </c>
      <c r="B1147" s="27" t="s">
        <v>135</v>
      </c>
      <c r="C1147" s="27" t="s">
        <v>103</v>
      </c>
      <c r="D1147" s="27" t="s">
        <v>27</v>
      </c>
      <c r="E1147" s="27" t="s">
        <v>94</v>
      </c>
      <c r="F1147" s="27" t="s">
        <v>95</v>
      </c>
      <c r="G1147" s="27" t="s">
        <v>104</v>
      </c>
      <c r="H1147" s="28">
        <v>0</v>
      </c>
      <c r="I1147" s="28">
        <v>0</v>
      </c>
      <c r="J1147" s="28">
        <v>0</v>
      </c>
      <c r="K1147" s="28">
        <v>5.0600000000000005</v>
      </c>
      <c r="L1147" s="28">
        <v>-5.0600000000000005</v>
      </c>
    </row>
    <row r="1148" spans="1:12" hidden="1" x14ac:dyDescent="0.2">
      <c r="A1148" s="27" t="s">
        <v>90</v>
      </c>
      <c r="B1148" s="27" t="s">
        <v>146</v>
      </c>
      <c r="C1148" s="27" t="s">
        <v>106</v>
      </c>
      <c r="D1148" s="27" t="s">
        <v>27</v>
      </c>
      <c r="E1148" s="27" t="s">
        <v>94</v>
      </c>
      <c r="F1148" s="27" t="s">
        <v>95</v>
      </c>
      <c r="G1148" s="27" t="s">
        <v>108</v>
      </c>
      <c r="H1148" s="28">
        <v>0</v>
      </c>
      <c r="I1148" s="28">
        <v>2348.41</v>
      </c>
      <c r="J1148" s="28">
        <v>0</v>
      </c>
      <c r="K1148" s="28">
        <v>2348.4100000000003</v>
      </c>
      <c r="L1148" s="28">
        <v>-4.5474735088646412E-13</v>
      </c>
    </row>
    <row r="1149" spans="1:12" hidden="1" x14ac:dyDescent="0.2">
      <c r="A1149" s="27" t="s">
        <v>90</v>
      </c>
      <c r="B1149" s="27" t="s">
        <v>146</v>
      </c>
      <c r="C1149" s="27" t="s">
        <v>99</v>
      </c>
      <c r="D1149" s="27" t="s">
        <v>27</v>
      </c>
      <c r="E1149" s="27" t="s">
        <v>94</v>
      </c>
      <c r="F1149" s="27" t="s">
        <v>95</v>
      </c>
      <c r="G1149" s="27" t="s">
        <v>100</v>
      </c>
      <c r="H1149" s="28">
        <v>0</v>
      </c>
      <c r="I1149" s="28">
        <v>0</v>
      </c>
      <c r="J1149" s="28">
        <v>0</v>
      </c>
      <c r="K1149" s="28">
        <v>144.26999999999998</v>
      </c>
      <c r="L1149" s="28">
        <v>-144.26999999999998</v>
      </c>
    </row>
    <row r="1150" spans="1:12" hidden="1" x14ac:dyDescent="0.2">
      <c r="A1150" s="27" t="s">
        <v>90</v>
      </c>
      <c r="B1150" s="27" t="s">
        <v>146</v>
      </c>
      <c r="C1150" s="27" t="s">
        <v>101</v>
      </c>
      <c r="D1150" s="27" t="s">
        <v>27</v>
      </c>
      <c r="E1150" s="27" t="s">
        <v>94</v>
      </c>
      <c r="F1150" s="27" t="s">
        <v>95</v>
      </c>
      <c r="G1150" s="27" t="s">
        <v>102</v>
      </c>
      <c r="H1150" s="28">
        <v>0</v>
      </c>
      <c r="I1150" s="28">
        <v>0</v>
      </c>
      <c r="J1150" s="28">
        <v>0</v>
      </c>
      <c r="K1150" s="28">
        <v>33.739999999999995</v>
      </c>
      <c r="L1150" s="28">
        <v>-33.739999999999995</v>
      </c>
    </row>
    <row r="1151" spans="1:12" hidden="1" x14ac:dyDescent="0.2">
      <c r="A1151" s="27" t="s">
        <v>90</v>
      </c>
      <c r="B1151" s="27" t="s">
        <v>146</v>
      </c>
      <c r="C1151" s="27" t="s">
        <v>103</v>
      </c>
      <c r="D1151" s="27" t="s">
        <v>27</v>
      </c>
      <c r="E1151" s="27" t="s">
        <v>94</v>
      </c>
      <c r="F1151" s="27" t="s">
        <v>95</v>
      </c>
      <c r="G1151" s="27" t="s">
        <v>104</v>
      </c>
      <c r="H1151" s="28">
        <v>0</v>
      </c>
      <c r="I1151" s="28">
        <v>0</v>
      </c>
      <c r="J1151" s="28">
        <v>0</v>
      </c>
      <c r="K1151" s="28">
        <v>68.100000000000009</v>
      </c>
      <c r="L1151" s="28">
        <v>-68.100000000000009</v>
      </c>
    </row>
    <row r="1152" spans="1:12" hidden="1" x14ac:dyDescent="0.2">
      <c r="A1152" s="27" t="s">
        <v>90</v>
      </c>
      <c r="B1152" s="27" t="s">
        <v>91</v>
      </c>
      <c r="C1152" s="27" t="s">
        <v>92</v>
      </c>
      <c r="D1152" s="27" t="s">
        <v>27</v>
      </c>
      <c r="E1152" s="27" t="s">
        <v>94</v>
      </c>
      <c r="F1152" s="27" t="s">
        <v>95</v>
      </c>
      <c r="G1152" s="27" t="s">
        <v>96</v>
      </c>
      <c r="H1152" s="28">
        <v>0</v>
      </c>
      <c r="I1152" s="28">
        <v>0</v>
      </c>
      <c r="J1152" s="28">
        <v>0</v>
      </c>
      <c r="K1152" s="28">
        <v>16.37</v>
      </c>
      <c r="L1152" s="28">
        <v>-16.37</v>
      </c>
    </row>
    <row r="1153" spans="1:12" hidden="1" x14ac:dyDescent="0.2">
      <c r="A1153" s="27" t="s">
        <v>90</v>
      </c>
      <c r="B1153" s="27" t="s">
        <v>91</v>
      </c>
      <c r="C1153" s="27" t="s">
        <v>97</v>
      </c>
      <c r="D1153" s="27" t="s">
        <v>27</v>
      </c>
      <c r="E1153" s="27" t="s">
        <v>94</v>
      </c>
      <c r="F1153" s="27" t="s">
        <v>95</v>
      </c>
      <c r="G1153" s="27" t="s">
        <v>98</v>
      </c>
      <c r="H1153" s="28">
        <v>0</v>
      </c>
      <c r="I1153" s="28">
        <v>0</v>
      </c>
      <c r="J1153" s="28">
        <v>0</v>
      </c>
      <c r="K1153" s="28">
        <v>8.48</v>
      </c>
      <c r="L1153" s="28">
        <v>-8.48</v>
      </c>
    </row>
    <row r="1154" spans="1:12" hidden="1" x14ac:dyDescent="0.2">
      <c r="A1154" s="27" t="s">
        <v>90</v>
      </c>
      <c r="B1154" s="27" t="s">
        <v>91</v>
      </c>
      <c r="C1154" s="27" t="s">
        <v>99</v>
      </c>
      <c r="D1154" s="27" t="s">
        <v>27</v>
      </c>
      <c r="E1154" s="27" t="s">
        <v>94</v>
      </c>
      <c r="F1154" s="27" t="s">
        <v>95</v>
      </c>
      <c r="G1154" s="27" t="s">
        <v>100</v>
      </c>
      <c r="H1154" s="28">
        <v>0</v>
      </c>
      <c r="I1154" s="28">
        <v>0</v>
      </c>
      <c r="J1154" s="28">
        <v>0</v>
      </c>
      <c r="K1154" s="28">
        <v>1.54</v>
      </c>
      <c r="L1154" s="28">
        <v>-1.54</v>
      </c>
    </row>
    <row r="1155" spans="1:12" hidden="1" x14ac:dyDescent="0.2">
      <c r="A1155" s="27" t="s">
        <v>90</v>
      </c>
      <c r="B1155" s="27" t="s">
        <v>91</v>
      </c>
      <c r="C1155" s="27" t="s">
        <v>101</v>
      </c>
      <c r="D1155" s="27" t="s">
        <v>27</v>
      </c>
      <c r="E1155" s="27" t="s">
        <v>94</v>
      </c>
      <c r="F1155" s="27" t="s">
        <v>95</v>
      </c>
      <c r="G1155" s="27" t="s">
        <v>102</v>
      </c>
      <c r="H1155" s="28">
        <v>0</v>
      </c>
      <c r="I1155" s="28">
        <v>0</v>
      </c>
      <c r="J1155" s="28">
        <v>0</v>
      </c>
      <c r="K1155" s="28">
        <v>0.36</v>
      </c>
      <c r="L1155" s="28">
        <v>-0.36</v>
      </c>
    </row>
    <row r="1156" spans="1:12" hidden="1" x14ac:dyDescent="0.2">
      <c r="A1156" s="27" t="s">
        <v>90</v>
      </c>
      <c r="B1156" s="27" t="s">
        <v>91</v>
      </c>
      <c r="C1156" s="27" t="s">
        <v>103</v>
      </c>
      <c r="D1156" s="27" t="s">
        <v>27</v>
      </c>
      <c r="E1156" s="27" t="s">
        <v>94</v>
      </c>
      <c r="F1156" s="27" t="s">
        <v>95</v>
      </c>
      <c r="G1156" s="27" t="s">
        <v>104</v>
      </c>
      <c r="H1156" s="28">
        <v>0</v>
      </c>
      <c r="I1156" s="28">
        <v>0</v>
      </c>
      <c r="J1156" s="28">
        <v>0</v>
      </c>
      <c r="K1156" s="28">
        <v>0.72</v>
      </c>
      <c r="L1156" s="28">
        <v>-0.72</v>
      </c>
    </row>
    <row r="1157" spans="1:12" hidden="1" x14ac:dyDescent="0.2">
      <c r="A1157" s="27" t="s">
        <v>90</v>
      </c>
      <c r="B1157" s="27" t="s">
        <v>91</v>
      </c>
      <c r="C1157" s="27" t="s">
        <v>159</v>
      </c>
      <c r="D1157" s="27" t="s">
        <v>27</v>
      </c>
      <c r="E1157" s="27" t="s">
        <v>94</v>
      </c>
      <c r="F1157" s="27" t="s">
        <v>95</v>
      </c>
      <c r="G1157" s="27" t="s">
        <v>160</v>
      </c>
      <c r="H1157" s="28">
        <v>0</v>
      </c>
      <c r="I1157" s="28">
        <v>0</v>
      </c>
      <c r="J1157" s="28">
        <v>0</v>
      </c>
      <c r="K1157" s="28">
        <v>15017.82</v>
      </c>
      <c r="L1157" s="28">
        <v>-15017.82</v>
      </c>
    </row>
    <row r="1158" spans="1:12" hidden="1" x14ac:dyDescent="0.2">
      <c r="A1158" s="27" t="s">
        <v>90</v>
      </c>
      <c r="B1158" s="27" t="s">
        <v>119</v>
      </c>
      <c r="C1158" s="27" t="s">
        <v>117</v>
      </c>
      <c r="D1158" s="27" t="s">
        <v>27</v>
      </c>
      <c r="E1158" s="27" t="s">
        <v>94</v>
      </c>
      <c r="F1158" s="27" t="s">
        <v>95</v>
      </c>
      <c r="G1158" s="27" t="s">
        <v>118</v>
      </c>
      <c r="H1158" s="28">
        <v>0</v>
      </c>
      <c r="I1158" s="28">
        <v>0</v>
      </c>
      <c r="J1158" s="28">
        <v>0</v>
      </c>
      <c r="K1158" s="28">
        <v>1780.15</v>
      </c>
      <c r="L1158" s="28">
        <v>-1780.15</v>
      </c>
    </row>
    <row r="1159" spans="1:12" hidden="1" x14ac:dyDescent="0.2">
      <c r="A1159" s="27" t="s">
        <v>90</v>
      </c>
      <c r="B1159" s="27" t="s">
        <v>120</v>
      </c>
      <c r="C1159" s="27" t="s">
        <v>121</v>
      </c>
      <c r="D1159" s="27" t="s">
        <v>27</v>
      </c>
      <c r="E1159" s="27" t="s">
        <v>94</v>
      </c>
      <c r="F1159" s="27" t="s">
        <v>95</v>
      </c>
      <c r="G1159" s="27" t="s">
        <v>122</v>
      </c>
      <c r="H1159" s="28">
        <v>0</v>
      </c>
      <c r="I1159" s="28">
        <v>0</v>
      </c>
      <c r="J1159" s="28">
        <v>0</v>
      </c>
      <c r="K1159" s="28">
        <v>7.69</v>
      </c>
      <c r="L1159" s="28">
        <v>-7.69</v>
      </c>
    </row>
    <row r="1160" spans="1:12" hidden="1" x14ac:dyDescent="0.2">
      <c r="A1160" s="27" t="s">
        <v>90</v>
      </c>
      <c r="B1160" s="27" t="s">
        <v>120</v>
      </c>
      <c r="C1160" s="27" t="s">
        <v>99</v>
      </c>
      <c r="D1160" s="27" t="s">
        <v>27</v>
      </c>
      <c r="E1160" s="27" t="s">
        <v>94</v>
      </c>
      <c r="F1160" s="27" t="s">
        <v>95</v>
      </c>
      <c r="G1160" s="27" t="s">
        <v>100</v>
      </c>
      <c r="H1160" s="28">
        <v>0</v>
      </c>
      <c r="I1160" s="28">
        <v>0</v>
      </c>
      <c r="J1160" s="28">
        <v>0</v>
      </c>
      <c r="K1160" s="28">
        <v>0.41</v>
      </c>
      <c r="L1160" s="28">
        <v>-0.41</v>
      </c>
    </row>
    <row r="1161" spans="1:12" hidden="1" x14ac:dyDescent="0.2">
      <c r="A1161" s="27" t="s">
        <v>90</v>
      </c>
      <c r="B1161" s="27" t="s">
        <v>120</v>
      </c>
      <c r="C1161" s="27" t="s">
        <v>101</v>
      </c>
      <c r="D1161" s="27" t="s">
        <v>27</v>
      </c>
      <c r="E1161" s="27" t="s">
        <v>94</v>
      </c>
      <c r="F1161" s="27" t="s">
        <v>95</v>
      </c>
      <c r="G1161" s="27" t="s">
        <v>102</v>
      </c>
      <c r="H1161" s="28">
        <v>0</v>
      </c>
      <c r="I1161" s="28">
        <v>0</v>
      </c>
      <c r="J1161" s="28">
        <v>0</v>
      </c>
      <c r="K1161" s="28">
        <v>0.1</v>
      </c>
      <c r="L1161" s="28">
        <v>-0.1</v>
      </c>
    </row>
    <row r="1162" spans="1:12" hidden="1" x14ac:dyDescent="0.2">
      <c r="A1162" s="27" t="s">
        <v>90</v>
      </c>
      <c r="B1162" s="27" t="s">
        <v>120</v>
      </c>
      <c r="C1162" s="27" t="s">
        <v>103</v>
      </c>
      <c r="D1162" s="27" t="s">
        <v>27</v>
      </c>
      <c r="E1162" s="27" t="s">
        <v>94</v>
      </c>
      <c r="F1162" s="27" t="s">
        <v>95</v>
      </c>
      <c r="G1162" s="27" t="s">
        <v>104</v>
      </c>
      <c r="H1162" s="28">
        <v>0</v>
      </c>
      <c r="I1162" s="28">
        <v>0</v>
      </c>
      <c r="J1162" s="28">
        <v>0</v>
      </c>
      <c r="K1162" s="28">
        <v>0.22</v>
      </c>
      <c r="L1162" s="28">
        <v>-0.22</v>
      </c>
    </row>
    <row r="1163" spans="1:12" hidden="1" x14ac:dyDescent="0.2">
      <c r="A1163" s="27" t="s">
        <v>90</v>
      </c>
      <c r="B1163" s="27" t="s">
        <v>123</v>
      </c>
      <c r="C1163" s="27" t="s">
        <v>124</v>
      </c>
      <c r="D1163" s="27" t="s">
        <v>27</v>
      </c>
      <c r="E1163" s="27" t="s">
        <v>94</v>
      </c>
      <c r="F1163" s="27" t="s">
        <v>95</v>
      </c>
      <c r="G1163" s="27" t="s">
        <v>125</v>
      </c>
      <c r="H1163" s="28">
        <v>0</v>
      </c>
      <c r="I1163" s="28">
        <v>0</v>
      </c>
      <c r="J1163" s="28">
        <v>0</v>
      </c>
      <c r="K1163" s="28">
        <v>206.53</v>
      </c>
      <c r="L1163" s="28">
        <v>-206.53</v>
      </c>
    </row>
    <row r="1164" spans="1:12" hidden="1" x14ac:dyDescent="0.2">
      <c r="A1164" s="27" t="s">
        <v>90</v>
      </c>
      <c r="B1164" s="27" t="s">
        <v>123</v>
      </c>
      <c r="C1164" s="27" t="s">
        <v>111</v>
      </c>
      <c r="D1164" s="27" t="s">
        <v>27</v>
      </c>
      <c r="E1164" s="27" t="s">
        <v>94</v>
      </c>
      <c r="F1164" s="27" t="s">
        <v>95</v>
      </c>
      <c r="G1164" s="27" t="s">
        <v>112</v>
      </c>
      <c r="H1164" s="28">
        <v>0</v>
      </c>
      <c r="I1164" s="28">
        <v>0</v>
      </c>
      <c r="J1164" s="28">
        <v>0</v>
      </c>
      <c r="K1164" s="28">
        <v>115.08</v>
      </c>
      <c r="L1164" s="28">
        <v>-115.08</v>
      </c>
    </row>
    <row r="1165" spans="1:12" hidden="1" x14ac:dyDescent="0.2">
      <c r="A1165" s="27" t="s">
        <v>90</v>
      </c>
      <c r="B1165" s="27" t="s">
        <v>151</v>
      </c>
      <c r="C1165" s="27" t="s">
        <v>92</v>
      </c>
      <c r="D1165" s="27" t="s">
        <v>27</v>
      </c>
      <c r="E1165" s="27" t="s">
        <v>94</v>
      </c>
      <c r="F1165" s="27" t="s">
        <v>95</v>
      </c>
      <c r="G1165" s="27" t="s">
        <v>96</v>
      </c>
      <c r="H1165" s="28">
        <v>0</v>
      </c>
      <c r="I1165" s="28">
        <v>0</v>
      </c>
      <c r="J1165" s="28">
        <v>0</v>
      </c>
      <c r="K1165" s="28">
        <v>4.1100000000000003</v>
      </c>
      <c r="L1165" s="28">
        <v>-4.1100000000000003</v>
      </c>
    </row>
    <row r="1166" spans="1:12" hidden="1" x14ac:dyDescent="0.2">
      <c r="A1166" s="27" t="s">
        <v>90</v>
      </c>
      <c r="B1166" s="27" t="s">
        <v>151</v>
      </c>
      <c r="C1166" s="27" t="s">
        <v>99</v>
      </c>
      <c r="D1166" s="27" t="s">
        <v>27</v>
      </c>
      <c r="E1166" s="27" t="s">
        <v>94</v>
      </c>
      <c r="F1166" s="27" t="s">
        <v>95</v>
      </c>
      <c r="G1166" s="27" t="s">
        <v>100</v>
      </c>
      <c r="H1166" s="28">
        <v>0</v>
      </c>
      <c r="I1166" s="28">
        <v>0</v>
      </c>
      <c r="J1166" s="28">
        <v>0</v>
      </c>
      <c r="K1166" s="28">
        <v>0.25</v>
      </c>
      <c r="L1166" s="28">
        <v>-0.25</v>
      </c>
    </row>
    <row r="1167" spans="1:12" hidden="1" x14ac:dyDescent="0.2">
      <c r="A1167" s="27" t="s">
        <v>90</v>
      </c>
      <c r="B1167" s="27" t="s">
        <v>151</v>
      </c>
      <c r="C1167" s="27" t="s">
        <v>101</v>
      </c>
      <c r="D1167" s="27" t="s">
        <v>27</v>
      </c>
      <c r="E1167" s="27" t="s">
        <v>94</v>
      </c>
      <c r="F1167" s="27" t="s">
        <v>95</v>
      </c>
      <c r="G1167" s="27" t="s">
        <v>102</v>
      </c>
      <c r="H1167" s="28">
        <v>0</v>
      </c>
      <c r="I1167" s="28">
        <v>0</v>
      </c>
      <c r="J1167" s="28">
        <v>0</v>
      </c>
      <c r="K1167" s="28">
        <v>0.06</v>
      </c>
      <c r="L1167" s="28">
        <v>-0.06</v>
      </c>
    </row>
    <row r="1168" spans="1:12" hidden="1" x14ac:dyDescent="0.2">
      <c r="A1168" s="27" t="s">
        <v>90</v>
      </c>
      <c r="B1168" s="27" t="s">
        <v>151</v>
      </c>
      <c r="C1168" s="27" t="s">
        <v>103</v>
      </c>
      <c r="D1168" s="27" t="s">
        <v>27</v>
      </c>
      <c r="E1168" s="27" t="s">
        <v>94</v>
      </c>
      <c r="F1168" s="27" t="s">
        <v>95</v>
      </c>
      <c r="G1168" s="27" t="s">
        <v>104</v>
      </c>
      <c r="H1168" s="28">
        <v>0</v>
      </c>
      <c r="I1168" s="28">
        <v>0</v>
      </c>
      <c r="J1168" s="28">
        <v>0</v>
      </c>
      <c r="K1168" s="28">
        <v>0.12</v>
      </c>
      <c r="L1168" s="28">
        <v>-0.12</v>
      </c>
    </row>
    <row r="1169" spans="1:12" hidden="1" x14ac:dyDescent="0.2">
      <c r="A1169" s="27" t="s">
        <v>90</v>
      </c>
      <c r="B1169" s="27" t="s">
        <v>126</v>
      </c>
      <c r="C1169" s="27" t="s">
        <v>121</v>
      </c>
      <c r="D1169" s="27" t="s">
        <v>27</v>
      </c>
      <c r="E1169" s="27" t="s">
        <v>94</v>
      </c>
      <c r="F1169" s="27" t="s">
        <v>95</v>
      </c>
      <c r="G1169" s="27" t="s">
        <v>122</v>
      </c>
      <c r="H1169" s="28">
        <v>0</v>
      </c>
      <c r="I1169" s="28">
        <v>0</v>
      </c>
      <c r="J1169" s="28">
        <v>0</v>
      </c>
      <c r="K1169" s="28">
        <v>1.58</v>
      </c>
      <c r="L1169" s="28">
        <v>-1.58</v>
      </c>
    </row>
    <row r="1170" spans="1:12" hidden="1" x14ac:dyDescent="0.2">
      <c r="A1170" s="27" t="s">
        <v>90</v>
      </c>
      <c r="B1170" s="27" t="s">
        <v>126</v>
      </c>
      <c r="C1170" s="27" t="s">
        <v>99</v>
      </c>
      <c r="D1170" s="27" t="s">
        <v>27</v>
      </c>
      <c r="E1170" s="27" t="s">
        <v>94</v>
      </c>
      <c r="F1170" s="27" t="s">
        <v>95</v>
      </c>
      <c r="G1170" s="27" t="s">
        <v>100</v>
      </c>
      <c r="H1170" s="28">
        <v>0</v>
      </c>
      <c r="I1170" s="28">
        <v>0</v>
      </c>
      <c r="J1170" s="28">
        <v>0</v>
      </c>
      <c r="K1170" s="28">
        <v>0.09</v>
      </c>
      <c r="L1170" s="28">
        <v>-0.09</v>
      </c>
    </row>
    <row r="1171" spans="1:12" hidden="1" x14ac:dyDescent="0.2">
      <c r="A1171" s="27" t="s">
        <v>90</v>
      </c>
      <c r="B1171" s="27" t="s">
        <v>126</v>
      </c>
      <c r="C1171" s="27" t="s">
        <v>101</v>
      </c>
      <c r="D1171" s="27" t="s">
        <v>27</v>
      </c>
      <c r="E1171" s="27" t="s">
        <v>94</v>
      </c>
      <c r="F1171" s="27" t="s">
        <v>95</v>
      </c>
      <c r="G1171" s="27" t="s">
        <v>102</v>
      </c>
      <c r="H1171" s="28">
        <v>0</v>
      </c>
      <c r="I1171" s="28">
        <v>0</v>
      </c>
      <c r="J1171" s="28">
        <v>0</v>
      </c>
      <c r="K1171" s="28">
        <v>0.02</v>
      </c>
      <c r="L1171" s="28">
        <v>-0.02</v>
      </c>
    </row>
    <row r="1172" spans="1:12" hidden="1" x14ac:dyDescent="0.2">
      <c r="A1172" s="27" t="s">
        <v>90</v>
      </c>
      <c r="B1172" s="27" t="s">
        <v>126</v>
      </c>
      <c r="C1172" s="27" t="s">
        <v>103</v>
      </c>
      <c r="D1172" s="27" t="s">
        <v>27</v>
      </c>
      <c r="E1172" s="27" t="s">
        <v>94</v>
      </c>
      <c r="F1172" s="27" t="s">
        <v>95</v>
      </c>
      <c r="G1172" s="27" t="s">
        <v>104</v>
      </c>
      <c r="H1172" s="28">
        <v>0</v>
      </c>
      <c r="I1172" s="28">
        <v>0</v>
      </c>
      <c r="J1172" s="28">
        <v>0</v>
      </c>
      <c r="K1172" s="28">
        <v>0.05</v>
      </c>
      <c r="L1172" s="28">
        <v>-0.05</v>
      </c>
    </row>
    <row r="1173" spans="1:12" hidden="1" x14ac:dyDescent="0.2">
      <c r="A1173" s="27" t="s">
        <v>90</v>
      </c>
      <c r="B1173" s="27" t="s">
        <v>127</v>
      </c>
      <c r="C1173" s="27" t="s">
        <v>111</v>
      </c>
      <c r="D1173" s="27" t="s">
        <v>27</v>
      </c>
      <c r="E1173" s="27" t="s">
        <v>94</v>
      </c>
      <c r="F1173" s="27" t="s">
        <v>95</v>
      </c>
      <c r="G1173" s="27" t="s">
        <v>112</v>
      </c>
      <c r="H1173" s="28">
        <v>0</v>
      </c>
      <c r="I1173" s="28">
        <v>0</v>
      </c>
      <c r="J1173" s="28">
        <v>0</v>
      </c>
      <c r="K1173" s="28">
        <v>1426.54</v>
      </c>
      <c r="L1173" s="28">
        <v>-1426.54</v>
      </c>
    </row>
    <row r="1174" spans="1:12" hidden="1" x14ac:dyDescent="0.2">
      <c r="A1174" s="27" t="s">
        <v>90</v>
      </c>
      <c r="B1174" s="27" t="s">
        <v>128</v>
      </c>
      <c r="C1174" s="27" t="s">
        <v>99</v>
      </c>
      <c r="D1174" s="27" t="s">
        <v>27</v>
      </c>
      <c r="E1174" s="27" t="s">
        <v>94</v>
      </c>
      <c r="F1174" s="27" t="s">
        <v>95</v>
      </c>
      <c r="G1174" s="27" t="s">
        <v>100</v>
      </c>
      <c r="H1174" s="28">
        <v>0</v>
      </c>
      <c r="I1174" s="28">
        <v>0</v>
      </c>
      <c r="J1174" s="28">
        <v>0</v>
      </c>
      <c r="K1174" s="28">
        <v>0.48</v>
      </c>
      <c r="L1174" s="28">
        <v>-0.48</v>
      </c>
    </row>
    <row r="1175" spans="1:12" hidden="1" x14ac:dyDescent="0.2">
      <c r="A1175" s="27" t="s">
        <v>90</v>
      </c>
      <c r="B1175" s="27" t="s">
        <v>128</v>
      </c>
      <c r="C1175" s="27" t="s">
        <v>101</v>
      </c>
      <c r="D1175" s="27" t="s">
        <v>27</v>
      </c>
      <c r="E1175" s="27" t="s">
        <v>94</v>
      </c>
      <c r="F1175" s="27" t="s">
        <v>95</v>
      </c>
      <c r="G1175" s="27" t="s">
        <v>102</v>
      </c>
      <c r="H1175" s="28">
        <v>0</v>
      </c>
      <c r="I1175" s="28">
        <v>0</v>
      </c>
      <c r="J1175" s="28">
        <v>0</v>
      </c>
      <c r="K1175" s="28">
        <v>0.11</v>
      </c>
      <c r="L1175" s="28">
        <v>-0.11</v>
      </c>
    </row>
    <row r="1176" spans="1:12" hidden="1" x14ac:dyDescent="0.2">
      <c r="A1176" s="27" t="s">
        <v>90</v>
      </c>
      <c r="B1176" s="27" t="s">
        <v>128</v>
      </c>
      <c r="C1176" s="27" t="s">
        <v>103</v>
      </c>
      <c r="D1176" s="27" t="s">
        <v>27</v>
      </c>
      <c r="E1176" s="27" t="s">
        <v>94</v>
      </c>
      <c r="F1176" s="27" t="s">
        <v>95</v>
      </c>
      <c r="G1176" s="27" t="s">
        <v>104</v>
      </c>
      <c r="H1176" s="28">
        <v>0</v>
      </c>
      <c r="I1176" s="28">
        <v>0</v>
      </c>
      <c r="J1176" s="28">
        <v>0</v>
      </c>
      <c r="K1176" s="28">
        <v>0.23</v>
      </c>
      <c r="L1176" s="28">
        <v>-0.23</v>
      </c>
    </row>
    <row r="1177" spans="1:12" hidden="1" x14ac:dyDescent="0.2">
      <c r="A1177" s="27" t="s">
        <v>90</v>
      </c>
      <c r="B1177" s="27" t="s">
        <v>134</v>
      </c>
      <c r="C1177" s="27" t="s">
        <v>92</v>
      </c>
      <c r="D1177" s="27" t="s">
        <v>27</v>
      </c>
      <c r="E1177" s="27" t="s">
        <v>94</v>
      </c>
      <c r="F1177" s="27" t="s">
        <v>95</v>
      </c>
      <c r="G1177" s="27" t="s">
        <v>96</v>
      </c>
      <c r="H1177" s="28">
        <v>0</v>
      </c>
      <c r="I1177" s="28">
        <v>0</v>
      </c>
      <c r="J1177" s="28">
        <v>0</v>
      </c>
      <c r="K1177" s="28">
        <v>0.33</v>
      </c>
      <c r="L1177" s="28">
        <v>-0.33</v>
      </c>
    </row>
    <row r="1178" spans="1:12" hidden="1" x14ac:dyDescent="0.2">
      <c r="A1178" s="27" t="s">
        <v>90</v>
      </c>
      <c r="B1178" s="27" t="s">
        <v>134</v>
      </c>
      <c r="C1178" s="27" t="s">
        <v>99</v>
      </c>
      <c r="D1178" s="27" t="s">
        <v>27</v>
      </c>
      <c r="E1178" s="27" t="s">
        <v>94</v>
      </c>
      <c r="F1178" s="27" t="s">
        <v>95</v>
      </c>
      <c r="G1178" s="27" t="s">
        <v>100</v>
      </c>
      <c r="H1178" s="28">
        <v>0</v>
      </c>
      <c r="I1178" s="28">
        <v>0</v>
      </c>
      <c r="J1178" s="28">
        <v>0</v>
      </c>
      <c r="K1178" s="28">
        <v>0.02</v>
      </c>
      <c r="L1178" s="28">
        <v>-0.02</v>
      </c>
    </row>
    <row r="1179" spans="1:12" hidden="1" x14ac:dyDescent="0.2">
      <c r="A1179" s="27" t="s">
        <v>90</v>
      </c>
      <c r="B1179" s="27" t="s">
        <v>134</v>
      </c>
      <c r="C1179" s="27" t="s">
        <v>103</v>
      </c>
      <c r="D1179" s="27" t="s">
        <v>27</v>
      </c>
      <c r="E1179" s="27" t="s">
        <v>94</v>
      </c>
      <c r="F1179" s="27" t="s">
        <v>95</v>
      </c>
      <c r="G1179" s="27" t="s">
        <v>104</v>
      </c>
      <c r="H1179" s="28">
        <v>0</v>
      </c>
      <c r="I1179" s="28">
        <v>0</v>
      </c>
      <c r="J1179" s="28">
        <v>0</v>
      </c>
      <c r="K1179" s="28">
        <v>0.01</v>
      </c>
      <c r="L1179" s="28">
        <v>-0.01</v>
      </c>
    </row>
    <row r="1180" spans="1:12" hidden="1" x14ac:dyDescent="0.2">
      <c r="A1180" s="27" t="s">
        <v>90</v>
      </c>
      <c r="B1180" s="27" t="s">
        <v>134</v>
      </c>
      <c r="C1180" s="27" t="s">
        <v>132</v>
      </c>
      <c r="D1180" s="27" t="s">
        <v>27</v>
      </c>
      <c r="E1180" s="27" t="s">
        <v>94</v>
      </c>
      <c r="F1180" s="27" t="s">
        <v>95</v>
      </c>
      <c r="G1180" s="27" t="s">
        <v>133</v>
      </c>
      <c r="H1180" s="28">
        <v>0</v>
      </c>
      <c r="I1180" s="28">
        <v>0</v>
      </c>
      <c r="J1180" s="28">
        <v>0</v>
      </c>
      <c r="K1180" s="28">
        <v>741.92</v>
      </c>
      <c r="L1180" s="28">
        <v>-741.92</v>
      </c>
    </row>
    <row r="1181" spans="1:12" x14ac:dyDescent="0.2">
      <c r="A1181" s="27" t="s">
        <v>136</v>
      </c>
      <c r="B1181" s="27" t="s">
        <v>10</v>
      </c>
      <c r="C1181" s="27" t="s">
        <v>137</v>
      </c>
      <c r="D1181" s="27" t="s">
        <v>27</v>
      </c>
      <c r="E1181" s="27" t="s">
        <v>94</v>
      </c>
      <c r="F1181" s="27" t="s">
        <v>95</v>
      </c>
      <c r="G1181" s="27" t="s">
        <v>138</v>
      </c>
      <c r="H1181" s="28">
        <v>67917.5</v>
      </c>
      <c r="I1181" s="28">
        <v>67917.5</v>
      </c>
      <c r="J1181" s="28">
        <v>0</v>
      </c>
      <c r="K1181" s="28">
        <v>0</v>
      </c>
      <c r="L1181" s="28">
        <v>67917.5</v>
      </c>
    </row>
    <row r="1182" spans="1:12" x14ac:dyDescent="0.2">
      <c r="A1182" s="27" t="s">
        <v>136</v>
      </c>
      <c r="B1182" s="27" t="s">
        <v>10</v>
      </c>
      <c r="C1182" s="27" t="s">
        <v>99</v>
      </c>
      <c r="D1182" s="27" t="s">
        <v>27</v>
      </c>
      <c r="E1182" s="27" t="s">
        <v>94</v>
      </c>
      <c r="F1182" s="27" t="s">
        <v>95</v>
      </c>
      <c r="G1182" s="27" t="s">
        <v>100</v>
      </c>
      <c r="H1182" s="28">
        <v>4210.8900000000003</v>
      </c>
      <c r="I1182" s="28">
        <v>4210.8900000000003</v>
      </c>
      <c r="J1182" s="28">
        <v>0</v>
      </c>
      <c r="K1182" s="28">
        <v>0</v>
      </c>
      <c r="L1182" s="28">
        <v>4210.8900000000003</v>
      </c>
    </row>
    <row r="1183" spans="1:12" x14ac:dyDescent="0.2">
      <c r="A1183" s="27" t="s">
        <v>136</v>
      </c>
      <c r="B1183" s="27" t="s">
        <v>10</v>
      </c>
      <c r="C1183" s="27" t="s">
        <v>101</v>
      </c>
      <c r="D1183" s="27" t="s">
        <v>27</v>
      </c>
      <c r="E1183" s="27" t="s">
        <v>94</v>
      </c>
      <c r="F1183" s="27" t="s">
        <v>95</v>
      </c>
      <c r="G1183" s="27" t="s">
        <v>102</v>
      </c>
      <c r="H1183" s="28">
        <v>984.8</v>
      </c>
      <c r="I1183" s="28">
        <v>984.8</v>
      </c>
      <c r="J1183" s="28">
        <v>0</v>
      </c>
      <c r="K1183" s="28">
        <v>0</v>
      </c>
      <c r="L1183" s="28">
        <v>984.8</v>
      </c>
    </row>
    <row r="1184" spans="1:12" x14ac:dyDescent="0.2">
      <c r="A1184" s="27" t="s">
        <v>136</v>
      </c>
      <c r="B1184" s="27" t="s">
        <v>10</v>
      </c>
      <c r="C1184" s="27" t="s">
        <v>103</v>
      </c>
      <c r="D1184" s="27" t="s">
        <v>27</v>
      </c>
      <c r="E1184" s="27" t="s">
        <v>94</v>
      </c>
      <c r="F1184" s="27" t="s">
        <v>95</v>
      </c>
      <c r="G1184" s="27" t="s">
        <v>104</v>
      </c>
      <c r="H1184" s="28">
        <v>1969.61</v>
      </c>
      <c r="I1184" s="28">
        <v>1969.61</v>
      </c>
      <c r="J1184" s="28">
        <v>0</v>
      </c>
      <c r="K1184" s="28">
        <v>0</v>
      </c>
      <c r="L1184" s="28">
        <v>1969.61</v>
      </c>
    </row>
    <row r="1185" spans="1:12" hidden="1" x14ac:dyDescent="0.2">
      <c r="A1185" s="27" t="s">
        <v>136</v>
      </c>
      <c r="B1185" s="27" t="s">
        <v>123</v>
      </c>
      <c r="C1185" s="27" t="s">
        <v>139</v>
      </c>
      <c r="D1185" s="27" t="s">
        <v>27</v>
      </c>
      <c r="E1185" s="27" t="s">
        <v>94</v>
      </c>
      <c r="F1185" s="27" t="s">
        <v>95</v>
      </c>
      <c r="G1185" s="27" t="s">
        <v>140</v>
      </c>
      <c r="H1185" s="28">
        <v>0</v>
      </c>
      <c r="I1185" s="28">
        <v>0</v>
      </c>
      <c r="J1185" s="28">
        <v>0</v>
      </c>
      <c r="K1185" s="28">
        <v>1471.27</v>
      </c>
      <c r="L1185" s="28">
        <v>-1471.27</v>
      </c>
    </row>
    <row r="1186" spans="1:12" hidden="1" x14ac:dyDescent="0.2">
      <c r="A1186" s="27" t="s">
        <v>136</v>
      </c>
      <c r="B1186" s="27" t="s">
        <v>123</v>
      </c>
      <c r="C1186" s="27" t="s">
        <v>99</v>
      </c>
      <c r="D1186" s="27" t="s">
        <v>27</v>
      </c>
      <c r="E1186" s="27" t="s">
        <v>94</v>
      </c>
      <c r="F1186" s="27" t="s">
        <v>95</v>
      </c>
      <c r="G1186" s="27" t="s">
        <v>100</v>
      </c>
      <c r="H1186" s="28">
        <v>0</v>
      </c>
      <c r="I1186" s="28">
        <v>0</v>
      </c>
      <c r="J1186" s="28">
        <v>0</v>
      </c>
      <c r="K1186" s="28">
        <v>90.79</v>
      </c>
      <c r="L1186" s="28">
        <v>-90.79</v>
      </c>
    </row>
    <row r="1187" spans="1:12" hidden="1" x14ac:dyDescent="0.2">
      <c r="A1187" s="27" t="s">
        <v>136</v>
      </c>
      <c r="B1187" s="27" t="s">
        <v>123</v>
      </c>
      <c r="C1187" s="27" t="s">
        <v>101</v>
      </c>
      <c r="D1187" s="27" t="s">
        <v>27</v>
      </c>
      <c r="E1187" s="27" t="s">
        <v>94</v>
      </c>
      <c r="F1187" s="27" t="s">
        <v>95</v>
      </c>
      <c r="G1187" s="27" t="s">
        <v>102</v>
      </c>
      <c r="H1187" s="28">
        <v>0</v>
      </c>
      <c r="I1187" s="28">
        <v>0</v>
      </c>
      <c r="J1187" s="28">
        <v>0</v>
      </c>
      <c r="K1187" s="28">
        <v>21.23</v>
      </c>
      <c r="L1187" s="28">
        <v>-21.23</v>
      </c>
    </row>
    <row r="1188" spans="1:12" hidden="1" x14ac:dyDescent="0.2">
      <c r="A1188" s="27" t="s">
        <v>136</v>
      </c>
      <c r="B1188" s="27" t="s">
        <v>123</v>
      </c>
      <c r="C1188" s="27" t="s">
        <v>103</v>
      </c>
      <c r="D1188" s="27" t="s">
        <v>27</v>
      </c>
      <c r="E1188" s="27" t="s">
        <v>94</v>
      </c>
      <c r="F1188" s="27" t="s">
        <v>95</v>
      </c>
      <c r="G1188" s="27" t="s">
        <v>104</v>
      </c>
      <c r="H1188" s="28">
        <v>0</v>
      </c>
      <c r="I1188" s="28">
        <v>0</v>
      </c>
      <c r="J1188" s="28">
        <v>0</v>
      </c>
      <c r="K1188" s="28">
        <v>42.67</v>
      </c>
      <c r="L1188" s="28">
        <v>-42.67</v>
      </c>
    </row>
    <row r="1189" spans="1:12" hidden="1" x14ac:dyDescent="0.2">
      <c r="A1189" s="27" t="s">
        <v>136</v>
      </c>
      <c r="B1189" s="27" t="s">
        <v>128</v>
      </c>
      <c r="C1189" s="27" t="s">
        <v>137</v>
      </c>
      <c r="D1189" s="27" t="s">
        <v>27</v>
      </c>
      <c r="E1189" s="27" t="s">
        <v>94</v>
      </c>
      <c r="F1189" s="27" t="s">
        <v>95</v>
      </c>
      <c r="G1189" s="27" t="s">
        <v>138</v>
      </c>
      <c r="H1189" s="28">
        <v>0</v>
      </c>
      <c r="I1189" s="28">
        <v>0</v>
      </c>
      <c r="J1189" s="28">
        <v>0</v>
      </c>
      <c r="K1189" s="28">
        <v>569.59</v>
      </c>
      <c r="L1189" s="28">
        <v>-569.59</v>
      </c>
    </row>
    <row r="1190" spans="1:12" hidden="1" x14ac:dyDescent="0.2">
      <c r="A1190" s="27" t="s">
        <v>136</v>
      </c>
      <c r="B1190" s="27" t="s">
        <v>128</v>
      </c>
      <c r="C1190" s="27" t="s">
        <v>99</v>
      </c>
      <c r="D1190" s="27" t="s">
        <v>27</v>
      </c>
      <c r="E1190" s="27" t="s">
        <v>94</v>
      </c>
      <c r="F1190" s="27" t="s">
        <v>95</v>
      </c>
      <c r="G1190" s="27" t="s">
        <v>100</v>
      </c>
      <c r="H1190" s="28">
        <v>0</v>
      </c>
      <c r="I1190" s="28">
        <v>0</v>
      </c>
      <c r="J1190" s="28">
        <v>0</v>
      </c>
      <c r="K1190" s="28">
        <v>33.799999999999997</v>
      </c>
      <c r="L1190" s="28">
        <v>-33.799999999999997</v>
      </c>
    </row>
    <row r="1191" spans="1:12" hidden="1" x14ac:dyDescent="0.2">
      <c r="A1191" s="27" t="s">
        <v>136</v>
      </c>
      <c r="B1191" s="27" t="s">
        <v>128</v>
      </c>
      <c r="C1191" s="27" t="s">
        <v>101</v>
      </c>
      <c r="D1191" s="27" t="s">
        <v>27</v>
      </c>
      <c r="E1191" s="27" t="s">
        <v>94</v>
      </c>
      <c r="F1191" s="27" t="s">
        <v>95</v>
      </c>
      <c r="G1191" s="27" t="s">
        <v>102</v>
      </c>
      <c r="H1191" s="28">
        <v>0</v>
      </c>
      <c r="I1191" s="28">
        <v>0</v>
      </c>
      <c r="J1191" s="28">
        <v>0</v>
      </c>
      <c r="K1191" s="28">
        <v>7.91</v>
      </c>
      <c r="L1191" s="28">
        <v>-7.91</v>
      </c>
    </row>
    <row r="1192" spans="1:12" hidden="1" x14ac:dyDescent="0.2">
      <c r="A1192" s="27" t="s">
        <v>136</v>
      </c>
      <c r="B1192" s="27" t="s">
        <v>128</v>
      </c>
      <c r="C1192" s="27" t="s">
        <v>103</v>
      </c>
      <c r="D1192" s="27" t="s">
        <v>27</v>
      </c>
      <c r="E1192" s="27" t="s">
        <v>94</v>
      </c>
      <c r="F1192" s="27" t="s">
        <v>95</v>
      </c>
      <c r="G1192" s="27" t="s">
        <v>104</v>
      </c>
      <c r="H1192" s="28">
        <v>0</v>
      </c>
      <c r="I1192" s="28">
        <v>0</v>
      </c>
      <c r="J1192" s="28">
        <v>0</v>
      </c>
      <c r="K1192" s="28">
        <v>16.29</v>
      </c>
      <c r="L1192" s="28">
        <v>-16.29</v>
      </c>
    </row>
    <row r="1193" spans="1:12" hidden="1" x14ac:dyDescent="0.2">
      <c r="A1193" s="27" t="s">
        <v>136</v>
      </c>
      <c r="B1193" s="27" t="s">
        <v>129</v>
      </c>
      <c r="C1193" s="27" t="s">
        <v>137</v>
      </c>
      <c r="D1193" s="27" t="s">
        <v>27</v>
      </c>
      <c r="E1193" s="27" t="s">
        <v>94</v>
      </c>
      <c r="F1193" s="27" t="s">
        <v>95</v>
      </c>
      <c r="G1193" s="27" t="s">
        <v>138</v>
      </c>
      <c r="H1193" s="28">
        <v>0</v>
      </c>
      <c r="I1193" s="28">
        <v>0</v>
      </c>
      <c r="J1193" s="28">
        <v>0</v>
      </c>
      <c r="K1193" s="28">
        <v>179.36</v>
      </c>
      <c r="L1193" s="28">
        <v>-179.36</v>
      </c>
    </row>
    <row r="1194" spans="1:12" hidden="1" x14ac:dyDescent="0.2">
      <c r="A1194" s="27" t="s">
        <v>136</v>
      </c>
      <c r="B1194" s="27" t="s">
        <v>129</v>
      </c>
      <c r="C1194" s="27" t="s">
        <v>99</v>
      </c>
      <c r="D1194" s="27" t="s">
        <v>27</v>
      </c>
      <c r="E1194" s="27" t="s">
        <v>94</v>
      </c>
      <c r="F1194" s="27" t="s">
        <v>95</v>
      </c>
      <c r="G1194" s="27" t="s">
        <v>100</v>
      </c>
      <c r="H1194" s="28">
        <v>0</v>
      </c>
      <c r="I1194" s="28">
        <v>0</v>
      </c>
      <c r="J1194" s="28">
        <v>0</v>
      </c>
      <c r="K1194" s="28">
        <v>9.9700000000000006</v>
      </c>
      <c r="L1194" s="28">
        <v>-9.9700000000000006</v>
      </c>
    </row>
    <row r="1195" spans="1:12" hidden="1" x14ac:dyDescent="0.2">
      <c r="A1195" s="27" t="s">
        <v>136</v>
      </c>
      <c r="B1195" s="27" t="s">
        <v>129</v>
      </c>
      <c r="C1195" s="27" t="s">
        <v>101</v>
      </c>
      <c r="D1195" s="27" t="s">
        <v>27</v>
      </c>
      <c r="E1195" s="27" t="s">
        <v>94</v>
      </c>
      <c r="F1195" s="27" t="s">
        <v>95</v>
      </c>
      <c r="G1195" s="27" t="s">
        <v>102</v>
      </c>
      <c r="H1195" s="28">
        <v>0</v>
      </c>
      <c r="I1195" s="28">
        <v>0</v>
      </c>
      <c r="J1195" s="28">
        <v>0</v>
      </c>
      <c r="K1195" s="28">
        <v>2.33</v>
      </c>
      <c r="L1195" s="28">
        <v>-2.33</v>
      </c>
    </row>
    <row r="1196" spans="1:12" hidden="1" x14ac:dyDescent="0.2">
      <c r="A1196" s="27" t="s">
        <v>136</v>
      </c>
      <c r="B1196" s="27" t="s">
        <v>129</v>
      </c>
      <c r="C1196" s="27" t="s">
        <v>103</v>
      </c>
      <c r="D1196" s="27" t="s">
        <v>27</v>
      </c>
      <c r="E1196" s="27" t="s">
        <v>94</v>
      </c>
      <c r="F1196" s="27" t="s">
        <v>95</v>
      </c>
      <c r="G1196" s="27" t="s">
        <v>104</v>
      </c>
      <c r="H1196" s="28">
        <v>0</v>
      </c>
      <c r="I1196" s="28">
        <v>0</v>
      </c>
      <c r="J1196" s="28">
        <v>0</v>
      </c>
      <c r="K1196" s="28">
        <v>4.8099999999999996</v>
      </c>
      <c r="L1196" s="28">
        <v>-4.8099999999999996</v>
      </c>
    </row>
    <row r="1197" spans="1:12" hidden="1" x14ac:dyDescent="0.2">
      <c r="A1197" s="27" t="s">
        <v>136</v>
      </c>
      <c r="B1197" s="27" t="s">
        <v>135</v>
      </c>
      <c r="C1197" s="27" t="s">
        <v>137</v>
      </c>
      <c r="D1197" s="27" t="s">
        <v>27</v>
      </c>
      <c r="E1197" s="27" t="s">
        <v>94</v>
      </c>
      <c r="F1197" s="27" t="s">
        <v>95</v>
      </c>
      <c r="G1197" s="27" t="s">
        <v>138</v>
      </c>
      <c r="H1197" s="28">
        <v>0</v>
      </c>
      <c r="I1197" s="28">
        <v>0</v>
      </c>
      <c r="J1197" s="28">
        <v>0</v>
      </c>
      <c r="K1197" s="28">
        <v>21.38</v>
      </c>
      <c r="L1197" s="28">
        <v>-21.38</v>
      </c>
    </row>
    <row r="1198" spans="1:12" hidden="1" x14ac:dyDescent="0.2">
      <c r="A1198" s="27" t="s">
        <v>136</v>
      </c>
      <c r="B1198" s="27" t="s">
        <v>135</v>
      </c>
      <c r="C1198" s="27" t="s">
        <v>99</v>
      </c>
      <c r="D1198" s="27" t="s">
        <v>27</v>
      </c>
      <c r="E1198" s="27" t="s">
        <v>94</v>
      </c>
      <c r="F1198" s="27" t="s">
        <v>95</v>
      </c>
      <c r="G1198" s="27" t="s">
        <v>100</v>
      </c>
      <c r="H1198" s="28">
        <v>0</v>
      </c>
      <c r="I1198" s="28">
        <v>0</v>
      </c>
      <c r="J1198" s="28">
        <v>0</v>
      </c>
      <c r="K1198" s="28">
        <v>0.46</v>
      </c>
      <c r="L1198" s="28">
        <v>-0.46</v>
      </c>
    </row>
    <row r="1199" spans="1:12" hidden="1" x14ac:dyDescent="0.2">
      <c r="A1199" s="27" t="s">
        <v>136</v>
      </c>
      <c r="B1199" s="27" t="s">
        <v>135</v>
      </c>
      <c r="C1199" s="27" t="s">
        <v>101</v>
      </c>
      <c r="D1199" s="27" t="s">
        <v>27</v>
      </c>
      <c r="E1199" s="27" t="s">
        <v>94</v>
      </c>
      <c r="F1199" s="27" t="s">
        <v>95</v>
      </c>
      <c r="G1199" s="27" t="s">
        <v>102</v>
      </c>
      <c r="H1199" s="28">
        <v>0</v>
      </c>
      <c r="I1199" s="28">
        <v>0</v>
      </c>
      <c r="J1199" s="28">
        <v>0</v>
      </c>
      <c r="K1199" s="28">
        <v>0.11</v>
      </c>
      <c r="L1199" s="28">
        <v>-0.11</v>
      </c>
    </row>
    <row r="1200" spans="1:12" hidden="1" x14ac:dyDescent="0.2">
      <c r="A1200" s="27" t="s">
        <v>136</v>
      </c>
      <c r="B1200" s="27" t="s">
        <v>135</v>
      </c>
      <c r="C1200" s="27" t="s">
        <v>103</v>
      </c>
      <c r="D1200" s="27" t="s">
        <v>27</v>
      </c>
      <c r="E1200" s="27" t="s">
        <v>94</v>
      </c>
      <c r="F1200" s="27" t="s">
        <v>95</v>
      </c>
      <c r="G1200" s="27" t="s">
        <v>104</v>
      </c>
      <c r="H1200" s="28">
        <v>0</v>
      </c>
      <c r="I1200" s="28">
        <v>0</v>
      </c>
      <c r="J1200" s="28">
        <v>0</v>
      </c>
      <c r="K1200" s="28">
        <v>0.22</v>
      </c>
      <c r="L1200" s="28">
        <v>-0.22</v>
      </c>
    </row>
    <row r="1201" spans="1:12" hidden="1" x14ac:dyDescent="0.2">
      <c r="A1201" s="27" t="s">
        <v>90</v>
      </c>
      <c r="B1201" s="27" t="s">
        <v>135</v>
      </c>
      <c r="C1201" s="27" t="s">
        <v>92</v>
      </c>
      <c r="D1201" s="27" t="s">
        <v>28</v>
      </c>
      <c r="E1201" s="27" t="s">
        <v>94</v>
      </c>
      <c r="F1201" s="27" t="s">
        <v>95</v>
      </c>
      <c r="G1201" s="27" t="s">
        <v>96</v>
      </c>
      <c r="H1201" s="28">
        <v>0</v>
      </c>
      <c r="I1201" s="28">
        <v>219.34</v>
      </c>
      <c r="J1201" s="28">
        <v>0</v>
      </c>
      <c r="K1201" s="28">
        <v>219.33999999999997</v>
      </c>
      <c r="L1201" s="28">
        <v>2.8421709430404007E-14</v>
      </c>
    </row>
    <row r="1202" spans="1:12" hidden="1" x14ac:dyDescent="0.2">
      <c r="A1202" s="27" t="s">
        <v>90</v>
      </c>
      <c r="B1202" s="27" t="s">
        <v>135</v>
      </c>
      <c r="C1202" s="27" t="s">
        <v>99</v>
      </c>
      <c r="D1202" s="27" t="s">
        <v>28</v>
      </c>
      <c r="E1202" s="27" t="s">
        <v>94</v>
      </c>
      <c r="F1202" s="27" t="s">
        <v>95</v>
      </c>
      <c r="G1202" s="27" t="s">
        <v>100</v>
      </c>
      <c r="H1202" s="28">
        <v>0</v>
      </c>
      <c r="I1202" s="28">
        <v>0</v>
      </c>
      <c r="J1202" s="28">
        <v>0</v>
      </c>
      <c r="K1202" s="28">
        <v>16.3</v>
      </c>
      <c r="L1202" s="28">
        <v>-16.3</v>
      </c>
    </row>
    <row r="1203" spans="1:12" hidden="1" x14ac:dyDescent="0.2">
      <c r="A1203" s="27" t="s">
        <v>90</v>
      </c>
      <c r="B1203" s="27" t="s">
        <v>135</v>
      </c>
      <c r="C1203" s="27" t="s">
        <v>101</v>
      </c>
      <c r="D1203" s="27" t="s">
        <v>28</v>
      </c>
      <c r="E1203" s="27" t="s">
        <v>94</v>
      </c>
      <c r="F1203" s="27" t="s">
        <v>95</v>
      </c>
      <c r="G1203" s="27" t="s">
        <v>102</v>
      </c>
      <c r="H1203" s="28">
        <v>0</v>
      </c>
      <c r="I1203" s="28">
        <v>0</v>
      </c>
      <c r="J1203" s="28">
        <v>0</v>
      </c>
      <c r="K1203" s="28">
        <v>3.8299999999999996</v>
      </c>
      <c r="L1203" s="28">
        <v>-3.8299999999999996</v>
      </c>
    </row>
    <row r="1204" spans="1:12" hidden="1" x14ac:dyDescent="0.2">
      <c r="A1204" s="27" t="s">
        <v>90</v>
      </c>
      <c r="B1204" s="27" t="s">
        <v>135</v>
      </c>
      <c r="C1204" s="27" t="s">
        <v>103</v>
      </c>
      <c r="D1204" s="27" t="s">
        <v>28</v>
      </c>
      <c r="E1204" s="27" t="s">
        <v>94</v>
      </c>
      <c r="F1204" s="27" t="s">
        <v>95</v>
      </c>
      <c r="G1204" s="27" t="s">
        <v>104</v>
      </c>
      <c r="H1204" s="28">
        <v>0</v>
      </c>
      <c r="I1204" s="28">
        <v>0</v>
      </c>
      <c r="J1204" s="28">
        <v>0</v>
      </c>
      <c r="K1204" s="28">
        <v>7.38</v>
      </c>
      <c r="L1204" s="28">
        <v>-7.38</v>
      </c>
    </row>
    <row r="1205" spans="1:12" x14ac:dyDescent="0.2">
      <c r="A1205" s="27" t="s">
        <v>90</v>
      </c>
      <c r="B1205" s="27" t="s">
        <v>10</v>
      </c>
      <c r="C1205" s="27" t="s">
        <v>106</v>
      </c>
      <c r="D1205" s="27" t="s">
        <v>28</v>
      </c>
      <c r="E1205" s="27" t="s">
        <v>94</v>
      </c>
      <c r="F1205" s="27" t="s">
        <v>95</v>
      </c>
      <c r="G1205" s="27" t="s">
        <v>108</v>
      </c>
      <c r="H1205" s="28">
        <v>0</v>
      </c>
      <c r="I1205" s="28">
        <v>142.19999999999999</v>
      </c>
      <c r="J1205" s="28">
        <v>0</v>
      </c>
      <c r="K1205" s="28">
        <v>142.19999999999999</v>
      </c>
      <c r="L1205" s="28">
        <v>0</v>
      </c>
    </row>
    <row r="1206" spans="1:12" x14ac:dyDescent="0.2">
      <c r="A1206" s="27" t="s">
        <v>90</v>
      </c>
      <c r="B1206" s="27" t="s">
        <v>10</v>
      </c>
      <c r="C1206" s="27" t="s">
        <v>99</v>
      </c>
      <c r="D1206" s="27" t="s">
        <v>28</v>
      </c>
      <c r="E1206" s="27" t="s">
        <v>94</v>
      </c>
      <c r="F1206" s="27" t="s">
        <v>95</v>
      </c>
      <c r="G1206" s="27" t="s">
        <v>100</v>
      </c>
      <c r="H1206" s="28">
        <v>0</v>
      </c>
      <c r="I1206" s="28">
        <v>0</v>
      </c>
      <c r="J1206" s="28">
        <v>0</v>
      </c>
      <c r="K1206" s="28">
        <v>8.81</v>
      </c>
      <c r="L1206" s="28">
        <v>-8.81</v>
      </c>
    </row>
    <row r="1207" spans="1:12" x14ac:dyDescent="0.2">
      <c r="A1207" s="27" t="s">
        <v>90</v>
      </c>
      <c r="B1207" s="27" t="s">
        <v>10</v>
      </c>
      <c r="C1207" s="27" t="s">
        <v>101</v>
      </c>
      <c r="D1207" s="27" t="s">
        <v>28</v>
      </c>
      <c r="E1207" s="27" t="s">
        <v>94</v>
      </c>
      <c r="F1207" s="27" t="s">
        <v>95</v>
      </c>
      <c r="G1207" s="27" t="s">
        <v>102</v>
      </c>
      <c r="H1207" s="28">
        <v>0</v>
      </c>
      <c r="I1207" s="28">
        <v>0</v>
      </c>
      <c r="J1207" s="28">
        <v>0</v>
      </c>
      <c r="K1207" s="28">
        <v>2.06</v>
      </c>
      <c r="L1207" s="28">
        <v>-2.06</v>
      </c>
    </row>
    <row r="1208" spans="1:12" x14ac:dyDescent="0.2">
      <c r="A1208" s="27" t="s">
        <v>90</v>
      </c>
      <c r="B1208" s="27" t="s">
        <v>10</v>
      </c>
      <c r="C1208" s="27" t="s">
        <v>103</v>
      </c>
      <c r="D1208" s="27" t="s">
        <v>28</v>
      </c>
      <c r="E1208" s="27" t="s">
        <v>94</v>
      </c>
      <c r="F1208" s="27" t="s">
        <v>95</v>
      </c>
      <c r="G1208" s="27" t="s">
        <v>104</v>
      </c>
      <c r="H1208" s="28">
        <v>0</v>
      </c>
      <c r="I1208" s="28">
        <v>0</v>
      </c>
      <c r="J1208" s="28">
        <v>0</v>
      </c>
      <c r="K1208" s="28">
        <v>4.3500000000000005</v>
      </c>
      <c r="L1208" s="28">
        <v>-4.3500000000000005</v>
      </c>
    </row>
    <row r="1209" spans="1:12" x14ac:dyDescent="0.2">
      <c r="A1209" s="27" t="s">
        <v>90</v>
      </c>
      <c r="B1209" s="27" t="s">
        <v>10</v>
      </c>
      <c r="C1209" s="27" t="s">
        <v>109</v>
      </c>
      <c r="D1209" s="27" t="s">
        <v>28</v>
      </c>
      <c r="E1209" s="27" t="s">
        <v>94</v>
      </c>
      <c r="F1209" s="27" t="s">
        <v>95</v>
      </c>
      <c r="G1209" s="27" t="s">
        <v>110</v>
      </c>
      <c r="H1209" s="28">
        <v>45294.73</v>
      </c>
      <c r="I1209" s="28">
        <v>45294.73</v>
      </c>
      <c r="J1209" s="28">
        <v>0</v>
      </c>
      <c r="K1209" s="28">
        <v>0</v>
      </c>
      <c r="L1209" s="28">
        <v>45294.73</v>
      </c>
    </row>
    <row r="1210" spans="1:12" x14ac:dyDescent="0.2">
      <c r="A1210" s="27" t="s">
        <v>90</v>
      </c>
      <c r="B1210" s="27" t="s">
        <v>10</v>
      </c>
      <c r="C1210" s="27" t="s">
        <v>111</v>
      </c>
      <c r="D1210" s="27" t="s">
        <v>28</v>
      </c>
      <c r="E1210" s="27" t="s">
        <v>94</v>
      </c>
      <c r="F1210" s="27" t="s">
        <v>95</v>
      </c>
      <c r="G1210" s="27" t="s">
        <v>112</v>
      </c>
      <c r="H1210" s="28">
        <v>238548.69</v>
      </c>
      <c r="I1210" s="28">
        <v>78548.69</v>
      </c>
      <c r="J1210" s="28">
        <v>0</v>
      </c>
      <c r="K1210" s="28">
        <v>0</v>
      </c>
      <c r="L1210" s="28">
        <v>78548.69</v>
      </c>
    </row>
    <row r="1211" spans="1:12" x14ac:dyDescent="0.2">
      <c r="A1211" s="27" t="s">
        <v>90</v>
      </c>
      <c r="B1211" s="27" t="s">
        <v>10</v>
      </c>
      <c r="C1211" s="27" t="s">
        <v>113</v>
      </c>
      <c r="D1211" s="27" t="s">
        <v>28</v>
      </c>
      <c r="E1211" s="27" t="s">
        <v>94</v>
      </c>
      <c r="F1211" s="27" t="s">
        <v>95</v>
      </c>
      <c r="G1211" s="27" t="s">
        <v>114</v>
      </c>
      <c r="H1211" s="28">
        <v>53666.75</v>
      </c>
      <c r="I1211" s="28">
        <v>53666.75</v>
      </c>
      <c r="J1211" s="28">
        <v>0</v>
      </c>
      <c r="K1211" s="28">
        <v>0</v>
      </c>
      <c r="L1211" s="28">
        <v>53666.75</v>
      </c>
    </row>
    <row r="1212" spans="1:12" x14ac:dyDescent="0.2">
      <c r="A1212" s="27" t="s">
        <v>90</v>
      </c>
      <c r="B1212" s="27" t="s">
        <v>10</v>
      </c>
      <c r="C1212" s="27" t="s">
        <v>115</v>
      </c>
      <c r="D1212" s="27" t="s">
        <v>28</v>
      </c>
      <c r="E1212" s="27" t="s">
        <v>94</v>
      </c>
      <c r="F1212" s="27" t="s">
        <v>95</v>
      </c>
      <c r="G1212" s="27" t="s">
        <v>116</v>
      </c>
      <c r="H1212" s="28">
        <v>26833.37</v>
      </c>
      <c r="I1212" s="28">
        <v>175833.37</v>
      </c>
      <c r="J1212" s="28">
        <v>61112.23</v>
      </c>
      <c r="K1212" s="28">
        <v>0</v>
      </c>
      <c r="L1212" s="28">
        <v>114721.13999999998</v>
      </c>
    </row>
    <row r="1213" spans="1:12" x14ac:dyDescent="0.2">
      <c r="A1213" s="27" t="s">
        <v>90</v>
      </c>
      <c r="B1213" s="27" t="s">
        <v>10</v>
      </c>
      <c r="C1213" s="27" t="s">
        <v>117</v>
      </c>
      <c r="D1213" s="27" t="s">
        <v>28</v>
      </c>
      <c r="E1213" s="27" t="s">
        <v>94</v>
      </c>
      <c r="F1213" s="27" t="s">
        <v>95</v>
      </c>
      <c r="G1213" s="27" t="s">
        <v>118</v>
      </c>
      <c r="H1213" s="28">
        <v>53666.75</v>
      </c>
      <c r="I1213" s="28">
        <v>53666.75</v>
      </c>
      <c r="J1213" s="28">
        <v>26138</v>
      </c>
      <c r="K1213" s="28">
        <v>12617</v>
      </c>
      <c r="L1213" s="28">
        <v>14911.75</v>
      </c>
    </row>
    <row r="1214" spans="1:12" hidden="1" x14ac:dyDescent="0.2">
      <c r="A1214" s="27" t="s">
        <v>90</v>
      </c>
      <c r="B1214" s="27" t="s">
        <v>91</v>
      </c>
      <c r="C1214" s="27" t="s">
        <v>92</v>
      </c>
      <c r="D1214" s="27" t="s">
        <v>28</v>
      </c>
      <c r="E1214" s="27" t="s">
        <v>94</v>
      </c>
      <c r="F1214" s="27" t="s">
        <v>95</v>
      </c>
      <c r="G1214" s="27" t="s">
        <v>96</v>
      </c>
      <c r="H1214" s="28">
        <v>0</v>
      </c>
      <c r="I1214" s="28">
        <v>0</v>
      </c>
      <c r="J1214" s="28">
        <v>0</v>
      </c>
      <c r="K1214" s="28">
        <v>21.27</v>
      </c>
      <c r="L1214" s="28">
        <v>-21.27</v>
      </c>
    </row>
    <row r="1215" spans="1:12" hidden="1" x14ac:dyDescent="0.2">
      <c r="A1215" s="27" t="s">
        <v>90</v>
      </c>
      <c r="B1215" s="27" t="s">
        <v>91</v>
      </c>
      <c r="C1215" s="27" t="s">
        <v>97</v>
      </c>
      <c r="D1215" s="27" t="s">
        <v>28</v>
      </c>
      <c r="E1215" s="27" t="s">
        <v>94</v>
      </c>
      <c r="F1215" s="27" t="s">
        <v>95</v>
      </c>
      <c r="G1215" s="27" t="s">
        <v>98</v>
      </c>
      <c r="H1215" s="28">
        <v>0</v>
      </c>
      <c r="I1215" s="28">
        <v>0</v>
      </c>
      <c r="J1215" s="28">
        <v>0</v>
      </c>
      <c r="K1215" s="28">
        <v>11.01</v>
      </c>
      <c r="L1215" s="28">
        <v>-11.01</v>
      </c>
    </row>
    <row r="1216" spans="1:12" hidden="1" x14ac:dyDescent="0.2">
      <c r="A1216" s="27" t="s">
        <v>90</v>
      </c>
      <c r="B1216" s="27" t="s">
        <v>91</v>
      </c>
      <c r="C1216" s="27" t="s">
        <v>99</v>
      </c>
      <c r="D1216" s="27" t="s">
        <v>28</v>
      </c>
      <c r="E1216" s="27" t="s">
        <v>94</v>
      </c>
      <c r="F1216" s="27" t="s">
        <v>95</v>
      </c>
      <c r="G1216" s="27" t="s">
        <v>100</v>
      </c>
      <c r="H1216" s="28">
        <v>0</v>
      </c>
      <c r="I1216" s="28">
        <v>0</v>
      </c>
      <c r="J1216" s="28">
        <v>0</v>
      </c>
      <c r="K1216" s="28">
        <v>2</v>
      </c>
      <c r="L1216" s="28">
        <v>-2</v>
      </c>
    </row>
    <row r="1217" spans="1:12" hidden="1" x14ac:dyDescent="0.2">
      <c r="A1217" s="27" t="s">
        <v>90</v>
      </c>
      <c r="B1217" s="27" t="s">
        <v>91</v>
      </c>
      <c r="C1217" s="27" t="s">
        <v>101</v>
      </c>
      <c r="D1217" s="27" t="s">
        <v>28</v>
      </c>
      <c r="E1217" s="27" t="s">
        <v>94</v>
      </c>
      <c r="F1217" s="27" t="s">
        <v>95</v>
      </c>
      <c r="G1217" s="27" t="s">
        <v>102</v>
      </c>
      <c r="H1217" s="28">
        <v>0</v>
      </c>
      <c r="I1217" s="28">
        <v>0</v>
      </c>
      <c r="J1217" s="28">
        <v>0</v>
      </c>
      <c r="K1217" s="28">
        <v>0.47</v>
      </c>
      <c r="L1217" s="28">
        <v>-0.47</v>
      </c>
    </row>
    <row r="1218" spans="1:12" hidden="1" x14ac:dyDescent="0.2">
      <c r="A1218" s="27" t="s">
        <v>90</v>
      </c>
      <c r="B1218" s="27" t="s">
        <v>91</v>
      </c>
      <c r="C1218" s="27" t="s">
        <v>103</v>
      </c>
      <c r="D1218" s="27" t="s">
        <v>28</v>
      </c>
      <c r="E1218" s="27" t="s">
        <v>94</v>
      </c>
      <c r="F1218" s="27" t="s">
        <v>95</v>
      </c>
      <c r="G1218" s="27" t="s">
        <v>104</v>
      </c>
      <c r="H1218" s="28">
        <v>0</v>
      </c>
      <c r="I1218" s="28">
        <v>0</v>
      </c>
      <c r="J1218" s="28">
        <v>0</v>
      </c>
      <c r="K1218" s="28">
        <v>0.94</v>
      </c>
      <c r="L1218" s="28">
        <v>-0.94</v>
      </c>
    </row>
    <row r="1219" spans="1:12" hidden="1" x14ac:dyDescent="0.2">
      <c r="A1219" s="27" t="s">
        <v>90</v>
      </c>
      <c r="B1219" s="27" t="s">
        <v>91</v>
      </c>
      <c r="C1219" s="27" t="s">
        <v>159</v>
      </c>
      <c r="D1219" s="27" t="s">
        <v>28</v>
      </c>
      <c r="E1219" s="27" t="s">
        <v>94</v>
      </c>
      <c r="F1219" s="27" t="s">
        <v>95</v>
      </c>
      <c r="G1219" s="27" t="s">
        <v>160</v>
      </c>
      <c r="H1219" s="28">
        <v>0</v>
      </c>
      <c r="I1219" s="28">
        <v>0</v>
      </c>
      <c r="J1219" s="28">
        <v>0</v>
      </c>
      <c r="K1219" s="28">
        <v>19512.95</v>
      </c>
      <c r="L1219" s="28">
        <v>-19512.95</v>
      </c>
    </row>
    <row r="1220" spans="1:12" hidden="1" x14ac:dyDescent="0.2">
      <c r="A1220" s="27" t="s">
        <v>90</v>
      </c>
      <c r="B1220" s="27" t="s">
        <v>119</v>
      </c>
      <c r="C1220" s="27" t="s">
        <v>117</v>
      </c>
      <c r="D1220" s="27" t="s">
        <v>28</v>
      </c>
      <c r="E1220" s="27" t="s">
        <v>94</v>
      </c>
      <c r="F1220" s="27" t="s">
        <v>95</v>
      </c>
      <c r="G1220" s="27" t="s">
        <v>118</v>
      </c>
      <c r="H1220" s="28">
        <v>0</v>
      </c>
      <c r="I1220" s="28">
        <v>0</v>
      </c>
      <c r="J1220" s="28">
        <v>0</v>
      </c>
      <c r="K1220" s="28">
        <v>2312.9899999999998</v>
      </c>
      <c r="L1220" s="28">
        <v>-2312.9899999999998</v>
      </c>
    </row>
    <row r="1221" spans="1:12" hidden="1" x14ac:dyDescent="0.2">
      <c r="A1221" s="27" t="s">
        <v>90</v>
      </c>
      <c r="B1221" s="27" t="s">
        <v>120</v>
      </c>
      <c r="C1221" s="27" t="s">
        <v>121</v>
      </c>
      <c r="D1221" s="27" t="s">
        <v>28</v>
      </c>
      <c r="E1221" s="27" t="s">
        <v>94</v>
      </c>
      <c r="F1221" s="27" t="s">
        <v>95</v>
      </c>
      <c r="G1221" s="27" t="s">
        <v>122</v>
      </c>
      <c r="H1221" s="28">
        <v>0</v>
      </c>
      <c r="I1221" s="28">
        <v>0</v>
      </c>
      <c r="J1221" s="28">
        <v>0</v>
      </c>
      <c r="K1221" s="28">
        <v>10</v>
      </c>
      <c r="L1221" s="28">
        <v>-10</v>
      </c>
    </row>
    <row r="1222" spans="1:12" hidden="1" x14ac:dyDescent="0.2">
      <c r="A1222" s="27" t="s">
        <v>90</v>
      </c>
      <c r="B1222" s="27" t="s">
        <v>120</v>
      </c>
      <c r="C1222" s="27" t="s">
        <v>99</v>
      </c>
      <c r="D1222" s="27" t="s">
        <v>28</v>
      </c>
      <c r="E1222" s="27" t="s">
        <v>94</v>
      </c>
      <c r="F1222" s="27" t="s">
        <v>95</v>
      </c>
      <c r="G1222" s="27" t="s">
        <v>100</v>
      </c>
      <c r="H1222" s="28">
        <v>0</v>
      </c>
      <c r="I1222" s="28">
        <v>0</v>
      </c>
      <c r="J1222" s="28">
        <v>0</v>
      </c>
      <c r="K1222" s="28">
        <v>0.54</v>
      </c>
      <c r="L1222" s="28">
        <v>-0.54</v>
      </c>
    </row>
    <row r="1223" spans="1:12" hidden="1" x14ac:dyDescent="0.2">
      <c r="A1223" s="27" t="s">
        <v>90</v>
      </c>
      <c r="B1223" s="27" t="s">
        <v>120</v>
      </c>
      <c r="C1223" s="27" t="s">
        <v>101</v>
      </c>
      <c r="D1223" s="27" t="s">
        <v>28</v>
      </c>
      <c r="E1223" s="27" t="s">
        <v>94</v>
      </c>
      <c r="F1223" s="27" t="s">
        <v>95</v>
      </c>
      <c r="G1223" s="27" t="s">
        <v>102</v>
      </c>
      <c r="H1223" s="28">
        <v>0</v>
      </c>
      <c r="I1223" s="28">
        <v>0</v>
      </c>
      <c r="J1223" s="28">
        <v>0</v>
      </c>
      <c r="K1223" s="28">
        <v>0.13</v>
      </c>
      <c r="L1223" s="28">
        <v>-0.13</v>
      </c>
    </row>
    <row r="1224" spans="1:12" hidden="1" x14ac:dyDescent="0.2">
      <c r="A1224" s="27" t="s">
        <v>90</v>
      </c>
      <c r="B1224" s="27" t="s">
        <v>120</v>
      </c>
      <c r="C1224" s="27" t="s">
        <v>103</v>
      </c>
      <c r="D1224" s="27" t="s">
        <v>28</v>
      </c>
      <c r="E1224" s="27" t="s">
        <v>94</v>
      </c>
      <c r="F1224" s="27" t="s">
        <v>95</v>
      </c>
      <c r="G1224" s="27" t="s">
        <v>104</v>
      </c>
      <c r="H1224" s="28">
        <v>0</v>
      </c>
      <c r="I1224" s="28">
        <v>0</v>
      </c>
      <c r="J1224" s="28">
        <v>0</v>
      </c>
      <c r="K1224" s="28">
        <v>0.28999999999999998</v>
      </c>
      <c r="L1224" s="28">
        <v>-0.28999999999999998</v>
      </c>
    </row>
    <row r="1225" spans="1:12" hidden="1" x14ac:dyDescent="0.2">
      <c r="A1225" s="27" t="s">
        <v>90</v>
      </c>
      <c r="B1225" s="27" t="s">
        <v>123</v>
      </c>
      <c r="C1225" s="27" t="s">
        <v>124</v>
      </c>
      <c r="D1225" s="27" t="s">
        <v>28</v>
      </c>
      <c r="E1225" s="27" t="s">
        <v>94</v>
      </c>
      <c r="F1225" s="27" t="s">
        <v>95</v>
      </c>
      <c r="G1225" s="27" t="s">
        <v>125</v>
      </c>
      <c r="H1225" s="28">
        <v>0</v>
      </c>
      <c r="I1225" s="28">
        <v>0</v>
      </c>
      <c r="J1225" s="28">
        <v>0</v>
      </c>
      <c r="K1225" s="28">
        <v>268.35000000000002</v>
      </c>
      <c r="L1225" s="28">
        <v>-268.35000000000002</v>
      </c>
    </row>
    <row r="1226" spans="1:12" hidden="1" x14ac:dyDescent="0.2">
      <c r="A1226" s="27" t="s">
        <v>90</v>
      </c>
      <c r="B1226" s="27" t="s">
        <v>123</v>
      </c>
      <c r="C1226" s="27" t="s">
        <v>111</v>
      </c>
      <c r="D1226" s="27" t="s">
        <v>28</v>
      </c>
      <c r="E1226" s="27" t="s">
        <v>94</v>
      </c>
      <c r="F1226" s="27" t="s">
        <v>95</v>
      </c>
      <c r="G1226" s="27" t="s">
        <v>112</v>
      </c>
      <c r="H1226" s="28">
        <v>0</v>
      </c>
      <c r="I1226" s="28">
        <v>0</v>
      </c>
      <c r="J1226" s="28">
        <v>0</v>
      </c>
      <c r="K1226" s="28">
        <v>149.52000000000001</v>
      </c>
      <c r="L1226" s="28">
        <v>-149.52000000000001</v>
      </c>
    </row>
    <row r="1227" spans="1:12" hidden="1" x14ac:dyDescent="0.2">
      <c r="A1227" s="27" t="s">
        <v>90</v>
      </c>
      <c r="B1227" s="27" t="s">
        <v>151</v>
      </c>
      <c r="C1227" s="27" t="s">
        <v>92</v>
      </c>
      <c r="D1227" s="27" t="s">
        <v>28</v>
      </c>
      <c r="E1227" s="27" t="s">
        <v>94</v>
      </c>
      <c r="F1227" s="27" t="s">
        <v>95</v>
      </c>
      <c r="G1227" s="27" t="s">
        <v>96</v>
      </c>
      <c r="H1227" s="28">
        <v>0</v>
      </c>
      <c r="I1227" s="28">
        <v>0</v>
      </c>
      <c r="J1227" s="28">
        <v>0</v>
      </c>
      <c r="K1227" s="28">
        <v>5.34</v>
      </c>
      <c r="L1227" s="28">
        <v>-5.34</v>
      </c>
    </row>
    <row r="1228" spans="1:12" hidden="1" x14ac:dyDescent="0.2">
      <c r="A1228" s="27" t="s">
        <v>90</v>
      </c>
      <c r="B1228" s="27" t="s">
        <v>151</v>
      </c>
      <c r="C1228" s="27" t="s">
        <v>99</v>
      </c>
      <c r="D1228" s="27" t="s">
        <v>28</v>
      </c>
      <c r="E1228" s="27" t="s">
        <v>94</v>
      </c>
      <c r="F1228" s="27" t="s">
        <v>95</v>
      </c>
      <c r="G1228" s="27" t="s">
        <v>100</v>
      </c>
      <c r="H1228" s="28">
        <v>0</v>
      </c>
      <c r="I1228" s="28">
        <v>0</v>
      </c>
      <c r="J1228" s="28">
        <v>0</v>
      </c>
      <c r="K1228" s="28">
        <v>0.33</v>
      </c>
      <c r="L1228" s="28">
        <v>-0.33</v>
      </c>
    </row>
    <row r="1229" spans="1:12" hidden="1" x14ac:dyDescent="0.2">
      <c r="A1229" s="27" t="s">
        <v>90</v>
      </c>
      <c r="B1229" s="27" t="s">
        <v>151</v>
      </c>
      <c r="C1229" s="27" t="s">
        <v>101</v>
      </c>
      <c r="D1229" s="27" t="s">
        <v>28</v>
      </c>
      <c r="E1229" s="27" t="s">
        <v>94</v>
      </c>
      <c r="F1229" s="27" t="s">
        <v>95</v>
      </c>
      <c r="G1229" s="27" t="s">
        <v>102</v>
      </c>
      <c r="H1229" s="28">
        <v>0</v>
      </c>
      <c r="I1229" s="28">
        <v>0</v>
      </c>
      <c r="J1229" s="28">
        <v>0</v>
      </c>
      <c r="K1229" s="28">
        <v>0.08</v>
      </c>
      <c r="L1229" s="28">
        <v>-0.08</v>
      </c>
    </row>
    <row r="1230" spans="1:12" hidden="1" x14ac:dyDescent="0.2">
      <c r="A1230" s="27" t="s">
        <v>90</v>
      </c>
      <c r="B1230" s="27" t="s">
        <v>151</v>
      </c>
      <c r="C1230" s="27" t="s">
        <v>103</v>
      </c>
      <c r="D1230" s="27" t="s">
        <v>28</v>
      </c>
      <c r="E1230" s="27" t="s">
        <v>94</v>
      </c>
      <c r="F1230" s="27" t="s">
        <v>95</v>
      </c>
      <c r="G1230" s="27" t="s">
        <v>104</v>
      </c>
      <c r="H1230" s="28">
        <v>0</v>
      </c>
      <c r="I1230" s="28">
        <v>0</v>
      </c>
      <c r="J1230" s="28">
        <v>0</v>
      </c>
      <c r="K1230" s="28">
        <v>0.15</v>
      </c>
      <c r="L1230" s="28">
        <v>-0.15</v>
      </c>
    </row>
    <row r="1231" spans="1:12" hidden="1" x14ac:dyDescent="0.2">
      <c r="A1231" s="27" t="s">
        <v>90</v>
      </c>
      <c r="B1231" s="27" t="s">
        <v>126</v>
      </c>
      <c r="C1231" s="27" t="s">
        <v>121</v>
      </c>
      <c r="D1231" s="27" t="s">
        <v>28</v>
      </c>
      <c r="E1231" s="27" t="s">
        <v>94</v>
      </c>
      <c r="F1231" s="27" t="s">
        <v>95</v>
      </c>
      <c r="G1231" s="27" t="s">
        <v>122</v>
      </c>
      <c r="H1231" s="28">
        <v>0</v>
      </c>
      <c r="I1231" s="28">
        <v>0</v>
      </c>
      <c r="J1231" s="28">
        <v>0</v>
      </c>
      <c r="K1231" s="28">
        <v>2.0499999999999998</v>
      </c>
      <c r="L1231" s="28">
        <v>-2.0499999999999998</v>
      </c>
    </row>
    <row r="1232" spans="1:12" hidden="1" x14ac:dyDescent="0.2">
      <c r="A1232" s="27" t="s">
        <v>90</v>
      </c>
      <c r="B1232" s="27" t="s">
        <v>126</v>
      </c>
      <c r="C1232" s="27" t="s">
        <v>99</v>
      </c>
      <c r="D1232" s="27" t="s">
        <v>28</v>
      </c>
      <c r="E1232" s="27" t="s">
        <v>94</v>
      </c>
      <c r="F1232" s="27" t="s">
        <v>95</v>
      </c>
      <c r="G1232" s="27" t="s">
        <v>100</v>
      </c>
      <c r="H1232" s="28">
        <v>0</v>
      </c>
      <c r="I1232" s="28">
        <v>0</v>
      </c>
      <c r="J1232" s="28">
        <v>0</v>
      </c>
      <c r="K1232" s="28">
        <v>0.12</v>
      </c>
      <c r="L1232" s="28">
        <v>-0.12</v>
      </c>
    </row>
    <row r="1233" spans="1:12" hidden="1" x14ac:dyDescent="0.2">
      <c r="A1233" s="27" t="s">
        <v>90</v>
      </c>
      <c r="B1233" s="27" t="s">
        <v>126</v>
      </c>
      <c r="C1233" s="27" t="s">
        <v>101</v>
      </c>
      <c r="D1233" s="27" t="s">
        <v>28</v>
      </c>
      <c r="E1233" s="27" t="s">
        <v>94</v>
      </c>
      <c r="F1233" s="27" t="s">
        <v>95</v>
      </c>
      <c r="G1233" s="27" t="s">
        <v>102</v>
      </c>
      <c r="H1233" s="28">
        <v>0</v>
      </c>
      <c r="I1233" s="28">
        <v>0</v>
      </c>
      <c r="J1233" s="28">
        <v>0</v>
      </c>
      <c r="K1233" s="28">
        <v>0.03</v>
      </c>
      <c r="L1233" s="28">
        <v>-0.03</v>
      </c>
    </row>
    <row r="1234" spans="1:12" hidden="1" x14ac:dyDescent="0.2">
      <c r="A1234" s="27" t="s">
        <v>90</v>
      </c>
      <c r="B1234" s="27" t="s">
        <v>126</v>
      </c>
      <c r="C1234" s="27" t="s">
        <v>103</v>
      </c>
      <c r="D1234" s="27" t="s">
        <v>28</v>
      </c>
      <c r="E1234" s="27" t="s">
        <v>94</v>
      </c>
      <c r="F1234" s="27" t="s">
        <v>95</v>
      </c>
      <c r="G1234" s="27" t="s">
        <v>104</v>
      </c>
      <c r="H1234" s="28">
        <v>0</v>
      </c>
      <c r="I1234" s="28">
        <v>0</v>
      </c>
      <c r="J1234" s="28">
        <v>0</v>
      </c>
      <c r="K1234" s="28">
        <v>0.06</v>
      </c>
      <c r="L1234" s="28">
        <v>-0.06</v>
      </c>
    </row>
    <row r="1235" spans="1:12" hidden="1" x14ac:dyDescent="0.2">
      <c r="A1235" s="27" t="s">
        <v>90</v>
      </c>
      <c r="B1235" s="27" t="s">
        <v>127</v>
      </c>
      <c r="C1235" s="27" t="s">
        <v>111</v>
      </c>
      <c r="D1235" s="27" t="s">
        <v>28</v>
      </c>
      <c r="E1235" s="27" t="s">
        <v>94</v>
      </c>
      <c r="F1235" s="27" t="s">
        <v>95</v>
      </c>
      <c r="G1235" s="27" t="s">
        <v>112</v>
      </c>
      <c r="H1235" s="28">
        <v>0</v>
      </c>
      <c r="I1235" s="28">
        <v>0</v>
      </c>
      <c r="J1235" s="28">
        <v>0</v>
      </c>
      <c r="K1235" s="28">
        <v>1853.53</v>
      </c>
      <c r="L1235" s="28">
        <v>-1853.53</v>
      </c>
    </row>
    <row r="1236" spans="1:12" hidden="1" x14ac:dyDescent="0.2">
      <c r="A1236" s="27" t="s">
        <v>90</v>
      </c>
      <c r="B1236" s="27" t="s">
        <v>128</v>
      </c>
      <c r="C1236" s="27" t="s">
        <v>99</v>
      </c>
      <c r="D1236" s="27" t="s">
        <v>28</v>
      </c>
      <c r="E1236" s="27" t="s">
        <v>94</v>
      </c>
      <c r="F1236" s="27" t="s">
        <v>95</v>
      </c>
      <c r="G1236" s="27" t="s">
        <v>100</v>
      </c>
      <c r="H1236" s="28">
        <v>0</v>
      </c>
      <c r="I1236" s="28">
        <v>0</v>
      </c>
      <c r="J1236" s="28">
        <v>0</v>
      </c>
      <c r="K1236" s="28">
        <v>0.62</v>
      </c>
      <c r="L1236" s="28">
        <v>-0.62</v>
      </c>
    </row>
    <row r="1237" spans="1:12" hidden="1" x14ac:dyDescent="0.2">
      <c r="A1237" s="27" t="s">
        <v>90</v>
      </c>
      <c r="B1237" s="27" t="s">
        <v>128</v>
      </c>
      <c r="C1237" s="27" t="s">
        <v>101</v>
      </c>
      <c r="D1237" s="27" t="s">
        <v>28</v>
      </c>
      <c r="E1237" s="27" t="s">
        <v>94</v>
      </c>
      <c r="F1237" s="27" t="s">
        <v>95</v>
      </c>
      <c r="G1237" s="27" t="s">
        <v>102</v>
      </c>
      <c r="H1237" s="28">
        <v>0</v>
      </c>
      <c r="I1237" s="28">
        <v>0</v>
      </c>
      <c r="J1237" s="28">
        <v>0</v>
      </c>
      <c r="K1237" s="28">
        <v>0.15</v>
      </c>
      <c r="L1237" s="28">
        <v>-0.15</v>
      </c>
    </row>
    <row r="1238" spans="1:12" hidden="1" x14ac:dyDescent="0.2">
      <c r="A1238" s="27" t="s">
        <v>90</v>
      </c>
      <c r="B1238" s="27" t="s">
        <v>128</v>
      </c>
      <c r="C1238" s="27" t="s">
        <v>103</v>
      </c>
      <c r="D1238" s="27" t="s">
        <v>28</v>
      </c>
      <c r="E1238" s="27" t="s">
        <v>94</v>
      </c>
      <c r="F1238" s="27" t="s">
        <v>95</v>
      </c>
      <c r="G1238" s="27" t="s">
        <v>104</v>
      </c>
      <c r="H1238" s="28">
        <v>0</v>
      </c>
      <c r="I1238" s="28">
        <v>0</v>
      </c>
      <c r="J1238" s="28">
        <v>0</v>
      </c>
      <c r="K1238" s="28">
        <v>0.28999999999999998</v>
      </c>
      <c r="L1238" s="28">
        <v>-0.28999999999999998</v>
      </c>
    </row>
    <row r="1239" spans="1:12" hidden="1" x14ac:dyDescent="0.2">
      <c r="A1239" s="27" t="s">
        <v>90</v>
      </c>
      <c r="B1239" s="27" t="s">
        <v>129</v>
      </c>
      <c r="C1239" s="27" t="s">
        <v>92</v>
      </c>
      <c r="D1239" s="27" t="s">
        <v>28</v>
      </c>
      <c r="E1239" s="27" t="s">
        <v>94</v>
      </c>
      <c r="F1239" s="27" t="s">
        <v>95</v>
      </c>
      <c r="G1239" s="27" t="s">
        <v>96</v>
      </c>
      <c r="H1239" s="28">
        <v>0</v>
      </c>
      <c r="I1239" s="28">
        <v>0</v>
      </c>
      <c r="J1239" s="28">
        <v>0</v>
      </c>
      <c r="K1239" s="28">
        <v>0.85</v>
      </c>
      <c r="L1239" s="28">
        <v>-0.85</v>
      </c>
    </row>
    <row r="1240" spans="1:12" hidden="1" x14ac:dyDescent="0.2">
      <c r="A1240" s="27" t="s">
        <v>90</v>
      </c>
      <c r="B1240" s="27" t="s">
        <v>129</v>
      </c>
      <c r="C1240" s="27" t="s">
        <v>121</v>
      </c>
      <c r="D1240" s="27" t="s">
        <v>28</v>
      </c>
      <c r="E1240" s="27" t="s">
        <v>94</v>
      </c>
      <c r="F1240" s="27" t="s">
        <v>95</v>
      </c>
      <c r="G1240" s="27" t="s">
        <v>122</v>
      </c>
      <c r="H1240" s="28">
        <v>0</v>
      </c>
      <c r="I1240" s="28">
        <v>0</v>
      </c>
      <c r="J1240" s="28">
        <v>0</v>
      </c>
      <c r="K1240" s="28">
        <v>0.67</v>
      </c>
      <c r="L1240" s="28">
        <v>-0.67</v>
      </c>
    </row>
    <row r="1241" spans="1:12" hidden="1" x14ac:dyDescent="0.2">
      <c r="A1241" s="27" t="s">
        <v>90</v>
      </c>
      <c r="B1241" s="27" t="s">
        <v>129</v>
      </c>
      <c r="C1241" s="27" t="s">
        <v>106</v>
      </c>
      <c r="D1241" s="27" t="s">
        <v>28</v>
      </c>
      <c r="E1241" s="27" t="s">
        <v>94</v>
      </c>
      <c r="F1241" s="27" t="s">
        <v>95</v>
      </c>
      <c r="G1241" s="27" t="s">
        <v>108</v>
      </c>
      <c r="H1241" s="28">
        <v>0</v>
      </c>
      <c r="I1241" s="28">
        <v>0</v>
      </c>
      <c r="J1241" s="28">
        <v>0</v>
      </c>
      <c r="K1241" s="28">
        <v>11.15</v>
      </c>
      <c r="L1241" s="28">
        <v>-11.15</v>
      </c>
    </row>
    <row r="1242" spans="1:12" hidden="1" x14ac:dyDescent="0.2">
      <c r="A1242" s="27" t="s">
        <v>90</v>
      </c>
      <c r="B1242" s="27" t="s">
        <v>129</v>
      </c>
      <c r="C1242" s="27" t="s">
        <v>99</v>
      </c>
      <c r="D1242" s="27" t="s">
        <v>28</v>
      </c>
      <c r="E1242" s="27" t="s">
        <v>94</v>
      </c>
      <c r="F1242" s="27" t="s">
        <v>95</v>
      </c>
      <c r="G1242" s="27" t="s">
        <v>100</v>
      </c>
      <c r="H1242" s="28">
        <v>0</v>
      </c>
      <c r="I1242" s="28">
        <v>0</v>
      </c>
      <c r="J1242" s="28">
        <v>0</v>
      </c>
      <c r="K1242" s="28">
        <v>1.77</v>
      </c>
      <c r="L1242" s="28">
        <v>-1.77</v>
      </c>
    </row>
    <row r="1243" spans="1:12" hidden="1" x14ac:dyDescent="0.2">
      <c r="A1243" s="27" t="s">
        <v>90</v>
      </c>
      <c r="B1243" s="27" t="s">
        <v>129</v>
      </c>
      <c r="C1243" s="27" t="s">
        <v>101</v>
      </c>
      <c r="D1243" s="27" t="s">
        <v>28</v>
      </c>
      <c r="E1243" s="27" t="s">
        <v>94</v>
      </c>
      <c r="F1243" s="27" t="s">
        <v>95</v>
      </c>
      <c r="G1243" s="27" t="s">
        <v>102</v>
      </c>
      <c r="H1243" s="28">
        <v>0</v>
      </c>
      <c r="I1243" s="28">
        <v>0</v>
      </c>
      <c r="J1243" s="28">
        <v>0</v>
      </c>
      <c r="K1243" s="28">
        <v>0.41</v>
      </c>
      <c r="L1243" s="28">
        <v>-0.41</v>
      </c>
    </row>
    <row r="1244" spans="1:12" hidden="1" x14ac:dyDescent="0.2">
      <c r="A1244" s="27" t="s">
        <v>90</v>
      </c>
      <c r="B1244" s="27" t="s">
        <v>129</v>
      </c>
      <c r="C1244" s="27" t="s">
        <v>103</v>
      </c>
      <c r="D1244" s="27" t="s">
        <v>28</v>
      </c>
      <c r="E1244" s="27" t="s">
        <v>94</v>
      </c>
      <c r="F1244" s="27" t="s">
        <v>95</v>
      </c>
      <c r="G1244" s="27" t="s">
        <v>104</v>
      </c>
      <c r="H1244" s="28">
        <v>0</v>
      </c>
      <c r="I1244" s="28">
        <v>0</v>
      </c>
      <c r="J1244" s="28">
        <v>0</v>
      </c>
      <c r="K1244" s="28">
        <v>0.87</v>
      </c>
      <c r="L1244" s="28">
        <v>-0.87</v>
      </c>
    </row>
    <row r="1245" spans="1:12" hidden="1" x14ac:dyDescent="0.2">
      <c r="A1245" s="27" t="s">
        <v>90</v>
      </c>
      <c r="B1245" s="27" t="s">
        <v>129</v>
      </c>
      <c r="C1245" s="27" t="s">
        <v>130</v>
      </c>
      <c r="D1245" s="27" t="s">
        <v>28</v>
      </c>
      <c r="E1245" s="27" t="s">
        <v>94</v>
      </c>
      <c r="F1245" s="27" t="s">
        <v>95</v>
      </c>
      <c r="G1245" s="27" t="s">
        <v>131</v>
      </c>
      <c r="H1245" s="28">
        <v>0</v>
      </c>
      <c r="I1245" s="28">
        <v>0</v>
      </c>
      <c r="J1245" s="28">
        <v>0</v>
      </c>
      <c r="K1245" s="28">
        <v>6307.02</v>
      </c>
      <c r="L1245" s="28">
        <v>-6307.02</v>
      </c>
    </row>
    <row r="1246" spans="1:12" hidden="1" x14ac:dyDescent="0.2">
      <c r="A1246" s="27" t="s">
        <v>90</v>
      </c>
      <c r="B1246" s="27" t="s">
        <v>129</v>
      </c>
      <c r="C1246" s="27" t="s">
        <v>132</v>
      </c>
      <c r="D1246" s="27" t="s">
        <v>28</v>
      </c>
      <c r="E1246" s="27" t="s">
        <v>94</v>
      </c>
      <c r="F1246" s="27" t="s">
        <v>95</v>
      </c>
      <c r="G1246" s="27" t="s">
        <v>133</v>
      </c>
      <c r="H1246" s="28">
        <v>0</v>
      </c>
      <c r="I1246" s="28">
        <v>0</v>
      </c>
      <c r="J1246" s="28">
        <v>0</v>
      </c>
      <c r="K1246" s="28">
        <v>101.38</v>
      </c>
      <c r="L1246" s="28">
        <v>-101.38</v>
      </c>
    </row>
    <row r="1247" spans="1:12" hidden="1" x14ac:dyDescent="0.2">
      <c r="A1247" s="27" t="s">
        <v>90</v>
      </c>
      <c r="B1247" s="27" t="s">
        <v>129</v>
      </c>
      <c r="C1247" s="27" t="s">
        <v>111</v>
      </c>
      <c r="D1247" s="27" t="s">
        <v>28</v>
      </c>
      <c r="E1247" s="27" t="s">
        <v>94</v>
      </c>
      <c r="F1247" s="27" t="s">
        <v>95</v>
      </c>
      <c r="G1247" s="27" t="s">
        <v>112</v>
      </c>
      <c r="H1247" s="28">
        <v>0</v>
      </c>
      <c r="I1247" s="28">
        <v>0</v>
      </c>
      <c r="J1247" s="28">
        <v>0</v>
      </c>
      <c r="K1247" s="28">
        <v>16305.88</v>
      </c>
      <c r="L1247" s="28">
        <v>-16305.88</v>
      </c>
    </row>
    <row r="1248" spans="1:12" hidden="1" x14ac:dyDescent="0.2">
      <c r="A1248" s="27" t="s">
        <v>90</v>
      </c>
      <c r="B1248" s="27" t="s">
        <v>129</v>
      </c>
      <c r="C1248" s="27" t="s">
        <v>117</v>
      </c>
      <c r="D1248" s="27" t="s">
        <v>28</v>
      </c>
      <c r="E1248" s="27" t="s">
        <v>94</v>
      </c>
      <c r="F1248" s="27" t="s">
        <v>95</v>
      </c>
      <c r="G1248" s="27" t="s">
        <v>118</v>
      </c>
      <c r="H1248" s="28">
        <v>0</v>
      </c>
      <c r="I1248" s="28">
        <v>0</v>
      </c>
      <c r="J1248" s="28">
        <v>0</v>
      </c>
      <c r="K1248" s="28">
        <v>27.17</v>
      </c>
      <c r="L1248" s="28">
        <v>-27.17</v>
      </c>
    </row>
    <row r="1249" spans="1:12" hidden="1" x14ac:dyDescent="0.2">
      <c r="A1249" s="27" t="s">
        <v>90</v>
      </c>
      <c r="B1249" s="27" t="s">
        <v>134</v>
      </c>
      <c r="C1249" s="27" t="s">
        <v>92</v>
      </c>
      <c r="D1249" s="27" t="s">
        <v>28</v>
      </c>
      <c r="E1249" s="27" t="s">
        <v>94</v>
      </c>
      <c r="F1249" s="27" t="s">
        <v>95</v>
      </c>
      <c r="G1249" s="27" t="s">
        <v>96</v>
      </c>
      <c r="H1249" s="28">
        <v>0</v>
      </c>
      <c r="I1249" s="28">
        <v>0</v>
      </c>
      <c r="J1249" s="28">
        <v>0</v>
      </c>
      <c r="K1249" s="28">
        <v>0.43</v>
      </c>
      <c r="L1249" s="28">
        <v>-0.43</v>
      </c>
    </row>
    <row r="1250" spans="1:12" hidden="1" x14ac:dyDescent="0.2">
      <c r="A1250" s="27" t="s">
        <v>90</v>
      </c>
      <c r="B1250" s="27" t="s">
        <v>134</v>
      </c>
      <c r="C1250" s="27" t="s">
        <v>99</v>
      </c>
      <c r="D1250" s="27" t="s">
        <v>28</v>
      </c>
      <c r="E1250" s="27" t="s">
        <v>94</v>
      </c>
      <c r="F1250" s="27" t="s">
        <v>95</v>
      </c>
      <c r="G1250" s="27" t="s">
        <v>100</v>
      </c>
      <c r="H1250" s="28">
        <v>0</v>
      </c>
      <c r="I1250" s="28">
        <v>0</v>
      </c>
      <c r="J1250" s="28">
        <v>0</v>
      </c>
      <c r="K1250" s="28">
        <v>0.03</v>
      </c>
      <c r="L1250" s="28">
        <v>-0.03</v>
      </c>
    </row>
    <row r="1251" spans="1:12" hidden="1" x14ac:dyDescent="0.2">
      <c r="A1251" s="27" t="s">
        <v>90</v>
      </c>
      <c r="B1251" s="27" t="s">
        <v>134</v>
      </c>
      <c r="C1251" s="27" t="s">
        <v>101</v>
      </c>
      <c r="D1251" s="27" t="s">
        <v>28</v>
      </c>
      <c r="E1251" s="27" t="s">
        <v>94</v>
      </c>
      <c r="F1251" s="27" t="s">
        <v>95</v>
      </c>
      <c r="G1251" s="27" t="s">
        <v>102</v>
      </c>
      <c r="H1251" s="28">
        <v>0</v>
      </c>
      <c r="I1251" s="28">
        <v>0</v>
      </c>
      <c r="J1251" s="28">
        <v>0</v>
      </c>
      <c r="K1251" s="28">
        <v>0.01</v>
      </c>
      <c r="L1251" s="28">
        <v>-0.01</v>
      </c>
    </row>
    <row r="1252" spans="1:12" hidden="1" x14ac:dyDescent="0.2">
      <c r="A1252" s="27" t="s">
        <v>90</v>
      </c>
      <c r="B1252" s="27" t="s">
        <v>134</v>
      </c>
      <c r="C1252" s="27" t="s">
        <v>103</v>
      </c>
      <c r="D1252" s="27" t="s">
        <v>28</v>
      </c>
      <c r="E1252" s="27" t="s">
        <v>94</v>
      </c>
      <c r="F1252" s="27" t="s">
        <v>95</v>
      </c>
      <c r="G1252" s="27" t="s">
        <v>104</v>
      </c>
      <c r="H1252" s="28">
        <v>0</v>
      </c>
      <c r="I1252" s="28">
        <v>0</v>
      </c>
      <c r="J1252" s="28">
        <v>0</v>
      </c>
      <c r="K1252" s="28">
        <v>0.01</v>
      </c>
      <c r="L1252" s="28">
        <v>-0.01</v>
      </c>
    </row>
    <row r="1253" spans="1:12" hidden="1" x14ac:dyDescent="0.2">
      <c r="A1253" s="27" t="s">
        <v>90</v>
      </c>
      <c r="B1253" s="27" t="s">
        <v>134</v>
      </c>
      <c r="C1253" s="27" t="s">
        <v>132</v>
      </c>
      <c r="D1253" s="27" t="s">
        <v>28</v>
      </c>
      <c r="E1253" s="27" t="s">
        <v>94</v>
      </c>
      <c r="F1253" s="27" t="s">
        <v>95</v>
      </c>
      <c r="G1253" s="27" t="s">
        <v>133</v>
      </c>
      <c r="H1253" s="28">
        <v>0</v>
      </c>
      <c r="I1253" s="28">
        <v>0</v>
      </c>
      <c r="J1253" s="28">
        <v>0</v>
      </c>
      <c r="K1253" s="28">
        <v>964</v>
      </c>
      <c r="L1253" s="28">
        <v>-964</v>
      </c>
    </row>
    <row r="1254" spans="1:12" x14ac:dyDescent="0.2">
      <c r="A1254" s="27" t="s">
        <v>136</v>
      </c>
      <c r="B1254" s="27" t="s">
        <v>10</v>
      </c>
      <c r="C1254" s="27" t="s">
        <v>137</v>
      </c>
      <c r="D1254" s="27" t="s">
        <v>28</v>
      </c>
      <c r="E1254" s="27" t="s">
        <v>94</v>
      </c>
      <c r="F1254" s="27" t="s">
        <v>95</v>
      </c>
      <c r="G1254" s="27" t="s">
        <v>138</v>
      </c>
      <c r="H1254" s="28">
        <v>107333.49</v>
      </c>
      <c r="I1254" s="28">
        <v>107333.49</v>
      </c>
      <c r="J1254" s="28">
        <v>0</v>
      </c>
      <c r="K1254" s="28">
        <v>0</v>
      </c>
      <c r="L1254" s="28">
        <v>107333.49</v>
      </c>
    </row>
    <row r="1255" spans="1:12" x14ac:dyDescent="0.2">
      <c r="A1255" s="27" t="s">
        <v>136</v>
      </c>
      <c r="B1255" s="27" t="s">
        <v>10</v>
      </c>
      <c r="C1255" s="27" t="s">
        <v>99</v>
      </c>
      <c r="D1255" s="27" t="s">
        <v>28</v>
      </c>
      <c r="E1255" s="27" t="s">
        <v>94</v>
      </c>
      <c r="F1255" s="27" t="s">
        <v>95</v>
      </c>
      <c r="G1255" s="27" t="s">
        <v>100</v>
      </c>
      <c r="H1255" s="28">
        <v>6654.68</v>
      </c>
      <c r="I1255" s="28">
        <v>6654.68</v>
      </c>
      <c r="J1255" s="28">
        <v>0</v>
      </c>
      <c r="K1255" s="28">
        <v>3.0000000000001137E-2</v>
      </c>
      <c r="L1255" s="28">
        <v>6654.65</v>
      </c>
    </row>
    <row r="1256" spans="1:12" x14ac:dyDescent="0.2">
      <c r="A1256" s="27" t="s">
        <v>136</v>
      </c>
      <c r="B1256" s="27" t="s">
        <v>10</v>
      </c>
      <c r="C1256" s="27" t="s">
        <v>101</v>
      </c>
      <c r="D1256" s="27" t="s">
        <v>28</v>
      </c>
      <c r="E1256" s="27" t="s">
        <v>94</v>
      </c>
      <c r="F1256" s="27" t="s">
        <v>95</v>
      </c>
      <c r="G1256" s="27" t="s">
        <v>102</v>
      </c>
      <c r="H1256" s="28">
        <v>1556.34</v>
      </c>
      <c r="I1256" s="28">
        <v>1556.34</v>
      </c>
      <c r="J1256" s="28">
        <v>0</v>
      </c>
      <c r="K1256" s="28">
        <v>1.9999999999996021E-2</v>
      </c>
      <c r="L1256" s="28">
        <v>1556.32</v>
      </c>
    </row>
    <row r="1257" spans="1:12" x14ac:dyDescent="0.2">
      <c r="A1257" s="27" t="s">
        <v>136</v>
      </c>
      <c r="B1257" s="27" t="s">
        <v>10</v>
      </c>
      <c r="C1257" s="27" t="s">
        <v>103</v>
      </c>
      <c r="D1257" s="27" t="s">
        <v>28</v>
      </c>
      <c r="E1257" s="27" t="s">
        <v>94</v>
      </c>
      <c r="F1257" s="27" t="s">
        <v>95</v>
      </c>
      <c r="G1257" s="27" t="s">
        <v>104</v>
      </c>
      <c r="H1257" s="28">
        <v>3112.67</v>
      </c>
      <c r="I1257" s="28">
        <v>3112.67</v>
      </c>
      <c r="J1257" s="28">
        <v>0</v>
      </c>
      <c r="K1257" s="28">
        <v>0</v>
      </c>
      <c r="L1257" s="28">
        <v>3112.67</v>
      </c>
    </row>
    <row r="1258" spans="1:12" hidden="1" x14ac:dyDescent="0.2">
      <c r="A1258" s="27" t="s">
        <v>136</v>
      </c>
      <c r="B1258" s="27" t="s">
        <v>135</v>
      </c>
      <c r="C1258" s="27" t="s">
        <v>137</v>
      </c>
      <c r="D1258" s="27" t="s">
        <v>28</v>
      </c>
      <c r="E1258" s="27" t="s">
        <v>94</v>
      </c>
      <c r="F1258" s="27" t="s">
        <v>95</v>
      </c>
      <c r="G1258" s="27" t="s">
        <v>138</v>
      </c>
      <c r="H1258" s="28">
        <v>0</v>
      </c>
      <c r="I1258" s="28">
        <v>0</v>
      </c>
      <c r="J1258" s="28">
        <v>0</v>
      </c>
      <c r="K1258" s="28">
        <v>21707.1</v>
      </c>
      <c r="L1258" s="28">
        <v>-21707.1</v>
      </c>
    </row>
    <row r="1259" spans="1:12" hidden="1" x14ac:dyDescent="0.2">
      <c r="A1259" s="27" t="s">
        <v>136</v>
      </c>
      <c r="B1259" s="27" t="s">
        <v>135</v>
      </c>
      <c r="C1259" s="27" t="s">
        <v>99</v>
      </c>
      <c r="D1259" s="27" t="s">
        <v>28</v>
      </c>
      <c r="E1259" s="27" t="s">
        <v>94</v>
      </c>
      <c r="F1259" s="27" t="s">
        <v>95</v>
      </c>
      <c r="G1259" s="27" t="s">
        <v>100</v>
      </c>
      <c r="H1259" s="28">
        <v>0</v>
      </c>
      <c r="I1259" s="28">
        <v>0</v>
      </c>
      <c r="J1259" s="28">
        <v>0</v>
      </c>
      <c r="K1259" s="28">
        <v>1330.9499999999998</v>
      </c>
      <c r="L1259" s="28">
        <v>-1330.9499999999998</v>
      </c>
    </row>
    <row r="1260" spans="1:12" hidden="1" x14ac:dyDescent="0.2">
      <c r="A1260" s="27" t="s">
        <v>136</v>
      </c>
      <c r="B1260" s="27" t="s">
        <v>135</v>
      </c>
      <c r="C1260" s="27" t="s">
        <v>101</v>
      </c>
      <c r="D1260" s="27" t="s">
        <v>28</v>
      </c>
      <c r="E1260" s="27" t="s">
        <v>94</v>
      </c>
      <c r="F1260" s="27" t="s">
        <v>95</v>
      </c>
      <c r="G1260" s="27" t="s">
        <v>102</v>
      </c>
      <c r="H1260" s="28">
        <v>0</v>
      </c>
      <c r="I1260" s="28">
        <v>0</v>
      </c>
      <c r="J1260" s="28">
        <v>0</v>
      </c>
      <c r="K1260" s="28">
        <v>311.32</v>
      </c>
      <c r="L1260" s="28">
        <v>-311.32</v>
      </c>
    </row>
    <row r="1261" spans="1:12" hidden="1" x14ac:dyDescent="0.2">
      <c r="A1261" s="27" t="s">
        <v>136</v>
      </c>
      <c r="B1261" s="27" t="s">
        <v>135</v>
      </c>
      <c r="C1261" s="27" t="s">
        <v>103</v>
      </c>
      <c r="D1261" s="27" t="s">
        <v>28</v>
      </c>
      <c r="E1261" s="27" t="s">
        <v>94</v>
      </c>
      <c r="F1261" s="27" t="s">
        <v>95</v>
      </c>
      <c r="G1261" s="27" t="s">
        <v>104</v>
      </c>
      <c r="H1261" s="28">
        <v>0</v>
      </c>
      <c r="I1261" s="28">
        <v>0</v>
      </c>
      <c r="J1261" s="28">
        <v>0</v>
      </c>
      <c r="K1261" s="28">
        <v>628.24</v>
      </c>
      <c r="L1261" s="28">
        <v>-628.24</v>
      </c>
    </row>
    <row r="1262" spans="1:12" hidden="1" x14ac:dyDescent="0.2">
      <c r="A1262" s="27" t="s">
        <v>136</v>
      </c>
      <c r="B1262" s="27" t="s">
        <v>123</v>
      </c>
      <c r="C1262" s="27" t="s">
        <v>139</v>
      </c>
      <c r="D1262" s="27" t="s">
        <v>28</v>
      </c>
      <c r="E1262" s="27" t="s">
        <v>94</v>
      </c>
      <c r="F1262" s="27" t="s">
        <v>95</v>
      </c>
      <c r="G1262" s="27" t="s">
        <v>140</v>
      </c>
      <c r="H1262" s="28">
        <v>0</v>
      </c>
      <c r="I1262" s="28">
        <v>0</v>
      </c>
      <c r="J1262" s="28">
        <v>0</v>
      </c>
      <c r="K1262" s="28">
        <v>1911.65</v>
      </c>
      <c r="L1262" s="28">
        <v>-1911.65</v>
      </c>
    </row>
    <row r="1263" spans="1:12" hidden="1" x14ac:dyDescent="0.2">
      <c r="A1263" s="27" t="s">
        <v>136</v>
      </c>
      <c r="B1263" s="27" t="s">
        <v>123</v>
      </c>
      <c r="C1263" s="27" t="s">
        <v>99</v>
      </c>
      <c r="D1263" s="27" t="s">
        <v>28</v>
      </c>
      <c r="E1263" s="27" t="s">
        <v>94</v>
      </c>
      <c r="F1263" s="27" t="s">
        <v>95</v>
      </c>
      <c r="G1263" s="27" t="s">
        <v>100</v>
      </c>
      <c r="H1263" s="28">
        <v>0</v>
      </c>
      <c r="I1263" s="28">
        <v>0</v>
      </c>
      <c r="J1263" s="28">
        <v>0</v>
      </c>
      <c r="K1263" s="28">
        <v>117.97</v>
      </c>
      <c r="L1263" s="28">
        <v>-117.97</v>
      </c>
    </row>
    <row r="1264" spans="1:12" hidden="1" x14ac:dyDescent="0.2">
      <c r="A1264" s="27" t="s">
        <v>136</v>
      </c>
      <c r="B1264" s="27" t="s">
        <v>123</v>
      </c>
      <c r="C1264" s="27" t="s">
        <v>101</v>
      </c>
      <c r="D1264" s="27" t="s">
        <v>28</v>
      </c>
      <c r="E1264" s="27" t="s">
        <v>94</v>
      </c>
      <c r="F1264" s="27" t="s">
        <v>95</v>
      </c>
      <c r="G1264" s="27" t="s">
        <v>102</v>
      </c>
      <c r="H1264" s="28">
        <v>0</v>
      </c>
      <c r="I1264" s="28">
        <v>0</v>
      </c>
      <c r="J1264" s="28">
        <v>0</v>
      </c>
      <c r="K1264" s="28">
        <v>27.59</v>
      </c>
      <c r="L1264" s="28">
        <v>-27.59</v>
      </c>
    </row>
    <row r="1265" spans="1:12" hidden="1" x14ac:dyDescent="0.2">
      <c r="A1265" s="27" t="s">
        <v>136</v>
      </c>
      <c r="B1265" s="27" t="s">
        <v>123</v>
      </c>
      <c r="C1265" s="27" t="s">
        <v>103</v>
      </c>
      <c r="D1265" s="27" t="s">
        <v>28</v>
      </c>
      <c r="E1265" s="27" t="s">
        <v>94</v>
      </c>
      <c r="F1265" s="27" t="s">
        <v>95</v>
      </c>
      <c r="G1265" s="27" t="s">
        <v>104</v>
      </c>
      <c r="H1265" s="28">
        <v>0</v>
      </c>
      <c r="I1265" s="28">
        <v>0</v>
      </c>
      <c r="J1265" s="28">
        <v>0</v>
      </c>
      <c r="K1265" s="28">
        <v>55.44</v>
      </c>
      <c r="L1265" s="28">
        <v>-55.44</v>
      </c>
    </row>
    <row r="1266" spans="1:12" hidden="1" x14ac:dyDescent="0.2">
      <c r="A1266" s="27" t="s">
        <v>136</v>
      </c>
      <c r="B1266" s="27" t="s">
        <v>128</v>
      </c>
      <c r="C1266" s="27" t="s">
        <v>137</v>
      </c>
      <c r="D1266" s="27" t="s">
        <v>28</v>
      </c>
      <c r="E1266" s="27" t="s">
        <v>94</v>
      </c>
      <c r="F1266" s="27" t="s">
        <v>95</v>
      </c>
      <c r="G1266" s="27" t="s">
        <v>138</v>
      </c>
      <c r="H1266" s="28">
        <v>0</v>
      </c>
      <c r="I1266" s="28">
        <v>0</v>
      </c>
      <c r="J1266" s="28">
        <v>0</v>
      </c>
      <c r="K1266" s="28">
        <v>740.07</v>
      </c>
      <c r="L1266" s="28">
        <v>-740.07</v>
      </c>
    </row>
    <row r="1267" spans="1:12" hidden="1" x14ac:dyDescent="0.2">
      <c r="A1267" s="27" t="s">
        <v>136</v>
      </c>
      <c r="B1267" s="27" t="s">
        <v>128</v>
      </c>
      <c r="C1267" s="27" t="s">
        <v>99</v>
      </c>
      <c r="D1267" s="27" t="s">
        <v>28</v>
      </c>
      <c r="E1267" s="27" t="s">
        <v>94</v>
      </c>
      <c r="F1267" s="27" t="s">
        <v>95</v>
      </c>
      <c r="G1267" s="27" t="s">
        <v>100</v>
      </c>
      <c r="H1267" s="28">
        <v>0</v>
      </c>
      <c r="I1267" s="28">
        <v>0</v>
      </c>
      <c r="J1267" s="28">
        <v>0</v>
      </c>
      <c r="K1267" s="28">
        <v>43.92</v>
      </c>
      <c r="L1267" s="28">
        <v>-43.92</v>
      </c>
    </row>
    <row r="1268" spans="1:12" hidden="1" x14ac:dyDescent="0.2">
      <c r="A1268" s="27" t="s">
        <v>136</v>
      </c>
      <c r="B1268" s="27" t="s">
        <v>128</v>
      </c>
      <c r="C1268" s="27" t="s">
        <v>101</v>
      </c>
      <c r="D1268" s="27" t="s">
        <v>28</v>
      </c>
      <c r="E1268" s="27" t="s">
        <v>94</v>
      </c>
      <c r="F1268" s="27" t="s">
        <v>95</v>
      </c>
      <c r="G1268" s="27" t="s">
        <v>102</v>
      </c>
      <c r="H1268" s="28">
        <v>0</v>
      </c>
      <c r="I1268" s="28">
        <v>0</v>
      </c>
      <c r="J1268" s="28">
        <v>0</v>
      </c>
      <c r="K1268" s="28">
        <v>10.27</v>
      </c>
      <c r="L1268" s="28">
        <v>-10.27</v>
      </c>
    </row>
    <row r="1269" spans="1:12" hidden="1" x14ac:dyDescent="0.2">
      <c r="A1269" s="27" t="s">
        <v>136</v>
      </c>
      <c r="B1269" s="27" t="s">
        <v>128</v>
      </c>
      <c r="C1269" s="27" t="s">
        <v>103</v>
      </c>
      <c r="D1269" s="27" t="s">
        <v>28</v>
      </c>
      <c r="E1269" s="27" t="s">
        <v>94</v>
      </c>
      <c r="F1269" s="27" t="s">
        <v>95</v>
      </c>
      <c r="G1269" s="27" t="s">
        <v>104</v>
      </c>
      <c r="H1269" s="28">
        <v>0</v>
      </c>
      <c r="I1269" s="28">
        <v>0</v>
      </c>
      <c r="J1269" s="28">
        <v>0</v>
      </c>
      <c r="K1269" s="28">
        <v>21.17</v>
      </c>
      <c r="L1269" s="28">
        <v>-21.17</v>
      </c>
    </row>
    <row r="1270" spans="1:12" hidden="1" x14ac:dyDescent="0.2">
      <c r="A1270" s="27" t="s">
        <v>136</v>
      </c>
      <c r="B1270" s="27" t="s">
        <v>129</v>
      </c>
      <c r="C1270" s="27" t="s">
        <v>137</v>
      </c>
      <c r="D1270" s="27" t="s">
        <v>28</v>
      </c>
      <c r="E1270" s="27" t="s">
        <v>94</v>
      </c>
      <c r="F1270" s="27" t="s">
        <v>95</v>
      </c>
      <c r="G1270" s="27" t="s">
        <v>138</v>
      </c>
      <c r="H1270" s="28">
        <v>0</v>
      </c>
      <c r="I1270" s="28">
        <v>0</v>
      </c>
      <c r="J1270" s="28">
        <v>0</v>
      </c>
      <c r="K1270" s="28">
        <v>233.04</v>
      </c>
      <c r="L1270" s="28">
        <v>-233.04</v>
      </c>
    </row>
    <row r="1271" spans="1:12" hidden="1" x14ac:dyDescent="0.2">
      <c r="A1271" s="27" t="s">
        <v>136</v>
      </c>
      <c r="B1271" s="27" t="s">
        <v>129</v>
      </c>
      <c r="C1271" s="27" t="s">
        <v>99</v>
      </c>
      <c r="D1271" s="27" t="s">
        <v>28</v>
      </c>
      <c r="E1271" s="27" t="s">
        <v>94</v>
      </c>
      <c r="F1271" s="27" t="s">
        <v>95</v>
      </c>
      <c r="G1271" s="27" t="s">
        <v>100</v>
      </c>
      <c r="H1271" s="28">
        <v>0</v>
      </c>
      <c r="I1271" s="28">
        <v>0</v>
      </c>
      <c r="J1271" s="28">
        <v>0</v>
      </c>
      <c r="K1271" s="28">
        <v>12.95</v>
      </c>
      <c r="L1271" s="28">
        <v>-12.95</v>
      </c>
    </row>
    <row r="1272" spans="1:12" hidden="1" x14ac:dyDescent="0.2">
      <c r="A1272" s="27" t="s">
        <v>136</v>
      </c>
      <c r="B1272" s="27" t="s">
        <v>129</v>
      </c>
      <c r="C1272" s="27" t="s">
        <v>101</v>
      </c>
      <c r="D1272" s="27" t="s">
        <v>28</v>
      </c>
      <c r="E1272" s="27" t="s">
        <v>94</v>
      </c>
      <c r="F1272" s="27" t="s">
        <v>95</v>
      </c>
      <c r="G1272" s="27" t="s">
        <v>102</v>
      </c>
      <c r="H1272" s="28">
        <v>0</v>
      </c>
      <c r="I1272" s="28">
        <v>0</v>
      </c>
      <c r="J1272" s="28">
        <v>0</v>
      </c>
      <c r="K1272" s="28">
        <v>3.03</v>
      </c>
      <c r="L1272" s="28">
        <v>-3.03</v>
      </c>
    </row>
    <row r="1273" spans="1:12" hidden="1" x14ac:dyDescent="0.2">
      <c r="A1273" s="27" t="s">
        <v>136</v>
      </c>
      <c r="B1273" s="27" t="s">
        <v>129</v>
      </c>
      <c r="C1273" s="27" t="s">
        <v>103</v>
      </c>
      <c r="D1273" s="27" t="s">
        <v>28</v>
      </c>
      <c r="E1273" s="27" t="s">
        <v>94</v>
      </c>
      <c r="F1273" s="27" t="s">
        <v>95</v>
      </c>
      <c r="G1273" s="27" t="s">
        <v>104</v>
      </c>
      <c r="H1273" s="28">
        <v>0</v>
      </c>
      <c r="I1273" s="28">
        <v>0</v>
      </c>
      <c r="J1273" s="28">
        <v>0</v>
      </c>
      <c r="K1273" s="28">
        <v>6.25</v>
      </c>
      <c r="L1273" s="28">
        <v>-6.25</v>
      </c>
    </row>
    <row r="1274" spans="1:12" x14ac:dyDescent="0.2">
      <c r="A1274" s="27" t="s">
        <v>152</v>
      </c>
      <c r="B1274" s="27" t="s">
        <v>10</v>
      </c>
      <c r="C1274" s="27" t="s">
        <v>153</v>
      </c>
      <c r="D1274" s="27" t="s">
        <v>28</v>
      </c>
      <c r="E1274" s="27" t="s">
        <v>94</v>
      </c>
      <c r="F1274" s="27" t="s">
        <v>95</v>
      </c>
      <c r="G1274" s="27" t="s">
        <v>154</v>
      </c>
      <c r="H1274" s="28">
        <v>0</v>
      </c>
      <c r="I1274" s="28">
        <v>1899</v>
      </c>
      <c r="J1274" s="28">
        <v>1899</v>
      </c>
      <c r="K1274" s="28">
        <v>0</v>
      </c>
      <c r="L1274" s="28">
        <v>0</v>
      </c>
    </row>
    <row r="1275" spans="1:12" x14ac:dyDescent="0.2">
      <c r="A1275" s="27" t="s">
        <v>152</v>
      </c>
      <c r="B1275" s="27" t="s">
        <v>10</v>
      </c>
      <c r="C1275" s="27" t="s">
        <v>161</v>
      </c>
      <c r="D1275" s="27" t="s">
        <v>28</v>
      </c>
      <c r="E1275" s="27" t="s">
        <v>94</v>
      </c>
      <c r="F1275" s="27" t="s">
        <v>95</v>
      </c>
      <c r="G1275" s="27" t="s">
        <v>162</v>
      </c>
      <c r="H1275" s="28">
        <v>0</v>
      </c>
      <c r="I1275" s="28">
        <v>9101</v>
      </c>
      <c r="J1275" s="28">
        <v>2398</v>
      </c>
      <c r="K1275" s="28">
        <v>0</v>
      </c>
      <c r="L1275" s="28">
        <v>6703</v>
      </c>
    </row>
    <row r="1276" spans="1:12" x14ac:dyDescent="0.2">
      <c r="A1276" s="27" t="s">
        <v>90</v>
      </c>
      <c r="B1276" s="27" t="s">
        <v>10</v>
      </c>
      <c r="C1276" s="27" t="s">
        <v>106</v>
      </c>
      <c r="D1276" s="27" t="s">
        <v>29</v>
      </c>
      <c r="E1276" s="27" t="s">
        <v>94</v>
      </c>
      <c r="F1276" s="27" t="s">
        <v>95</v>
      </c>
      <c r="G1276" s="27" t="s">
        <v>108</v>
      </c>
      <c r="H1276" s="28">
        <v>0</v>
      </c>
      <c r="I1276" s="28">
        <v>17.72</v>
      </c>
      <c r="J1276" s="28">
        <v>0</v>
      </c>
      <c r="K1276" s="28">
        <v>17.72</v>
      </c>
      <c r="L1276" s="28">
        <v>0</v>
      </c>
    </row>
    <row r="1277" spans="1:12" x14ac:dyDescent="0.2">
      <c r="A1277" s="27" t="s">
        <v>90</v>
      </c>
      <c r="B1277" s="27" t="s">
        <v>10</v>
      </c>
      <c r="C1277" s="27" t="s">
        <v>99</v>
      </c>
      <c r="D1277" s="27" t="s">
        <v>29</v>
      </c>
      <c r="E1277" s="27" t="s">
        <v>94</v>
      </c>
      <c r="F1277" s="27" t="s">
        <v>95</v>
      </c>
      <c r="G1277" s="27" t="s">
        <v>100</v>
      </c>
      <c r="H1277" s="28">
        <v>0</v>
      </c>
      <c r="I1277" s="28">
        <v>0</v>
      </c>
      <c r="J1277" s="28">
        <v>0</v>
      </c>
      <c r="K1277" s="28">
        <v>1.08</v>
      </c>
      <c r="L1277" s="28">
        <v>-1.08</v>
      </c>
    </row>
    <row r="1278" spans="1:12" x14ac:dyDescent="0.2">
      <c r="A1278" s="27" t="s">
        <v>90</v>
      </c>
      <c r="B1278" s="27" t="s">
        <v>10</v>
      </c>
      <c r="C1278" s="27" t="s">
        <v>101</v>
      </c>
      <c r="D1278" s="27" t="s">
        <v>29</v>
      </c>
      <c r="E1278" s="27" t="s">
        <v>94</v>
      </c>
      <c r="F1278" s="27" t="s">
        <v>95</v>
      </c>
      <c r="G1278" s="27" t="s">
        <v>102</v>
      </c>
      <c r="H1278" s="28">
        <v>0</v>
      </c>
      <c r="I1278" s="28">
        <v>0</v>
      </c>
      <c r="J1278" s="28">
        <v>0</v>
      </c>
      <c r="K1278" s="28">
        <v>0.26</v>
      </c>
      <c r="L1278" s="28">
        <v>-0.26</v>
      </c>
    </row>
    <row r="1279" spans="1:12" x14ac:dyDescent="0.2">
      <c r="A1279" s="27" t="s">
        <v>90</v>
      </c>
      <c r="B1279" s="27" t="s">
        <v>10</v>
      </c>
      <c r="C1279" s="27" t="s">
        <v>103</v>
      </c>
      <c r="D1279" s="27" t="s">
        <v>29</v>
      </c>
      <c r="E1279" s="27" t="s">
        <v>94</v>
      </c>
      <c r="F1279" s="27" t="s">
        <v>95</v>
      </c>
      <c r="G1279" s="27" t="s">
        <v>104</v>
      </c>
      <c r="H1279" s="28">
        <v>0</v>
      </c>
      <c r="I1279" s="28">
        <v>0</v>
      </c>
      <c r="J1279" s="28">
        <v>0</v>
      </c>
      <c r="K1279" s="28">
        <v>0.52</v>
      </c>
      <c r="L1279" s="28">
        <v>-0.52</v>
      </c>
    </row>
    <row r="1280" spans="1:12" x14ac:dyDescent="0.2">
      <c r="A1280" s="27" t="s">
        <v>90</v>
      </c>
      <c r="B1280" s="27" t="s">
        <v>10</v>
      </c>
      <c r="C1280" s="27" t="s">
        <v>174</v>
      </c>
      <c r="D1280" s="27" t="s">
        <v>29</v>
      </c>
      <c r="E1280" s="27" t="s">
        <v>94</v>
      </c>
      <c r="F1280" s="27" t="s">
        <v>95</v>
      </c>
      <c r="G1280" s="27" t="s">
        <v>175</v>
      </c>
      <c r="H1280" s="28">
        <v>0</v>
      </c>
      <c r="I1280" s="28">
        <v>5000</v>
      </c>
      <c r="J1280" s="28">
        <v>0</v>
      </c>
      <c r="K1280" s="28">
        <v>0</v>
      </c>
      <c r="L1280" s="28">
        <v>5000</v>
      </c>
    </row>
    <row r="1281" spans="1:12" x14ac:dyDescent="0.2">
      <c r="A1281" s="27" t="s">
        <v>90</v>
      </c>
      <c r="B1281" s="27" t="s">
        <v>10</v>
      </c>
      <c r="C1281" s="27" t="s">
        <v>109</v>
      </c>
      <c r="D1281" s="27" t="s">
        <v>29</v>
      </c>
      <c r="E1281" s="27" t="s">
        <v>94</v>
      </c>
      <c r="F1281" s="27" t="s">
        <v>95</v>
      </c>
      <c r="G1281" s="27" t="s">
        <v>110</v>
      </c>
      <c r="H1281" s="28">
        <v>53644.639999999999</v>
      </c>
      <c r="I1281" s="28">
        <v>44.639999999999418</v>
      </c>
      <c r="J1281" s="28">
        <v>0</v>
      </c>
      <c r="K1281" s="28">
        <v>0</v>
      </c>
      <c r="L1281" s="28">
        <v>44.639999999999418</v>
      </c>
    </row>
    <row r="1282" spans="1:12" x14ac:dyDescent="0.2">
      <c r="A1282" s="27" t="s">
        <v>90</v>
      </c>
      <c r="B1282" s="27" t="s">
        <v>10</v>
      </c>
      <c r="C1282" s="27" t="s">
        <v>111</v>
      </c>
      <c r="D1282" s="27" t="s">
        <v>29</v>
      </c>
      <c r="E1282" s="27" t="s">
        <v>94</v>
      </c>
      <c r="F1282" s="27" t="s">
        <v>95</v>
      </c>
      <c r="G1282" s="27" t="s">
        <v>112</v>
      </c>
      <c r="H1282" s="28">
        <v>282524.2</v>
      </c>
      <c r="I1282" s="28">
        <v>6412.7200000000303</v>
      </c>
      <c r="J1282" s="28">
        <v>6341.2</v>
      </c>
      <c r="K1282" s="28">
        <v>0</v>
      </c>
      <c r="L1282" s="28">
        <v>71.52000000003045</v>
      </c>
    </row>
    <row r="1283" spans="1:12" x14ac:dyDescent="0.2">
      <c r="A1283" s="27" t="s">
        <v>90</v>
      </c>
      <c r="B1283" s="27" t="s">
        <v>10</v>
      </c>
      <c r="C1283" s="27" t="s">
        <v>113</v>
      </c>
      <c r="D1283" s="27" t="s">
        <v>29</v>
      </c>
      <c r="E1283" s="27" t="s">
        <v>94</v>
      </c>
      <c r="F1283" s="27" t="s">
        <v>95</v>
      </c>
      <c r="G1283" s="27" t="s">
        <v>114</v>
      </c>
      <c r="H1283" s="28">
        <v>63560</v>
      </c>
      <c r="I1283" s="28">
        <v>63560</v>
      </c>
      <c r="J1283" s="28">
        <v>873.75</v>
      </c>
      <c r="K1283" s="28">
        <v>0</v>
      </c>
      <c r="L1283" s="28">
        <v>62686.25</v>
      </c>
    </row>
    <row r="1284" spans="1:12" x14ac:dyDescent="0.2">
      <c r="A1284" s="27" t="s">
        <v>90</v>
      </c>
      <c r="B1284" s="27" t="s">
        <v>10</v>
      </c>
      <c r="C1284" s="27" t="s">
        <v>115</v>
      </c>
      <c r="D1284" s="27" t="s">
        <v>29</v>
      </c>
      <c r="E1284" s="27" t="s">
        <v>94</v>
      </c>
      <c r="F1284" s="27" t="s">
        <v>95</v>
      </c>
      <c r="G1284" s="27" t="s">
        <v>116</v>
      </c>
      <c r="H1284" s="28">
        <v>31780</v>
      </c>
      <c r="I1284" s="28">
        <v>332961.78000000003</v>
      </c>
      <c r="J1284" s="28">
        <v>326813.18</v>
      </c>
      <c r="K1284" s="28">
        <v>0</v>
      </c>
      <c r="L1284" s="28">
        <v>6148.6000000000349</v>
      </c>
    </row>
    <row r="1285" spans="1:12" x14ac:dyDescent="0.2">
      <c r="A1285" s="27" t="s">
        <v>90</v>
      </c>
      <c r="B1285" s="27" t="s">
        <v>10</v>
      </c>
      <c r="C1285" s="27" t="s">
        <v>117</v>
      </c>
      <c r="D1285" s="27" t="s">
        <v>29</v>
      </c>
      <c r="E1285" s="27" t="s">
        <v>94</v>
      </c>
      <c r="F1285" s="27" t="s">
        <v>95</v>
      </c>
      <c r="G1285" s="27" t="s">
        <v>118</v>
      </c>
      <c r="H1285" s="28">
        <v>63560</v>
      </c>
      <c r="I1285" s="28">
        <v>35.400000000001455</v>
      </c>
      <c r="J1285" s="28">
        <v>0</v>
      </c>
      <c r="K1285" s="28">
        <v>0</v>
      </c>
      <c r="L1285" s="28">
        <v>35.400000000001455</v>
      </c>
    </row>
    <row r="1286" spans="1:12" hidden="1" x14ac:dyDescent="0.2">
      <c r="A1286" s="27" t="s">
        <v>90</v>
      </c>
      <c r="B1286" s="27" t="s">
        <v>146</v>
      </c>
      <c r="C1286" s="27" t="s">
        <v>106</v>
      </c>
      <c r="D1286" s="27" t="s">
        <v>29</v>
      </c>
      <c r="E1286" s="27" t="s">
        <v>94</v>
      </c>
      <c r="F1286" s="27" t="s">
        <v>95</v>
      </c>
      <c r="G1286" s="27" t="s">
        <v>108</v>
      </c>
      <c r="H1286" s="28">
        <v>0</v>
      </c>
      <c r="I1286" s="28">
        <v>512.32000000000005</v>
      </c>
      <c r="J1286" s="28">
        <v>0</v>
      </c>
      <c r="K1286" s="28">
        <v>512.31999999999994</v>
      </c>
      <c r="L1286" s="28">
        <v>1.1368683772161603E-13</v>
      </c>
    </row>
    <row r="1287" spans="1:12" hidden="1" x14ac:dyDescent="0.2">
      <c r="A1287" s="27" t="s">
        <v>90</v>
      </c>
      <c r="B1287" s="27" t="s">
        <v>146</v>
      </c>
      <c r="C1287" s="27" t="s">
        <v>147</v>
      </c>
      <c r="D1287" s="27" t="s">
        <v>29</v>
      </c>
      <c r="E1287" s="27" t="s">
        <v>94</v>
      </c>
      <c r="F1287" s="27" t="s">
        <v>95</v>
      </c>
      <c r="G1287" s="27" t="s">
        <v>148</v>
      </c>
      <c r="H1287" s="28">
        <v>0</v>
      </c>
      <c r="I1287" s="28">
        <v>0</v>
      </c>
      <c r="J1287" s="28">
        <v>0</v>
      </c>
      <c r="K1287" s="28">
        <v>3186</v>
      </c>
      <c r="L1287" s="28">
        <v>-3186</v>
      </c>
    </row>
    <row r="1288" spans="1:12" hidden="1" x14ac:dyDescent="0.2">
      <c r="A1288" s="27" t="s">
        <v>90</v>
      </c>
      <c r="B1288" s="27" t="s">
        <v>146</v>
      </c>
      <c r="C1288" s="27" t="s">
        <v>99</v>
      </c>
      <c r="D1288" s="27" t="s">
        <v>29</v>
      </c>
      <c r="E1288" s="27" t="s">
        <v>94</v>
      </c>
      <c r="F1288" s="27" t="s">
        <v>95</v>
      </c>
      <c r="G1288" s="27" t="s">
        <v>100</v>
      </c>
      <c r="H1288" s="28">
        <v>0</v>
      </c>
      <c r="I1288" s="28">
        <v>0</v>
      </c>
      <c r="J1288" s="28">
        <v>0</v>
      </c>
      <c r="K1288" s="28">
        <v>31.31</v>
      </c>
      <c r="L1288" s="28">
        <v>-31.31</v>
      </c>
    </row>
    <row r="1289" spans="1:12" hidden="1" x14ac:dyDescent="0.2">
      <c r="A1289" s="27" t="s">
        <v>90</v>
      </c>
      <c r="B1289" s="27" t="s">
        <v>146</v>
      </c>
      <c r="C1289" s="27" t="s">
        <v>101</v>
      </c>
      <c r="D1289" s="27" t="s">
        <v>29</v>
      </c>
      <c r="E1289" s="27" t="s">
        <v>94</v>
      </c>
      <c r="F1289" s="27" t="s">
        <v>95</v>
      </c>
      <c r="G1289" s="27" t="s">
        <v>102</v>
      </c>
      <c r="H1289" s="28">
        <v>0</v>
      </c>
      <c r="I1289" s="28">
        <v>0</v>
      </c>
      <c r="J1289" s="28">
        <v>0</v>
      </c>
      <c r="K1289" s="28">
        <v>7.32</v>
      </c>
      <c r="L1289" s="28">
        <v>-7.32</v>
      </c>
    </row>
    <row r="1290" spans="1:12" hidden="1" x14ac:dyDescent="0.2">
      <c r="A1290" s="27" t="s">
        <v>90</v>
      </c>
      <c r="B1290" s="27" t="s">
        <v>146</v>
      </c>
      <c r="C1290" s="27" t="s">
        <v>103</v>
      </c>
      <c r="D1290" s="27" t="s">
        <v>29</v>
      </c>
      <c r="E1290" s="27" t="s">
        <v>94</v>
      </c>
      <c r="F1290" s="27" t="s">
        <v>95</v>
      </c>
      <c r="G1290" s="27" t="s">
        <v>104</v>
      </c>
      <c r="H1290" s="28">
        <v>0</v>
      </c>
      <c r="I1290" s="28">
        <v>0</v>
      </c>
      <c r="J1290" s="28">
        <v>0</v>
      </c>
      <c r="K1290" s="28">
        <v>14.86</v>
      </c>
      <c r="L1290" s="28">
        <v>-14.86</v>
      </c>
    </row>
    <row r="1291" spans="1:12" hidden="1" x14ac:dyDescent="0.2">
      <c r="A1291" s="27" t="s">
        <v>90</v>
      </c>
      <c r="B1291" s="27" t="s">
        <v>91</v>
      </c>
      <c r="C1291" s="27" t="s">
        <v>92</v>
      </c>
      <c r="D1291" s="27" t="s">
        <v>29</v>
      </c>
      <c r="E1291" s="27" t="s">
        <v>94</v>
      </c>
      <c r="F1291" s="27" t="s">
        <v>95</v>
      </c>
      <c r="G1291" s="27" t="s">
        <v>96</v>
      </c>
      <c r="H1291" s="28">
        <v>0</v>
      </c>
      <c r="I1291" s="28">
        <v>0</v>
      </c>
      <c r="J1291" s="28">
        <v>0</v>
      </c>
      <c r="K1291" s="28">
        <v>26.89</v>
      </c>
      <c r="L1291" s="28">
        <v>-26.89</v>
      </c>
    </row>
    <row r="1292" spans="1:12" hidden="1" x14ac:dyDescent="0.2">
      <c r="A1292" s="27" t="s">
        <v>90</v>
      </c>
      <c r="B1292" s="27" t="s">
        <v>91</v>
      </c>
      <c r="C1292" s="27" t="s">
        <v>97</v>
      </c>
      <c r="D1292" s="27" t="s">
        <v>29</v>
      </c>
      <c r="E1292" s="27" t="s">
        <v>94</v>
      </c>
      <c r="F1292" s="27" t="s">
        <v>95</v>
      </c>
      <c r="G1292" s="27" t="s">
        <v>98</v>
      </c>
      <c r="H1292" s="28">
        <v>0</v>
      </c>
      <c r="I1292" s="28">
        <v>0</v>
      </c>
      <c r="J1292" s="28">
        <v>0</v>
      </c>
      <c r="K1292" s="28">
        <v>13.92</v>
      </c>
      <c r="L1292" s="28">
        <v>-13.92</v>
      </c>
    </row>
    <row r="1293" spans="1:12" hidden="1" x14ac:dyDescent="0.2">
      <c r="A1293" s="27" t="s">
        <v>90</v>
      </c>
      <c r="B1293" s="27" t="s">
        <v>91</v>
      </c>
      <c r="C1293" s="27" t="s">
        <v>99</v>
      </c>
      <c r="D1293" s="27" t="s">
        <v>29</v>
      </c>
      <c r="E1293" s="27" t="s">
        <v>94</v>
      </c>
      <c r="F1293" s="27" t="s">
        <v>95</v>
      </c>
      <c r="G1293" s="27" t="s">
        <v>100</v>
      </c>
      <c r="H1293" s="28">
        <v>0</v>
      </c>
      <c r="I1293" s="28">
        <v>0</v>
      </c>
      <c r="J1293" s="28">
        <v>0</v>
      </c>
      <c r="K1293" s="28">
        <v>2.5299999999999998</v>
      </c>
      <c r="L1293" s="28">
        <v>-2.5299999999999998</v>
      </c>
    </row>
    <row r="1294" spans="1:12" hidden="1" x14ac:dyDescent="0.2">
      <c r="A1294" s="27" t="s">
        <v>90</v>
      </c>
      <c r="B1294" s="27" t="s">
        <v>91</v>
      </c>
      <c r="C1294" s="27" t="s">
        <v>101</v>
      </c>
      <c r="D1294" s="27" t="s">
        <v>29</v>
      </c>
      <c r="E1294" s="27" t="s">
        <v>94</v>
      </c>
      <c r="F1294" s="27" t="s">
        <v>95</v>
      </c>
      <c r="G1294" s="27" t="s">
        <v>102</v>
      </c>
      <c r="H1294" s="28">
        <v>0</v>
      </c>
      <c r="I1294" s="28">
        <v>0</v>
      </c>
      <c r="J1294" s="28">
        <v>0</v>
      </c>
      <c r="K1294" s="28">
        <v>0.59</v>
      </c>
      <c r="L1294" s="28">
        <v>-0.59</v>
      </c>
    </row>
    <row r="1295" spans="1:12" hidden="1" x14ac:dyDescent="0.2">
      <c r="A1295" s="27" t="s">
        <v>90</v>
      </c>
      <c r="B1295" s="27" t="s">
        <v>91</v>
      </c>
      <c r="C1295" s="27" t="s">
        <v>103</v>
      </c>
      <c r="D1295" s="27" t="s">
        <v>29</v>
      </c>
      <c r="E1295" s="27" t="s">
        <v>94</v>
      </c>
      <c r="F1295" s="27" t="s">
        <v>95</v>
      </c>
      <c r="G1295" s="27" t="s">
        <v>104</v>
      </c>
      <c r="H1295" s="28">
        <v>0</v>
      </c>
      <c r="I1295" s="28">
        <v>0</v>
      </c>
      <c r="J1295" s="28">
        <v>0</v>
      </c>
      <c r="K1295" s="28">
        <v>1.18</v>
      </c>
      <c r="L1295" s="28">
        <v>-1.18</v>
      </c>
    </row>
    <row r="1296" spans="1:12" hidden="1" x14ac:dyDescent="0.2">
      <c r="A1296" s="27" t="s">
        <v>90</v>
      </c>
      <c r="B1296" s="27" t="s">
        <v>91</v>
      </c>
      <c r="C1296" s="27" t="s">
        <v>159</v>
      </c>
      <c r="D1296" s="27" t="s">
        <v>29</v>
      </c>
      <c r="E1296" s="27" t="s">
        <v>94</v>
      </c>
      <c r="F1296" s="27" t="s">
        <v>95</v>
      </c>
      <c r="G1296" s="27" t="s">
        <v>160</v>
      </c>
      <c r="H1296" s="28">
        <v>0</v>
      </c>
      <c r="I1296" s="28">
        <v>0</v>
      </c>
      <c r="J1296" s="28">
        <v>0</v>
      </c>
      <c r="K1296" s="28">
        <v>24672.14</v>
      </c>
      <c r="L1296" s="28">
        <v>-24672.14</v>
      </c>
    </row>
    <row r="1297" spans="1:12" hidden="1" x14ac:dyDescent="0.2">
      <c r="A1297" s="27" t="s">
        <v>90</v>
      </c>
      <c r="B1297" s="27" t="s">
        <v>119</v>
      </c>
      <c r="C1297" s="27" t="s">
        <v>117</v>
      </c>
      <c r="D1297" s="27" t="s">
        <v>29</v>
      </c>
      <c r="E1297" s="27" t="s">
        <v>94</v>
      </c>
      <c r="F1297" s="27" t="s">
        <v>95</v>
      </c>
      <c r="G1297" s="27" t="s">
        <v>118</v>
      </c>
      <c r="H1297" s="28">
        <v>0</v>
      </c>
      <c r="I1297" s="28">
        <v>0</v>
      </c>
      <c r="J1297" s="28">
        <v>0</v>
      </c>
      <c r="K1297" s="28">
        <v>2924.53</v>
      </c>
      <c r="L1297" s="28">
        <v>-2924.53</v>
      </c>
    </row>
    <row r="1298" spans="1:12" hidden="1" x14ac:dyDescent="0.2">
      <c r="A1298" s="27" t="s">
        <v>90</v>
      </c>
      <c r="B1298" s="27" t="s">
        <v>120</v>
      </c>
      <c r="C1298" s="27" t="s">
        <v>121</v>
      </c>
      <c r="D1298" s="27" t="s">
        <v>29</v>
      </c>
      <c r="E1298" s="27" t="s">
        <v>94</v>
      </c>
      <c r="F1298" s="27" t="s">
        <v>95</v>
      </c>
      <c r="G1298" s="27" t="s">
        <v>122</v>
      </c>
      <c r="H1298" s="28">
        <v>0</v>
      </c>
      <c r="I1298" s="28">
        <v>0</v>
      </c>
      <c r="J1298" s="28">
        <v>0</v>
      </c>
      <c r="K1298" s="28">
        <v>12.64</v>
      </c>
      <c r="L1298" s="28">
        <v>-12.64</v>
      </c>
    </row>
    <row r="1299" spans="1:12" hidden="1" x14ac:dyDescent="0.2">
      <c r="A1299" s="27" t="s">
        <v>90</v>
      </c>
      <c r="B1299" s="27" t="s">
        <v>120</v>
      </c>
      <c r="C1299" s="27" t="s">
        <v>99</v>
      </c>
      <c r="D1299" s="27" t="s">
        <v>29</v>
      </c>
      <c r="E1299" s="27" t="s">
        <v>94</v>
      </c>
      <c r="F1299" s="27" t="s">
        <v>95</v>
      </c>
      <c r="G1299" s="27" t="s">
        <v>100</v>
      </c>
      <c r="H1299" s="28">
        <v>0</v>
      </c>
      <c r="I1299" s="28">
        <v>0</v>
      </c>
      <c r="J1299" s="28">
        <v>0</v>
      </c>
      <c r="K1299" s="28">
        <v>0.68</v>
      </c>
      <c r="L1299" s="28">
        <v>-0.68</v>
      </c>
    </row>
    <row r="1300" spans="1:12" hidden="1" x14ac:dyDescent="0.2">
      <c r="A1300" s="27" t="s">
        <v>90</v>
      </c>
      <c r="B1300" s="27" t="s">
        <v>120</v>
      </c>
      <c r="C1300" s="27" t="s">
        <v>101</v>
      </c>
      <c r="D1300" s="27" t="s">
        <v>29</v>
      </c>
      <c r="E1300" s="27" t="s">
        <v>94</v>
      </c>
      <c r="F1300" s="27" t="s">
        <v>95</v>
      </c>
      <c r="G1300" s="27" t="s">
        <v>102</v>
      </c>
      <c r="H1300" s="28">
        <v>0</v>
      </c>
      <c r="I1300" s="28">
        <v>0</v>
      </c>
      <c r="J1300" s="28">
        <v>0</v>
      </c>
      <c r="K1300" s="28">
        <v>0.16</v>
      </c>
      <c r="L1300" s="28">
        <v>-0.16</v>
      </c>
    </row>
    <row r="1301" spans="1:12" hidden="1" x14ac:dyDescent="0.2">
      <c r="A1301" s="27" t="s">
        <v>90</v>
      </c>
      <c r="B1301" s="27" t="s">
        <v>120</v>
      </c>
      <c r="C1301" s="27" t="s">
        <v>103</v>
      </c>
      <c r="D1301" s="27" t="s">
        <v>29</v>
      </c>
      <c r="E1301" s="27" t="s">
        <v>94</v>
      </c>
      <c r="F1301" s="27" t="s">
        <v>95</v>
      </c>
      <c r="G1301" s="27" t="s">
        <v>104</v>
      </c>
      <c r="H1301" s="28">
        <v>0</v>
      </c>
      <c r="I1301" s="28">
        <v>0</v>
      </c>
      <c r="J1301" s="28">
        <v>0</v>
      </c>
      <c r="K1301" s="28">
        <v>0.37</v>
      </c>
      <c r="L1301" s="28">
        <v>-0.37</v>
      </c>
    </row>
    <row r="1302" spans="1:12" hidden="1" x14ac:dyDescent="0.2">
      <c r="A1302" s="27" t="s">
        <v>90</v>
      </c>
      <c r="B1302" s="27" t="s">
        <v>123</v>
      </c>
      <c r="C1302" s="27" t="s">
        <v>124</v>
      </c>
      <c r="D1302" s="27" t="s">
        <v>29</v>
      </c>
      <c r="E1302" s="27" t="s">
        <v>94</v>
      </c>
      <c r="F1302" s="27" t="s">
        <v>95</v>
      </c>
      <c r="G1302" s="27" t="s">
        <v>125</v>
      </c>
      <c r="H1302" s="28">
        <v>0</v>
      </c>
      <c r="I1302" s="28">
        <v>0</v>
      </c>
      <c r="J1302" s="28">
        <v>0</v>
      </c>
      <c r="K1302" s="28">
        <v>339.31</v>
      </c>
      <c r="L1302" s="28">
        <v>-339.31</v>
      </c>
    </row>
    <row r="1303" spans="1:12" hidden="1" x14ac:dyDescent="0.2">
      <c r="A1303" s="27" t="s">
        <v>90</v>
      </c>
      <c r="B1303" s="27" t="s">
        <v>123</v>
      </c>
      <c r="C1303" s="27" t="s">
        <v>111</v>
      </c>
      <c r="D1303" s="27" t="s">
        <v>29</v>
      </c>
      <c r="E1303" s="27" t="s">
        <v>94</v>
      </c>
      <c r="F1303" s="27" t="s">
        <v>95</v>
      </c>
      <c r="G1303" s="27" t="s">
        <v>112</v>
      </c>
      <c r="H1303" s="28">
        <v>0</v>
      </c>
      <c r="I1303" s="28">
        <v>0</v>
      </c>
      <c r="J1303" s="28">
        <v>0</v>
      </c>
      <c r="K1303" s="28">
        <v>189.05</v>
      </c>
      <c r="L1303" s="28">
        <v>-189.05</v>
      </c>
    </row>
    <row r="1304" spans="1:12" hidden="1" x14ac:dyDescent="0.2">
      <c r="A1304" s="27" t="s">
        <v>90</v>
      </c>
      <c r="B1304" s="27" t="s">
        <v>151</v>
      </c>
      <c r="C1304" s="27" t="s">
        <v>92</v>
      </c>
      <c r="D1304" s="27" t="s">
        <v>29</v>
      </c>
      <c r="E1304" s="27" t="s">
        <v>94</v>
      </c>
      <c r="F1304" s="27" t="s">
        <v>95</v>
      </c>
      <c r="G1304" s="27" t="s">
        <v>96</v>
      </c>
      <c r="H1304" s="28">
        <v>0</v>
      </c>
      <c r="I1304" s="28">
        <v>0</v>
      </c>
      <c r="J1304" s="28">
        <v>0</v>
      </c>
      <c r="K1304" s="28">
        <v>6.75</v>
      </c>
      <c r="L1304" s="28">
        <v>-6.75</v>
      </c>
    </row>
    <row r="1305" spans="1:12" hidden="1" x14ac:dyDescent="0.2">
      <c r="A1305" s="27" t="s">
        <v>90</v>
      </c>
      <c r="B1305" s="27" t="s">
        <v>151</v>
      </c>
      <c r="C1305" s="27" t="s">
        <v>99</v>
      </c>
      <c r="D1305" s="27" t="s">
        <v>29</v>
      </c>
      <c r="E1305" s="27" t="s">
        <v>94</v>
      </c>
      <c r="F1305" s="27" t="s">
        <v>95</v>
      </c>
      <c r="G1305" s="27" t="s">
        <v>100</v>
      </c>
      <c r="H1305" s="28">
        <v>0</v>
      </c>
      <c r="I1305" s="28">
        <v>0</v>
      </c>
      <c r="J1305" s="28">
        <v>0</v>
      </c>
      <c r="K1305" s="28">
        <v>0.42</v>
      </c>
      <c r="L1305" s="28">
        <v>-0.42</v>
      </c>
    </row>
    <row r="1306" spans="1:12" hidden="1" x14ac:dyDescent="0.2">
      <c r="A1306" s="27" t="s">
        <v>90</v>
      </c>
      <c r="B1306" s="27" t="s">
        <v>151</v>
      </c>
      <c r="C1306" s="27" t="s">
        <v>101</v>
      </c>
      <c r="D1306" s="27" t="s">
        <v>29</v>
      </c>
      <c r="E1306" s="27" t="s">
        <v>94</v>
      </c>
      <c r="F1306" s="27" t="s">
        <v>95</v>
      </c>
      <c r="G1306" s="27" t="s">
        <v>102</v>
      </c>
      <c r="H1306" s="28">
        <v>0</v>
      </c>
      <c r="I1306" s="28">
        <v>0</v>
      </c>
      <c r="J1306" s="28">
        <v>0</v>
      </c>
      <c r="K1306" s="28">
        <v>0.1</v>
      </c>
      <c r="L1306" s="28">
        <v>-0.1</v>
      </c>
    </row>
    <row r="1307" spans="1:12" hidden="1" x14ac:dyDescent="0.2">
      <c r="A1307" s="27" t="s">
        <v>90</v>
      </c>
      <c r="B1307" s="27" t="s">
        <v>151</v>
      </c>
      <c r="C1307" s="27" t="s">
        <v>103</v>
      </c>
      <c r="D1307" s="27" t="s">
        <v>29</v>
      </c>
      <c r="E1307" s="27" t="s">
        <v>94</v>
      </c>
      <c r="F1307" s="27" t="s">
        <v>95</v>
      </c>
      <c r="G1307" s="27" t="s">
        <v>104</v>
      </c>
      <c r="H1307" s="28">
        <v>0</v>
      </c>
      <c r="I1307" s="28">
        <v>0</v>
      </c>
      <c r="J1307" s="28">
        <v>0</v>
      </c>
      <c r="K1307" s="28">
        <v>0.2</v>
      </c>
      <c r="L1307" s="28">
        <v>-0.2</v>
      </c>
    </row>
    <row r="1308" spans="1:12" hidden="1" x14ac:dyDescent="0.2">
      <c r="A1308" s="27" t="s">
        <v>90</v>
      </c>
      <c r="B1308" s="27" t="s">
        <v>126</v>
      </c>
      <c r="C1308" s="27" t="s">
        <v>121</v>
      </c>
      <c r="D1308" s="27" t="s">
        <v>29</v>
      </c>
      <c r="E1308" s="27" t="s">
        <v>94</v>
      </c>
      <c r="F1308" s="27" t="s">
        <v>95</v>
      </c>
      <c r="G1308" s="27" t="s">
        <v>122</v>
      </c>
      <c r="H1308" s="28">
        <v>0</v>
      </c>
      <c r="I1308" s="28">
        <v>0</v>
      </c>
      <c r="J1308" s="28">
        <v>0</v>
      </c>
      <c r="K1308" s="28">
        <v>2.59</v>
      </c>
      <c r="L1308" s="28">
        <v>-2.59</v>
      </c>
    </row>
    <row r="1309" spans="1:12" hidden="1" x14ac:dyDescent="0.2">
      <c r="A1309" s="27" t="s">
        <v>90</v>
      </c>
      <c r="B1309" s="27" t="s">
        <v>126</v>
      </c>
      <c r="C1309" s="27" t="s">
        <v>99</v>
      </c>
      <c r="D1309" s="27" t="s">
        <v>29</v>
      </c>
      <c r="E1309" s="27" t="s">
        <v>94</v>
      </c>
      <c r="F1309" s="27" t="s">
        <v>95</v>
      </c>
      <c r="G1309" s="27" t="s">
        <v>100</v>
      </c>
      <c r="H1309" s="28">
        <v>0</v>
      </c>
      <c r="I1309" s="28">
        <v>0</v>
      </c>
      <c r="J1309" s="28">
        <v>0</v>
      </c>
      <c r="K1309" s="28">
        <v>0.15</v>
      </c>
      <c r="L1309" s="28">
        <v>-0.15</v>
      </c>
    </row>
    <row r="1310" spans="1:12" hidden="1" x14ac:dyDescent="0.2">
      <c r="A1310" s="27" t="s">
        <v>90</v>
      </c>
      <c r="B1310" s="27" t="s">
        <v>126</v>
      </c>
      <c r="C1310" s="27" t="s">
        <v>101</v>
      </c>
      <c r="D1310" s="27" t="s">
        <v>29</v>
      </c>
      <c r="E1310" s="27" t="s">
        <v>94</v>
      </c>
      <c r="F1310" s="27" t="s">
        <v>95</v>
      </c>
      <c r="G1310" s="27" t="s">
        <v>102</v>
      </c>
      <c r="H1310" s="28">
        <v>0</v>
      </c>
      <c r="I1310" s="28">
        <v>0</v>
      </c>
      <c r="J1310" s="28">
        <v>0</v>
      </c>
      <c r="K1310" s="28">
        <v>0.04</v>
      </c>
      <c r="L1310" s="28">
        <v>-0.04</v>
      </c>
    </row>
    <row r="1311" spans="1:12" hidden="1" x14ac:dyDescent="0.2">
      <c r="A1311" s="27" t="s">
        <v>90</v>
      </c>
      <c r="B1311" s="27" t="s">
        <v>126</v>
      </c>
      <c r="C1311" s="27" t="s">
        <v>103</v>
      </c>
      <c r="D1311" s="27" t="s">
        <v>29</v>
      </c>
      <c r="E1311" s="27" t="s">
        <v>94</v>
      </c>
      <c r="F1311" s="27" t="s">
        <v>95</v>
      </c>
      <c r="G1311" s="27" t="s">
        <v>104</v>
      </c>
      <c r="H1311" s="28">
        <v>0</v>
      </c>
      <c r="I1311" s="28">
        <v>0</v>
      </c>
      <c r="J1311" s="28">
        <v>0</v>
      </c>
      <c r="K1311" s="28">
        <v>0.08</v>
      </c>
      <c r="L1311" s="28">
        <v>-0.08</v>
      </c>
    </row>
    <row r="1312" spans="1:12" hidden="1" x14ac:dyDescent="0.2">
      <c r="A1312" s="27" t="s">
        <v>90</v>
      </c>
      <c r="B1312" s="27" t="s">
        <v>127</v>
      </c>
      <c r="C1312" s="27" t="s">
        <v>111</v>
      </c>
      <c r="D1312" s="27" t="s">
        <v>29</v>
      </c>
      <c r="E1312" s="27" t="s">
        <v>94</v>
      </c>
      <c r="F1312" s="27" t="s">
        <v>95</v>
      </c>
      <c r="G1312" s="27" t="s">
        <v>112</v>
      </c>
      <c r="H1312" s="28">
        <v>0</v>
      </c>
      <c r="I1312" s="28">
        <v>0</v>
      </c>
      <c r="J1312" s="28">
        <v>0</v>
      </c>
      <c r="K1312" s="28">
        <v>2343.59</v>
      </c>
      <c r="L1312" s="28">
        <v>-2343.59</v>
      </c>
    </row>
    <row r="1313" spans="1:12" hidden="1" x14ac:dyDescent="0.2">
      <c r="A1313" s="27" t="s">
        <v>90</v>
      </c>
      <c r="B1313" s="27" t="s">
        <v>128</v>
      </c>
      <c r="C1313" s="27" t="s">
        <v>99</v>
      </c>
      <c r="D1313" s="27" t="s">
        <v>29</v>
      </c>
      <c r="E1313" s="27" t="s">
        <v>94</v>
      </c>
      <c r="F1313" s="27" t="s">
        <v>95</v>
      </c>
      <c r="G1313" s="27" t="s">
        <v>100</v>
      </c>
      <c r="H1313" s="28">
        <v>0</v>
      </c>
      <c r="I1313" s="28">
        <v>0</v>
      </c>
      <c r="J1313" s="28">
        <v>0</v>
      </c>
      <c r="K1313" s="28">
        <v>0.79</v>
      </c>
      <c r="L1313" s="28">
        <v>-0.79</v>
      </c>
    </row>
    <row r="1314" spans="1:12" hidden="1" x14ac:dyDescent="0.2">
      <c r="A1314" s="27" t="s">
        <v>90</v>
      </c>
      <c r="B1314" s="27" t="s">
        <v>128</v>
      </c>
      <c r="C1314" s="27" t="s">
        <v>101</v>
      </c>
      <c r="D1314" s="27" t="s">
        <v>29</v>
      </c>
      <c r="E1314" s="27" t="s">
        <v>94</v>
      </c>
      <c r="F1314" s="27" t="s">
        <v>95</v>
      </c>
      <c r="G1314" s="27" t="s">
        <v>102</v>
      </c>
      <c r="H1314" s="28">
        <v>0</v>
      </c>
      <c r="I1314" s="28">
        <v>0</v>
      </c>
      <c r="J1314" s="28">
        <v>0</v>
      </c>
      <c r="K1314" s="28">
        <v>0.18</v>
      </c>
      <c r="L1314" s="28">
        <v>-0.18</v>
      </c>
    </row>
    <row r="1315" spans="1:12" hidden="1" x14ac:dyDescent="0.2">
      <c r="A1315" s="27" t="s">
        <v>90</v>
      </c>
      <c r="B1315" s="27" t="s">
        <v>128</v>
      </c>
      <c r="C1315" s="27" t="s">
        <v>103</v>
      </c>
      <c r="D1315" s="27" t="s">
        <v>29</v>
      </c>
      <c r="E1315" s="27" t="s">
        <v>94</v>
      </c>
      <c r="F1315" s="27" t="s">
        <v>95</v>
      </c>
      <c r="G1315" s="27" t="s">
        <v>104</v>
      </c>
      <c r="H1315" s="28">
        <v>0</v>
      </c>
      <c r="I1315" s="28">
        <v>0</v>
      </c>
      <c r="J1315" s="28">
        <v>0</v>
      </c>
      <c r="K1315" s="28">
        <v>0.37</v>
      </c>
      <c r="L1315" s="28">
        <v>-0.37</v>
      </c>
    </row>
    <row r="1316" spans="1:12" hidden="1" x14ac:dyDescent="0.2">
      <c r="A1316" s="27" t="s">
        <v>90</v>
      </c>
      <c r="B1316" s="27" t="s">
        <v>129</v>
      </c>
      <c r="C1316" s="27" t="s">
        <v>92</v>
      </c>
      <c r="D1316" s="27" t="s">
        <v>29</v>
      </c>
      <c r="E1316" s="27" t="s">
        <v>94</v>
      </c>
      <c r="F1316" s="27" t="s">
        <v>95</v>
      </c>
      <c r="G1316" s="27" t="s">
        <v>96</v>
      </c>
      <c r="H1316" s="28">
        <v>0</v>
      </c>
      <c r="I1316" s="28">
        <v>0</v>
      </c>
      <c r="J1316" s="28">
        <v>0</v>
      </c>
      <c r="K1316" s="28">
        <v>1.07</v>
      </c>
      <c r="L1316" s="28">
        <v>-1.07</v>
      </c>
    </row>
    <row r="1317" spans="1:12" hidden="1" x14ac:dyDescent="0.2">
      <c r="A1317" s="27" t="s">
        <v>90</v>
      </c>
      <c r="B1317" s="27" t="s">
        <v>129</v>
      </c>
      <c r="C1317" s="27" t="s">
        <v>121</v>
      </c>
      <c r="D1317" s="27" t="s">
        <v>29</v>
      </c>
      <c r="E1317" s="27" t="s">
        <v>94</v>
      </c>
      <c r="F1317" s="27" t="s">
        <v>95</v>
      </c>
      <c r="G1317" s="27" t="s">
        <v>122</v>
      </c>
      <c r="H1317" s="28">
        <v>0</v>
      </c>
      <c r="I1317" s="28">
        <v>0</v>
      </c>
      <c r="J1317" s="28">
        <v>0</v>
      </c>
      <c r="K1317" s="28">
        <v>0.84</v>
      </c>
      <c r="L1317" s="28">
        <v>-0.84</v>
      </c>
    </row>
    <row r="1318" spans="1:12" hidden="1" x14ac:dyDescent="0.2">
      <c r="A1318" s="27" t="s">
        <v>90</v>
      </c>
      <c r="B1318" s="27" t="s">
        <v>129</v>
      </c>
      <c r="C1318" s="27" t="s">
        <v>106</v>
      </c>
      <c r="D1318" s="27" t="s">
        <v>29</v>
      </c>
      <c r="E1318" s="27" t="s">
        <v>94</v>
      </c>
      <c r="F1318" s="27" t="s">
        <v>95</v>
      </c>
      <c r="G1318" s="27" t="s">
        <v>108</v>
      </c>
      <c r="H1318" s="28">
        <v>0</v>
      </c>
      <c r="I1318" s="28">
        <v>0</v>
      </c>
      <c r="J1318" s="28">
        <v>0</v>
      </c>
      <c r="K1318" s="28">
        <v>14.1</v>
      </c>
      <c r="L1318" s="28">
        <v>-14.1</v>
      </c>
    </row>
    <row r="1319" spans="1:12" hidden="1" x14ac:dyDescent="0.2">
      <c r="A1319" s="27" t="s">
        <v>90</v>
      </c>
      <c r="B1319" s="27" t="s">
        <v>129</v>
      </c>
      <c r="C1319" s="27" t="s">
        <v>99</v>
      </c>
      <c r="D1319" s="27" t="s">
        <v>29</v>
      </c>
      <c r="E1319" s="27" t="s">
        <v>94</v>
      </c>
      <c r="F1319" s="27" t="s">
        <v>95</v>
      </c>
      <c r="G1319" s="27" t="s">
        <v>100</v>
      </c>
      <c r="H1319" s="28">
        <v>0</v>
      </c>
      <c r="I1319" s="28">
        <v>0</v>
      </c>
      <c r="J1319" s="28">
        <v>0</v>
      </c>
      <c r="K1319" s="28">
        <v>2.25</v>
      </c>
      <c r="L1319" s="28">
        <v>-2.25</v>
      </c>
    </row>
    <row r="1320" spans="1:12" hidden="1" x14ac:dyDescent="0.2">
      <c r="A1320" s="27" t="s">
        <v>90</v>
      </c>
      <c r="B1320" s="27" t="s">
        <v>129</v>
      </c>
      <c r="C1320" s="27" t="s">
        <v>101</v>
      </c>
      <c r="D1320" s="27" t="s">
        <v>29</v>
      </c>
      <c r="E1320" s="27" t="s">
        <v>94</v>
      </c>
      <c r="F1320" s="27" t="s">
        <v>95</v>
      </c>
      <c r="G1320" s="27" t="s">
        <v>102</v>
      </c>
      <c r="H1320" s="28">
        <v>0</v>
      </c>
      <c r="I1320" s="28">
        <v>0</v>
      </c>
      <c r="J1320" s="28">
        <v>0</v>
      </c>
      <c r="K1320" s="28">
        <v>0.53</v>
      </c>
      <c r="L1320" s="28">
        <v>-0.53</v>
      </c>
    </row>
    <row r="1321" spans="1:12" hidden="1" x14ac:dyDescent="0.2">
      <c r="A1321" s="27" t="s">
        <v>90</v>
      </c>
      <c r="B1321" s="27" t="s">
        <v>129</v>
      </c>
      <c r="C1321" s="27" t="s">
        <v>103</v>
      </c>
      <c r="D1321" s="27" t="s">
        <v>29</v>
      </c>
      <c r="E1321" s="27" t="s">
        <v>94</v>
      </c>
      <c r="F1321" s="27" t="s">
        <v>95</v>
      </c>
      <c r="G1321" s="27" t="s">
        <v>104</v>
      </c>
      <c r="H1321" s="28">
        <v>0</v>
      </c>
      <c r="I1321" s="28">
        <v>0</v>
      </c>
      <c r="J1321" s="28">
        <v>0</v>
      </c>
      <c r="K1321" s="28">
        <v>1.1000000000000001</v>
      </c>
      <c r="L1321" s="28">
        <v>-1.1000000000000001</v>
      </c>
    </row>
    <row r="1322" spans="1:12" hidden="1" x14ac:dyDescent="0.2">
      <c r="A1322" s="27" t="s">
        <v>90</v>
      </c>
      <c r="B1322" s="27" t="s">
        <v>129</v>
      </c>
      <c r="C1322" s="27" t="s">
        <v>130</v>
      </c>
      <c r="D1322" s="27" t="s">
        <v>29</v>
      </c>
      <c r="E1322" s="27" t="s">
        <v>94</v>
      </c>
      <c r="F1322" s="27" t="s">
        <v>95</v>
      </c>
      <c r="G1322" s="27" t="s">
        <v>131</v>
      </c>
      <c r="H1322" s="28">
        <v>0</v>
      </c>
      <c r="I1322" s="28">
        <v>0</v>
      </c>
      <c r="J1322" s="28">
        <v>0</v>
      </c>
      <c r="K1322" s="28">
        <v>7974.58</v>
      </c>
      <c r="L1322" s="28">
        <v>-7974.58</v>
      </c>
    </row>
    <row r="1323" spans="1:12" hidden="1" x14ac:dyDescent="0.2">
      <c r="A1323" s="27" t="s">
        <v>90</v>
      </c>
      <c r="B1323" s="27" t="s">
        <v>129</v>
      </c>
      <c r="C1323" s="27" t="s">
        <v>132</v>
      </c>
      <c r="D1323" s="27" t="s">
        <v>29</v>
      </c>
      <c r="E1323" s="27" t="s">
        <v>94</v>
      </c>
      <c r="F1323" s="27" t="s">
        <v>95</v>
      </c>
      <c r="G1323" s="27" t="s">
        <v>133</v>
      </c>
      <c r="H1323" s="28">
        <v>0</v>
      </c>
      <c r="I1323" s="28">
        <v>0</v>
      </c>
      <c r="J1323" s="28">
        <v>0</v>
      </c>
      <c r="K1323" s="28">
        <v>128.18</v>
      </c>
      <c r="L1323" s="28">
        <v>-128.18</v>
      </c>
    </row>
    <row r="1324" spans="1:12" hidden="1" x14ac:dyDescent="0.2">
      <c r="A1324" s="27" t="s">
        <v>90</v>
      </c>
      <c r="B1324" s="27" t="s">
        <v>129</v>
      </c>
      <c r="C1324" s="27" t="s">
        <v>111</v>
      </c>
      <c r="D1324" s="27" t="s">
        <v>29</v>
      </c>
      <c r="E1324" s="27" t="s">
        <v>94</v>
      </c>
      <c r="F1324" s="27" t="s">
        <v>95</v>
      </c>
      <c r="G1324" s="27" t="s">
        <v>112</v>
      </c>
      <c r="H1324" s="28">
        <v>0</v>
      </c>
      <c r="I1324" s="28">
        <v>0</v>
      </c>
      <c r="J1324" s="28">
        <v>0</v>
      </c>
      <c r="K1324" s="28">
        <v>20617.13</v>
      </c>
      <c r="L1324" s="28">
        <v>-20617.13</v>
      </c>
    </row>
    <row r="1325" spans="1:12" hidden="1" x14ac:dyDescent="0.2">
      <c r="A1325" s="27" t="s">
        <v>90</v>
      </c>
      <c r="B1325" s="27" t="s">
        <v>129</v>
      </c>
      <c r="C1325" s="27" t="s">
        <v>117</v>
      </c>
      <c r="D1325" s="27" t="s">
        <v>29</v>
      </c>
      <c r="E1325" s="27" t="s">
        <v>94</v>
      </c>
      <c r="F1325" s="27" t="s">
        <v>95</v>
      </c>
      <c r="G1325" s="27" t="s">
        <v>118</v>
      </c>
      <c r="H1325" s="28">
        <v>0</v>
      </c>
      <c r="I1325" s="28">
        <v>0</v>
      </c>
      <c r="J1325" s="28">
        <v>0</v>
      </c>
      <c r="K1325" s="28">
        <v>34.35</v>
      </c>
      <c r="L1325" s="28">
        <v>-34.35</v>
      </c>
    </row>
    <row r="1326" spans="1:12" hidden="1" x14ac:dyDescent="0.2">
      <c r="A1326" s="27" t="s">
        <v>90</v>
      </c>
      <c r="B1326" s="27" t="s">
        <v>134</v>
      </c>
      <c r="C1326" s="27" t="s">
        <v>92</v>
      </c>
      <c r="D1326" s="27" t="s">
        <v>29</v>
      </c>
      <c r="E1326" s="27" t="s">
        <v>94</v>
      </c>
      <c r="F1326" s="27" t="s">
        <v>95</v>
      </c>
      <c r="G1326" s="27" t="s">
        <v>96</v>
      </c>
      <c r="H1326" s="28">
        <v>0</v>
      </c>
      <c r="I1326" s="28">
        <v>0</v>
      </c>
      <c r="J1326" s="28">
        <v>0</v>
      </c>
      <c r="K1326" s="28">
        <v>0.54</v>
      </c>
      <c r="L1326" s="28">
        <v>-0.54</v>
      </c>
    </row>
    <row r="1327" spans="1:12" hidden="1" x14ac:dyDescent="0.2">
      <c r="A1327" s="27" t="s">
        <v>90</v>
      </c>
      <c r="B1327" s="27" t="s">
        <v>134</v>
      </c>
      <c r="C1327" s="27" t="s">
        <v>99</v>
      </c>
      <c r="D1327" s="27" t="s">
        <v>29</v>
      </c>
      <c r="E1327" s="27" t="s">
        <v>94</v>
      </c>
      <c r="F1327" s="27" t="s">
        <v>95</v>
      </c>
      <c r="G1327" s="27" t="s">
        <v>100</v>
      </c>
      <c r="H1327" s="28">
        <v>0</v>
      </c>
      <c r="I1327" s="28">
        <v>0</v>
      </c>
      <c r="J1327" s="28">
        <v>0</v>
      </c>
      <c r="K1327" s="28">
        <v>0.03</v>
      </c>
      <c r="L1327" s="28">
        <v>-0.03</v>
      </c>
    </row>
    <row r="1328" spans="1:12" hidden="1" x14ac:dyDescent="0.2">
      <c r="A1328" s="27" t="s">
        <v>90</v>
      </c>
      <c r="B1328" s="27" t="s">
        <v>134</v>
      </c>
      <c r="C1328" s="27" t="s">
        <v>101</v>
      </c>
      <c r="D1328" s="27" t="s">
        <v>29</v>
      </c>
      <c r="E1328" s="27" t="s">
        <v>94</v>
      </c>
      <c r="F1328" s="27" t="s">
        <v>95</v>
      </c>
      <c r="G1328" s="27" t="s">
        <v>102</v>
      </c>
      <c r="H1328" s="28">
        <v>0</v>
      </c>
      <c r="I1328" s="28">
        <v>0</v>
      </c>
      <c r="J1328" s="28">
        <v>0</v>
      </c>
      <c r="K1328" s="28">
        <v>0.01</v>
      </c>
      <c r="L1328" s="28">
        <v>-0.01</v>
      </c>
    </row>
    <row r="1329" spans="1:12" hidden="1" x14ac:dyDescent="0.2">
      <c r="A1329" s="27" t="s">
        <v>90</v>
      </c>
      <c r="B1329" s="27" t="s">
        <v>134</v>
      </c>
      <c r="C1329" s="27" t="s">
        <v>103</v>
      </c>
      <c r="D1329" s="27" t="s">
        <v>29</v>
      </c>
      <c r="E1329" s="27" t="s">
        <v>94</v>
      </c>
      <c r="F1329" s="27" t="s">
        <v>95</v>
      </c>
      <c r="G1329" s="27" t="s">
        <v>104</v>
      </c>
      <c r="H1329" s="28">
        <v>0</v>
      </c>
      <c r="I1329" s="28">
        <v>0</v>
      </c>
      <c r="J1329" s="28">
        <v>0</v>
      </c>
      <c r="K1329" s="28">
        <v>0.02</v>
      </c>
      <c r="L1329" s="28">
        <v>-0.02</v>
      </c>
    </row>
    <row r="1330" spans="1:12" hidden="1" x14ac:dyDescent="0.2">
      <c r="A1330" s="27" t="s">
        <v>90</v>
      </c>
      <c r="B1330" s="27" t="s">
        <v>134</v>
      </c>
      <c r="C1330" s="27" t="s">
        <v>132</v>
      </c>
      <c r="D1330" s="27" t="s">
        <v>29</v>
      </c>
      <c r="E1330" s="27" t="s">
        <v>94</v>
      </c>
      <c r="F1330" s="27" t="s">
        <v>95</v>
      </c>
      <c r="G1330" s="27" t="s">
        <v>133</v>
      </c>
      <c r="H1330" s="28">
        <v>0</v>
      </c>
      <c r="I1330" s="28">
        <v>0</v>
      </c>
      <c r="J1330" s="28">
        <v>0</v>
      </c>
      <c r="K1330" s="28">
        <v>1218.8800000000001</v>
      </c>
      <c r="L1330" s="28">
        <v>-1218.8800000000001</v>
      </c>
    </row>
    <row r="1331" spans="1:12" hidden="1" x14ac:dyDescent="0.2">
      <c r="A1331" s="27" t="s">
        <v>90</v>
      </c>
      <c r="B1331" s="27" t="s">
        <v>135</v>
      </c>
      <c r="C1331" s="27" t="s">
        <v>99</v>
      </c>
      <c r="D1331" s="27" t="s">
        <v>29</v>
      </c>
      <c r="E1331" s="27" t="s">
        <v>94</v>
      </c>
      <c r="F1331" s="27" t="s">
        <v>95</v>
      </c>
      <c r="G1331" s="27" t="s">
        <v>100</v>
      </c>
      <c r="H1331" s="28">
        <v>0</v>
      </c>
      <c r="I1331" s="28">
        <v>0</v>
      </c>
      <c r="J1331" s="28">
        <v>0</v>
      </c>
      <c r="K1331" s="28">
        <v>1.41</v>
      </c>
      <c r="L1331" s="28">
        <v>-1.41</v>
      </c>
    </row>
    <row r="1332" spans="1:12" hidden="1" x14ac:dyDescent="0.2">
      <c r="A1332" s="27" t="s">
        <v>90</v>
      </c>
      <c r="B1332" s="27" t="s">
        <v>135</v>
      </c>
      <c r="C1332" s="27" t="s">
        <v>101</v>
      </c>
      <c r="D1332" s="27" t="s">
        <v>29</v>
      </c>
      <c r="E1332" s="27" t="s">
        <v>94</v>
      </c>
      <c r="F1332" s="27" t="s">
        <v>95</v>
      </c>
      <c r="G1332" s="27" t="s">
        <v>102</v>
      </c>
      <c r="H1332" s="28">
        <v>0</v>
      </c>
      <c r="I1332" s="28">
        <v>0</v>
      </c>
      <c r="J1332" s="28">
        <v>0</v>
      </c>
      <c r="K1332" s="28">
        <v>0.33</v>
      </c>
      <c r="L1332" s="28">
        <v>-0.33</v>
      </c>
    </row>
    <row r="1333" spans="1:12" hidden="1" x14ac:dyDescent="0.2">
      <c r="A1333" s="27" t="s">
        <v>90</v>
      </c>
      <c r="B1333" s="27" t="s">
        <v>135</v>
      </c>
      <c r="C1333" s="27" t="s">
        <v>103</v>
      </c>
      <c r="D1333" s="27" t="s">
        <v>29</v>
      </c>
      <c r="E1333" s="27" t="s">
        <v>94</v>
      </c>
      <c r="F1333" s="27" t="s">
        <v>95</v>
      </c>
      <c r="G1333" s="27" t="s">
        <v>104</v>
      </c>
      <c r="H1333" s="28">
        <v>0</v>
      </c>
      <c r="I1333" s="28">
        <v>0</v>
      </c>
      <c r="J1333" s="28">
        <v>0</v>
      </c>
      <c r="K1333" s="28">
        <v>0.66</v>
      </c>
      <c r="L1333" s="28">
        <v>-0.66</v>
      </c>
    </row>
    <row r="1334" spans="1:12" x14ac:dyDescent="0.2">
      <c r="A1334" s="27" t="s">
        <v>136</v>
      </c>
      <c r="B1334" s="27" t="s">
        <v>10</v>
      </c>
      <c r="C1334" s="27" t="s">
        <v>137</v>
      </c>
      <c r="D1334" s="27" t="s">
        <v>29</v>
      </c>
      <c r="E1334" s="27" t="s">
        <v>94</v>
      </c>
      <c r="F1334" s="27" t="s">
        <v>95</v>
      </c>
      <c r="G1334" s="27" t="s">
        <v>138</v>
      </c>
      <c r="H1334" s="28">
        <v>127120</v>
      </c>
      <c r="I1334" s="28">
        <v>122120</v>
      </c>
      <c r="J1334" s="28">
        <v>0</v>
      </c>
      <c r="K1334" s="28">
        <v>0</v>
      </c>
      <c r="L1334" s="28">
        <v>122120</v>
      </c>
    </row>
    <row r="1335" spans="1:12" x14ac:dyDescent="0.2">
      <c r="A1335" s="27" t="s">
        <v>136</v>
      </c>
      <c r="B1335" s="27" t="s">
        <v>10</v>
      </c>
      <c r="C1335" s="27" t="s">
        <v>99</v>
      </c>
      <c r="D1335" s="27" t="s">
        <v>29</v>
      </c>
      <c r="E1335" s="27" t="s">
        <v>94</v>
      </c>
      <c r="F1335" s="27" t="s">
        <v>95</v>
      </c>
      <c r="G1335" s="27" t="s">
        <v>100</v>
      </c>
      <c r="H1335" s="28">
        <v>7881.44</v>
      </c>
      <c r="I1335" s="28">
        <v>7881.44</v>
      </c>
      <c r="J1335" s="28">
        <v>0</v>
      </c>
      <c r="K1335" s="28">
        <v>0</v>
      </c>
      <c r="L1335" s="28">
        <v>7881.44</v>
      </c>
    </row>
    <row r="1336" spans="1:12" x14ac:dyDescent="0.2">
      <c r="A1336" s="27" t="s">
        <v>136</v>
      </c>
      <c r="B1336" s="27" t="s">
        <v>10</v>
      </c>
      <c r="C1336" s="27" t="s">
        <v>101</v>
      </c>
      <c r="D1336" s="27" t="s">
        <v>29</v>
      </c>
      <c r="E1336" s="27" t="s">
        <v>94</v>
      </c>
      <c r="F1336" s="27" t="s">
        <v>95</v>
      </c>
      <c r="G1336" s="27" t="s">
        <v>102</v>
      </c>
      <c r="H1336" s="28">
        <v>1843.24</v>
      </c>
      <c r="I1336" s="28">
        <v>1843.24</v>
      </c>
      <c r="J1336" s="28">
        <v>0</v>
      </c>
      <c r="K1336" s="28">
        <v>0</v>
      </c>
      <c r="L1336" s="28">
        <v>1843.24</v>
      </c>
    </row>
    <row r="1337" spans="1:12" x14ac:dyDescent="0.2">
      <c r="A1337" s="27" t="s">
        <v>136</v>
      </c>
      <c r="B1337" s="27" t="s">
        <v>10</v>
      </c>
      <c r="C1337" s="27" t="s">
        <v>103</v>
      </c>
      <c r="D1337" s="27" t="s">
        <v>29</v>
      </c>
      <c r="E1337" s="27" t="s">
        <v>94</v>
      </c>
      <c r="F1337" s="27" t="s">
        <v>95</v>
      </c>
      <c r="G1337" s="27" t="s">
        <v>104</v>
      </c>
      <c r="H1337" s="28">
        <v>3686.48</v>
      </c>
      <c r="I1337" s="28">
        <v>3686.48</v>
      </c>
      <c r="J1337" s="28">
        <v>0</v>
      </c>
      <c r="K1337" s="28">
        <v>0</v>
      </c>
      <c r="L1337" s="28">
        <v>3686.48</v>
      </c>
    </row>
    <row r="1338" spans="1:12" hidden="1" x14ac:dyDescent="0.2">
      <c r="A1338" s="27" t="s">
        <v>136</v>
      </c>
      <c r="B1338" s="27" t="s">
        <v>146</v>
      </c>
      <c r="C1338" s="27" t="s">
        <v>99</v>
      </c>
      <c r="D1338" s="27" t="s">
        <v>29</v>
      </c>
      <c r="E1338" s="27" t="s">
        <v>94</v>
      </c>
      <c r="F1338" s="27" t="s">
        <v>95</v>
      </c>
      <c r="G1338" s="27" t="s">
        <v>100</v>
      </c>
      <c r="H1338" s="28">
        <v>0</v>
      </c>
      <c r="I1338" s="28">
        <v>0</v>
      </c>
      <c r="J1338" s="28">
        <v>0</v>
      </c>
      <c r="K1338" s="28">
        <v>197.53</v>
      </c>
      <c r="L1338" s="28">
        <v>-197.53</v>
      </c>
    </row>
    <row r="1339" spans="1:12" hidden="1" x14ac:dyDescent="0.2">
      <c r="A1339" s="27" t="s">
        <v>136</v>
      </c>
      <c r="B1339" s="27" t="s">
        <v>146</v>
      </c>
      <c r="C1339" s="27" t="s">
        <v>101</v>
      </c>
      <c r="D1339" s="27" t="s">
        <v>29</v>
      </c>
      <c r="E1339" s="27" t="s">
        <v>94</v>
      </c>
      <c r="F1339" s="27" t="s">
        <v>95</v>
      </c>
      <c r="G1339" s="27" t="s">
        <v>102</v>
      </c>
      <c r="H1339" s="28">
        <v>0</v>
      </c>
      <c r="I1339" s="28">
        <v>0</v>
      </c>
      <c r="J1339" s="28">
        <v>0</v>
      </c>
      <c r="K1339" s="28">
        <v>46.2</v>
      </c>
      <c r="L1339" s="28">
        <v>-46.2</v>
      </c>
    </row>
    <row r="1340" spans="1:12" hidden="1" x14ac:dyDescent="0.2">
      <c r="A1340" s="27" t="s">
        <v>136</v>
      </c>
      <c r="B1340" s="27" t="s">
        <v>146</v>
      </c>
      <c r="C1340" s="27" t="s">
        <v>103</v>
      </c>
      <c r="D1340" s="27" t="s">
        <v>29</v>
      </c>
      <c r="E1340" s="27" t="s">
        <v>94</v>
      </c>
      <c r="F1340" s="27" t="s">
        <v>95</v>
      </c>
      <c r="G1340" s="27" t="s">
        <v>104</v>
      </c>
      <c r="H1340" s="28">
        <v>0</v>
      </c>
      <c r="I1340" s="28">
        <v>0</v>
      </c>
      <c r="J1340" s="28">
        <v>0</v>
      </c>
      <c r="K1340" s="28">
        <v>92.39</v>
      </c>
      <c r="L1340" s="28">
        <v>-92.39</v>
      </c>
    </row>
    <row r="1341" spans="1:12" hidden="1" x14ac:dyDescent="0.2">
      <c r="A1341" s="27" t="s">
        <v>136</v>
      </c>
      <c r="B1341" s="27" t="s">
        <v>123</v>
      </c>
      <c r="C1341" s="27" t="s">
        <v>139</v>
      </c>
      <c r="D1341" s="27" t="s">
        <v>29</v>
      </c>
      <c r="E1341" s="27" t="s">
        <v>94</v>
      </c>
      <c r="F1341" s="27" t="s">
        <v>95</v>
      </c>
      <c r="G1341" s="27" t="s">
        <v>140</v>
      </c>
      <c r="H1341" s="28">
        <v>0</v>
      </c>
      <c r="I1341" s="28">
        <v>0</v>
      </c>
      <c r="J1341" s="28">
        <v>0</v>
      </c>
      <c r="K1341" s="28">
        <v>2417.08</v>
      </c>
      <c r="L1341" s="28">
        <v>-2417.08</v>
      </c>
    </row>
    <row r="1342" spans="1:12" hidden="1" x14ac:dyDescent="0.2">
      <c r="A1342" s="27" t="s">
        <v>136</v>
      </c>
      <c r="B1342" s="27" t="s">
        <v>123</v>
      </c>
      <c r="C1342" s="27" t="s">
        <v>99</v>
      </c>
      <c r="D1342" s="27" t="s">
        <v>29</v>
      </c>
      <c r="E1342" s="27" t="s">
        <v>94</v>
      </c>
      <c r="F1342" s="27" t="s">
        <v>95</v>
      </c>
      <c r="G1342" s="27" t="s">
        <v>100</v>
      </c>
      <c r="H1342" s="28">
        <v>0</v>
      </c>
      <c r="I1342" s="28">
        <v>0</v>
      </c>
      <c r="J1342" s="28">
        <v>0</v>
      </c>
      <c r="K1342" s="28">
        <v>149.16</v>
      </c>
      <c r="L1342" s="28">
        <v>-149.16</v>
      </c>
    </row>
    <row r="1343" spans="1:12" hidden="1" x14ac:dyDescent="0.2">
      <c r="A1343" s="27" t="s">
        <v>136</v>
      </c>
      <c r="B1343" s="27" t="s">
        <v>123</v>
      </c>
      <c r="C1343" s="27" t="s">
        <v>101</v>
      </c>
      <c r="D1343" s="27" t="s">
        <v>29</v>
      </c>
      <c r="E1343" s="27" t="s">
        <v>94</v>
      </c>
      <c r="F1343" s="27" t="s">
        <v>95</v>
      </c>
      <c r="G1343" s="27" t="s">
        <v>102</v>
      </c>
      <c r="H1343" s="28">
        <v>0</v>
      </c>
      <c r="I1343" s="28">
        <v>0</v>
      </c>
      <c r="J1343" s="28">
        <v>0</v>
      </c>
      <c r="K1343" s="28">
        <v>34.880000000000003</v>
      </c>
      <c r="L1343" s="28">
        <v>-34.880000000000003</v>
      </c>
    </row>
    <row r="1344" spans="1:12" hidden="1" x14ac:dyDescent="0.2">
      <c r="A1344" s="27" t="s">
        <v>136</v>
      </c>
      <c r="B1344" s="27" t="s">
        <v>123</v>
      </c>
      <c r="C1344" s="27" t="s">
        <v>103</v>
      </c>
      <c r="D1344" s="27" t="s">
        <v>29</v>
      </c>
      <c r="E1344" s="27" t="s">
        <v>94</v>
      </c>
      <c r="F1344" s="27" t="s">
        <v>95</v>
      </c>
      <c r="G1344" s="27" t="s">
        <v>104</v>
      </c>
      <c r="H1344" s="28">
        <v>0</v>
      </c>
      <c r="I1344" s="28">
        <v>0</v>
      </c>
      <c r="J1344" s="28">
        <v>0</v>
      </c>
      <c r="K1344" s="28">
        <v>70.099999999999994</v>
      </c>
      <c r="L1344" s="28">
        <v>-70.099999999999994</v>
      </c>
    </row>
    <row r="1345" spans="1:12" hidden="1" x14ac:dyDescent="0.2">
      <c r="A1345" s="27" t="s">
        <v>136</v>
      </c>
      <c r="B1345" s="27" t="s">
        <v>128</v>
      </c>
      <c r="C1345" s="27" t="s">
        <v>137</v>
      </c>
      <c r="D1345" s="27" t="s">
        <v>29</v>
      </c>
      <c r="E1345" s="27" t="s">
        <v>94</v>
      </c>
      <c r="F1345" s="27" t="s">
        <v>95</v>
      </c>
      <c r="G1345" s="27" t="s">
        <v>138</v>
      </c>
      <c r="H1345" s="28">
        <v>0</v>
      </c>
      <c r="I1345" s="28">
        <v>0</v>
      </c>
      <c r="J1345" s="28">
        <v>0</v>
      </c>
      <c r="K1345" s="28">
        <v>935.75</v>
      </c>
      <c r="L1345" s="28">
        <v>-935.75</v>
      </c>
    </row>
    <row r="1346" spans="1:12" hidden="1" x14ac:dyDescent="0.2">
      <c r="A1346" s="27" t="s">
        <v>136</v>
      </c>
      <c r="B1346" s="27" t="s">
        <v>128</v>
      </c>
      <c r="C1346" s="27" t="s">
        <v>99</v>
      </c>
      <c r="D1346" s="27" t="s">
        <v>29</v>
      </c>
      <c r="E1346" s="27" t="s">
        <v>94</v>
      </c>
      <c r="F1346" s="27" t="s">
        <v>95</v>
      </c>
      <c r="G1346" s="27" t="s">
        <v>100</v>
      </c>
      <c r="H1346" s="28">
        <v>0</v>
      </c>
      <c r="I1346" s="28">
        <v>0</v>
      </c>
      <c r="J1346" s="28">
        <v>0</v>
      </c>
      <c r="K1346" s="28">
        <v>55.53</v>
      </c>
      <c r="L1346" s="28">
        <v>-55.53</v>
      </c>
    </row>
    <row r="1347" spans="1:12" hidden="1" x14ac:dyDescent="0.2">
      <c r="A1347" s="27" t="s">
        <v>136</v>
      </c>
      <c r="B1347" s="27" t="s">
        <v>128</v>
      </c>
      <c r="C1347" s="27" t="s">
        <v>101</v>
      </c>
      <c r="D1347" s="27" t="s">
        <v>29</v>
      </c>
      <c r="E1347" s="27" t="s">
        <v>94</v>
      </c>
      <c r="F1347" s="27" t="s">
        <v>95</v>
      </c>
      <c r="G1347" s="27" t="s">
        <v>102</v>
      </c>
      <c r="H1347" s="28">
        <v>0</v>
      </c>
      <c r="I1347" s="28">
        <v>0</v>
      </c>
      <c r="J1347" s="28">
        <v>0</v>
      </c>
      <c r="K1347" s="28">
        <v>12.99</v>
      </c>
      <c r="L1347" s="28">
        <v>-12.99</v>
      </c>
    </row>
    <row r="1348" spans="1:12" hidden="1" x14ac:dyDescent="0.2">
      <c r="A1348" s="27" t="s">
        <v>136</v>
      </c>
      <c r="B1348" s="27" t="s">
        <v>128</v>
      </c>
      <c r="C1348" s="27" t="s">
        <v>103</v>
      </c>
      <c r="D1348" s="27" t="s">
        <v>29</v>
      </c>
      <c r="E1348" s="27" t="s">
        <v>94</v>
      </c>
      <c r="F1348" s="27" t="s">
        <v>95</v>
      </c>
      <c r="G1348" s="27" t="s">
        <v>104</v>
      </c>
      <c r="H1348" s="28">
        <v>0</v>
      </c>
      <c r="I1348" s="28">
        <v>0</v>
      </c>
      <c r="J1348" s="28">
        <v>0</v>
      </c>
      <c r="K1348" s="28">
        <v>26.76</v>
      </c>
      <c r="L1348" s="28">
        <v>-26.76</v>
      </c>
    </row>
    <row r="1349" spans="1:12" hidden="1" x14ac:dyDescent="0.2">
      <c r="A1349" s="27" t="s">
        <v>136</v>
      </c>
      <c r="B1349" s="27" t="s">
        <v>129</v>
      </c>
      <c r="C1349" s="27" t="s">
        <v>137</v>
      </c>
      <c r="D1349" s="27" t="s">
        <v>29</v>
      </c>
      <c r="E1349" s="27" t="s">
        <v>94</v>
      </c>
      <c r="F1349" s="27" t="s">
        <v>95</v>
      </c>
      <c r="G1349" s="27" t="s">
        <v>138</v>
      </c>
      <c r="H1349" s="28">
        <v>0</v>
      </c>
      <c r="I1349" s="28">
        <v>0</v>
      </c>
      <c r="J1349" s="28">
        <v>0</v>
      </c>
      <c r="K1349" s="28">
        <v>294.66000000000003</v>
      </c>
      <c r="L1349" s="28">
        <v>-294.66000000000003</v>
      </c>
    </row>
    <row r="1350" spans="1:12" hidden="1" x14ac:dyDescent="0.2">
      <c r="A1350" s="27" t="s">
        <v>136</v>
      </c>
      <c r="B1350" s="27" t="s">
        <v>129</v>
      </c>
      <c r="C1350" s="27" t="s">
        <v>99</v>
      </c>
      <c r="D1350" s="27" t="s">
        <v>29</v>
      </c>
      <c r="E1350" s="27" t="s">
        <v>94</v>
      </c>
      <c r="F1350" s="27" t="s">
        <v>95</v>
      </c>
      <c r="G1350" s="27" t="s">
        <v>100</v>
      </c>
      <c r="H1350" s="28">
        <v>0</v>
      </c>
      <c r="I1350" s="28">
        <v>0</v>
      </c>
      <c r="J1350" s="28">
        <v>0</v>
      </c>
      <c r="K1350" s="28">
        <v>16.37</v>
      </c>
      <c r="L1350" s="28">
        <v>-16.37</v>
      </c>
    </row>
    <row r="1351" spans="1:12" hidden="1" x14ac:dyDescent="0.2">
      <c r="A1351" s="27" t="s">
        <v>136</v>
      </c>
      <c r="B1351" s="27" t="s">
        <v>129</v>
      </c>
      <c r="C1351" s="27" t="s">
        <v>101</v>
      </c>
      <c r="D1351" s="27" t="s">
        <v>29</v>
      </c>
      <c r="E1351" s="27" t="s">
        <v>94</v>
      </c>
      <c r="F1351" s="27" t="s">
        <v>95</v>
      </c>
      <c r="G1351" s="27" t="s">
        <v>102</v>
      </c>
      <c r="H1351" s="28">
        <v>0</v>
      </c>
      <c r="I1351" s="28">
        <v>0</v>
      </c>
      <c r="J1351" s="28">
        <v>0</v>
      </c>
      <c r="K1351" s="28">
        <v>3.83</v>
      </c>
      <c r="L1351" s="28">
        <v>-3.83</v>
      </c>
    </row>
    <row r="1352" spans="1:12" hidden="1" x14ac:dyDescent="0.2">
      <c r="A1352" s="27" t="s">
        <v>136</v>
      </c>
      <c r="B1352" s="27" t="s">
        <v>129</v>
      </c>
      <c r="C1352" s="27" t="s">
        <v>103</v>
      </c>
      <c r="D1352" s="27" t="s">
        <v>29</v>
      </c>
      <c r="E1352" s="27" t="s">
        <v>94</v>
      </c>
      <c r="F1352" s="27" t="s">
        <v>95</v>
      </c>
      <c r="G1352" s="27" t="s">
        <v>104</v>
      </c>
      <c r="H1352" s="28">
        <v>0</v>
      </c>
      <c r="I1352" s="28">
        <v>0</v>
      </c>
      <c r="J1352" s="28">
        <v>0</v>
      </c>
      <c r="K1352" s="28">
        <v>7.91</v>
      </c>
      <c r="L1352" s="28">
        <v>-7.91</v>
      </c>
    </row>
    <row r="1353" spans="1:12" hidden="1" x14ac:dyDescent="0.2">
      <c r="A1353" s="27" t="s">
        <v>136</v>
      </c>
      <c r="B1353" s="27" t="s">
        <v>135</v>
      </c>
      <c r="C1353" s="27" t="s">
        <v>137</v>
      </c>
      <c r="D1353" s="27" t="s">
        <v>29</v>
      </c>
      <c r="E1353" s="27" t="s">
        <v>94</v>
      </c>
      <c r="F1353" s="27" t="s">
        <v>95</v>
      </c>
      <c r="G1353" s="27" t="s">
        <v>138</v>
      </c>
      <c r="H1353" s="28">
        <v>0</v>
      </c>
      <c r="I1353" s="28">
        <v>0</v>
      </c>
      <c r="J1353" s="28">
        <v>0</v>
      </c>
      <c r="K1353" s="28">
        <v>35.119999999999997</v>
      </c>
      <c r="L1353" s="28">
        <v>-35.119999999999997</v>
      </c>
    </row>
    <row r="1354" spans="1:12" hidden="1" x14ac:dyDescent="0.2">
      <c r="A1354" s="27" t="s">
        <v>136</v>
      </c>
      <c r="B1354" s="27" t="s">
        <v>135</v>
      </c>
      <c r="C1354" s="27" t="s">
        <v>99</v>
      </c>
      <c r="D1354" s="27" t="s">
        <v>29</v>
      </c>
      <c r="E1354" s="27" t="s">
        <v>94</v>
      </c>
      <c r="F1354" s="27" t="s">
        <v>95</v>
      </c>
      <c r="G1354" s="27" t="s">
        <v>100</v>
      </c>
      <c r="H1354" s="28">
        <v>0</v>
      </c>
      <c r="I1354" s="28">
        <v>0</v>
      </c>
      <c r="J1354" s="28">
        <v>0</v>
      </c>
      <c r="K1354" s="28">
        <v>0.76</v>
      </c>
      <c r="L1354" s="28">
        <v>-0.76</v>
      </c>
    </row>
    <row r="1355" spans="1:12" hidden="1" x14ac:dyDescent="0.2">
      <c r="A1355" s="27" t="s">
        <v>136</v>
      </c>
      <c r="B1355" s="27" t="s">
        <v>135</v>
      </c>
      <c r="C1355" s="27" t="s">
        <v>101</v>
      </c>
      <c r="D1355" s="27" t="s">
        <v>29</v>
      </c>
      <c r="E1355" s="27" t="s">
        <v>94</v>
      </c>
      <c r="F1355" s="27" t="s">
        <v>95</v>
      </c>
      <c r="G1355" s="27" t="s">
        <v>102</v>
      </c>
      <c r="H1355" s="28">
        <v>0</v>
      </c>
      <c r="I1355" s="28">
        <v>0</v>
      </c>
      <c r="J1355" s="28">
        <v>0</v>
      </c>
      <c r="K1355" s="28">
        <v>0.18</v>
      </c>
      <c r="L1355" s="28">
        <v>-0.18</v>
      </c>
    </row>
    <row r="1356" spans="1:12" hidden="1" x14ac:dyDescent="0.2">
      <c r="A1356" s="27" t="s">
        <v>136</v>
      </c>
      <c r="B1356" s="27" t="s">
        <v>135</v>
      </c>
      <c r="C1356" s="27" t="s">
        <v>103</v>
      </c>
      <c r="D1356" s="27" t="s">
        <v>29</v>
      </c>
      <c r="E1356" s="27" t="s">
        <v>94</v>
      </c>
      <c r="F1356" s="27" t="s">
        <v>95</v>
      </c>
      <c r="G1356" s="27" t="s">
        <v>104</v>
      </c>
      <c r="H1356" s="28">
        <v>0</v>
      </c>
      <c r="I1356" s="28">
        <v>0</v>
      </c>
      <c r="J1356" s="28">
        <v>0</v>
      </c>
      <c r="K1356" s="28">
        <v>0.36</v>
      </c>
      <c r="L1356" s="28">
        <v>-0.36</v>
      </c>
    </row>
    <row r="1357" spans="1:12" x14ac:dyDescent="0.2">
      <c r="A1357" s="27" t="s">
        <v>152</v>
      </c>
      <c r="B1357" s="27" t="s">
        <v>10</v>
      </c>
      <c r="C1357" s="27" t="s">
        <v>161</v>
      </c>
      <c r="D1357" s="27" t="s">
        <v>29</v>
      </c>
      <c r="E1357" s="27" t="s">
        <v>94</v>
      </c>
      <c r="F1357" s="27" t="s">
        <v>95</v>
      </c>
      <c r="G1357" s="27" t="s">
        <v>162</v>
      </c>
      <c r="H1357" s="28">
        <v>0</v>
      </c>
      <c r="I1357" s="28">
        <v>92054.3</v>
      </c>
      <c r="J1357" s="28">
        <v>65188.73</v>
      </c>
      <c r="K1357" s="28">
        <v>0</v>
      </c>
      <c r="L1357" s="28">
        <v>26865.57</v>
      </c>
    </row>
    <row r="1358" spans="1:12" x14ac:dyDescent="0.2">
      <c r="A1358" s="27" t="s">
        <v>90</v>
      </c>
      <c r="B1358" s="27" t="s">
        <v>10</v>
      </c>
      <c r="C1358" s="27" t="s">
        <v>109</v>
      </c>
      <c r="D1358" s="27" t="s">
        <v>30</v>
      </c>
      <c r="E1358" s="27" t="s">
        <v>94</v>
      </c>
      <c r="F1358" s="27" t="s">
        <v>95</v>
      </c>
      <c r="G1358" s="27" t="s">
        <v>110</v>
      </c>
      <c r="H1358" s="28">
        <v>27102.68</v>
      </c>
      <c r="I1358" s="28">
        <v>27102.68</v>
      </c>
      <c r="J1358" s="28">
        <v>0</v>
      </c>
      <c r="K1358" s="28">
        <v>0</v>
      </c>
      <c r="L1358" s="28">
        <v>27102.68</v>
      </c>
    </row>
    <row r="1359" spans="1:12" x14ac:dyDescent="0.2">
      <c r="A1359" s="27" t="s">
        <v>90</v>
      </c>
      <c r="B1359" s="27" t="s">
        <v>10</v>
      </c>
      <c r="C1359" s="27" t="s">
        <v>111</v>
      </c>
      <c r="D1359" s="27" t="s">
        <v>30</v>
      </c>
      <c r="E1359" s="27" t="s">
        <v>94</v>
      </c>
      <c r="F1359" s="27" t="s">
        <v>95</v>
      </c>
      <c r="G1359" s="27" t="s">
        <v>112</v>
      </c>
      <c r="H1359" s="28">
        <v>142738.66</v>
      </c>
      <c r="I1359" s="28">
        <v>137738.66</v>
      </c>
      <c r="J1359" s="28">
        <v>0</v>
      </c>
      <c r="K1359" s="28">
        <v>0</v>
      </c>
      <c r="L1359" s="28">
        <v>137738.66</v>
      </c>
    </row>
    <row r="1360" spans="1:12" x14ac:dyDescent="0.2">
      <c r="A1360" s="27" t="s">
        <v>90</v>
      </c>
      <c r="B1360" s="27" t="s">
        <v>10</v>
      </c>
      <c r="C1360" s="27" t="s">
        <v>113</v>
      </c>
      <c r="D1360" s="27" t="s">
        <v>30</v>
      </c>
      <c r="E1360" s="27" t="s">
        <v>94</v>
      </c>
      <c r="F1360" s="27" t="s">
        <v>95</v>
      </c>
      <c r="G1360" s="27" t="s">
        <v>114</v>
      </c>
      <c r="H1360" s="28">
        <v>32112.19</v>
      </c>
      <c r="I1360" s="28">
        <v>32112.19</v>
      </c>
      <c r="J1360" s="28">
        <v>0</v>
      </c>
      <c r="K1360" s="28">
        <v>0</v>
      </c>
      <c r="L1360" s="28">
        <v>32112.19</v>
      </c>
    </row>
    <row r="1361" spans="1:12" x14ac:dyDescent="0.2">
      <c r="A1361" s="27" t="s">
        <v>90</v>
      </c>
      <c r="B1361" s="27" t="s">
        <v>10</v>
      </c>
      <c r="C1361" s="27" t="s">
        <v>115</v>
      </c>
      <c r="D1361" s="27" t="s">
        <v>30</v>
      </c>
      <c r="E1361" s="27" t="s">
        <v>94</v>
      </c>
      <c r="F1361" s="27" t="s">
        <v>95</v>
      </c>
      <c r="G1361" s="27" t="s">
        <v>116</v>
      </c>
      <c r="H1361" s="28">
        <v>16056.09</v>
      </c>
      <c r="I1361" s="28">
        <v>16056.09</v>
      </c>
      <c r="J1361" s="28">
        <v>0</v>
      </c>
      <c r="K1361" s="28">
        <v>0</v>
      </c>
      <c r="L1361" s="28">
        <v>16056.09</v>
      </c>
    </row>
    <row r="1362" spans="1:12" x14ac:dyDescent="0.2">
      <c r="A1362" s="27" t="s">
        <v>90</v>
      </c>
      <c r="B1362" s="27" t="s">
        <v>10</v>
      </c>
      <c r="C1362" s="27" t="s">
        <v>117</v>
      </c>
      <c r="D1362" s="27" t="s">
        <v>30</v>
      </c>
      <c r="E1362" s="27" t="s">
        <v>94</v>
      </c>
      <c r="F1362" s="27" t="s">
        <v>95</v>
      </c>
      <c r="G1362" s="27" t="s">
        <v>118</v>
      </c>
      <c r="H1362" s="28">
        <v>32112.19</v>
      </c>
      <c r="I1362" s="28">
        <v>32112.19</v>
      </c>
      <c r="J1362" s="28">
        <v>0</v>
      </c>
      <c r="K1362" s="28">
        <v>0</v>
      </c>
      <c r="L1362" s="28">
        <v>32112.19</v>
      </c>
    </row>
    <row r="1363" spans="1:12" hidden="1" x14ac:dyDescent="0.2">
      <c r="A1363" s="27" t="s">
        <v>90</v>
      </c>
      <c r="B1363" s="27" t="s">
        <v>165</v>
      </c>
      <c r="C1363" s="27" t="s">
        <v>166</v>
      </c>
      <c r="D1363" s="27" t="s">
        <v>30</v>
      </c>
      <c r="E1363" s="27" t="s">
        <v>94</v>
      </c>
      <c r="F1363" s="27" t="s">
        <v>95</v>
      </c>
      <c r="G1363" s="27" t="s">
        <v>167</v>
      </c>
      <c r="H1363" s="28">
        <v>0</v>
      </c>
      <c r="I1363" s="28">
        <v>5000</v>
      </c>
      <c r="J1363" s="28">
        <v>0</v>
      </c>
      <c r="K1363" s="28">
        <v>0</v>
      </c>
      <c r="L1363" s="28">
        <v>5000</v>
      </c>
    </row>
    <row r="1364" spans="1:12" x14ac:dyDescent="0.2">
      <c r="A1364" s="27" t="s">
        <v>136</v>
      </c>
      <c r="B1364" s="27" t="s">
        <v>10</v>
      </c>
      <c r="C1364" s="27" t="s">
        <v>137</v>
      </c>
      <c r="D1364" s="27" t="s">
        <v>30</v>
      </c>
      <c r="E1364" s="27" t="s">
        <v>94</v>
      </c>
      <c r="F1364" s="27" t="s">
        <v>95</v>
      </c>
      <c r="G1364" s="27" t="s">
        <v>138</v>
      </c>
      <c r="H1364" s="28">
        <v>64224.37</v>
      </c>
      <c r="I1364" s="28">
        <v>64224.37</v>
      </c>
      <c r="J1364" s="28">
        <v>0</v>
      </c>
      <c r="K1364" s="28">
        <v>0</v>
      </c>
      <c r="L1364" s="28">
        <v>64224.37</v>
      </c>
    </row>
    <row r="1365" spans="1:12" x14ac:dyDescent="0.2">
      <c r="A1365" s="27" t="s">
        <v>136</v>
      </c>
      <c r="B1365" s="27" t="s">
        <v>10</v>
      </c>
      <c r="C1365" s="27" t="s">
        <v>99</v>
      </c>
      <c r="D1365" s="27" t="s">
        <v>30</v>
      </c>
      <c r="E1365" s="27" t="s">
        <v>94</v>
      </c>
      <c r="F1365" s="27" t="s">
        <v>95</v>
      </c>
      <c r="G1365" s="27" t="s">
        <v>100</v>
      </c>
      <c r="H1365" s="28">
        <v>3981.91</v>
      </c>
      <c r="I1365" s="28">
        <v>3981.91</v>
      </c>
      <c r="J1365" s="28">
        <v>0</v>
      </c>
      <c r="K1365" s="28">
        <v>0</v>
      </c>
      <c r="L1365" s="28">
        <v>3981.91</v>
      </c>
    </row>
    <row r="1366" spans="1:12" x14ac:dyDescent="0.2">
      <c r="A1366" s="27" t="s">
        <v>136</v>
      </c>
      <c r="B1366" s="27" t="s">
        <v>10</v>
      </c>
      <c r="C1366" s="27" t="s">
        <v>101</v>
      </c>
      <c r="D1366" s="27" t="s">
        <v>30</v>
      </c>
      <c r="E1366" s="27" t="s">
        <v>94</v>
      </c>
      <c r="F1366" s="27" t="s">
        <v>95</v>
      </c>
      <c r="G1366" s="27" t="s">
        <v>102</v>
      </c>
      <c r="H1366" s="28">
        <v>931.25</v>
      </c>
      <c r="I1366" s="28">
        <v>931.25</v>
      </c>
      <c r="J1366" s="28">
        <v>0</v>
      </c>
      <c r="K1366" s="28">
        <v>0</v>
      </c>
      <c r="L1366" s="28">
        <v>931.25</v>
      </c>
    </row>
    <row r="1367" spans="1:12" x14ac:dyDescent="0.2">
      <c r="A1367" s="27" t="s">
        <v>136</v>
      </c>
      <c r="B1367" s="27" t="s">
        <v>10</v>
      </c>
      <c r="C1367" s="27" t="s">
        <v>103</v>
      </c>
      <c r="D1367" s="27" t="s">
        <v>30</v>
      </c>
      <c r="E1367" s="27" t="s">
        <v>94</v>
      </c>
      <c r="F1367" s="27" t="s">
        <v>95</v>
      </c>
      <c r="G1367" s="27" t="s">
        <v>104</v>
      </c>
      <c r="H1367" s="28">
        <v>1862.51</v>
      </c>
      <c r="I1367" s="28">
        <v>1862.51</v>
      </c>
      <c r="J1367" s="28">
        <v>0</v>
      </c>
      <c r="K1367" s="28">
        <v>0</v>
      </c>
      <c r="L1367" s="28">
        <v>1862.51</v>
      </c>
    </row>
    <row r="1368" spans="1:12" hidden="1" x14ac:dyDescent="0.2">
      <c r="A1368" s="27" t="s">
        <v>90</v>
      </c>
      <c r="B1368" s="27" t="s">
        <v>135</v>
      </c>
      <c r="C1368" s="27" t="s">
        <v>92</v>
      </c>
      <c r="D1368" s="27" t="s">
        <v>31</v>
      </c>
      <c r="E1368" s="27" t="s">
        <v>94</v>
      </c>
      <c r="F1368" s="27" t="s">
        <v>95</v>
      </c>
      <c r="G1368" s="27" t="s">
        <v>96</v>
      </c>
      <c r="H1368" s="28">
        <v>0</v>
      </c>
      <c r="I1368" s="28">
        <v>26.39</v>
      </c>
      <c r="J1368" s="28">
        <v>0</v>
      </c>
      <c r="K1368" s="28">
        <v>26.39</v>
      </c>
      <c r="L1368" s="28">
        <v>0</v>
      </c>
    </row>
    <row r="1369" spans="1:12" hidden="1" x14ac:dyDescent="0.2">
      <c r="A1369" s="27" t="s">
        <v>90</v>
      </c>
      <c r="B1369" s="27" t="s">
        <v>135</v>
      </c>
      <c r="C1369" s="27" t="s">
        <v>106</v>
      </c>
      <c r="D1369" s="27" t="s">
        <v>31</v>
      </c>
      <c r="E1369" s="27" t="s">
        <v>94</v>
      </c>
      <c r="F1369" s="27" t="s">
        <v>95</v>
      </c>
      <c r="G1369" s="27" t="s">
        <v>108</v>
      </c>
      <c r="H1369" s="28">
        <v>0</v>
      </c>
      <c r="I1369" s="28">
        <v>332.32</v>
      </c>
      <c r="J1369" s="28">
        <v>0</v>
      </c>
      <c r="K1369" s="28">
        <v>332.32</v>
      </c>
      <c r="L1369" s="28">
        <v>0</v>
      </c>
    </row>
    <row r="1370" spans="1:12" hidden="1" x14ac:dyDescent="0.2">
      <c r="A1370" s="27" t="s">
        <v>90</v>
      </c>
      <c r="B1370" s="27" t="s">
        <v>135</v>
      </c>
      <c r="C1370" s="27" t="s">
        <v>99</v>
      </c>
      <c r="D1370" s="27" t="s">
        <v>31</v>
      </c>
      <c r="E1370" s="27" t="s">
        <v>94</v>
      </c>
      <c r="F1370" s="27" t="s">
        <v>95</v>
      </c>
      <c r="G1370" s="27" t="s">
        <v>100</v>
      </c>
      <c r="H1370" s="28">
        <v>0</v>
      </c>
      <c r="I1370" s="28">
        <v>0</v>
      </c>
      <c r="J1370" s="28">
        <v>0</v>
      </c>
      <c r="K1370" s="28">
        <v>28.65</v>
      </c>
      <c r="L1370" s="28">
        <v>-28.65</v>
      </c>
    </row>
    <row r="1371" spans="1:12" hidden="1" x14ac:dyDescent="0.2">
      <c r="A1371" s="27" t="s">
        <v>90</v>
      </c>
      <c r="B1371" s="27" t="s">
        <v>135</v>
      </c>
      <c r="C1371" s="27" t="s">
        <v>101</v>
      </c>
      <c r="D1371" s="27" t="s">
        <v>31</v>
      </c>
      <c r="E1371" s="27" t="s">
        <v>94</v>
      </c>
      <c r="F1371" s="27" t="s">
        <v>95</v>
      </c>
      <c r="G1371" s="27" t="s">
        <v>102</v>
      </c>
      <c r="H1371" s="28">
        <v>0</v>
      </c>
      <c r="I1371" s="28">
        <v>0</v>
      </c>
      <c r="J1371" s="28">
        <v>0</v>
      </c>
      <c r="K1371" s="28">
        <v>6.7099999999999991</v>
      </c>
      <c r="L1371" s="28">
        <v>-6.7099999999999991</v>
      </c>
    </row>
    <row r="1372" spans="1:12" hidden="1" x14ac:dyDescent="0.2">
      <c r="A1372" s="27" t="s">
        <v>90</v>
      </c>
      <c r="B1372" s="27" t="s">
        <v>135</v>
      </c>
      <c r="C1372" s="27" t="s">
        <v>103</v>
      </c>
      <c r="D1372" s="27" t="s">
        <v>31</v>
      </c>
      <c r="E1372" s="27" t="s">
        <v>94</v>
      </c>
      <c r="F1372" s="27" t="s">
        <v>95</v>
      </c>
      <c r="G1372" s="27" t="s">
        <v>104</v>
      </c>
      <c r="H1372" s="28">
        <v>0</v>
      </c>
      <c r="I1372" s="28">
        <v>0</v>
      </c>
      <c r="J1372" s="28">
        <v>0</v>
      </c>
      <c r="K1372" s="28">
        <v>13.41</v>
      </c>
      <c r="L1372" s="28">
        <v>-13.41</v>
      </c>
    </row>
    <row r="1373" spans="1:12" x14ac:dyDescent="0.2">
      <c r="A1373" s="27" t="s">
        <v>90</v>
      </c>
      <c r="B1373" s="27" t="s">
        <v>10</v>
      </c>
      <c r="C1373" s="27" t="s">
        <v>109</v>
      </c>
      <c r="D1373" s="27" t="s">
        <v>31</v>
      </c>
      <c r="E1373" s="27" t="s">
        <v>94</v>
      </c>
      <c r="F1373" s="27" t="s">
        <v>95</v>
      </c>
      <c r="G1373" s="27" t="s">
        <v>110</v>
      </c>
      <c r="H1373" s="28">
        <v>67011.490000000005</v>
      </c>
      <c r="I1373" s="28">
        <v>0</v>
      </c>
      <c r="J1373" s="28">
        <v>0</v>
      </c>
      <c r="K1373" s="28">
        <v>0</v>
      </c>
      <c r="L1373" s="28">
        <v>0</v>
      </c>
    </row>
    <row r="1374" spans="1:12" x14ac:dyDescent="0.2">
      <c r="A1374" s="27" t="s">
        <v>90</v>
      </c>
      <c r="B1374" s="27" t="s">
        <v>10</v>
      </c>
      <c r="C1374" s="27" t="s">
        <v>111</v>
      </c>
      <c r="D1374" s="27" t="s">
        <v>31</v>
      </c>
      <c r="E1374" s="27" t="s">
        <v>94</v>
      </c>
      <c r="F1374" s="27" t="s">
        <v>95</v>
      </c>
      <c r="G1374" s="27" t="s">
        <v>112</v>
      </c>
      <c r="H1374" s="28">
        <v>352921.89</v>
      </c>
      <c r="I1374" s="28">
        <v>178301.41</v>
      </c>
      <c r="J1374" s="28">
        <v>2951.1</v>
      </c>
      <c r="K1374" s="28">
        <v>1251.67</v>
      </c>
      <c r="L1374" s="28">
        <v>174098.64</v>
      </c>
    </row>
    <row r="1375" spans="1:12" x14ac:dyDescent="0.2">
      <c r="A1375" s="27" t="s">
        <v>90</v>
      </c>
      <c r="B1375" s="27" t="s">
        <v>10</v>
      </c>
      <c r="C1375" s="27" t="s">
        <v>113</v>
      </c>
      <c r="D1375" s="27" t="s">
        <v>31</v>
      </c>
      <c r="E1375" s="27" t="s">
        <v>94</v>
      </c>
      <c r="F1375" s="27" t="s">
        <v>95</v>
      </c>
      <c r="G1375" s="27" t="s">
        <v>114</v>
      </c>
      <c r="H1375" s="28">
        <v>79397.5</v>
      </c>
      <c r="I1375" s="28">
        <v>79397.5</v>
      </c>
      <c r="J1375" s="28">
        <v>0</v>
      </c>
      <c r="K1375" s="28">
        <v>0</v>
      </c>
      <c r="L1375" s="28">
        <v>79397.5</v>
      </c>
    </row>
    <row r="1376" spans="1:12" x14ac:dyDescent="0.2">
      <c r="A1376" s="27" t="s">
        <v>90</v>
      </c>
      <c r="B1376" s="27" t="s">
        <v>10</v>
      </c>
      <c r="C1376" s="27" t="s">
        <v>115</v>
      </c>
      <c r="D1376" s="27" t="s">
        <v>31</v>
      </c>
      <c r="E1376" s="27" t="s">
        <v>94</v>
      </c>
      <c r="F1376" s="27" t="s">
        <v>95</v>
      </c>
      <c r="G1376" s="27" t="s">
        <v>116</v>
      </c>
      <c r="H1376" s="28">
        <v>39698.75</v>
      </c>
      <c r="I1376" s="28">
        <v>126710.24</v>
      </c>
      <c r="J1376" s="28">
        <v>35610.39</v>
      </c>
      <c r="K1376" s="28">
        <v>36372.6</v>
      </c>
      <c r="L1376" s="28">
        <v>54727.250000000015</v>
      </c>
    </row>
    <row r="1377" spans="1:12" x14ac:dyDescent="0.2">
      <c r="A1377" s="27" t="s">
        <v>90</v>
      </c>
      <c r="B1377" s="27" t="s">
        <v>10</v>
      </c>
      <c r="C1377" s="27" t="s">
        <v>117</v>
      </c>
      <c r="D1377" s="27" t="s">
        <v>31</v>
      </c>
      <c r="E1377" s="27" t="s">
        <v>94</v>
      </c>
      <c r="F1377" s="27" t="s">
        <v>95</v>
      </c>
      <c r="G1377" s="27" t="s">
        <v>118</v>
      </c>
      <c r="H1377" s="28">
        <v>79397.5</v>
      </c>
      <c r="I1377" s="28">
        <v>79397.5</v>
      </c>
      <c r="J1377" s="28">
        <v>3070.75</v>
      </c>
      <c r="K1377" s="28">
        <v>23163.66</v>
      </c>
      <c r="L1377" s="28">
        <v>53163.09</v>
      </c>
    </row>
    <row r="1378" spans="1:12" hidden="1" x14ac:dyDescent="0.2">
      <c r="A1378" s="27" t="s">
        <v>90</v>
      </c>
      <c r="B1378" s="27" t="s">
        <v>129</v>
      </c>
      <c r="C1378" s="27" t="s">
        <v>92</v>
      </c>
      <c r="D1378" s="27" t="s">
        <v>31</v>
      </c>
      <c r="E1378" s="27" t="s">
        <v>94</v>
      </c>
      <c r="F1378" s="27" t="s">
        <v>95</v>
      </c>
      <c r="G1378" s="27" t="s">
        <v>96</v>
      </c>
      <c r="H1378" s="28">
        <v>0</v>
      </c>
      <c r="I1378" s="28">
        <v>0</v>
      </c>
      <c r="J1378" s="28">
        <v>0</v>
      </c>
      <c r="K1378" s="28">
        <v>1.28</v>
      </c>
      <c r="L1378" s="28">
        <v>-1.28</v>
      </c>
    </row>
    <row r="1379" spans="1:12" hidden="1" x14ac:dyDescent="0.2">
      <c r="A1379" s="27" t="s">
        <v>90</v>
      </c>
      <c r="B1379" s="27" t="s">
        <v>129</v>
      </c>
      <c r="C1379" s="27" t="s">
        <v>121</v>
      </c>
      <c r="D1379" s="27" t="s">
        <v>31</v>
      </c>
      <c r="E1379" s="27" t="s">
        <v>94</v>
      </c>
      <c r="F1379" s="27" t="s">
        <v>95</v>
      </c>
      <c r="G1379" s="27" t="s">
        <v>122</v>
      </c>
      <c r="H1379" s="28">
        <v>0</v>
      </c>
      <c r="I1379" s="28">
        <v>0</v>
      </c>
      <c r="J1379" s="28">
        <v>0</v>
      </c>
      <c r="K1379" s="28">
        <v>1.01</v>
      </c>
      <c r="L1379" s="28">
        <v>-1.01</v>
      </c>
    </row>
    <row r="1380" spans="1:12" hidden="1" x14ac:dyDescent="0.2">
      <c r="A1380" s="27" t="s">
        <v>90</v>
      </c>
      <c r="B1380" s="27" t="s">
        <v>129</v>
      </c>
      <c r="C1380" s="27" t="s">
        <v>106</v>
      </c>
      <c r="D1380" s="27" t="s">
        <v>31</v>
      </c>
      <c r="E1380" s="27" t="s">
        <v>94</v>
      </c>
      <c r="F1380" s="27" t="s">
        <v>95</v>
      </c>
      <c r="G1380" s="27" t="s">
        <v>108</v>
      </c>
      <c r="H1380" s="28">
        <v>0</v>
      </c>
      <c r="I1380" s="28">
        <v>150.59</v>
      </c>
      <c r="J1380" s="28">
        <v>0</v>
      </c>
      <c r="K1380" s="28">
        <v>167.37</v>
      </c>
      <c r="L1380" s="28">
        <v>-16.78</v>
      </c>
    </row>
    <row r="1381" spans="1:12" hidden="1" x14ac:dyDescent="0.2">
      <c r="A1381" s="27" t="s">
        <v>90</v>
      </c>
      <c r="B1381" s="27" t="s">
        <v>129</v>
      </c>
      <c r="C1381" s="27" t="s">
        <v>99</v>
      </c>
      <c r="D1381" s="27" t="s">
        <v>31</v>
      </c>
      <c r="E1381" s="27" t="s">
        <v>94</v>
      </c>
      <c r="F1381" s="27" t="s">
        <v>95</v>
      </c>
      <c r="G1381" s="27" t="s">
        <v>100</v>
      </c>
      <c r="H1381" s="28">
        <v>0</v>
      </c>
      <c r="I1381" s="28">
        <v>0</v>
      </c>
      <c r="J1381" s="28">
        <v>0</v>
      </c>
      <c r="K1381" s="28">
        <v>12.01</v>
      </c>
      <c r="L1381" s="28">
        <v>-12.01</v>
      </c>
    </row>
    <row r="1382" spans="1:12" hidden="1" x14ac:dyDescent="0.2">
      <c r="A1382" s="27" t="s">
        <v>90</v>
      </c>
      <c r="B1382" s="27" t="s">
        <v>129</v>
      </c>
      <c r="C1382" s="27" t="s">
        <v>101</v>
      </c>
      <c r="D1382" s="27" t="s">
        <v>31</v>
      </c>
      <c r="E1382" s="27" t="s">
        <v>94</v>
      </c>
      <c r="F1382" s="27" t="s">
        <v>95</v>
      </c>
      <c r="G1382" s="27" t="s">
        <v>102</v>
      </c>
      <c r="H1382" s="28">
        <v>0</v>
      </c>
      <c r="I1382" s="28">
        <v>0</v>
      </c>
      <c r="J1382" s="28">
        <v>0</v>
      </c>
      <c r="K1382" s="28">
        <v>2.81</v>
      </c>
      <c r="L1382" s="28">
        <v>-2.81</v>
      </c>
    </row>
    <row r="1383" spans="1:12" hidden="1" x14ac:dyDescent="0.2">
      <c r="A1383" s="27" t="s">
        <v>90</v>
      </c>
      <c r="B1383" s="27" t="s">
        <v>129</v>
      </c>
      <c r="C1383" s="27" t="s">
        <v>103</v>
      </c>
      <c r="D1383" s="27" t="s">
        <v>31</v>
      </c>
      <c r="E1383" s="27" t="s">
        <v>94</v>
      </c>
      <c r="F1383" s="27" t="s">
        <v>95</v>
      </c>
      <c r="G1383" s="27" t="s">
        <v>104</v>
      </c>
      <c r="H1383" s="28">
        <v>0</v>
      </c>
      <c r="I1383" s="28">
        <v>0</v>
      </c>
      <c r="J1383" s="28">
        <v>0</v>
      </c>
      <c r="K1383" s="28">
        <v>5.69</v>
      </c>
      <c r="L1383" s="28">
        <v>-5.69</v>
      </c>
    </row>
    <row r="1384" spans="1:12" hidden="1" x14ac:dyDescent="0.2">
      <c r="A1384" s="27" t="s">
        <v>90</v>
      </c>
      <c r="B1384" s="27" t="s">
        <v>129</v>
      </c>
      <c r="C1384" s="27" t="s">
        <v>130</v>
      </c>
      <c r="D1384" s="27" t="s">
        <v>31</v>
      </c>
      <c r="E1384" s="27" t="s">
        <v>94</v>
      </c>
      <c r="F1384" s="27" t="s">
        <v>95</v>
      </c>
      <c r="G1384" s="27" t="s">
        <v>131</v>
      </c>
      <c r="H1384" s="28">
        <v>0</v>
      </c>
      <c r="I1384" s="28">
        <v>0</v>
      </c>
      <c r="J1384" s="28">
        <v>0</v>
      </c>
      <c r="K1384" s="28">
        <v>9493.5400000000009</v>
      </c>
      <c r="L1384" s="28">
        <v>-9493.5400000000009</v>
      </c>
    </row>
    <row r="1385" spans="1:12" hidden="1" x14ac:dyDescent="0.2">
      <c r="A1385" s="27" t="s">
        <v>90</v>
      </c>
      <c r="B1385" s="27" t="s">
        <v>129</v>
      </c>
      <c r="C1385" s="27" t="s">
        <v>132</v>
      </c>
      <c r="D1385" s="27" t="s">
        <v>31</v>
      </c>
      <c r="E1385" s="27" t="s">
        <v>94</v>
      </c>
      <c r="F1385" s="27" t="s">
        <v>95</v>
      </c>
      <c r="G1385" s="27" t="s">
        <v>133</v>
      </c>
      <c r="H1385" s="28">
        <v>0</v>
      </c>
      <c r="I1385" s="28">
        <v>0</v>
      </c>
      <c r="J1385" s="28">
        <v>0</v>
      </c>
      <c r="K1385" s="28">
        <v>152.6</v>
      </c>
      <c r="L1385" s="28">
        <v>-152.6</v>
      </c>
    </row>
    <row r="1386" spans="1:12" hidden="1" x14ac:dyDescent="0.2">
      <c r="A1386" s="27" t="s">
        <v>90</v>
      </c>
      <c r="B1386" s="27" t="s">
        <v>129</v>
      </c>
      <c r="C1386" s="27" t="s">
        <v>111</v>
      </c>
      <c r="D1386" s="27" t="s">
        <v>31</v>
      </c>
      <c r="E1386" s="27" t="s">
        <v>94</v>
      </c>
      <c r="F1386" s="27" t="s">
        <v>95</v>
      </c>
      <c r="G1386" s="27" t="s">
        <v>112</v>
      </c>
      <c r="H1386" s="28">
        <v>0</v>
      </c>
      <c r="I1386" s="28">
        <v>0</v>
      </c>
      <c r="J1386" s="28">
        <v>0</v>
      </c>
      <c r="K1386" s="28">
        <v>24544.2</v>
      </c>
      <c r="L1386" s="28">
        <v>-24544.2</v>
      </c>
    </row>
    <row r="1387" spans="1:12" hidden="1" x14ac:dyDescent="0.2">
      <c r="A1387" s="27" t="s">
        <v>90</v>
      </c>
      <c r="B1387" s="27" t="s">
        <v>129</v>
      </c>
      <c r="C1387" s="27" t="s">
        <v>117</v>
      </c>
      <c r="D1387" s="27" t="s">
        <v>31</v>
      </c>
      <c r="E1387" s="27" t="s">
        <v>94</v>
      </c>
      <c r="F1387" s="27" t="s">
        <v>95</v>
      </c>
      <c r="G1387" s="27" t="s">
        <v>118</v>
      </c>
      <c r="H1387" s="28">
        <v>0</v>
      </c>
      <c r="I1387" s="28">
        <v>0</v>
      </c>
      <c r="J1387" s="28">
        <v>0</v>
      </c>
      <c r="K1387" s="28">
        <v>40.9</v>
      </c>
      <c r="L1387" s="28">
        <v>-40.9</v>
      </c>
    </row>
    <row r="1388" spans="1:12" hidden="1" x14ac:dyDescent="0.2">
      <c r="A1388" s="27" t="s">
        <v>90</v>
      </c>
      <c r="B1388" s="27" t="s">
        <v>146</v>
      </c>
      <c r="C1388" s="27" t="s">
        <v>147</v>
      </c>
      <c r="D1388" s="27" t="s">
        <v>31</v>
      </c>
      <c r="E1388" s="27" t="s">
        <v>94</v>
      </c>
      <c r="F1388" s="27" t="s">
        <v>95</v>
      </c>
      <c r="G1388" s="27" t="s">
        <v>148</v>
      </c>
      <c r="H1388" s="28">
        <v>0</v>
      </c>
      <c r="I1388" s="28">
        <v>0</v>
      </c>
      <c r="J1388" s="28">
        <v>0</v>
      </c>
      <c r="K1388" s="28">
        <v>4890</v>
      </c>
      <c r="L1388" s="28">
        <v>-4890</v>
      </c>
    </row>
    <row r="1389" spans="1:12" hidden="1" x14ac:dyDescent="0.2">
      <c r="A1389" s="27" t="s">
        <v>90</v>
      </c>
      <c r="B1389" s="27" t="s">
        <v>91</v>
      </c>
      <c r="C1389" s="27" t="s">
        <v>92</v>
      </c>
      <c r="D1389" s="27" t="s">
        <v>31</v>
      </c>
      <c r="E1389" s="27" t="s">
        <v>94</v>
      </c>
      <c r="F1389" s="27" t="s">
        <v>95</v>
      </c>
      <c r="G1389" s="27" t="s">
        <v>96</v>
      </c>
      <c r="H1389" s="28">
        <v>0</v>
      </c>
      <c r="I1389" s="28">
        <v>0</v>
      </c>
      <c r="J1389" s="28">
        <v>0</v>
      </c>
      <c r="K1389" s="28">
        <v>32.01</v>
      </c>
      <c r="L1389" s="28">
        <v>-32.01</v>
      </c>
    </row>
    <row r="1390" spans="1:12" hidden="1" x14ac:dyDescent="0.2">
      <c r="A1390" s="27" t="s">
        <v>90</v>
      </c>
      <c r="B1390" s="27" t="s">
        <v>91</v>
      </c>
      <c r="C1390" s="27" t="s">
        <v>97</v>
      </c>
      <c r="D1390" s="27" t="s">
        <v>31</v>
      </c>
      <c r="E1390" s="27" t="s">
        <v>94</v>
      </c>
      <c r="F1390" s="27" t="s">
        <v>95</v>
      </c>
      <c r="G1390" s="27" t="s">
        <v>98</v>
      </c>
      <c r="H1390" s="28">
        <v>0</v>
      </c>
      <c r="I1390" s="28">
        <v>0</v>
      </c>
      <c r="J1390" s="28">
        <v>0</v>
      </c>
      <c r="K1390" s="28">
        <v>16.579999999999998</v>
      </c>
      <c r="L1390" s="28">
        <v>-16.579999999999998</v>
      </c>
    </row>
    <row r="1391" spans="1:12" hidden="1" x14ac:dyDescent="0.2">
      <c r="A1391" s="27" t="s">
        <v>90</v>
      </c>
      <c r="B1391" s="27" t="s">
        <v>91</v>
      </c>
      <c r="C1391" s="27" t="s">
        <v>99</v>
      </c>
      <c r="D1391" s="27" t="s">
        <v>31</v>
      </c>
      <c r="E1391" s="27" t="s">
        <v>94</v>
      </c>
      <c r="F1391" s="27" t="s">
        <v>95</v>
      </c>
      <c r="G1391" s="27" t="s">
        <v>100</v>
      </c>
      <c r="H1391" s="28">
        <v>0</v>
      </c>
      <c r="I1391" s="28">
        <v>0</v>
      </c>
      <c r="J1391" s="28">
        <v>0</v>
      </c>
      <c r="K1391" s="28">
        <v>3.01</v>
      </c>
      <c r="L1391" s="28">
        <v>-3.01</v>
      </c>
    </row>
    <row r="1392" spans="1:12" hidden="1" x14ac:dyDescent="0.2">
      <c r="A1392" s="27" t="s">
        <v>90</v>
      </c>
      <c r="B1392" s="27" t="s">
        <v>91</v>
      </c>
      <c r="C1392" s="27" t="s">
        <v>101</v>
      </c>
      <c r="D1392" s="27" t="s">
        <v>31</v>
      </c>
      <c r="E1392" s="27" t="s">
        <v>94</v>
      </c>
      <c r="F1392" s="27" t="s">
        <v>95</v>
      </c>
      <c r="G1392" s="27" t="s">
        <v>102</v>
      </c>
      <c r="H1392" s="28">
        <v>0</v>
      </c>
      <c r="I1392" s="28">
        <v>0</v>
      </c>
      <c r="J1392" s="28">
        <v>0</v>
      </c>
      <c r="K1392" s="28">
        <v>0.7</v>
      </c>
      <c r="L1392" s="28">
        <v>-0.7</v>
      </c>
    </row>
    <row r="1393" spans="1:12" hidden="1" x14ac:dyDescent="0.2">
      <c r="A1393" s="27" t="s">
        <v>90</v>
      </c>
      <c r="B1393" s="27" t="s">
        <v>91</v>
      </c>
      <c r="C1393" s="27" t="s">
        <v>103</v>
      </c>
      <c r="D1393" s="27" t="s">
        <v>31</v>
      </c>
      <c r="E1393" s="27" t="s">
        <v>94</v>
      </c>
      <c r="F1393" s="27" t="s">
        <v>95</v>
      </c>
      <c r="G1393" s="27" t="s">
        <v>104</v>
      </c>
      <c r="H1393" s="28">
        <v>0</v>
      </c>
      <c r="I1393" s="28">
        <v>0</v>
      </c>
      <c r="J1393" s="28">
        <v>0</v>
      </c>
      <c r="K1393" s="28">
        <v>1.41</v>
      </c>
      <c r="L1393" s="28">
        <v>-1.41</v>
      </c>
    </row>
    <row r="1394" spans="1:12" hidden="1" x14ac:dyDescent="0.2">
      <c r="A1394" s="27" t="s">
        <v>90</v>
      </c>
      <c r="B1394" s="27" t="s">
        <v>91</v>
      </c>
      <c r="C1394" s="27" t="s">
        <v>159</v>
      </c>
      <c r="D1394" s="27" t="s">
        <v>31</v>
      </c>
      <c r="E1394" s="27" t="s">
        <v>94</v>
      </c>
      <c r="F1394" s="27" t="s">
        <v>95</v>
      </c>
      <c r="G1394" s="27" t="s">
        <v>160</v>
      </c>
      <c r="H1394" s="28">
        <v>0</v>
      </c>
      <c r="I1394" s="28">
        <v>0</v>
      </c>
      <c r="J1394" s="28">
        <v>0</v>
      </c>
      <c r="K1394" s="28">
        <v>29371.59</v>
      </c>
      <c r="L1394" s="28">
        <v>-29371.59</v>
      </c>
    </row>
    <row r="1395" spans="1:12" hidden="1" x14ac:dyDescent="0.2">
      <c r="A1395" s="27" t="s">
        <v>90</v>
      </c>
      <c r="B1395" s="27" t="s">
        <v>119</v>
      </c>
      <c r="C1395" s="27" t="s">
        <v>117</v>
      </c>
      <c r="D1395" s="27" t="s">
        <v>31</v>
      </c>
      <c r="E1395" s="27" t="s">
        <v>94</v>
      </c>
      <c r="F1395" s="27" t="s">
        <v>95</v>
      </c>
      <c r="G1395" s="27" t="s">
        <v>118</v>
      </c>
      <c r="H1395" s="28">
        <v>0</v>
      </c>
      <c r="I1395" s="28">
        <v>0</v>
      </c>
      <c r="J1395" s="28">
        <v>0</v>
      </c>
      <c r="K1395" s="28">
        <v>3481.59</v>
      </c>
      <c r="L1395" s="28">
        <v>-3481.59</v>
      </c>
    </row>
    <row r="1396" spans="1:12" hidden="1" x14ac:dyDescent="0.2">
      <c r="A1396" s="27" t="s">
        <v>90</v>
      </c>
      <c r="B1396" s="27" t="s">
        <v>120</v>
      </c>
      <c r="C1396" s="27" t="s">
        <v>121</v>
      </c>
      <c r="D1396" s="27" t="s">
        <v>31</v>
      </c>
      <c r="E1396" s="27" t="s">
        <v>94</v>
      </c>
      <c r="F1396" s="27" t="s">
        <v>95</v>
      </c>
      <c r="G1396" s="27" t="s">
        <v>122</v>
      </c>
      <c r="H1396" s="28">
        <v>0</v>
      </c>
      <c r="I1396" s="28">
        <v>0</v>
      </c>
      <c r="J1396" s="28">
        <v>0</v>
      </c>
      <c r="K1396" s="28">
        <v>15.05</v>
      </c>
      <c r="L1396" s="28">
        <v>-15.05</v>
      </c>
    </row>
    <row r="1397" spans="1:12" hidden="1" x14ac:dyDescent="0.2">
      <c r="A1397" s="27" t="s">
        <v>90</v>
      </c>
      <c r="B1397" s="27" t="s">
        <v>120</v>
      </c>
      <c r="C1397" s="27" t="s">
        <v>99</v>
      </c>
      <c r="D1397" s="27" t="s">
        <v>31</v>
      </c>
      <c r="E1397" s="27" t="s">
        <v>94</v>
      </c>
      <c r="F1397" s="27" t="s">
        <v>95</v>
      </c>
      <c r="G1397" s="27" t="s">
        <v>100</v>
      </c>
      <c r="H1397" s="28">
        <v>0</v>
      </c>
      <c r="I1397" s="28">
        <v>0</v>
      </c>
      <c r="J1397" s="28">
        <v>0</v>
      </c>
      <c r="K1397" s="28">
        <v>0.81</v>
      </c>
      <c r="L1397" s="28">
        <v>-0.81</v>
      </c>
    </row>
    <row r="1398" spans="1:12" hidden="1" x14ac:dyDescent="0.2">
      <c r="A1398" s="27" t="s">
        <v>90</v>
      </c>
      <c r="B1398" s="27" t="s">
        <v>120</v>
      </c>
      <c r="C1398" s="27" t="s">
        <v>101</v>
      </c>
      <c r="D1398" s="27" t="s">
        <v>31</v>
      </c>
      <c r="E1398" s="27" t="s">
        <v>94</v>
      </c>
      <c r="F1398" s="27" t="s">
        <v>95</v>
      </c>
      <c r="G1398" s="27" t="s">
        <v>102</v>
      </c>
      <c r="H1398" s="28">
        <v>0</v>
      </c>
      <c r="I1398" s="28">
        <v>0</v>
      </c>
      <c r="J1398" s="28">
        <v>0</v>
      </c>
      <c r="K1398" s="28">
        <v>0.19</v>
      </c>
      <c r="L1398" s="28">
        <v>-0.19</v>
      </c>
    </row>
    <row r="1399" spans="1:12" hidden="1" x14ac:dyDescent="0.2">
      <c r="A1399" s="27" t="s">
        <v>90</v>
      </c>
      <c r="B1399" s="27" t="s">
        <v>120</v>
      </c>
      <c r="C1399" s="27" t="s">
        <v>103</v>
      </c>
      <c r="D1399" s="27" t="s">
        <v>31</v>
      </c>
      <c r="E1399" s="27" t="s">
        <v>94</v>
      </c>
      <c r="F1399" s="27" t="s">
        <v>95</v>
      </c>
      <c r="G1399" s="27" t="s">
        <v>104</v>
      </c>
      <c r="H1399" s="28">
        <v>0</v>
      </c>
      <c r="I1399" s="28">
        <v>0</v>
      </c>
      <c r="J1399" s="28">
        <v>0</v>
      </c>
      <c r="K1399" s="28">
        <v>0.44</v>
      </c>
      <c r="L1399" s="28">
        <v>-0.44</v>
      </c>
    </row>
    <row r="1400" spans="1:12" hidden="1" x14ac:dyDescent="0.2">
      <c r="A1400" s="27" t="s">
        <v>90</v>
      </c>
      <c r="B1400" s="27" t="s">
        <v>123</v>
      </c>
      <c r="C1400" s="27" t="s">
        <v>124</v>
      </c>
      <c r="D1400" s="27" t="s">
        <v>31</v>
      </c>
      <c r="E1400" s="27" t="s">
        <v>94</v>
      </c>
      <c r="F1400" s="27" t="s">
        <v>95</v>
      </c>
      <c r="G1400" s="27" t="s">
        <v>125</v>
      </c>
      <c r="H1400" s="28">
        <v>0</v>
      </c>
      <c r="I1400" s="28">
        <v>0</v>
      </c>
      <c r="J1400" s="28">
        <v>0</v>
      </c>
      <c r="K1400" s="28">
        <v>403.95</v>
      </c>
      <c r="L1400" s="28">
        <v>-403.95</v>
      </c>
    </row>
    <row r="1401" spans="1:12" hidden="1" x14ac:dyDescent="0.2">
      <c r="A1401" s="27" t="s">
        <v>90</v>
      </c>
      <c r="B1401" s="27" t="s">
        <v>123</v>
      </c>
      <c r="C1401" s="27" t="s">
        <v>111</v>
      </c>
      <c r="D1401" s="27" t="s">
        <v>31</v>
      </c>
      <c r="E1401" s="27" t="s">
        <v>94</v>
      </c>
      <c r="F1401" s="27" t="s">
        <v>95</v>
      </c>
      <c r="G1401" s="27" t="s">
        <v>112</v>
      </c>
      <c r="H1401" s="28">
        <v>0</v>
      </c>
      <c r="I1401" s="28">
        <v>0</v>
      </c>
      <c r="J1401" s="28">
        <v>0</v>
      </c>
      <c r="K1401" s="28">
        <v>225.06</v>
      </c>
      <c r="L1401" s="28">
        <v>-225.06</v>
      </c>
    </row>
    <row r="1402" spans="1:12" hidden="1" x14ac:dyDescent="0.2">
      <c r="A1402" s="27" t="s">
        <v>90</v>
      </c>
      <c r="B1402" s="27" t="s">
        <v>151</v>
      </c>
      <c r="C1402" s="27" t="s">
        <v>92</v>
      </c>
      <c r="D1402" s="27" t="s">
        <v>31</v>
      </c>
      <c r="E1402" s="27" t="s">
        <v>94</v>
      </c>
      <c r="F1402" s="27" t="s">
        <v>95</v>
      </c>
      <c r="G1402" s="27" t="s">
        <v>96</v>
      </c>
      <c r="H1402" s="28">
        <v>0</v>
      </c>
      <c r="I1402" s="28">
        <v>0</v>
      </c>
      <c r="J1402" s="28">
        <v>0</v>
      </c>
      <c r="K1402" s="28">
        <v>8.0299999999999994</v>
      </c>
      <c r="L1402" s="28">
        <v>-8.0299999999999994</v>
      </c>
    </row>
    <row r="1403" spans="1:12" hidden="1" x14ac:dyDescent="0.2">
      <c r="A1403" s="27" t="s">
        <v>90</v>
      </c>
      <c r="B1403" s="27" t="s">
        <v>151</v>
      </c>
      <c r="C1403" s="27" t="s">
        <v>99</v>
      </c>
      <c r="D1403" s="27" t="s">
        <v>31</v>
      </c>
      <c r="E1403" s="27" t="s">
        <v>94</v>
      </c>
      <c r="F1403" s="27" t="s">
        <v>95</v>
      </c>
      <c r="G1403" s="27" t="s">
        <v>100</v>
      </c>
      <c r="H1403" s="28">
        <v>0</v>
      </c>
      <c r="I1403" s="28">
        <v>0</v>
      </c>
      <c r="J1403" s="28">
        <v>0</v>
      </c>
      <c r="K1403" s="28">
        <v>0.5</v>
      </c>
      <c r="L1403" s="28">
        <v>-0.5</v>
      </c>
    </row>
    <row r="1404" spans="1:12" hidden="1" x14ac:dyDescent="0.2">
      <c r="A1404" s="27" t="s">
        <v>90</v>
      </c>
      <c r="B1404" s="27" t="s">
        <v>151</v>
      </c>
      <c r="C1404" s="27" t="s">
        <v>101</v>
      </c>
      <c r="D1404" s="27" t="s">
        <v>31</v>
      </c>
      <c r="E1404" s="27" t="s">
        <v>94</v>
      </c>
      <c r="F1404" s="27" t="s">
        <v>95</v>
      </c>
      <c r="G1404" s="27" t="s">
        <v>102</v>
      </c>
      <c r="H1404" s="28">
        <v>0</v>
      </c>
      <c r="I1404" s="28">
        <v>0</v>
      </c>
      <c r="J1404" s="28">
        <v>0</v>
      </c>
      <c r="K1404" s="28">
        <v>0.12</v>
      </c>
      <c r="L1404" s="28">
        <v>-0.12</v>
      </c>
    </row>
    <row r="1405" spans="1:12" hidden="1" x14ac:dyDescent="0.2">
      <c r="A1405" s="27" t="s">
        <v>90</v>
      </c>
      <c r="B1405" s="27" t="s">
        <v>151</v>
      </c>
      <c r="C1405" s="27" t="s">
        <v>103</v>
      </c>
      <c r="D1405" s="27" t="s">
        <v>31</v>
      </c>
      <c r="E1405" s="27" t="s">
        <v>94</v>
      </c>
      <c r="F1405" s="27" t="s">
        <v>95</v>
      </c>
      <c r="G1405" s="27" t="s">
        <v>104</v>
      </c>
      <c r="H1405" s="28">
        <v>0</v>
      </c>
      <c r="I1405" s="28">
        <v>0</v>
      </c>
      <c r="J1405" s="28">
        <v>0</v>
      </c>
      <c r="K1405" s="28">
        <v>0.23</v>
      </c>
      <c r="L1405" s="28">
        <v>-0.23</v>
      </c>
    </row>
    <row r="1406" spans="1:12" hidden="1" x14ac:dyDescent="0.2">
      <c r="A1406" s="27" t="s">
        <v>90</v>
      </c>
      <c r="B1406" s="27" t="s">
        <v>126</v>
      </c>
      <c r="C1406" s="27" t="s">
        <v>121</v>
      </c>
      <c r="D1406" s="27" t="s">
        <v>31</v>
      </c>
      <c r="E1406" s="27" t="s">
        <v>94</v>
      </c>
      <c r="F1406" s="27" t="s">
        <v>95</v>
      </c>
      <c r="G1406" s="27" t="s">
        <v>122</v>
      </c>
      <c r="H1406" s="28">
        <v>0</v>
      </c>
      <c r="I1406" s="28">
        <v>0</v>
      </c>
      <c r="J1406" s="28">
        <v>0</v>
      </c>
      <c r="K1406" s="28">
        <v>3.09</v>
      </c>
      <c r="L1406" s="28">
        <v>-3.09</v>
      </c>
    </row>
    <row r="1407" spans="1:12" hidden="1" x14ac:dyDescent="0.2">
      <c r="A1407" s="27" t="s">
        <v>90</v>
      </c>
      <c r="B1407" s="27" t="s">
        <v>126</v>
      </c>
      <c r="C1407" s="27" t="s">
        <v>99</v>
      </c>
      <c r="D1407" s="27" t="s">
        <v>31</v>
      </c>
      <c r="E1407" s="27" t="s">
        <v>94</v>
      </c>
      <c r="F1407" s="27" t="s">
        <v>95</v>
      </c>
      <c r="G1407" s="27" t="s">
        <v>100</v>
      </c>
      <c r="H1407" s="28">
        <v>0</v>
      </c>
      <c r="I1407" s="28">
        <v>0</v>
      </c>
      <c r="J1407" s="28">
        <v>0</v>
      </c>
      <c r="K1407" s="28">
        <v>0.18</v>
      </c>
      <c r="L1407" s="28">
        <v>-0.18</v>
      </c>
    </row>
    <row r="1408" spans="1:12" hidden="1" x14ac:dyDescent="0.2">
      <c r="A1408" s="27" t="s">
        <v>90</v>
      </c>
      <c r="B1408" s="27" t="s">
        <v>126</v>
      </c>
      <c r="C1408" s="27" t="s">
        <v>101</v>
      </c>
      <c r="D1408" s="27" t="s">
        <v>31</v>
      </c>
      <c r="E1408" s="27" t="s">
        <v>94</v>
      </c>
      <c r="F1408" s="27" t="s">
        <v>95</v>
      </c>
      <c r="G1408" s="27" t="s">
        <v>102</v>
      </c>
      <c r="H1408" s="28">
        <v>0</v>
      </c>
      <c r="I1408" s="28">
        <v>0</v>
      </c>
      <c r="J1408" s="28">
        <v>0</v>
      </c>
      <c r="K1408" s="28">
        <v>0.04</v>
      </c>
      <c r="L1408" s="28">
        <v>-0.04</v>
      </c>
    </row>
    <row r="1409" spans="1:12" hidden="1" x14ac:dyDescent="0.2">
      <c r="A1409" s="27" t="s">
        <v>90</v>
      </c>
      <c r="B1409" s="27" t="s">
        <v>126</v>
      </c>
      <c r="C1409" s="27" t="s">
        <v>103</v>
      </c>
      <c r="D1409" s="27" t="s">
        <v>31</v>
      </c>
      <c r="E1409" s="27" t="s">
        <v>94</v>
      </c>
      <c r="F1409" s="27" t="s">
        <v>95</v>
      </c>
      <c r="G1409" s="27" t="s">
        <v>104</v>
      </c>
      <c r="H1409" s="28">
        <v>0</v>
      </c>
      <c r="I1409" s="28">
        <v>0</v>
      </c>
      <c r="J1409" s="28">
        <v>0</v>
      </c>
      <c r="K1409" s="28">
        <v>0.09</v>
      </c>
      <c r="L1409" s="28">
        <v>-0.09</v>
      </c>
    </row>
    <row r="1410" spans="1:12" hidden="1" x14ac:dyDescent="0.2">
      <c r="A1410" s="27" t="s">
        <v>90</v>
      </c>
      <c r="B1410" s="27" t="s">
        <v>127</v>
      </c>
      <c r="C1410" s="27" t="s">
        <v>111</v>
      </c>
      <c r="D1410" s="27" t="s">
        <v>31</v>
      </c>
      <c r="E1410" s="27" t="s">
        <v>94</v>
      </c>
      <c r="F1410" s="27" t="s">
        <v>95</v>
      </c>
      <c r="G1410" s="27" t="s">
        <v>112</v>
      </c>
      <c r="H1410" s="28">
        <v>0</v>
      </c>
      <c r="I1410" s="28">
        <v>0</v>
      </c>
      <c r="J1410" s="28">
        <v>0</v>
      </c>
      <c r="K1410" s="28">
        <v>2789.99</v>
      </c>
      <c r="L1410" s="28">
        <v>-2789.99</v>
      </c>
    </row>
    <row r="1411" spans="1:12" hidden="1" x14ac:dyDescent="0.2">
      <c r="A1411" s="27" t="s">
        <v>90</v>
      </c>
      <c r="B1411" s="27" t="s">
        <v>128</v>
      </c>
      <c r="C1411" s="27" t="s">
        <v>99</v>
      </c>
      <c r="D1411" s="27" t="s">
        <v>31</v>
      </c>
      <c r="E1411" s="27" t="s">
        <v>94</v>
      </c>
      <c r="F1411" s="27" t="s">
        <v>95</v>
      </c>
      <c r="G1411" s="27" t="s">
        <v>100</v>
      </c>
      <c r="H1411" s="28">
        <v>0</v>
      </c>
      <c r="I1411" s="28">
        <v>0</v>
      </c>
      <c r="J1411" s="28">
        <v>0</v>
      </c>
      <c r="K1411" s="28">
        <v>0.94</v>
      </c>
      <c r="L1411" s="28">
        <v>-0.94</v>
      </c>
    </row>
    <row r="1412" spans="1:12" hidden="1" x14ac:dyDescent="0.2">
      <c r="A1412" s="27" t="s">
        <v>90</v>
      </c>
      <c r="B1412" s="27" t="s">
        <v>128</v>
      </c>
      <c r="C1412" s="27" t="s">
        <v>101</v>
      </c>
      <c r="D1412" s="27" t="s">
        <v>31</v>
      </c>
      <c r="E1412" s="27" t="s">
        <v>94</v>
      </c>
      <c r="F1412" s="27" t="s">
        <v>95</v>
      </c>
      <c r="G1412" s="27" t="s">
        <v>102</v>
      </c>
      <c r="H1412" s="28">
        <v>0</v>
      </c>
      <c r="I1412" s="28">
        <v>0</v>
      </c>
      <c r="J1412" s="28">
        <v>0</v>
      </c>
      <c r="K1412" s="28">
        <v>0.22</v>
      </c>
      <c r="L1412" s="28">
        <v>-0.22</v>
      </c>
    </row>
    <row r="1413" spans="1:12" hidden="1" x14ac:dyDescent="0.2">
      <c r="A1413" s="27" t="s">
        <v>90</v>
      </c>
      <c r="B1413" s="27" t="s">
        <v>128</v>
      </c>
      <c r="C1413" s="27" t="s">
        <v>103</v>
      </c>
      <c r="D1413" s="27" t="s">
        <v>31</v>
      </c>
      <c r="E1413" s="27" t="s">
        <v>94</v>
      </c>
      <c r="F1413" s="27" t="s">
        <v>95</v>
      </c>
      <c r="G1413" s="27" t="s">
        <v>104</v>
      </c>
      <c r="H1413" s="28">
        <v>0</v>
      </c>
      <c r="I1413" s="28">
        <v>0</v>
      </c>
      <c r="J1413" s="28">
        <v>0</v>
      </c>
      <c r="K1413" s="28">
        <v>0.44</v>
      </c>
      <c r="L1413" s="28">
        <v>-0.44</v>
      </c>
    </row>
    <row r="1414" spans="1:12" hidden="1" x14ac:dyDescent="0.2">
      <c r="A1414" s="27" t="s">
        <v>90</v>
      </c>
      <c r="B1414" s="27" t="s">
        <v>134</v>
      </c>
      <c r="C1414" s="27" t="s">
        <v>92</v>
      </c>
      <c r="D1414" s="27" t="s">
        <v>31</v>
      </c>
      <c r="E1414" s="27" t="s">
        <v>94</v>
      </c>
      <c r="F1414" s="27" t="s">
        <v>95</v>
      </c>
      <c r="G1414" s="27" t="s">
        <v>96</v>
      </c>
      <c r="H1414" s="28">
        <v>0</v>
      </c>
      <c r="I1414" s="28">
        <v>0</v>
      </c>
      <c r="J1414" s="28">
        <v>0</v>
      </c>
      <c r="K1414" s="28">
        <v>0.65</v>
      </c>
      <c r="L1414" s="28">
        <v>-0.65</v>
      </c>
    </row>
    <row r="1415" spans="1:12" hidden="1" x14ac:dyDescent="0.2">
      <c r="A1415" s="27" t="s">
        <v>90</v>
      </c>
      <c r="B1415" s="27" t="s">
        <v>134</v>
      </c>
      <c r="C1415" s="27" t="s">
        <v>99</v>
      </c>
      <c r="D1415" s="27" t="s">
        <v>31</v>
      </c>
      <c r="E1415" s="27" t="s">
        <v>94</v>
      </c>
      <c r="F1415" s="27" t="s">
        <v>95</v>
      </c>
      <c r="G1415" s="27" t="s">
        <v>100</v>
      </c>
      <c r="H1415" s="28">
        <v>0</v>
      </c>
      <c r="I1415" s="28">
        <v>0</v>
      </c>
      <c r="J1415" s="28">
        <v>0</v>
      </c>
      <c r="K1415" s="28">
        <v>0.04</v>
      </c>
      <c r="L1415" s="28">
        <v>-0.04</v>
      </c>
    </row>
    <row r="1416" spans="1:12" hidden="1" x14ac:dyDescent="0.2">
      <c r="A1416" s="27" t="s">
        <v>90</v>
      </c>
      <c r="B1416" s="27" t="s">
        <v>134</v>
      </c>
      <c r="C1416" s="27" t="s">
        <v>101</v>
      </c>
      <c r="D1416" s="27" t="s">
        <v>31</v>
      </c>
      <c r="E1416" s="27" t="s">
        <v>94</v>
      </c>
      <c r="F1416" s="27" t="s">
        <v>95</v>
      </c>
      <c r="G1416" s="27" t="s">
        <v>102</v>
      </c>
      <c r="H1416" s="28">
        <v>0</v>
      </c>
      <c r="I1416" s="28">
        <v>0</v>
      </c>
      <c r="J1416" s="28">
        <v>0</v>
      </c>
      <c r="K1416" s="28">
        <v>0.01</v>
      </c>
      <c r="L1416" s="28">
        <v>-0.01</v>
      </c>
    </row>
    <row r="1417" spans="1:12" hidden="1" x14ac:dyDescent="0.2">
      <c r="A1417" s="27" t="s">
        <v>90</v>
      </c>
      <c r="B1417" s="27" t="s">
        <v>134</v>
      </c>
      <c r="C1417" s="27" t="s">
        <v>103</v>
      </c>
      <c r="D1417" s="27" t="s">
        <v>31</v>
      </c>
      <c r="E1417" s="27" t="s">
        <v>94</v>
      </c>
      <c r="F1417" s="27" t="s">
        <v>95</v>
      </c>
      <c r="G1417" s="27" t="s">
        <v>104</v>
      </c>
      <c r="H1417" s="28">
        <v>0</v>
      </c>
      <c r="I1417" s="28">
        <v>0</v>
      </c>
      <c r="J1417" s="28">
        <v>0</v>
      </c>
      <c r="K1417" s="28">
        <v>0.02</v>
      </c>
      <c r="L1417" s="28">
        <v>-0.02</v>
      </c>
    </row>
    <row r="1418" spans="1:12" hidden="1" x14ac:dyDescent="0.2">
      <c r="A1418" s="27" t="s">
        <v>90</v>
      </c>
      <c r="B1418" s="27" t="s">
        <v>134</v>
      </c>
      <c r="C1418" s="27" t="s">
        <v>132</v>
      </c>
      <c r="D1418" s="27" t="s">
        <v>31</v>
      </c>
      <c r="E1418" s="27" t="s">
        <v>94</v>
      </c>
      <c r="F1418" s="27" t="s">
        <v>95</v>
      </c>
      <c r="G1418" s="27" t="s">
        <v>133</v>
      </c>
      <c r="H1418" s="28">
        <v>0</v>
      </c>
      <c r="I1418" s="28">
        <v>0</v>
      </c>
      <c r="J1418" s="28">
        <v>0</v>
      </c>
      <c r="K1418" s="28">
        <v>1451.04</v>
      </c>
      <c r="L1418" s="28">
        <v>-1451.04</v>
      </c>
    </row>
    <row r="1419" spans="1:12" x14ac:dyDescent="0.2">
      <c r="A1419" s="27" t="s">
        <v>136</v>
      </c>
      <c r="B1419" s="27" t="s">
        <v>10</v>
      </c>
      <c r="C1419" s="27" t="s">
        <v>137</v>
      </c>
      <c r="D1419" s="27" t="s">
        <v>31</v>
      </c>
      <c r="E1419" s="27" t="s">
        <v>94</v>
      </c>
      <c r="F1419" s="27" t="s">
        <v>95</v>
      </c>
      <c r="G1419" s="27" t="s">
        <v>138</v>
      </c>
      <c r="H1419" s="28">
        <v>158795</v>
      </c>
      <c r="I1419" s="28">
        <v>158795</v>
      </c>
      <c r="J1419" s="28">
        <v>0</v>
      </c>
      <c r="K1419" s="28">
        <v>0</v>
      </c>
      <c r="L1419" s="28">
        <v>158795</v>
      </c>
    </row>
    <row r="1420" spans="1:12" x14ac:dyDescent="0.2">
      <c r="A1420" s="27" t="s">
        <v>136</v>
      </c>
      <c r="B1420" s="27" t="s">
        <v>10</v>
      </c>
      <c r="C1420" s="27" t="s">
        <v>99</v>
      </c>
      <c r="D1420" s="27" t="s">
        <v>31</v>
      </c>
      <c r="E1420" s="27" t="s">
        <v>94</v>
      </c>
      <c r="F1420" s="27" t="s">
        <v>95</v>
      </c>
      <c r="G1420" s="27" t="s">
        <v>100</v>
      </c>
      <c r="H1420" s="28">
        <v>9845.2900000000009</v>
      </c>
      <c r="I1420" s="28">
        <v>9845.2900000000009</v>
      </c>
      <c r="J1420" s="28">
        <v>0</v>
      </c>
      <c r="K1420" s="28">
        <v>0</v>
      </c>
      <c r="L1420" s="28">
        <v>9845.2900000000009</v>
      </c>
    </row>
    <row r="1421" spans="1:12" x14ac:dyDescent="0.2">
      <c r="A1421" s="27" t="s">
        <v>136</v>
      </c>
      <c r="B1421" s="27" t="s">
        <v>10</v>
      </c>
      <c r="C1421" s="27" t="s">
        <v>101</v>
      </c>
      <c r="D1421" s="27" t="s">
        <v>31</v>
      </c>
      <c r="E1421" s="27" t="s">
        <v>94</v>
      </c>
      <c r="F1421" s="27" t="s">
        <v>95</v>
      </c>
      <c r="G1421" s="27" t="s">
        <v>102</v>
      </c>
      <c r="H1421" s="28">
        <v>2302.5300000000002</v>
      </c>
      <c r="I1421" s="28">
        <v>2302.5300000000002</v>
      </c>
      <c r="J1421" s="28">
        <v>0</v>
      </c>
      <c r="K1421" s="28">
        <v>0</v>
      </c>
      <c r="L1421" s="28">
        <v>2302.5300000000002</v>
      </c>
    </row>
    <row r="1422" spans="1:12" x14ac:dyDescent="0.2">
      <c r="A1422" s="27" t="s">
        <v>136</v>
      </c>
      <c r="B1422" s="27" t="s">
        <v>10</v>
      </c>
      <c r="C1422" s="27" t="s">
        <v>103</v>
      </c>
      <c r="D1422" s="27" t="s">
        <v>31</v>
      </c>
      <c r="E1422" s="27" t="s">
        <v>94</v>
      </c>
      <c r="F1422" s="27" t="s">
        <v>95</v>
      </c>
      <c r="G1422" s="27" t="s">
        <v>104</v>
      </c>
      <c r="H1422" s="28">
        <v>4605.0600000000004</v>
      </c>
      <c r="I1422" s="28">
        <v>4605.0600000000004</v>
      </c>
      <c r="J1422" s="28">
        <v>0</v>
      </c>
      <c r="K1422" s="28">
        <v>0</v>
      </c>
      <c r="L1422" s="28">
        <v>4605.0600000000004</v>
      </c>
    </row>
    <row r="1423" spans="1:12" hidden="1" x14ac:dyDescent="0.2">
      <c r="A1423" s="27" t="s">
        <v>136</v>
      </c>
      <c r="B1423" s="27" t="s">
        <v>135</v>
      </c>
      <c r="C1423" s="27" t="s">
        <v>137</v>
      </c>
      <c r="D1423" s="27" t="s">
        <v>31</v>
      </c>
      <c r="E1423" s="27" t="s">
        <v>94</v>
      </c>
      <c r="F1423" s="27" t="s">
        <v>95</v>
      </c>
      <c r="G1423" s="27" t="s">
        <v>138</v>
      </c>
      <c r="H1423" s="28">
        <v>0</v>
      </c>
      <c r="I1423" s="28">
        <v>0</v>
      </c>
      <c r="J1423" s="28">
        <v>0</v>
      </c>
      <c r="K1423" s="28">
        <v>3110.85</v>
      </c>
      <c r="L1423" s="28">
        <v>-3110.85</v>
      </c>
    </row>
    <row r="1424" spans="1:12" hidden="1" x14ac:dyDescent="0.2">
      <c r="A1424" s="27" t="s">
        <v>136</v>
      </c>
      <c r="B1424" s="27" t="s">
        <v>135</v>
      </c>
      <c r="C1424" s="27" t="s">
        <v>99</v>
      </c>
      <c r="D1424" s="27" t="s">
        <v>31</v>
      </c>
      <c r="E1424" s="27" t="s">
        <v>94</v>
      </c>
      <c r="F1424" s="27" t="s">
        <v>95</v>
      </c>
      <c r="G1424" s="27" t="s">
        <v>100</v>
      </c>
      <c r="H1424" s="28">
        <v>0</v>
      </c>
      <c r="I1424" s="28">
        <v>0</v>
      </c>
      <c r="J1424" s="28">
        <v>0</v>
      </c>
      <c r="K1424" s="28">
        <v>183.89999999999998</v>
      </c>
      <c r="L1424" s="28">
        <v>-183.89999999999998</v>
      </c>
    </row>
    <row r="1425" spans="1:12" hidden="1" x14ac:dyDescent="0.2">
      <c r="A1425" s="27" t="s">
        <v>136</v>
      </c>
      <c r="B1425" s="27" t="s">
        <v>135</v>
      </c>
      <c r="C1425" s="27" t="s">
        <v>101</v>
      </c>
      <c r="D1425" s="27" t="s">
        <v>31</v>
      </c>
      <c r="E1425" s="27" t="s">
        <v>94</v>
      </c>
      <c r="F1425" s="27" t="s">
        <v>95</v>
      </c>
      <c r="G1425" s="27" t="s">
        <v>102</v>
      </c>
      <c r="H1425" s="28">
        <v>0</v>
      </c>
      <c r="I1425" s="28">
        <v>0</v>
      </c>
      <c r="J1425" s="28">
        <v>0</v>
      </c>
      <c r="K1425" s="28">
        <v>43</v>
      </c>
      <c r="L1425" s="28">
        <v>-43</v>
      </c>
    </row>
    <row r="1426" spans="1:12" hidden="1" x14ac:dyDescent="0.2">
      <c r="A1426" s="27" t="s">
        <v>136</v>
      </c>
      <c r="B1426" s="27" t="s">
        <v>135</v>
      </c>
      <c r="C1426" s="27" t="s">
        <v>103</v>
      </c>
      <c r="D1426" s="27" t="s">
        <v>31</v>
      </c>
      <c r="E1426" s="27" t="s">
        <v>94</v>
      </c>
      <c r="F1426" s="27" t="s">
        <v>95</v>
      </c>
      <c r="G1426" s="27" t="s">
        <v>104</v>
      </c>
      <c r="H1426" s="28">
        <v>0</v>
      </c>
      <c r="I1426" s="28">
        <v>0</v>
      </c>
      <c r="J1426" s="28">
        <v>0</v>
      </c>
      <c r="K1426" s="28">
        <v>87.2</v>
      </c>
      <c r="L1426" s="28">
        <v>-87.2</v>
      </c>
    </row>
    <row r="1427" spans="1:12" hidden="1" x14ac:dyDescent="0.2">
      <c r="A1427" s="27" t="s">
        <v>136</v>
      </c>
      <c r="B1427" s="27" t="s">
        <v>146</v>
      </c>
      <c r="C1427" s="27" t="s">
        <v>99</v>
      </c>
      <c r="D1427" s="27" t="s">
        <v>31</v>
      </c>
      <c r="E1427" s="27" t="s">
        <v>94</v>
      </c>
      <c r="F1427" s="27" t="s">
        <v>95</v>
      </c>
      <c r="G1427" s="27" t="s">
        <v>100</v>
      </c>
      <c r="H1427" s="28">
        <v>0</v>
      </c>
      <c r="I1427" s="28">
        <v>0</v>
      </c>
      <c r="J1427" s="28">
        <v>0</v>
      </c>
      <c r="K1427" s="28">
        <v>303.18</v>
      </c>
      <c r="L1427" s="28">
        <v>-303.18</v>
      </c>
    </row>
    <row r="1428" spans="1:12" hidden="1" x14ac:dyDescent="0.2">
      <c r="A1428" s="27" t="s">
        <v>136</v>
      </c>
      <c r="B1428" s="27" t="s">
        <v>146</v>
      </c>
      <c r="C1428" s="27" t="s">
        <v>101</v>
      </c>
      <c r="D1428" s="27" t="s">
        <v>31</v>
      </c>
      <c r="E1428" s="27" t="s">
        <v>94</v>
      </c>
      <c r="F1428" s="27" t="s">
        <v>95</v>
      </c>
      <c r="G1428" s="27" t="s">
        <v>102</v>
      </c>
      <c r="H1428" s="28">
        <v>0</v>
      </c>
      <c r="I1428" s="28">
        <v>0</v>
      </c>
      <c r="J1428" s="28">
        <v>0</v>
      </c>
      <c r="K1428" s="28">
        <v>70.91</v>
      </c>
      <c r="L1428" s="28">
        <v>-70.91</v>
      </c>
    </row>
    <row r="1429" spans="1:12" hidden="1" x14ac:dyDescent="0.2">
      <c r="A1429" s="27" t="s">
        <v>136</v>
      </c>
      <c r="B1429" s="27" t="s">
        <v>146</v>
      </c>
      <c r="C1429" s="27" t="s">
        <v>103</v>
      </c>
      <c r="D1429" s="27" t="s">
        <v>31</v>
      </c>
      <c r="E1429" s="27" t="s">
        <v>94</v>
      </c>
      <c r="F1429" s="27" t="s">
        <v>95</v>
      </c>
      <c r="G1429" s="27" t="s">
        <v>104</v>
      </c>
      <c r="H1429" s="28">
        <v>0</v>
      </c>
      <c r="I1429" s="28">
        <v>0</v>
      </c>
      <c r="J1429" s="28">
        <v>0</v>
      </c>
      <c r="K1429" s="28">
        <v>141.81</v>
      </c>
      <c r="L1429" s="28">
        <v>-141.81</v>
      </c>
    </row>
    <row r="1430" spans="1:12" hidden="1" x14ac:dyDescent="0.2">
      <c r="A1430" s="27" t="s">
        <v>136</v>
      </c>
      <c r="B1430" s="27" t="s">
        <v>123</v>
      </c>
      <c r="C1430" s="27" t="s">
        <v>139</v>
      </c>
      <c r="D1430" s="27" t="s">
        <v>31</v>
      </c>
      <c r="E1430" s="27" t="s">
        <v>94</v>
      </c>
      <c r="F1430" s="27" t="s">
        <v>95</v>
      </c>
      <c r="G1430" s="27" t="s">
        <v>140</v>
      </c>
      <c r="H1430" s="28">
        <v>0</v>
      </c>
      <c r="I1430" s="28">
        <v>0</v>
      </c>
      <c r="J1430" s="28">
        <v>0</v>
      </c>
      <c r="K1430" s="28">
        <v>2877.48</v>
      </c>
      <c r="L1430" s="28">
        <v>-2877.48</v>
      </c>
    </row>
    <row r="1431" spans="1:12" hidden="1" x14ac:dyDescent="0.2">
      <c r="A1431" s="27" t="s">
        <v>136</v>
      </c>
      <c r="B1431" s="27" t="s">
        <v>123</v>
      </c>
      <c r="C1431" s="27" t="s">
        <v>99</v>
      </c>
      <c r="D1431" s="27" t="s">
        <v>31</v>
      </c>
      <c r="E1431" s="27" t="s">
        <v>94</v>
      </c>
      <c r="F1431" s="27" t="s">
        <v>95</v>
      </c>
      <c r="G1431" s="27" t="s">
        <v>100</v>
      </c>
      <c r="H1431" s="28">
        <v>0</v>
      </c>
      <c r="I1431" s="28">
        <v>0</v>
      </c>
      <c r="J1431" s="28">
        <v>0</v>
      </c>
      <c r="K1431" s="28">
        <v>177.57</v>
      </c>
      <c r="L1431" s="28">
        <v>-177.57</v>
      </c>
    </row>
    <row r="1432" spans="1:12" hidden="1" x14ac:dyDescent="0.2">
      <c r="A1432" s="27" t="s">
        <v>136</v>
      </c>
      <c r="B1432" s="27" t="s">
        <v>123</v>
      </c>
      <c r="C1432" s="27" t="s">
        <v>101</v>
      </c>
      <c r="D1432" s="27" t="s">
        <v>31</v>
      </c>
      <c r="E1432" s="27" t="s">
        <v>94</v>
      </c>
      <c r="F1432" s="27" t="s">
        <v>95</v>
      </c>
      <c r="G1432" s="27" t="s">
        <v>102</v>
      </c>
      <c r="H1432" s="28">
        <v>0</v>
      </c>
      <c r="I1432" s="28">
        <v>0</v>
      </c>
      <c r="J1432" s="28">
        <v>0</v>
      </c>
      <c r="K1432" s="28">
        <v>41.54</v>
      </c>
      <c r="L1432" s="28">
        <v>-41.54</v>
      </c>
    </row>
    <row r="1433" spans="1:12" hidden="1" x14ac:dyDescent="0.2">
      <c r="A1433" s="27" t="s">
        <v>136</v>
      </c>
      <c r="B1433" s="27" t="s">
        <v>123</v>
      </c>
      <c r="C1433" s="27" t="s">
        <v>103</v>
      </c>
      <c r="D1433" s="27" t="s">
        <v>31</v>
      </c>
      <c r="E1433" s="27" t="s">
        <v>94</v>
      </c>
      <c r="F1433" s="27" t="s">
        <v>95</v>
      </c>
      <c r="G1433" s="27" t="s">
        <v>104</v>
      </c>
      <c r="H1433" s="28">
        <v>0</v>
      </c>
      <c r="I1433" s="28">
        <v>0</v>
      </c>
      <c r="J1433" s="28">
        <v>0</v>
      </c>
      <c r="K1433" s="28">
        <v>83.45</v>
      </c>
      <c r="L1433" s="28">
        <v>-83.45</v>
      </c>
    </row>
    <row r="1434" spans="1:12" hidden="1" x14ac:dyDescent="0.2">
      <c r="A1434" s="27" t="s">
        <v>136</v>
      </c>
      <c r="B1434" s="27" t="s">
        <v>128</v>
      </c>
      <c r="C1434" s="27" t="s">
        <v>137</v>
      </c>
      <c r="D1434" s="27" t="s">
        <v>31</v>
      </c>
      <c r="E1434" s="27" t="s">
        <v>94</v>
      </c>
      <c r="F1434" s="27" t="s">
        <v>95</v>
      </c>
      <c r="G1434" s="27" t="s">
        <v>138</v>
      </c>
      <c r="H1434" s="28">
        <v>0</v>
      </c>
      <c r="I1434" s="28">
        <v>0</v>
      </c>
      <c r="J1434" s="28">
        <v>0</v>
      </c>
      <c r="K1434" s="28">
        <v>1113.99</v>
      </c>
      <c r="L1434" s="28">
        <v>-1113.99</v>
      </c>
    </row>
    <row r="1435" spans="1:12" hidden="1" x14ac:dyDescent="0.2">
      <c r="A1435" s="27" t="s">
        <v>136</v>
      </c>
      <c r="B1435" s="27" t="s">
        <v>128</v>
      </c>
      <c r="C1435" s="27" t="s">
        <v>99</v>
      </c>
      <c r="D1435" s="27" t="s">
        <v>31</v>
      </c>
      <c r="E1435" s="27" t="s">
        <v>94</v>
      </c>
      <c r="F1435" s="27" t="s">
        <v>95</v>
      </c>
      <c r="G1435" s="27" t="s">
        <v>100</v>
      </c>
      <c r="H1435" s="28">
        <v>0</v>
      </c>
      <c r="I1435" s="28">
        <v>0</v>
      </c>
      <c r="J1435" s="28">
        <v>0</v>
      </c>
      <c r="K1435" s="28">
        <v>66.11</v>
      </c>
      <c r="L1435" s="28">
        <v>-66.11</v>
      </c>
    </row>
    <row r="1436" spans="1:12" hidden="1" x14ac:dyDescent="0.2">
      <c r="A1436" s="27" t="s">
        <v>136</v>
      </c>
      <c r="B1436" s="27" t="s">
        <v>128</v>
      </c>
      <c r="C1436" s="27" t="s">
        <v>101</v>
      </c>
      <c r="D1436" s="27" t="s">
        <v>31</v>
      </c>
      <c r="E1436" s="27" t="s">
        <v>94</v>
      </c>
      <c r="F1436" s="27" t="s">
        <v>95</v>
      </c>
      <c r="G1436" s="27" t="s">
        <v>102</v>
      </c>
      <c r="H1436" s="28">
        <v>0</v>
      </c>
      <c r="I1436" s="28">
        <v>0</v>
      </c>
      <c r="J1436" s="28">
        <v>0</v>
      </c>
      <c r="K1436" s="28">
        <v>15.46</v>
      </c>
      <c r="L1436" s="28">
        <v>-15.46</v>
      </c>
    </row>
    <row r="1437" spans="1:12" hidden="1" x14ac:dyDescent="0.2">
      <c r="A1437" s="27" t="s">
        <v>136</v>
      </c>
      <c r="B1437" s="27" t="s">
        <v>128</v>
      </c>
      <c r="C1437" s="27" t="s">
        <v>103</v>
      </c>
      <c r="D1437" s="27" t="s">
        <v>31</v>
      </c>
      <c r="E1437" s="27" t="s">
        <v>94</v>
      </c>
      <c r="F1437" s="27" t="s">
        <v>95</v>
      </c>
      <c r="G1437" s="27" t="s">
        <v>104</v>
      </c>
      <c r="H1437" s="28">
        <v>0</v>
      </c>
      <c r="I1437" s="28">
        <v>0</v>
      </c>
      <c r="J1437" s="28">
        <v>0</v>
      </c>
      <c r="K1437" s="28">
        <v>31.86</v>
      </c>
      <c r="L1437" s="28">
        <v>-31.86</v>
      </c>
    </row>
    <row r="1438" spans="1:12" hidden="1" x14ac:dyDescent="0.2">
      <c r="A1438" s="27" t="s">
        <v>136</v>
      </c>
      <c r="B1438" s="27" t="s">
        <v>129</v>
      </c>
      <c r="C1438" s="27" t="s">
        <v>137</v>
      </c>
      <c r="D1438" s="27" t="s">
        <v>31</v>
      </c>
      <c r="E1438" s="27" t="s">
        <v>94</v>
      </c>
      <c r="F1438" s="27" t="s">
        <v>95</v>
      </c>
      <c r="G1438" s="27" t="s">
        <v>138</v>
      </c>
      <c r="H1438" s="28">
        <v>0</v>
      </c>
      <c r="I1438" s="28">
        <v>0</v>
      </c>
      <c r="J1438" s="28">
        <v>0</v>
      </c>
      <c r="K1438" s="28">
        <v>350.79</v>
      </c>
      <c r="L1438" s="28">
        <v>-350.79</v>
      </c>
    </row>
    <row r="1439" spans="1:12" hidden="1" x14ac:dyDescent="0.2">
      <c r="A1439" s="27" t="s">
        <v>136</v>
      </c>
      <c r="B1439" s="27" t="s">
        <v>129</v>
      </c>
      <c r="C1439" s="27" t="s">
        <v>99</v>
      </c>
      <c r="D1439" s="27" t="s">
        <v>31</v>
      </c>
      <c r="E1439" s="27" t="s">
        <v>94</v>
      </c>
      <c r="F1439" s="27" t="s">
        <v>95</v>
      </c>
      <c r="G1439" s="27" t="s">
        <v>100</v>
      </c>
      <c r="H1439" s="28">
        <v>0</v>
      </c>
      <c r="I1439" s="28">
        <v>0</v>
      </c>
      <c r="J1439" s="28">
        <v>0</v>
      </c>
      <c r="K1439" s="28">
        <v>19.489999999999998</v>
      </c>
      <c r="L1439" s="28">
        <v>-19.489999999999998</v>
      </c>
    </row>
    <row r="1440" spans="1:12" hidden="1" x14ac:dyDescent="0.2">
      <c r="A1440" s="27" t="s">
        <v>136</v>
      </c>
      <c r="B1440" s="27" t="s">
        <v>129</v>
      </c>
      <c r="C1440" s="27" t="s">
        <v>101</v>
      </c>
      <c r="D1440" s="27" t="s">
        <v>31</v>
      </c>
      <c r="E1440" s="27" t="s">
        <v>94</v>
      </c>
      <c r="F1440" s="27" t="s">
        <v>95</v>
      </c>
      <c r="G1440" s="27" t="s">
        <v>102</v>
      </c>
      <c r="H1440" s="28">
        <v>0</v>
      </c>
      <c r="I1440" s="28">
        <v>0</v>
      </c>
      <c r="J1440" s="28">
        <v>0</v>
      </c>
      <c r="K1440" s="28">
        <v>4.5599999999999996</v>
      </c>
      <c r="L1440" s="28">
        <v>-4.5599999999999996</v>
      </c>
    </row>
    <row r="1441" spans="1:12" hidden="1" x14ac:dyDescent="0.2">
      <c r="A1441" s="27" t="s">
        <v>136</v>
      </c>
      <c r="B1441" s="27" t="s">
        <v>129</v>
      </c>
      <c r="C1441" s="27" t="s">
        <v>103</v>
      </c>
      <c r="D1441" s="27" t="s">
        <v>31</v>
      </c>
      <c r="E1441" s="27" t="s">
        <v>94</v>
      </c>
      <c r="F1441" s="27" t="s">
        <v>95</v>
      </c>
      <c r="G1441" s="27" t="s">
        <v>104</v>
      </c>
      <c r="H1441" s="28">
        <v>0</v>
      </c>
      <c r="I1441" s="28">
        <v>0</v>
      </c>
      <c r="J1441" s="28">
        <v>0</v>
      </c>
      <c r="K1441" s="28">
        <v>9.41</v>
      </c>
      <c r="L1441" s="28">
        <v>-9.41</v>
      </c>
    </row>
    <row r="1442" spans="1:12" x14ac:dyDescent="0.2">
      <c r="A1442" s="27" t="s">
        <v>152</v>
      </c>
      <c r="B1442" s="27" t="s">
        <v>10</v>
      </c>
      <c r="C1442" s="27" t="s">
        <v>153</v>
      </c>
      <c r="D1442" s="27" t="s">
        <v>31</v>
      </c>
      <c r="E1442" s="27" t="s">
        <v>94</v>
      </c>
      <c r="F1442" s="27" t="s">
        <v>95</v>
      </c>
      <c r="G1442" s="27" t="s">
        <v>154</v>
      </c>
      <c r="H1442" s="28">
        <v>0</v>
      </c>
      <c r="I1442" s="28">
        <v>3100</v>
      </c>
      <c r="J1442" s="28">
        <v>0</v>
      </c>
      <c r="K1442" s="28">
        <v>3058.59</v>
      </c>
      <c r="L1442" s="28">
        <v>41.409999999999854</v>
      </c>
    </row>
    <row r="1443" spans="1:12" x14ac:dyDescent="0.2">
      <c r="A1443" s="27" t="s">
        <v>152</v>
      </c>
      <c r="B1443" s="27" t="s">
        <v>10</v>
      </c>
      <c r="C1443" s="27" t="s">
        <v>161</v>
      </c>
      <c r="D1443" s="27" t="s">
        <v>31</v>
      </c>
      <c r="E1443" s="27" t="s">
        <v>94</v>
      </c>
      <c r="F1443" s="27" t="s">
        <v>95</v>
      </c>
      <c r="G1443" s="27" t="s">
        <v>162</v>
      </c>
      <c r="H1443" s="28">
        <v>0</v>
      </c>
      <c r="I1443" s="28">
        <v>55000</v>
      </c>
      <c r="J1443" s="28">
        <v>30836.87</v>
      </c>
      <c r="K1443" s="28">
        <v>22576.92</v>
      </c>
      <c r="L1443" s="28">
        <v>1586.2100000000028</v>
      </c>
    </row>
    <row r="1444" spans="1:12" x14ac:dyDescent="0.2">
      <c r="A1444" s="27" t="s">
        <v>152</v>
      </c>
      <c r="B1444" s="27" t="s">
        <v>10</v>
      </c>
      <c r="C1444" s="27" t="s">
        <v>155</v>
      </c>
      <c r="D1444" s="27" t="s">
        <v>31</v>
      </c>
      <c r="E1444" s="27" t="s">
        <v>94</v>
      </c>
      <c r="F1444" s="27" t="s">
        <v>95</v>
      </c>
      <c r="G1444" s="27" t="s">
        <v>156</v>
      </c>
      <c r="H1444" s="28">
        <v>0</v>
      </c>
      <c r="I1444" s="28">
        <v>96520.48</v>
      </c>
      <c r="J1444" s="28">
        <v>0</v>
      </c>
      <c r="K1444" s="28">
        <v>95313.48</v>
      </c>
      <c r="L1444" s="28">
        <v>1207</v>
      </c>
    </row>
    <row r="1445" spans="1:12" x14ac:dyDescent="0.2">
      <c r="A1445" s="27" t="s">
        <v>90</v>
      </c>
      <c r="B1445" s="27" t="s">
        <v>10</v>
      </c>
      <c r="C1445" s="27" t="s">
        <v>109</v>
      </c>
      <c r="D1445" s="27" t="s">
        <v>32</v>
      </c>
      <c r="E1445" s="27" t="s">
        <v>94</v>
      </c>
      <c r="F1445" s="27" t="s">
        <v>95</v>
      </c>
      <c r="G1445" s="27" t="s">
        <v>110</v>
      </c>
      <c r="H1445" s="28">
        <v>25249.32</v>
      </c>
      <c r="I1445" s="28">
        <v>25249.32</v>
      </c>
      <c r="J1445" s="28">
        <v>0</v>
      </c>
      <c r="K1445" s="28">
        <v>0</v>
      </c>
      <c r="L1445" s="28">
        <v>25249.32</v>
      </c>
    </row>
    <row r="1446" spans="1:12" x14ac:dyDescent="0.2">
      <c r="A1446" s="27" t="s">
        <v>90</v>
      </c>
      <c r="B1446" s="27" t="s">
        <v>10</v>
      </c>
      <c r="C1446" s="27" t="s">
        <v>111</v>
      </c>
      <c r="D1446" s="27" t="s">
        <v>32</v>
      </c>
      <c r="E1446" s="27" t="s">
        <v>94</v>
      </c>
      <c r="F1446" s="27" t="s">
        <v>95</v>
      </c>
      <c r="G1446" s="27" t="s">
        <v>112</v>
      </c>
      <c r="H1446" s="28">
        <v>132977.73000000001</v>
      </c>
      <c r="I1446" s="28">
        <v>54407.590000000011</v>
      </c>
      <c r="J1446" s="28">
        <v>822.62</v>
      </c>
      <c r="K1446" s="28">
        <v>295.25</v>
      </c>
      <c r="L1446" s="28">
        <v>53289.720000000008</v>
      </c>
    </row>
    <row r="1447" spans="1:12" x14ac:dyDescent="0.2">
      <c r="A1447" s="27" t="s">
        <v>90</v>
      </c>
      <c r="B1447" s="27" t="s">
        <v>10</v>
      </c>
      <c r="C1447" s="27" t="s">
        <v>113</v>
      </c>
      <c r="D1447" s="27" t="s">
        <v>32</v>
      </c>
      <c r="E1447" s="27" t="s">
        <v>94</v>
      </c>
      <c r="F1447" s="27" t="s">
        <v>95</v>
      </c>
      <c r="G1447" s="27" t="s">
        <v>114</v>
      </c>
      <c r="H1447" s="28">
        <v>29916.25</v>
      </c>
      <c r="I1447" s="28">
        <v>29916.25</v>
      </c>
      <c r="J1447" s="28">
        <v>0</v>
      </c>
      <c r="K1447" s="28">
        <v>0</v>
      </c>
      <c r="L1447" s="28">
        <v>29916.25</v>
      </c>
    </row>
    <row r="1448" spans="1:12" x14ac:dyDescent="0.2">
      <c r="A1448" s="27" t="s">
        <v>90</v>
      </c>
      <c r="B1448" s="27" t="s">
        <v>10</v>
      </c>
      <c r="C1448" s="27" t="s">
        <v>115</v>
      </c>
      <c r="D1448" s="27" t="s">
        <v>32</v>
      </c>
      <c r="E1448" s="27" t="s">
        <v>94</v>
      </c>
      <c r="F1448" s="27" t="s">
        <v>95</v>
      </c>
      <c r="G1448" s="27" t="s">
        <v>116</v>
      </c>
      <c r="H1448" s="28">
        <v>14958.13</v>
      </c>
      <c r="I1448" s="28">
        <v>35761.269999999997</v>
      </c>
      <c r="J1448" s="28">
        <v>28112.98</v>
      </c>
      <c r="K1448" s="28">
        <v>5784.29</v>
      </c>
      <c r="L1448" s="28">
        <v>1863.9999999999964</v>
      </c>
    </row>
    <row r="1449" spans="1:12" x14ac:dyDescent="0.2">
      <c r="A1449" s="27" t="s">
        <v>90</v>
      </c>
      <c r="B1449" s="27" t="s">
        <v>10</v>
      </c>
      <c r="C1449" s="27" t="s">
        <v>157</v>
      </c>
      <c r="D1449" s="27" t="s">
        <v>32</v>
      </c>
      <c r="E1449" s="27" t="s">
        <v>94</v>
      </c>
      <c r="F1449" s="27" t="s">
        <v>95</v>
      </c>
      <c r="G1449" s="27" t="s">
        <v>158</v>
      </c>
      <c r="H1449" s="28">
        <v>0</v>
      </c>
      <c r="I1449" s="28">
        <v>15999</v>
      </c>
      <c r="J1449" s="28">
        <v>0</v>
      </c>
      <c r="K1449" s="28">
        <v>15999</v>
      </c>
      <c r="L1449" s="28">
        <v>0</v>
      </c>
    </row>
    <row r="1450" spans="1:12" x14ac:dyDescent="0.2">
      <c r="A1450" s="27" t="s">
        <v>90</v>
      </c>
      <c r="B1450" s="27" t="s">
        <v>10</v>
      </c>
      <c r="C1450" s="27" t="s">
        <v>117</v>
      </c>
      <c r="D1450" s="27" t="s">
        <v>32</v>
      </c>
      <c r="E1450" s="27" t="s">
        <v>94</v>
      </c>
      <c r="F1450" s="27" t="s">
        <v>95</v>
      </c>
      <c r="G1450" s="27" t="s">
        <v>118</v>
      </c>
      <c r="H1450" s="28">
        <v>29916.25</v>
      </c>
      <c r="I1450" s="28">
        <v>29916.25</v>
      </c>
      <c r="J1450" s="28">
        <v>0</v>
      </c>
      <c r="K1450" s="28">
        <v>911.67</v>
      </c>
      <c r="L1450" s="28">
        <v>29004.58</v>
      </c>
    </row>
    <row r="1451" spans="1:12" hidden="1" x14ac:dyDescent="0.2">
      <c r="A1451" s="27" t="s">
        <v>90</v>
      </c>
      <c r="B1451" s="27" t="s">
        <v>135</v>
      </c>
      <c r="C1451" s="27" t="s">
        <v>92</v>
      </c>
      <c r="D1451" s="27" t="s">
        <v>32</v>
      </c>
      <c r="E1451" s="27" t="s">
        <v>94</v>
      </c>
      <c r="F1451" s="27" t="s">
        <v>95</v>
      </c>
      <c r="G1451" s="27" t="s">
        <v>96</v>
      </c>
      <c r="H1451" s="28">
        <v>0</v>
      </c>
      <c r="I1451" s="28">
        <v>41.02</v>
      </c>
      <c r="J1451" s="28">
        <v>0</v>
      </c>
      <c r="K1451" s="28">
        <v>41.02</v>
      </c>
      <c r="L1451" s="28">
        <v>7.1054273576010019E-15</v>
      </c>
    </row>
    <row r="1452" spans="1:12" hidden="1" x14ac:dyDescent="0.2">
      <c r="A1452" s="27" t="s">
        <v>90</v>
      </c>
      <c r="B1452" s="27" t="s">
        <v>135</v>
      </c>
      <c r="C1452" s="27" t="s">
        <v>99</v>
      </c>
      <c r="D1452" s="27" t="s">
        <v>32</v>
      </c>
      <c r="E1452" s="27" t="s">
        <v>94</v>
      </c>
      <c r="F1452" s="27" t="s">
        <v>95</v>
      </c>
      <c r="G1452" s="27" t="s">
        <v>100</v>
      </c>
      <c r="H1452" s="28">
        <v>0</v>
      </c>
      <c r="I1452" s="28">
        <v>0</v>
      </c>
      <c r="J1452" s="28">
        <v>0</v>
      </c>
      <c r="K1452" s="28">
        <v>3.1599999999999984</v>
      </c>
      <c r="L1452" s="28">
        <v>-3.1599999999999984</v>
      </c>
    </row>
    <row r="1453" spans="1:12" hidden="1" x14ac:dyDescent="0.2">
      <c r="A1453" s="27" t="s">
        <v>90</v>
      </c>
      <c r="B1453" s="27" t="s">
        <v>135</v>
      </c>
      <c r="C1453" s="27" t="s">
        <v>101</v>
      </c>
      <c r="D1453" s="27" t="s">
        <v>32</v>
      </c>
      <c r="E1453" s="27" t="s">
        <v>94</v>
      </c>
      <c r="F1453" s="27" t="s">
        <v>95</v>
      </c>
      <c r="G1453" s="27" t="s">
        <v>102</v>
      </c>
      <c r="H1453" s="28">
        <v>0</v>
      </c>
      <c r="I1453" s="28">
        <v>0</v>
      </c>
      <c r="J1453" s="28">
        <v>0</v>
      </c>
      <c r="K1453" s="28">
        <v>0.73999999999999932</v>
      </c>
      <c r="L1453" s="28">
        <v>-0.73999999999999932</v>
      </c>
    </row>
    <row r="1454" spans="1:12" hidden="1" x14ac:dyDescent="0.2">
      <c r="A1454" s="27" t="s">
        <v>90</v>
      </c>
      <c r="B1454" s="27" t="s">
        <v>135</v>
      </c>
      <c r="C1454" s="27" t="s">
        <v>103</v>
      </c>
      <c r="D1454" s="27" t="s">
        <v>32</v>
      </c>
      <c r="E1454" s="27" t="s">
        <v>94</v>
      </c>
      <c r="F1454" s="27" t="s">
        <v>95</v>
      </c>
      <c r="G1454" s="27" t="s">
        <v>104</v>
      </c>
      <c r="H1454" s="28">
        <v>0</v>
      </c>
      <c r="I1454" s="28">
        <v>0</v>
      </c>
      <c r="J1454" s="28">
        <v>0</v>
      </c>
      <c r="K1454" s="28">
        <v>3.9999999999999991</v>
      </c>
      <c r="L1454" s="28">
        <v>-3.9999999999999991</v>
      </c>
    </row>
    <row r="1455" spans="1:12" hidden="1" x14ac:dyDescent="0.2">
      <c r="A1455" s="27" t="s">
        <v>90</v>
      </c>
      <c r="B1455" s="27" t="s">
        <v>91</v>
      </c>
      <c r="C1455" s="27" t="s">
        <v>92</v>
      </c>
      <c r="D1455" s="27" t="s">
        <v>32</v>
      </c>
      <c r="E1455" s="27" t="s">
        <v>94</v>
      </c>
      <c r="F1455" s="27" t="s">
        <v>95</v>
      </c>
      <c r="G1455" s="27" t="s">
        <v>96</v>
      </c>
      <c r="H1455" s="28">
        <v>0</v>
      </c>
      <c r="I1455" s="28">
        <v>0</v>
      </c>
      <c r="J1455" s="28">
        <v>0</v>
      </c>
      <c r="K1455" s="28">
        <v>12.03</v>
      </c>
      <c r="L1455" s="28">
        <v>-12.03</v>
      </c>
    </row>
    <row r="1456" spans="1:12" hidden="1" x14ac:dyDescent="0.2">
      <c r="A1456" s="27" t="s">
        <v>90</v>
      </c>
      <c r="B1456" s="27" t="s">
        <v>91</v>
      </c>
      <c r="C1456" s="27" t="s">
        <v>97</v>
      </c>
      <c r="D1456" s="27" t="s">
        <v>32</v>
      </c>
      <c r="E1456" s="27" t="s">
        <v>94</v>
      </c>
      <c r="F1456" s="27" t="s">
        <v>95</v>
      </c>
      <c r="G1456" s="27" t="s">
        <v>98</v>
      </c>
      <c r="H1456" s="28">
        <v>0</v>
      </c>
      <c r="I1456" s="28">
        <v>0</v>
      </c>
      <c r="J1456" s="28">
        <v>0</v>
      </c>
      <c r="K1456" s="28">
        <v>6.23</v>
      </c>
      <c r="L1456" s="28">
        <v>-6.23</v>
      </c>
    </row>
    <row r="1457" spans="1:12" hidden="1" x14ac:dyDescent="0.2">
      <c r="A1457" s="27" t="s">
        <v>90</v>
      </c>
      <c r="B1457" s="27" t="s">
        <v>91</v>
      </c>
      <c r="C1457" s="27" t="s">
        <v>99</v>
      </c>
      <c r="D1457" s="27" t="s">
        <v>32</v>
      </c>
      <c r="E1457" s="27" t="s">
        <v>94</v>
      </c>
      <c r="F1457" s="27" t="s">
        <v>95</v>
      </c>
      <c r="G1457" s="27" t="s">
        <v>100</v>
      </c>
      <c r="H1457" s="28">
        <v>0</v>
      </c>
      <c r="I1457" s="28">
        <v>0</v>
      </c>
      <c r="J1457" s="28">
        <v>0</v>
      </c>
      <c r="K1457" s="28">
        <v>1.1299999999999999</v>
      </c>
      <c r="L1457" s="28">
        <v>-1.1299999999999999</v>
      </c>
    </row>
    <row r="1458" spans="1:12" hidden="1" x14ac:dyDescent="0.2">
      <c r="A1458" s="27" t="s">
        <v>90</v>
      </c>
      <c r="B1458" s="27" t="s">
        <v>91</v>
      </c>
      <c r="C1458" s="27" t="s">
        <v>101</v>
      </c>
      <c r="D1458" s="27" t="s">
        <v>32</v>
      </c>
      <c r="E1458" s="27" t="s">
        <v>94</v>
      </c>
      <c r="F1458" s="27" t="s">
        <v>95</v>
      </c>
      <c r="G1458" s="27" t="s">
        <v>102</v>
      </c>
      <c r="H1458" s="28">
        <v>0</v>
      </c>
      <c r="I1458" s="28">
        <v>0</v>
      </c>
      <c r="J1458" s="28">
        <v>0</v>
      </c>
      <c r="K1458" s="28">
        <v>0.26</v>
      </c>
      <c r="L1458" s="28">
        <v>-0.26</v>
      </c>
    </row>
    <row r="1459" spans="1:12" hidden="1" x14ac:dyDescent="0.2">
      <c r="A1459" s="27" t="s">
        <v>90</v>
      </c>
      <c r="B1459" s="27" t="s">
        <v>91</v>
      </c>
      <c r="C1459" s="27" t="s">
        <v>103</v>
      </c>
      <c r="D1459" s="27" t="s">
        <v>32</v>
      </c>
      <c r="E1459" s="27" t="s">
        <v>94</v>
      </c>
      <c r="F1459" s="27" t="s">
        <v>95</v>
      </c>
      <c r="G1459" s="27" t="s">
        <v>104</v>
      </c>
      <c r="H1459" s="28">
        <v>0</v>
      </c>
      <c r="I1459" s="28">
        <v>0</v>
      </c>
      <c r="J1459" s="28">
        <v>0</v>
      </c>
      <c r="K1459" s="28">
        <v>0.53</v>
      </c>
      <c r="L1459" s="28">
        <v>-0.53</v>
      </c>
    </row>
    <row r="1460" spans="1:12" hidden="1" x14ac:dyDescent="0.2">
      <c r="A1460" s="27" t="s">
        <v>90</v>
      </c>
      <c r="B1460" s="27" t="s">
        <v>91</v>
      </c>
      <c r="C1460" s="27" t="s">
        <v>159</v>
      </c>
      <c r="D1460" s="27" t="s">
        <v>32</v>
      </c>
      <c r="E1460" s="27" t="s">
        <v>94</v>
      </c>
      <c r="F1460" s="27" t="s">
        <v>95</v>
      </c>
      <c r="G1460" s="27" t="s">
        <v>160</v>
      </c>
      <c r="H1460" s="28">
        <v>0</v>
      </c>
      <c r="I1460" s="28">
        <v>0</v>
      </c>
      <c r="J1460" s="28">
        <v>0</v>
      </c>
      <c r="K1460" s="28">
        <v>11033.5</v>
      </c>
      <c r="L1460" s="28">
        <v>-11033.5</v>
      </c>
    </row>
    <row r="1461" spans="1:12" hidden="1" x14ac:dyDescent="0.2">
      <c r="A1461" s="27" t="s">
        <v>90</v>
      </c>
      <c r="B1461" s="27" t="s">
        <v>119</v>
      </c>
      <c r="C1461" s="27" t="s">
        <v>117</v>
      </c>
      <c r="D1461" s="27" t="s">
        <v>32</v>
      </c>
      <c r="E1461" s="27" t="s">
        <v>94</v>
      </c>
      <c r="F1461" s="27" t="s">
        <v>95</v>
      </c>
      <c r="G1461" s="27" t="s">
        <v>118</v>
      </c>
      <c r="H1461" s="28">
        <v>0</v>
      </c>
      <c r="I1461" s="28">
        <v>0</v>
      </c>
      <c r="J1461" s="28">
        <v>0</v>
      </c>
      <c r="K1461" s="28">
        <v>1307.8699999999999</v>
      </c>
      <c r="L1461" s="28">
        <v>-1307.8699999999999</v>
      </c>
    </row>
    <row r="1462" spans="1:12" hidden="1" x14ac:dyDescent="0.2">
      <c r="A1462" s="27" t="s">
        <v>90</v>
      </c>
      <c r="B1462" s="27" t="s">
        <v>120</v>
      </c>
      <c r="C1462" s="27" t="s">
        <v>121</v>
      </c>
      <c r="D1462" s="27" t="s">
        <v>32</v>
      </c>
      <c r="E1462" s="27" t="s">
        <v>94</v>
      </c>
      <c r="F1462" s="27" t="s">
        <v>95</v>
      </c>
      <c r="G1462" s="27" t="s">
        <v>122</v>
      </c>
      <c r="H1462" s="28">
        <v>0</v>
      </c>
      <c r="I1462" s="28">
        <v>0</v>
      </c>
      <c r="J1462" s="28">
        <v>0</v>
      </c>
      <c r="K1462" s="28">
        <v>5.65</v>
      </c>
      <c r="L1462" s="28">
        <v>-5.65</v>
      </c>
    </row>
    <row r="1463" spans="1:12" hidden="1" x14ac:dyDescent="0.2">
      <c r="A1463" s="27" t="s">
        <v>90</v>
      </c>
      <c r="B1463" s="27" t="s">
        <v>120</v>
      </c>
      <c r="C1463" s="27" t="s">
        <v>99</v>
      </c>
      <c r="D1463" s="27" t="s">
        <v>32</v>
      </c>
      <c r="E1463" s="27" t="s">
        <v>94</v>
      </c>
      <c r="F1463" s="27" t="s">
        <v>95</v>
      </c>
      <c r="G1463" s="27" t="s">
        <v>100</v>
      </c>
      <c r="H1463" s="28">
        <v>0</v>
      </c>
      <c r="I1463" s="28">
        <v>0</v>
      </c>
      <c r="J1463" s="28">
        <v>0</v>
      </c>
      <c r="K1463" s="28">
        <v>0.3</v>
      </c>
      <c r="L1463" s="28">
        <v>-0.3</v>
      </c>
    </row>
    <row r="1464" spans="1:12" hidden="1" x14ac:dyDescent="0.2">
      <c r="A1464" s="27" t="s">
        <v>90</v>
      </c>
      <c r="B1464" s="27" t="s">
        <v>120</v>
      </c>
      <c r="C1464" s="27" t="s">
        <v>101</v>
      </c>
      <c r="D1464" s="27" t="s">
        <v>32</v>
      </c>
      <c r="E1464" s="27" t="s">
        <v>94</v>
      </c>
      <c r="F1464" s="27" t="s">
        <v>95</v>
      </c>
      <c r="G1464" s="27" t="s">
        <v>102</v>
      </c>
      <c r="H1464" s="28">
        <v>0</v>
      </c>
      <c r="I1464" s="28">
        <v>0</v>
      </c>
      <c r="J1464" s="28">
        <v>0</v>
      </c>
      <c r="K1464" s="28">
        <v>7.0000000000000007E-2</v>
      </c>
      <c r="L1464" s="28">
        <v>-7.0000000000000007E-2</v>
      </c>
    </row>
    <row r="1465" spans="1:12" hidden="1" x14ac:dyDescent="0.2">
      <c r="A1465" s="27" t="s">
        <v>90</v>
      </c>
      <c r="B1465" s="27" t="s">
        <v>120</v>
      </c>
      <c r="C1465" s="27" t="s">
        <v>103</v>
      </c>
      <c r="D1465" s="27" t="s">
        <v>32</v>
      </c>
      <c r="E1465" s="27" t="s">
        <v>94</v>
      </c>
      <c r="F1465" s="27" t="s">
        <v>95</v>
      </c>
      <c r="G1465" s="27" t="s">
        <v>104</v>
      </c>
      <c r="H1465" s="28">
        <v>0</v>
      </c>
      <c r="I1465" s="28">
        <v>0</v>
      </c>
      <c r="J1465" s="28">
        <v>0</v>
      </c>
      <c r="K1465" s="28">
        <v>0.16</v>
      </c>
      <c r="L1465" s="28">
        <v>-0.16</v>
      </c>
    </row>
    <row r="1466" spans="1:12" hidden="1" x14ac:dyDescent="0.2">
      <c r="A1466" s="27" t="s">
        <v>90</v>
      </c>
      <c r="B1466" s="27" t="s">
        <v>123</v>
      </c>
      <c r="C1466" s="27" t="s">
        <v>124</v>
      </c>
      <c r="D1466" s="27" t="s">
        <v>32</v>
      </c>
      <c r="E1466" s="27" t="s">
        <v>94</v>
      </c>
      <c r="F1466" s="27" t="s">
        <v>95</v>
      </c>
      <c r="G1466" s="27" t="s">
        <v>125</v>
      </c>
      <c r="H1466" s="28">
        <v>0</v>
      </c>
      <c r="I1466" s="28">
        <v>0</v>
      </c>
      <c r="J1466" s="28">
        <v>0</v>
      </c>
      <c r="K1466" s="28">
        <v>151.74</v>
      </c>
      <c r="L1466" s="28">
        <v>-151.74</v>
      </c>
    </row>
    <row r="1467" spans="1:12" hidden="1" x14ac:dyDescent="0.2">
      <c r="A1467" s="27" t="s">
        <v>90</v>
      </c>
      <c r="B1467" s="27" t="s">
        <v>123</v>
      </c>
      <c r="C1467" s="27" t="s">
        <v>111</v>
      </c>
      <c r="D1467" s="27" t="s">
        <v>32</v>
      </c>
      <c r="E1467" s="27" t="s">
        <v>94</v>
      </c>
      <c r="F1467" s="27" t="s">
        <v>95</v>
      </c>
      <c r="G1467" s="27" t="s">
        <v>112</v>
      </c>
      <c r="H1467" s="28">
        <v>0</v>
      </c>
      <c r="I1467" s="28">
        <v>0</v>
      </c>
      <c r="J1467" s="28">
        <v>0</v>
      </c>
      <c r="K1467" s="28">
        <v>84.55</v>
      </c>
      <c r="L1467" s="28">
        <v>-84.55</v>
      </c>
    </row>
    <row r="1468" spans="1:12" hidden="1" x14ac:dyDescent="0.2">
      <c r="A1468" s="27" t="s">
        <v>90</v>
      </c>
      <c r="B1468" s="27" t="s">
        <v>151</v>
      </c>
      <c r="C1468" s="27" t="s">
        <v>92</v>
      </c>
      <c r="D1468" s="27" t="s">
        <v>32</v>
      </c>
      <c r="E1468" s="27" t="s">
        <v>94</v>
      </c>
      <c r="F1468" s="27" t="s">
        <v>95</v>
      </c>
      <c r="G1468" s="27" t="s">
        <v>96</v>
      </c>
      <c r="H1468" s="28">
        <v>0</v>
      </c>
      <c r="I1468" s="28">
        <v>0</v>
      </c>
      <c r="J1468" s="28">
        <v>0</v>
      </c>
      <c r="K1468" s="28">
        <v>3.02</v>
      </c>
      <c r="L1468" s="28">
        <v>-3.02</v>
      </c>
    </row>
    <row r="1469" spans="1:12" hidden="1" x14ac:dyDescent="0.2">
      <c r="A1469" s="27" t="s">
        <v>90</v>
      </c>
      <c r="B1469" s="27" t="s">
        <v>151</v>
      </c>
      <c r="C1469" s="27" t="s">
        <v>99</v>
      </c>
      <c r="D1469" s="27" t="s">
        <v>32</v>
      </c>
      <c r="E1469" s="27" t="s">
        <v>94</v>
      </c>
      <c r="F1469" s="27" t="s">
        <v>95</v>
      </c>
      <c r="G1469" s="27" t="s">
        <v>100</v>
      </c>
      <c r="H1469" s="28">
        <v>0</v>
      </c>
      <c r="I1469" s="28">
        <v>0</v>
      </c>
      <c r="J1469" s="28">
        <v>0</v>
      </c>
      <c r="K1469" s="28">
        <v>0.19</v>
      </c>
      <c r="L1469" s="28">
        <v>-0.19</v>
      </c>
    </row>
    <row r="1470" spans="1:12" hidden="1" x14ac:dyDescent="0.2">
      <c r="A1470" s="27" t="s">
        <v>90</v>
      </c>
      <c r="B1470" s="27" t="s">
        <v>151</v>
      </c>
      <c r="C1470" s="27" t="s">
        <v>101</v>
      </c>
      <c r="D1470" s="27" t="s">
        <v>32</v>
      </c>
      <c r="E1470" s="27" t="s">
        <v>94</v>
      </c>
      <c r="F1470" s="27" t="s">
        <v>95</v>
      </c>
      <c r="G1470" s="27" t="s">
        <v>102</v>
      </c>
      <c r="H1470" s="28">
        <v>0</v>
      </c>
      <c r="I1470" s="28">
        <v>0</v>
      </c>
      <c r="J1470" s="28">
        <v>0</v>
      </c>
      <c r="K1470" s="28">
        <v>0.04</v>
      </c>
      <c r="L1470" s="28">
        <v>-0.04</v>
      </c>
    </row>
    <row r="1471" spans="1:12" hidden="1" x14ac:dyDescent="0.2">
      <c r="A1471" s="27" t="s">
        <v>90</v>
      </c>
      <c r="B1471" s="27" t="s">
        <v>151</v>
      </c>
      <c r="C1471" s="27" t="s">
        <v>103</v>
      </c>
      <c r="D1471" s="27" t="s">
        <v>32</v>
      </c>
      <c r="E1471" s="27" t="s">
        <v>94</v>
      </c>
      <c r="F1471" s="27" t="s">
        <v>95</v>
      </c>
      <c r="G1471" s="27" t="s">
        <v>104</v>
      </c>
      <c r="H1471" s="28">
        <v>0</v>
      </c>
      <c r="I1471" s="28">
        <v>0</v>
      </c>
      <c r="J1471" s="28">
        <v>0</v>
      </c>
      <c r="K1471" s="28">
        <v>0.09</v>
      </c>
      <c r="L1471" s="28">
        <v>-0.09</v>
      </c>
    </row>
    <row r="1472" spans="1:12" hidden="1" x14ac:dyDescent="0.2">
      <c r="A1472" s="27" t="s">
        <v>90</v>
      </c>
      <c r="B1472" s="27" t="s">
        <v>126</v>
      </c>
      <c r="C1472" s="27" t="s">
        <v>121</v>
      </c>
      <c r="D1472" s="27" t="s">
        <v>32</v>
      </c>
      <c r="E1472" s="27" t="s">
        <v>94</v>
      </c>
      <c r="F1472" s="27" t="s">
        <v>95</v>
      </c>
      <c r="G1472" s="27" t="s">
        <v>122</v>
      </c>
      <c r="H1472" s="28">
        <v>0</v>
      </c>
      <c r="I1472" s="28">
        <v>0</v>
      </c>
      <c r="J1472" s="28">
        <v>0</v>
      </c>
      <c r="K1472" s="28">
        <v>1.1599999999999999</v>
      </c>
      <c r="L1472" s="28">
        <v>-1.1599999999999999</v>
      </c>
    </row>
    <row r="1473" spans="1:12" hidden="1" x14ac:dyDescent="0.2">
      <c r="A1473" s="27" t="s">
        <v>90</v>
      </c>
      <c r="B1473" s="27" t="s">
        <v>126</v>
      </c>
      <c r="C1473" s="27" t="s">
        <v>99</v>
      </c>
      <c r="D1473" s="27" t="s">
        <v>32</v>
      </c>
      <c r="E1473" s="27" t="s">
        <v>94</v>
      </c>
      <c r="F1473" s="27" t="s">
        <v>95</v>
      </c>
      <c r="G1473" s="27" t="s">
        <v>100</v>
      </c>
      <c r="H1473" s="28">
        <v>0</v>
      </c>
      <c r="I1473" s="28">
        <v>0</v>
      </c>
      <c r="J1473" s="28">
        <v>0</v>
      </c>
      <c r="K1473" s="28">
        <v>7.0000000000000007E-2</v>
      </c>
      <c r="L1473" s="28">
        <v>-7.0000000000000007E-2</v>
      </c>
    </row>
    <row r="1474" spans="1:12" hidden="1" x14ac:dyDescent="0.2">
      <c r="A1474" s="27" t="s">
        <v>90</v>
      </c>
      <c r="B1474" s="27" t="s">
        <v>126</v>
      </c>
      <c r="C1474" s="27" t="s">
        <v>101</v>
      </c>
      <c r="D1474" s="27" t="s">
        <v>32</v>
      </c>
      <c r="E1474" s="27" t="s">
        <v>94</v>
      </c>
      <c r="F1474" s="27" t="s">
        <v>95</v>
      </c>
      <c r="G1474" s="27" t="s">
        <v>102</v>
      </c>
      <c r="H1474" s="28">
        <v>0</v>
      </c>
      <c r="I1474" s="28">
        <v>0</v>
      </c>
      <c r="J1474" s="28">
        <v>0</v>
      </c>
      <c r="K1474" s="28">
        <v>0.02</v>
      </c>
      <c r="L1474" s="28">
        <v>-0.02</v>
      </c>
    </row>
    <row r="1475" spans="1:12" hidden="1" x14ac:dyDescent="0.2">
      <c r="A1475" s="27" t="s">
        <v>90</v>
      </c>
      <c r="B1475" s="27" t="s">
        <v>126</v>
      </c>
      <c r="C1475" s="27" t="s">
        <v>103</v>
      </c>
      <c r="D1475" s="27" t="s">
        <v>32</v>
      </c>
      <c r="E1475" s="27" t="s">
        <v>94</v>
      </c>
      <c r="F1475" s="27" t="s">
        <v>95</v>
      </c>
      <c r="G1475" s="27" t="s">
        <v>104</v>
      </c>
      <c r="H1475" s="28">
        <v>0</v>
      </c>
      <c r="I1475" s="28">
        <v>0</v>
      </c>
      <c r="J1475" s="28">
        <v>0</v>
      </c>
      <c r="K1475" s="28">
        <v>0.03</v>
      </c>
      <c r="L1475" s="28">
        <v>-0.03</v>
      </c>
    </row>
    <row r="1476" spans="1:12" hidden="1" x14ac:dyDescent="0.2">
      <c r="A1476" s="27" t="s">
        <v>90</v>
      </c>
      <c r="B1476" s="27" t="s">
        <v>127</v>
      </c>
      <c r="C1476" s="27" t="s">
        <v>111</v>
      </c>
      <c r="D1476" s="27" t="s">
        <v>32</v>
      </c>
      <c r="E1476" s="27" t="s">
        <v>94</v>
      </c>
      <c r="F1476" s="27" t="s">
        <v>95</v>
      </c>
      <c r="G1476" s="27" t="s">
        <v>112</v>
      </c>
      <c r="H1476" s="28">
        <v>0</v>
      </c>
      <c r="I1476" s="28">
        <v>0</v>
      </c>
      <c r="J1476" s="28">
        <v>0</v>
      </c>
      <c r="K1476" s="28">
        <v>1048.07</v>
      </c>
      <c r="L1476" s="28">
        <v>-1048.07</v>
      </c>
    </row>
    <row r="1477" spans="1:12" hidden="1" x14ac:dyDescent="0.2">
      <c r="A1477" s="27" t="s">
        <v>90</v>
      </c>
      <c r="B1477" s="27" t="s">
        <v>128</v>
      </c>
      <c r="C1477" s="27" t="s">
        <v>99</v>
      </c>
      <c r="D1477" s="27" t="s">
        <v>32</v>
      </c>
      <c r="E1477" s="27" t="s">
        <v>94</v>
      </c>
      <c r="F1477" s="27" t="s">
        <v>95</v>
      </c>
      <c r="G1477" s="27" t="s">
        <v>100</v>
      </c>
      <c r="H1477" s="28">
        <v>0</v>
      </c>
      <c r="I1477" s="28">
        <v>0</v>
      </c>
      <c r="J1477" s="28">
        <v>0</v>
      </c>
      <c r="K1477" s="28">
        <v>0.35</v>
      </c>
      <c r="L1477" s="28">
        <v>-0.35</v>
      </c>
    </row>
    <row r="1478" spans="1:12" hidden="1" x14ac:dyDescent="0.2">
      <c r="A1478" s="27" t="s">
        <v>90</v>
      </c>
      <c r="B1478" s="27" t="s">
        <v>128</v>
      </c>
      <c r="C1478" s="27" t="s">
        <v>101</v>
      </c>
      <c r="D1478" s="27" t="s">
        <v>32</v>
      </c>
      <c r="E1478" s="27" t="s">
        <v>94</v>
      </c>
      <c r="F1478" s="27" t="s">
        <v>95</v>
      </c>
      <c r="G1478" s="27" t="s">
        <v>102</v>
      </c>
      <c r="H1478" s="28">
        <v>0</v>
      </c>
      <c r="I1478" s="28">
        <v>0</v>
      </c>
      <c r="J1478" s="28">
        <v>0</v>
      </c>
      <c r="K1478" s="28">
        <v>0.08</v>
      </c>
      <c r="L1478" s="28">
        <v>-0.08</v>
      </c>
    </row>
    <row r="1479" spans="1:12" hidden="1" x14ac:dyDescent="0.2">
      <c r="A1479" s="27" t="s">
        <v>90</v>
      </c>
      <c r="B1479" s="27" t="s">
        <v>128</v>
      </c>
      <c r="C1479" s="27" t="s">
        <v>103</v>
      </c>
      <c r="D1479" s="27" t="s">
        <v>32</v>
      </c>
      <c r="E1479" s="27" t="s">
        <v>94</v>
      </c>
      <c r="F1479" s="27" t="s">
        <v>95</v>
      </c>
      <c r="G1479" s="27" t="s">
        <v>104</v>
      </c>
      <c r="H1479" s="28">
        <v>0</v>
      </c>
      <c r="I1479" s="28">
        <v>0</v>
      </c>
      <c r="J1479" s="28">
        <v>0</v>
      </c>
      <c r="K1479" s="28">
        <v>0.17</v>
      </c>
      <c r="L1479" s="28">
        <v>-0.17</v>
      </c>
    </row>
    <row r="1480" spans="1:12" hidden="1" x14ac:dyDescent="0.2">
      <c r="A1480" s="27" t="s">
        <v>90</v>
      </c>
      <c r="B1480" s="27" t="s">
        <v>129</v>
      </c>
      <c r="C1480" s="27" t="s">
        <v>92</v>
      </c>
      <c r="D1480" s="27" t="s">
        <v>32</v>
      </c>
      <c r="E1480" s="27" t="s">
        <v>94</v>
      </c>
      <c r="F1480" s="27" t="s">
        <v>95</v>
      </c>
      <c r="G1480" s="27" t="s">
        <v>96</v>
      </c>
      <c r="H1480" s="28">
        <v>0</v>
      </c>
      <c r="I1480" s="28">
        <v>0</v>
      </c>
      <c r="J1480" s="28">
        <v>0</v>
      </c>
      <c r="K1480" s="28">
        <v>0.48</v>
      </c>
      <c r="L1480" s="28">
        <v>-0.48</v>
      </c>
    </row>
    <row r="1481" spans="1:12" hidden="1" x14ac:dyDescent="0.2">
      <c r="A1481" s="27" t="s">
        <v>90</v>
      </c>
      <c r="B1481" s="27" t="s">
        <v>129</v>
      </c>
      <c r="C1481" s="27" t="s">
        <v>121</v>
      </c>
      <c r="D1481" s="27" t="s">
        <v>32</v>
      </c>
      <c r="E1481" s="27" t="s">
        <v>94</v>
      </c>
      <c r="F1481" s="27" t="s">
        <v>95</v>
      </c>
      <c r="G1481" s="27" t="s">
        <v>122</v>
      </c>
      <c r="H1481" s="28">
        <v>0</v>
      </c>
      <c r="I1481" s="28">
        <v>0</v>
      </c>
      <c r="J1481" s="28">
        <v>0</v>
      </c>
      <c r="K1481" s="28">
        <v>0.38</v>
      </c>
      <c r="L1481" s="28">
        <v>-0.38</v>
      </c>
    </row>
    <row r="1482" spans="1:12" hidden="1" x14ac:dyDescent="0.2">
      <c r="A1482" s="27" t="s">
        <v>90</v>
      </c>
      <c r="B1482" s="27" t="s">
        <v>129</v>
      </c>
      <c r="C1482" s="27" t="s">
        <v>106</v>
      </c>
      <c r="D1482" s="27" t="s">
        <v>32</v>
      </c>
      <c r="E1482" s="27" t="s">
        <v>94</v>
      </c>
      <c r="F1482" s="27" t="s">
        <v>95</v>
      </c>
      <c r="G1482" s="27" t="s">
        <v>108</v>
      </c>
      <c r="H1482" s="28">
        <v>0</v>
      </c>
      <c r="I1482" s="28">
        <v>0</v>
      </c>
      <c r="J1482" s="28">
        <v>0</v>
      </c>
      <c r="K1482" s="28">
        <v>6.3</v>
      </c>
      <c r="L1482" s="28">
        <v>-6.3</v>
      </c>
    </row>
    <row r="1483" spans="1:12" hidden="1" x14ac:dyDescent="0.2">
      <c r="A1483" s="27" t="s">
        <v>90</v>
      </c>
      <c r="B1483" s="27" t="s">
        <v>129</v>
      </c>
      <c r="C1483" s="27" t="s">
        <v>99</v>
      </c>
      <c r="D1483" s="27" t="s">
        <v>32</v>
      </c>
      <c r="E1483" s="27" t="s">
        <v>94</v>
      </c>
      <c r="F1483" s="27" t="s">
        <v>95</v>
      </c>
      <c r="G1483" s="27" t="s">
        <v>100</v>
      </c>
      <c r="H1483" s="28">
        <v>0</v>
      </c>
      <c r="I1483" s="28">
        <v>0</v>
      </c>
      <c r="J1483" s="28">
        <v>0</v>
      </c>
      <c r="K1483" s="28">
        <v>1</v>
      </c>
      <c r="L1483" s="28">
        <v>-1</v>
      </c>
    </row>
    <row r="1484" spans="1:12" hidden="1" x14ac:dyDescent="0.2">
      <c r="A1484" s="27" t="s">
        <v>90</v>
      </c>
      <c r="B1484" s="27" t="s">
        <v>129</v>
      </c>
      <c r="C1484" s="27" t="s">
        <v>101</v>
      </c>
      <c r="D1484" s="27" t="s">
        <v>32</v>
      </c>
      <c r="E1484" s="27" t="s">
        <v>94</v>
      </c>
      <c r="F1484" s="27" t="s">
        <v>95</v>
      </c>
      <c r="G1484" s="27" t="s">
        <v>102</v>
      </c>
      <c r="H1484" s="28">
        <v>0</v>
      </c>
      <c r="I1484" s="28">
        <v>0</v>
      </c>
      <c r="J1484" s="28">
        <v>0</v>
      </c>
      <c r="K1484" s="28">
        <v>0.24</v>
      </c>
      <c r="L1484" s="28">
        <v>-0.24</v>
      </c>
    </row>
    <row r="1485" spans="1:12" hidden="1" x14ac:dyDescent="0.2">
      <c r="A1485" s="27" t="s">
        <v>90</v>
      </c>
      <c r="B1485" s="27" t="s">
        <v>129</v>
      </c>
      <c r="C1485" s="27" t="s">
        <v>103</v>
      </c>
      <c r="D1485" s="27" t="s">
        <v>32</v>
      </c>
      <c r="E1485" s="27" t="s">
        <v>94</v>
      </c>
      <c r="F1485" s="27" t="s">
        <v>95</v>
      </c>
      <c r="G1485" s="27" t="s">
        <v>104</v>
      </c>
      <c r="H1485" s="28">
        <v>0</v>
      </c>
      <c r="I1485" s="28">
        <v>0</v>
      </c>
      <c r="J1485" s="28">
        <v>0</v>
      </c>
      <c r="K1485" s="28">
        <v>0.49</v>
      </c>
      <c r="L1485" s="28">
        <v>-0.49</v>
      </c>
    </row>
    <row r="1486" spans="1:12" hidden="1" x14ac:dyDescent="0.2">
      <c r="A1486" s="27" t="s">
        <v>90</v>
      </c>
      <c r="B1486" s="27" t="s">
        <v>129</v>
      </c>
      <c r="C1486" s="27" t="s">
        <v>130</v>
      </c>
      <c r="D1486" s="27" t="s">
        <v>32</v>
      </c>
      <c r="E1486" s="27" t="s">
        <v>94</v>
      </c>
      <c r="F1486" s="27" t="s">
        <v>95</v>
      </c>
      <c r="G1486" s="27" t="s">
        <v>131</v>
      </c>
      <c r="H1486" s="28">
        <v>0</v>
      </c>
      <c r="I1486" s="28">
        <v>0</v>
      </c>
      <c r="J1486" s="28">
        <v>0</v>
      </c>
      <c r="K1486" s="28">
        <v>3566.27</v>
      </c>
      <c r="L1486" s="28">
        <v>-3566.27</v>
      </c>
    </row>
    <row r="1487" spans="1:12" hidden="1" x14ac:dyDescent="0.2">
      <c r="A1487" s="27" t="s">
        <v>90</v>
      </c>
      <c r="B1487" s="27" t="s">
        <v>129</v>
      </c>
      <c r="C1487" s="27" t="s">
        <v>132</v>
      </c>
      <c r="D1487" s="27" t="s">
        <v>32</v>
      </c>
      <c r="E1487" s="27" t="s">
        <v>94</v>
      </c>
      <c r="F1487" s="27" t="s">
        <v>95</v>
      </c>
      <c r="G1487" s="27" t="s">
        <v>133</v>
      </c>
      <c r="H1487" s="28">
        <v>0</v>
      </c>
      <c r="I1487" s="28">
        <v>0</v>
      </c>
      <c r="J1487" s="28">
        <v>0</v>
      </c>
      <c r="K1487" s="28">
        <v>57.32</v>
      </c>
      <c r="L1487" s="28">
        <v>-57.32</v>
      </c>
    </row>
    <row r="1488" spans="1:12" hidden="1" x14ac:dyDescent="0.2">
      <c r="A1488" s="27" t="s">
        <v>90</v>
      </c>
      <c r="B1488" s="27" t="s">
        <v>129</v>
      </c>
      <c r="C1488" s="27" t="s">
        <v>111</v>
      </c>
      <c r="D1488" s="27" t="s">
        <v>32</v>
      </c>
      <c r="E1488" s="27" t="s">
        <v>94</v>
      </c>
      <c r="F1488" s="27" t="s">
        <v>95</v>
      </c>
      <c r="G1488" s="27" t="s">
        <v>112</v>
      </c>
      <c r="H1488" s="28">
        <v>0</v>
      </c>
      <c r="I1488" s="28">
        <v>0</v>
      </c>
      <c r="J1488" s="28">
        <v>0</v>
      </c>
      <c r="K1488" s="28">
        <v>9220.08</v>
      </c>
      <c r="L1488" s="28">
        <v>-9220.08</v>
      </c>
    </row>
    <row r="1489" spans="1:12" hidden="1" x14ac:dyDescent="0.2">
      <c r="A1489" s="27" t="s">
        <v>90</v>
      </c>
      <c r="B1489" s="27" t="s">
        <v>129</v>
      </c>
      <c r="C1489" s="27" t="s">
        <v>117</v>
      </c>
      <c r="D1489" s="27" t="s">
        <v>32</v>
      </c>
      <c r="E1489" s="27" t="s">
        <v>94</v>
      </c>
      <c r="F1489" s="27" t="s">
        <v>95</v>
      </c>
      <c r="G1489" s="27" t="s">
        <v>118</v>
      </c>
      <c r="H1489" s="28">
        <v>0</v>
      </c>
      <c r="I1489" s="28">
        <v>0</v>
      </c>
      <c r="J1489" s="28">
        <v>0</v>
      </c>
      <c r="K1489" s="28">
        <v>15.36</v>
      </c>
      <c r="L1489" s="28">
        <v>-15.36</v>
      </c>
    </row>
    <row r="1490" spans="1:12" hidden="1" x14ac:dyDescent="0.2">
      <c r="A1490" s="27" t="s">
        <v>90</v>
      </c>
      <c r="B1490" s="27" t="s">
        <v>134</v>
      </c>
      <c r="C1490" s="27" t="s">
        <v>92</v>
      </c>
      <c r="D1490" s="27" t="s">
        <v>32</v>
      </c>
      <c r="E1490" s="27" t="s">
        <v>94</v>
      </c>
      <c r="F1490" s="27" t="s">
        <v>95</v>
      </c>
      <c r="G1490" s="27" t="s">
        <v>96</v>
      </c>
      <c r="H1490" s="28">
        <v>0</v>
      </c>
      <c r="I1490" s="28">
        <v>0</v>
      </c>
      <c r="J1490" s="28">
        <v>0</v>
      </c>
      <c r="K1490" s="28">
        <v>0.24</v>
      </c>
      <c r="L1490" s="28">
        <v>-0.24</v>
      </c>
    </row>
    <row r="1491" spans="1:12" hidden="1" x14ac:dyDescent="0.2">
      <c r="A1491" s="27" t="s">
        <v>90</v>
      </c>
      <c r="B1491" s="27" t="s">
        <v>134</v>
      </c>
      <c r="C1491" s="27" t="s">
        <v>99</v>
      </c>
      <c r="D1491" s="27" t="s">
        <v>32</v>
      </c>
      <c r="E1491" s="27" t="s">
        <v>94</v>
      </c>
      <c r="F1491" s="27" t="s">
        <v>95</v>
      </c>
      <c r="G1491" s="27" t="s">
        <v>100</v>
      </c>
      <c r="H1491" s="28">
        <v>0</v>
      </c>
      <c r="I1491" s="28">
        <v>0</v>
      </c>
      <c r="J1491" s="28">
        <v>0</v>
      </c>
      <c r="K1491" s="28">
        <v>0.01</v>
      </c>
      <c r="L1491" s="28">
        <v>-0.01</v>
      </c>
    </row>
    <row r="1492" spans="1:12" hidden="1" x14ac:dyDescent="0.2">
      <c r="A1492" s="27" t="s">
        <v>90</v>
      </c>
      <c r="B1492" s="27" t="s">
        <v>134</v>
      </c>
      <c r="C1492" s="27" t="s">
        <v>103</v>
      </c>
      <c r="D1492" s="27" t="s">
        <v>32</v>
      </c>
      <c r="E1492" s="27" t="s">
        <v>94</v>
      </c>
      <c r="F1492" s="27" t="s">
        <v>95</v>
      </c>
      <c r="G1492" s="27" t="s">
        <v>104</v>
      </c>
      <c r="H1492" s="28">
        <v>0</v>
      </c>
      <c r="I1492" s="28">
        <v>0</v>
      </c>
      <c r="J1492" s="28">
        <v>0</v>
      </c>
      <c r="K1492" s="28">
        <v>0.01</v>
      </c>
      <c r="L1492" s="28">
        <v>-0.01</v>
      </c>
    </row>
    <row r="1493" spans="1:12" hidden="1" x14ac:dyDescent="0.2">
      <c r="A1493" s="27" t="s">
        <v>90</v>
      </c>
      <c r="B1493" s="27" t="s">
        <v>134</v>
      </c>
      <c r="C1493" s="27" t="s">
        <v>132</v>
      </c>
      <c r="D1493" s="27" t="s">
        <v>32</v>
      </c>
      <c r="E1493" s="27" t="s">
        <v>94</v>
      </c>
      <c r="F1493" s="27" t="s">
        <v>95</v>
      </c>
      <c r="G1493" s="27" t="s">
        <v>133</v>
      </c>
      <c r="H1493" s="28">
        <v>0</v>
      </c>
      <c r="I1493" s="28">
        <v>0</v>
      </c>
      <c r="J1493" s="28">
        <v>0</v>
      </c>
      <c r="K1493" s="28">
        <v>545.09</v>
      </c>
      <c r="L1493" s="28">
        <v>-545.09</v>
      </c>
    </row>
    <row r="1494" spans="1:12" x14ac:dyDescent="0.2">
      <c r="A1494" s="27" t="s">
        <v>136</v>
      </c>
      <c r="B1494" s="27" t="s">
        <v>10</v>
      </c>
      <c r="C1494" s="27" t="s">
        <v>137</v>
      </c>
      <c r="D1494" s="27" t="s">
        <v>32</v>
      </c>
      <c r="E1494" s="27" t="s">
        <v>94</v>
      </c>
      <c r="F1494" s="27" t="s">
        <v>95</v>
      </c>
      <c r="G1494" s="27" t="s">
        <v>138</v>
      </c>
      <c r="H1494" s="28">
        <v>59832.5</v>
      </c>
      <c r="I1494" s="28">
        <v>59832.5</v>
      </c>
      <c r="J1494" s="28">
        <v>0</v>
      </c>
      <c r="K1494" s="28">
        <v>0</v>
      </c>
      <c r="L1494" s="28">
        <v>59832.5</v>
      </c>
    </row>
    <row r="1495" spans="1:12" x14ac:dyDescent="0.2">
      <c r="A1495" s="27" t="s">
        <v>136</v>
      </c>
      <c r="B1495" s="27" t="s">
        <v>10</v>
      </c>
      <c r="C1495" s="27" t="s">
        <v>99</v>
      </c>
      <c r="D1495" s="27" t="s">
        <v>32</v>
      </c>
      <c r="E1495" s="27" t="s">
        <v>94</v>
      </c>
      <c r="F1495" s="27" t="s">
        <v>95</v>
      </c>
      <c r="G1495" s="27" t="s">
        <v>100</v>
      </c>
      <c r="H1495" s="28">
        <v>3709.62</v>
      </c>
      <c r="I1495" s="28">
        <v>3709.62</v>
      </c>
      <c r="J1495" s="28">
        <v>0</v>
      </c>
      <c r="K1495" s="28">
        <v>0</v>
      </c>
      <c r="L1495" s="28">
        <v>3709.62</v>
      </c>
    </row>
    <row r="1496" spans="1:12" x14ac:dyDescent="0.2">
      <c r="A1496" s="27" t="s">
        <v>136</v>
      </c>
      <c r="B1496" s="27" t="s">
        <v>10</v>
      </c>
      <c r="C1496" s="27" t="s">
        <v>101</v>
      </c>
      <c r="D1496" s="27" t="s">
        <v>32</v>
      </c>
      <c r="E1496" s="27" t="s">
        <v>94</v>
      </c>
      <c r="F1496" s="27" t="s">
        <v>95</v>
      </c>
      <c r="G1496" s="27" t="s">
        <v>102</v>
      </c>
      <c r="H1496" s="28">
        <v>867.57</v>
      </c>
      <c r="I1496" s="28">
        <v>867.57</v>
      </c>
      <c r="J1496" s="28">
        <v>0</v>
      </c>
      <c r="K1496" s="28">
        <v>0</v>
      </c>
      <c r="L1496" s="28">
        <v>867.57</v>
      </c>
    </row>
    <row r="1497" spans="1:12" x14ac:dyDescent="0.2">
      <c r="A1497" s="27" t="s">
        <v>136</v>
      </c>
      <c r="B1497" s="27" t="s">
        <v>10</v>
      </c>
      <c r="C1497" s="27" t="s">
        <v>103</v>
      </c>
      <c r="D1497" s="27" t="s">
        <v>32</v>
      </c>
      <c r="E1497" s="27" t="s">
        <v>94</v>
      </c>
      <c r="F1497" s="27" t="s">
        <v>95</v>
      </c>
      <c r="G1497" s="27" t="s">
        <v>104</v>
      </c>
      <c r="H1497" s="28">
        <v>1735.14</v>
      </c>
      <c r="I1497" s="28">
        <v>1735.14</v>
      </c>
      <c r="J1497" s="28">
        <v>0</v>
      </c>
      <c r="K1497" s="28">
        <v>0</v>
      </c>
      <c r="L1497" s="28">
        <v>1735.14</v>
      </c>
    </row>
    <row r="1498" spans="1:12" hidden="1" x14ac:dyDescent="0.2">
      <c r="A1498" s="27" t="s">
        <v>136</v>
      </c>
      <c r="B1498" s="27" t="s">
        <v>135</v>
      </c>
      <c r="C1498" s="27" t="s">
        <v>137</v>
      </c>
      <c r="D1498" s="27" t="s">
        <v>32</v>
      </c>
      <c r="E1498" s="27" t="s">
        <v>94</v>
      </c>
      <c r="F1498" s="27" t="s">
        <v>95</v>
      </c>
      <c r="G1498" s="27" t="s">
        <v>138</v>
      </c>
      <c r="H1498" s="28">
        <v>0</v>
      </c>
      <c r="I1498" s="28">
        <v>0</v>
      </c>
      <c r="J1498" s="28">
        <v>0</v>
      </c>
      <c r="K1498" s="28">
        <v>4195.2299999999996</v>
      </c>
      <c r="L1498" s="28">
        <v>-4195.2299999999996</v>
      </c>
    </row>
    <row r="1499" spans="1:12" hidden="1" x14ac:dyDescent="0.2">
      <c r="A1499" s="27" t="s">
        <v>136</v>
      </c>
      <c r="B1499" s="27" t="s">
        <v>135</v>
      </c>
      <c r="C1499" s="27" t="s">
        <v>99</v>
      </c>
      <c r="D1499" s="27" t="s">
        <v>32</v>
      </c>
      <c r="E1499" s="27" t="s">
        <v>94</v>
      </c>
      <c r="F1499" s="27" t="s">
        <v>95</v>
      </c>
      <c r="G1499" s="27" t="s">
        <v>100</v>
      </c>
      <c r="H1499" s="28">
        <v>0</v>
      </c>
      <c r="I1499" s="28">
        <v>0</v>
      </c>
      <c r="J1499" s="28">
        <v>0</v>
      </c>
      <c r="K1499" s="28">
        <v>259.36</v>
      </c>
      <c r="L1499" s="28">
        <v>-259.36</v>
      </c>
    </row>
    <row r="1500" spans="1:12" hidden="1" x14ac:dyDescent="0.2">
      <c r="A1500" s="27" t="s">
        <v>136</v>
      </c>
      <c r="B1500" s="27" t="s">
        <v>135</v>
      </c>
      <c r="C1500" s="27" t="s">
        <v>101</v>
      </c>
      <c r="D1500" s="27" t="s">
        <v>32</v>
      </c>
      <c r="E1500" s="27" t="s">
        <v>94</v>
      </c>
      <c r="F1500" s="27" t="s">
        <v>95</v>
      </c>
      <c r="G1500" s="27" t="s">
        <v>102</v>
      </c>
      <c r="H1500" s="28">
        <v>0</v>
      </c>
      <c r="I1500" s="28">
        <v>0</v>
      </c>
      <c r="J1500" s="28">
        <v>0</v>
      </c>
      <c r="K1500" s="28">
        <v>60.650000000000006</v>
      </c>
      <c r="L1500" s="28">
        <v>-60.650000000000006</v>
      </c>
    </row>
    <row r="1501" spans="1:12" hidden="1" x14ac:dyDescent="0.2">
      <c r="A1501" s="27" t="s">
        <v>136</v>
      </c>
      <c r="B1501" s="27" t="s">
        <v>135</v>
      </c>
      <c r="C1501" s="27" t="s">
        <v>103</v>
      </c>
      <c r="D1501" s="27" t="s">
        <v>32</v>
      </c>
      <c r="E1501" s="27" t="s">
        <v>94</v>
      </c>
      <c r="F1501" s="27" t="s">
        <v>95</v>
      </c>
      <c r="G1501" s="27" t="s">
        <v>104</v>
      </c>
      <c r="H1501" s="28">
        <v>0</v>
      </c>
      <c r="I1501" s="28">
        <v>0</v>
      </c>
      <c r="J1501" s="28">
        <v>0</v>
      </c>
      <c r="K1501" s="28">
        <v>123.52000000000001</v>
      </c>
      <c r="L1501" s="28">
        <v>-123.52000000000001</v>
      </c>
    </row>
    <row r="1502" spans="1:12" hidden="1" x14ac:dyDescent="0.2">
      <c r="A1502" s="27" t="s">
        <v>136</v>
      </c>
      <c r="B1502" s="27" t="s">
        <v>123</v>
      </c>
      <c r="C1502" s="27" t="s">
        <v>139</v>
      </c>
      <c r="D1502" s="27" t="s">
        <v>32</v>
      </c>
      <c r="E1502" s="27" t="s">
        <v>94</v>
      </c>
      <c r="F1502" s="27" t="s">
        <v>95</v>
      </c>
      <c r="G1502" s="27" t="s">
        <v>140</v>
      </c>
      <c r="H1502" s="28">
        <v>0</v>
      </c>
      <c r="I1502" s="28">
        <v>0</v>
      </c>
      <c r="J1502" s="28">
        <v>0</v>
      </c>
      <c r="K1502" s="28">
        <v>1080.93</v>
      </c>
      <c r="L1502" s="28">
        <v>-1080.93</v>
      </c>
    </row>
    <row r="1503" spans="1:12" hidden="1" x14ac:dyDescent="0.2">
      <c r="A1503" s="27" t="s">
        <v>136</v>
      </c>
      <c r="B1503" s="27" t="s">
        <v>123</v>
      </c>
      <c r="C1503" s="27" t="s">
        <v>99</v>
      </c>
      <c r="D1503" s="27" t="s">
        <v>32</v>
      </c>
      <c r="E1503" s="27" t="s">
        <v>94</v>
      </c>
      <c r="F1503" s="27" t="s">
        <v>95</v>
      </c>
      <c r="G1503" s="27" t="s">
        <v>100</v>
      </c>
      <c r="H1503" s="28">
        <v>0</v>
      </c>
      <c r="I1503" s="28">
        <v>0</v>
      </c>
      <c r="J1503" s="28">
        <v>0</v>
      </c>
      <c r="K1503" s="28">
        <v>66.7</v>
      </c>
      <c r="L1503" s="28">
        <v>-66.7</v>
      </c>
    </row>
    <row r="1504" spans="1:12" hidden="1" x14ac:dyDescent="0.2">
      <c r="A1504" s="27" t="s">
        <v>136</v>
      </c>
      <c r="B1504" s="27" t="s">
        <v>123</v>
      </c>
      <c r="C1504" s="27" t="s">
        <v>101</v>
      </c>
      <c r="D1504" s="27" t="s">
        <v>32</v>
      </c>
      <c r="E1504" s="27" t="s">
        <v>94</v>
      </c>
      <c r="F1504" s="27" t="s">
        <v>95</v>
      </c>
      <c r="G1504" s="27" t="s">
        <v>102</v>
      </c>
      <c r="H1504" s="28">
        <v>0</v>
      </c>
      <c r="I1504" s="28">
        <v>0</v>
      </c>
      <c r="J1504" s="28">
        <v>0</v>
      </c>
      <c r="K1504" s="28">
        <v>15.6</v>
      </c>
      <c r="L1504" s="28">
        <v>-15.6</v>
      </c>
    </row>
    <row r="1505" spans="1:12" hidden="1" x14ac:dyDescent="0.2">
      <c r="A1505" s="27" t="s">
        <v>136</v>
      </c>
      <c r="B1505" s="27" t="s">
        <v>123</v>
      </c>
      <c r="C1505" s="27" t="s">
        <v>103</v>
      </c>
      <c r="D1505" s="27" t="s">
        <v>32</v>
      </c>
      <c r="E1505" s="27" t="s">
        <v>94</v>
      </c>
      <c r="F1505" s="27" t="s">
        <v>95</v>
      </c>
      <c r="G1505" s="27" t="s">
        <v>104</v>
      </c>
      <c r="H1505" s="28">
        <v>0</v>
      </c>
      <c r="I1505" s="28">
        <v>0</v>
      </c>
      <c r="J1505" s="28">
        <v>0</v>
      </c>
      <c r="K1505" s="28">
        <v>31.35</v>
      </c>
      <c r="L1505" s="28">
        <v>-31.35</v>
      </c>
    </row>
    <row r="1506" spans="1:12" hidden="1" x14ac:dyDescent="0.2">
      <c r="A1506" s="27" t="s">
        <v>136</v>
      </c>
      <c r="B1506" s="27" t="s">
        <v>128</v>
      </c>
      <c r="C1506" s="27" t="s">
        <v>137</v>
      </c>
      <c r="D1506" s="27" t="s">
        <v>32</v>
      </c>
      <c r="E1506" s="27" t="s">
        <v>94</v>
      </c>
      <c r="F1506" s="27" t="s">
        <v>95</v>
      </c>
      <c r="G1506" s="27" t="s">
        <v>138</v>
      </c>
      <c r="H1506" s="28">
        <v>0</v>
      </c>
      <c r="I1506" s="28">
        <v>0</v>
      </c>
      <c r="J1506" s="28">
        <v>0</v>
      </c>
      <c r="K1506" s="28">
        <v>418.47</v>
      </c>
      <c r="L1506" s="28">
        <v>-418.47</v>
      </c>
    </row>
    <row r="1507" spans="1:12" hidden="1" x14ac:dyDescent="0.2">
      <c r="A1507" s="27" t="s">
        <v>136</v>
      </c>
      <c r="B1507" s="27" t="s">
        <v>128</v>
      </c>
      <c r="C1507" s="27" t="s">
        <v>99</v>
      </c>
      <c r="D1507" s="27" t="s">
        <v>32</v>
      </c>
      <c r="E1507" s="27" t="s">
        <v>94</v>
      </c>
      <c r="F1507" s="27" t="s">
        <v>95</v>
      </c>
      <c r="G1507" s="27" t="s">
        <v>100</v>
      </c>
      <c r="H1507" s="28">
        <v>0</v>
      </c>
      <c r="I1507" s="28">
        <v>0</v>
      </c>
      <c r="J1507" s="28">
        <v>0</v>
      </c>
      <c r="K1507" s="28">
        <v>24.83</v>
      </c>
      <c r="L1507" s="28">
        <v>-24.83</v>
      </c>
    </row>
    <row r="1508" spans="1:12" hidden="1" x14ac:dyDescent="0.2">
      <c r="A1508" s="27" t="s">
        <v>136</v>
      </c>
      <c r="B1508" s="27" t="s">
        <v>128</v>
      </c>
      <c r="C1508" s="27" t="s">
        <v>101</v>
      </c>
      <c r="D1508" s="27" t="s">
        <v>32</v>
      </c>
      <c r="E1508" s="27" t="s">
        <v>94</v>
      </c>
      <c r="F1508" s="27" t="s">
        <v>95</v>
      </c>
      <c r="G1508" s="27" t="s">
        <v>102</v>
      </c>
      <c r="H1508" s="28">
        <v>0</v>
      </c>
      <c r="I1508" s="28">
        <v>0</v>
      </c>
      <c r="J1508" s="28">
        <v>0</v>
      </c>
      <c r="K1508" s="28">
        <v>5.81</v>
      </c>
      <c r="L1508" s="28">
        <v>-5.81</v>
      </c>
    </row>
    <row r="1509" spans="1:12" hidden="1" x14ac:dyDescent="0.2">
      <c r="A1509" s="27" t="s">
        <v>136</v>
      </c>
      <c r="B1509" s="27" t="s">
        <v>128</v>
      </c>
      <c r="C1509" s="27" t="s">
        <v>103</v>
      </c>
      <c r="D1509" s="27" t="s">
        <v>32</v>
      </c>
      <c r="E1509" s="27" t="s">
        <v>94</v>
      </c>
      <c r="F1509" s="27" t="s">
        <v>95</v>
      </c>
      <c r="G1509" s="27" t="s">
        <v>104</v>
      </c>
      <c r="H1509" s="28">
        <v>0</v>
      </c>
      <c r="I1509" s="28">
        <v>0</v>
      </c>
      <c r="J1509" s="28">
        <v>0</v>
      </c>
      <c r="K1509" s="28">
        <v>11.97</v>
      </c>
      <c r="L1509" s="28">
        <v>-11.97</v>
      </c>
    </row>
    <row r="1510" spans="1:12" hidden="1" x14ac:dyDescent="0.2">
      <c r="A1510" s="27" t="s">
        <v>136</v>
      </c>
      <c r="B1510" s="27" t="s">
        <v>129</v>
      </c>
      <c r="C1510" s="27" t="s">
        <v>137</v>
      </c>
      <c r="D1510" s="27" t="s">
        <v>32</v>
      </c>
      <c r="E1510" s="27" t="s">
        <v>94</v>
      </c>
      <c r="F1510" s="27" t="s">
        <v>95</v>
      </c>
      <c r="G1510" s="27" t="s">
        <v>138</v>
      </c>
      <c r="H1510" s="28">
        <v>0</v>
      </c>
      <c r="I1510" s="28">
        <v>0</v>
      </c>
      <c r="J1510" s="28">
        <v>0</v>
      </c>
      <c r="K1510" s="28">
        <v>131.77000000000001</v>
      </c>
      <c r="L1510" s="28">
        <v>-131.77000000000001</v>
      </c>
    </row>
    <row r="1511" spans="1:12" hidden="1" x14ac:dyDescent="0.2">
      <c r="A1511" s="27" t="s">
        <v>136</v>
      </c>
      <c r="B1511" s="27" t="s">
        <v>129</v>
      </c>
      <c r="C1511" s="27" t="s">
        <v>99</v>
      </c>
      <c r="D1511" s="27" t="s">
        <v>32</v>
      </c>
      <c r="E1511" s="27" t="s">
        <v>94</v>
      </c>
      <c r="F1511" s="27" t="s">
        <v>95</v>
      </c>
      <c r="G1511" s="27" t="s">
        <v>100</v>
      </c>
      <c r="H1511" s="28">
        <v>0</v>
      </c>
      <c r="I1511" s="28">
        <v>0</v>
      </c>
      <c r="J1511" s="28">
        <v>0</v>
      </c>
      <c r="K1511" s="28">
        <v>7.32</v>
      </c>
      <c r="L1511" s="28">
        <v>-7.32</v>
      </c>
    </row>
    <row r="1512" spans="1:12" hidden="1" x14ac:dyDescent="0.2">
      <c r="A1512" s="27" t="s">
        <v>136</v>
      </c>
      <c r="B1512" s="27" t="s">
        <v>129</v>
      </c>
      <c r="C1512" s="27" t="s">
        <v>101</v>
      </c>
      <c r="D1512" s="27" t="s">
        <v>32</v>
      </c>
      <c r="E1512" s="27" t="s">
        <v>94</v>
      </c>
      <c r="F1512" s="27" t="s">
        <v>95</v>
      </c>
      <c r="G1512" s="27" t="s">
        <v>102</v>
      </c>
      <c r="H1512" s="28">
        <v>0</v>
      </c>
      <c r="I1512" s="28">
        <v>0</v>
      </c>
      <c r="J1512" s="28">
        <v>0</v>
      </c>
      <c r="K1512" s="28">
        <v>1.71</v>
      </c>
      <c r="L1512" s="28">
        <v>-1.71</v>
      </c>
    </row>
    <row r="1513" spans="1:12" hidden="1" x14ac:dyDescent="0.2">
      <c r="A1513" s="27" t="s">
        <v>136</v>
      </c>
      <c r="B1513" s="27" t="s">
        <v>129</v>
      </c>
      <c r="C1513" s="27" t="s">
        <v>103</v>
      </c>
      <c r="D1513" s="27" t="s">
        <v>32</v>
      </c>
      <c r="E1513" s="27" t="s">
        <v>94</v>
      </c>
      <c r="F1513" s="27" t="s">
        <v>95</v>
      </c>
      <c r="G1513" s="27" t="s">
        <v>104</v>
      </c>
      <c r="H1513" s="28">
        <v>0</v>
      </c>
      <c r="I1513" s="28">
        <v>0</v>
      </c>
      <c r="J1513" s="28">
        <v>0</v>
      </c>
      <c r="K1513" s="28">
        <v>3.54</v>
      </c>
      <c r="L1513" s="28">
        <v>-3.54</v>
      </c>
    </row>
    <row r="1514" spans="1:12" x14ac:dyDescent="0.2">
      <c r="A1514" s="27" t="s">
        <v>152</v>
      </c>
      <c r="B1514" s="27" t="s">
        <v>10</v>
      </c>
      <c r="C1514" s="27" t="s">
        <v>153</v>
      </c>
      <c r="D1514" s="27" t="s">
        <v>32</v>
      </c>
      <c r="E1514" s="27" t="s">
        <v>94</v>
      </c>
      <c r="F1514" s="27" t="s">
        <v>95</v>
      </c>
      <c r="G1514" s="27" t="s">
        <v>154</v>
      </c>
      <c r="H1514" s="28">
        <v>0</v>
      </c>
      <c r="I1514" s="28">
        <v>11768</v>
      </c>
      <c r="J1514" s="28">
        <v>7270</v>
      </c>
      <c r="K1514" s="28">
        <v>4498</v>
      </c>
      <c r="L1514" s="28">
        <v>0</v>
      </c>
    </row>
    <row r="1515" spans="1:12" x14ac:dyDescent="0.2">
      <c r="A1515" s="27" t="s">
        <v>152</v>
      </c>
      <c r="B1515" s="27" t="s">
        <v>10</v>
      </c>
      <c r="C1515" s="27" t="s">
        <v>155</v>
      </c>
      <c r="D1515" s="27" t="s">
        <v>32</v>
      </c>
      <c r="E1515" s="27" t="s">
        <v>94</v>
      </c>
      <c r="F1515" s="27" t="s">
        <v>95</v>
      </c>
      <c r="G1515" s="27" t="s">
        <v>156</v>
      </c>
      <c r="H1515" s="28">
        <v>0</v>
      </c>
      <c r="I1515" s="28">
        <v>30000</v>
      </c>
      <c r="J1515" s="28">
        <v>0</v>
      </c>
      <c r="K1515" s="28">
        <v>11159</v>
      </c>
      <c r="L1515" s="28">
        <v>18841</v>
      </c>
    </row>
    <row r="1516" spans="1:12" x14ac:dyDescent="0.2">
      <c r="A1516" s="27" t="s">
        <v>90</v>
      </c>
      <c r="B1516" s="27" t="s">
        <v>10</v>
      </c>
      <c r="C1516" s="27" t="s">
        <v>109</v>
      </c>
      <c r="D1516" s="27" t="s">
        <v>33</v>
      </c>
      <c r="E1516" s="27" t="s">
        <v>94</v>
      </c>
      <c r="F1516" s="27" t="s">
        <v>95</v>
      </c>
      <c r="G1516" s="27" t="s">
        <v>110</v>
      </c>
      <c r="H1516" s="28">
        <v>34067.01</v>
      </c>
      <c r="I1516" s="28">
        <v>34067.01</v>
      </c>
      <c r="J1516" s="28">
        <v>0</v>
      </c>
      <c r="K1516" s="28">
        <v>0</v>
      </c>
      <c r="L1516" s="28">
        <v>34067.01</v>
      </c>
    </row>
    <row r="1517" spans="1:12" x14ac:dyDescent="0.2">
      <c r="A1517" s="27" t="s">
        <v>90</v>
      </c>
      <c r="B1517" s="27" t="s">
        <v>10</v>
      </c>
      <c r="C1517" s="27" t="s">
        <v>111</v>
      </c>
      <c r="D1517" s="27" t="s">
        <v>33</v>
      </c>
      <c r="E1517" s="27" t="s">
        <v>94</v>
      </c>
      <c r="F1517" s="27" t="s">
        <v>95</v>
      </c>
      <c r="G1517" s="27" t="s">
        <v>112</v>
      </c>
      <c r="H1517" s="28">
        <v>179416.87</v>
      </c>
      <c r="I1517" s="28">
        <v>95277.37</v>
      </c>
      <c r="J1517" s="28">
        <v>819.66</v>
      </c>
      <c r="K1517" s="28">
        <v>0</v>
      </c>
      <c r="L1517" s="28">
        <v>94457.71</v>
      </c>
    </row>
    <row r="1518" spans="1:12" x14ac:dyDescent="0.2">
      <c r="A1518" s="27" t="s">
        <v>90</v>
      </c>
      <c r="B1518" s="27" t="s">
        <v>10</v>
      </c>
      <c r="C1518" s="27" t="s">
        <v>113</v>
      </c>
      <c r="D1518" s="27" t="s">
        <v>33</v>
      </c>
      <c r="E1518" s="27" t="s">
        <v>94</v>
      </c>
      <c r="F1518" s="27" t="s">
        <v>95</v>
      </c>
      <c r="G1518" s="27" t="s">
        <v>114</v>
      </c>
      <c r="H1518" s="28">
        <v>40363.75</v>
      </c>
      <c r="I1518" s="28">
        <v>40363.75</v>
      </c>
      <c r="J1518" s="28">
        <v>0</v>
      </c>
      <c r="K1518" s="28">
        <v>0</v>
      </c>
      <c r="L1518" s="28">
        <v>40363.75</v>
      </c>
    </row>
    <row r="1519" spans="1:12" x14ac:dyDescent="0.2">
      <c r="A1519" s="27" t="s">
        <v>90</v>
      </c>
      <c r="B1519" s="27" t="s">
        <v>10</v>
      </c>
      <c r="C1519" s="27" t="s">
        <v>115</v>
      </c>
      <c r="D1519" s="27" t="s">
        <v>33</v>
      </c>
      <c r="E1519" s="27" t="s">
        <v>94</v>
      </c>
      <c r="F1519" s="27" t="s">
        <v>95</v>
      </c>
      <c r="G1519" s="27" t="s">
        <v>116</v>
      </c>
      <c r="H1519" s="28">
        <v>20181.88</v>
      </c>
      <c r="I1519" s="28">
        <v>95181.88</v>
      </c>
      <c r="J1519" s="28">
        <v>14292.68</v>
      </c>
      <c r="K1519" s="28">
        <v>0</v>
      </c>
      <c r="L1519" s="28">
        <v>80889.200000000012</v>
      </c>
    </row>
    <row r="1520" spans="1:12" x14ac:dyDescent="0.2">
      <c r="A1520" s="27" t="s">
        <v>90</v>
      </c>
      <c r="B1520" s="27" t="s">
        <v>10</v>
      </c>
      <c r="C1520" s="27" t="s">
        <v>117</v>
      </c>
      <c r="D1520" s="27" t="s">
        <v>33</v>
      </c>
      <c r="E1520" s="27" t="s">
        <v>94</v>
      </c>
      <c r="F1520" s="27" t="s">
        <v>95</v>
      </c>
      <c r="G1520" s="27" t="s">
        <v>118</v>
      </c>
      <c r="H1520" s="28">
        <v>40363.75</v>
      </c>
      <c r="I1520" s="28">
        <v>40363.75</v>
      </c>
      <c r="J1520" s="28">
        <v>3736.97</v>
      </c>
      <c r="K1520" s="28">
        <v>120.58</v>
      </c>
      <c r="L1520" s="28">
        <v>36506.199999999997</v>
      </c>
    </row>
    <row r="1521" spans="1:12" hidden="1" x14ac:dyDescent="0.2">
      <c r="A1521" s="27" t="s">
        <v>90</v>
      </c>
      <c r="B1521" s="27" t="s">
        <v>135</v>
      </c>
      <c r="C1521" s="27" t="s">
        <v>92</v>
      </c>
      <c r="D1521" s="27" t="s">
        <v>33</v>
      </c>
      <c r="E1521" s="27" t="s">
        <v>94</v>
      </c>
      <c r="F1521" s="27" t="s">
        <v>95</v>
      </c>
      <c r="G1521" s="27" t="s">
        <v>96</v>
      </c>
      <c r="H1521" s="28">
        <v>0</v>
      </c>
      <c r="I1521" s="28">
        <v>70.209999999999994</v>
      </c>
      <c r="J1521" s="28">
        <v>0</v>
      </c>
      <c r="K1521" s="28">
        <v>70.210000000000008</v>
      </c>
      <c r="L1521" s="28">
        <v>-1.4210854715202004E-14</v>
      </c>
    </row>
    <row r="1522" spans="1:12" hidden="1" x14ac:dyDescent="0.2">
      <c r="A1522" s="27" t="s">
        <v>90</v>
      </c>
      <c r="B1522" s="27" t="s">
        <v>135</v>
      </c>
      <c r="C1522" s="27" t="s">
        <v>99</v>
      </c>
      <c r="D1522" s="27" t="s">
        <v>33</v>
      </c>
      <c r="E1522" s="27" t="s">
        <v>94</v>
      </c>
      <c r="F1522" s="27" t="s">
        <v>95</v>
      </c>
      <c r="G1522" s="27" t="s">
        <v>100</v>
      </c>
      <c r="H1522" s="28">
        <v>0</v>
      </c>
      <c r="I1522" s="28">
        <v>0</v>
      </c>
      <c r="J1522" s="28">
        <v>0</v>
      </c>
      <c r="K1522" s="28">
        <v>5.27</v>
      </c>
      <c r="L1522" s="28">
        <v>-5.27</v>
      </c>
    </row>
    <row r="1523" spans="1:12" hidden="1" x14ac:dyDescent="0.2">
      <c r="A1523" s="27" t="s">
        <v>90</v>
      </c>
      <c r="B1523" s="27" t="s">
        <v>135</v>
      </c>
      <c r="C1523" s="27" t="s">
        <v>101</v>
      </c>
      <c r="D1523" s="27" t="s">
        <v>33</v>
      </c>
      <c r="E1523" s="27" t="s">
        <v>94</v>
      </c>
      <c r="F1523" s="27" t="s">
        <v>95</v>
      </c>
      <c r="G1523" s="27" t="s">
        <v>102</v>
      </c>
      <c r="H1523" s="28">
        <v>0</v>
      </c>
      <c r="I1523" s="28">
        <v>0</v>
      </c>
      <c r="J1523" s="28">
        <v>0</v>
      </c>
      <c r="K1523" s="28">
        <v>1.23</v>
      </c>
      <c r="L1523" s="28">
        <v>-1.23</v>
      </c>
    </row>
    <row r="1524" spans="1:12" hidden="1" x14ac:dyDescent="0.2">
      <c r="A1524" s="27" t="s">
        <v>90</v>
      </c>
      <c r="B1524" s="27" t="s">
        <v>135</v>
      </c>
      <c r="C1524" s="27" t="s">
        <v>103</v>
      </c>
      <c r="D1524" s="27" t="s">
        <v>33</v>
      </c>
      <c r="E1524" s="27" t="s">
        <v>94</v>
      </c>
      <c r="F1524" s="27" t="s">
        <v>95</v>
      </c>
      <c r="G1524" s="27" t="s">
        <v>104</v>
      </c>
      <c r="H1524" s="28">
        <v>0</v>
      </c>
      <c r="I1524" s="28">
        <v>0</v>
      </c>
      <c r="J1524" s="28">
        <v>0</v>
      </c>
      <c r="K1524" s="28">
        <v>2.46</v>
      </c>
      <c r="L1524" s="28">
        <v>-2.46</v>
      </c>
    </row>
    <row r="1525" spans="1:12" hidden="1" x14ac:dyDescent="0.2">
      <c r="A1525" s="27" t="s">
        <v>90</v>
      </c>
      <c r="B1525" s="27" t="s">
        <v>145</v>
      </c>
      <c r="C1525" s="27" t="s">
        <v>106</v>
      </c>
      <c r="D1525" s="27" t="s">
        <v>33</v>
      </c>
      <c r="E1525" s="27" t="s">
        <v>94</v>
      </c>
      <c r="F1525" s="27" t="s">
        <v>95</v>
      </c>
      <c r="G1525" s="27" t="s">
        <v>108</v>
      </c>
      <c r="H1525" s="28">
        <v>0</v>
      </c>
      <c r="I1525" s="28">
        <v>76.95</v>
      </c>
      <c r="J1525" s="28">
        <v>0</v>
      </c>
      <c r="K1525" s="28">
        <v>76.950000000000017</v>
      </c>
      <c r="L1525" s="28">
        <v>-1.4210854715202004E-14</v>
      </c>
    </row>
    <row r="1526" spans="1:12" hidden="1" x14ac:dyDescent="0.2">
      <c r="A1526" s="27" t="s">
        <v>90</v>
      </c>
      <c r="B1526" s="27" t="s">
        <v>145</v>
      </c>
      <c r="C1526" s="27" t="s">
        <v>99</v>
      </c>
      <c r="D1526" s="27" t="s">
        <v>33</v>
      </c>
      <c r="E1526" s="27" t="s">
        <v>94</v>
      </c>
      <c r="F1526" s="27" t="s">
        <v>95</v>
      </c>
      <c r="G1526" s="27" t="s">
        <v>100</v>
      </c>
      <c r="H1526" s="28">
        <v>0</v>
      </c>
      <c r="I1526" s="28">
        <v>0</v>
      </c>
      <c r="J1526" s="28">
        <v>0</v>
      </c>
      <c r="K1526" s="28">
        <v>4.6999999999999993</v>
      </c>
      <c r="L1526" s="28">
        <v>-4.6999999999999993</v>
      </c>
    </row>
    <row r="1527" spans="1:12" hidden="1" x14ac:dyDescent="0.2">
      <c r="A1527" s="27" t="s">
        <v>90</v>
      </c>
      <c r="B1527" s="27" t="s">
        <v>145</v>
      </c>
      <c r="C1527" s="27" t="s">
        <v>101</v>
      </c>
      <c r="D1527" s="27" t="s">
        <v>33</v>
      </c>
      <c r="E1527" s="27" t="s">
        <v>94</v>
      </c>
      <c r="F1527" s="27" t="s">
        <v>95</v>
      </c>
      <c r="G1527" s="27" t="s">
        <v>102</v>
      </c>
      <c r="H1527" s="28">
        <v>0</v>
      </c>
      <c r="I1527" s="28">
        <v>0</v>
      </c>
      <c r="J1527" s="28">
        <v>0</v>
      </c>
      <c r="K1527" s="28">
        <v>1.0999999999999999</v>
      </c>
      <c r="L1527" s="28">
        <v>-1.0999999999999999</v>
      </c>
    </row>
    <row r="1528" spans="1:12" hidden="1" x14ac:dyDescent="0.2">
      <c r="A1528" s="27" t="s">
        <v>90</v>
      </c>
      <c r="B1528" s="27" t="s">
        <v>145</v>
      </c>
      <c r="C1528" s="27" t="s">
        <v>103</v>
      </c>
      <c r="D1528" s="27" t="s">
        <v>33</v>
      </c>
      <c r="E1528" s="27" t="s">
        <v>94</v>
      </c>
      <c r="F1528" s="27" t="s">
        <v>95</v>
      </c>
      <c r="G1528" s="27" t="s">
        <v>104</v>
      </c>
      <c r="H1528" s="28">
        <v>0</v>
      </c>
      <c r="I1528" s="28">
        <v>0</v>
      </c>
      <c r="J1528" s="28">
        <v>0</v>
      </c>
      <c r="K1528" s="28">
        <v>2.23</v>
      </c>
      <c r="L1528" s="28">
        <v>-2.23</v>
      </c>
    </row>
    <row r="1529" spans="1:12" hidden="1" x14ac:dyDescent="0.2">
      <c r="A1529" s="27" t="s">
        <v>90</v>
      </c>
      <c r="B1529" s="27" t="s">
        <v>91</v>
      </c>
      <c r="C1529" s="27" t="s">
        <v>92</v>
      </c>
      <c r="D1529" s="27" t="s">
        <v>33</v>
      </c>
      <c r="E1529" s="27" t="s">
        <v>94</v>
      </c>
      <c r="F1529" s="27" t="s">
        <v>95</v>
      </c>
      <c r="G1529" s="27" t="s">
        <v>96</v>
      </c>
      <c r="H1529" s="28">
        <v>0</v>
      </c>
      <c r="I1529" s="28">
        <v>0</v>
      </c>
      <c r="J1529" s="28">
        <v>0</v>
      </c>
      <c r="K1529" s="28">
        <v>17.32</v>
      </c>
      <c r="L1529" s="28">
        <v>-17.32</v>
      </c>
    </row>
    <row r="1530" spans="1:12" hidden="1" x14ac:dyDescent="0.2">
      <c r="A1530" s="27" t="s">
        <v>90</v>
      </c>
      <c r="B1530" s="27" t="s">
        <v>91</v>
      </c>
      <c r="C1530" s="27" t="s">
        <v>97</v>
      </c>
      <c r="D1530" s="27" t="s">
        <v>33</v>
      </c>
      <c r="E1530" s="27" t="s">
        <v>94</v>
      </c>
      <c r="F1530" s="27" t="s">
        <v>95</v>
      </c>
      <c r="G1530" s="27" t="s">
        <v>98</v>
      </c>
      <c r="H1530" s="28">
        <v>0</v>
      </c>
      <c r="I1530" s="28">
        <v>0</v>
      </c>
      <c r="J1530" s="28">
        <v>0</v>
      </c>
      <c r="K1530" s="28">
        <v>8.9700000000000006</v>
      </c>
      <c r="L1530" s="28">
        <v>-8.9700000000000006</v>
      </c>
    </row>
    <row r="1531" spans="1:12" hidden="1" x14ac:dyDescent="0.2">
      <c r="A1531" s="27" t="s">
        <v>90</v>
      </c>
      <c r="B1531" s="27" t="s">
        <v>91</v>
      </c>
      <c r="C1531" s="27" t="s">
        <v>99</v>
      </c>
      <c r="D1531" s="27" t="s">
        <v>33</v>
      </c>
      <c r="E1531" s="27" t="s">
        <v>94</v>
      </c>
      <c r="F1531" s="27" t="s">
        <v>95</v>
      </c>
      <c r="G1531" s="27" t="s">
        <v>100</v>
      </c>
      <c r="H1531" s="28">
        <v>0</v>
      </c>
      <c r="I1531" s="28">
        <v>0</v>
      </c>
      <c r="J1531" s="28">
        <v>0</v>
      </c>
      <c r="K1531" s="28">
        <v>1.63</v>
      </c>
      <c r="L1531" s="28">
        <v>-1.63</v>
      </c>
    </row>
    <row r="1532" spans="1:12" hidden="1" x14ac:dyDescent="0.2">
      <c r="A1532" s="27" t="s">
        <v>90</v>
      </c>
      <c r="B1532" s="27" t="s">
        <v>91</v>
      </c>
      <c r="C1532" s="27" t="s">
        <v>101</v>
      </c>
      <c r="D1532" s="27" t="s">
        <v>33</v>
      </c>
      <c r="E1532" s="27" t="s">
        <v>94</v>
      </c>
      <c r="F1532" s="27" t="s">
        <v>95</v>
      </c>
      <c r="G1532" s="27" t="s">
        <v>102</v>
      </c>
      <c r="H1532" s="28">
        <v>0</v>
      </c>
      <c r="I1532" s="28">
        <v>0</v>
      </c>
      <c r="J1532" s="28">
        <v>0</v>
      </c>
      <c r="K1532" s="28">
        <v>0.38</v>
      </c>
      <c r="L1532" s="28">
        <v>-0.38</v>
      </c>
    </row>
    <row r="1533" spans="1:12" hidden="1" x14ac:dyDescent="0.2">
      <c r="A1533" s="27" t="s">
        <v>90</v>
      </c>
      <c r="B1533" s="27" t="s">
        <v>91</v>
      </c>
      <c r="C1533" s="27" t="s">
        <v>103</v>
      </c>
      <c r="D1533" s="27" t="s">
        <v>33</v>
      </c>
      <c r="E1533" s="27" t="s">
        <v>94</v>
      </c>
      <c r="F1533" s="27" t="s">
        <v>95</v>
      </c>
      <c r="G1533" s="27" t="s">
        <v>104</v>
      </c>
      <c r="H1533" s="28">
        <v>0</v>
      </c>
      <c r="I1533" s="28">
        <v>0</v>
      </c>
      <c r="J1533" s="28">
        <v>0</v>
      </c>
      <c r="K1533" s="28">
        <v>0.76</v>
      </c>
      <c r="L1533" s="28">
        <v>-0.76</v>
      </c>
    </row>
    <row r="1534" spans="1:12" hidden="1" x14ac:dyDescent="0.2">
      <c r="A1534" s="27" t="s">
        <v>90</v>
      </c>
      <c r="B1534" s="27" t="s">
        <v>91</v>
      </c>
      <c r="C1534" s="27" t="s">
        <v>159</v>
      </c>
      <c r="D1534" s="27" t="s">
        <v>33</v>
      </c>
      <c r="E1534" s="27" t="s">
        <v>94</v>
      </c>
      <c r="F1534" s="27" t="s">
        <v>95</v>
      </c>
      <c r="G1534" s="27" t="s">
        <v>160</v>
      </c>
      <c r="H1534" s="28">
        <v>0</v>
      </c>
      <c r="I1534" s="28">
        <v>0</v>
      </c>
      <c r="J1534" s="28">
        <v>0</v>
      </c>
      <c r="K1534" s="28">
        <v>15886.2</v>
      </c>
      <c r="L1534" s="28">
        <v>-15886.2</v>
      </c>
    </row>
    <row r="1535" spans="1:12" hidden="1" x14ac:dyDescent="0.2">
      <c r="A1535" s="27" t="s">
        <v>90</v>
      </c>
      <c r="B1535" s="27" t="s">
        <v>119</v>
      </c>
      <c r="C1535" s="27" t="s">
        <v>117</v>
      </c>
      <c r="D1535" s="27" t="s">
        <v>33</v>
      </c>
      <c r="E1535" s="27" t="s">
        <v>94</v>
      </c>
      <c r="F1535" s="27" t="s">
        <v>95</v>
      </c>
      <c r="G1535" s="27" t="s">
        <v>118</v>
      </c>
      <c r="H1535" s="28">
        <v>0</v>
      </c>
      <c r="I1535" s="28">
        <v>0</v>
      </c>
      <c r="J1535" s="28">
        <v>0</v>
      </c>
      <c r="K1535" s="28">
        <v>1883.09</v>
      </c>
      <c r="L1535" s="28">
        <v>-1883.09</v>
      </c>
    </row>
    <row r="1536" spans="1:12" hidden="1" x14ac:dyDescent="0.2">
      <c r="A1536" s="27" t="s">
        <v>90</v>
      </c>
      <c r="B1536" s="27" t="s">
        <v>120</v>
      </c>
      <c r="C1536" s="27" t="s">
        <v>121</v>
      </c>
      <c r="D1536" s="27" t="s">
        <v>33</v>
      </c>
      <c r="E1536" s="27" t="s">
        <v>94</v>
      </c>
      <c r="F1536" s="27" t="s">
        <v>95</v>
      </c>
      <c r="G1536" s="27" t="s">
        <v>122</v>
      </c>
      <c r="H1536" s="28">
        <v>0</v>
      </c>
      <c r="I1536" s="28">
        <v>0</v>
      </c>
      <c r="J1536" s="28">
        <v>0</v>
      </c>
      <c r="K1536" s="28">
        <v>8.14</v>
      </c>
      <c r="L1536" s="28">
        <v>-8.14</v>
      </c>
    </row>
    <row r="1537" spans="1:12" hidden="1" x14ac:dyDescent="0.2">
      <c r="A1537" s="27" t="s">
        <v>90</v>
      </c>
      <c r="B1537" s="27" t="s">
        <v>120</v>
      </c>
      <c r="C1537" s="27" t="s">
        <v>99</v>
      </c>
      <c r="D1537" s="27" t="s">
        <v>33</v>
      </c>
      <c r="E1537" s="27" t="s">
        <v>94</v>
      </c>
      <c r="F1537" s="27" t="s">
        <v>95</v>
      </c>
      <c r="G1537" s="27" t="s">
        <v>100</v>
      </c>
      <c r="H1537" s="28">
        <v>0</v>
      </c>
      <c r="I1537" s="28">
        <v>0</v>
      </c>
      <c r="J1537" s="28">
        <v>0</v>
      </c>
      <c r="K1537" s="28">
        <v>0.44</v>
      </c>
      <c r="L1537" s="28">
        <v>-0.44</v>
      </c>
    </row>
    <row r="1538" spans="1:12" hidden="1" x14ac:dyDescent="0.2">
      <c r="A1538" s="27" t="s">
        <v>90</v>
      </c>
      <c r="B1538" s="27" t="s">
        <v>120</v>
      </c>
      <c r="C1538" s="27" t="s">
        <v>101</v>
      </c>
      <c r="D1538" s="27" t="s">
        <v>33</v>
      </c>
      <c r="E1538" s="27" t="s">
        <v>94</v>
      </c>
      <c r="F1538" s="27" t="s">
        <v>95</v>
      </c>
      <c r="G1538" s="27" t="s">
        <v>102</v>
      </c>
      <c r="H1538" s="28">
        <v>0</v>
      </c>
      <c r="I1538" s="28">
        <v>0</v>
      </c>
      <c r="J1538" s="28">
        <v>0</v>
      </c>
      <c r="K1538" s="28">
        <v>0.1</v>
      </c>
      <c r="L1538" s="28">
        <v>-0.1</v>
      </c>
    </row>
    <row r="1539" spans="1:12" hidden="1" x14ac:dyDescent="0.2">
      <c r="A1539" s="27" t="s">
        <v>90</v>
      </c>
      <c r="B1539" s="27" t="s">
        <v>120</v>
      </c>
      <c r="C1539" s="27" t="s">
        <v>103</v>
      </c>
      <c r="D1539" s="27" t="s">
        <v>33</v>
      </c>
      <c r="E1539" s="27" t="s">
        <v>94</v>
      </c>
      <c r="F1539" s="27" t="s">
        <v>95</v>
      </c>
      <c r="G1539" s="27" t="s">
        <v>104</v>
      </c>
      <c r="H1539" s="28">
        <v>0</v>
      </c>
      <c r="I1539" s="28">
        <v>0</v>
      </c>
      <c r="J1539" s="28">
        <v>0</v>
      </c>
      <c r="K1539" s="28">
        <v>0.24</v>
      </c>
      <c r="L1539" s="28">
        <v>-0.24</v>
      </c>
    </row>
    <row r="1540" spans="1:12" hidden="1" x14ac:dyDescent="0.2">
      <c r="A1540" s="27" t="s">
        <v>90</v>
      </c>
      <c r="B1540" s="27" t="s">
        <v>123</v>
      </c>
      <c r="C1540" s="27" t="s">
        <v>124</v>
      </c>
      <c r="D1540" s="27" t="s">
        <v>33</v>
      </c>
      <c r="E1540" s="27" t="s">
        <v>94</v>
      </c>
      <c r="F1540" s="27" t="s">
        <v>95</v>
      </c>
      <c r="G1540" s="27" t="s">
        <v>125</v>
      </c>
      <c r="H1540" s="28">
        <v>0</v>
      </c>
      <c r="I1540" s="28">
        <v>0</v>
      </c>
      <c r="J1540" s="28">
        <v>0</v>
      </c>
      <c r="K1540" s="28">
        <v>218.48</v>
      </c>
      <c r="L1540" s="28">
        <v>-218.48</v>
      </c>
    </row>
    <row r="1541" spans="1:12" hidden="1" x14ac:dyDescent="0.2">
      <c r="A1541" s="27" t="s">
        <v>90</v>
      </c>
      <c r="B1541" s="27" t="s">
        <v>123</v>
      </c>
      <c r="C1541" s="27" t="s">
        <v>111</v>
      </c>
      <c r="D1541" s="27" t="s">
        <v>33</v>
      </c>
      <c r="E1541" s="27" t="s">
        <v>94</v>
      </c>
      <c r="F1541" s="27" t="s">
        <v>95</v>
      </c>
      <c r="G1541" s="27" t="s">
        <v>112</v>
      </c>
      <c r="H1541" s="28">
        <v>0</v>
      </c>
      <c r="I1541" s="28">
        <v>0</v>
      </c>
      <c r="J1541" s="28">
        <v>0</v>
      </c>
      <c r="K1541" s="28">
        <v>121.73</v>
      </c>
      <c r="L1541" s="28">
        <v>-121.73</v>
      </c>
    </row>
    <row r="1542" spans="1:12" hidden="1" x14ac:dyDescent="0.2">
      <c r="A1542" s="27" t="s">
        <v>90</v>
      </c>
      <c r="B1542" s="27" t="s">
        <v>151</v>
      </c>
      <c r="C1542" s="27" t="s">
        <v>92</v>
      </c>
      <c r="D1542" s="27" t="s">
        <v>33</v>
      </c>
      <c r="E1542" s="27" t="s">
        <v>94</v>
      </c>
      <c r="F1542" s="27" t="s">
        <v>95</v>
      </c>
      <c r="G1542" s="27" t="s">
        <v>96</v>
      </c>
      <c r="H1542" s="28">
        <v>0</v>
      </c>
      <c r="I1542" s="28">
        <v>0</v>
      </c>
      <c r="J1542" s="28">
        <v>0</v>
      </c>
      <c r="K1542" s="28">
        <v>4.34</v>
      </c>
      <c r="L1542" s="28">
        <v>-4.34</v>
      </c>
    </row>
    <row r="1543" spans="1:12" hidden="1" x14ac:dyDescent="0.2">
      <c r="A1543" s="27" t="s">
        <v>90</v>
      </c>
      <c r="B1543" s="27" t="s">
        <v>151</v>
      </c>
      <c r="C1543" s="27" t="s">
        <v>99</v>
      </c>
      <c r="D1543" s="27" t="s">
        <v>33</v>
      </c>
      <c r="E1543" s="27" t="s">
        <v>94</v>
      </c>
      <c r="F1543" s="27" t="s">
        <v>95</v>
      </c>
      <c r="G1543" s="27" t="s">
        <v>100</v>
      </c>
      <c r="H1543" s="28">
        <v>0</v>
      </c>
      <c r="I1543" s="28">
        <v>0</v>
      </c>
      <c r="J1543" s="28">
        <v>0</v>
      </c>
      <c r="K1543" s="28">
        <v>0.27</v>
      </c>
      <c r="L1543" s="28">
        <v>-0.27</v>
      </c>
    </row>
    <row r="1544" spans="1:12" hidden="1" x14ac:dyDescent="0.2">
      <c r="A1544" s="27" t="s">
        <v>90</v>
      </c>
      <c r="B1544" s="27" t="s">
        <v>151</v>
      </c>
      <c r="C1544" s="27" t="s">
        <v>101</v>
      </c>
      <c r="D1544" s="27" t="s">
        <v>33</v>
      </c>
      <c r="E1544" s="27" t="s">
        <v>94</v>
      </c>
      <c r="F1544" s="27" t="s">
        <v>95</v>
      </c>
      <c r="G1544" s="27" t="s">
        <v>102</v>
      </c>
      <c r="H1544" s="28">
        <v>0</v>
      </c>
      <c r="I1544" s="28">
        <v>0</v>
      </c>
      <c r="J1544" s="28">
        <v>0</v>
      </c>
      <c r="K1544" s="28">
        <v>0.06</v>
      </c>
      <c r="L1544" s="28">
        <v>-0.06</v>
      </c>
    </row>
    <row r="1545" spans="1:12" hidden="1" x14ac:dyDescent="0.2">
      <c r="A1545" s="27" t="s">
        <v>90</v>
      </c>
      <c r="B1545" s="27" t="s">
        <v>151</v>
      </c>
      <c r="C1545" s="27" t="s">
        <v>103</v>
      </c>
      <c r="D1545" s="27" t="s">
        <v>33</v>
      </c>
      <c r="E1545" s="27" t="s">
        <v>94</v>
      </c>
      <c r="F1545" s="27" t="s">
        <v>95</v>
      </c>
      <c r="G1545" s="27" t="s">
        <v>104</v>
      </c>
      <c r="H1545" s="28">
        <v>0</v>
      </c>
      <c r="I1545" s="28">
        <v>0</v>
      </c>
      <c r="J1545" s="28">
        <v>0</v>
      </c>
      <c r="K1545" s="28">
        <v>0.13</v>
      </c>
      <c r="L1545" s="28">
        <v>-0.13</v>
      </c>
    </row>
    <row r="1546" spans="1:12" hidden="1" x14ac:dyDescent="0.2">
      <c r="A1546" s="27" t="s">
        <v>90</v>
      </c>
      <c r="B1546" s="27" t="s">
        <v>126</v>
      </c>
      <c r="C1546" s="27" t="s">
        <v>121</v>
      </c>
      <c r="D1546" s="27" t="s">
        <v>33</v>
      </c>
      <c r="E1546" s="27" t="s">
        <v>94</v>
      </c>
      <c r="F1546" s="27" t="s">
        <v>95</v>
      </c>
      <c r="G1546" s="27" t="s">
        <v>122</v>
      </c>
      <c r="H1546" s="28">
        <v>0</v>
      </c>
      <c r="I1546" s="28">
        <v>0</v>
      </c>
      <c r="J1546" s="28">
        <v>0</v>
      </c>
      <c r="K1546" s="28">
        <v>1.67</v>
      </c>
      <c r="L1546" s="28">
        <v>-1.67</v>
      </c>
    </row>
    <row r="1547" spans="1:12" hidden="1" x14ac:dyDescent="0.2">
      <c r="A1547" s="27" t="s">
        <v>90</v>
      </c>
      <c r="B1547" s="27" t="s">
        <v>126</v>
      </c>
      <c r="C1547" s="27" t="s">
        <v>99</v>
      </c>
      <c r="D1547" s="27" t="s">
        <v>33</v>
      </c>
      <c r="E1547" s="27" t="s">
        <v>94</v>
      </c>
      <c r="F1547" s="27" t="s">
        <v>95</v>
      </c>
      <c r="G1547" s="27" t="s">
        <v>100</v>
      </c>
      <c r="H1547" s="28">
        <v>0</v>
      </c>
      <c r="I1547" s="28">
        <v>0</v>
      </c>
      <c r="J1547" s="28">
        <v>0</v>
      </c>
      <c r="K1547" s="28">
        <v>0.1</v>
      </c>
      <c r="L1547" s="28">
        <v>-0.1</v>
      </c>
    </row>
    <row r="1548" spans="1:12" hidden="1" x14ac:dyDescent="0.2">
      <c r="A1548" s="27" t="s">
        <v>90</v>
      </c>
      <c r="B1548" s="27" t="s">
        <v>126</v>
      </c>
      <c r="C1548" s="27" t="s">
        <v>101</v>
      </c>
      <c r="D1548" s="27" t="s">
        <v>33</v>
      </c>
      <c r="E1548" s="27" t="s">
        <v>94</v>
      </c>
      <c r="F1548" s="27" t="s">
        <v>95</v>
      </c>
      <c r="G1548" s="27" t="s">
        <v>102</v>
      </c>
      <c r="H1548" s="28">
        <v>0</v>
      </c>
      <c r="I1548" s="28">
        <v>0</v>
      </c>
      <c r="J1548" s="28">
        <v>0</v>
      </c>
      <c r="K1548" s="28">
        <v>0.02</v>
      </c>
      <c r="L1548" s="28">
        <v>-0.02</v>
      </c>
    </row>
    <row r="1549" spans="1:12" hidden="1" x14ac:dyDescent="0.2">
      <c r="A1549" s="27" t="s">
        <v>90</v>
      </c>
      <c r="B1549" s="27" t="s">
        <v>126</v>
      </c>
      <c r="C1549" s="27" t="s">
        <v>103</v>
      </c>
      <c r="D1549" s="27" t="s">
        <v>33</v>
      </c>
      <c r="E1549" s="27" t="s">
        <v>94</v>
      </c>
      <c r="F1549" s="27" t="s">
        <v>95</v>
      </c>
      <c r="G1549" s="27" t="s">
        <v>104</v>
      </c>
      <c r="H1549" s="28">
        <v>0</v>
      </c>
      <c r="I1549" s="28">
        <v>0</v>
      </c>
      <c r="J1549" s="28">
        <v>0</v>
      </c>
      <c r="K1549" s="28">
        <v>0.05</v>
      </c>
      <c r="L1549" s="28">
        <v>-0.05</v>
      </c>
    </row>
    <row r="1550" spans="1:12" hidden="1" x14ac:dyDescent="0.2">
      <c r="A1550" s="27" t="s">
        <v>90</v>
      </c>
      <c r="B1550" s="27" t="s">
        <v>127</v>
      </c>
      <c r="C1550" s="27" t="s">
        <v>111</v>
      </c>
      <c r="D1550" s="27" t="s">
        <v>33</v>
      </c>
      <c r="E1550" s="27" t="s">
        <v>94</v>
      </c>
      <c r="F1550" s="27" t="s">
        <v>95</v>
      </c>
      <c r="G1550" s="27" t="s">
        <v>112</v>
      </c>
      <c r="H1550" s="28">
        <v>0</v>
      </c>
      <c r="I1550" s="28">
        <v>0</v>
      </c>
      <c r="J1550" s="28">
        <v>0</v>
      </c>
      <c r="K1550" s="28">
        <v>1509.02</v>
      </c>
      <c r="L1550" s="28">
        <v>-1509.02</v>
      </c>
    </row>
    <row r="1551" spans="1:12" hidden="1" x14ac:dyDescent="0.2">
      <c r="A1551" s="27" t="s">
        <v>90</v>
      </c>
      <c r="B1551" s="27" t="s">
        <v>128</v>
      </c>
      <c r="C1551" s="27" t="s">
        <v>99</v>
      </c>
      <c r="D1551" s="27" t="s">
        <v>33</v>
      </c>
      <c r="E1551" s="27" t="s">
        <v>94</v>
      </c>
      <c r="F1551" s="27" t="s">
        <v>95</v>
      </c>
      <c r="G1551" s="27" t="s">
        <v>100</v>
      </c>
      <c r="H1551" s="28">
        <v>0</v>
      </c>
      <c r="I1551" s="28">
        <v>0</v>
      </c>
      <c r="J1551" s="28">
        <v>0</v>
      </c>
      <c r="K1551" s="28">
        <v>0.51</v>
      </c>
      <c r="L1551" s="28">
        <v>-0.51</v>
      </c>
    </row>
    <row r="1552" spans="1:12" hidden="1" x14ac:dyDescent="0.2">
      <c r="A1552" s="27" t="s">
        <v>90</v>
      </c>
      <c r="B1552" s="27" t="s">
        <v>128</v>
      </c>
      <c r="C1552" s="27" t="s">
        <v>101</v>
      </c>
      <c r="D1552" s="27" t="s">
        <v>33</v>
      </c>
      <c r="E1552" s="27" t="s">
        <v>94</v>
      </c>
      <c r="F1552" s="27" t="s">
        <v>95</v>
      </c>
      <c r="G1552" s="27" t="s">
        <v>102</v>
      </c>
      <c r="H1552" s="28">
        <v>0</v>
      </c>
      <c r="I1552" s="28">
        <v>0</v>
      </c>
      <c r="J1552" s="28">
        <v>0</v>
      </c>
      <c r="K1552" s="28">
        <v>0.12</v>
      </c>
      <c r="L1552" s="28">
        <v>-0.12</v>
      </c>
    </row>
    <row r="1553" spans="1:12" hidden="1" x14ac:dyDescent="0.2">
      <c r="A1553" s="27" t="s">
        <v>90</v>
      </c>
      <c r="B1553" s="27" t="s">
        <v>128</v>
      </c>
      <c r="C1553" s="27" t="s">
        <v>103</v>
      </c>
      <c r="D1553" s="27" t="s">
        <v>33</v>
      </c>
      <c r="E1553" s="27" t="s">
        <v>94</v>
      </c>
      <c r="F1553" s="27" t="s">
        <v>95</v>
      </c>
      <c r="G1553" s="27" t="s">
        <v>104</v>
      </c>
      <c r="H1553" s="28">
        <v>0</v>
      </c>
      <c r="I1553" s="28">
        <v>0</v>
      </c>
      <c r="J1553" s="28">
        <v>0</v>
      </c>
      <c r="K1553" s="28">
        <v>0.24</v>
      </c>
      <c r="L1553" s="28">
        <v>-0.24</v>
      </c>
    </row>
    <row r="1554" spans="1:12" hidden="1" x14ac:dyDescent="0.2">
      <c r="A1554" s="27" t="s">
        <v>90</v>
      </c>
      <c r="B1554" s="27" t="s">
        <v>129</v>
      </c>
      <c r="C1554" s="27" t="s">
        <v>92</v>
      </c>
      <c r="D1554" s="27" t="s">
        <v>33</v>
      </c>
      <c r="E1554" s="27" t="s">
        <v>94</v>
      </c>
      <c r="F1554" s="27" t="s">
        <v>95</v>
      </c>
      <c r="G1554" s="27" t="s">
        <v>96</v>
      </c>
      <c r="H1554" s="28">
        <v>0</v>
      </c>
      <c r="I1554" s="28">
        <v>0</v>
      </c>
      <c r="J1554" s="28">
        <v>0</v>
      </c>
      <c r="K1554" s="28">
        <v>0.69</v>
      </c>
      <c r="L1554" s="28">
        <v>-0.69</v>
      </c>
    </row>
    <row r="1555" spans="1:12" hidden="1" x14ac:dyDescent="0.2">
      <c r="A1555" s="27" t="s">
        <v>90</v>
      </c>
      <c r="B1555" s="27" t="s">
        <v>129</v>
      </c>
      <c r="C1555" s="27" t="s">
        <v>121</v>
      </c>
      <c r="D1555" s="27" t="s">
        <v>33</v>
      </c>
      <c r="E1555" s="27" t="s">
        <v>94</v>
      </c>
      <c r="F1555" s="27" t="s">
        <v>95</v>
      </c>
      <c r="G1555" s="27" t="s">
        <v>122</v>
      </c>
      <c r="H1555" s="28">
        <v>0</v>
      </c>
      <c r="I1555" s="28">
        <v>0</v>
      </c>
      <c r="J1555" s="28">
        <v>0</v>
      </c>
      <c r="K1555" s="28">
        <v>0.54</v>
      </c>
      <c r="L1555" s="28">
        <v>-0.54</v>
      </c>
    </row>
    <row r="1556" spans="1:12" hidden="1" x14ac:dyDescent="0.2">
      <c r="A1556" s="27" t="s">
        <v>90</v>
      </c>
      <c r="B1556" s="27" t="s">
        <v>129</v>
      </c>
      <c r="C1556" s="27" t="s">
        <v>106</v>
      </c>
      <c r="D1556" s="27" t="s">
        <v>33</v>
      </c>
      <c r="E1556" s="27" t="s">
        <v>94</v>
      </c>
      <c r="F1556" s="27" t="s">
        <v>95</v>
      </c>
      <c r="G1556" s="27" t="s">
        <v>108</v>
      </c>
      <c r="H1556" s="28">
        <v>0</v>
      </c>
      <c r="I1556" s="28">
        <v>0</v>
      </c>
      <c r="J1556" s="28">
        <v>0</v>
      </c>
      <c r="K1556" s="28">
        <v>9.08</v>
      </c>
      <c r="L1556" s="28">
        <v>-9.08</v>
      </c>
    </row>
    <row r="1557" spans="1:12" hidden="1" x14ac:dyDescent="0.2">
      <c r="A1557" s="27" t="s">
        <v>90</v>
      </c>
      <c r="B1557" s="27" t="s">
        <v>129</v>
      </c>
      <c r="C1557" s="27" t="s">
        <v>99</v>
      </c>
      <c r="D1557" s="27" t="s">
        <v>33</v>
      </c>
      <c r="E1557" s="27" t="s">
        <v>94</v>
      </c>
      <c r="F1557" s="27" t="s">
        <v>95</v>
      </c>
      <c r="G1557" s="27" t="s">
        <v>100</v>
      </c>
      <c r="H1557" s="28">
        <v>0</v>
      </c>
      <c r="I1557" s="28">
        <v>0</v>
      </c>
      <c r="J1557" s="28">
        <v>0</v>
      </c>
      <c r="K1557" s="28">
        <v>1.44</v>
      </c>
      <c r="L1557" s="28">
        <v>-1.44</v>
      </c>
    </row>
    <row r="1558" spans="1:12" hidden="1" x14ac:dyDescent="0.2">
      <c r="A1558" s="27" t="s">
        <v>90</v>
      </c>
      <c r="B1558" s="27" t="s">
        <v>129</v>
      </c>
      <c r="C1558" s="27" t="s">
        <v>101</v>
      </c>
      <c r="D1558" s="27" t="s">
        <v>33</v>
      </c>
      <c r="E1558" s="27" t="s">
        <v>94</v>
      </c>
      <c r="F1558" s="27" t="s">
        <v>95</v>
      </c>
      <c r="G1558" s="27" t="s">
        <v>102</v>
      </c>
      <c r="H1558" s="28">
        <v>0</v>
      </c>
      <c r="I1558" s="28">
        <v>0</v>
      </c>
      <c r="J1558" s="28">
        <v>0</v>
      </c>
      <c r="K1558" s="28">
        <v>0.34</v>
      </c>
      <c r="L1558" s="28">
        <v>-0.34</v>
      </c>
    </row>
    <row r="1559" spans="1:12" hidden="1" x14ac:dyDescent="0.2">
      <c r="A1559" s="27" t="s">
        <v>90</v>
      </c>
      <c r="B1559" s="27" t="s">
        <v>129</v>
      </c>
      <c r="C1559" s="27" t="s">
        <v>103</v>
      </c>
      <c r="D1559" s="27" t="s">
        <v>33</v>
      </c>
      <c r="E1559" s="27" t="s">
        <v>94</v>
      </c>
      <c r="F1559" s="27" t="s">
        <v>95</v>
      </c>
      <c r="G1559" s="27" t="s">
        <v>104</v>
      </c>
      <c r="H1559" s="28">
        <v>0</v>
      </c>
      <c r="I1559" s="28">
        <v>0</v>
      </c>
      <c r="J1559" s="28">
        <v>0</v>
      </c>
      <c r="K1559" s="28">
        <v>0.71</v>
      </c>
      <c r="L1559" s="28">
        <v>-0.71</v>
      </c>
    </row>
    <row r="1560" spans="1:12" hidden="1" x14ac:dyDescent="0.2">
      <c r="A1560" s="27" t="s">
        <v>90</v>
      </c>
      <c r="B1560" s="27" t="s">
        <v>129</v>
      </c>
      <c r="C1560" s="27" t="s">
        <v>130</v>
      </c>
      <c r="D1560" s="27" t="s">
        <v>33</v>
      </c>
      <c r="E1560" s="27" t="s">
        <v>94</v>
      </c>
      <c r="F1560" s="27" t="s">
        <v>95</v>
      </c>
      <c r="G1560" s="27" t="s">
        <v>131</v>
      </c>
      <c r="H1560" s="28">
        <v>0</v>
      </c>
      <c r="I1560" s="28">
        <v>0</v>
      </c>
      <c r="J1560" s="28">
        <v>0</v>
      </c>
      <c r="K1560" s="28">
        <v>5134.7700000000004</v>
      </c>
      <c r="L1560" s="28">
        <v>-5134.7700000000004</v>
      </c>
    </row>
    <row r="1561" spans="1:12" hidden="1" x14ac:dyDescent="0.2">
      <c r="A1561" s="27" t="s">
        <v>90</v>
      </c>
      <c r="B1561" s="27" t="s">
        <v>129</v>
      </c>
      <c r="C1561" s="27" t="s">
        <v>132</v>
      </c>
      <c r="D1561" s="27" t="s">
        <v>33</v>
      </c>
      <c r="E1561" s="27" t="s">
        <v>94</v>
      </c>
      <c r="F1561" s="27" t="s">
        <v>95</v>
      </c>
      <c r="G1561" s="27" t="s">
        <v>133</v>
      </c>
      <c r="H1561" s="28">
        <v>0</v>
      </c>
      <c r="I1561" s="28">
        <v>0</v>
      </c>
      <c r="J1561" s="28">
        <v>0</v>
      </c>
      <c r="K1561" s="28">
        <v>82.54</v>
      </c>
      <c r="L1561" s="28">
        <v>-82.54</v>
      </c>
    </row>
    <row r="1562" spans="1:12" hidden="1" x14ac:dyDescent="0.2">
      <c r="A1562" s="27" t="s">
        <v>90</v>
      </c>
      <c r="B1562" s="27" t="s">
        <v>129</v>
      </c>
      <c r="C1562" s="27" t="s">
        <v>111</v>
      </c>
      <c r="D1562" s="27" t="s">
        <v>33</v>
      </c>
      <c r="E1562" s="27" t="s">
        <v>94</v>
      </c>
      <c r="F1562" s="27" t="s">
        <v>95</v>
      </c>
      <c r="G1562" s="27" t="s">
        <v>112</v>
      </c>
      <c r="H1562" s="28">
        <v>0</v>
      </c>
      <c r="I1562" s="28">
        <v>0</v>
      </c>
      <c r="J1562" s="28">
        <v>0</v>
      </c>
      <c r="K1562" s="28">
        <v>13275.21</v>
      </c>
      <c r="L1562" s="28">
        <v>-13275.21</v>
      </c>
    </row>
    <row r="1563" spans="1:12" hidden="1" x14ac:dyDescent="0.2">
      <c r="A1563" s="27" t="s">
        <v>90</v>
      </c>
      <c r="B1563" s="27" t="s">
        <v>129</v>
      </c>
      <c r="C1563" s="27" t="s">
        <v>117</v>
      </c>
      <c r="D1563" s="27" t="s">
        <v>33</v>
      </c>
      <c r="E1563" s="27" t="s">
        <v>94</v>
      </c>
      <c r="F1563" s="27" t="s">
        <v>95</v>
      </c>
      <c r="G1563" s="27" t="s">
        <v>118</v>
      </c>
      <c r="H1563" s="28">
        <v>0</v>
      </c>
      <c r="I1563" s="28">
        <v>0</v>
      </c>
      <c r="J1563" s="28">
        <v>0</v>
      </c>
      <c r="K1563" s="28">
        <v>22.12</v>
      </c>
      <c r="L1563" s="28">
        <v>-22.12</v>
      </c>
    </row>
    <row r="1564" spans="1:12" hidden="1" x14ac:dyDescent="0.2">
      <c r="A1564" s="27" t="s">
        <v>90</v>
      </c>
      <c r="B1564" s="27" t="s">
        <v>134</v>
      </c>
      <c r="C1564" s="27" t="s">
        <v>92</v>
      </c>
      <c r="D1564" s="27" t="s">
        <v>33</v>
      </c>
      <c r="E1564" s="27" t="s">
        <v>94</v>
      </c>
      <c r="F1564" s="27" t="s">
        <v>95</v>
      </c>
      <c r="G1564" s="27" t="s">
        <v>96</v>
      </c>
      <c r="H1564" s="28">
        <v>0</v>
      </c>
      <c r="I1564" s="28">
        <v>0</v>
      </c>
      <c r="J1564" s="28">
        <v>0</v>
      </c>
      <c r="K1564" s="28">
        <v>0.35</v>
      </c>
      <c r="L1564" s="28">
        <v>-0.35</v>
      </c>
    </row>
    <row r="1565" spans="1:12" hidden="1" x14ac:dyDescent="0.2">
      <c r="A1565" s="27" t="s">
        <v>90</v>
      </c>
      <c r="B1565" s="27" t="s">
        <v>134</v>
      </c>
      <c r="C1565" s="27" t="s">
        <v>99</v>
      </c>
      <c r="D1565" s="27" t="s">
        <v>33</v>
      </c>
      <c r="E1565" s="27" t="s">
        <v>94</v>
      </c>
      <c r="F1565" s="27" t="s">
        <v>95</v>
      </c>
      <c r="G1565" s="27" t="s">
        <v>100</v>
      </c>
      <c r="H1565" s="28">
        <v>0</v>
      </c>
      <c r="I1565" s="28">
        <v>0</v>
      </c>
      <c r="J1565" s="28">
        <v>0</v>
      </c>
      <c r="K1565" s="28">
        <v>0.02</v>
      </c>
      <c r="L1565" s="28">
        <v>-0.02</v>
      </c>
    </row>
    <row r="1566" spans="1:12" hidden="1" x14ac:dyDescent="0.2">
      <c r="A1566" s="27" t="s">
        <v>90</v>
      </c>
      <c r="B1566" s="27" t="s">
        <v>134</v>
      </c>
      <c r="C1566" s="27" t="s">
        <v>103</v>
      </c>
      <c r="D1566" s="27" t="s">
        <v>33</v>
      </c>
      <c r="E1566" s="27" t="s">
        <v>94</v>
      </c>
      <c r="F1566" s="27" t="s">
        <v>95</v>
      </c>
      <c r="G1566" s="27" t="s">
        <v>104</v>
      </c>
      <c r="H1566" s="28">
        <v>0</v>
      </c>
      <c r="I1566" s="28">
        <v>0</v>
      </c>
      <c r="J1566" s="28">
        <v>0</v>
      </c>
      <c r="K1566" s="28">
        <v>0.01</v>
      </c>
      <c r="L1566" s="28">
        <v>-0.01</v>
      </c>
    </row>
    <row r="1567" spans="1:12" hidden="1" x14ac:dyDescent="0.2">
      <c r="A1567" s="27" t="s">
        <v>90</v>
      </c>
      <c r="B1567" s="27" t="s">
        <v>134</v>
      </c>
      <c r="C1567" s="27" t="s">
        <v>132</v>
      </c>
      <c r="D1567" s="27" t="s">
        <v>33</v>
      </c>
      <c r="E1567" s="27" t="s">
        <v>94</v>
      </c>
      <c r="F1567" s="27" t="s">
        <v>95</v>
      </c>
      <c r="G1567" s="27" t="s">
        <v>133</v>
      </c>
      <c r="H1567" s="28">
        <v>0</v>
      </c>
      <c r="I1567" s="28">
        <v>0</v>
      </c>
      <c r="J1567" s="28">
        <v>0</v>
      </c>
      <c r="K1567" s="28">
        <v>784.82</v>
      </c>
      <c r="L1567" s="28">
        <v>-784.82</v>
      </c>
    </row>
    <row r="1568" spans="1:12" x14ac:dyDescent="0.2">
      <c r="A1568" s="27" t="s">
        <v>136</v>
      </c>
      <c r="B1568" s="27" t="s">
        <v>10</v>
      </c>
      <c r="C1568" s="27" t="s">
        <v>137</v>
      </c>
      <c r="D1568" s="27" t="s">
        <v>33</v>
      </c>
      <c r="E1568" s="27" t="s">
        <v>94</v>
      </c>
      <c r="F1568" s="27" t="s">
        <v>95</v>
      </c>
      <c r="G1568" s="27" t="s">
        <v>138</v>
      </c>
      <c r="H1568" s="28">
        <v>80727.5</v>
      </c>
      <c r="I1568" s="28">
        <v>80727.5</v>
      </c>
      <c r="J1568" s="28">
        <v>0</v>
      </c>
      <c r="K1568" s="28">
        <v>0</v>
      </c>
      <c r="L1568" s="28">
        <v>80727.5</v>
      </c>
    </row>
    <row r="1569" spans="1:12" x14ac:dyDescent="0.2">
      <c r="A1569" s="27" t="s">
        <v>136</v>
      </c>
      <c r="B1569" s="27" t="s">
        <v>10</v>
      </c>
      <c r="C1569" s="27" t="s">
        <v>99</v>
      </c>
      <c r="D1569" s="27" t="s">
        <v>33</v>
      </c>
      <c r="E1569" s="27" t="s">
        <v>94</v>
      </c>
      <c r="F1569" s="27" t="s">
        <v>95</v>
      </c>
      <c r="G1569" s="27" t="s">
        <v>100</v>
      </c>
      <c r="H1569" s="28">
        <v>5005.1099999999997</v>
      </c>
      <c r="I1569" s="28">
        <v>5005.1099999999997</v>
      </c>
      <c r="J1569" s="28">
        <v>0</v>
      </c>
      <c r="K1569" s="28">
        <v>0</v>
      </c>
      <c r="L1569" s="28">
        <v>5005.1099999999997</v>
      </c>
    </row>
    <row r="1570" spans="1:12" x14ac:dyDescent="0.2">
      <c r="A1570" s="27" t="s">
        <v>136</v>
      </c>
      <c r="B1570" s="27" t="s">
        <v>10</v>
      </c>
      <c r="C1570" s="27" t="s">
        <v>101</v>
      </c>
      <c r="D1570" s="27" t="s">
        <v>33</v>
      </c>
      <c r="E1570" s="27" t="s">
        <v>94</v>
      </c>
      <c r="F1570" s="27" t="s">
        <v>95</v>
      </c>
      <c r="G1570" s="27" t="s">
        <v>102</v>
      </c>
      <c r="H1570" s="28">
        <v>1170.55</v>
      </c>
      <c r="I1570" s="28">
        <v>1170.55</v>
      </c>
      <c r="J1570" s="28">
        <v>0</v>
      </c>
      <c r="K1570" s="28">
        <v>0</v>
      </c>
      <c r="L1570" s="28">
        <v>1170.55</v>
      </c>
    </row>
    <row r="1571" spans="1:12" x14ac:dyDescent="0.2">
      <c r="A1571" s="27" t="s">
        <v>136</v>
      </c>
      <c r="B1571" s="27" t="s">
        <v>10</v>
      </c>
      <c r="C1571" s="27" t="s">
        <v>103</v>
      </c>
      <c r="D1571" s="27" t="s">
        <v>33</v>
      </c>
      <c r="E1571" s="27" t="s">
        <v>94</v>
      </c>
      <c r="F1571" s="27" t="s">
        <v>95</v>
      </c>
      <c r="G1571" s="27" t="s">
        <v>104</v>
      </c>
      <c r="H1571" s="28">
        <v>2341.1</v>
      </c>
      <c r="I1571" s="28">
        <v>2341.1</v>
      </c>
      <c r="J1571" s="28">
        <v>0</v>
      </c>
      <c r="K1571" s="28">
        <v>0</v>
      </c>
      <c r="L1571" s="28">
        <v>2341.1</v>
      </c>
    </row>
    <row r="1572" spans="1:12" hidden="1" x14ac:dyDescent="0.2">
      <c r="A1572" s="27" t="s">
        <v>136</v>
      </c>
      <c r="B1572" s="27" t="s">
        <v>135</v>
      </c>
      <c r="C1572" s="27" t="s">
        <v>137</v>
      </c>
      <c r="D1572" s="27" t="s">
        <v>33</v>
      </c>
      <c r="E1572" s="27" t="s">
        <v>94</v>
      </c>
      <c r="F1572" s="27" t="s">
        <v>95</v>
      </c>
      <c r="G1572" s="27" t="s">
        <v>138</v>
      </c>
      <c r="H1572" s="28">
        <v>0</v>
      </c>
      <c r="I1572" s="28">
        <v>0</v>
      </c>
      <c r="J1572" s="28">
        <v>0</v>
      </c>
      <c r="K1572" s="28">
        <v>21972.62</v>
      </c>
      <c r="L1572" s="28">
        <v>-21972.62</v>
      </c>
    </row>
    <row r="1573" spans="1:12" hidden="1" x14ac:dyDescent="0.2">
      <c r="A1573" s="27" t="s">
        <v>136</v>
      </c>
      <c r="B1573" s="27" t="s">
        <v>135</v>
      </c>
      <c r="C1573" s="27" t="s">
        <v>99</v>
      </c>
      <c r="D1573" s="27" t="s">
        <v>33</v>
      </c>
      <c r="E1573" s="27" t="s">
        <v>94</v>
      </c>
      <c r="F1573" s="27" t="s">
        <v>95</v>
      </c>
      <c r="G1573" s="27" t="s">
        <v>100</v>
      </c>
      <c r="H1573" s="28">
        <v>0</v>
      </c>
      <c r="I1573" s="28">
        <v>0</v>
      </c>
      <c r="J1573" s="28">
        <v>0</v>
      </c>
      <c r="K1573" s="28">
        <v>1325.1</v>
      </c>
      <c r="L1573" s="28">
        <v>-1325.1</v>
      </c>
    </row>
    <row r="1574" spans="1:12" hidden="1" x14ac:dyDescent="0.2">
      <c r="A1574" s="27" t="s">
        <v>136</v>
      </c>
      <c r="B1574" s="27" t="s">
        <v>135</v>
      </c>
      <c r="C1574" s="27" t="s">
        <v>101</v>
      </c>
      <c r="D1574" s="27" t="s">
        <v>33</v>
      </c>
      <c r="E1574" s="27" t="s">
        <v>94</v>
      </c>
      <c r="F1574" s="27" t="s">
        <v>95</v>
      </c>
      <c r="G1574" s="27" t="s">
        <v>102</v>
      </c>
      <c r="H1574" s="28">
        <v>0</v>
      </c>
      <c r="I1574" s="28">
        <v>0</v>
      </c>
      <c r="J1574" s="28">
        <v>0</v>
      </c>
      <c r="K1574" s="28">
        <v>309.85000000000002</v>
      </c>
      <c r="L1574" s="28">
        <v>-309.85000000000002</v>
      </c>
    </row>
    <row r="1575" spans="1:12" hidden="1" x14ac:dyDescent="0.2">
      <c r="A1575" s="27" t="s">
        <v>136</v>
      </c>
      <c r="B1575" s="27" t="s">
        <v>135</v>
      </c>
      <c r="C1575" s="27" t="s">
        <v>103</v>
      </c>
      <c r="D1575" s="27" t="s">
        <v>33</v>
      </c>
      <c r="E1575" s="27" t="s">
        <v>94</v>
      </c>
      <c r="F1575" s="27" t="s">
        <v>95</v>
      </c>
      <c r="G1575" s="27" t="s">
        <v>104</v>
      </c>
      <c r="H1575" s="28">
        <v>0</v>
      </c>
      <c r="I1575" s="28">
        <v>0</v>
      </c>
      <c r="J1575" s="28">
        <v>0</v>
      </c>
      <c r="K1575" s="28">
        <v>636.78</v>
      </c>
      <c r="L1575" s="28">
        <v>-636.78</v>
      </c>
    </row>
    <row r="1576" spans="1:12" hidden="1" x14ac:dyDescent="0.2">
      <c r="A1576" s="27" t="s">
        <v>136</v>
      </c>
      <c r="B1576" s="27" t="s">
        <v>123</v>
      </c>
      <c r="C1576" s="27" t="s">
        <v>139</v>
      </c>
      <c r="D1576" s="27" t="s">
        <v>33</v>
      </c>
      <c r="E1576" s="27" t="s">
        <v>94</v>
      </c>
      <c r="F1576" s="27" t="s">
        <v>95</v>
      </c>
      <c r="G1576" s="27" t="s">
        <v>140</v>
      </c>
      <c r="H1576" s="28">
        <v>0</v>
      </c>
      <c r="I1576" s="28">
        <v>0</v>
      </c>
      <c r="J1576" s="28">
        <v>0</v>
      </c>
      <c r="K1576" s="28">
        <v>1556.34</v>
      </c>
      <c r="L1576" s="28">
        <v>-1556.34</v>
      </c>
    </row>
    <row r="1577" spans="1:12" hidden="1" x14ac:dyDescent="0.2">
      <c r="A1577" s="27" t="s">
        <v>136</v>
      </c>
      <c r="B1577" s="27" t="s">
        <v>123</v>
      </c>
      <c r="C1577" s="27" t="s">
        <v>99</v>
      </c>
      <c r="D1577" s="27" t="s">
        <v>33</v>
      </c>
      <c r="E1577" s="27" t="s">
        <v>94</v>
      </c>
      <c r="F1577" s="27" t="s">
        <v>95</v>
      </c>
      <c r="G1577" s="27" t="s">
        <v>100</v>
      </c>
      <c r="H1577" s="28">
        <v>0</v>
      </c>
      <c r="I1577" s="28">
        <v>0</v>
      </c>
      <c r="J1577" s="28">
        <v>0</v>
      </c>
      <c r="K1577" s="28">
        <v>96.04</v>
      </c>
      <c r="L1577" s="28">
        <v>-96.04</v>
      </c>
    </row>
    <row r="1578" spans="1:12" hidden="1" x14ac:dyDescent="0.2">
      <c r="A1578" s="27" t="s">
        <v>136</v>
      </c>
      <c r="B1578" s="27" t="s">
        <v>123</v>
      </c>
      <c r="C1578" s="27" t="s">
        <v>101</v>
      </c>
      <c r="D1578" s="27" t="s">
        <v>33</v>
      </c>
      <c r="E1578" s="27" t="s">
        <v>94</v>
      </c>
      <c r="F1578" s="27" t="s">
        <v>95</v>
      </c>
      <c r="G1578" s="27" t="s">
        <v>102</v>
      </c>
      <c r="H1578" s="28">
        <v>0</v>
      </c>
      <c r="I1578" s="28">
        <v>0</v>
      </c>
      <c r="J1578" s="28">
        <v>0</v>
      </c>
      <c r="K1578" s="28">
        <v>22.46</v>
      </c>
      <c r="L1578" s="28">
        <v>-22.46</v>
      </c>
    </row>
    <row r="1579" spans="1:12" hidden="1" x14ac:dyDescent="0.2">
      <c r="A1579" s="27" t="s">
        <v>136</v>
      </c>
      <c r="B1579" s="27" t="s">
        <v>123</v>
      </c>
      <c r="C1579" s="27" t="s">
        <v>103</v>
      </c>
      <c r="D1579" s="27" t="s">
        <v>33</v>
      </c>
      <c r="E1579" s="27" t="s">
        <v>94</v>
      </c>
      <c r="F1579" s="27" t="s">
        <v>95</v>
      </c>
      <c r="G1579" s="27" t="s">
        <v>104</v>
      </c>
      <c r="H1579" s="28">
        <v>0</v>
      </c>
      <c r="I1579" s="28">
        <v>0</v>
      </c>
      <c r="J1579" s="28">
        <v>0</v>
      </c>
      <c r="K1579" s="28">
        <v>45.13</v>
      </c>
      <c r="L1579" s="28">
        <v>-45.13</v>
      </c>
    </row>
    <row r="1580" spans="1:12" hidden="1" x14ac:dyDescent="0.2">
      <c r="A1580" s="27" t="s">
        <v>136</v>
      </c>
      <c r="B1580" s="27" t="s">
        <v>128</v>
      </c>
      <c r="C1580" s="27" t="s">
        <v>137</v>
      </c>
      <c r="D1580" s="27" t="s">
        <v>33</v>
      </c>
      <c r="E1580" s="27" t="s">
        <v>94</v>
      </c>
      <c r="F1580" s="27" t="s">
        <v>95</v>
      </c>
      <c r="G1580" s="27" t="s">
        <v>138</v>
      </c>
      <c r="H1580" s="28">
        <v>0</v>
      </c>
      <c r="I1580" s="28">
        <v>0</v>
      </c>
      <c r="J1580" s="28">
        <v>0</v>
      </c>
      <c r="K1580" s="28">
        <v>602.52</v>
      </c>
      <c r="L1580" s="28">
        <v>-602.52</v>
      </c>
    </row>
    <row r="1581" spans="1:12" hidden="1" x14ac:dyDescent="0.2">
      <c r="A1581" s="27" t="s">
        <v>136</v>
      </c>
      <c r="B1581" s="27" t="s">
        <v>128</v>
      </c>
      <c r="C1581" s="27" t="s">
        <v>99</v>
      </c>
      <c r="D1581" s="27" t="s">
        <v>33</v>
      </c>
      <c r="E1581" s="27" t="s">
        <v>94</v>
      </c>
      <c r="F1581" s="27" t="s">
        <v>95</v>
      </c>
      <c r="G1581" s="27" t="s">
        <v>100</v>
      </c>
      <c r="H1581" s="28">
        <v>0</v>
      </c>
      <c r="I1581" s="28">
        <v>0</v>
      </c>
      <c r="J1581" s="28">
        <v>0</v>
      </c>
      <c r="K1581" s="28">
        <v>35.76</v>
      </c>
      <c r="L1581" s="28">
        <v>-35.76</v>
      </c>
    </row>
    <row r="1582" spans="1:12" hidden="1" x14ac:dyDescent="0.2">
      <c r="A1582" s="27" t="s">
        <v>136</v>
      </c>
      <c r="B1582" s="27" t="s">
        <v>128</v>
      </c>
      <c r="C1582" s="27" t="s">
        <v>101</v>
      </c>
      <c r="D1582" s="27" t="s">
        <v>33</v>
      </c>
      <c r="E1582" s="27" t="s">
        <v>94</v>
      </c>
      <c r="F1582" s="27" t="s">
        <v>95</v>
      </c>
      <c r="G1582" s="27" t="s">
        <v>102</v>
      </c>
      <c r="H1582" s="28">
        <v>0</v>
      </c>
      <c r="I1582" s="28">
        <v>0</v>
      </c>
      <c r="J1582" s="28">
        <v>0</v>
      </c>
      <c r="K1582" s="28">
        <v>8.36</v>
      </c>
      <c r="L1582" s="28">
        <v>-8.36</v>
      </c>
    </row>
    <row r="1583" spans="1:12" hidden="1" x14ac:dyDescent="0.2">
      <c r="A1583" s="27" t="s">
        <v>136</v>
      </c>
      <c r="B1583" s="27" t="s">
        <v>128</v>
      </c>
      <c r="C1583" s="27" t="s">
        <v>103</v>
      </c>
      <c r="D1583" s="27" t="s">
        <v>33</v>
      </c>
      <c r="E1583" s="27" t="s">
        <v>94</v>
      </c>
      <c r="F1583" s="27" t="s">
        <v>95</v>
      </c>
      <c r="G1583" s="27" t="s">
        <v>104</v>
      </c>
      <c r="H1583" s="28">
        <v>0</v>
      </c>
      <c r="I1583" s="28">
        <v>0</v>
      </c>
      <c r="J1583" s="28">
        <v>0</v>
      </c>
      <c r="K1583" s="28">
        <v>17.23</v>
      </c>
      <c r="L1583" s="28">
        <v>-17.23</v>
      </c>
    </row>
    <row r="1584" spans="1:12" hidden="1" x14ac:dyDescent="0.2">
      <c r="A1584" s="27" t="s">
        <v>136</v>
      </c>
      <c r="B1584" s="27" t="s">
        <v>129</v>
      </c>
      <c r="C1584" s="27" t="s">
        <v>137</v>
      </c>
      <c r="D1584" s="27" t="s">
        <v>33</v>
      </c>
      <c r="E1584" s="27" t="s">
        <v>94</v>
      </c>
      <c r="F1584" s="27" t="s">
        <v>95</v>
      </c>
      <c r="G1584" s="27" t="s">
        <v>138</v>
      </c>
      <c r="H1584" s="28">
        <v>0</v>
      </c>
      <c r="I1584" s="28">
        <v>0</v>
      </c>
      <c r="J1584" s="28">
        <v>0</v>
      </c>
      <c r="K1584" s="28">
        <v>189.73</v>
      </c>
      <c r="L1584" s="28">
        <v>-189.73</v>
      </c>
    </row>
    <row r="1585" spans="1:12" hidden="1" x14ac:dyDescent="0.2">
      <c r="A1585" s="27" t="s">
        <v>136</v>
      </c>
      <c r="B1585" s="27" t="s">
        <v>129</v>
      </c>
      <c r="C1585" s="27" t="s">
        <v>99</v>
      </c>
      <c r="D1585" s="27" t="s">
        <v>33</v>
      </c>
      <c r="E1585" s="27" t="s">
        <v>94</v>
      </c>
      <c r="F1585" s="27" t="s">
        <v>95</v>
      </c>
      <c r="G1585" s="27" t="s">
        <v>100</v>
      </c>
      <c r="H1585" s="28">
        <v>0</v>
      </c>
      <c r="I1585" s="28">
        <v>0</v>
      </c>
      <c r="J1585" s="28">
        <v>0</v>
      </c>
      <c r="K1585" s="28">
        <v>10.54</v>
      </c>
      <c r="L1585" s="28">
        <v>-10.54</v>
      </c>
    </row>
    <row r="1586" spans="1:12" hidden="1" x14ac:dyDescent="0.2">
      <c r="A1586" s="27" t="s">
        <v>136</v>
      </c>
      <c r="B1586" s="27" t="s">
        <v>129</v>
      </c>
      <c r="C1586" s="27" t="s">
        <v>101</v>
      </c>
      <c r="D1586" s="27" t="s">
        <v>33</v>
      </c>
      <c r="E1586" s="27" t="s">
        <v>94</v>
      </c>
      <c r="F1586" s="27" t="s">
        <v>95</v>
      </c>
      <c r="G1586" s="27" t="s">
        <v>102</v>
      </c>
      <c r="H1586" s="28">
        <v>0</v>
      </c>
      <c r="I1586" s="28">
        <v>0</v>
      </c>
      <c r="J1586" s="28">
        <v>0</v>
      </c>
      <c r="K1586" s="28">
        <v>2.4700000000000002</v>
      </c>
      <c r="L1586" s="28">
        <v>-2.4700000000000002</v>
      </c>
    </row>
    <row r="1587" spans="1:12" hidden="1" x14ac:dyDescent="0.2">
      <c r="A1587" s="27" t="s">
        <v>136</v>
      </c>
      <c r="B1587" s="27" t="s">
        <v>129</v>
      </c>
      <c r="C1587" s="27" t="s">
        <v>103</v>
      </c>
      <c r="D1587" s="27" t="s">
        <v>33</v>
      </c>
      <c r="E1587" s="27" t="s">
        <v>94</v>
      </c>
      <c r="F1587" s="27" t="s">
        <v>95</v>
      </c>
      <c r="G1587" s="27" t="s">
        <v>104</v>
      </c>
      <c r="H1587" s="28">
        <v>0</v>
      </c>
      <c r="I1587" s="28">
        <v>0</v>
      </c>
      <c r="J1587" s="28">
        <v>0</v>
      </c>
      <c r="K1587" s="28">
        <v>5.09</v>
      </c>
      <c r="L1587" s="28">
        <v>-5.09</v>
      </c>
    </row>
    <row r="1588" spans="1:12" x14ac:dyDescent="0.2">
      <c r="A1588" s="27" t="s">
        <v>152</v>
      </c>
      <c r="B1588" s="27" t="s">
        <v>10</v>
      </c>
      <c r="C1588" s="27" t="s">
        <v>161</v>
      </c>
      <c r="D1588" s="27" t="s">
        <v>33</v>
      </c>
      <c r="E1588" s="27" t="s">
        <v>94</v>
      </c>
      <c r="F1588" s="27" t="s">
        <v>95</v>
      </c>
      <c r="G1588" s="27" t="s">
        <v>162</v>
      </c>
      <c r="H1588" s="28">
        <v>0</v>
      </c>
      <c r="I1588" s="28">
        <v>9139.5</v>
      </c>
      <c r="J1588" s="28">
        <v>4731.59</v>
      </c>
      <c r="K1588" s="28">
        <v>4407.91</v>
      </c>
      <c r="L1588" s="28">
        <v>0</v>
      </c>
    </row>
    <row r="1589" spans="1:12" hidden="1" x14ac:dyDescent="0.2">
      <c r="A1589" s="27" t="s">
        <v>90</v>
      </c>
      <c r="B1589" s="27" t="s">
        <v>135</v>
      </c>
      <c r="C1589" s="27" t="s">
        <v>92</v>
      </c>
      <c r="D1589" s="27" t="s">
        <v>34</v>
      </c>
      <c r="E1589" s="27" t="s">
        <v>94</v>
      </c>
      <c r="F1589" s="27" t="s">
        <v>95</v>
      </c>
      <c r="G1589" s="27" t="s">
        <v>96</v>
      </c>
      <c r="H1589" s="28">
        <v>0</v>
      </c>
      <c r="I1589" s="28">
        <v>4301.1499999999996</v>
      </c>
      <c r="J1589" s="28">
        <v>0</v>
      </c>
      <c r="K1589" s="28">
        <v>4301.1500000000005</v>
      </c>
      <c r="L1589" s="28">
        <v>-9.0949470177292824E-13</v>
      </c>
    </row>
    <row r="1590" spans="1:12" hidden="1" x14ac:dyDescent="0.2">
      <c r="A1590" s="27" t="s">
        <v>90</v>
      </c>
      <c r="B1590" s="27" t="s">
        <v>135</v>
      </c>
      <c r="C1590" s="27" t="s">
        <v>121</v>
      </c>
      <c r="D1590" s="27" t="s">
        <v>34</v>
      </c>
      <c r="E1590" s="27" t="s">
        <v>94</v>
      </c>
      <c r="F1590" s="27" t="s">
        <v>95</v>
      </c>
      <c r="G1590" s="27" t="s">
        <v>122</v>
      </c>
      <c r="H1590" s="28">
        <v>0</v>
      </c>
      <c r="I1590" s="28">
        <v>1037.43</v>
      </c>
      <c r="J1590" s="28">
        <v>0</v>
      </c>
      <c r="K1590" s="28">
        <v>1037.43</v>
      </c>
      <c r="L1590" s="28">
        <v>0</v>
      </c>
    </row>
    <row r="1591" spans="1:12" hidden="1" x14ac:dyDescent="0.2">
      <c r="A1591" s="27" t="s">
        <v>90</v>
      </c>
      <c r="B1591" s="27" t="s">
        <v>135</v>
      </c>
      <c r="C1591" s="27" t="s">
        <v>99</v>
      </c>
      <c r="D1591" s="27" t="s">
        <v>34</v>
      </c>
      <c r="E1591" s="27" t="s">
        <v>94</v>
      </c>
      <c r="F1591" s="27" t="s">
        <v>95</v>
      </c>
      <c r="G1591" s="27" t="s">
        <v>100</v>
      </c>
      <c r="H1591" s="28">
        <v>0</v>
      </c>
      <c r="I1591" s="28">
        <v>0</v>
      </c>
      <c r="J1591" s="28">
        <v>0</v>
      </c>
      <c r="K1591" s="28">
        <v>365.54</v>
      </c>
      <c r="L1591" s="28">
        <v>-365.54</v>
      </c>
    </row>
    <row r="1592" spans="1:12" hidden="1" x14ac:dyDescent="0.2">
      <c r="A1592" s="27" t="s">
        <v>90</v>
      </c>
      <c r="B1592" s="27" t="s">
        <v>135</v>
      </c>
      <c r="C1592" s="27" t="s">
        <v>101</v>
      </c>
      <c r="D1592" s="27" t="s">
        <v>34</v>
      </c>
      <c r="E1592" s="27" t="s">
        <v>94</v>
      </c>
      <c r="F1592" s="27" t="s">
        <v>95</v>
      </c>
      <c r="G1592" s="27" t="s">
        <v>102</v>
      </c>
      <c r="H1592" s="28">
        <v>0</v>
      </c>
      <c r="I1592" s="28">
        <v>0</v>
      </c>
      <c r="J1592" s="28">
        <v>0</v>
      </c>
      <c r="K1592" s="28">
        <v>85.49</v>
      </c>
      <c r="L1592" s="28">
        <v>-85.49</v>
      </c>
    </row>
    <row r="1593" spans="1:12" hidden="1" x14ac:dyDescent="0.2">
      <c r="A1593" s="27" t="s">
        <v>90</v>
      </c>
      <c r="B1593" s="27" t="s">
        <v>135</v>
      </c>
      <c r="C1593" s="27" t="s">
        <v>103</v>
      </c>
      <c r="D1593" s="27" t="s">
        <v>34</v>
      </c>
      <c r="E1593" s="27" t="s">
        <v>94</v>
      </c>
      <c r="F1593" s="27" t="s">
        <v>95</v>
      </c>
      <c r="G1593" s="27" t="s">
        <v>104</v>
      </c>
      <c r="H1593" s="28">
        <v>0</v>
      </c>
      <c r="I1593" s="28">
        <v>0</v>
      </c>
      <c r="J1593" s="28">
        <v>0</v>
      </c>
      <c r="K1593" s="28">
        <v>177.49</v>
      </c>
      <c r="L1593" s="28">
        <v>-177.49</v>
      </c>
    </row>
    <row r="1594" spans="1:12" x14ac:dyDescent="0.2">
      <c r="A1594" s="27" t="s">
        <v>90</v>
      </c>
      <c r="B1594" s="27" t="s">
        <v>10</v>
      </c>
      <c r="C1594" s="27" t="s">
        <v>92</v>
      </c>
      <c r="D1594" s="27" t="s">
        <v>34</v>
      </c>
      <c r="E1594" s="27" t="s">
        <v>94</v>
      </c>
      <c r="F1594" s="27" t="s">
        <v>95</v>
      </c>
      <c r="G1594" s="27" t="s">
        <v>96</v>
      </c>
      <c r="H1594" s="28">
        <v>0</v>
      </c>
      <c r="I1594" s="28">
        <v>355.42</v>
      </c>
      <c r="J1594" s="28">
        <v>0</v>
      </c>
      <c r="K1594" s="28">
        <v>355.42</v>
      </c>
      <c r="L1594" s="28">
        <v>0</v>
      </c>
    </row>
    <row r="1595" spans="1:12" x14ac:dyDescent="0.2">
      <c r="A1595" s="27" t="s">
        <v>90</v>
      </c>
      <c r="B1595" s="27" t="s">
        <v>10</v>
      </c>
      <c r="C1595" s="27" t="s">
        <v>121</v>
      </c>
      <c r="D1595" s="27" t="s">
        <v>34</v>
      </c>
      <c r="E1595" s="27" t="s">
        <v>94</v>
      </c>
      <c r="F1595" s="27" t="s">
        <v>95</v>
      </c>
      <c r="G1595" s="27" t="s">
        <v>122</v>
      </c>
      <c r="H1595" s="28">
        <v>0</v>
      </c>
      <c r="I1595" s="28">
        <v>22.4</v>
      </c>
      <c r="J1595" s="28">
        <v>0</v>
      </c>
      <c r="K1595" s="28">
        <v>22.4</v>
      </c>
      <c r="L1595" s="28">
        <v>0</v>
      </c>
    </row>
    <row r="1596" spans="1:12" x14ac:dyDescent="0.2">
      <c r="A1596" s="27" t="s">
        <v>90</v>
      </c>
      <c r="B1596" s="27" t="s">
        <v>10</v>
      </c>
      <c r="C1596" s="27" t="s">
        <v>99</v>
      </c>
      <c r="D1596" s="27" t="s">
        <v>34</v>
      </c>
      <c r="E1596" s="27" t="s">
        <v>94</v>
      </c>
      <c r="F1596" s="27" t="s">
        <v>95</v>
      </c>
      <c r="G1596" s="27" t="s">
        <v>100</v>
      </c>
      <c r="H1596" s="28">
        <v>0</v>
      </c>
      <c r="I1596" s="28">
        <v>0</v>
      </c>
      <c r="J1596" s="28">
        <v>0</v>
      </c>
      <c r="K1596" s="28">
        <v>22.43</v>
      </c>
      <c r="L1596" s="28">
        <v>-22.43</v>
      </c>
    </row>
    <row r="1597" spans="1:12" x14ac:dyDescent="0.2">
      <c r="A1597" s="27" t="s">
        <v>90</v>
      </c>
      <c r="B1597" s="27" t="s">
        <v>10</v>
      </c>
      <c r="C1597" s="27" t="s">
        <v>101</v>
      </c>
      <c r="D1597" s="27" t="s">
        <v>34</v>
      </c>
      <c r="E1597" s="27" t="s">
        <v>94</v>
      </c>
      <c r="F1597" s="27" t="s">
        <v>95</v>
      </c>
      <c r="G1597" s="27" t="s">
        <v>102</v>
      </c>
      <c r="H1597" s="28">
        <v>0</v>
      </c>
      <c r="I1597" s="28">
        <v>0</v>
      </c>
      <c r="J1597" s="28">
        <v>0</v>
      </c>
      <c r="K1597" s="28">
        <v>5.24</v>
      </c>
      <c r="L1597" s="28">
        <v>-5.24</v>
      </c>
    </row>
    <row r="1598" spans="1:12" x14ac:dyDescent="0.2">
      <c r="A1598" s="27" t="s">
        <v>90</v>
      </c>
      <c r="B1598" s="27" t="s">
        <v>10</v>
      </c>
      <c r="C1598" s="27" t="s">
        <v>103</v>
      </c>
      <c r="D1598" s="27" t="s">
        <v>34</v>
      </c>
      <c r="E1598" s="27" t="s">
        <v>94</v>
      </c>
      <c r="F1598" s="27" t="s">
        <v>95</v>
      </c>
      <c r="G1598" s="27" t="s">
        <v>104</v>
      </c>
      <c r="H1598" s="28">
        <v>0</v>
      </c>
      <c r="I1598" s="28">
        <v>0</v>
      </c>
      <c r="J1598" s="28">
        <v>0</v>
      </c>
      <c r="K1598" s="28">
        <v>10.96</v>
      </c>
      <c r="L1598" s="28">
        <v>-10.96</v>
      </c>
    </row>
    <row r="1599" spans="1:12" x14ac:dyDescent="0.2">
      <c r="A1599" s="27" t="s">
        <v>90</v>
      </c>
      <c r="B1599" s="27" t="s">
        <v>10</v>
      </c>
      <c r="C1599" s="27" t="s">
        <v>166</v>
      </c>
      <c r="D1599" s="27" t="s">
        <v>34</v>
      </c>
      <c r="E1599" s="27" t="s">
        <v>94</v>
      </c>
      <c r="F1599" s="27" t="s">
        <v>95</v>
      </c>
      <c r="G1599" s="27" t="s">
        <v>167</v>
      </c>
      <c r="H1599" s="28">
        <v>0</v>
      </c>
      <c r="I1599" s="28">
        <v>6000</v>
      </c>
      <c r="J1599" s="28">
        <v>4664.1099999999997</v>
      </c>
      <c r="K1599" s="28">
        <v>0</v>
      </c>
      <c r="L1599" s="28">
        <v>1335.8900000000003</v>
      </c>
    </row>
    <row r="1600" spans="1:12" x14ac:dyDescent="0.2">
      <c r="A1600" s="27" t="s">
        <v>90</v>
      </c>
      <c r="B1600" s="27" t="s">
        <v>10</v>
      </c>
      <c r="C1600" s="27" t="s">
        <v>176</v>
      </c>
      <c r="D1600" s="27" t="s">
        <v>34</v>
      </c>
      <c r="E1600" s="27" t="s">
        <v>94</v>
      </c>
      <c r="F1600" s="27" t="s">
        <v>95</v>
      </c>
      <c r="G1600" s="27" t="s">
        <v>169</v>
      </c>
      <c r="H1600" s="28">
        <v>0</v>
      </c>
      <c r="I1600" s="28">
        <v>10000</v>
      </c>
      <c r="J1600" s="28">
        <v>0</v>
      </c>
      <c r="K1600" s="28">
        <v>2630</v>
      </c>
      <c r="L1600" s="28">
        <v>7370</v>
      </c>
    </row>
    <row r="1601" spans="1:12" x14ac:dyDescent="0.2">
      <c r="A1601" s="27" t="s">
        <v>90</v>
      </c>
      <c r="B1601" s="27" t="s">
        <v>10</v>
      </c>
      <c r="C1601" s="27" t="s">
        <v>109</v>
      </c>
      <c r="D1601" s="27" t="s">
        <v>34</v>
      </c>
      <c r="E1601" s="27" t="s">
        <v>94</v>
      </c>
      <c r="F1601" s="27" t="s">
        <v>95</v>
      </c>
      <c r="G1601" s="27" t="s">
        <v>110</v>
      </c>
      <c r="H1601" s="28">
        <v>59611.72</v>
      </c>
      <c r="I1601" s="28">
        <v>59611.72</v>
      </c>
      <c r="J1601" s="28">
        <v>0</v>
      </c>
      <c r="K1601" s="28">
        <v>0</v>
      </c>
      <c r="L1601" s="28">
        <v>59611.72</v>
      </c>
    </row>
    <row r="1602" spans="1:12" x14ac:dyDescent="0.2">
      <c r="A1602" s="27" t="s">
        <v>90</v>
      </c>
      <c r="B1602" s="27" t="s">
        <v>10</v>
      </c>
      <c r="C1602" s="27" t="s">
        <v>111</v>
      </c>
      <c r="D1602" s="27" t="s">
        <v>34</v>
      </c>
      <c r="E1602" s="27" t="s">
        <v>94</v>
      </c>
      <c r="F1602" s="27" t="s">
        <v>95</v>
      </c>
      <c r="G1602" s="27" t="s">
        <v>112</v>
      </c>
      <c r="H1602" s="28">
        <v>313950.34999999998</v>
      </c>
      <c r="I1602" s="28">
        <v>83950.349999999977</v>
      </c>
      <c r="J1602" s="28">
        <v>0</v>
      </c>
      <c r="K1602" s="28">
        <v>3762.49</v>
      </c>
      <c r="L1602" s="28">
        <v>80187.859999999971</v>
      </c>
    </row>
    <row r="1603" spans="1:12" x14ac:dyDescent="0.2">
      <c r="A1603" s="27" t="s">
        <v>90</v>
      </c>
      <c r="B1603" s="27" t="s">
        <v>10</v>
      </c>
      <c r="C1603" s="27" t="s">
        <v>113</v>
      </c>
      <c r="D1603" s="27" t="s">
        <v>34</v>
      </c>
      <c r="E1603" s="27" t="s">
        <v>94</v>
      </c>
      <c r="F1603" s="27" t="s">
        <v>95</v>
      </c>
      <c r="G1603" s="27" t="s">
        <v>114</v>
      </c>
      <c r="H1603" s="28">
        <v>70630</v>
      </c>
      <c r="I1603" s="28">
        <v>70630</v>
      </c>
      <c r="J1603" s="28">
        <v>0</v>
      </c>
      <c r="K1603" s="28">
        <v>0</v>
      </c>
      <c r="L1603" s="28">
        <v>70630</v>
      </c>
    </row>
    <row r="1604" spans="1:12" x14ac:dyDescent="0.2">
      <c r="A1604" s="27" t="s">
        <v>90</v>
      </c>
      <c r="B1604" s="27" t="s">
        <v>10</v>
      </c>
      <c r="C1604" s="27" t="s">
        <v>115</v>
      </c>
      <c r="D1604" s="27" t="s">
        <v>34</v>
      </c>
      <c r="E1604" s="27" t="s">
        <v>94</v>
      </c>
      <c r="F1604" s="27" t="s">
        <v>95</v>
      </c>
      <c r="G1604" s="27" t="s">
        <v>116</v>
      </c>
      <c r="H1604" s="28">
        <v>35315</v>
      </c>
      <c r="I1604" s="28">
        <v>235315</v>
      </c>
      <c r="J1604" s="28">
        <v>228187.6</v>
      </c>
      <c r="K1604" s="28">
        <v>0</v>
      </c>
      <c r="L1604" s="28">
        <v>7127.3999999999942</v>
      </c>
    </row>
    <row r="1605" spans="1:12" x14ac:dyDescent="0.2">
      <c r="A1605" s="27" t="s">
        <v>90</v>
      </c>
      <c r="B1605" s="27" t="s">
        <v>10</v>
      </c>
      <c r="C1605" s="27" t="s">
        <v>117</v>
      </c>
      <c r="D1605" s="27" t="s">
        <v>34</v>
      </c>
      <c r="E1605" s="27" t="s">
        <v>94</v>
      </c>
      <c r="F1605" s="27" t="s">
        <v>95</v>
      </c>
      <c r="G1605" s="27" t="s">
        <v>118</v>
      </c>
      <c r="H1605" s="28">
        <v>70630</v>
      </c>
      <c r="I1605" s="28">
        <v>70630</v>
      </c>
      <c r="J1605" s="28">
        <v>559.65</v>
      </c>
      <c r="K1605" s="28">
        <v>2510.7399999999998</v>
      </c>
      <c r="L1605" s="28">
        <v>67559.61</v>
      </c>
    </row>
    <row r="1606" spans="1:12" x14ac:dyDescent="0.2">
      <c r="A1606" s="27" t="s">
        <v>90</v>
      </c>
      <c r="B1606" s="27" t="s">
        <v>10</v>
      </c>
      <c r="C1606" s="27" t="s">
        <v>143</v>
      </c>
      <c r="D1606" s="27" t="s">
        <v>34</v>
      </c>
      <c r="E1606" s="27" t="s">
        <v>94</v>
      </c>
      <c r="F1606" s="27" t="s">
        <v>95</v>
      </c>
      <c r="G1606" s="27" t="s">
        <v>144</v>
      </c>
      <c r="H1606" s="28">
        <v>0</v>
      </c>
      <c r="I1606" s="28">
        <v>0</v>
      </c>
      <c r="J1606" s="28">
        <v>7601.96</v>
      </c>
      <c r="K1606" s="28">
        <v>0</v>
      </c>
      <c r="L1606" s="28">
        <v>-7601.96</v>
      </c>
    </row>
    <row r="1607" spans="1:12" hidden="1" x14ac:dyDescent="0.2">
      <c r="A1607" s="27" t="s">
        <v>90</v>
      </c>
      <c r="B1607" s="27" t="s">
        <v>165</v>
      </c>
      <c r="C1607" s="27" t="s">
        <v>166</v>
      </c>
      <c r="D1607" s="27" t="s">
        <v>34</v>
      </c>
      <c r="E1607" s="27" t="s">
        <v>94</v>
      </c>
      <c r="F1607" s="27" t="s">
        <v>95</v>
      </c>
      <c r="G1607" s="27" t="s">
        <v>167</v>
      </c>
      <c r="H1607" s="28">
        <v>0</v>
      </c>
      <c r="I1607" s="28">
        <v>14000</v>
      </c>
      <c r="J1607" s="28">
        <v>0</v>
      </c>
      <c r="K1607" s="28">
        <v>6778.43</v>
      </c>
      <c r="L1607" s="28">
        <v>7221.57</v>
      </c>
    </row>
    <row r="1608" spans="1:12" hidden="1" x14ac:dyDescent="0.2">
      <c r="A1608" s="27" t="s">
        <v>90</v>
      </c>
      <c r="B1608" s="27" t="s">
        <v>91</v>
      </c>
      <c r="C1608" s="27" t="s">
        <v>92</v>
      </c>
      <c r="D1608" s="27" t="s">
        <v>34</v>
      </c>
      <c r="E1608" s="27" t="s">
        <v>94</v>
      </c>
      <c r="F1608" s="27" t="s">
        <v>95</v>
      </c>
      <c r="G1608" s="27" t="s">
        <v>96</v>
      </c>
      <c r="H1608" s="28">
        <v>0</v>
      </c>
      <c r="I1608" s="28">
        <v>0</v>
      </c>
      <c r="J1608" s="28">
        <v>0</v>
      </c>
      <c r="K1608" s="28">
        <v>29.01</v>
      </c>
      <c r="L1608" s="28">
        <v>-29.01</v>
      </c>
    </row>
    <row r="1609" spans="1:12" hidden="1" x14ac:dyDescent="0.2">
      <c r="A1609" s="27" t="s">
        <v>90</v>
      </c>
      <c r="B1609" s="27" t="s">
        <v>91</v>
      </c>
      <c r="C1609" s="27" t="s">
        <v>97</v>
      </c>
      <c r="D1609" s="27" t="s">
        <v>34</v>
      </c>
      <c r="E1609" s="27" t="s">
        <v>94</v>
      </c>
      <c r="F1609" s="27" t="s">
        <v>95</v>
      </c>
      <c r="G1609" s="27" t="s">
        <v>98</v>
      </c>
      <c r="H1609" s="28">
        <v>0</v>
      </c>
      <c r="I1609" s="28">
        <v>0</v>
      </c>
      <c r="J1609" s="28">
        <v>0</v>
      </c>
      <c r="K1609" s="28">
        <v>15.02</v>
      </c>
      <c r="L1609" s="28">
        <v>-15.02</v>
      </c>
    </row>
    <row r="1610" spans="1:12" hidden="1" x14ac:dyDescent="0.2">
      <c r="A1610" s="27" t="s">
        <v>90</v>
      </c>
      <c r="B1610" s="27" t="s">
        <v>91</v>
      </c>
      <c r="C1610" s="27" t="s">
        <v>99</v>
      </c>
      <c r="D1610" s="27" t="s">
        <v>34</v>
      </c>
      <c r="E1610" s="27" t="s">
        <v>94</v>
      </c>
      <c r="F1610" s="27" t="s">
        <v>95</v>
      </c>
      <c r="G1610" s="27" t="s">
        <v>100</v>
      </c>
      <c r="H1610" s="28">
        <v>0</v>
      </c>
      <c r="I1610" s="28">
        <v>0</v>
      </c>
      <c r="J1610" s="28">
        <v>0</v>
      </c>
      <c r="K1610" s="28">
        <v>2.73</v>
      </c>
      <c r="L1610" s="28">
        <v>-2.73</v>
      </c>
    </row>
    <row r="1611" spans="1:12" hidden="1" x14ac:dyDescent="0.2">
      <c r="A1611" s="27" t="s">
        <v>90</v>
      </c>
      <c r="B1611" s="27" t="s">
        <v>91</v>
      </c>
      <c r="C1611" s="27" t="s">
        <v>101</v>
      </c>
      <c r="D1611" s="27" t="s">
        <v>34</v>
      </c>
      <c r="E1611" s="27" t="s">
        <v>94</v>
      </c>
      <c r="F1611" s="27" t="s">
        <v>95</v>
      </c>
      <c r="G1611" s="27" t="s">
        <v>102</v>
      </c>
      <c r="H1611" s="28">
        <v>0</v>
      </c>
      <c r="I1611" s="28">
        <v>0</v>
      </c>
      <c r="J1611" s="28">
        <v>0</v>
      </c>
      <c r="K1611" s="28">
        <v>0.64</v>
      </c>
      <c r="L1611" s="28">
        <v>-0.64</v>
      </c>
    </row>
    <row r="1612" spans="1:12" hidden="1" x14ac:dyDescent="0.2">
      <c r="A1612" s="27" t="s">
        <v>90</v>
      </c>
      <c r="B1612" s="27" t="s">
        <v>91</v>
      </c>
      <c r="C1612" s="27" t="s">
        <v>103</v>
      </c>
      <c r="D1612" s="27" t="s">
        <v>34</v>
      </c>
      <c r="E1612" s="27" t="s">
        <v>94</v>
      </c>
      <c r="F1612" s="27" t="s">
        <v>95</v>
      </c>
      <c r="G1612" s="27" t="s">
        <v>104</v>
      </c>
      <c r="H1612" s="28">
        <v>0</v>
      </c>
      <c r="I1612" s="28">
        <v>0</v>
      </c>
      <c r="J1612" s="28">
        <v>0</v>
      </c>
      <c r="K1612" s="28">
        <v>1.28</v>
      </c>
      <c r="L1612" s="28">
        <v>-1.28</v>
      </c>
    </row>
    <row r="1613" spans="1:12" hidden="1" x14ac:dyDescent="0.2">
      <c r="A1613" s="27" t="s">
        <v>90</v>
      </c>
      <c r="B1613" s="27" t="s">
        <v>91</v>
      </c>
      <c r="C1613" s="27" t="s">
        <v>159</v>
      </c>
      <c r="D1613" s="27" t="s">
        <v>34</v>
      </c>
      <c r="E1613" s="27" t="s">
        <v>94</v>
      </c>
      <c r="F1613" s="27" t="s">
        <v>95</v>
      </c>
      <c r="G1613" s="27" t="s">
        <v>160</v>
      </c>
      <c r="H1613" s="28">
        <v>0</v>
      </c>
      <c r="I1613" s="28">
        <v>0</v>
      </c>
      <c r="J1613" s="28">
        <v>0</v>
      </c>
      <c r="K1613" s="28">
        <v>26613.21</v>
      </c>
      <c r="L1613" s="28">
        <v>-26613.21</v>
      </c>
    </row>
    <row r="1614" spans="1:12" hidden="1" x14ac:dyDescent="0.2">
      <c r="A1614" s="27" t="s">
        <v>90</v>
      </c>
      <c r="B1614" s="27" t="s">
        <v>119</v>
      </c>
      <c r="C1614" s="27" t="s">
        <v>117</v>
      </c>
      <c r="D1614" s="27" t="s">
        <v>34</v>
      </c>
      <c r="E1614" s="27" t="s">
        <v>94</v>
      </c>
      <c r="F1614" s="27" t="s">
        <v>95</v>
      </c>
      <c r="G1614" s="27" t="s">
        <v>118</v>
      </c>
      <c r="H1614" s="28">
        <v>0</v>
      </c>
      <c r="I1614" s="28">
        <v>0</v>
      </c>
      <c r="J1614" s="28">
        <v>0</v>
      </c>
      <c r="K1614" s="28">
        <v>3154.62</v>
      </c>
      <c r="L1614" s="28">
        <v>-3154.62</v>
      </c>
    </row>
    <row r="1615" spans="1:12" hidden="1" x14ac:dyDescent="0.2">
      <c r="A1615" s="27" t="s">
        <v>90</v>
      </c>
      <c r="B1615" s="27" t="s">
        <v>120</v>
      </c>
      <c r="C1615" s="27" t="s">
        <v>121</v>
      </c>
      <c r="D1615" s="27" t="s">
        <v>34</v>
      </c>
      <c r="E1615" s="27" t="s">
        <v>94</v>
      </c>
      <c r="F1615" s="27" t="s">
        <v>95</v>
      </c>
      <c r="G1615" s="27" t="s">
        <v>122</v>
      </c>
      <c r="H1615" s="28">
        <v>0</v>
      </c>
      <c r="I1615" s="28">
        <v>0</v>
      </c>
      <c r="J1615" s="28">
        <v>0</v>
      </c>
      <c r="K1615" s="28">
        <v>13.63</v>
      </c>
      <c r="L1615" s="28">
        <v>-13.63</v>
      </c>
    </row>
    <row r="1616" spans="1:12" hidden="1" x14ac:dyDescent="0.2">
      <c r="A1616" s="27" t="s">
        <v>90</v>
      </c>
      <c r="B1616" s="27" t="s">
        <v>120</v>
      </c>
      <c r="C1616" s="27" t="s">
        <v>99</v>
      </c>
      <c r="D1616" s="27" t="s">
        <v>34</v>
      </c>
      <c r="E1616" s="27" t="s">
        <v>94</v>
      </c>
      <c r="F1616" s="27" t="s">
        <v>95</v>
      </c>
      <c r="G1616" s="27" t="s">
        <v>100</v>
      </c>
      <c r="H1616" s="28">
        <v>0</v>
      </c>
      <c r="I1616" s="28">
        <v>0</v>
      </c>
      <c r="J1616" s="28">
        <v>0</v>
      </c>
      <c r="K1616" s="28">
        <v>0.74</v>
      </c>
      <c r="L1616" s="28">
        <v>-0.74</v>
      </c>
    </row>
    <row r="1617" spans="1:12" hidden="1" x14ac:dyDescent="0.2">
      <c r="A1617" s="27" t="s">
        <v>90</v>
      </c>
      <c r="B1617" s="27" t="s">
        <v>120</v>
      </c>
      <c r="C1617" s="27" t="s">
        <v>101</v>
      </c>
      <c r="D1617" s="27" t="s">
        <v>34</v>
      </c>
      <c r="E1617" s="27" t="s">
        <v>94</v>
      </c>
      <c r="F1617" s="27" t="s">
        <v>95</v>
      </c>
      <c r="G1617" s="27" t="s">
        <v>102</v>
      </c>
      <c r="H1617" s="28">
        <v>0</v>
      </c>
      <c r="I1617" s="28">
        <v>0</v>
      </c>
      <c r="J1617" s="28">
        <v>0</v>
      </c>
      <c r="K1617" s="28">
        <v>0.17</v>
      </c>
      <c r="L1617" s="28">
        <v>-0.17</v>
      </c>
    </row>
    <row r="1618" spans="1:12" hidden="1" x14ac:dyDescent="0.2">
      <c r="A1618" s="27" t="s">
        <v>90</v>
      </c>
      <c r="B1618" s="27" t="s">
        <v>120</v>
      </c>
      <c r="C1618" s="27" t="s">
        <v>103</v>
      </c>
      <c r="D1618" s="27" t="s">
        <v>34</v>
      </c>
      <c r="E1618" s="27" t="s">
        <v>94</v>
      </c>
      <c r="F1618" s="27" t="s">
        <v>95</v>
      </c>
      <c r="G1618" s="27" t="s">
        <v>104</v>
      </c>
      <c r="H1618" s="28">
        <v>0</v>
      </c>
      <c r="I1618" s="28">
        <v>0</v>
      </c>
      <c r="J1618" s="28">
        <v>0</v>
      </c>
      <c r="K1618" s="28">
        <v>0.4</v>
      </c>
      <c r="L1618" s="28">
        <v>-0.4</v>
      </c>
    </row>
    <row r="1619" spans="1:12" hidden="1" x14ac:dyDescent="0.2">
      <c r="A1619" s="27" t="s">
        <v>90</v>
      </c>
      <c r="B1619" s="27" t="s">
        <v>123</v>
      </c>
      <c r="C1619" s="27" t="s">
        <v>124</v>
      </c>
      <c r="D1619" s="27" t="s">
        <v>34</v>
      </c>
      <c r="E1619" s="27" t="s">
        <v>94</v>
      </c>
      <c r="F1619" s="27" t="s">
        <v>95</v>
      </c>
      <c r="G1619" s="27" t="s">
        <v>125</v>
      </c>
      <c r="H1619" s="28">
        <v>0</v>
      </c>
      <c r="I1619" s="28">
        <v>0</v>
      </c>
      <c r="J1619" s="28">
        <v>0</v>
      </c>
      <c r="K1619" s="28">
        <v>366</v>
      </c>
      <c r="L1619" s="28">
        <v>-366</v>
      </c>
    </row>
    <row r="1620" spans="1:12" hidden="1" x14ac:dyDescent="0.2">
      <c r="A1620" s="27" t="s">
        <v>90</v>
      </c>
      <c r="B1620" s="27" t="s">
        <v>123</v>
      </c>
      <c r="C1620" s="27" t="s">
        <v>111</v>
      </c>
      <c r="D1620" s="27" t="s">
        <v>34</v>
      </c>
      <c r="E1620" s="27" t="s">
        <v>94</v>
      </c>
      <c r="F1620" s="27" t="s">
        <v>95</v>
      </c>
      <c r="G1620" s="27" t="s">
        <v>112</v>
      </c>
      <c r="H1620" s="28">
        <v>0</v>
      </c>
      <c r="I1620" s="28">
        <v>0</v>
      </c>
      <c r="J1620" s="28">
        <v>0</v>
      </c>
      <c r="K1620" s="28">
        <v>203.93</v>
      </c>
      <c r="L1620" s="28">
        <v>-203.93</v>
      </c>
    </row>
    <row r="1621" spans="1:12" hidden="1" x14ac:dyDescent="0.2">
      <c r="A1621" s="27" t="s">
        <v>90</v>
      </c>
      <c r="B1621" s="27" t="s">
        <v>151</v>
      </c>
      <c r="C1621" s="27" t="s">
        <v>92</v>
      </c>
      <c r="D1621" s="27" t="s">
        <v>34</v>
      </c>
      <c r="E1621" s="27" t="s">
        <v>94</v>
      </c>
      <c r="F1621" s="27" t="s">
        <v>95</v>
      </c>
      <c r="G1621" s="27" t="s">
        <v>96</v>
      </c>
      <c r="H1621" s="28">
        <v>0</v>
      </c>
      <c r="I1621" s="28">
        <v>0</v>
      </c>
      <c r="J1621" s="28">
        <v>0</v>
      </c>
      <c r="K1621" s="28">
        <v>7.28</v>
      </c>
      <c r="L1621" s="28">
        <v>-7.28</v>
      </c>
    </row>
    <row r="1622" spans="1:12" hidden="1" x14ac:dyDescent="0.2">
      <c r="A1622" s="27" t="s">
        <v>90</v>
      </c>
      <c r="B1622" s="27" t="s">
        <v>151</v>
      </c>
      <c r="C1622" s="27" t="s">
        <v>99</v>
      </c>
      <c r="D1622" s="27" t="s">
        <v>34</v>
      </c>
      <c r="E1622" s="27" t="s">
        <v>94</v>
      </c>
      <c r="F1622" s="27" t="s">
        <v>95</v>
      </c>
      <c r="G1622" s="27" t="s">
        <v>100</v>
      </c>
      <c r="H1622" s="28">
        <v>0</v>
      </c>
      <c r="I1622" s="28">
        <v>0</v>
      </c>
      <c r="J1622" s="28">
        <v>0</v>
      </c>
      <c r="K1622" s="28">
        <v>0.45</v>
      </c>
      <c r="L1622" s="28">
        <v>-0.45</v>
      </c>
    </row>
    <row r="1623" spans="1:12" hidden="1" x14ac:dyDescent="0.2">
      <c r="A1623" s="27" t="s">
        <v>90</v>
      </c>
      <c r="B1623" s="27" t="s">
        <v>151</v>
      </c>
      <c r="C1623" s="27" t="s">
        <v>101</v>
      </c>
      <c r="D1623" s="27" t="s">
        <v>34</v>
      </c>
      <c r="E1623" s="27" t="s">
        <v>94</v>
      </c>
      <c r="F1623" s="27" t="s">
        <v>95</v>
      </c>
      <c r="G1623" s="27" t="s">
        <v>102</v>
      </c>
      <c r="H1623" s="28">
        <v>0</v>
      </c>
      <c r="I1623" s="28">
        <v>0</v>
      </c>
      <c r="J1623" s="28">
        <v>0</v>
      </c>
      <c r="K1623" s="28">
        <v>0.11</v>
      </c>
      <c r="L1623" s="28">
        <v>-0.11</v>
      </c>
    </row>
    <row r="1624" spans="1:12" hidden="1" x14ac:dyDescent="0.2">
      <c r="A1624" s="27" t="s">
        <v>90</v>
      </c>
      <c r="B1624" s="27" t="s">
        <v>151</v>
      </c>
      <c r="C1624" s="27" t="s">
        <v>103</v>
      </c>
      <c r="D1624" s="27" t="s">
        <v>34</v>
      </c>
      <c r="E1624" s="27" t="s">
        <v>94</v>
      </c>
      <c r="F1624" s="27" t="s">
        <v>95</v>
      </c>
      <c r="G1624" s="27" t="s">
        <v>104</v>
      </c>
      <c r="H1624" s="28">
        <v>0</v>
      </c>
      <c r="I1624" s="28">
        <v>0</v>
      </c>
      <c r="J1624" s="28">
        <v>0</v>
      </c>
      <c r="K1624" s="28">
        <v>0.21</v>
      </c>
      <c r="L1624" s="28">
        <v>-0.21</v>
      </c>
    </row>
    <row r="1625" spans="1:12" hidden="1" x14ac:dyDescent="0.2">
      <c r="A1625" s="27" t="s">
        <v>90</v>
      </c>
      <c r="B1625" s="27" t="s">
        <v>126</v>
      </c>
      <c r="C1625" s="27" t="s">
        <v>121</v>
      </c>
      <c r="D1625" s="27" t="s">
        <v>34</v>
      </c>
      <c r="E1625" s="27" t="s">
        <v>94</v>
      </c>
      <c r="F1625" s="27" t="s">
        <v>95</v>
      </c>
      <c r="G1625" s="27" t="s">
        <v>122</v>
      </c>
      <c r="H1625" s="28">
        <v>0</v>
      </c>
      <c r="I1625" s="28">
        <v>0</v>
      </c>
      <c r="J1625" s="28">
        <v>0</v>
      </c>
      <c r="K1625" s="28">
        <v>2.8</v>
      </c>
      <c r="L1625" s="28">
        <v>-2.8</v>
      </c>
    </row>
    <row r="1626" spans="1:12" hidden="1" x14ac:dyDescent="0.2">
      <c r="A1626" s="27" t="s">
        <v>90</v>
      </c>
      <c r="B1626" s="27" t="s">
        <v>126</v>
      </c>
      <c r="C1626" s="27" t="s">
        <v>99</v>
      </c>
      <c r="D1626" s="27" t="s">
        <v>34</v>
      </c>
      <c r="E1626" s="27" t="s">
        <v>94</v>
      </c>
      <c r="F1626" s="27" t="s">
        <v>95</v>
      </c>
      <c r="G1626" s="27" t="s">
        <v>100</v>
      </c>
      <c r="H1626" s="28">
        <v>0</v>
      </c>
      <c r="I1626" s="28">
        <v>0</v>
      </c>
      <c r="J1626" s="28">
        <v>0</v>
      </c>
      <c r="K1626" s="28">
        <v>0.17</v>
      </c>
      <c r="L1626" s="28">
        <v>-0.17</v>
      </c>
    </row>
    <row r="1627" spans="1:12" hidden="1" x14ac:dyDescent="0.2">
      <c r="A1627" s="27" t="s">
        <v>90</v>
      </c>
      <c r="B1627" s="27" t="s">
        <v>126</v>
      </c>
      <c r="C1627" s="27" t="s">
        <v>101</v>
      </c>
      <c r="D1627" s="27" t="s">
        <v>34</v>
      </c>
      <c r="E1627" s="27" t="s">
        <v>94</v>
      </c>
      <c r="F1627" s="27" t="s">
        <v>95</v>
      </c>
      <c r="G1627" s="27" t="s">
        <v>102</v>
      </c>
      <c r="H1627" s="28">
        <v>0</v>
      </c>
      <c r="I1627" s="28">
        <v>0</v>
      </c>
      <c r="J1627" s="28">
        <v>0</v>
      </c>
      <c r="K1627" s="28">
        <v>0.04</v>
      </c>
      <c r="L1627" s="28">
        <v>-0.04</v>
      </c>
    </row>
    <row r="1628" spans="1:12" hidden="1" x14ac:dyDescent="0.2">
      <c r="A1628" s="27" t="s">
        <v>90</v>
      </c>
      <c r="B1628" s="27" t="s">
        <v>126</v>
      </c>
      <c r="C1628" s="27" t="s">
        <v>103</v>
      </c>
      <c r="D1628" s="27" t="s">
        <v>34</v>
      </c>
      <c r="E1628" s="27" t="s">
        <v>94</v>
      </c>
      <c r="F1628" s="27" t="s">
        <v>95</v>
      </c>
      <c r="G1628" s="27" t="s">
        <v>104</v>
      </c>
      <c r="H1628" s="28">
        <v>0</v>
      </c>
      <c r="I1628" s="28">
        <v>0</v>
      </c>
      <c r="J1628" s="28">
        <v>0</v>
      </c>
      <c r="K1628" s="28">
        <v>0.08</v>
      </c>
      <c r="L1628" s="28">
        <v>-0.08</v>
      </c>
    </row>
    <row r="1629" spans="1:12" hidden="1" x14ac:dyDescent="0.2">
      <c r="A1629" s="27" t="s">
        <v>90</v>
      </c>
      <c r="B1629" s="27" t="s">
        <v>127</v>
      </c>
      <c r="C1629" s="27" t="s">
        <v>111</v>
      </c>
      <c r="D1629" s="27" t="s">
        <v>34</v>
      </c>
      <c r="E1629" s="27" t="s">
        <v>94</v>
      </c>
      <c r="F1629" s="27" t="s">
        <v>95</v>
      </c>
      <c r="G1629" s="27" t="s">
        <v>112</v>
      </c>
      <c r="H1629" s="28">
        <v>0</v>
      </c>
      <c r="I1629" s="28">
        <v>0</v>
      </c>
      <c r="J1629" s="28">
        <v>0</v>
      </c>
      <c r="K1629" s="28">
        <v>2527.98</v>
      </c>
      <c r="L1629" s="28">
        <v>-2527.98</v>
      </c>
    </row>
    <row r="1630" spans="1:12" hidden="1" x14ac:dyDescent="0.2">
      <c r="A1630" s="27" t="s">
        <v>90</v>
      </c>
      <c r="B1630" s="27" t="s">
        <v>128</v>
      </c>
      <c r="C1630" s="27" t="s">
        <v>99</v>
      </c>
      <c r="D1630" s="27" t="s">
        <v>34</v>
      </c>
      <c r="E1630" s="27" t="s">
        <v>94</v>
      </c>
      <c r="F1630" s="27" t="s">
        <v>95</v>
      </c>
      <c r="G1630" s="27" t="s">
        <v>100</v>
      </c>
      <c r="H1630" s="28">
        <v>0</v>
      </c>
      <c r="I1630" s="28">
        <v>0</v>
      </c>
      <c r="J1630" s="28">
        <v>0</v>
      </c>
      <c r="K1630" s="28">
        <v>0.85</v>
      </c>
      <c r="L1630" s="28">
        <v>-0.85</v>
      </c>
    </row>
    <row r="1631" spans="1:12" hidden="1" x14ac:dyDescent="0.2">
      <c r="A1631" s="27" t="s">
        <v>90</v>
      </c>
      <c r="B1631" s="27" t="s">
        <v>128</v>
      </c>
      <c r="C1631" s="27" t="s">
        <v>101</v>
      </c>
      <c r="D1631" s="27" t="s">
        <v>34</v>
      </c>
      <c r="E1631" s="27" t="s">
        <v>94</v>
      </c>
      <c r="F1631" s="27" t="s">
        <v>95</v>
      </c>
      <c r="G1631" s="27" t="s">
        <v>102</v>
      </c>
      <c r="H1631" s="28">
        <v>0</v>
      </c>
      <c r="I1631" s="28">
        <v>0</v>
      </c>
      <c r="J1631" s="28">
        <v>0</v>
      </c>
      <c r="K1631" s="28">
        <v>0.2</v>
      </c>
      <c r="L1631" s="28">
        <v>-0.2</v>
      </c>
    </row>
    <row r="1632" spans="1:12" hidden="1" x14ac:dyDescent="0.2">
      <c r="A1632" s="27" t="s">
        <v>90</v>
      </c>
      <c r="B1632" s="27" t="s">
        <v>128</v>
      </c>
      <c r="C1632" s="27" t="s">
        <v>103</v>
      </c>
      <c r="D1632" s="27" t="s">
        <v>34</v>
      </c>
      <c r="E1632" s="27" t="s">
        <v>94</v>
      </c>
      <c r="F1632" s="27" t="s">
        <v>95</v>
      </c>
      <c r="G1632" s="27" t="s">
        <v>104</v>
      </c>
      <c r="H1632" s="28">
        <v>0</v>
      </c>
      <c r="I1632" s="28">
        <v>0</v>
      </c>
      <c r="J1632" s="28">
        <v>0</v>
      </c>
      <c r="K1632" s="28">
        <v>0.4</v>
      </c>
      <c r="L1632" s="28">
        <v>-0.4</v>
      </c>
    </row>
    <row r="1633" spans="1:12" hidden="1" x14ac:dyDescent="0.2">
      <c r="A1633" s="27" t="s">
        <v>90</v>
      </c>
      <c r="B1633" s="27" t="s">
        <v>129</v>
      </c>
      <c r="C1633" s="27" t="s">
        <v>92</v>
      </c>
      <c r="D1633" s="27" t="s">
        <v>34</v>
      </c>
      <c r="E1633" s="27" t="s">
        <v>94</v>
      </c>
      <c r="F1633" s="27" t="s">
        <v>95</v>
      </c>
      <c r="G1633" s="27" t="s">
        <v>96</v>
      </c>
      <c r="H1633" s="28">
        <v>0</v>
      </c>
      <c r="I1633" s="28">
        <v>0</v>
      </c>
      <c r="J1633" s="28">
        <v>0</v>
      </c>
      <c r="K1633" s="28">
        <v>1.1599999999999999</v>
      </c>
      <c r="L1633" s="28">
        <v>-1.1599999999999999</v>
      </c>
    </row>
    <row r="1634" spans="1:12" hidden="1" x14ac:dyDescent="0.2">
      <c r="A1634" s="27" t="s">
        <v>90</v>
      </c>
      <c r="B1634" s="27" t="s">
        <v>129</v>
      </c>
      <c r="C1634" s="27" t="s">
        <v>121</v>
      </c>
      <c r="D1634" s="27" t="s">
        <v>34</v>
      </c>
      <c r="E1634" s="27" t="s">
        <v>94</v>
      </c>
      <c r="F1634" s="27" t="s">
        <v>95</v>
      </c>
      <c r="G1634" s="27" t="s">
        <v>122</v>
      </c>
      <c r="H1634" s="28">
        <v>0</v>
      </c>
      <c r="I1634" s="28">
        <v>0</v>
      </c>
      <c r="J1634" s="28">
        <v>0</v>
      </c>
      <c r="K1634" s="28">
        <v>0.91</v>
      </c>
      <c r="L1634" s="28">
        <v>-0.91</v>
      </c>
    </row>
    <row r="1635" spans="1:12" hidden="1" x14ac:dyDescent="0.2">
      <c r="A1635" s="27" t="s">
        <v>90</v>
      </c>
      <c r="B1635" s="27" t="s">
        <v>129</v>
      </c>
      <c r="C1635" s="27" t="s">
        <v>106</v>
      </c>
      <c r="D1635" s="27" t="s">
        <v>34</v>
      </c>
      <c r="E1635" s="27" t="s">
        <v>94</v>
      </c>
      <c r="F1635" s="27" t="s">
        <v>95</v>
      </c>
      <c r="G1635" s="27" t="s">
        <v>108</v>
      </c>
      <c r="H1635" s="28">
        <v>0</v>
      </c>
      <c r="I1635" s="28">
        <v>0</v>
      </c>
      <c r="J1635" s="28">
        <v>0</v>
      </c>
      <c r="K1635" s="28">
        <v>15.2</v>
      </c>
      <c r="L1635" s="28">
        <v>-15.2</v>
      </c>
    </row>
    <row r="1636" spans="1:12" hidden="1" x14ac:dyDescent="0.2">
      <c r="A1636" s="27" t="s">
        <v>90</v>
      </c>
      <c r="B1636" s="27" t="s">
        <v>129</v>
      </c>
      <c r="C1636" s="27" t="s">
        <v>99</v>
      </c>
      <c r="D1636" s="27" t="s">
        <v>34</v>
      </c>
      <c r="E1636" s="27" t="s">
        <v>94</v>
      </c>
      <c r="F1636" s="27" t="s">
        <v>95</v>
      </c>
      <c r="G1636" s="27" t="s">
        <v>100</v>
      </c>
      <c r="H1636" s="28">
        <v>0</v>
      </c>
      <c r="I1636" s="28">
        <v>0</v>
      </c>
      <c r="J1636" s="28">
        <v>0</v>
      </c>
      <c r="K1636" s="28">
        <v>2.42</v>
      </c>
      <c r="L1636" s="28">
        <v>-2.42</v>
      </c>
    </row>
    <row r="1637" spans="1:12" hidden="1" x14ac:dyDescent="0.2">
      <c r="A1637" s="27" t="s">
        <v>90</v>
      </c>
      <c r="B1637" s="27" t="s">
        <v>129</v>
      </c>
      <c r="C1637" s="27" t="s">
        <v>101</v>
      </c>
      <c r="D1637" s="27" t="s">
        <v>34</v>
      </c>
      <c r="E1637" s="27" t="s">
        <v>94</v>
      </c>
      <c r="F1637" s="27" t="s">
        <v>95</v>
      </c>
      <c r="G1637" s="27" t="s">
        <v>102</v>
      </c>
      <c r="H1637" s="28">
        <v>0</v>
      </c>
      <c r="I1637" s="28">
        <v>0</v>
      </c>
      <c r="J1637" s="28">
        <v>0</v>
      </c>
      <c r="K1637" s="28">
        <v>0.56999999999999995</v>
      </c>
      <c r="L1637" s="28">
        <v>-0.56999999999999995</v>
      </c>
    </row>
    <row r="1638" spans="1:12" hidden="1" x14ac:dyDescent="0.2">
      <c r="A1638" s="27" t="s">
        <v>90</v>
      </c>
      <c r="B1638" s="27" t="s">
        <v>129</v>
      </c>
      <c r="C1638" s="27" t="s">
        <v>103</v>
      </c>
      <c r="D1638" s="27" t="s">
        <v>34</v>
      </c>
      <c r="E1638" s="27" t="s">
        <v>94</v>
      </c>
      <c r="F1638" s="27" t="s">
        <v>95</v>
      </c>
      <c r="G1638" s="27" t="s">
        <v>104</v>
      </c>
      <c r="H1638" s="28">
        <v>0</v>
      </c>
      <c r="I1638" s="28">
        <v>0</v>
      </c>
      <c r="J1638" s="28">
        <v>0</v>
      </c>
      <c r="K1638" s="28">
        <v>1.19</v>
      </c>
      <c r="L1638" s="28">
        <v>-1.19</v>
      </c>
    </row>
    <row r="1639" spans="1:12" hidden="1" x14ac:dyDescent="0.2">
      <c r="A1639" s="27" t="s">
        <v>90</v>
      </c>
      <c r="B1639" s="27" t="s">
        <v>129</v>
      </c>
      <c r="C1639" s="27" t="s">
        <v>130</v>
      </c>
      <c r="D1639" s="27" t="s">
        <v>34</v>
      </c>
      <c r="E1639" s="27" t="s">
        <v>94</v>
      </c>
      <c r="F1639" s="27" t="s">
        <v>95</v>
      </c>
      <c r="G1639" s="27" t="s">
        <v>131</v>
      </c>
      <c r="H1639" s="28">
        <v>0</v>
      </c>
      <c r="I1639" s="28">
        <v>0</v>
      </c>
      <c r="J1639" s="28">
        <v>0</v>
      </c>
      <c r="K1639" s="28">
        <v>8601.98</v>
      </c>
      <c r="L1639" s="28">
        <v>-8601.98</v>
      </c>
    </row>
    <row r="1640" spans="1:12" hidden="1" x14ac:dyDescent="0.2">
      <c r="A1640" s="27" t="s">
        <v>90</v>
      </c>
      <c r="B1640" s="27" t="s">
        <v>129</v>
      </c>
      <c r="C1640" s="27" t="s">
        <v>132</v>
      </c>
      <c r="D1640" s="27" t="s">
        <v>34</v>
      </c>
      <c r="E1640" s="27" t="s">
        <v>94</v>
      </c>
      <c r="F1640" s="27" t="s">
        <v>95</v>
      </c>
      <c r="G1640" s="27" t="s">
        <v>133</v>
      </c>
      <c r="H1640" s="28">
        <v>0</v>
      </c>
      <c r="I1640" s="28">
        <v>0</v>
      </c>
      <c r="J1640" s="28">
        <v>0</v>
      </c>
      <c r="K1640" s="28">
        <v>138.27000000000001</v>
      </c>
      <c r="L1640" s="28">
        <v>-138.27000000000001</v>
      </c>
    </row>
    <row r="1641" spans="1:12" hidden="1" x14ac:dyDescent="0.2">
      <c r="A1641" s="27" t="s">
        <v>90</v>
      </c>
      <c r="B1641" s="27" t="s">
        <v>129</v>
      </c>
      <c r="C1641" s="27" t="s">
        <v>111</v>
      </c>
      <c r="D1641" s="27" t="s">
        <v>34</v>
      </c>
      <c r="E1641" s="27" t="s">
        <v>94</v>
      </c>
      <c r="F1641" s="27" t="s">
        <v>95</v>
      </c>
      <c r="G1641" s="27" t="s">
        <v>112</v>
      </c>
      <c r="H1641" s="28">
        <v>0</v>
      </c>
      <c r="I1641" s="28">
        <v>0</v>
      </c>
      <c r="J1641" s="28">
        <v>0</v>
      </c>
      <c r="K1641" s="28">
        <v>22239.18</v>
      </c>
      <c r="L1641" s="28">
        <v>-22239.18</v>
      </c>
    </row>
    <row r="1642" spans="1:12" hidden="1" x14ac:dyDescent="0.2">
      <c r="A1642" s="27" t="s">
        <v>90</v>
      </c>
      <c r="B1642" s="27" t="s">
        <v>129</v>
      </c>
      <c r="C1642" s="27" t="s">
        <v>117</v>
      </c>
      <c r="D1642" s="27" t="s">
        <v>34</v>
      </c>
      <c r="E1642" s="27" t="s">
        <v>94</v>
      </c>
      <c r="F1642" s="27" t="s">
        <v>95</v>
      </c>
      <c r="G1642" s="27" t="s">
        <v>118</v>
      </c>
      <c r="H1642" s="28">
        <v>0</v>
      </c>
      <c r="I1642" s="28">
        <v>0</v>
      </c>
      <c r="J1642" s="28">
        <v>0</v>
      </c>
      <c r="K1642" s="28">
        <v>37.06</v>
      </c>
      <c r="L1642" s="28">
        <v>-37.06</v>
      </c>
    </row>
    <row r="1643" spans="1:12" hidden="1" x14ac:dyDescent="0.2">
      <c r="A1643" s="27" t="s">
        <v>90</v>
      </c>
      <c r="B1643" s="27" t="s">
        <v>134</v>
      </c>
      <c r="C1643" s="27" t="s">
        <v>92</v>
      </c>
      <c r="D1643" s="27" t="s">
        <v>34</v>
      </c>
      <c r="E1643" s="27" t="s">
        <v>94</v>
      </c>
      <c r="F1643" s="27" t="s">
        <v>95</v>
      </c>
      <c r="G1643" s="27" t="s">
        <v>96</v>
      </c>
      <c r="H1643" s="28">
        <v>0</v>
      </c>
      <c r="I1643" s="28">
        <v>0</v>
      </c>
      <c r="J1643" s="28">
        <v>0</v>
      </c>
      <c r="K1643" s="28">
        <v>0.57999999999999996</v>
      </c>
      <c r="L1643" s="28">
        <v>-0.57999999999999996</v>
      </c>
    </row>
    <row r="1644" spans="1:12" hidden="1" x14ac:dyDescent="0.2">
      <c r="A1644" s="27" t="s">
        <v>90</v>
      </c>
      <c r="B1644" s="27" t="s">
        <v>134</v>
      </c>
      <c r="C1644" s="27" t="s">
        <v>99</v>
      </c>
      <c r="D1644" s="27" t="s">
        <v>34</v>
      </c>
      <c r="E1644" s="27" t="s">
        <v>94</v>
      </c>
      <c r="F1644" s="27" t="s">
        <v>95</v>
      </c>
      <c r="G1644" s="27" t="s">
        <v>100</v>
      </c>
      <c r="H1644" s="28">
        <v>0</v>
      </c>
      <c r="I1644" s="28">
        <v>0</v>
      </c>
      <c r="J1644" s="28">
        <v>0</v>
      </c>
      <c r="K1644" s="28">
        <v>0.04</v>
      </c>
      <c r="L1644" s="28">
        <v>-0.04</v>
      </c>
    </row>
    <row r="1645" spans="1:12" hidden="1" x14ac:dyDescent="0.2">
      <c r="A1645" s="27" t="s">
        <v>90</v>
      </c>
      <c r="B1645" s="27" t="s">
        <v>134</v>
      </c>
      <c r="C1645" s="27" t="s">
        <v>101</v>
      </c>
      <c r="D1645" s="27" t="s">
        <v>34</v>
      </c>
      <c r="E1645" s="27" t="s">
        <v>94</v>
      </c>
      <c r="F1645" s="27" t="s">
        <v>95</v>
      </c>
      <c r="G1645" s="27" t="s">
        <v>102</v>
      </c>
      <c r="H1645" s="28">
        <v>0</v>
      </c>
      <c r="I1645" s="28">
        <v>0</v>
      </c>
      <c r="J1645" s="28">
        <v>0</v>
      </c>
      <c r="K1645" s="28">
        <v>0.01</v>
      </c>
      <c r="L1645" s="28">
        <v>-0.01</v>
      </c>
    </row>
    <row r="1646" spans="1:12" hidden="1" x14ac:dyDescent="0.2">
      <c r="A1646" s="27" t="s">
        <v>90</v>
      </c>
      <c r="B1646" s="27" t="s">
        <v>134</v>
      </c>
      <c r="C1646" s="27" t="s">
        <v>103</v>
      </c>
      <c r="D1646" s="27" t="s">
        <v>34</v>
      </c>
      <c r="E1646" s="27" t="s">
        <v>94</v>
      </c>
      <c r="F1646" s="27" t="s">
        <v>95</v>
      </c>
      <c r="G1646" s="27" t="s">
        <v>104</v>
      </c>
      <c r="H1646" s="28">
        <v>0</v>
      </c>
      <c r="I1646" s="28">
        <v>0</v>
      </c>
      <c r="J1646" s="28">
        <v>0</v>
      </c>
      <c r="K1646" s="28">
        <v>0.02</v>
      </c>
      <c r="L1646" s="28">
        <v>-0.02</v>
      </c>
    </row>
    <row r="1647" spans="1:12" hidden="1" x14ac:dyDescent="0.2">
      <c r="A1647" s="27" t="s">
        <v>90</v>
      </c>
      <c r="B1647" s="27" t="s">
        <v>134</v>
      </c>
      <c r="C1647" s="27" t="s">
        <v>132</v>
      </c>
      <c r="D1647" s="27" t="s">
        <v>34</v>
      </c>
      <c r="E1647" s="27" t="s">
        <v>94</v>
      </c>
      <c r="F1647" s="27" t="s">
        <v>95</v>
      </c>
      <c r="G1647" s="27" t="s">
        <v>133</v>
      </c>
      <c r="H1647" s="28">
        <v>0</v>
      </c>
      <c r="I1647" s="28">
        <v>0</v>
      </c>
      <c r="J1647" s="28">
        <v>0</v>
      </c>
      <c r="K1647" s="28">
        <v>1314.77</v>
      </c>
      <c r="L1647" s="28">
        <v>-1314.77</v>
      </c>
    </row>
    <row r="1648" spans="1:12" x14ac:dyDescent="0.2">
      <c r="A1648" s="27" t="s">
        <v>136</v>
      </c>
      <c r="B1648" s="27" t="s">
        <v>10</v>
      </c>
      <c r="C1648" s="27" t="s">
        <v>137</v>
      </c>
      <c r="D1648" s="27" t="s">
        <v>34</v>
      </c>
      <c r="E1648" s="27" t="s">
        <v>94</v>
      </c>
      <c r="F1648" s="27" t="s">
        <v>95</v>
      </c>
      <c r="G1648" s="27" t="s">
        <v>138</v>
      </c>
      <c r="H1648" s="28">
        <v>141260</v>
      </c>
      <c r="I1648" s="28">
        <v>141260</v>
      </c>
      <c r="J1648" s="28">
        <v>0</v>
      </c>
      <c r="K1648" s="28">
        <v>0</v>
      </c>
      <c r="L1648" s="28">
        <v>141260</v>
      </c>
    </row>
    <row r="1649" spans="1:12" x14ac:dyDescent="0.2">
      <c r="A1649" s="27" t="s">
        <v>136</v>
      </c>
      <c r="B1649" s="27" t="s">
        <v>10</v>
      </c>
      <c r="C1649" s="27" t="s">
        <v>99</v>
      </c>
      <c r="D1649" s="27" t="s">
        <v>34</v>
      </c>
      <c r="E1649" s="27" t="s">
        <v>94</v>
      </c>
      <c r="F1649" s="27" t="s">
        <v>95</v>
      </c>
      <c r="G1649" s="27" t="s">
        <v>100</v>
      </c>
      <c r="H1649" s="28">
        <v>8758.1200000000008</v>
      </c>
      <c r="I1649" s="28">
        <v>8758.1200000000008</v>
      </c>
      <c r="J1649" s="28">
        <v>0</v>
      </c>
      <c r="K1649" s="28">
        <v>0</v>
      </c>
      <c r="L1649" s="28">
        <v>8758.1200000000008</v>
      </c>
    </row>
    <row r="1650" spans="1:12" x14ac:dyDescent="0.2">
      <c r="A1650" s="27" t="s">
        <v>136</v>
      </c>
      <c r="B1650" s="27" t="s">
        <v>10</v>
      </c>
      <c r="C1650" s="27" t="s">
        <v>101</v>
      </c>
      <c r="D1650" s="27" t="s">
        <v>34</v>
      </c>
      <c r="E1650" s="27" t="s">
        <v>94</v>
      </c>
      <c r="F1650" s="27" t="s">
        <v>95</v>
      </c>
      <c r="G1650" s="27" t="s">
        <v>102</v>
      </c>
      <c r="H1650" s="28">
        <v>2048.27</v>
      </c>
      <c r="I1650" s="28">
        <v>2048.27</v>
      </c>
      <c r="J1650" s="28">
        <v>0</v>
      </c>
      <c r="K1650" s="28">
        <v>0</v>
      </c>
      <c r="L1650" s="28">
        <v>2048.27</v>
      </c>
    </row>
    <row r="1651" spans="1:12" x14ac:dyDescent="0.2">
      <c r="A1651" s="27" t="s">
        <v>136</v>
      </c>
      <c r="B1651" s="27" t="s">
        <v>10</v>
      </c>
      <c r="C1651" s="27" t="s">
        <v>103</v>
      </c>
      <c r="D1651" s="27" t="s">
        <v>34</v>
      </c>
      <c r="E1651" s="27" t="s">
        <v>94</v>
      </c>
      <c r="F1651" s="27" t="s">
        <v>95</v>
      </c>
      <c r="G1651" s="27" t="s">
        <v>104</v>
      </c>
      <c r="H1651" s="28">
        <v>4096.54</v>
      </c>
      <c r="I1651" s="28">
        <v>4096.54</v>
      </c>
      <c r="J1651" s="28">
        <v>0</v>
      </c>
      <c r="K1651" s="28">
        <v>0</v>
      </c>
      <c r="L1651" s="28">
        <v>4096.54</v>
      </c>
    </row>
    <row r="1652" spans="1:12" hidden="1" x14ac:dyDescent="0.2">
      <c r="A1652" s="27" t="s">
        <v>136</v>
      </c>
      <c r="B1652" s="27" t="s">
        <v>135</v>
      </c>
      <c r="C1652" s="27" t="s">
        <v>137</v>
      </c>
      <c r="D1652" s="27" t="s">
        <v>34</v>
      </c>
      <c r="E1652" s="27" t="s">
        <v>94</v>
      </c>
      <c r="F1652" s="27" t="s">
        <v>95</v>
      </c>
      <c r="G1652" s="27" t="s">
        <v>138</v>
      </c>
      <c r="H1652" s="28">
        <v>0</v>
      </c>
      <c r="I1652" s="28">
        <v>0</v>
      </c>
      <c r="J1652" s="28">
        <v>0</v>
      </c>
      <c r="K1652" s="28">
        <v>7743.2500000000009</v>
      </c>
      <c r="L1652" s="28">
        <v>-7743.2500000000009</v>
      </c>
    </row>
    <row r="1653" spans="1:12" hidden="1" x14ac:dyDescent="0.2">
      <c r="A1653" s="27" t="s">
        <v>136</v>
      </c>
      <c r="B1653" s="27" t="s">
        <v>135</v>
      </c>
      <c r="C1653" s="27" t="s">
        <v>99</v>
      </c>
      <c r="D1653" s="27" t="s">
        <v>34</v>
      </c>
      <c r="E1653" s="27" t="s">
        <v>94</v>
      </c>
      <c r="F1653" s="27" t="s">
        <v>95</v>
      </c>
      <c r="G1653" s="27" t="s">
        <v>100</v>
      </c>
      <c r="H1653" s="28">
        <v>0</v>
      </c>
      <c r="I1653" s="28">
        <v>0</v>
      </c>
      <c r="J1653" s="28">
        <v>0</v>
      </c>
      <c r="K1653" s="28">
        <v>425.14000000000004</v>
      </c>
      <c r="L1653" s="28">
        <v>-425.14000000000004</v>
      </c>
    </row>
    <row r="1654" spans="1:12" hidden="1" x14ac:dyDescent="0.2">
      <c r="A1654" s="27" t="s">
        <v>136</v>
      </c>
      <c r="B1654" s="27" t="s">
        <v>135</v>
      </c>
      <c r="C1654" s="27" t="s">
        <v>101</v>
      </c>
      <c r="D1654" s="27" t="s">
        <v>34</v>
      </c>
      <c r="E1654" s="27" t="s">
        <v>94</v>
      </c>
      <c r="F1654" s="27" t="s">
        <v>95</v>
      </c>
      <c r="G1654" s="27" t="s">
        <v>102</v>
      </c>
      <c r="H1654" s="28">
        <v>0</v>
      </c>
      <c r="I1654" s="28">
        <v>0</v>
      </c>
      <c r="J1654" s="28">
        <v>0</v>
      </c>
      <c r="K1654" s="28">
        <v>99.41</v>
      </c>
      <c r="L1654" s="28">
        <v>-99.41</v>
      </c>
    </row>
    <row r="1655" spans="1:12" hidden="1" x14ac:dyDescent="0.2">
      <c r="A1655" s="27" t="s">
        <v>136</v>
      </c>
      <c r="B1655" s="27" t="s">
        <v>135</v>
      </c>
      <c r="C1655" s="27" t="s">
        <v>103</v>
      </c>
      <c r="D1655" s="27" t="s">
        <v>34</v>
      </c>
      <c r="E1655" s="27" t="s">
        <v>94</v>
      </c>
      <c r="F1655" s="27" t="s">
        <v>95</v>
      </c>
      <c r="G1655" s="27" t="s">
        <v>104</v>
      </c>
      <c r="H1655" s="28">
        <v>0</v>
      </c>
      <c r="I1655" s="28">
        <v>0</v>
      </c>
      <c r="J1655" s="28">
        <v>0</v>
      </c>
      <c r="K1655" s="28">
        <v>201.87</v>
      </c>
      <c r="L1655" s="28">
        <v>-201.87</v>
      </c>
    </row>
    <row r="1656" spans="1:12" hidden="1" x14ac:dyDescent="0.2">
      <c r="A1656" s="27" t="s">
        <v>136</v>
      </c>
      <c r="B1656" s="27" t="s">
        <v>123</v>
      </c>
      <c r="C1656" s="27" t="s">
        <v>139</v>
      </c>
      <c r="D1656" s="27" t="s">
        <v>34</v>
      </c>
      <c r="E1656" s="27" t="s">
        <v>94</v>
      </c>
      <c r="F1656" s="27" t="s">
        <v>95</v>
      </c>
      <c r="G1656" s="27" t="s">
        <v>140</v>
      </c>
      <c r="H1656" s="28">
        <v>0</v>
      </c>
      <c r="I1656" s="28">
        <v>0</v>
      </c>
      <c r="J1656" s="28">
        <v>0</v>
      </c>
      <c r="K1656" s="28">
        <v>2607.25</v>
      </c>
      <c r="L1656" s="28">
        <v>-2607.25</v>
      </c>
    </row>
    <row r="1657" spans="1:12" hidden="1" x14ac:dyDescent="0.2">
      <c r="A1657" s="27" t="s">
        <v>136</v>
      </c>
      <c r="B1657" s="27" t="s">
        <v>123</v>
      </c>
      <c r="C1657" s="27" t="s">
        <v>99</v>
      </c>
      <c r="D1657" s="27" t="s">
        <v>34</v>
      </c>
      <c r="E1657" s="27" t="s">
        <v>94</v>
      </c>
      <c r="F1657" s="27" t="s">
        <v>95</v>
      </c>
      <c r="G1657" s="27" t="s">
        <v>100</v>
      </c>
      <c r="H1657" s="28">
        <v>0</v>
      </c>
      <c r="I1657" s="28">
        <v>0</v>
      </c>
      <c r="J1657" s="28">
        <v>0</v>
      </c>
      <c r="K1657" s="28">
        <v>160.88999999999999</v>
      </c>
      <c r="L1657" s="28">
        <v>-160.88999999999999</v>
      </c>
    </row>
    <row r="1658" spans="1:12" hidden="1" x14ac:dyDescent="0.2">
      <c r="A1658" s="27" t="s">
        <v>136</v>
      </c>
      <c r="B1658" s="27" t="s">
        <v>123</v>
      </c>
      <c r="C1658" s="27" t="s">
        <v>101</v>
      </c>
      <c r="D1658" s="27" t="s">
        <v>34</v>
      </c>
      <c r="E1658" s="27" t="s">
        <v>94</v>
      </c>
      <c r="F1658" s="27" t="s">
        <v>95</v>
      </c>
      <c r="G1658" s="27" t="s">
        <v>102</v>
      </c>
      <c r="H1658" s="28">
        <v>0</v>
      </c>
      <c r="I1658" s="28">
        <v>0</v>
      </c>
      <c r="J1658" s="28">
        <v>0</v>
      </c>
      <c r="K1658" s="28">
        <v>37.630000000000003</v>
      </c>
      <c r="L1658" s="28">
        <v>-37.630000000000003</v>
      </c>
    </row>
    <row r="1659" spans="1:12" hidden="1" x14ac:dyDescent="0.2">
      <c r="A1659" s="27" t="s">
        <v>136</v>
      </c>
      <c r="B1659" s="27" t="s">
        <v>123</v>
      </c>
      <c r="C1659" s="27" t="s">
        <v>103</v>
      </c>
      <c r="D1659" s="27" t="s">
        <v>34</v>
      </c>
      <c r="E1659" s="27" t="s">
        <v>94</v>
      </c>
      <c r="F1659" s="27" t="s">
        <v>95</v>
      </c>
      <c r="G1659" s="27" t="s">
        <v>104</v>
      </c>
      <c r="H1659" s="28">
        <v>0</v>
      </c>
      <c r="I1659" s="28">
        <v>0</v>
      </c>
      <c r="J1659" s="28">
        <v>0</v>
      </c>
      <c r="K1659" s="28">
        <v>75.61</v>
      </c>
      <c r="L1659" s="28">
        <v>-75.61</v>
      </c>
    </row>
    <row r="1660" spans="1:12" hidden="1" x14ac:dyDescent="0.2">
      <c r="A1660" s="27" t="s">
        <v>136</v>
      </c>
      <c r="B1660" s="27" t="s">
        <v>128</v>
      </c>
      <c r="C1660" s="27" t="s">
        <v>137</v>
      </c>
      <c r="D1660" s="27" t="s">
        <v>34</v>
      </c>
      <c r="E1660" s="27" t="s">
        <v>94</v>
      </c>
      <c r="F1660" s="27" t="s">
        <v>95</v>
      </c>
      <c r="G1660" s="27" t="s">
        <v>138</v>
      </c>
      <c r="H1660" s="28">
        <v>0</v>
      </c>
      <c r="I1660" s="28">
        <v>0</v>
      </c>
      <c r="J1660" s="28">
        <v>0</v>
      </c>
      <c r="K1660" s="28">
        <v>1009.37</v>
      </c>
      <c r="L1660" s="28">
        <v>-1009.37</v>
      </c>
    </row>
    <row r="1661" spans="1:12" hidden="1" x14ac:dyDescent="0.2">
      <c r="A1661" s="27" t="s">
        <v>136</v>
      </c>
      <c r="B1661" s="27" t="s">
        <v>128</v>
      </c>
      <c r="C1661" s="27" t="s">
        <v>99</v>
      </c>
      <c r="D1661" s="27" t="s">
        <v>34</v>
      </c>
      <c r="E1661" s="27" t="s">
        <v>94</v>
      </c>
      <c r="F1661" s="27" t="s">
        <v>95</v>
      </c>
      <c r="G1661" s="27" t="s">
        <v>100</v>
      </c>
      <c r="H1661" s="28">
        <v>0</v>
      </c>
      <c r="I1661" s="28">
        <v>0</v>
      </c>
      <c r="J1661" s="28">
        <v>0</v>
      </c>
      <c r="K1661" s="28">
        <v>59.9</v>
      </c>
      <c r="L1661" s="28">
        <v>-59.9</v>
      </c>
    </row>
    <row r="1662" spans="1:12" hidden="1" x14ac:dyDescent="0.2">
      <c r="A1662" s="27" t="s">
        <v>136</v>
      </c>
      <c r="B1662" s="27" t="s">
        <v>128</v>
      </c>
      <c r="C1662" s="27" t="s">
        <v>101</v>
      </c>
      <c r="D1662" s="27" t="s">
        <v>34</v>
      </c>
      <c r="E1662" s="27" t="s">
        <v>94</v>
      </c>
      <c r="F1662" s="27" t="s">
        <v>95</v>
      </c>
      <c r="G1662" s="27" t="s">
        <v>102</v>
      </c>
      <c r="H1662" s="28">
        <v>0</v>
      </c>
      <c r="I1662" s="28">
        <v>0</v>
      </c>
      <c r="J1662" s="28">
        <v>0</v>
      </c>
      <c r="K1662" s="28">
        <v>14.01</v>
      </c>
      <c r="L1662" s="28">
        <v>-14.01</v>
      </c>
    </row>
    <row r="1663" spans="1:12" hidden="1" x14ac:dyDescent="0.2">
      <c r="A1663" s="27" t="s">
        <v>136</v>
      </c>
      <c r="B1663" s="27" t="s">
        <v>128</v>
      </c>
      <c r="C1663" s="27" t="s">
        <v>103</v>
      </c>
      <c r="D1663" s="27" t="s">
        <v>34</v>
      </c>
      <c r="E1663" s="27" t="s">
        <v>94</v>
      </c>
      <c r="F1663" s="27" t="s">
        <v>95</v>
      </c>
      <c r="G1663" s="27" t="s">
        <v>104</v>
      </c>
      <c r="H1663" s="28">
        <v>0</v>
      </c>
      <c r="I1663" s="28">
        <v>0</v>
      </c>
      <c r="J1663" s="28">
        <v>0</v>
      </c>
      <c r="K1663" s="28">
        <v>28.87</v>
      </c>
      <c r="L1663" s="28">
        <v>-28.87</v>
      </c>
    </row>
    <row r="1664" spans="1:12" hidden="1" x14ac:dyDescent="0.2">
      <c r="A1664" s="27" t="s">
        <v>136</v>
      </c>
      <c r="B1664" s="27" t="s">
        <v>129</v>
      </c>
      <c r="C1664" s="27" t="s">
        <v>137</v>
      </c>
      <c r="D1664" s="27" t="s">
        <v>34</v>
      </c>
      <c r="E1664" s="27" t="s">
        <v>94</v>
      </c>
      <c r="F1664" s="27" t="s">
        <v>95</v>
      </c>
      <c r="G1664" s="27" t="s">
        <v>138</v>
      </c>
      <c r="H1664" s="28">
        <v>0</v>
      </c>
      <c r="I1664" s="28">
        <v>0</v>
      </c>
      <c r="J1664" s="28">
        <v>0</v>
      </c>
      <c r="K1664" s="28">
        <v>317.83999999999997</v>
      </c>
      <c r="L1664" s="28">
        <v>-317.83999999999997</v>
      </c>
    </row>
    <row r="1665" spans="1:12" hidden="1" x14ac:dyDescent="0.2">
      <c r="A1665" s="27" t="s">
        <v>136</v>
      </c>
      <c r="B1665" s="27" t="s">
        <v>129</v>
      </c>
      <c r="C1665" s="27" t="s">
        <v>99</v>
      </c>
      <c r="D1665" s="27" t="s">
        <v>34</v>
      </c>
      <c r="E1665" s="27" t="s">
        <v>94</v>
      </c>
      <c r="F1665" s="27" t="s">
        <v>95</v>
      </c>
      <c r="G1665" s="27" t="s">
        <v>100</v>
      </c>
      <c r="H1665" s="28">
        <v>0</v>
      </c>
      <c r="I1665" s="28">
        <v>0</v>
      </c>
      <c r="J1665" s="28">
        <v>0</v>
      </c>
      <c r="K1665" s="28">
        <v>17.66</v>
      </c>
      <c r="L1665" s="28">
        <v>-17.66</v>
      </c>
    </row>
    <row r="1666" spans="1:12" hidden="1" x14ac:dyDescent="0.2">
      <c r="A1666" s="27" t="s">
        <v>136</v>
      </c>
      <c r="B1666" s="27" t="s">
        <v>129</v>
      </c>
      <c r="C1666" s="27" t="s">
        <v>101</v>
      </c>
      <c r="D1666" s="27" t="s">
        <v>34</v>
      </c>
      <c r="E1666" s="27" t="s">
        <v>94</v>
      </c>
      <c r="F1666" s="27" t="s">
        <v>95</v>
      </c>
      <c r="G1666" s="27" t="s">
        <v>102</v>
      </c>
      <c r="H1666" s="28">
        <v>0</v>
      </c>
      <c r="I1666" s="28">
        <v>0</v>
      </c>
      <c r="J1666" s="28">
        <v>0</v>
      </c>
      <c r="K1666" s="28">
        <v>4.13</v>
      </c>
      <c r="L1666" s="28">
        <v>-4.13</v>
      </c>
    </row>
    <row r="1667" spans="1:12" hidden="1" x14ac:dyDescent="0.2">
      <c r="A1667" s="27" t="s">
        <v>136</v>
      </c>
      <c r="B1667" s="27" t="s">
        <v>129</v>
      </c>
      <c r="C1667" s="27" t="s">
        <v>103</v>
      </c>
      <c r="D1667" s="27" t="s">
        <v>34</v>
      </c>
      <c r="E1667" s="27" t="s">
        <v>94</v>
      </c>
      <c r="F1667" s="27" t="s">
        <v>95</v>
      </c>
      <c r="G1667" s="27" t="s">
        <v>104</v>
      </c>
      <c r="H1667" s="28">
        <v>0</v>
      </c>
      <c r="I1667" s="28">
        <v>0</v>
      </c>
      <c r="J1667" s="28">
        <v>0</v>
      </c>
      <c r="K1667" s="28">
        <v>8.5299999999999994</v>
      </c>
      <c r="L1667" s="28">
        <v>-8.5299999999999994</v>
      </c>
    </row>
    <row r="1668" spans="1:12" hidden="1" x14ac:dyDescent="0.2">
      <c r="A1668" s="27" t="s">
        <v>90</v>
      </c>
      <c r="B1668" s="27" t="s">
        <v>9</v>
      </c>
      <c r="C1668" s="27" t="s">
        <v>109</v>
      </c>
      <c r="D1668" s="27" t="s">
        <v>35</v>
      </c>
      <c r="E1668" s="27" t="s">
        <v>94</v>
      </c>
      <c r="F1668" s="27" t="s">
        <v>95</v>
      </c>
      <c r="G1668" s="27" t="s">
        <v>110</v>
      </c>
      <c r="H1668" s="28">
        <v>19178.849999999999</v>
      </c>
      <c r="I1668" s="28">
        <v>0.2999999999992724</v>
      </c>
      <c r="J1668" s="28">
        <v>0</v>
      </c>
      <c r="K1668" s="28">
        <v>0</v>
      </c>
      <c r="L1668" s="28">
        <v>0.2999999999992724</v>
      </c>
    </row>
    <row r="1669" spans="1:12" hidden="1" x14ac:dyDescent="0.2">
      <c r="A1669" s="27" t="s">
        <v>90</v>
      </c>
      <c r="B1669" s="27" t="s">
        <v>9</v>
      </c>
      <c r="C1669" s="27" t="s">
        <v>111</v>
      </c>
      <c r="D1669" s="27" t="s">
        <v>35</v>
      </c>
      <c r="E1669" s="27" t="s">
        <v>94</v>
      </c>
      <c r="F1669" s="27" t="s">
        <v>95</v>
      </c>
      <c r="G1669" s="27" t="s">
        <v>112</v>
      </c>
      <c r="H1669" s="28">
        <v>101007.07</v>
      </c>
      <c r="I1669" s="28">
        <v>6007.070000000007</v>
      </c>
      <c r="J1669" s="28">
        <v>0</v>
      </c>
      <c r="K1669" s="28">
        <v>5631.4</v>
      </c>
      <c r="L1669" s="28">
        <v>375.67000000000735</v>
      </c>
    </row>
    <row r="1670" spans="1:12" hidden="1" x14ac:dyDescent="0.2">
      <c r="A1670" s="27" t="s">
        <v>90</v>
      </c>
      <c r="B1670" s="27" t="s">
        <v>9</v>
      </c>
      <c r="C1670" s="27" t="s">
        <v>113</v>
      </c>
      <c r="D1670" s="27" t="s">
        <v>35</v>
      </c>
      <c r="E1670" s="27" t="s">
        <v>94</v>
      </c>
      <c r="F1670" s="27" t="s">
        <v>95</v>
      </c>
      <c r="G1670" s="27" t="s">
        <v>114</v>
      </c>
      <c r="H1670" s="28">
        <v>22723.75</v>
      </c>
      <c r="I1670" s="28">
        <v>0</v>
      </c>
      <c r="J1670" s="28">
        <v>0</v>
      </c>
      <c r="K1670" s="28">
        <v>0</v>
      </c>
      <c r="L1670" s="28">
        <v>0</v>
      </c>
    </row>
    <row r="1671" spans="1:12" hidden="1" x14ac:dyDescent="0.2">
      <c r="A1671" s="27" t="s">
        <v>90</v>
      </c>
      <c r="B1671" s="27" t="s">
        <v>9</v>
      </c>
      <c r="C1671" s="27" t="s">
        <v>115</v>
      </c>
      <c r="D1671" s="27" t="s">
        <v>35</v>
      </c>
      <c r="E1671" s="27" t="s">
        <v>94</v>
      </c>
      <c r="F1671" s="27" t="s">
        <v>95</v>
      </c>
      <c r="G1671" s="27" t="s">
        <v>116</v>
      </c>
      <c r="H1671" s="28">
        <v>11361.88</v>
      </c>
      <c r="I1671" s="28">
        <v>91361.88</v>
      </c>
      <c r="J1671" s="28">
        <v>11584</v>
      </c>
      <c r="K1671" s="28">
        <v>5154.5200000000004</v>
      </c>
      <c r="L1671" s="28">
        <v>74623.360000000001</v>
      </c>
    </row>
    <row r="1672" spans="1:12" hidden="1" x14ac:dyDescent="0.2">
      <c r="A1672" s="27" t="s">
        <v>90</v>
      </c>
      <c r="B1672" s="27" t="s">
        <v>9</v>
      </c>
      <c r="C1672" s="27" t="s">
        <v>117</v>
      </c>
      <c r="D1672" s="27" t="s">
        <v>35</v>
      </c>
      <c r="E1672" s="27" t="s">
        <v>94</v>
      </c>
      <c r="F1672" s="27" t="s">
        <v>95</v>
      </c>
      <c r="G1672" s="27" t="s">
        <v>118</v>
      </c>
      <c r="H1672" s="28">
        <v>22723.75</v>
      </c>
      <c r="I1672" s="28">
        <v>1679.7799999999988</v>
      </c>
      <c r="J1672" s="28">
        <v>0</v>
      </c>
      <c r="K1672" s="28">
        <v>1679.78</v>
      </c>
      <c r="L1672" s="28">
        <v>-1.1368683772161603E-12</v>
      </c>
    </row>
    <row r="1673" spans="1:12" hidden="1" x14ac:dyDescent="0.2">
      <c r="A1673" s="27" t="s">
        <v>90</v>
      </c>
      <c r="B1673" s="27" t="s">
        <v>177</v>
      </c>
      <c r="C1673" s="27" t="s">
        <v>92</v>
      </c>
      <c r="D1673" s="27" t="s">
        <v>35</v>
      </c>
      <c r="E1673" s="27" t="s">
        <v>94</v>
      </c>
      <c r="F1673" s="27" t="s">
        <v>95</v>
      </c>
      <c r="G1673" s="27" t="s">
        <v>96</v>
      </c>
      <c r="H1673" s="28">
        <v>0</v>
      </c>
      <c r="I1673" s="28">
        <v>979.61</v>
      </c>
      <c r="J1673" s="28">
        <v>0</v>
      </c>
      <c r="K1673" s="28">
        <v>979.6099999999999</v>
      </c>
      <c r="L1673" s="28">
        <v>1.1368683772161603E-13</v>
      </c>
    </row>
    <row r="1674" spans="1:12" hidden="1" x14ac:dyDescent="0.2">
      <c r="A1674" s="27" t="s">
        <v>90</v>
      </c>
      <c r="B1674" s="27" t="s">
        <v>177</v>
      </c>
      <c r="C1674" s="27" t="s">
        <v>106</v>
      </c>
      <c r="D1674" s="27" t="s">
        <v>35</v>
      </c>
      <c r="E1674" s="27" t="s">
        <v>94</v>
      </c>
      <c r="F1674" s="27" t="s">
        <v>95</v>
      </c>
      <c r="G1674" s="27" t="s">
        <v>108</v>
      </c>
      <c r="H1674" s="28">
        <v>0</v>
      </c>
      <c r="I1674" s="28">
        <v>6456.87</v>
      </c>
      <c r="J1674" s="28">
        <v>0</v>
      </c>
      <c r="K1674" s="28">
        <v>6456.8700000000008</v>
      </c>
      <c r="L1674" s="28">
        <v>-9.0949470177292824E-13</v>
      </c>
    </row>
    <row r="1675" spans="1:12" hidden="1" x14ac:dyDescent="0.2">
      <c r="A1675" s="27" t="s">
        <v>90</v>
      </c>
      <c r="B1675" s="27" t="s">
        <v>177</v>
      </c>
      <c r="C1675" s="27" t="s">
        <v>99</v>
      </c>
      <c r="D1675" s="27" t="s">
        <v>35</v>
      </c>
      <c r="E1675" s="27" t="s">
        <v>94</v>
      </c>
      <c r="F1675" s="27" t="s">
        <v>95</v>
      </c>
      <c r="G1675" s="27" t="s">
        <v>100</v>
      </c>
      <c r="H1675" s="28">
        <v>0</v>
      </c>
      <c r="I1675" s="28">
        <v>0</v>
      </c>
      <c r="J1675" s="28">
        <v>0</v>
      </c>
      <c r="K1675" s="28">
        <v>997.61</v>
      </c>
      <c r="L1675" s="28">
        <v>-997.61</v>
      </c>
    </row>
    <row r="1676" spans="1:12" hidden="1" x14ac:dyDescent="0.2">
      <c r="A1676" s="27" t="s">
        <v>90</v>
      </c>
      <c r="B1676" s="27" t="s">
        <v>177</v>
      </c>
      <c r="C1676" s="27" t="s">
        <v>101</v>
      </c>
      <c r="D1676" s="27" t="s">
        <v>35</v>
      </c>
      <c r="E1676" s="27" t="s">
        <v>94</v>
      </c>
      <c r="F1676" s="27" t="s">
        <v>95</v>
      </c>
      <c r="G1676" s="27" t="s">
        <v>102</v>
      </c>
      <c r="H1676" s="28">
        <v>0</v>
      </c>
      <c r="I1676" s="28">
        <v>0</v>
      </c>
      <c r="J1676" s="28">
        <v>0</v>
      </c>
      <c r="K1676" s="28">
        <v>233.29</v>
      </c>
      <c r="L1676" s="28">
        <v>-233.29</v>
      </c>
    </row>
    <row r="1677" spans="1:12" hidden="1" x14ac:dyDescent="0.2">
      <c r="A1677" s="27" t="s">
        <v>90</v>
      </c>
      <c r="B1677" s="27" t="s">
        <v>177</v>
      </c>
      <c r="C1677" s="27" t="s">
        <v>103</v>
      </c>
      <c r="D1677" s="27" t="s">
        <v>35</v>
      </c>
      <c r="E1677" s="27" t="s">
        <v>94</v>
      </c>
      <c r="F1677" s="27" t="s">
        <v>95</v>
      </c>
      <c r="G1677" s="27" t="s">
        <v>104</v>
      </c>
      <c r="H1677" s="28">
        <v>0</v>
      </c>
      <c r="I1677" s="28">
        <v>0</v>
      </c>
      <c r="J1677" s="28">
        <v>0</v>
      </c>
      <c r="K1677" s="28">
        <v>480.25</v>
      </c>
      <c r="L1677" s="28">
        <v>-480.25</v>
      </c>
    </row>
    <row r="1678" spans="1:12" hidden="1" x14ac:dyDescent="0.2">
      <c r="A1678" s="27" t="s">
        <v>90</v>
      </c>
      <c r="B1678" s="27" t="s">
        <v>135</v>
      </c>
      <c r="C1678" s="27" t="s">
        <v>92</v>
      </c>
      <c r="D1678" s="27" t="s">
        <v>35</v>
      </c>
      <c r="E1678" s="27" t="s">
        <v>94</v>
      </c>
      <c r="F1678" s="27" t="s">
        <v>95</v>
      </c>
      <c r="G1678" s="27" t="s">
        <v>96</v>
      </c>
      <c r="H1678" s="28">
        <v>0</v>
      </c>
      <c r="I1678" s="28">
        <v>180.43</v>
      </c>
      <c r="J1678" s="28">
        <v>0</v>
      </c>
      <c r="K1678" s="28">
        <v>180.43</v>
      </c>
      <c r="L1678" s="28">
        <v>0</v>
      </c>
    </row>
    <row r="1679" spans="1:12" hidden="1" x14ac:dyDescent="0.2">
      <c r="A1679" s="27" t="s">
        <v>90</v>
      </c>
      <c r="B1679" s="27" t="s">
        <v>135</v>
      </c>
      <c r="C1679" s="27" t="s">
        <v>99</v>
      </c>
      <c r="D1679" s="27" t="s">
        <v>35</v>
      </c>
      <c r="E1679" s="27" t="s">
        <v>94</v>
      </c>
      <c r="F1679" s="27" t="s">
        <v>95</v>
      </c>
      <c r="G1679" s="27" t="s">
        <v>100</v>
      </c>
      <c r="H1679" s="28">
        <v>0</v>
      </c>
      <c r="I1679" s="28">
        <v>0</v>
      </c>
      <c r="J1679" s="28">
        <v>0</v>
      </c>
      <c r="K1679" s="28">
        <v>11.53</v>
      </c>
      <c r="L1679" s="28">
        <v>-11.53</v>
      </c>
    </row>
    <row r="1680" spans="1:12" hidden="1" x14ac:dyDescent="0.2">
      <c r="A1680" s="27" t="s">
        <v>90</v>
      </c>
      <c r="B1680" s="27" t="s">
        <v>135</v>
      </c>
      <c r="C1680" s="27" t="s">
        <v>101</v>
      </c>
      <c r="D1680" s="27" t="s">
        <v>35</v>
      </c>
      <c r="E1680" s="27" t="s">
        <v>94</v>
      </c>
      <c r="F1680" s="27" t="s">
        <v>95</v>
      </c>
      <c r="G1680" s="27" t="s">
        <v>102</v>
      </c>
      <c r="H1680" s="28">
        <v>0</v>
      </c>
      <c r="I1680" s="28">
        <v>0</v>
      </c>
      <c r="J1680" s="28">
        <v>0</v>
      </c>
      <c r="K1680" s="28">
        <v>2.7</v>
      </c>
      <c r="L1680" s="28">
        <v>-2.7</v>
      </c>
    </row>
    <row r="1681" spans="1:12" hidden="1" x14ac:dyDescent="0.2">
      <c r="A1681" s="27" t="s">
        <v>90</v>
      </c>
      <c r="B1681" s="27" t="s">
        <v>135</v>
      </c>
      <c r="C1681" s="27" t="s">
        <v>103</v>
      </c>
      <c r="D1681" s="27" t="s">
        <v>35</v>
      </c>
      <c r="E1681" s="27" t="s">
        <v>94</v>
      </c>
      <c r="F1681" s="27" t="s">
        <v>95</v>
      </c>
      <c r="G1681" s="27" t="s">
        <v>104</v>
      </c>
      <c r="H1681" s="28">
        <v>0</v>
      </c>
      <c r="I1681" s="28">
        <v>0</v>
      </c>
      <c r="J1681" s="28">
        <v>0</v>
      </c>
      <c r="K1681" s="28">
        <v>5.48</v>
      </c>
      <c r="L1681" s="28">
        <v>-5.48</v>
      </c>
    </row>
    <row r="1682" spans="1:12" hidden="1" x14ac:dyDescent="0.2">
      <c r="A1682" s="27" t="s">
        <v>90</v>
      </c>
      <c r="B1682" s="27" t="s">
        <v>146</v>
      </c>
      <c r="C1682" s="27" t="s">
        <v>92</v>
      </c>
      <c r="D1682" s="27" t="s">
        <v>35</v>
      </c>
      <c r="E1682" s="27" t="s">
        <v>94</v>
      </c>
      <c r="F1682" s="27" t="s">
        <v>95</v>
      </c>
      <c r="G1682" s="27" t="s">
        <v>96</v>
      </c>
      <c r="H1682" s="28">
        <v>0</v>
      </c>
      <c r="I1682" s="28">
        <v>61.38</v>
      </c>
      <c r="J1682" s="28">
        <v>0</v>
      </c>
      <c r="K1682" s="28">
        <v>61.38</v>
      </c>
      <c r="L1682" s="28">
        <v>0</v>
      </c>
    </row>
    <row r="1683" spans="1:12" hidden="1" x14ac:dyDescent="0.2">
      <c r="A1683" s="27" t="s">
        <v>90</v>
      </c>
      <c r="B1683" s="27" t="s">
        <v>146</v>
      </c>
      <c r="C1683" s="27" t="s">
        <v>99</v>
      </c>
      <c r="D1683" s="27" t="s">
        <v>35</v>
      </c>
      <c r="E1683" s="27" t="s">
        <v>94</v>
      </c>
      <c r="F1683" s="27" t="s">
        <v>95</v>
      </c>
      <c r="G1683" s="27" t="s">
        <v>100</v>
      </c>
      <c r="H1683" s="28">
        <v>0</v>
      </c>
      <c r="I1683" s="28">
        <v>0</v>
      </c>
      <c r="J1683" s="28">
        <v>0</v>
      </c>
      <c r="K1683" s="28">
        <v>3.74</v>
      </c>
      <c r="L1683" s="28">
        <v>-3.74</v>
      </c>
    </row>
    <row r="1684" spans="1:12" hidden="1" x14ac:dyDescent="0.2">
      <c r="A1684" s="27" t="s">
        <v>90</v>
      </c>
      <c r="B1684" s="27" t="s">
        <v>146</v>
      </c>
      <c r="C1684" s="27" t="s">
        <v>101</v>
      </c>
      <c r="D1684" s="27" t="s">
        <v>35</v>
      </c>
      <c r="E1684" s="27" t="s">
        <v>94</v>
      </c>
      <c r="F1684" s="27" t="s">
        <v>95</v>
      </c>
      <c r="G1684" s="27" t="s">
        <v>102</v>
      </c>
      <c r="H1684" s="28">
        <v>0</v>
      </c>
      <c r="I1684" s="28">
        <v>0</v>
      </c>
      <c r="J1684" s="28">
        <v>0</v>
      </c>
      <c r="K1684" s="28">
        <v>0.87</v>
      </c>
      <c r="L1684" s="28">
        <v>-0.87</v>
      </c>
    </row>
    <row r="1685" spans="1:12" hidden="1" x14ac:dyDescent="0.2">
      <c r="A1685" s="27" t="s">
        <v>90</v>
      </c>
      <c r="B1685" s="27" t="s">
        <v>146</v>
      </c>
      <c r="C1685" s="27" t="s">
        <v>103</v>
      </c>
      <c r="D1685" s="27" t="s">
        <v>35</v>
      </c>
      <c r="E1685" s="27" t="s">
        <v>94</v>
      </c>
      <c r="F1685" s="27" t="s">
        <v>95</v>
      </c>
      <c r="G1685" s="27" t="s">
        <v>104</v>
      </c>
      <c r="H1685" s="28">
        <v>0</v>
      </c>
      <c r="I1685" s="28">
        <v>0</v>
      </c>
      <c r="J1685" s="28">
        <v>0</v>
      </c>
      <c r="K1685" s="28">
        <v>1.78</v>
      </c>
      <c r="L1685" s="28">
        <v>-1.78</v>
      </c>
    </row>
    <row r="1686" spans="1:12" hidden="1" x14ac:dyDescent="0.2">
      <c r="A1686" s="27" t="s">
        <v>90</v>
      </c>
      <c r="B1686" s="27" t="s">
        <v>178</v>
      </c>
      <c r="C1686" s="27" t="s">
        <v>92</v>
      </c>
      <c r="D1686" s="27" t="s">
        <v>35</v>
      </c>
      <c r="E1686" s="27" t="s">
        <v>94</v>
      </c>
      <c r="F1686" s="27" t="s">
        <v>95</v>
      </c>
      <c r="G1686" s="27" t="s">
        <v>96</v>
      </c>
      <c r="H1686" s="28">
        <v>0</v>
      </c>
      <c r="I1686" s="28">
        <v>0</v>
      </c>
      <c r="J1686" s="28">
        <v>0</v>
      </c>
      <c r="K1686" s="28">
        <v>0.55000000000000004</v>
      </c>
      <c r="L1686" s="28">
        <v>-0.55000000000000004</v>
      </c>
    </row>
    <row r="1687" spans="1:12" hidden="1" x14ac:dyDescent="0.2">
      <c r="A1687" s="27" t="s">
        <v>90</v>
      </c>
      <c r="B1687" s="27" t="s">
        <v>178</v>
      </c>
      <c r="C1687" s="27" t="s">
        <v>106</v>
      </c>
      <c r="D1687" s="27" t="s">
        <v>35</v>
      </c>
      <c r="E1687" s="27" t="s">
        <v>94</v>
      </c>
      <c r="F1687" s="27" t="s">
        <v>95</v>
      </c>
      <c r="G1687" s="27" t="s">
        <v>108</v>
      </c>
      <c r="H1687" s="28">
        <v>0</v>
      </c>
      <c r="I1687" s="28">
        <v>118.22</v>
      </c>
      <c r="J1687" s="28">
        <v>0</v>
      </c>
      <c r="K1687" s="28">
        <v>118.22</v>
      </c>
      <c r="L1687" s="28">
        <v>0</v>
      </c>
    </row>
    <row r="1688" spans="1:12" hidden="1" x14ac:dyDescent="0.2">
      <c r="A1688" s="27" t="s">
        <v>90</v>
      </c>
      <c r="B1688" s="27" t="s">
        <v>178</v>
      </c>
      <c r="C1688" s="27" t="s">
        <v>99</v>
      </c>
      <c r="D1688" s="27" t="s">
        <v>35</v>
      </c>
      <c r="E1688" s="27" t="s">
        <v>94</v>
      </c>
      <c r="F1688" s="27" t="s">
        <v>95</v>
      </c>
      <c r="G1688" s="27" t="s">
        <v>100</v>
      </c>
      <c r="H1688" s="28">
        <v>0</v>
      </c>
      <c r="I1688" s="28">
        <v>0</v>
      </c>
      <c r="J1688" s="28">
        <v>0</v>
      </c>
      <c r="K1688" s="28">
        <v>7.23</v>
      </c>
      <c r="L1688" s="28">
        <v>-7.23</v>
      </c>
    </row>
    <row r="1689" spans="1:12" hidden="1" x14ac:dyDescent="0.2">
      <c r="A1689" s="27" t="s">
        <v>90</v>
      </c>
      <c r="B1689" s="27" t="s">
        <v>178</v>
      </c>
      <c r="C1689" s="27" t="s">
        <v>101</v>
      </c>
      <c r="D1689" s="27" t="s">
        <v>35</v>
      </c>
      <c r="E1689" s="27" t="s">
        <v>94</v>
      </c>
      <c r="F1689" s="27" t="s">
        <v>95</v>
      </c>
      <c r="G1689" s="27" t="s">
        <v>102</v>
      </c>
      <c r="H1689" s="28">
        <v>0</v>
      </c>
      <c r="I1689" s="28">
        <v>0</v>
      </c>
      <c r="J1689" s="28">
        <v>0</v>
      </c>
      <c r="K1689" s="28">
        <v>1.6900000000000002</v>
      </c>
      <c r="L1689" s="28">
        <v>-1.6900000000000002</v>
      </c>
    </row>
    <row r="1690" spans="1:12" hidden="1" x14ac:dyDescent="0.2">
      <c r="A1690" s="27" t="s">
        <v>90</v>
      </c>
      <c r="B1690" s="27" t="s">
        <v>178</v>
      </c>
      <c r="C1690" s="27" t="s">
        <v>103</v>
      </c>
      <c r="D1690" s="27" t="s">
        <v>35</v>
      </c>
      <c r="E1690" s="27" t="s">
        <v>94</v>
      </c>
      <c r="F1690" s="27" t="s">
        <v>95</v>
      </c>
      <c r="G1690" s="27" t="s">
        <v>104</v>
      </c>
      <c r="H1690" s="28">
        <v>0</v>
      </c>
      <c r="I1690" s="28">
        <v>0</v>
      </c>
      <c r="J1690" s="28">
        <v>0</v>
      </c>
      <c r="K1690" s="28">
        <v>3.44</v>
      </c>
      <c r="L1690" s="28">
        <v>-3.44</v>
      </c>
    </row>
    <row r="1691" spans="1:12" hidden="1" x14ac:dyDescent="0.2">
      <c r="A1691" s="27" t="s">
        <v>90</v>
      </c>
      <c r="B1691" s="27" t="s">
        <v>91</v>
      </c>
      <c r="C1691" s="27" t="s">
        <v>92</v>
      </c>
      <c r="D1691" s="27" t="s">
        <v>35</v>
      </c>
      <c r="E1691" s="27" t="s">
        <v>94</v>
      </c>
      <c r="F1691" s="27" t="s">
        <v>95</v>
      </c>
      <c r="G1691" s="27" t="s">
        <v>96</v>
      </c>
      <c r="H1691" s="28">
        <v>0</v>
      </c>
      <c r="I1691" s="28">
        <v>0</v>
      </c>
      <c r="J1691" s="28">
        <v>0</v>
      </c>
      <c r="K1691" s="28">
        <v>10.36</v>
      </c>
      <c r="L1691" s="28">
        <v>-10.36</v>
      </c>
    </row>
    <row r="1692" spans="1:12" hidden="1" x14ac:dyDescent="0.2">
      <c r="A1692" s="27" t="s">
        <v>90</v>
      </c>
      <c r="B1692" s="27" t="s">
        <v>91</v>
      </c>
      <c r="C1692" s="27" t="s">
        <v>97</v>
      </c>
      <c r="D1692" s="27" t="s">
        <v>35</v>
      </c>
      <c r="E1692" s="27" t="s">
        <v>94</v>
      </c>
      <c r="F1692" s="27" t="s">
        <v>95</v>
      </c>
      <c r="G1692" s="27" t="s">
        <v>98</v>
      </c>
      <c r="H1692" s="28">
        <v>0</v>
      </c>
      <c r="I1692" s="28">
        <v>0</v>
      </c>
      <c r="J1692" s="28">
        <v>0</v>
      </c>
      <c r="K1692" s="28">
        <v>5.36</v>
      </c>
      <c r="L1692" s="28">
        <v>-5.36</v>
      </c>
    </row>
    <row r="1693" spans="1:12" hidden="1" x14ac:dyDescent="0.2">
      <c r="A1693" s="27" t="s">
        <v>90</v>
      </c>
      <c r="B1693" s="27" t="s">
        <v>91</v>
      </c>
      <c r="C1693" s="27" t="s">
        <v>99</v>
      </c>
      <c r="D1693" s="27" t="s">
        <v>35</v>
      </c>
      <c r="E1693" s="27" t="s">
        <v>94</v>
      </c>
      <c r="F1693" s="27" t="s">
        <v>95</v>
      </c>
      <c r="G1693" s="27" t="s">
        <v>100</v>
      </c>
      <c r="H1693" s="28">
        <v>0</v>
      </c>
      <c r="I1693" s="28">
        <v>0</v>
      </c>
      <c r="J1693" s="28">
        <v>0</v>
      </c>
      <c r="K1693" s="28">
        <v>0.97</v>
      </c>
      <c r="L1693" s="28">
        <v>-0.97</v>
      </c>
    </row>
    <row r="1694" spans="1:12" hidden="1" x14ac:dyDescent="0.2">
      <c r="A1694" s="27" t="s">
        <v>90</v>
      </c>
      <c r="B1694" s="27" t="s">
        <v>91</v>
      </c>
      <c r="C1694" s="27" t="s">
        <v>101</v>
      </c>
      <c r="D1694" s="27" t="s">
        <v>35</v>
      </c>
      <c r="E1694" s="27" t="s">
        <v>94</v>
      </c>
      <c r="F1694" s="27" t="s">
        <v>95</v>
      </c>
      <c r="G1694" s="27" t="s">
        <v>102</v>
      </c>
      <c r="H1694" s="28">
        <v>0</v>
      </c>
      <c r="I1694" s="28">
        <v>0</v>
      </c>
      <c r="J1694" s="28">
        <v>0</v>
      </c>
      <c r="K1694" s="28">
        <v>0.23</v>
      </c>
      <c r="L1694" s="28">
        <v>-0.23</v>
      </c>
    </row>
    <row r="1695" spans="1:12" hidden="1" x14ac:dyDescent="0.2">
      <c r="A1695" s="27" t="s">
        <v>90</v>
      </c>
      <c r="B1695" s="27" t="s">
        <v>91</v>
      </c>
      <c r="C1695" s="27" t="s">
        <v>103</v>
      </c>
      <c r="D1695" s="27" t="s">
        <v>35</v>
      </c>
      <c r="E1695" s="27" t="s">
        <v>94</v>
      </c>
      <c r="F1695" s="27" t="s">
        <v>95</v>
      </c>
      <c r="G1695" s="27" t="s">
        <v>104</v>
      </c>
      <c r="H1695" s="28">
        <v>0</v>
      </c>
      <c r="I1695" s="28">
        <v>0</v>
      </c>
      <c r="J1695" s="28">
        <v>0</v>
      </c>
      <c r="K1695" s="28">
        <v>0.46</v>
      </c>
      <c r="L1695" s="28">
        <v>-0.46</v>
      </c>
    </row>
    <row r="1696" spans="1:12" hidden="1" x14ac:dyDescent="0.2">
      <c r="A1696" s="27" t="s">
        <v>90</v>
      </c>
      <c r="B1696" s="27" t="s">
        <v>91</v>
      </c>
      <c r="C1696" s="27" t="s">
        <v>159</v>
      </c>
      <c r="D1696" s="27" t="s">
        <v>35</v>
      </c>
      <c r="E1696" s="27" t="s">
        <v>94</v>
      </c>
      <c r="F1696" s="27" t="s">
        <v>95</v>
      </c>
      <c r="G1696" s="27" t="s">
        <v>160</v>
      </c>
      <c r="H1696" s="28">
        <v>0</v>
      </c>
      <c r="I1696" s="28">
        <v>0</v>
      </c>
      <c r="J1696" s="28">
        <v>0</v>
      </c>
      <c r="K1696" s="28">
        <v>9501.07</v>
      </c>
      <c r="L1696" s="28">
        <v>-9501.07</v>
      </c>
    </row>
    <row r="1697" spans="1:12" hidden="1" x14ac:dyDescent="0.2">
      <c r="A1697" s="27" t="s">
        <v>90</v>
      </c>
      <c r="B1697" s="27" t="s">
        <v>119</v>
      </c>
      <c r="C1697" s="27" t="s">
        <v>117</v>
      </c>
      <c r="D1697" s="27" t="s">
        <v>35</v>
      </c>
      <c r="E1697" s="27" t="s">
        <v>94</v>
      </c>
      <c r="F1697" s="27" t="s">
        <v>95</v>
      </c>
      <c r="G1697" s="27" t="s">
        <v>118</v>
      </c>
      <c r="H1697" s="28">
        <v>0</v>
      </c>
      <c r="I1697" s="28">
        <v>0</v>
      </c>
      <c r="J1697" s="28">
        <v>0</v>
      </c>
      <c r="K1697" s="28">
        <v>1126.22</v>
      </c>
      <c r="L1697" s="28">
        <v>-1126.22</v>
      </c>
    </row>
    <row r="1698" spans="1:12" hidden="1" x14ac:dyDescent="0.2">
      <c r="A1698" s="27" t="s">
        <v>90</v>
      </c>
      <c r="B1698" s="27" t="s">
        <v>120</v>
      </c>
      <c r="C1698" s="27" t="s">
        <v>121</v>
      </c>
      <c r="D1698" s="27" t="s">
        <v>35</v>
      </c>
      <c r="E1698" s="27" t="s">
        <v>94</v>
      </c>
      <c r="F1698" s="27" t="s">
        <v>95</v>
      </c>
      <c r="G1698" s="27" t="s">
        <v>122</v>
      </c>
      <c r="H1698" s="28">
        <v>0</v>
      </c>
      <c r="I1698" s="28">
        <v>0</v>
      </c>
      <c r="J1698" s="28">
        <v>0</v>
      </c>
      <c r="K1698" s="28">
        <v>4.87</v>
      </c>
      <c r="L1698" s="28">
        <v>-4.87</v>
      </c>
    </row>
    <row r="1699" spans="1:12" hidden="1" x14ac:dyDescent="0.2">
      <c r="A1699" s="27" t="s">
        <v>90</v>
      </c>
      <c r="B1699" s="27" t="s">
        <v>120</v>
      </c>
      <c r="C1699" s="27" t="s">
        <v>99</v>
      </c>
      <c r="D1699" s="27" t="s">
        <v>35</v>
      </c>
      <c r="E1699" s="27" t="s">
        <v>94</v>
      </c>
      <c r="F1699" s="27" t="s">
        <v>95</v>
      </c>
      <c r="G1699" s="27" t="s">
        <v>100</v>
      </c>
      <c r="H1699" s="28">
        <v>0</v>
      </c>
      <c r="I1699" s="28">
        <v>0</v>
      </c>
      <c r="J1699" s="28">
        <v>0</v>
      </c>
      <c r="K1699" s="28">
        <v>0.26</v>
      </c>
      <c r="L1699" s="28">
        <v>-0.26</v>
      </c>
    </row>
    <row r="1700" spans="1:12" hidden="1" x14ac:dyDescent="0.2">
      <c r="A1700" s="27" t="s">
        <v>90</v>
      </c>
      <c r="B1700" s="27" t="s">
        <v>120</v>
      </c>
      <c r="C1700" s="27" t="s">
        <v>101</v>
      </c>
      <c r="D1700" s="27" t="s">
        <v>35</v>
      </c>
      <c r="E1700" s="27" t="s">
        <v>94</v>
      </c>
      <c r="F1700" s="27" t="s">
        <v>95</v>
      </c>
      <c r="G1700" s="27" t="s">
        <v>102</v>
      </c>
      <c r="H1700" s="28">
        <v>0</v>
      </c>
      <c r="I1700" s="28">
        <v>0</v>
      </c>
      <c r="J1700" s="28">
        <v>0</v>
      </c>
      <c r="K1700" s="28">
        <v>0.06</v>
      </c>
      <c r="L1700" s="28">
        <v>-0.06</v>
      </c>
    </row>
    <row r="1701" spans="1:12" hidden="1" x14ac:dyDescent="0.2">
      <c r="A1701" s="27" t="s">
        <v>90</v>
      </c>
      <c r="B1701" s="27" t="s">
        <v>120</v>
      </c>
      <c r="C1701" s="27" t="s">
        <v>103</v>
      </c>
      <c r="D1701" s="27" t="s">
        <v>35</v>
      </c>
      <c r="E1701" s="27" t="s">
        <v>94</v>
      </c>
      <c r="F1701" s="27" t="s">
        <v>95</v>
      </c>
      <c r="G1701" s="27" t="s">
        <v>104</v>
      </c>
      <c r="H1701" s="28">
        <v>0</v>
      </c>
      <c r="I1701" s="28">
        <v>0</v>
      </c>
      <c r="J1701" s="28">
        <v>0</v>
      </c>
      <c r="K1701" s="28">
        <v>0.14000000000000001</v>
      </c>
      <c r="L1701" s="28">
        <v>-0.14000000000000001</v>
      </c>
    </row>
    <row r="1702" spans="1:12" hidden="1" x14ac:dyDescent="0.2">
      <c r="A1702" s="27" t="s">
        <v>90</v>
      </c>
      <c r="B1702" s="27" t="s">
        <v>123</v>
      </c>
      <c r="C1702" s="27" t="s">
        <v>124</v>
      </c>
      <c r="D1702" s="27" t="s">
        <v>35</v>
      </c>
      <c r="E1702" s="27" t="s">
        <v>94</v>
      </c>
      <c r="F1702" s="27" t="s">
        <v>95</v>
      </c>
      <c r="G1702" s="27" t="s">
        <v>125</v>
      </c>
      <c r="H1702" s="28">
        <v>0</v>
      </c>
      <c r="I1702" s="28">
        <v>0</v>
      </c>
      <c r="J1702" s="28">
        <v>0</v>
      </c>
      <c r="K1702" s="28">
        <v>130.66</v>
      </c>
      <c r="L1702" s="28">
        <v>-130.66</v>
      </c>
    </row>
    <row r="1703" spans="1:12" hidden="1" x14ac:dyDescent="0.2">
      <c r="A1703" s="27" t="s">
        <v>90</v>
      </c>
      <c r="B1703" s="27" t="s">
        <v>123</v>
      </c>
      <c r="C1703" s="27" t="s">
        <v>111</v>
      </c>
      <c r="D1703" s="27" t="s">
        <v>35</v>
      </c>
      <c r="E1703" s="27" t="s">
        <v>94</v>
      </c>
      <c r="F1703" s="27" t="s">
        <v>95</v>
      </c>
      <c r="G1703" s="27" t="s">
        <v>112</v>
      </c>
      <c r="H1703" s="28">
        <v>0</v>
      </c>
      <c r="I1703" s="28">
        <v>0</v>
      </c>
      <c r="J1703" s="28">
        <v>0</v>
      </c>
      <c r="K1703" s="28">
        <v>72.8</v>
      </c>
      <c r="L1703" s="28">
        <v>-72.8</v>
      </c>
    </row>
    <row r="1704" spans="1:12" hidden="1" x14ac:dyDescent="0.2">
      <c r="A1704" s="27" t="s">
        <v>90</v>
      </c>
      <c r="B1704" s="27" t="s">
        <v>126</v>
      </c>
      <c r="C1704" s="27" t="s">
        <v>121</v>
      </c>
      <c r="D1704" s="27" t="s">
        <v>35</v>
      </c>
      <c r="E1704" s="27" t="s">
        <v>94</v>
      </c>
      <c r="F1704" s="27" t="s">
        <v>95</v>
      </c>
      <c r="G1704" s="27" t="s">
        <v>122</v>
      </c>
      <c r="H1704" s="28">
        <v>0</v>
      </c>
      <c r="I1704" s="28">
        <v>0</v>
      </c>
      <c r="J1704" s="28">
        <v>0</v>
      </c>
      <c r="K1704" s="28">
        <v>1</v>
      </c>
      <c r="L1704" s="28">
        <v>-1</v>
      </c>
    </row>
    <row r="1705" spans="1:12" hidden="1" x14ac:dyDescent="0.2">
      <c r="A1705" s="27" t="s">
        <v>90</v>
      </c>
      <c r="B1705" s="27" t="s">
        <v>126</v>
      </c>
      <c r="C1705" s="27" t="s">
        <v>99</v>
      </c>
      <c r="D1705" s="27" t="s">
        <v>35</v>
      </c>
      <c r="E1705" s="27" t="s">
        <v>94</v>
      </c>
      <c r="F1705" s="27" t="s">
        <v>95</v>
      </c>
      <c r="G1705" s="27" t="s">
        <v>100</v>
      </c>
      <c r="H1705" s="28">
        <v>0</v>
      </c>
      <c r="I1705" s="28">
        <v>0</v>
      </c>
      <c r="J1705" s="28">
        <v>0</v>
      </c>
      <c r="K1705" s="28">
        <v>0.06</v>
      </c>
      <c r="L1705" s="28">
        <v>-0.06</v>
      </c>
    </row>
    <row r="1706" spans="1:12" hidden="1" x14ac:dyDescent="0.2">
      <c r="A1706" s="27" t="s">
        <v>90</v>
      </c>
      <c r="B1706" s="27" t="s">
        <v>126</v>
      </c>
      <c r="C1706" s="27" t="s">
        <v>101</v>
      </c>
      <c r="D1706" s="27" t="s">
        <v>35</v>
      </c>
      <c r="E1706" s="27" t="s">
        <v>94</v>
      </c>
      <c r="F1706" s="27" t="s">
        <v>95</v>
      </c>
      <c r="G1706" s="27" t="s">
        <v>102</v>
      </c>
      <c r="H1706" s="28">
        <v>0</v>
      </c>
      <c r="I1706" s="28">
        <v>0</v>
      </c>
      <c r="J1706" s="28">
        <v>0</v>
      </c>
      <c r="K1706" s="28">
        <v>0.01</v>
      </c>
      <c r="L1706" s="28">
        <v>-0.01</v>
      </c>
    </row>
    <row r="1707" spans="1:12" hidden="1" x14ac:dyDescent="0.2">
      <c r="A1707" s="27" t="s">
        <v>90</v>
      </c>
      <c r="B1707" s="27" t="s">
        <v>126</v>
      </c>
      <c r="C1707" s="27" t="s">
        <v>103</v>
      </c>
      <c r="D1707" s="27" t="s">
        <v>35</v>
      </c>
      <c r="E1707" s="27" t="s">
        <v>94</v>
      </c>
      <c r="F1707" s="27" t="s">
        <v>95</v>
      </c>
      <c r="G1707" s="27" t="s">
        <v>104</v>
      </c>
      <c r="H1707" s="28">
        <v>0</v>
      </c>
      <c r="I1707" s="28">
        <v>0</v>
      </c>
      <c r="J1707" s="28">
        <v>0</v>
      </c>
      <c r="K1707" s="28">
        <v>0.03</v>
      </c>
      <c r="L1707" s="28">
        <v>-0.03</v>
      </c>
    </row>
    <row r="1708" spans="1:12" hidden="1" x14ac:dyDescent="0.2">
      <c r="A1708" s="27" t="s">
        <v>90</v>
      </c>
      <c r="B1708" s="27" t="s">
        <v>127</v>
      </c>
      <c r="C1708" s="27" t="s">
        <v>111</v>
      </c>
      <c r="D1708" s="27" t="s">
        <v>35</v>
      </c>
      <c r="E1708" s="27" t="s">
        <v>94</v>
      </c>
      <c r="F1708" s="27" t="s">
        <v>95</v>
      </c>
      <c r="G1708" s="27" t="s">
        <v>112</v>
      </c>
      <c r="H1708" s="28">
        <v>0</v>
      </c>
      <c r="I1708" s="28">
        <v>0</v>
      </c>
      <c r="J1708" s="28">
        <v>0</v>
      </c>
      <c r="K1708" s="28">
        <v>902.5</v>
      </c>
      <c r="L1708" s="28">
        <v>-902.5</v>
      </c>
    </row>
    <row r="1709" spans="1:12" hidden="1" x14ac:dyDescent="0.2">
      <c r="A1709" s="27" t="s">
        <v>90</v>
      </c>
      <c r="B1709" s="27" t="s">
        <v>128</v>
      </c>
      <c r="C1709" s="27" t="s">
        <v>99</v>
      </c>
      <c r="D1709" s="27" t="s">
        <v>35</v>
      </c>
      <c r="E1709" s="27" t="s">
        <v>94</v>
      </c>
      <c r="F1709" s="27" t="s">
        <v>95</v>
      </c>
      <c r="G1709" s="27" t="s">
        <v>100</v>
      </c>
      <c r="H1709" s="28">
        <v>0</v>
      </c>
      <c r="I1709" s="28">
        <v>0</v>
      </c>
      <c r="J1709" s="28">
        <v>0</v>
      </c>
      <c r="K1709" s="28">
        <v>0.3</v>
      </c>
      <c r="L1709" s="28">
        <v>-0.3</v>
      </c>
    </row>
    <row r="1710" spans="1:12" hidden="1" x14ac:dyDescent="0.2">
      <c r="A1710" s="27" t="s">
        <v>90</v>
      </c>
      <c r="B1710" s="27" t="s">
        <v>128</v>
      </c>
      <c r="C1710" s="27" t="s">
        <v>101</v>
      </c>
      <c r="D1710" s="27" t="s">
        <v>35</v>
      </c>
      <c r="E1710" s="27" t="s">
        <v>94</v>
      </c>
      <c r="F1710" s="27" t="s">
        <v>95</v>
      </c>
      <c r="G1710" s="27" t="s">
        <v>102</v>
      </c>
      <c r="H1710" s="28">
        <v>0</v>
      </c>
      <c r="I1710" s="28">
        <v>0</v>
      </c>
      <c r="J1710" s="28">
        <v>0</v>
      </c>
      <c r="K1710" s="28">
        <v>7.0000000000000007E-2</v>
      </c>
      <c r="L1710" s="28">
        <v>-7.0000000000000007E-2</v>
      </c>
    </row>
    <row r="1711" spans="1:12" hidden="1" x14ac:dyDescent="0.2">
      <c r="A1711" s="27" t="s">
        <v>90</v>
      </c>
      <c r="B1711" s="27" t="s">
        <v>128</v>
      </c>
      <c r="C1711" s="27" t="s">
        <v>103</v>
      </c>
      <c r="D1711" s="27" t="s">
        <v>35</v>
      </c>
      <c r="E1711" s="27" t="s">
        <v>94</v>
      </c>
      <c r="F1711" s="27" t="s">
        <v>95</v>
      </c>
      <c r="G1711" s="27" t="s">
        <v>104</v>
      </c>
      <c r="H1711" s="28">
        <v>0</v>
      </c>
      <c r="I1711" s="28">
        <v>0</v>
      </c>
      <c r="J1711" s="28">
        <v>0</v>
      </c>
      <c r="K1711" s="28">
        <v>0.14000000000000001</v>
      </c>
      <c r="L1711" s="28">
        <v>-0.14000000000000001</v>
      </c>
    </row>
    <row r="1712" spans="1:12" hidden="1" x14ac:dyDescent="0.2">
      <c r="A1712" s="27" t="s">
        <v>90</v>
      </c>
      <c r="B1712" s="27" t="s">
        <v>129</v>
      </c>
      <c r="C1712" s="27" t="s">
        <v>92</v>
      </c>
      <c r="D1712" s="27" t="s">
        <v>35</v>
      </c>
      <c r="E1712" s="27" t="s">
        <v>94</v>
      </c>
      <c r="F1712" s="27" t="s">
        <v>95</v>
      </c>
      <c r="G1712" s="27" t="s">
        <v>96</v>
      </c>
      <c r="H1712" s="28">
        <v>0</v>
      </c>
      <c r="I1712" s="28">
        <v>0</v>
      </c>
      <c r="J1712" s="28">
        <v>0</v>
      </c>
      <c r="K1712" s="28">
        <v>0.41</v>
      </c>
      <c r="L1712" s="28">
        <v>-0.41</v>
      </c>
    </row>
    <row r="1713" spans="1:12" hidden="1" x14ac:dyDescent="0.2">
      <c r="A1713" s="27" t="s">
        <v>90</v>
      </c>
      <c r="B1713" s="27" t="s">
        <v>129</v>
      </c>
      <c r="C1713" s="27" t="s">
        <v>121</v>
      </c>
      <c r="D1713" s="27" t="s">
        <v>35</v>
      </c>
      <c r="E1713" s="27" t="s">
        <v>94</v>
      </c>
      <c r="F1713" s="27" t="s">
        <v>95</v>
      </c>
      <c r="G1713" s="27" t="s">
        <v>122</v>
      </c>
      <c r="H1713" s="28">
        <v>0</v>
      </c>
      <c r="I1713" s="28">
        <v>0</v>
      </c>
      <c r="J1713" s="28">
        <v>0</v>
      </c>
      <c r="K1713" s="28">
        <v>0.33</v>
      </c>
      <c r="L1713" s="28">
        <v>-0.33</v>
      </c>
    </row>
    <row r="1714" spans="1:12" hidden="1" x14ac:dyDescent="0.2">
      <c r="A1714" s="27" t="s">
        <v>90</v>
      </c>
      <c r="B1714" s="27" t="s">
        <v>129</v>
      </c>
      <c r="C1714" s="27" t="s">
        <v>106</v>
      </c>
      <c r="D1714" s="27" t="s">
        <v>35</v>
      </c>
      <c r="E1714" s="27" t="s">
        <v>94</v>
      </c>
      <c r="F1714" s="27" t="s">
        <v>95</v>
      </c>
      <c r="G1714" s="27" t="s">
        <v>108</v>
      </c>
      <c r="H1714" s="28">
        <v>0</v>
      </c>
      <c r="I1714" s="28">
        <v>0</v>
      </c>
      <c r="J1714" s="28">
        <v>0</v>
      </c>
      <c r="K1714" s="28">
        <v>5.43</v>
      </c>
      <c r="L1714" s="28">
        <v>-5.43</v>
      </c>
    </row>
    <row r="1715" spans="1:12" hidden="1" x14ac:dyDescent="0.2">
      <c r="A1715" s="27" t="s">
        <v>90</v>
      </c>
      <c r="B1715" s="27" t="s">
        <v>129</v>
      </c>
      <c r="C1715" s="27" t="s">
        <v>99</v>
      </c>
      <c r="D1715" s="27" t="s">
        <v>35</v>
      </c>
      <c r="E1715" s="27" t="s">
        <v>94</v>
      </c>
      <c r="F1715" s="27" t="s">
        <v>95</v>
      </c>
      <c r="G1715" s="27" t="s">
        <v>100</v>
      </c>
      <c r="H1715" s="28">
        <v>0</v>
      </c>
      <c r="I1715" s="28">
        <v>0</v>
      </c>
      <c r="J1715" s="28">
        <v>0</v>
      </c>
      <c r="K1715" s="28">
        <v>0.87</v>
      </c>
      <c r="L1715" s="28">
        <v>-0.87</v>
      </c>
    </row>
    <row r="1716" spans="1:12" hidden="1" x14ac:dyDescent="0.2">
      <c r="A1716" s="27" t="s">
        <v>90</v>
      </c>
      <c r="B1716" s="27" t="s">
        <v>129</v>
      </c>
      <c r="C1716" s="27" t="s">
        <v>101</v>
      </c>
      <c r="D1716" s="27" t="s">
        <v>35</v>
      </c>
      <c r="E1716" s="27" t="s">
        <v>94</v>
      </c>
      <c r="F1716" s="27" t="s">
        <v>95</v>
      </c>
      <c r="G1716" s="27" t="s">
        <v>102</v>
      </c>
      <c r="H1716" s="28">
        <v>0</v>
      </c>
      <c r="I1716" s="28">
        <v>0</v>
      </c>
      <c r="J1716" s="28">
        <v>0</v>
      </c>
      <c r="K1716" s="28">
        <v>0.21</v>
      </c>
      <c r="L1716" s="28">
        <v>-0.21</v>
      </c>
    </row>
    <row r="1717" spans="1:12" hidden="1" x14ac:dyDescent="0.2">
      <c r="A1717" s="27" t="s">
        <v>90</v>
      </c>
      <c r="B1717" s="27" t="s">
        <v>129</v>
      </c>
      <c r="C1717" s="27" t="s">
        <v>103</v>
      </c>
      <c r="D1717" s="27" t="s">
        <v>35</v>
      </c>
      <c r="E1717" s="27" t="s">
        <v>94</v>
      </c>
      <c r="F1717" s="27" t="s">
        <v>95</v>
      </c>
      <c r="G1717" s="27" t="s">
        <v>104</v>
      </c>
      <c r="H1717" s="28">
        <v>0</v>
      </c>
      <c r="I1717" s="28">
        <v>0</v>
      </c>
      <c r="J1717" s="28">
        <v>0</v>
      </c>
      <c r="K1717" s="28">
        <v>0.42</v>
      </c>
      <c r="L1717" s="28">
        <v>-0.42</v>
      </c>
    </row>
    <row r="1718" spans="1:12" hidden="1" x14ac:dyDescent="0.2">
      <c r="A1718" s="27" t="s">
        <v>90</v>
      </c>
      <c r="B1718" s="27" t="s">
        <v>129</v>
      </c>
      <c r="C1718" s="27" t="s">
        <v>130</v>
      </c>
      <c r="D1718" s="27" t="s">
        <v>35</v>
      </c>
      <c r="E1718" s="27" t="s">
        <v>94</v>
      </c>
      <c r="F1718" s="27" t="s">
        <v>95</v>
      </c>
      <c r="G1718" s="27" t="s">
        <v>131</v>
      </c>
      <c r="H1718" s="28">
        <v>0</v>
      </c>
      <c r="I1718" s="28">
        <v>0</v>
      </c>
      <c r="J1718" s="28">
        <v>0</v>
      </c>
      <c r="K1718" s="28">
        <v>3070.95</v>
      </c>
      <c r="L1718" s="28">
        <v>-3070.95</v>
      </c>
    </row>
    <row r="1719" spans="1:12" hidden="1" x14ac:dyDescent="0.2">
      <c r="A1719" s="27" t="s">
        <v>90</v>
      </c>
      <c r="B1719" s="27" t="s">
        <v>129</v>
      </c>
      <c r="C1719" s="27" t="s">
        <v>132</v>
      </c>
      <c r="D1719" s="27" t="s">
        <v>35</v>
      </c>
      <c r="E1719" s="27" t="s">
        <v>94</v>
      </c>
      <c r="F1719" s="27" t="s">
        <v>95</v>
      </c>
      <c r="G1719" s="27" t="s">
        <v>133</v>
      </c>
      <c r="H1719" s="28">
        <v>0</v>
      </c>
      <c r="I1719" s="28">
        <v>0</v>
      </c>
      <c r="J1719" s="28">
        <v>0</v>
      </c>
      <c r="K1719" s="28">
        <v>49.36</v>
      </c>
      <c r="L1719" s="28">
        <v>-49.36</v>
      </c>
    </row>
    <row r="1720" spans="1:12" hidden="1" x14ac:dyDescent="0.2">
      <c r="A1720" s="27" t="s">
        <v>90</v>
      </c>
      <c r="B1720" s="27" t="s">
        <v>129</v>
      </c>
      <c r="C1720" s="27" t="s">
        <v>111</v>
      </c>
      <c r="D1720" s="27" t="s">
        <v>35</v>
      </c>
      <c r="E1720" s="27" t="s">
        <v>94</v>
      </c>
      <c r="F1720" s="27" t="s">
        <v>95</v>
      </c>
      <c r="G1720" s="27" t="s">
        <v>112</v>
      </c>
      <c r="H1720" s="28">
        <v>0</v>
      </c>
      <c r="I1720" s="28">
        <v>0</v>
      </c>
      <c r="J1720" s="28">
        <v>0</v>
      </c>
      <c r="K1720" s="28">
        <v>7939.51</v>
      </c>
      <c r="L1720" s="28">
        <v>-7939.51</v>
      </c>
    </row>
    <row r="1721" spans="1:12" hidden="1" x14ac:dyDescent="0.2">
      <c r="A1721" s="27" t="s">
        <v>90</v>
      </c>
      <c r="B1721" s="27" t="s">
        <v>129</v>
      </c>
      <c r="C1721" s="27" t="s">
        <v>117</v>
      </c>
      <c r="D1721" s="27" t="s">
        <v>35</v>
      </c>
      <c r="E1721" s="27" t="s">
        <v>94</v>
      </c>
      <c r="F1721" s="27" t="s">
        <v>95</v>
      </c>
      <c r="G1721" s="27" t="s">
        <v>118</v>
      </c>
      <c r="H1721" s="28">
        <v>0</v>
      </c>
      <c r="I1721" s="28">
        <v>0</v>
      </c>
      <c r="J1721" s="28">
        <v>0</v>
      </c>
      <c r="K1721" s="28">
        <v>13.23</v>
      </c>
      <c r="L1721" s="28">
        <v>-13.23</v>
      </c>
    </row>
    <row r="1722" spans="1:12" hidden="1" x14ac:dyDescent="0.2">
      <c r="A1722" s="27" t="s">
        <v>90</v>
      </c>
      <c r="B1722" s="27" t="s">
        <v>134</v>
      </c>
      <c r="C1722" s="27" t="s">
        <v>92</v>
      </c>
      <c r="D1722" s="27" t="s">
        <v>35</v>
      </c>
      <c r="E1722" s="27" t="s">
        <v>94</v>
      </c>
      <c r="F1722" s="27" t="s">
        <v>95</v>
      </c>
      <c r="G1722" s="27" t="s">
        <v>96</v>
      </c>
      <c r="H1722" s="28">
        <v>0</v>
      </c>
      <c r="I1722" s="28">
        <v>0</v>
      </c>
      <c r="J1722" s="28">
        <v>0</v>
      </c>
      <c r="K1722" s="28">
        <v>0.21</v>
      </c>
      <c r="L1722" s="28">
        <v>-0.21</v>
      </c>
    </row>
    <row r="1723" spans="1:12" hidden="1" x14ac:dyDescent="0.2">
      <c r="A1723" s="27" t="s">
        <v>90</v>
      </c>
      <c r="B1723" s="27" t="s">
        <v>134</v>
      </c>
      <c r="C1723" s="27" t="s">
        <v>99</v>
      </c>
      <c r="D1723" s="27" t="s">
        <v>35</v>
      </c>
      <c r="E1723" s="27" t="s">
        <v>94</v>
      </c>
      <c r="F1723" s="27" t="s">
        <v>95</v>
      </c>
      <c r="G1723" s="27" t="s">
        <v>100</v>
      </c>
      <c r="H1723" s="28">
        <v>0</v>
      </c>
      <c r="I1723" s="28">
        <v>0</v>
      </c>
      <c r="J1723" s="28">
        <v>0</v>
      </c>
      <c r="K1723" s="28">
        <v>0.01</v>
      </c>
      <c r="L1723" s="28">
        <v>-0.01</v>
      </c>
    </row>
    <row r="1724" spans="1:12" hidden="1" x14ac:dyDescent="0.2">
      <c r="A1724" s="27" t="s">
        <v>90</v>
      </c>
      <c r="B1724" s="27" t="s">
        <v>134</v>
      </c>
      <c r="C1724" s="27" t="s">
        <v>103</v>
      </c>
      <c r="D1724" s="27" t="s">
        <v>35</v>
      </c>
      <c r="E1724" s="27" t="s">
        <v>94</v>
      </c>
      <c r="F1724" s="27" t="s">
        <v>95</v>
      </c>
      <c r="G1724" s="27" t="s">
        <v>104</v>
      </c>
      <c r="H1724" s="28">
        <v>0</v>
      </c>
      <c r="I1724" s="28">
        <v>0</v>
      </c>
      <c r="J1724" s="28">
        <v>0</v>
      </c>
      <c r="K1724" s="28">
        <v>0.01</v>
      </c>
      <c r="L1724" s="28">
        <v>-0.01</v>
      </c>
    </row>
    <row r="1725" spans="1:12" hidden="1" x14ac:dyDescent="0.2">
      <c r="A1725" s="27" t="s">
        <v>90</v>
      </c>
      <c r="B1725" s="27" t="s">
        <v>134</v>
      </c>
      <c r="C1725" s="27" t="s">
        <v>132</v>
      </c>
      <c r="D1725" s="27" t="s">
        <v>35</v>
      </c>
      <c r="E1725" s="27" t="s">
        <v>94</v>
      </c>
      <c r="F1725" s="27" t="s">
        <v>95</v>
      </c>
      <c r="G1725" s="27" t="s">
        <v>133</v>
      </c>
      <c r="H1725" s="28">
        <v>0</v>
      </c>
      <c r="I1725" s="28">
        <v>0</v>
      </c>
      <c r="J1725" s="28">
        <v>0</v>
      </c>
      <c r="K1725" s="28">
        <v>469.38</v>
      </c>
      <c r="L1725" s="28">
        <v>-469.38</v>
      </c>
    </row>
    <row r="1726" spans="1:12" hidden="1" x14ac:dyDescent="0.2">
      <c r="A1726" s="27" t="s">
        <v>90</v>
      </c>
      <c r="B1726" s="27" t="s">
        <v>179</v>
      </c>
      <c r="C1726" s="27" t="s">
        <v>106</v>
      </c>
      <c r="D1726" s="27" t="s">
        <v>35</v>
      </c>
      <c r="E1726" s="27" t="s">
        <v>94</v>
      </c>
      <c r="F1726" s="27" t="s">
        <v>95</v>
      </c>
      <c r="G1726" s="27" t="s">
        <v>108</v>
      </c>
      <c r="H1726" s="28">
        <v>0</v>
      </c>
      <c r="I1726" s="28">
        <v>0</v>
      </c>
      <c r="J1726" s="28">
        <v>0</v>
      </c>
      <c r="K1726" s="28">
        <v>16.690000000000001</v>
      </c>
      <c r="L1726" s="28">
        <v>-16.690000000000001</v>
      </c>
    </row>
    <row r="1727" spans="1:12" hidden="1" x14ac:dyDescent="0.2">
      <c r="A1727" s="27" t="s">
        <v>90</v>
      </c>
      <c r="B1727" s="27" t="s">
        <v>179</v>
      </c>
      <c r="C1727" s="27" t="s">
        <v>99</v>
      </c>
      <c r="D1727" s="27" t="s">
        <v>35</v>
      </c>
      <c r="E1727" s="27" t="s">
        <v>94</v>
      </c>
      <c r="F1727" s="27" t="s">
        <v>95</v>
      </c>
      <c r="G1727" s="27" t="s">
        <v>100</v>
      </c>
      <c r="H1727" s="28">
        <v>0</v>
      </c>
      <c r="I1727" s="28">
        <v>0</v>
      </c>
      <c r="J1727" s="28">
        <v>0</v>
      </c>
      <c r="K1727" s="28">
        <v>1.03</v>
      </c>
      <c r="L1727" s="28">
        <v>-1.03</v>
      </c>
    </row>
    <row r="1728" spans="1:12" hidden="1" x14ac:dyDescent="0.2">
      <c r="A1728" s="27" t="s">
        <v>90</v>
      </c>
      <c r="B1728" s="27" t="s">
        <v>179</v>
      </c>
      <c r="C1728" s="27" t="s">
        <v>101</v>
      </c>
      <c r="D1728" s="27" t="s">
        <v>35</v>
      </c>
      <c r="E1728" s="27" t="s">
        <v>94</v>
      </c>
      <c r="F1728" s="27" t="s">
        <v>95</v>
      </c>
      <c r="G1728" s="27" t="s">
        <v>102</v>
      </c>
      <c r="H1728" s="28">
        <v>0</v>
      </c>
      <c r="I1728" s="28">
        <v>0</v>
      </c>
      <c r="J1728" s="28">
        <v>0</v>
      </c>
      <c r="K1728" s="28">
        <v>0.24</v>
      </c>
      <c r="L1728" s="28">
        <v>-0.24</v>
      </c>
    </row>
    <row r="1729" spans="1:12" hidden="1" x14ac:dyDescent="0.2">
      <c r="A1729" s="27" t="s">
        <v>90</v>
      </c>
      <c r="B1729" s="27" t="s">
        <v>179</v>
      </c>
      <c r="C1729" s="27" t="s">
        <v>103</v>
      </c>
      <c r="D1729" s="27" t="s">
        <v>35</v>
      </c>
      <c r="E1729" s="27" t="s">
        <v>94</v>
      </c>
      <c r="F1729" s="27" t="s">
        <v>95</v>
      </c>
      <c r="G1729" s="27" t="s">
        <v>104</v>
      </c>
      <c r="H1729" s="28">
        <v>0</v>
      </c>
      <c r="I1729" s="28">
        <v>0</v>
      </c>
      <c r="J1729" s="28">
        <v>0</v>
      </c>
      <c r="K1729" s="28">
        <v>0.48</v>
      </c>
      <c r="L1729" s="28">
        <v>-0.48</v>
      </c>
    </row>
    <row r="1730" spans="1:12" hidden="1" x14ac:dyDescent="0.2">
      <c r="A1730" s="27" t="s">
        <v>90</v>
      </c>
      <c r="B1730" s="27" t="s">
        <v>179</v>
      </c>
      <c r="C1730" s="27" t="s">
        <v>117</v>
      </c>
      <c r="D1730" s="27" t="s">
        <v>35</v>
      </c>
      <c r="E1730" s="27" t="s">
        <v>94</v>
      </c>
      <c r="F1730" s="27" t="s">
        <v>95</v>
      </c>
      <c r="G1730" s="27" t="s">
        <v>118</v>
      </c>
      <c r="H1730" s="28">
        <v>0</v>
      </c>
      <c r="I1730" s="28">
        <v>0</v>
      </c>
      <c r="J1730" s="28">
        <v>0</v>
      </c>
      <c r="K1730" s="28">
        <v>170.35</v>
      </c>
      <c r="L1730" s="28">
        <v>-170.35</v>
      </c>
    </row>
    <row r="1731" spans="1:12" hidden="1" x14ac:dyDescent="0.2">
      <c r="A1731" s="27" t="s">
        <v>136</v>
      </c>
      <c r="B1731" s="27" t="s">
        <v>9</v>
      </c>
      <c r="C1731" s="27" t="s">
        <v>137</v>
      </c>
      <c r="D1731" s="27" t="s">
        <v>35</v>
      </c>
      <c r="E1731" s="27" t="s">
        <v>94</v>
      </c>
      <c r="F1731" s="27" t="s">
        <v>95</v>
      </c>
      <c r="G1731" s="27" t="s">
        <v>138</v>
      </c>
      <c r="H1731" s="28">
        <v>45447.5</v>
      </c>
      <c r="I1731" s="28">
        <v>45447.5</v>
      </c>
      <c r="J1731" s="28">
        <v>0</v>
      </c>
      <c r="K1731" s="28">
        <v>0</v>
      </c>
      <c r="L1731" s="28">
        <v>45447.5</v>
      </c>
    </row>
    <row r="1732" spans="1:12" hidden="1" x14ac:dyDescent="0.2">
      <c r="A1732" s="27" t="s">
        <v>136</v>
      </c>
      <c r="B1732" s="27" t="s">
        <v>9</v>
      </c>
      <c r="C1732" s="27" t="s">
        <v>99</v>
      </c>
      <c r="D1732" s="27" t="s">
        <v>35</v>
      </c>
      <c r="E1732" s="27" t="s">
        <v>94</v>
      </c>
      <c r="F1732" s="27" t="s">
        <v>95</v>
      </c>
      <c r="G1732" s="27" t="s">
        <v>100</v>
      </c>
      <c r="H1732" s="28">
        <v>2817.75</v>
      </c>
      <c r="I1732" s="28">
        <v>2817.75</v>
      </c>
      <c r="J1732" s="28">
        <v>0</v>
      </c>
      <c r="K1732" s="28">
        <v>0.20000000000000284</v>
      </c>
      <c r="L1732" s="28">
        <v>2817.55</v>
      </c>
    </row>
    <row r="1733" spans="1:12" hidden="1" x14ac:dyDescent="0.2">
      <c r="A1733" s="27" t="s">
        <v>136</v>
      </c>
      <c r="B1733" s="27" t="s">
        <v>9</v>
      </c>
      <c r="C1733" s="27" t="s">
        <v>101</v>
      </c>
      <c r="D1733" s="27" t="s">
        <v>35</v>
      </c>
      <c r="E1733" s="27" t="s">
        <v>94</v>
      </c>
      <c r="F1733" s="27" t="s">
        <v>95</v>
      </c>
      <c r="G1733" s="27" t="s">
        <v>102</v>
      </c>
      <c r="H1733" s="28">
        <v>658.99</v>
      </c>
      <c r="I1733" s="28">
        <v>658.99</v>
      </c>
      <c r="J1733" s="28">
        <v>0</v>
      </c>
      <c r="K1733" s="28">
        <v>5.0000000000000711E-2</v>
      </c>
      <c r="L1733" s="28">
        <v>658.94</v>
      </c>
    </row>
    <row r="1734" spans="1:12" hidden="1" x14ac:dyDescent="0.2">
      <c r="A1734" s="27" t="s">
        <v>136</v>
      </c>
      <c r="B1734" s="27" t="s">
        <v>9</v>
      </c>
      <c r="C1734" s="27" t="s">
        <v>103</v>
      </c>
      <c r="D1734" s="27" t="s">
        <v>35</v>
      </c>
      <c r="E1734" s="27" t="s">
        <v>94</v>
      </c>
      <c r="F1734" s="27" t="s">
        <v>95</v>
      </c>
      <c r="G1734" s="27" t="s">
        <v>104</v>
      </c>
      <c r="H1734" s="28">
        <v>1317.98</v>
      </c>
      <c r="I1734" s="28">
        <v>1317.98</v>
      </c>
      <c r="J1734" s="28">
        <v>0</v>
      </c>
      <c r="K1734" s="28">
        <v>0</v>
      </c>
      <c r="L1734" s="28">
        <v>1317.98</v>
      </c>
    </row>
    <row r="1735" spans="1:12" hidden="1" x14ac:dyDescent="0.2">
      <c r="A1735" s="27" t="s">
        <v>136</v>
      </c>
      <c r="B1735" s="27" t="s">
        <v>177</v>
      </c>
      <c r="C1735" s="27" t="s">
        <v>137</v>
      </c>
      <c r="D1735" s="27" t="s">
        <v>35</v>
      </c>
      <c r="E1735" s="27" t="s">
        <v>94</v>
      </c>
      <c r="F1735" s="27" t="s">
        <v>95</v>
      </c>
      <c r="G1735" s="27" t="s">
        <v>138</v>
      </c>
      <c r="H1735" s="28">
        <v>0</v>
      </c>
      <c r="I1735" s="28">
        <v>0</v>
      </c>
      <c r="J1735" s="28">
        <v>0</v>
      </c>
      <c r="K1735" s="28">
        <v>78645.2</v>
      </c>
      <c r="L1735" s="28">
        <v>-78645.2</v>
      </c>
    </row>
    <row r="1736" spans="1:12" hidden="1" x14ac:dyDescent="0.2">
      <c r="A1736" s="27" t="s">
        <v>136</v>
      </c>
      <c r="B1736" s="27" t="s">
        <v>177</v>
      </c>
      <c r="C1736" s="27" t="s">
        <v>99</v>
      </c>
      <c r="D1736" s="27" t="s">
        <v>35</v>
      </c>
      <c r="E1736" s="27" t="s">
        <v>94</v>
      </c>
      <c r="F1736" s="27" t="s">
        <v>95</v>
      </c>
      <c r="G1736" s="27" t="s">
        <v>100</v>
      </c>
      <c r="H1736" s="28">
        <v>0</v>
      </c>
      <c r="I1736" s="28">
        <v>0</v>
      </c>
      <c r="J1736" s="28">
        <v>0</v>
      </c>
      <c r="K1736" s="28">
        <v>4257.7800000000007</v>
      </c>
      <c r="L1736" s="28">
        <v>-4257.7800000000007</v>
      </c>
    </row>
    <row r="1737" spans="1:12" hidden="1" x14ac:dyDescent="0.2">
      <c r="A1737" s="27" t="s">
        <v>136</v>
      </c>
      <c r="B1737" s="27" t="s">
        <v>177</v>
      </c>
      <c r="C1737" s="27" t="s">
        <v>101</v>
      </c>
      <c r="D1737" s="27" t="s">
        <v>35</v>
      </c>
      <c r="E1737" s="27" t="s">
        <v>94</v>
      </c>
      <c r="F1737" s="27" t="s">
        <v>95</v>
      </c>
      <c r="G1737" s="27" t="s">
        <v>102</v>
      </c>
      <c r="H1737" s="28">
        <v>0</v>
      </c>
      <c r="I1737" s="28">
        <v>0</v>
      </c>
      <c r="J1737" s="28">
        <v>0</v>
      </c>
      <c r="K1737" s="28">
        <v>995.81</v>
      </c>
      <c r="L1737" s="28">
        <v>-995.81</v>
      </c>
    </row>
    <row r="1738" spans="1:12" hidden="1" x14ac:dyDescent="0.2">
      <c r="A1738" s="27" t="s">
        <v>136</v>
      </c>
      <c r="B1738" s="27" t="s">
        <v>177</v>
      </c>
      <c r="C1738" s="27" t="s">
        <v>103</v>
      </c>
      <c r="D1738" s="27" t="s">
        <v>35</v>
      </c>
      <c r="E1738" s="27" t="s">
        <v>94</v>
      </c>
      <c r="F1738" s="27" t="s">
        <v>95</v>
      </c>
      <c r="G1738" s="27" t="s">
        <v>104</v>
      </c>
      <c r="H1738" s="28">
        <v>0</v>
      </c>
      <c r="I1738" s="28">
        <v>0</v>
      </c>
      <c r="J1738" s="28">
        <v>0</v>
      </c>
      <c r="K1738" s="28">
        <v>2016.2599999999998</v>
      </c>
      <c r="L1738" s="28">
        <v>-2016.2599999999998</v>
      </c>
    </row>
    <row r="1739" spans="1:12" hidden="1" x14ac:dyDescent="0.2">
      <c r="A1739" s="27" t="s">
        <v>136</v>
      </c>
      <c r="B1739" s="27" t="s">
        <v>135</v>
      </c>
      <c r="C1739" s="27" t="s">
        <v>137</v>
      </c>
      <c r="D1739" s="27" t="s">
        <v>35</v>
      </c>
      <c r="E1739" s="27" t="s">
        <v>94</v>
      </c>
      <c r="F1739" s="27" t="s">
        <v>95</v>
      </c>
      <c r="G1739" s="27" t="s">
        <v>138</v>
      </c>
      <c r="H1739" s="28">
        <v>0</v>
      </c>
      <c r="I1739" s="28">
        <v>0</v>
      </c>
      <c r="J1739" s="28">
        <v>0</v>
      </c>
      <c r="K1739" s="28">
        <v>1133.53</v>
      </c>
      <c r="L1739" s="28">
        <v>-1133.53</v>
      </c>
    </row>
    <row r="1740" spans="1:12" hidden="1" x14ac:dyDescent="0.2">
      <c r="A1740" s="27" t="s">
        <v>136</v>
      </c>
      <c r="B1740" s="27" t="s">
        <v>135</v>
      </c>
      <c r="C1740" s="27" t="s">
        <v>99</v>
      </c>
      <c r="D1740" s="27" t="s">
        <v>35</v>
      </c>
      <c r="E1740" s="27" t="s">
        <v>94</v>
      </c>
      <c r="F1740" s="27" t="s">
        <v>95</v>
      </c>
      <c r="G1740" s="27" t="s">
        <v>100</v>
      </c>
      <c r="H1740" s="28">
        <v>0</v>
      </c>
      <c r="I1740" s="28">
        <v>0</v>
      </c>
      <c r="J1740" s="28">
        <v>0</v>
      </c>
      <c r="K1740" s="28">
        <v>65.489999999999995</v>
      </c>
      <c r="L1740" s="28">
        <v>-65.489999999999995</v>
      </c>
    </row>
    <row r="1741" spans="1:12" hidden="1" x14ac:dyDescent="0.2">
      <c r="A1741" s="27" t="s">
        <v>136</v>
      </c>
      <c r="B1741" s="27" t="s">
        <v>135</v>
      </c>
      <c r="C1741" s="27" t="s">
        <v>101</v>
      </c>
      <c r="D1741" s="27" t="s">
        <v>35</v>
      </c>
      <c r="E1741" s="27" t="s">
        <v>94</v>
      </c>
      <c r="F1741" s="27" t="s">
        <v>95</v>
      </c>
      <c r="G1741" s="27" t="s">
        <v>102</v>
      </c>
      <c r="H1741" s="28">
        <v>0</v>
      </c>
      <c r="I1741" s="28">
        <v>0</v>
      </c>
      <c r="J1741" s="28">
        <v>0</v>
      </c>
      <c r="K1741" s="28">
        <v>15.32</v>
      </c>
      <c r="L1741" s="28">
        <v>-15.32</v>
      </c>
    </row>
    <row r="1742" spans="1:12" hidden="1" x14ac:dyDescent="0.2">
      <c r="A1742" s="27" t="s">
        <v>136</v>
      </c>
      <c r="B1742" s="27" t="s">
        <v>135</v>
      </c>
      <c r="C1742" s="27" t="s">
        <v>103</v>
      </c>
      <c r="D1742" s="27" t="s">
        <v>35</v>
      </c>
      <c r="E1742" s="27" t="s">
        <v>94</v>
      </c>
      <c r="F1742" s="27" t="s">
        <v>95</v>
      </c>
      <c r="G1742" s="27" t="s">
        <v>104</v>
      </c>
      <c r="H1742" s="28">
        <v>0</v>
      </c>
      <c r="I1742" s="28">
        <v>0</v>
      </c>
      <c r="J1742" s="28">
        <v>0</v>
      </c>
      <c r="K1742" s="28">
        <v>32.620000000000005</v>
      </c>
      <c r="L1742" s="28">
        <v>-32.620000000000005</v>
      </c>
    </row>
    <row r="1743" spans="1:12" hidden="1" x14ac:dyDescent="0.2">
      <c r="A1743" s="27" t="s">
        <v>136</v>
      </c>
      <c r="B1743" s="27" t="s">
        <v>123</v>
      </c>
      <c r="C1743" s="27" t="s">
        <v>139</v>
      </c>
      <c r="D1743" s="27" t="s">
        <v>35</v>
      </c>
      <c r="E1743" s="27" t="s">
        <v>94</v>
      </c>
      <c r="F1743" s="27" t="s">
        <v>95</v>
      </c>
      <c r="G1743" s="27" t="s">
        <v>140</v>
      </c>
      <c r="H1743" s="28">
        <v>0</v>
      </c>
      <c r="I1743" s="28">
        <v>0</v>
      </c>
      <c r="J1743" s="28">
        <v>0</v>
      </c>
      <c r="K1743" s="28">
        <v>930.8</v>
      </c>
      <c r="L1743" s="28">
        <v>-930.8</v>
      </c>
    </row>
    <row r="1744" spans="1:12" hidden="1" x14ac:dyDescent="0.2">
      <c r="A1744" s="27" t="s">
        <v>136</v>
      </c>
      <c r="B1744" s="27" t="s">
        <v>123</v>
      </c>
      <c r="C1744" s="27" t="s">
        <v>99</v>
      </c>
      <c r="D1744" s="27" t="s">
        <v>35</v>
      </c>
      <c r="E1744" s="27" t="s">
        <v>94</v>
      </c>
      <c r="F1744" s="27" t="s">
        <v>95</v>
      </c>
      <c r="G1744" s="27" t="s">
        <v>100</v>
      </c>
      <c r="H1744" s="28">
        <v>0</v>
      </c>
      <c r="I1744" s="28">
        <v>0</v>
      </c>
      <c r="J1744" s="28">
        <v>0</v>
      </c>
      <c r="K1744" s="28">
        <v>57.44</v>
      </c>
      <c r="L1744" s="28">
        <v>-57.44</v>
      </c>
    </row>
    <row r="1745" spans="1:12" hidden="1" x14ac:dyDescent="0.2">
      <c r="A1745" s="27" t="s">
        <v>136</v>
      </c>
      <c r="B1745" s="27" t="s">
        <v>123</v>
      </c>
      <c r="C1745" s="27" t="s">
        <v>101</v>
      </c>
      <c r="D1745" s="27" t="s">
        <v>35</v>
      </c>
      <c r="E1745" s="27" t="s">
        <v>94</v>
      </c>
      <c r="F1745" s="27" t="s">
        <v>95</v>
      </c>
      <c r="G1745" s="27" t="s">
        <v>102</v>
      </c>
      <c r="H1745" s="28">
        <v>0</v>
      </c>
      <c r="I1745" s="28">
        <v>0</v>
      </c>
      <c r="J1745" s="28">
        <v>0</v>
      </c>
      <c r="K1745" s="28">
        <v>13.43</v>
      </c>
      <c r="L1745" s="28">
        <v>-13.43</v>
      </c>
    </row>
    <row r="1746" spans="1:12" hidden="1" x14ac:dyDescent="0.2">
      <c r="A1746" s="27" t="s">
        <v>136</v>
      </c>
      <c r="B1746" s="27" t="s">
        <v>123</v>
      </c>
      <c r="C1746" s="27" t="s">
        <v>103</v>
      </c>
      <c r="D1746" s="27" t="s">
        <v>35</v>
      </c>
      <c r="E1746" s="27" t="s">
        <v>94</v>
      </c>
      <c r="F1746" s="27" t="s">
        <v>95</v>
      </c>
      <c r="G1746" s="27" t="s">
        <v>104</v>
      </c>
      <c r="H1746" s="28">
        <v>0</v>
      </c>
      <c r="I1746" s="28">
        <v>0</v>
      </c>
      <c r="J1746" s="28">
        <v>0</v>
      </c>
      <c r="K1746" s="28">
        <v>26.99</v>
      </c>
      <c r="L1746" s="28">
        <v>-26.99</v>
      </c>
    </row>
    <row r="1747" spans="1:12" hidden="1" x14ac:dyDescent="0.2">
      <c r="A1747" s="27" t="s">
        <v>136</v>
      </c>
      <c r="B1747" s="27" t="s">
        <v>128</v>
      </c>
      <c r="C1747" s="27" t="s">
        <v>137</v>
      </c>
      <c r="D1747" s="27" t="s">
        <v>35</v>
      </c>
      <c r="E1747" s="27" t="s">
        <v>94</v>
      </c>
      <c r="F1747" s="27" t="s">
        <v>95</v>
      </c>
      <c r="G1747" s="27" t="s">
        <v>138</v>
      </c>
      <c r="H1747" s="28">
        <v>0</v>
      </c>
      <c r="I1747" s="28">
        <v>0</v>
      </c>
      <c r="J1747" s="28">
        <v>0</v>
      </c>
      <c r="K1747" s="28">
        <v>360.35</v>
      </c>
      <c r="L1747" s="28">
        <v>-360.35</v>
      </c>
    </row>
    <row r="1748" spans="1:12" hidden="1" x14ac:dyDescent="0.2">
      <c r="A1748" s="27" t="s">
        <v>136</v>
      </c>
      <c r="B1748" s="27" t="s">
        <v>128</v>
      </c>
      <c r="C1748" s="27" t="s">
        <v>99</v>
      </c>
      <c r="D1748" s="27" t="s">
        <v>35</v>
      </c>
      <c r="E1748" s="27" t="s">
        <v>94</v>
      </c>
      <c r="F1748" s="27" t="s">
        <v>95</v>
      </c>
      <c r="G1748" s="27" t="s">
        <v>100</v>
      </c>
      <c r="H1748" s="28">
        <v>0</v>
      </c>
      <c r="I1748" s="28">
        <v>0</v>
      </c>
      <c r="J1748" s="28">
        <v>0</v>
      </c>
      <c r="K1748" s="28">
        <v>21.38</v>
      </c>
      <c r="L1748" s="28">
        <v>-21.38</v>
      </c>
    </row>
    <row r="1749" spans="1:12" hidden="1" x14ac:dyDescent="0.2">
      <c r="A1749" s="27" t="s">
        <v>136</v>
      </c>
      <c r="B1749" s="27" t="s">
        <v>128</v>
      </c>
      <c r="C1749" s="27" t="s">
        <v>101</v>
      </c>
      <c r="D1749" s="27" t="s">
        <v>35</v>
      </c>
      <c r="E1749" s="27" t="s">
        <v>94</v>
      </c>
      <c r="F1749" s="27" t="s">
        <v>95</v>
      </c>
      <c r="G1749" s="27" t="s">
        <v>102</v>
      </c>
      <c r="H1749" s="28">
        <v>0</v>
      </c>
      <c r="I1749" s="28">
        <v>0</v>
      </c>
      <c r="J1749" s="28">
        <v>0</v>
      </c>
      <c r="K1749" s="28">
        <v>5</v>
      </c>
      <c r="L1749" s="28">
        <v>-5</v>
      </c>
    </row>
    <row r="1750" spans="1:12" hidden="1" x14ac:dyDescent="0.2">
      <c r="A1750" s="27" t="s">
        <v>136</v>
      </c>
      <c r="B1750" s="27" t="s">
        <v>128</v>
      </c>
      <c r="C1750" s="27" t="s">
        <v>103</v>
      </c>
      <c r="D1750" s="27" t="s">
        <v>35</v>
      </c>
      <c r="E1750" s="27" t="s">
        <v>94</v>
      </c>
      <c r="F1750" s="27" t="s">
        <v>95</v>
      </c>
      <c r="G1750" s="27" t="s">
        <v>104</v>
      </c>
      <c r="H1750" s="28">
        <v>0</v>
      </c>
      <c r="I1750" s="28">
        <v>0</v>
      </c>
      <c r="J1750" s="28">
        <v>0</v>
      </c>
      <c r="K1750" s="28">
        <v>10.31</v>
      </c>
      <c r="L1750" s="28">
        <v>-10.31</v>
      </c>
    </row>
    <row r="1751" spans="1:12" hidden="1" x14ac:dyDescent="0.2">
      <c r="A1751" s="27" t="s">
        <v>136</v>
      </c>
      <c r="B1751" s="27" t="s">
        <v>129</v>
      </c>
      <c r="C1751" s="27" t="s">
        <v>137</v>
      </c>
      <c r="D1751" s="27" t="s">
        <v>35</v>
      </c>
      <c r="E1751" s="27" t="s">
        <v>94</v>
      </c>
      <c r="F1751" s="27" t="s">
        <v>95</v>
      </c>
      <c r="G1751" s="27" t="s">
        <v>138</v>
      </c>
      <c r="H1751" s="28">
        <v>0</v>
      </c>
      <c r="I1751" s="28">
        <v>0</v>
      </c>
      <c r="J1751" s="28">
        <v>0</v>
      </c>
      <c r="K1751" s="28">
        <v>113.47</v>
      </c>
      <c r="L1751" s="28">
        <v>-113.47</v>
      </c>
    </row>
    <row r="1752" spans="1:12" hidden="1" x14ac:dyDescent="0.2">
      <c r="A1752" s="27" t="s">
        <v>136</v>
      </c>
      <c r="B1752" s="27" t="s">
        <v>129</v>
      </c>
      <c r="C1752" s="27" t="s">
        <v>99</v>
      </c>
      <c r="D1752" s="27" t="s">
        <v>35</v>
      </c>
      <c r="E1752" s="27" t="s">
        <v>94</v>
      </c>
      <c r="F1752" s="27" t="s">
        <v>95</v>
      </c>
      <c r="G1752" s="27" t="s">
        <v>100</v>
      </c>
      <c r="H1752" s="28">
        <v>0</v>
      </c>
      <c r="I1752" s="28">
        <v>0</v>
      </c>
      <c r="J1752" s="28">
        <v>0</v>
      </c>
      <c r="K1752" s="28">
        <v>6.31</v>
      </c>
      <c r="L1752" s="28">
        <v>-6.31</v>
      </c>
    </row>
    <row r="1753" spans="1:12" hidden="1" x14ac:dyDescent="0.2">
      <c r="A1753" s="27" t="s">
        <v>136</v>
      </c>
      <c r="B1753" s="27" t="s">
        <v>129</v>
      </c>
      <c r="C1753" s="27" t="s">
        <v>101</v>
      </c>
      <c r="D1753" s="27" t="s">
        <v>35</v>
      </c>
      <c r="E1753" s="27" t="s">
        <v>94</v>
      </c>
      <c r="F1753" s="27" t="s">
        <v>95</v>
      </c>
      <c r="G1753" s="27" t="s">
        <v>102</v>
      </c>
      <c r="H1753" s="28">
        <v>0</v>
      </c>
      <c r="I1753" s="28">
        <v>0</v>
      </c>
      <c r="J1753" s="28">
        <v>0</v>
      </c>
      <c r="K1753" s="28">
        <v>1.47</v>
      </c>
      <c r="L1753" s="28">
        <v>-1.47</v>
      </c>
    </row>
    <row r="1754" spans="1:12" hidden="1" x14ac:dyDescent="0.2">
      <c r="A1754" s="27" t="s">
        <v>136</v>
      </c>
      <c r="B1754" s="27" t="s">
        <v>129</v>
      </c>
      <c r="C1754" s="27" t="s">
        <v>103</v>
      </c>
      <c r="D1754" s="27" t="s">
        <v>35</v>
      </c>
      <c r="E1754" s="27" t="s">
        <v>94</v>
      </c>
      <c r="F1754" s="27" t="s">
        <v>95</v>
      </c>
      <c r="G1754" s="27" t="s">
        <v>104</v>
      </c>
      <c r="H1754" s="28">
        <v>0</v>
      </c>
      <c r="I1754" s="28">
        <v>0</v>
      </c>
      <c r="J1754" s="28">
        <v>0</v>
      </c>
      <c r="K1754" s="28">
        <v>3.04</v>
      </c>
      <c r="L1754" s="28">
        <v>-3.04</v>
      </c>
    </row>
    <row r="1755" spans="1:12" hidden="1" x14ac:dyDescent="0.2">
      <c r="A1755" s="27" t="s">
        <v>152</v>
      </c>
      <c r="B1755" s="27" t="s">
        <v>9</v>
      </c>
      <c r="C1755" s="27" t="s">
        <v>161</v>
      </c>
      <c r="D1755" s="27" t="s">
        <v>35</v>
      </c>
      <c r="E1755" s="27" t="s">
        <v>94</v>
      </c>
      <c r="F1755" s="27" t="s">
        <v>95</v>
      </c>
      <c r="G1755" s="27" t="s">
        <v>162</v>
      </c>
      <c r="H1755" s="28">
        <v>0</v>
      </c>
      <c r="I1755" s="28">
        <v>77946.27</v>
      </c>
      <c r="J1755" s="28">
        <v>54440.1</v>
      </c>
      <c r="K1755" s="28">
        <v>21998.75</v>
      </c>
      <c r="L1755" s="28">
        <v>1507.4200000000055</v>
      </c>
    </row>
    <row r="1756" spans="1:12" hidden="1" x14ac:dyDescent="0.2">
      <c r="A1756" s="27" t="s">
        <v>90</v>
      </c>
      <c r="B1756" s="27" t="s">
        <v>9</v>
      </c>
      <c r="C1756" s="27" t="s">
        <v>109</v>
      </c>
      <c r="D1756" s="27" t="s">
        <v>36</v>
      </c>
      <c r="E1756" s="27" t="s">
        <v>94</v>
      </c>
      <c r="F1756" s="27" t="s">
        <v>95</v>
      </c>
      <c r="G1756" s="27" t="s">
        <v>110</v>
      </c>
      <c r="H1756" s="28">
        <v>20774.009999999998</v>
      </c>
      <c r="I1756" s="28">
        <v>20774.009999999998</v>
      </c>
      <c r="J1756" s="28">
        <v>0</v>
      </c>
      <c r="K1756" s="28">
        <v>0</v>
      </c>
      <c r="L1756" s="28">
        <v>20774.009999999998</v>
      </c>
    </row>
    <row r="1757" spans="1:12" hidden="1" x14ac:dyDescent="0.2">
      <c r="A1757" s="27" t="s">
        <v>90</v>
      </c>
      <c r="B1757" s="27" t="s">
        <v>9</v>
      </c>
      <c r="C1757" s="27" t="s">
        <v>111</v>
      </c>
      <c r="D1757" s="27" t="s">
        <v>36</v>
      </c>
      <c r="E1757" s="27" t="s">
        <v>94</v>
      </c>
      <c r="F1757" s="27" t="s">
        <v>95</v>
      </c>
      <c r="G1757" s="27" t="s">
        <v>112</v>
      </c>
      <c r="H1757" s="28">
        <v>109408.12</v>
      </c>
      <c r="I1757" s="28">
        <v>1408.1199999999953</v>
      </c>
      <c r="J1757" s="28">
        <v>0</v>
      </c>
      <c r="K1757" s="28">
        <v>349.9</v>
      </c>
      <c r="L1757" s="28">
        <v>1058.2199999999953</v>
      </c>
    </row>
    <row r="1758" spans="1:12" hidden="1" x14ac:dyDescent="0.2">
      <c r="A1758" s="27" t="s">
        <v>90</v>
      </c>
      <c r="B1758" s="27" t="s">
        <v>9</v>
      </c>
      <c r="C1758" s="27" t="s">
        <v>113</v>
      </c>
      <c r="D1758" s="27" t="s">
        <v>36</v>
      </c>
      <c r="E1758" s="27" t="s">
        <v>94</v>
      </c>
      <c r="F1758" s="27" t="s">
        <v>95</v>
      </c>
      <c r="G1758" s="27" t="s">
        <v>114</v>
      </c>
      <c r="H1758" s="28">
        <v>24613.75</v>
      </c>
      <c r="I1758" s="28">
        <v>12613.75</v>
      </c>
      <c r="J1758" s="28">
        <v>0</v>
      </c>
      <c r="K1758" s="28">
        <v>0</v>
      </c>
      <c r="L1758" s="28">
        <v>12613.75</v>
      </c>
    </row>
    <row r="1759" spans="1:12" hidden="1" x14ac:dyDescent="0.2">
      <c r="A1759" s="27" t="s">
        <v>90</v>
      </c>
      <c r="B1759" s="27" t="s">
        <v>9</v>
      </c>
      <c r="C1759" s="27" t="s">
        <v>115</v>
      </c>
      <c r="D1759" s="27" t="s">
        <v>36</v>
      </c>
      <c r="E1759" s="27" t="s">
        <v>94</v>
      </c>
      <c r="F1759" s="27" t="s">
        <v>95</v>
      </c>
      <c r="G1759" s="27" t="s">
        <v>116</v>
      </c>
      <c r="H1759" s="28">
        <v>12306.88</v>
      </c>
      <c r="I1759" s="28">
        <v>80306.880000000005</v>
      </c>
      <c r="J1759" s="28">
        <v>69352.98</v>
      </c>
      <c r="K1759" s="28">
        <v>0</v>
      </c>
      <c r="L1759" s="28">
        <v>10953.900000000009</v>
      </c>
    </row>
    <row r="1760" spans="1:12" hidden="1" x14ac:dyDescent="0.2">
      <c r="A1760" s="27" t="s">
        <v>90</v>
      </c>
      <c r="B1760" s="27" t="s">
        <v>9</v>
      </c>
      <c r="C1760" s="27" t="s">
        <v>117</v>
      </c>
      <c r="D1760" s="27" t="s">
        <v>36</v>
      </c>
      <c r="E1760" s="27" t="s">
        <v>94</v>
      </c>
      <c r="F1760" s="27" t="s">
        <v>95</v>
      </c>
      <c r="G1760" s="27" t="s">
        <v>118</v>
      </c>
      <c r="H1760" s="28">
        <v>24613.75</v>
      </c>
      <c r="I1760" s="28">
        <v>19613.75</v>
      </c>
      <c r="J1760" s="28">
        <v>0</v>
      </c>
      <c r="K1760" s="28">
        <v>0</v>
      </c>
      <c r="L1760" s="28">
        <v>19613.75</v>
      </c>
    </row>
    <row r="1761" spans="1:12" hidden="1" x14ac:dyDescent="0.2">
      <c r="A1761" s="27" t="s">
        <v>90</v>
      </c>
      <c r="B1761" s="27" t="s">
        <v>177</v>
      </c>
      <c r="C1761" s="27" t="s">
        <v>106</v>
      </c>
      <c r="D1761" s="27" t="s">
        <v>36</v>
      </c>
      <c r="E1761" s="27" t="s">
        <v>94</v>
      </c>
      <c r="F1761" s="27" t="s">
        <v>95</v>
      </c>
      <c r="G1761" s="27" t="s">
        <v>108</v>
      </c>
      <c r="H1761" s="28">
        <v>0</v>
      </c>
      <c r="I1761" s="28">
        <v>5236.32</v>
      </c>
      <c r="J1761" s="28">
        <v>0</v>
      </c>
      <c r="K1761" s="28">
        <v>5236.3200000000006</v>
      </c>
      <c r="L1761" s="28">
        <v>-9.0949470177292824E-13</v>
      </c>
    </row>
    <row r="1762" spans="1:12" hidden="1" x14ac:dyDescent="0.2">
      <c r="A1762" s="27" t="s">
        <v>90</v>
      </c>
      <c r="B1762" s="27" t="s">
        <v>177</v>
      </c>
      <c r="C1762" s="27" t="s">
        <v>99</v>
      </c>
      <c r="D1762" s="27" t="s">
        <v>36</v>
      </c>
      <c r="E1762" s="27" t="s">
        <v>94</v>
      </c>
      <c r="F1762" s="27" t="s">
        <v>95</v>
      </c>
      <c r="G1762" s="27" t="s">
        <v>100</v>
      </c>
      <c r="H1762" s="28">
        <v>0</v>
      </c>
      <c r="I1762" s="28">
        <v>0</v>
      </c>
      <c r="J1762" s="28">
        <v>0</v>
      </c>
      <c r="K1762" s="28">
        <v>1007.8</v>
      </c>
      <c r="L1762" s="28">
        <v>-1007.8</v>
      </c>
    </row>
    <row r="1763" spans="1:12" hidden="1" x14ac:dyDescent="0.2">
      <c r="A1763" s="27" t="s">
        <v>90</v>
      </c>
      <c r="B1763" s="27" t="s">
        <v>177</v>
      </c>
      <c r="C1763" s="27" t="s">
        <v>101</v>
      </c>
      <c r="D1763" s="27" t="s">
        <v>36</v>
      </c>
      <c r="E1763" s="27" t="s">
        <v>94</v>
      </c>
      <c r="F1763" s="27" t="s">
        <v>95</v>
      </c>
      <c r="G1763" s="27" t="s">
        <v>102</v>
      </c>
      <c r="H1763" s="28">
        <v>0</v>
      </c>
      <c r="I1763" s="28">
        <v>0</v>
      </c>
      <c r="J1763" s="28">
        <v>0</v>
      </c>
      <c r="K1763" s="28">
        <v>235.71</v>
      </c>
      <c r="L1763" s="28">
        <v>-235.71</v>
      </c>
    </row>
    <row r="1764" spans="1:12" hidden="1" x14ac:dyDescent="0.2">
      <c r="A1764" s="27" t="s">
        <v>90</v>
      </c>
      <c r="B1764" s="27" t="s">
        <v>177</v>
      </c>
      <c r="C1764" s="27" t="s">
        <v>103</v>
      </c>
      <c r="D1764" s="27" t="s">
        <v>36</v>
      </c>
      <c r="E1764" s="27" t="s">
        <v>94</v>
      </c>
      <c r="F1764" s="27" t="s">
        <v>95</v>
      </c>
      <c r="G1764" s="27" t="s">
        <v>104</v>
      </c>
      <c r="H1764" s="28">
        <v>0</v>
      </c>
      <c r="I1764" s="28">
        <v>0</v>
      </c>
      <c r="J1764" s="28">
        <v>0</v>
      </c>
      <c r="K1764" s="28">
        <v>477.05</v>
      </c>
      <c r="L1764" s="28">
        <v>-477.05</v>
      </c>
    </row>
    <row r="1765" spans="1:12" hidden="1" x14ac:dyDescent="0.2">
      <c r="A1765" s="27" t="s">
        <v>90</v>
      </c>
      <c r="B1765" s="27" t="s">
        <v>91</v>
      </c>
      <c r="C1765" s="27" t="s">
        <v>92</v>
      </c>
      <c r="D1765" s="27" t="s">
        <v>36</v>
      </c>
      <c r="E1765" s="27" t="s">
        <v>94</v>
      </c>
      <c r="F1765" s="27" t="s">
        <v>95</v>
      </c>
      <c r="G1765" s="27" t="s">
        <v>96</v>
      </c>
      <c r="H1765" s="28">
        <v>0</v>
      </c>
      <c r="I1765" s="28">
        <v>0</v>
      </c>
      <c r="J1765" s="28">
        <v>0</v>
      </c>
      <c r="K1765" s="28">
        <v>11.64</v>
      </c>
      <c r="L1765" s="28">
        <v>-11.64</v>
      </c>
    </row>
    <row r="1766" spans="1:12" hidden="1" x14ac:dyDescent="0.2">
      <c r="A1766" s="27" t="s">
        <v>90</v>
      </c>
      <c r="B1766" s="27" t="s">
        <v>91</v>
      </c>
      <c r="C1766" s="27" t="s">
        <v>97</v>
      </c>
      <c r="D1766" s="27" t="s">
        <v>36</v>
      </c>
      <c r="E1766" s="27" t="s">
        <v>94</v>
      </c>
      <c r="F1766" s="27" t="s">
        <v>95</v>
      </c>
      <c r="G1766" s="27" t="s">
        <v>98</v>
      </c>
      <c r="H1766" s="28">
        <v>0</v>
      </c>
      <c r="I1766" s="28">
        <v>0</v>
      </c>
      <c r="J1766" s="28">
        <v>0</v>
      </c>
      <c r="K1766" s="28">
        <v>6.03</v>
      </c>
      <c r="L1766" s="28">
        <v>-6.03</v>
      </c>
    </row>
    <row r="1767" spans="1:12" hidden="1" x14ac:dyDescent="0.2">
      <c r="A1767" s="27" t="s">
        <v>90</v>
      </c>
      <c r="B1767" s="27" t="s">
        <v>91</v>
      </c>
      <c r="C1767" s="27" t="s">
        <v>99</v>
      </c>
      <c r="D1767" s="27" t="s">
        <v>36</v>
      </c>
      <c r="E1767" s="27" t="s">
        <v>94</v>
      </c>
      <c r="F1767" s="27" t="s">
        <v>95</v>
      </c>
      <c r="G1767" s="27" t="s">
        <v>100</v>
      </c>
      <c r="H1767" s="28">
        <v>0</v>
      </c>
      <c r="I1767" s="28">
        <v>0</v>
      </c>
      <c r="J1767" s="28">
        <v>0</v>
      </c>
      <c r="K1767" s="28">
        <v>1.0900000000000001</v>
      </c>
      <c r="L1767" s="28">
        <v>-1.0900000000000001</v>
      </c>
    </row>
    <row r="1768" spans="1:12" hidden="1" x14ac:dyDescent="0.2">
      <c r="A1768" s="27" t="s">
        <v>90</v>
      </c>
      <c r="B1768" s="27" t="s">
        <v>91</v>
      </c>
      <c r="C1768" s="27" t="s">
        <v>101</v>
      </c>
      <c r="D1768" s="27" t="s">
        <v>36</v>
      </c>
      <c r="E1768" s="27" t="s">
        <v>94</v>
      </c>
      <c r="F1768" s="27" t="s">
        <v>95</v>
      </c>
      <c r="G1768" s="27" t="s">
        <v>102</v>
      </c>
      <c r="H1768" s="28">
        <v>0</v>
      </c>
      <c r="I1768" s="28">
        <v>0</v>
      </c>
      <c r="J1768" s="28">
        <v>0</v>
      </c>
      <c r="K1768" s="28">
        <v>0.26</v>
      </c>
      <c r="L1768" s="28">
        <v>-0.26</v>
      </c>
    </row>
    <row r="1769" spans="1:12" hidden="1" x14ac:dyDescent="0.2">
      <c r="A1769" s="27" t="s">
        <v>90</v>
      </c>
      <c r="B1769" s="27" t="s">
        <v>91</v>
      </c>
      <c r="C1769" s="27" t="s">
        <v>103</v>
      </c>
      <c r="D1769" s="27" t="s">
        <v>36</v>
      </c>
      <c r="E1769" s="27" t="s">
        <v>94</v>
      </c>
      <c r="F1769" s="27" t="s">
        <v>95</v>
      </c>
      <c r="G1769" s="27" t="s">
        <v>104</v>
      </c>
      <c r="H1769" s="28">
        <v>0</v>
      </c>
      <c r="I1769" s="28">
        <v>0</v>
      </c>
      <c r="J1769" s="28">
        <v>0</v>
      </c>
      <c r="K1769" s="28">
        <v>0.51</v>
      </c>
      <c r="L1769" s="28">
        <v>-0.51</v>
      </c>
    </row>
    <row r="1770" spans="1:12" hidden="1" x14ac:dyDescent="0.2">
      <c r="A1770" s="27" t="s">
        <v>90</v>
      </c>
      <c r="B1770" s="27" t="s">
        <v>91</v>
      </c>
      <c r="C1770" s="27" t="s">
        <v>159</v>
      </c>
      <c r="D1770" s="27" t="s">
        <v>36</v>
      </c>
      <c r="E1770" s="27" t="s">
        <v>94</v>
      </c>
      <c r="F1770" s="27" t="s">
        <v>95</v>
      </c>
      <c r="G1770" s="27" t="s">
        <v>160</v>
      </c>
      <c r="H1770" s="28">
        <v>0</v>
      </c>
      <c r="I1770" s="28">
        <v>0</v>
      </c>
      <c r="J1770" s="28">
        <v>0</v>
      </c>
      <c r="K1770" s="28">
        <v>10675.93</v>
      </c>
      <c r="L1770" s="28">
        <v>-10675.93</v>
      </c>
    </row>
    <row r="1771" spans="1:12" hidden="1" x14ac:dyDescent="0.2">
      <c r="A1771" s="27" t="s">
        <v>90</v>
      </c>
      <c r="B1771" s="27" t="s">
        <v>119</v>
      </c>
      <c r="C1771" s="27" t="s">
        <v>117</v>
      </c>
      <c r="D1771" s="27" t="s">
        <v>36</v>
      </c>
      <c r="E1771" s="27" t="s">
        <v>94</v>
      </c>
      <c r="F1771" s="27" t="s">
        <v>95</v>
      </c>
      <c r="G1771" s="27" t="s">
        <v>118</v>
      </c>
      <c r="H1771" s="28">
        <v>0</v>
      </c>
      <c r="I1771" s="28">
        <v>0</v>
      </c>
      <c r="J1771" s="28">
        <v>0</v>
      </c>
      <c r="K1771" s="28">
        <v>1265.48</v>
      </c>
      <c r="L1771" s="28">
        <v>-1265.48</v>
      </c>
    </row>
    <row r="1772" spans="1:12" hidden="1" x14ac:dyDescent="0.2">
      <c r="A1772" s="27" t="s">
        <v>90</v>
      </c>
      <c r="B1772" s="27" t="s">
        <v>120</v>
      </c>
      <c r="C1772" s="27" t="s">
        <v>121</v>
      </c>
      <c r="D1772" s="27" t="s">
        <v>36</v>
      </c>
      <c r="E1772" s="27" t="s">
        <v>94</v>
      </c>
      <c r="F1772" s="27" t="s">
        <v>95</v>
      </c>
      <c r="G1772" s="27" t="s">
        <v>122</v>
      </c>
      <c r="H1772" s="28">
        <v>0</v>
      </c>
      <c r="I1772" s="28">
        <v>0</v>
      </c>
      <c r="J1772" s="28">
        <v>0</v>
      </c>
      <c r="K1772" s="28">
        <v>5.47</v>
      </c>
      <c r="L1772" s="28">
        <v>-5.47</v>
      </c>
    </row>
    <row r="1773" spans="1:12" hidden="1" x14ac:dyDescent="0.2">
      <c r="A1773" s="27" t="s">
        <v>90</v>
      </c>
      <c r="B1773" s="27" t="s">
        <v>120</v>
      </c>
      <c r="C1773" s="27" t="s">
        <v>99</v>
      </c>
      <c r="D1773" s="27" t="s">
        <v>36</v>
      </c>
      <c r="E1773" s="27" t="s">
        <v>94</v>
      </c>
      <c r="F1773" s="27" t="s">
        <v>95</v>
      </c>
      <c r="G1773" s="27" t="s">
        <v>100</v>
      </c>
      <c r="H1773" s="28">
        <v>0</v>
      </c>
      <c r="I1773" s="28">
        <v>0</v>
      </c>
      <c r="J1773" s="28">
        <v>0</v>
      </c>
      <c r="K1773" s="28">
        <v>0.28999999999999998</v>
      </c>
      <c r="L1773" s="28">
        <v>-0.28999999999999998</v>
      </c>
    </row>
    <row r="1774" spans="1:12" hidden="1" x14ac:dyDescent="0.2">
      <c r="A1774" s="27" t="s">
        <v>90</v>
      </c>
      <c r="B1774" s="27" t="s">
        <v>120</v>
      </c>
      <c r="C1774" s="27" t="s">
        <v>101</v>
      </c>
      <c r="D1774" s="27" t="s">
        <v>36</v>
      </c>
      <c r="E1774" s="27" t="s">
        <v>94</v>
      </c>
      <c r="F1774" s="27" t="s">
        <v>95</v>
      </c>
      <c r="G1774" s="27" t="s">
        <v>102</v>
      </c>
      <c r="H1774" s="28">
        <v>0</v>
      </c>
      <c r="I1774" s="28">
        <v>0</v>
      </c>
      <c r="J1774" s="28">
        <v>0</v>
      </c>
      <c r="K1774" s="28">
        <v>7.0000000000000007E-2</v>
      </c>
      <c r="L1774" s="28">
        <v>-7.0000000000000007E-2</v>
      </c>
    </row>
    <row r="1775" spans="1:12" hidden="1" x14ac:dyDescent="0.2">
      <c r="A1775" s="27" t="s">
        <v>90</v>
      </c>
      <c r="B1775" s="27" t="s">
        <v>120</v>
      </c>
      <c r="C1775" s="27" t="s">
        <v>103</v>
      </c>
      <c r="D1775" s="27" t="s">
        <v>36</v>
      </c>
      <c r="E1775" s="27" t="s">
        <v>94</v>
      </c>
      <c r="F1775" s="27" t="s">
        <v>95</v>
      </c>
      <c r="G1775" s="27" t="s">
        <v>104</v>
      </c>
      <c r="H1775" s="28">
        <v>0</v>
      </c>
      <c r="I1775" s="28">
        <v>0</v>
      </c>
      <c r="J1775" s="28">
        <v>0</v>
      </c>
      <c r="K1775" s="28">
        <v>0.16</v>
      </c>
      <c r="L1775" s="28">
        <v>-0.16</v>
      </c>
    </row>
    <row r="1776" spans="1:12" hidden="1" x14ac:dyDescent="0.2">
      <c r="A1776" s="27" t="s">
        <v>90</v>
      </c>
      <c r="B1776" s="27" t="s">
        <v>123</v>
      </c>
      <c r="C1776" s="27" t="s">
        <v>124</v>
      </c>
      <c r="D1776" s="27" t="s">
        <v>36</v>
      </c>
      <c r="E1776" s="27" t="s">
        <v>94</v>
      </c>
      <c r="F1776" s="27" t="s">
        <v>95</v>
      </c>
      <c r="G1776" s="27" t="s">
        <v>125</v>
      </c>
      <c r="H1776" s="28">
        <v>0</v>
      </c>
      <c r="I1776" s="28">
        <v>0</v>
      </c>
      <c r="J1776" s="28">
        <v>0</v>
      </c>
      <c r="K1776" s="28">
        <v>146.82</v>
      </c>
      <c r="L1776" s="28">
        <v>-146.82</v>
      </c>
    </row>
    <row r="1777" spans="1:12" hidden="1" x14ac:dyDescent="0.2">
      <c r="A1777" s="27" t="s">
        <v>90</v>
      </c>
      <c r="B1777" s="27" t="s">
        <v>123</v>
      </c>
      <c r="C1777" s="27" t="s">
        <v>111</v>
      </c>
      <c r="D1777" s="27" t="s">
        <v>36</v>
      </c>
      <c r="E1777" s="27" t="s">
        <v>94</v>
      </c>
      <c r="F1777" s="27" t="s">
        <v>95</v>
      </c>
      <c r="G1777" s="27" t="s">
        <v>112</v>
      </c>
      <c r="H1777" s="28">
        <v>0</v>
      </c>
      <c r="I1777" s="28">
        <v>0</v>
      </c>
      <c r="J1777" s="28">
        <v>0</v>
      </c>
      <c r="K1777" s="28">
        <v>81.81</v>
      </c>
      <c r="L1777" s="28">
        <v>-81.81</v>
      </c>
    </row>
    <row r="1778" spans="1:12" hidden="1" x14ac:dyDescent="0.2">
      <c r="A1778" s="27" t="s">
        <v>90</v>
      </c>
      <c r="B1778" s="27" t="s">
        <v>126</v>
      </c>
      <c r="C1778" s="27" t="s">
        <v>121</v>
      </c>
      <c r="D1778" s="27" t="s">
        <v>36</v>
      </c>
      <c r="E1778" s="27" t="s">
        <v>94</v>
      </c>
      <c r="F1778" s="27" t="s">
        <v>95</v>
      </c>
      <c r="G1778" s="27" t="s">
        <v>122</v>
      </c>
      <c r="H1778" s="28">
        <v>0</v>
      </c>
      <c r="I1778" s="28">
        <v>0</v>
      </c>
      <c r="J1778" s="28">
        <v>0</v>
      </c>
      <c r="K1778" s="28">
        <v>1.1200000000000001</v>
      </c>
      <c r="L1778" s="28">
        <v>-1.1200000000000001</v>
      </c>
    </row>
    <row r="1779" spans="1:12" hidden="1" x14ac:dyDescent="0.2">
      <c r="A1779" s="27" t="s">
        <v>90</v>
      </c>
      <c r="B1779" s="27" t="s">
        <v>126</v>
      </c>
      <c r="C1779" s="27" t="s">
        <v>99</v>
      </c>
      <c r="D1779" s="27" t="s">
        <v>36</v>
      </c>
      <c r="E1779" s="27" t="s">
        <v>94</v>
      </c>
      <c r="F1779" s="27" t="s">
        <v>95</v>
      </c>
      <c r="G1779" s="27" t="s">
        <v>100</v>
      </c>
      <c r="H1779" s="28">
        <v>0</v>
      </c>
      <c r="I1779" s="28">
        <v>0</v>
      </c>
      <c r="J1779" s="28">
        <v>0</v>
      </c>
      <c r="K1779" s="28">
        <v>7.0000000000000007E-2</v>
      </c>
      <c r="L1779" s="28">
        <v>-7.0000000000000007E-2</v>
      </c>
    </row>
    <row r="1780" spans="1:12" hidden="1" x14ac:dyDescent="0.2">
      <c r="A1780" s="27" t="s">
        <v>90</v>
      </c>
      <c r="B1780" s="27" t="s">
        <v>126</v>
      </c>
      <c r="C1780" s="27" t="s">
        <v>101</v>
      </c>
      <c r="D1780" s="27" t="s">
        <v>36</v>
      </c>
      <c r="E1780" s="27" t="s">
        <v>94</v>
      </c>
      <c r="F1780" s="27" t="s">
        <v>95</v>
      </c>
      <c r="G1780" s="27" t="s">
        <v>102</v>
      </c>
      <c r="H1780" s="28">
        <v>0</v>
      </c>
      <c r="I1780" s="28">
        <v>0</v>
      </c>
      <c r="J1780" s="28">
        <v>0</v>
      </c>
      <c r="K1780" s="28">
        <v>0.02</v>
      </c>
      <c r="L1780" s="28">
        <v>-0.02</v>
      </c>
    </row>
    <row r="1781" spans="1:12" hidden="1" x14ac:dyDescent="0.2">
      <c r="A1781" s="27" t="s">
        <v>90</v>
      </c>
      <c r="B1781" s="27" t="s">
        <v>126</v>
      </c>
      <c r="C1781" s="27" t="s">
        <v>103</v>
      </c>
      <c r="D1781" s="27" t="s">
        <v>36</v>
      </c>
      <c r="E1781" s="27" t="s">
        <v>94</v>
      </c>
      <c r="F1781" s="27" t="s">
        <v>95</v>
      </c>
      <c r="G1781" s="27" t="s">
        <v>104</v>
      </c>
      <c r="H1781" s="28">
        <v>0</v>
      </c>
      <c r="I1781" s="28">
        <v>0</v>
      </c>
      <c r="J1781" s="28">
        <v>0</v>
      </c>
      <c r="K1781" s="28">
        <v>0.03</v>
      </c>
      <c r="L1781" s="28">
        <v>-0.03</v>
      </c>
    </row>
    <row r="1782" spans="1:12" hidden="1" x14ac:dyDescent="0.2">
      <c r="A1782" s="27" t="s">
        <v>90</v>
      </c>
      <c r="B1782" s="27" t="s">
        <v>127</v>
      </c>
      <c r="C1782" s="27" t="s">
        <v>111</v>
      </c>
      <c r="D1782" s="27" t="s">
        <v>36</v>
      </c>
      <c r="E1782" s="27" t="s">
        <v>94</v>
      </c>
      <c r="F1782" s="27" t="s">
        <v>95</v>
      </c>
      <c r="G1782" s="27" t="s">
        <v>112</v>
      </c>
      <c r="H1782" s="28">
        <v>0</v>
      </c>
      <c r="I1782" s="28">
        <v>0</v>
      </c>
      <c r="J1782" s="28">
        <v>0</v>
      </c>
      <c r="K1782" s="28">
        <v>1014.1</v>
      </c>
      <c r="L1782" s="28">
        <v>-1014.1</v>
      </c>
    </row>
    <row r="1783" spans="1:12" hidden="1" x14ac:dyDescent="0.2">
      <c r="A1783" s="27" t="s">
        <v>90</v>
      </c>
      <c r="B1783" s="27" t="s">
        <v>128</v>
      </c>
      <c r="C1783" s="27" t="s">
        <v>99</v>
      </c>
      <c r="D1783" s="27" t="s">
        <v>36</v>
      </c>
      <c r="E1783" s="27" t="s">
        <v>94</v>
      </c>
      <c r="F1783" s="27" t="s">
        <v>95</v>
      </c>
      <c r="G1783" s="27" t="s">
        <v>100</v>
      </c>
      <c r="H1783" s="28">
        <v>0</v>
      </c>
      <c r="I1783" s="28">
        <v>0</v>
      </c>
      <c r="J1783" s="28">
        <v>0</v>
      </c>
      <c r="K1783" s="28">
        <v>0.34</v>
      </c>
      <c r="L1783" s="28">
        <v>-0.34</v>
      </c>
    </row>
    <row r="1784" spans="1:12" hidden="1" x14ac:dyDescent="0.2">
      <c r="A1784" s="27" t="s">
        <v>90</v>
      </c>
      <c r="B1784" s="27" t="s">
        <v>128</v>
      </c>
      <c r="C1784" s="27" t="s">
        <v>101</v>
      </c>
      <c r="D1784" s="27" t="s">
        <v>36</v>
      </c>
      <c r="E1784" s="27" t="s">
        <v>94</v>
      </c>
      <c r="F1784" s="27" t="s">
        <v>95</v>
      </c>
      <c r="G1784" s="27" t="s">
        <v>102</v>
      </c>
      <c r="H1784" s="28">
        <v>0</v>
      </c>
      <c r="I1784" s="28">
        <v>0</v>
      </c>
      <c r="J1784" s="28">
        <v>0</v>
      </c>
      <c r="K1784" s="28">
        <v>0.08</v>
      </c>
      <c r="L1784" s="28">
        <v>-0.08</v>
      </c>
    </row>
    <row r="1785" spans="1:12" hidden="1" x14ac:dyDescent="0.2">
      <c r="A1785" s="27" t="s">
        <v>90</v>
      </c>
      <c r="B1785" s="27" t="s">
        <v>128</v>
      </c>
      <c r="C1785" s="27" t="s">
        <v>103</v>
      </c>
      <c r="D1785" s="27" t="s">
        <v>36</v>
      </c>
      <c r="E1785" s="27" t="s">
        <v>94</v>
      </c>
      <c r="F1785" s="27" t="s">
        <v>95</v>
      </c>
      <c r="G1785" s="27" t="s">
        <v>104</v>
      </c>
      <c r="H1785" s="28">
        <v>0</v>
      </c>
      <c r="I1785" s="28">
        <v>0</v>
      </c>
      <c r="J1785" s="28">
        <v>0</v>
      </c>
      <c r="K1785" s="28">
        <v>0.16</v>
      </c>
      <c r="L1785" s="28">
        <v>-0.16</v>
      </c>
    </row>
    <row r="1786" spans="1:12" hidden="1" x14ac:dyDescent="0.2">
      <c r="A1786" s="27" t="s">
        <v>90</v>
      </c>
      <c r="B1786" s="27" t="s">
        <v>129</v>
      </c>
      <c r="C1786" s="27" t="s">
        <v>92</v>
      </c>
      <c r="D1786" s="27" t="s">
        <v>36</v>
      </c>
      <c r="E1786" s="27" t="s">
        <v>94</v>
      </c>
      <c r="F1786" s="27" t="s">
        <v>95</v>
      </c>
      <c r="G1786" s="27" t="s">
        <v>96</v>
      </c>
      <c r="H1786" s="28">
        <v>0</v>
      </c>
      <c r="I1786" s="28">
        <v>0</v>
      </c>
      <c r="J1786" s="28">
        <v>0</v>
      </c>
      <c r="K1786" s="28">
        <v>0.46</v>
      </c>
      <c r="L1786" s="28">
        <v>-0.46</v>
      </c>
    </row>
    <row r="1787" spans="1:12" hidden="1" x14ac:dyDescent="0.2">
      <c r="A1787" s="27" t="s">
        <v>90</v>
      </c>
      <c r="B1787" s="27" t="s">
        <v>129</v>
      </c>
      <c r="C1787" s="27" t="s">
        <v>121</v>
      </c>
      <c r="D1787" s="27" t="s">
        <v>36</v>
      </c>
      <c r="E1787" s="27" t="s">
        <v>94</v>
      </c>
      <c r="F1787" s="27" t="s">
        <v>95</v>
      </c>
      <c r="G1787" s="27" t="s">
        <v>122</v>
      </c>
      <c r="H1787" s="28">
        <v>0</v>
      </c>
      <c r="I1787" s="28">
        <v>0</v>
      </c>
      <c r="J1787" s="28">
        <v>0</v>
      </c>
      <c r="K1787" s="28">
        <v>0.37</v>
      </c>
      <c r="L1787" s="28">
        <v>-0.37</v>
      </c>
    </row>
    <row r="1788" spans="1:12" hidden="1" x14ac:dyDescent="0.2">
      <c r="A1788" s="27" t="s">
        <v>90</v>
      </c>
      <c r="B1788" s="27" t="s">
        <v>129</v>
      </c>
      <c r="C1788" s="27" t="s">
        <v>106</v>
      </c>
      <c r="D1788" s="27" t="s">
        <v>36</v>
      </c>
      <c r="E1788" s="27" t="s">
        <v>94</v>
      </c>
      <c r="F1788" s="27" t="s">
        <v>95</v>
      </c>
      <c r="G1788" s="27" t="s">
        <v>108</v>
      </c>
      <c r="H1788" s="28">
        <v>0</v>
      </c>
      <c r="I1788" s="28">
        <v>0</v>
      </c>
      <c r="J1788" s="28">
        <v>0</v>
      </c>
      <c r="K1788" s="28">
        <v>6.1</v>
      </c>
      <c r="L1788" s="28">
        <v>-6.1</v>
      </c>
    </row>
    <row r="1789" spans="1:12" hidden="1" x14ac:dyDescent="0.2">
      <c r="A1789" s="27" t="s">
        <v>90</v>
      </c>
      <c r="B1789" s="27" t="s">
        <v>129</v>
      </c>
      <c r="C1789" s="27" t="s">
        <v>99</v>
      </c>
      <c r="D1789" s="27" t="s">
        <v>36</v>
      </c>
      <c r="E1789" s="27" t="s">
        <v>94</v>
      </c>
      <c r="F1789" s="27" t="s">
        <v>95</v>
      </c>
      <c r="G1789" s="27" t="s">
        <v>100</v>
      </c>
      <c r="H1789" s="28">
        <v>0</v>
      </c>
      <c r="I1789" s="28">
        <v>0</v>
      </c>
      <c r="J1789" s="28">
        <v>0</v>
      </c>
      <c r="K1789" s="28">
        <v>0.97</v>
      </c>
      <c r="L1789" s="28">
        <v>-0.97</v>
      </c>
    </row>
    <row r="1790" spans="1:12" hidden="1" x14ac:dyDescent="0.2">
      <c r="A1790" s="27" t="s">
        <v>90</v>
      </c>
      <c r="B1790" s="27" t="s">
        <v>129</v>
      </c>
      <c r="C1790" s="27" t="s">
        <v>101</v>
      </c>
      <c r="D1790" s="27" t="s">
        <v>36</v>
      </c>
      <c r="E1790" s="27" t="s">
        <v>94</v>
      </c>
      <c r="F1790" s="27" t="s">
        <v>95</v>
      </c>
      <c r="G1790" s="27" t="s">
        <v>102</v>
      </c>
      <c r="H1790" s="28">
        <v>0</v>
      </c>
      <c r="I1790" s="28">
        <v>0</v>
      </c>
      <c r="J1790" s="28">
        <v>0</v>
      </c>
      <c r="K1790" s="28">
        <v>0.23</v>
      </c>
      <c r="L1790" s="28">
        <v>-0.23</v>
      </c>
    </row>
    <row r="1791" spans="1:12" hidden="1" x14ac:dyDescent="0.2">
      <c r="A1791" s="27" t="s">
        <v>90</v>
      </c>
      <c r="B1791" s="27" t="s">
        <v>129</v>
      </c>
      <c r="C1791" s="27" t="s">
        <v>103</v>
      </c>
      <c r="D1791" s="27" t="s">
        <v>36</v>
      </c>
      <c r="E1791" s="27" t="s">
        <v>94</v>
      </c>
      <c r="F1791" s="27" t="s">
        <v>95</v>
      </c>
      <c r="G1791" s="27" t="s">
        <v>104</v>
      </c>
      <c r="H1791" s="28">
        <v>0</v>
      </c>
      <c r="I1791" s="28">
        <v>0</v>
      </c>
      <c r="J1791" s="28">
        <v>0</v>
      </c>
      <c r="K1791" s="28">
        <v>0.47</v>
      </c>
      <c r="L1791" s="28">
        <v>-0.47</v>
      </c>
    </row>
    <row r="1792" spans="1:12" hidden="1" x14ac:dyDescent="0.2">
      <c r="A1792" s="27" t="s">
        <v>90</v>
      </c>
      <c r="B1792" s="27" t="s">
        <v>129</v>
      </c>
      <c r="C1792" s="27" t="s">
        <v>130</v>
      </c>
      <c r="D1792" s="27" t="s">
        <v>36</v>
      </c>
      <c r="E1792" s="27" t="s">
        <v>94</v>
      </c>
      <c r="F1792" s="27" t="s">
        <v>95</v>
      </c>
      <c r="G1792" s="27" t="s">
        <v>131</v>
      </c>
      <c r="H1792" s="28">
        <v>0</v>
      </c>
      <c r="I1792" s="28">
        <v>0</v>
      </c>
      <c r="J1792" s="28">
        <v>0</v>
      </c>
      <c r="K1792" s="28">
        <v>3450.7</v>
      </c>
      <c r="L1792" s="28">
        <v>-3450.7</v>
      </c>
    </row>
    <row r="1793" spans="1:12" hidden="1" x14ac:dyDescent="0.2">
      <c r="A1793" s="27" t="s">
        <v>90</v>
      </c>
      <c r="B1793" s="27" t="s">
        <v>129</v>
      </c>
      <c r="C1793" s="27" t="s">
        <v>132</v>
      </c>
      <c r="D1793" s="27" t="s">
        <v>36</v>
      </c>
      <c r="E1793" s="27" t="s">
        <v>94</v>
      </c>
      <c r="F1793" s="27" t="s">
        <v>95</v>
      </c>
      <c r="G1793" s="27" t="s">
        <v>133</v>
      </c>
      <c r="H1793" s="28">
        <v>0</v>
      </c>
      <c r="I1793" s="28">
        <v>0</v>
      </c>
      <c r="J1793" s="28">
        <v>0</v>
      </c>
      <c r="K1793" s="28">
        <v>55.47</v>
      </c>
      <c r="L1793" s="28">
        <v>-55.47</v>
      </c>
    </row>
    <row r="1794" spans="1:12" hidden="1" x14ac:dyDescent="0.2">
      <c r="A1794" s="27" t="s">
        <v>90</v>
      </c>
      <c r="B1794" s="27" t="s">
        <v>129</v>
      </c>
      <c r="C1794" s="27" t="s">
        <v>111</v>
      </c>
      <c r="D1794" s="27" t="s">
        <v>36</v>
      </c>
      <c r="E1794" s="27" t="s">
        <v>94</v>
      </c>
      <c r="F1794" s="27" t="s">
        <v>95</v>
      </c>
      <c r="G1794" s="27" t="s">
        <v>112</v>
      </c>
      <c r="H1794" s="28">
        <v>0</v>
      </c>
      <c r="I1794" s="28">
        <v>0</v>
      </c>
      <c r="J1794" s="28">
        <v>0</v>
      </c>
      <c r="K1794" s="28">
        <v>8921.2800000000007</v>
      </c>
      <c r="L1794" s="28">
        <v>-8921.2800000000007</v>
      </c>
    </row>
    <row r="1795" spans="1:12" hidden="1" x14ac:dyDescent="0.2">
      <c r="A1795" s="27" t="s">
        <v>90</v>
      </c>
      <c r="B1795" s="27" t="s">
        <v>129</v>
      </c>
      <c r="C1795" s="27" t="s">
        <v>117</v>
      </c>
      <c r="D1795" s="27" t="s">
        <v>36</v>
      </c>
      <c r="E1795" s="27" t="s">
        <v>94</v>
      </c>
      <c r="F1795" s="27" t="s">
        <v>95</v>
      </c>
      <c r="G1795" s="27" t="s">
        <v>118</v>
      </c>
      <c r="H1795" s="28">
        <v>0</v>
      </c>
      <c r="I1795" s="28">
        <v>0</v>
      </c>
      <c r="J1795" s="28">
        <v>0</v>
      </c>
      <c r="K1795" s="28">
        <v>14.87</v>
      </c>
      <c r="L1795" s="28">
        <v>-14.87</v>
      </c>
    </row>
    <row r="1796" spans="1:12" hidden="1" x14ac:dyDescent="0.2">
      <c r="A1796" s="27" t="s">
        <v>90</v>
      </c>
      <c r="B1796" s="27" t="s">
        <v>134</v>
      </c>
      <c r="C1796" s="27" t="s">
        <v>92</v>
      </c>
      <c r="D1796" s="27" t="s">
        <v>36</v>
      </c>
      <c r="E1796" s="27" t="s">
        <v>94</v>
      </c>
      <c r="F1796" s="27" t="s">
        <v>95</v>
      </c>
      <c r="G1796" s="27" t="s">
        <v>96</v>
      </c>
      <c r="H1796" s="28">
        <v>0</v>
      </c>
      <c r="I1796" s="28">
        <v>0</v>
      </c>
      <c r="J1796" s="28">
        <v>0</v>
      </c>
      <c r="K1796" s="28">
        <v>0.23</v>
      </c>
      <c r="L1796" s="28">
        <v>-0.23</v>
      </c>
    </row>
    <row r="1797" spans="1:12" hidden="1" x14ac:dyDescent="0.2">
      <c r="A1797" s="27" t="s">
        <v>90</v>
      </c>
      <c r="B1797" s="27" t="s">
        <v>134</v>
      </c>
      <c r="C1797" s="27" t="s">
        <v>99</v>
      </c>
      <c r="D1797" s="27" t="s">
        <v>36</v>
      </c>
      <c r="E1797" s="27" t="s">
        <v>94</v>
      </c>
      <c r="F1797" s="27" t="s">
        <v>95</v>
      </c>
      <c r="G1797" s="27" t="s">
        <v>100</v>
      </c>
      <c r="H1797" s="28">
        <v>0</v>
      </c>
      <c r="I1797" s="28">
        <v>0</v>
      </c>
      <c r="J1797" s="28">
        <v>0</v>
      </c>
      <c r="K1797" s="28">
        <v>0.01</v>
      </c>
      <c r="L1797" s="28">
        <v>-0.01</v>
      </c>
    </row>
    <row r="1798" spans="1:12" hidden="1" x14ac:dyDescent="0.2">
      <c r="A1798" s="27" t="s">
        <v>90</v>
      </c>
      <c r="B1798" s="27" t="s">
        <v>134</v>
      </c>
      <c r="C1798" s="27" t="s">
        <v>103</v>
      </c>
      <c r="D1798" s="27" t="s">
        <v>36</v>
      </c>
      <c r="E1798" s="27" t="s">
        <v>94</v>
      </c>
      <c r="F1798" s="27" t="s">
        <v>95</v>
      </c>
      <c r="G1798" s="27" t="s">
        <v>104</v>
      </c>
      <c r="H1798" s="28">
        <v>0</v>
      </c>
      <c r="I1798" s="28">
        <v>0</v>
      </c>
      <c r="J1798" s="28">
        <v>0</v>
      </c>
      <c r="K1798" s="28">
        <v>0.01</v>
      </c>
      <c r="L1798" s="28">
        <v>-0.01</v>
      </c>
    </row>
    <row r="1799" spans="1:12" hidden="1" x14ac:dyDescent="0.2">
      <c r="A1799" s="27" t="s">
        <v>90</v>
      </c>
      <c r="B1799" s="27" t="s">
        <v>134</v>
      </c>
      <c r="C1799" s="27" t="s">
        <v>132</v>
      </c>
      <c r="D1799" s="27" t="s">
        <v>36</v>
      </c>
      <c r="E1799" s="27" t="s">
        <v>94</v>
      </c>
      <c r="F1799" s="27" t="s">
        <v>95</v>
      </c>
      <c r="G1799" s="27" t="s">
        <v>133</v>
      </c>
      <c r="H1799" s="28">
        <v>0</v>
      </c>
      <c r="I1799" s="28">
        <v>0</v>
      </c>
      <c r="J1799" s="28">
        <v>0</v>
      </c>
      <c r="K1799" s="28">
        <v>527.41999999999996</v>
      </c>
      <c r="L1799" s="28">
        <v>-527.41999999999996</v>
      </c>
    </row>
    <row r="1800" spans="1:12" hidden="1" x14ac:dyDescent="0.2">
      <c r="A1800" s="27" t="s">
        <v>90</v>
      </c>
      <c r="B1800" s="27" t="s">
        <v>135</v>
      </c>
      <c r="C1800" s="27" t="s">
        <v>99</v>
      </c>
      <c r="D1800" s="27" t="s">
        <v>36</v>
      </c>
      <c r="E1800" s="27" t="s">
        <v>94</v>
      </c>
      <c r="F1800" s="27" t="s">
        <v>95</v>
      </c>
      <c r="G1800" s="27" t="s">
        <v>100</v>
      </c>
      <c r="H1800" s="28">
        <v>0</v>
      </c>
      <c r="I1800" s="28">
        <v>0</v>
      </c>
      <c r="J1800" s="28">
        <v>0</v>
      </c>
      <c r="K1800" s="28">
        <v>0.61</v>
      </c>
      <c r="L1800" s="28">
        <v>-0.61</v>
      </c>
    </row>
    <row r="1801" spans="1:12" hidden="1" x14ac:dyDescent="0.2">
      <c r="A1801" s="27" t="s">
        <v>90</v>
      </c>
      <c r="B1801" s="27" t="s">
        <v>135</v>
      </c>
      <c r="C1801" s="27" t="s">
        <v>101</v>
      </c>
      <c r="D1801" s="27" t="s">
        <v>36</v>
      </c>
      <c r="E1801" s="27" t="s">
        <v>94</v>
      </c>
      <c r="F1801" s="27" t="s">
        <v>95</v>
      </c>
      <c r="G1801" s="27" t="s">
        <v>102</v>
      </c>
      <c r="H1801" s="28">
        <v>0</v>
      </c>
      <c r="I1801" s="28">
        <v>0</v>
      </c>
      <c r="J1801" s="28">
        <v>0</v>
      </c>
      <c r="K1801" s="28">
        <v>0.14000000000000001</v>
      </c>
      <c r="L1801" s="28">
        <v>-0.14000000000000001</v>
      </c>
    </row>
    <row r="1802" spans="1:12" hidden="1" x14ac:dyDescent="0.2">
      <c r="A1802" s="27" t="s">
        <v>90</v>
      </c>
      <c r="B1802" s="27" t="s">
        <v>135</v>
      </c>
      <c r="C1802" s="27" t="s">
        <v>103</v>
      </c>
      <c r="D1802" s="27" t="s">
        <v>36</v>
      </c>
      <c r="E1802" s="27" t="s">
        <v>94</v>
      </c>
      <c r="F1802" s="27" t="s">
        <v>95</v>
      </c>
      <c r="G1802" s="27" t="s">
        <v>104</v>
      </c>
      <c r="H1802" s="28">
        <v>0</v>
      </c>
      <c r="I1802" s="28">
        <v>0</v>
      </c>
      <c r="J1802" s="28">
        <v>0</v>
      </c>
      <c r="K1802" s="28">
        <v>0.28999999999999998</v>
      </c>
      <c r="L1802" s="28">
        <v>-0.28999999999999998</v>
      </c>
    </row>
    <row r="1803" spans="1:12" hidden="1" x14ac:dyDescent="0.2">
      <c r="A1803" s="27" t="s">
        <v>90</v>
      </c>
      <c r="B1803" s="27" t="s">
        <v>179</v>
      </c>
      <c r="C1803" s="27" t="s">
        <v>106</v>
      </c>
      <c r="D1803" s="27" t="s">
        <v>36</v>
      </c>
      <c r="E1803" s="27" t="s">
        <v>94</v>
      </c>
      <c r="F1803" s="27" t="s">
        <v>95</v>
      </c>
      <c r="G1803" s="27" t="s">
        <v>108</v>
      </c>
      <c r="H1803" s="28">
        <v>0</v>
      </c>
      <c r="I1803" s="28">
        <v>0</v>
      </c>
      <c r="J1803" s="28">
        <v>0</v>
      </c>
      <c r="K1803" s="28">
        <v>18.75</v>
      </c>
      <c r="L1803" s="28">
        <v>-18.75</v>
      </c>
    </row>
    <row r="1804" spans="1:12" hidden="1" x14ac:dyDescent="0.2">
      <c r="A1804" s="27" t="s">
        <v>90</v>
      </c>
      <c r="B1804" s="27" t="s">
        <v>179</v>
      </c>
      <c r="C1804" s="27" t="s">
        <v>99</v>
      </c>
      <c r="D1804" s="27" t="s">
        <v>36</v>
      </c>
      <c r="E1804" s="27" t="s">
        <v>94</v>
      </c>
      <c r="F1804" s="27" t="s">
        <v>95</v>
      </c>
      <c r="G1804" s="27" t="s">
        <v>100</v>
      </c>
      <c r="H1804" s="28">
        <v>0</v>
      </c>
      <c r="I1804" s="28">
        <v>0</v>
      </c>
      <c r="J1804" s="28">
        <v>0</v>
      </c>
      <c r="K1804" s="28">
        <v>1.1599999999999999</v>
      </c>
      <c r="L1804" s="28">
        <v>-1.1599999999999999</v>
      </c>
    </row>
    <row r="1805" spans="1:12" hidden="1" x14ac:dyDescent="0.2">
      <c r="A1805" s="27" t="s">
        <v>90</v>
      </c>
      <c r="B1805" s="27" t="s">
        <v>179</v>
      </c>
      <c r="C1805" s="27" t="s">
        <v>101</v>
      </c>
      <c r="D1805" s="27" t="s">
        <v>36</v>
      </c>
      <c r="E1805" s="27" t="s">
        <v>94</v>
      </c>
      <c r="F1805" s="27" t="s">
        <v>95</v>
      </c>
      <c r="G1805" s="27" t="s">
        <v>102</v>
      </c>
      <c r="H1805" s="28">
        <v>0</v>
      </c>
      <c r="I1805" s="28">
        <v>0</v>
      </c>
      <c r="J1805" s="28">
        <v>0</v>
      </c>
      <c r="K1805" s="28">
        <v>0.27</v>
      </c>
      <c r="L1805" s="28">
        <v>-0.27</v>
      </c>
    </row>
    <row r="1806" spans="1:12" hidden="1" x14ac:dyDescent="0.2">
      <c r="A1806" s="27" t="s">
        <v>90</v>
      </c>
      <c r="B1806" s="27" t="s">
        <v>179</v>
      </c>
      <c r="C1806" s="27" t="s">
        <v>103</v>
      </c>
      <c r="D1806" s="27" t="s">
        <v>36</v>
      </c>
      <c r="E1806" s="27" t="s">
        <v>94</v>
      </c>
      <c r="F1806" s="27" t="s">
        <v>95</v>
      </c>
      <c r="G1806" s="27" t="s">
        <v>104</v>
      </c>
      <c r="H1806" s="28">
        <v>0</v>
      </c>
      <c r="I1806" s="28">
        <v>0</v>
      </c>
      <c r="J1806" s="28">
        <v>0</v>
      </c>
      <c r="K1806" s="28">
        <v>0.54</v>
      </c>
      <c r="L1806" s="28">
        <v>-0.54</v>
      </c>
    </row>
    <row r="1807" spans="1:12" hidden="1" x14ac:dyDescent="0.2">
      <c r="A1807" s="27" t="s">
        <v>90</v>
      </c>
      <c r="B1807" s="27" t="s">
        <v>179</v>
      </c>
      <c r="C1807" s="27" t="s">
        <v>117</v>
      </c>
      <c r="D1807" s="27" t="s">
        <v>36</v>
      </c>
      <c r="E1807" s="27" t="s">
        <v>94</v>
      </c>
      <c r="F1807" s="27" t="s">
        <v>95</v>
      </c>
      <c r="G1807" s="27" t="s">
        <v>118</v>
      </c>
      <c r="H1807" s="28">
        <v>0</v>
      </c>
      <c r="I1807" s="28">
        <v>0</v>
      </c>
      <c r="J1807" s="28">
        <v>0</v>
      </c>
      <c r="K1807" s="28">
        <v>191.41</v>
      </c>
      <c r="L1807" s="28">
        <v>-191.41</v>
      </c>
    </row>
    <row r="1808" spans="1:12" hidden="1" x14ac:dyDescent="0.2">
      <c r="A1808" s="27" t="s">
        <v>90</v>
      </c>
      <c r="B1808" s="27" t="s">
        <v>178</v>
      </c>
      <c r="C1808" s="27" t="s">
        <v>92</v>
      </c>
      <c r="D1808" s="27" t="s">
        <v>36</v>
      </c>
      <c r="E1808" s="27" t="s">
        <v>94</v>
      </c>
      <c r="F1808" s="27" t="s">
        <v>95</v>
      </c>
      <c r="G1808" s="27" t="s">
        <v>96</v>
      </c>
      <c r="H1808" s="28">
        <v>0</v>
      </c>
      <c r="I1808" s="28">
        <v>0</v>
      </c>
      <c r="J1808" s="28">
        <v>0</v>
      </c>
      <c r="K1808" s="28">
        <v>0.62</v>
      </c>
      <c r="L1808" s="28">
        <v>-0.62</v>
      </c>
    </row>
    <row r="1809" spans="1:12" hidden="1" x14ac:dyDescent="0.2">
      <c r="A1809" s="27" t="s">
        <v>90</v>
      </c>
      <c r="B1809" s="27" t="s">
        <v>178</v>
      </c>
      <c r="C1809" s="27" t="s">
        <v>99</v>
      </c>
      <c r="D1809" s="27" t="s">
        <v>36</v>
      </c>
      <c r="E1809" s="27" t="s">
        <v>94</v>
      </c>
      <c r="F1809" s="27" t="s">
        <v>95</v>
      </c>
      <c r="G1809" s="27" t="s">
        <v>100</v>
      </c>
      <c r="H1809" s="28">
        <v>0</v>
      </c>
      <c r="I1809" s="28">
        <v>0</v>
      </c>
      <c r="J1809" s="28">
        <v>0</v>
      </c>
      <c r="K1809" s="28">
        <v>0.04</v>
      </c>
      <c r="L1809" s="28">
        <v>-0.04</v>
      </c>
    </row>
    <row r="1810" spans="1:12" hidden="1" x14ac:dyDescent="0.2">
      <c r="A1810" s="27" t="s">
        <v>90</v>
      </c>
      <c r="B1810" s="27" t="s">
        <v>178</v>
      </c>
      <c r="C1810" s="27" t="s">
        <v>101</v>
      </c>
      <c r="D1810" s="27" t="s">
        <v>36</v>
      </c>
      <c r="E1810" s="27" t="s">
        <v>94</v>
      </c>
      <c r="F1810" s="27" t="s">
        <v>95</v>
      </c>
      <c r="G1810" s="27" t="s">
        <v>102</v>
      </c>
      <c r="H1810" s="28">
        <v>0</v>
      </c>
      <c r="I1810" s="28">
        <v>0</v>
      </c>
      <c r="J1810" s="28">
        <v>0</v>
      </c>
      <c r="K1810" s="28">
        <v>0.01</v>
      </c>
      <c r="L1810" s="28">
        <v>-0.01</v>
      </c>
    </row>
    <row r="1811" spans="1:12" hidden="1" x14ac:dyDescent="0.2">
      <c r="A1811" s="27" t="s">
        <v>90</v>
      </c>
      <c r="B1811" s="27" t="s">
        <v>178</v>
      </c>
      <c r="C1811" s="27" t="s">
        <v>103</v>
      </c>
      <c r="D1811" s="27" t="s">
        <v>36</v>
      </c>
      <c r="E1811" s="27" t="s">
        <v>94</v>
      </c>
      <c r="F1811" s="27" t="s">
        <v>95</v>
      </c>
      <c r="G1811" s="27" t="s">
        <v>104</v>
      </c>
      <c r="H1811" s="28">
        <v>0</v>
      </c>
      <c r="I1811" s="28">
        <v>0</v>
      </c>
      <c r="J1811" s="28">
        <v>0</v>
      </c>
      <c r="K1811" s="28">
        <v>0.02</v>
      </c>
      <c r="L1811" s="28">
        <v>-0.02</v>
      </c>
    </row>
    <row r="1812" spans="1:12" hidden="1" x14ac:dyDescent="0.2">
      <c r="A1812" s="27" t="s">
        <v>136</v>
      </c>
      <c r="B1812" s="27" t="s">
        <v>9</v>
      </c>
      <c r="C1812" s="27" t="s">
        <v>137</v>
      </c>
      <c r="D1812" s="27" t="s">
        <v>36</v>
      </c>
      <c r="E1812" s="27" t="s">
        <v>94</v>
      </c>
      <c r="F1812" s="27" t="s">
        <v>95</v>
      </c>
      <c r="G1812" s="27" t="s">
        <v>138</v>
      </c>
      <c r="H1812" s="28">
        <v>49227.5</v>
      </c>
      <c r="I1812" s="28">
        <v>49227.5</v>
      </c>
      <c r="J1812" s="28">
        <v>0</v>
      </c>
      <c r="K1812" s="28">
        <v>0</v>
      </c>
      <c r="L1812" s="28">
        <v>49227.5</v>
      </c>
    </row>
    <row r="1813" spans="1:12" hidden="1" x14ac:dyDescent="0.2">
      <c r="A1813" s="27" t="s">
        <v>136</v>
      </c>
      <c r="B1813" s="27" t="s">
        <v>9</v>
      </c>
      <c r="C1813" s="27" t="s">
        <v>99</v>
      </c>
      <c r="D1813" s="27" t="s">
        <v>36</v>
      </c>
      <c r="E1813" s="27" t="s">
        <v>94</v>
      </c>
      <c r="F1813" s="27" t="s">
        <v>95</v>
      </c>
      <c r="G1813" s="27" t="s">
        <v>100</v>
      </c>
      <c r="H1813" s="28">
        <v>3052.11</v>
      </c>
      <c r="I1813" s="28">
        <v>3052.11</v>
      </c>
      <c r="J1813" s="28">
        <v>0</v>
      </c>
      <c r="K1813" s="28">
        <v>0</v>
      </c>
      <c r="L1813" s="28">
        <v>3052.11</v>
      </c>
    </row>
    <row r="1814" spans="1:12" hidden="1" x14ac:dyDescent="0.2">
      <c r="A1814" s="27" t="s">
        <v>136</v>
      </c>
      <c r="B1814" s="27" t="s">
        <v>9</v>
      </c>
      <c r="C1814" s="27" t="s">
        <v>101</v>
      </c>
      <c r="D1814" s="27" t="s">
        <v>36</v>
      </c>
      <c r="E1814" s="27" t="s">
        <v>94</v>
      </c>
      <c r="F1814" s="27" t="s">
        <v>95</v>
      </c>
      <c r="G1814" s="27" t="s">
        <v>102</v>
      </c>
      <c r="H1814" s="28">
        <v>713.8</v>
      </c>
      <c r="I1814" s="28">
        <v>713.8</v>
      </c>
      <c r="J1814" s="28">
        <v>0</v>
      </c>
      <c r="K1814" s="28">
        <v>0</v>
      </c>
      <c r="L1814" s="28">
        <v>713.8</v>
      </c>
    </row>
    <row r="1815" spans="1:12" hidden="1" x14ac:dyDescent="0.2">
      <c r="A1815" s="27" t="s">
        <v>136</v>
      </c>
      <c r="B1815" s="27" t="s">
        <v>9</v>
      </c>
      <c r="C1815" s="27" t="s">
        <v>103</v>
      </c>
      <c r="D1815" s="27" t="s">
        <v>36</v>
      </c>
      <c r="E1815" s="27" t="s">
        <v>94</v>
      </c>
      <c r="F1815" s="27" t="s">
        <v>95</v>
      </c>
      <c r="G1815" s="27" t="s">
        <v>104</v>
      </c>
      <c r="H1815" s="28">
        <v>1427.6</v>
      </c>
      <c r="I1815" s="28">
        <v>1427.6</v>
      </c>
      <c r="J1815" s="28">
        <v>0</v>
      </c>
      <c r="K1815" s="28">
        <v>0</v>
      </c>
      <c r="L1815" s="28">
        <v>1427.6</v>
      </c>
    </row>
    <row r="1816" spans="1:12" hidden="1" x14ac:dyDescent="0.2">
      <c r="A1816" s="27" t="s">
        <v>136</v>
      </c>
      <c r="B1816" s="27" t="s">
        <v>177</v>
      </c>
      <c r="C1816" s="27" t="s">
        <v>137</v>
      </c>
      <c r="D1816" s="27" t="s">
        <v>36</v>
      </c>
      <c r="E1816" s="27" t="s">
        <v>94</v>
      </c>
      <c r="F1816" s="27" t="s">
        <v>95</v>
      </c>
      <c r="G1816" s="27" t="s">
        <v>138</v>
      </c>
      <c r="H1816" s="28">
        <v>0</v>
      </c>
      <c r="I1816" s="28">
        <v>0</v>
      </c>
      <c r="J1816" s="28">
        <v>0</v>
      </c>
      <c r="K1816" s="28">
        <v>72636.399999999994</v>
      </c>
      <c r="L1816" s="28">
        <v>-72636.399999999994</v>
      </c>
    </row>
    <row r="1817" spans="1:12" hidden="1" x14ac:dyDescent="0.2">
      <c r="A1817" s="27" t="s">
        <v>136</v>
      </c>
      <c r="B1817" s="27" t="s">
        <v>177</v>
      </c>
      <c r="C1817" s="27" t="s">
        <v>99</v>
      </c>
      <c r="D1817" s="27" t="s">
        <v>36</v>
      </c>
      <c r="E1817" s="27" t="s">
        <v>94</v>
      </c>
      <c r="F1817" s="27" t="s">
        <v>95</v>
      </c>
      <c r="G1817" s="27" t="s">
        <v>100</v>
      </c>
      <c r="H1817" s="28">
        <v>0</v>
      </c>
      <c r="I1817" s="28">
        <v>0</v>
      </c>
      <c r="J1817" s="28">
        <v>0</v>
      </c>
      <c r="K1817" s="28">
        <v>3761.83</v>
      </c>
      <c r="L1817" s="28">
        <v>-3761.83</v>
      </c>
    </row>
    <row r="1818" spans="1:12" hidden="1" x14ac:dyDescent="0.2">
      <c r="A1818" s="27" t="s">
        <v>136</v>
      </c>
      <c r="B1818" s="27" t="s">
        <v>177</v>
      </c>
      <c r="C1818" s="27" t="s">
        <v>101</v>
      </c>
      <c r="D1818" s="27" t="s">
        <v>36</v>
      </c>
      <c r="E1818" s="27" t="s">
        <v>94</v>
      </c>
      <c r="F1818" s="27" t="s">
        <v>95</v>
      </c>
      <c r="G1818" s="27" t="s">
        <v>102</v>
      </c>
      <c r="H1818" s="28">
        <v>0</v>
      </c>
      <c r="I1818" s="28">
        <v>0</v>
      </c>
      <c r="J1818" s="28">
        <v>0</v>
      </c>
      <c r="K1818" s="28">
        <v>879.7299999999999</v>
      </c>
      <c r="L1818" s="28">
        <v>-879.7299999999999</v>
      </c>
    </row>
    <row r="1819" spans="1:12" hidden="1" x14ac:dyDescent="0.2">
      <c r="A1819" s="27" t="s">
        <v>136</v>
      </c>
      <c r="B1819" s="27" t="s">
        <v>177</v>
      </c>
      <c r="C1819" s="27" t="s">
        <v>103</v>
      </c>
      <c r="D1819" s="27" t="s">
        <v>36</v>
      </c>
      <c r="E1819" s="27" t="s">
        <v>94</v>
      </c>
      <c r="F1819" s="27" t="s">
        <v>95</v>
      </c>
      <c r="G1819" s="27" t="s">
        <v>104</v>
      </c>
      <c r="H1819" s="28">
        <v>0</v>
      </c>
      <c r="I1819" s="28">
        <v>0</v>
      </c>
      <c r="J1819" s="28">
        <v>0</v>
      </c>
      <c r="K1819" s="28">
        <v>1784.38</v>
      </c>
      <c r="L1819" s="28">
        <v>-1784.38</v>
      </c>
    </row>
    <row r="1820" spans="1:12" hidden="1" x14ac:dyDescent="0.2">
      <c r="A1820" s="27" t="s">
        <v>136</v>
      </c>
      <c r="B1820" s="27" t="s">
        <v>135</v>
      </c>
      <c r="C1820" s="27" t="s">
        <v>137</v>
      </c>
      <c r="D1820" s="27" t="s">
        <v>36</v>
      </c>
      <c r="E1820" s="27" t="s">
        <v>94</v>
      </c>
      <c r="F1820" s="27" t="s">
        <v>95</v>
      </c>
      <c r="G1820" s="27" t="s">
        <v>138</v>
      </c>
      <c r="H1820" s="28">
        <v>0</v>
      </c>
      <c r="I1820" s="28">
        <v>0</v>
      </c>
      <c r="J1820" s="28">
        <v>0</v>
      </c>
      <c r="K1820" s="28">
        <v>994.56</v>
      </c>
      <c r="L1820" s="28">
        <v>-994.56</v>
      </c>
    </row>
    <row r="1821" spans="1:12" hidden="1" x14ac:dyDescent="0.2">
      <c r="A1821" s="27" t="s">
        <v>136</v>
      </c>
      <c r="B1821" s="27" t="s">
        <v>135</v>
      </c>
      <c r="C1821" s="27" t="s">
        <v>99</v>
      </c>
      <c r="D1821" s="27" t="s">
        <v>36</v>
      </c>
      <c r="E1821" s="27" t="s">
        <v>94</v>
      </c>
      <c r="F1821" s="27" t="s">
        <v>95</v>
      </c>
      <c r="G1821" s="27" t="s">
        <v>100</v>
      </c>
      <c r="H1821" s="28">
        <v>0</v>
      </c>
      <c r="I1821" s="28">
        <v>0</v>
      </c>
      <c r="J1821" s="28">
        <v>0</v>
      </c>
      <c r="K1821" s="28">
        <v>61.05</v>
      </c>
      <c r="L1821" s="28">
        <v>-61.05</v>
      </c>
    </row>
    <row r="1822" spans="1:12" hidden="1" x14ac:dyDescent="0.2">
      <c r="A1822" s="27" t="s">
        <v>136</v>
      </c>
      <c r="B1822" s="27" t="s">
        <v>135</v>
      </c>
      <c r="C1822" s="27" t="s">
        <v>101</v>
      </c>
      <c r="D1822" s="27" t="s">
        <v>36</v>
      </c>
      <c r="E1822" s="27" t="s">
        <v>94</v>
      </c>
      <c r="F1822" s="27" t="s">
        <v>95</v>
      </c>
      <c r="G1822" s="27" t="s">
        <v>102</v>
      </c>
      <c r="H1822" s="28">
        <v>0</v>
      </c>
      <c r="I1822" s="28">
        <v>0</v>
      </c>
      <c r="J1822" s="28">
        <v>0</v>
      </c>
      <c r="K1822" s="28">
        <v>14.28</v>
      </c>
      <c r="L1822" s="28">
        <v>-14.28</v>
      </c>
    </row>
    <row r="1823" spans="1:12" hidden="1" x14ac:dyDescent="0.2">
      <c r="A1823" s="27" t="s">
        <v>136</v>
      </c>
      <c r="B1823" s="27" t="s">
        <v>135</v>
      </c>
      <c r="C1823" s="27" t="s">
        <v>103</v>
      </c>
      <c r="D1823" s="27" t="s">
        <v>36</v>
      </c>
      <c r="E1823" s="27" t="s">
        <v>94</v>
      </c>
      <c r="F1823" s="27" t="s">
        <v>95</v>
      </c>
      <c r="G1823" s="27" t="s">
        <v>104</v>
      </c>
      <c r="H1823" s="28">
        <v>0</v>
      </c>
      <c r="I1823" s="28">
        <v>0</v>
      </c>
      <c r="J1823" s="28">
        <v>0</v>
      </c>
      <c r="K1823" s="28">
        <v>28.55</v>
      </c>
      <c r="L1823" s="28">
        <v>-28.55</v>
      </c>
    </row>
    <row r="1824" spans="1:12" hidden="1" x14ac:dyDescent="0.2">
      <c r="A1824" s="27" t="s">
        <v>136</v>
      </c>
      <c r="B1824" s="27" t="s">
        <v>123</v>
      </c>
      <c r="C1824" s="27" t="s">
        <v>139</v>
      </c>
      <c r="D1824" s="27" t="s">
        <v>36</v>
      </c>
      <c r="E1824" s="27" t="s">
        <v>94</v>
      </c>
      <c r="F1824" s="27" t="s">
        <v>95</v>
      </c>
      <c r="G1824" s="27" t="s">
        <v>140</v>
      </c>
      <c r="H1824" s="28">
        <v>0</v>
      </c>
      <c r="I1824" s="28">
        <v>0</v>
      </c>
      <c r="J1824" s="28">
        <v>0</v>
      </c>
      <c r="K1824" s="28">
        <v>1045.9000000000001</v>
      </c>
      <c r="L1824" s="28">
        <v>-1045.9000000000001</v>
      </c>
    </row>
    <row r="1825" spans="1:12" hidden="1" x14ac:dyDescent="0.2">
      <c r="A1825" s="27" t="s">
        <v>136</v>
      </c>
      <c r="B1825" s="27" t="s">
        <v>123</v>
      </c>
      <c r="C1825" s="27" t="s">
        <v>99</v>
      </c>
      <c r="D1825" s="27" t="s">
        <v>36</v>
      </c>
      <c r="E1825" s="27" t="s">
        <v>94</v>
      </c>
      <c r="F1825" s="27" t="s">
        <v>95</v>
      </c>
      <c r="G1825" s="27" t="s">
        <v>100</v>
      </c>
      <c r="H1825" s="28">
        <v>0</v>
      </c>
      <c r="I1825" s="28">
        <v>0</v>
      </c>
      <c r="J1825" s="28">
        <v>0</v>
      </c>
      <c r="K1825" s="28">
        <v>64.540000000000006</v>
      </c>
      <c r="L1825" s="28">
        <v>-64.540000000000006</v>
      </c>
    </row>
    <row r="1826" spans="1:12" hidden="1" x14ac:dyDescent="0.2">
      <c r="A1826" s="27" t="s">
        <v>136</v>
      </c>
      <c r="B1826" s="27" t="s">
        <v>123</v>
      </c>
      <c r="C1826" s="27" t="s">
        <v>101</v>
      </c>
      <c r="D1826" s="27" t="s">
        <v>36</v>
      </c>
      <c r="E1826" s="27" t="s">
        <v>94</v>
      </c>
      <c r="F1826" s="27" t="s">
        <v>95</v>
      </c>
      <c r="G1826" s="27" t="s">
        <v>102</v>
      </c>
      <c r="H1826" s="28">
        <v>0</v>
      </c>
      <c r="I1826" s="28">
        <v>0</v>
      </c>
      <c r="J1826" s="28">
        <v>0</v>
      </c>
      <c r="K1826" s="28">
        <v>15.09</v>
      </c>
      <c r="L1826" s="28">
        <v>-15.09</v>
      </c>
    </row>
    <row r="1827" spans="1:12" hidden="1" x14ac:dyDescent="0.2">
      <c r="A1827" s="27" t="s">
        <v>136</v>
      </c>
      <c r="B1827" s="27" t="s">
        <v>123</v>
      </c>
      <c r="C1827" s="27" t="s">
        <v>103</v>
      </c>
      <c r="D1827" s="27" t="s">
        <v>36</v>
      </c>
      <c r="E1827" s="27" t="s">
        <v>94</v>
      </c>
      <c r="F1827" s="27" t="s">
        <v>95</v>
      </c>
      <c r="G1827" s="27" t="s">
        <v>104</v>
      </c>
      <c r="H1827" s="28">
        <v>0</v>
      </c>
      <c r="I1827" s="28">
        <v>0</v>
      </c>
      <c r="J1827" s="28">
        <v>0</v>
      </c>
      <c r="K1827" s="28">
        <v>30.33</v>
      </c>
      <c r="L1827" s="28">
        <v>-30.33</v>
      </c>
    </row>
    <row r="1828" spans="1:12" hidden="1" x14ac:dyDescent="0.2">
      <c r="A1828" s="27" t="s">
        <v>136</v>
      </c>
      <c r="B1828" s="27" t="s">
        <v>128</v>
      </c>
      <c r="C1828" s="27" t="s">
        <v>137</v>
      </c>
      <c r="D1828" s="27" t="s">
        <v>36</v>
      </c>
      <c r="E1828" s="27" t="s">
        <v>94</v>
      </c>
      <c r="F1828" s="27" t="s">
        <v>95</v>
      </c>
      <c r="G1828" s="27" t="s">
        <v>138</v>
      </c>
      <c r="H1828" s="28">
        <v>0</v>
      </c>
      <c r="I1828" s="28">
        <v>0</v>
      </c>
      <c r="J1828" s="28">
        <v>0</v>
      </c>
      <c r="K1828" s="28">
        <v>404.91</v>
      </c>
      <c r="L1828" s="28">
        <v>-404.91</v>
      </c>
    </row>
    <row r="1829" spans="1:12" hidden="1" x14ac:dyDescent="0.2">
      <c r="A1829" s="27" t="s">
        <v>136</v>
      </c>
      <c r="B1829" s="27" t="s">
        <v>128</v>
      </c>
      <c r="C1829" s="27" t="s">
        <v>99</v>
      </c>
      <c r="D1829" s="27" t="s">
        <v>36</v>
      </c>
      <c r="E1829" s="27" t="s">
        <v>94</v>
      </c>
      <c r="F1829" s="27" t="s">
        <v>95</v>
      </c>
      <c r="G1829" s="27" t="s">
        <v>100</v>
      </c>
      <c r="H1829" s="28">
        <v>0</v>
      </c>
      <c r="I1829" s="28">
        <v>0</v>
      </c>
      <c r="J1829" s="28">
        <v>0</v>
      </c>
      <c r="K1829" s="28">
        <v>24.03</v>
      </c>
      <c r="L1829" s="28">
        <v>-24.03</v>
      </c>
    </row>
    <row r="1830" spans="1:12" hidden="1" x14ac:dyDescent="0.2">
      <c r="A1830" s="27" t="s">
        <v>136</v>
      </c>
      <c r="B1830" s="27" t="s">
        <v>128</v>
      </c>
      <c r="C1830" s="27" t="s">
        <v>101</v>
      </c>
      <c r="D1830" s="27" t="s">
        <v>36</v>
      </c>
      <c r="E1830" s="27" t="s">
        <v>94</v>
      </c>
      <c r="F1830" s="27" t="s">
        <v>95</v>
      </c>
      <c r="G1830" s="27" t="s">
        <v>102</v>
      </c>
      <c r="H1830" s="28">
        <v>0</v>
      </c>
      <c r="I1830" s="28">
        <v>0</v>
      </c>
      <c r="J1830" s="28">
        <v>0</v>
      </c>
      <c r="K1830" s="28">
        <v>5.62</v>
      </c>
      <c r="L1830" s="28">
        <v>-5.62</v>
      </c>
    </row>
    <row r="1831" spans="1:12" hidden="1" x14ac:dyDescent="0.2">
      <c r="A1831" s="27" t="s">
        <v>136</v>
      </c>
      <c r="B1831" s="27" t="s">
        <v>128</v>
      </c>
      <c r="C1831" s="27" t="s">
        <v>103</v>
      </c>
      <c r="D1831" s="27" t="s">
        <v>36</v>
      </c>
      <c r="E1831" s="27" t="s">
        <v>94</v>
      </c>
      <c r="F1831" s="27" t="s">
        <v>95</v>
      </c>
      <c r="G1831" s="27" t="s">
        <v>104</v>
      </c>
      <c r="H1831" s="28">
        <v>0</v>
      </c>
      <c r="I1831" s="28">
        <v>0</v>
      </c>
      <c r="J1831" s="28">
        <v>0</v>
      </c>
      <c r="K1831" s="28">
        <v>11.58</v>
      </c>
      <c r="L1831" s="28">
        <v>-11.58</v>
      </c>
    </row>
    <row r="1832" spans="1:12" hidden="1" x14ac:dyDescent="0.2">
      <c r="A1832" s="27" t="s">
        <v>136</v>
      </c>
      <c r="B1832" s="27" t="s">
        <v>129</v>
      </c>
      <c r="C1832" s="27" t="s">
        <v>137</v>
      </c>
      <c r="D1832" s="27" t="s">
        <v>36</v>
      </c>
      <c r="E1832" s="27" t="s">
        <v>94</v>
      </c>
      <c r="F1832" s="27" t="s">
        <v>95</v>
      </c>
      <c r="G1832" s="27" t="s">
        <v>138</v>
      </c>
      <c r="H1832" s="28">
        <v>0</v>
      </c>
      <c r="I1832" s="28">
        <v>0</v>
      </c>
      <c r="J1832" s="28">
        <v>0</v>
      </c>
      <c r="K1832" s="28">
        <v>127.5</v>
      </c>
      <c r="L1832" s="28">
        <v>-127.5</v>
      </c>
    </row>
    <row r="1833" spans="1:12" hidden="1" x14ac:dyDescent="0.2">
      <c r="A1833" s="27" t="s">
        <v>136</v>
      </c>
      <c r="B1833" s="27" t="s">
        <v>129</v>
      </c>
      <c r="C1833" s="27" t="s">
        <v>99</v>
      </c>
      <c r="D1833" s="27" t="s">
        <v>36</v>
      </c>
      <c r="E1833" s="27" t="s">
        <v>94</v>
      </c>
      <c r="F1833" s="27" t="s">
        <v>95</v>
      </c>
      <c r="G1833" s="27" t="s">
        <v>100</v>
      </c>
      <c r="H1833" s="28">
        <v>0</v>
      </c>
      <c r="I1833" s="28">
        <v>0</v>
      </c>
      <c r="J1833" s="28">
        <v>0</v>
      </c>
      <c r="K1833" s="28">
        <v>7.09</v>
      </c>
      <c r="L1833" s="28">
        <v>-7.09</v>
      </c>
    </row>
    <row r="1834" spans="1:12" hidden="1" x14ac:dyDescent="0.2">
      <c r="A1834" s="27" t="s">
        <v>136</v>
      </c>
      <c r="B1834" s="27" t="s">
        <v>129</v>
      </c>
      <c r="C1834" s="27" t="s">
        <v>101</v>
      </c>
      <c r="D1834" s="27" t="s">
        <v>36</v>
      </c>
      <c r="E1834" s="27" t="s">
        <v>94</v>
      </c>
      <c r="F1834" s="27" t="s">
        <v>95</v>
      </c>
      <c r="G1834" s="27" t="s">
        <v>102</v>
      </c>
      <c r="H1834" s="28">
        <v>0</v>
      </c>
      <c r="I1834" s="28">
        <v>0</v>
      </c>
      <c r="J1834" s="28">
        <v>0</v>
      </c>
      <c r="K1834" s="28">
        <v>1.66</v>
      </c>
      <c r="L1834" s="28">
        <v>-1.66</v>
      </c>
    </row>
    <row r="1835" spans="1:12" hidden="1" x14ac:dyDescent="0.2">
      <c r="A1835" s="27" t="s">
        <v>136</v>
      </c>
      <c r="B1835" s="27" t="s">
        <v>129</v>
      </c>
      <c r="C1835" s="27" t="s">
        <v>103</v>
      </c>
      <c r="D1835" s="27" t="s">
        <v>36</v>
      </c>
      <c r="E1835" s="27" t="s">
        <v>94</v>
      </c>
      <c r="F1835" s="27" t="s">
        <v>95</v>
      </c>
      <c r="G1835" s="27" t="s">
        <v>104</v>
      </c>
      <c r="H1835" s="28">
        <v>0</v>
      </c>
      <c r="I1835" s="28">
        <v>0</v>
      </c>
      <c r="J1835" s="28">
        <v>0</v>
      </c>
      <c r="K1835" s="28">
        <v>3.42</v>
      </c>
      <c r="L1835" s="28">
        <v>-3.42</v>
      </c>
    </row>
    <row r="1836" spans="1:12" hidden="1" x14ac:dyDescent="0.2">
      <c r="A1836" s="27" t="s">
        <v>152</v>
      </c>
      <c r="B1836" s="27" t="s">
        <v>9</v>
      </c>
      <c r="C1836" s="27" t="s">
        <v>153</v>
      </c>
      <c r="D1836" s="27" t="s">
        <v>36</v>
      </c>
      <c r="E1836" s="27" t="s">
        <v>94</v>
      </c>
      <c r="F1836" s="27" t="s">
        <v>95</v>
      </c>
      <c r="G1836" s="27" t="s">
        <v>154</v>
      </c>
      <c r="H1836" s="28">
        <v>0</v>
      </c>
      <c r="I1836" s="28">
        <v>12000</v>
      </c>
      <c r="J1836" s="28">
        <v>9177.86</v>
      </c>
      <c r="K1836" s="28">
        <v>0</v>
      </c>
      <c r="L1836" s="28">
        <v>2822.1399999999994</v>
      </c>
    </row>
    <row r="1837" spans="1:12" hidden="1" x14ac:dyDescent="0.2">
      <c r="A1837" s="27" t="s">
        <v>152</v>
      </c>
      <c r="B1837" s="27" t="s">
        <v>9</v>
      </c>
      <c r="C1837" s="27" t="s">
        <v>161</v>
      </c>
      <c r="D1837" s="27" t="s">
        <v>36</v>
      </c>
      <c r="E1837" s="27" t="s">
        <v>94</v>
      </c>
      <c r="F1837" s="27" t="s">
        <v>95</v>
      </c>
      <c r="G1837" s="27" t="s">
        <v>162</v>
      </c>
      <c r="H1837" s="28">
        <v>0</v>
      </c>
      <c r="I1837" s="28">
        <v>45000</v>
      </c>
      <c r="J1837" s="28">
        <v>43766.28</v>
      </c>
      <c r="K1837" s="28">
        <v>0</v>
      </c>
      <c r="L1837" s="28">
        <v>1233.7200000000012</v>
      </c>
    </row>
    <row r="1838" spans="1:12" hidden="1" x14ac:dyDescent="0.2">
      <c r="A1838" s="27" t="s">
        <v>90</v>
      </c>
      <c r="B1838" s="27" t="s">
        <v>135</v>
      </c>
      <c r="C1838" s="27" t="s">
        <v>92</v>
      </c>
      <c r="D1838" s="27" t="s">
        <v>37</v>
      </c>
      <c r="E1838" s="27" t="s">
        <v>94</v>
      </c>
      <c r="F1838" s="27" t="s">
        <v>95</v>
      </c>
      <c r="G1838" s="27" t="s">
        <v>96</v>
      </c>
      <c r="H1838" s="28">
        <v>0</v>
      </c>
      <c r="I1838" s="28">
        <v>321.98</v>
      </c>
      <c r="J1838" s="28">
        <v>0</v>
      </c>
      <c r="K1838" s="28">
        <v>321.98</v>
      </c>
      <c r="L1838" s="28">
        <v>0</v>
      </c>
    </row>
    <row r="1839" spans="1:12" hidden="1" x14ac:dyDescent="0.2">
      <c r="A1839" s="27" t="s">
        <v>90</v>
      </c>
      <c r="B1839" s="27" t="s">
        <v>135</v>
      </c>
      <c r="C1839" s="27" t="s">
        <v>99</v>
      </c>
      <c r="D1839" s="27" t="s">
        <v>37</v>
      </c>
      <c r="E1839" s="27" t="s">
        <v>94</v>
      </c>
      <c r="F1839" s="27" t="s">
        <v>95</v>
      </c>
      <c r="G1839" s="27" t="s">
        <v>100</v>
      </c>
      <c r="H1839" s="28">
        <v>0</v>
      </c>
      <c r="I1839" s="28">
        <v>0</v>
      </c>
      <c r="J1839" s="28">
        <v>0</v>
      </c>
      <c r="K1839" s="28">
        <v>39.249999999999993</v>
      </c>
      <c r="L1839" s="28">
        <v>-39.249999999999993</v>
      </c>
    </row>
    <row r="1840" spans="1:12" hidden="1" x14ac:dyDescent="0.2">
      <c r="A1840" s="27" t="s">
        <v>90</v>
      </c>
      <c r="B1840" s="27" t="s">
        <v>135</v>
      </c>
      <c r="C1840" s="27" t="s">
        <v>101</v>
      </c>
      <c r="D1840" s="27" t="s">
        <v>37</v>
      </c>
      <c r="E1840" s="27" t="s">
        <v>94</v>
      </c>
      <c r="F1840" s="27" t="s">
        <v>95</v>
      </c>
      <c r="G1840" s="27" t="s">
        <v>102</v>
      </c>
      <c r="H1840" s="28">
        <v>0</v>
      </c>
      <c r="I1840" s="28">
        <v>0</v>
      </c>
      <c r="J1840" s="28">
        <v>0</v>
      </c>
      <c r="K1840" s="28">
        <v>9.17</v>
      </c>
      <c r="L1840" s="28">
        <v>-9.17</v>
      </c>
    </row>
    <row r="1841" spans="1:12" hidden="1" x14ac:dyDescent="0.2">
      <c r="A1841" s="27" t="s">
        <v>90</v>
      </c>
      <c r="B1841" s="27" t="s">
        <v>135</v>
      </c>
      <c r="C1841" s="27" t="s">
        <v>103</v>
      </c>
      <c r="D1841" s="27" t="s">
        <v>37</v>
      </c>
      <c r="E1841" s="27" t="s">
        <v>94</v>
      </c>
      <c r="F1841" s="27" t="s">
        <v>95</v>
      </c>
      <c r="G1841" s="27" t="s">
        <v>104</v>
      </c>
      <c r="H1841" s="28">
        <v>0</v>
      </c>
      <c r="I1841" s="28">
        <v>0</v>
      </c>
      <c r="J1841" s="28">
        <v>0</v>
      </c>
      <c r="K1841" s="28">
        <v>15.690000000000001</v>
      </c>
      <c r="L1841" s="28">
        <v>-15.690000000000001</v>
      </c>
    </row>
    <row r="1842" spans="1:12" hidden="1" x14ac:dyDescent="0.2">
      <c r="A1842" s="27" t="s">
        <v>90</v>
      </c>
      <c r="B1842" s="27" t="s">
        <v>9</v>
      </c>
      <c r="C1842" s="27" t="s">
        <v>92</v>
      </c>
      <c r="D1842" s="27" t="s">
        <v>37</v>
      </c>
      <c r="E1842" s="27" t="s">
        <v>94</v>
      </c>
      <c r="F1842" s="27" t="s">
        <v>95</v>
      </c>
      <c r="G1842" s="27" t="s">
        <v>96</v>
      </c>
      <c r="H1842" s="28">
        <v>0</v>
      </c>
      <c r="I1842" s="28">
        <v>10.56</v>
      </c>
      <c r="J1842" s="28">
        <v>0</v>
      </c>
      <c r="K1842" s="28">
        <v>10.56</v>
      </c>
      <c r="L1842" s="28">
        <v>0</v>
      </c>
    </row>
    <row r="1843" spans="1:12" hidden="1" x14ac:dyDescent="0.2">
      <c r="A1843" s="27" t="s">
        <v>90</v>
      </c>
      <c r="B1843" s="27" t="s">
        <v>9</v>
      </c>
      <c r="C1843" s="27" t="s">
        <v>99</v>
      </c>
      <c r="D1843" s="27" t="s">
        <v>37</v>
      </c>
      <c r="E1843" s="27" t="s">
        <v>94</v>
      </c>
      <c r="F1843" s="27" t="s">
        <v>95</v>
      </c>
      <c r="G1843" s="27" t="s">
        <v>100</v>
      </c>
      <c r="H1843" s="28">
        <v>0</v>
      </c>
      <c r="I1843" s="28">
        <v>0</v>
      </c>
      <c r="J1843" s="28">
        <v>0</v>
      </c>
      <c r="K1843" s="28">
        <v>0.64000000000000057</v>
      </c>
      <c r="L1843" s="28">
        <v>-0.64000000000000057</v>
      </c>
    </row>
    <row r="1844" spans="1:12" hidden="1" x14ac:dyDescent="0.2">
      <c r="A1844" s="27" t="s">
        <v>90</v>
      </c>
      <c r="B1844" s="27" t="s">
        <v>9</v>
      </c>
      <c r="C1844" s="27" t="s">
        <v>101</v>
      </c>
      <c r="D1844" s="27" t="s">
        <v>37</v>
      </c>
      <c r="E1844" s="27" t="s">
        <v>94</v>
      </c>
      <c r="F1844" s="27" t="s">
        <v>95</v>
      </c>
      <c r="G1844" s="27" t="s">
        <v>102</v>
      </c>
      <c r="H1844" s="28">
        <v>0</v>
      </c>
      <c r="I1844" s="28">
        <v>0</v>
      </c>
      <c r="J1844" s="28">
        <v>0</v>
      </c>
      <c r="K1844" s="28">
        <v>0.15000000000000036</v>
      </c>
      <c r="L1844" s="28">
        <v>-0.15000000000000036</v>
      </c>
    </row>
    <row r="1845" spans="1:12" hidden="1" x14ac:dyDescent="0.2">
      <c r="A1845" s="27" t="s">
        <v>90</v>
      </c>
      <c r="B1845" s="27" t="s">
        <v>9</v>
      </c>
      <c r="C1845" s="27" t="s">
        <v>103</v>
      </c>
      <c r="D1845" s="27" t="s">
        <v>37</v>
      </c>
      <c r="E1845" s="27" t="s">
        <v>94</v>
      </c>
      <c r="F1845" s="27" t="s">
        <v>95</v>
      </c>
      <c r="G1845" s="27" t="s">
        <v>104</v>
      </c>
      <c r="H1845" s="28">
        <v>0</v>
      </c>
      <c r="I1845" s="28">
        <v>0</v>
      </c>
      <c r="J1845" s="28">
        <v>0</v>
      </c>
      <c r="K1845" s="28">
        <v>3.0600000000000005</v>
      </c>
      <c r="L1845" s="28">
        <v>-3.0600000000000005</v>
      </c>
    </row>
    <row r="1846" spans="1:12" hidden="1" x14ac:dyDescent="0.2">
      <c r="A1846" s="27" t="s">
        <v>90</v>
      </c>
      <c r="B1846" s="27" t="s">
        <v>9</v>
      </c>
      <c r="C1846" s="27" t="s">
        <v>109</v>
      </c>
      <c r="D1846" s="27" t="s">
        <v>37</v>
      </c>
      <c r="E1846" s="27" t="s">
        <v>94</v>
      </c>
      <c r="F1846" s="27" t="s">
        <v>95</v>
      </c>
      <c r="G1846" s="27" t="s">
        <v>110</v>
      </c>
      <c r="H1846" s="28">
        <v>16505.48</v>
      </c>
      <c r="I1846" s="28">
        <v>16505.48</v>
      </c>
      <c r="J1846" s="28">
        <v>0</v>
      </c>
      <c r="K1846" s="28">
        <v>0</v>
      </c>
      <c r="L1846" s="28">
        <v>16505.48</v>
      </c>
    </row>
    <row r="1847" spans="1:12" hidden="1" x14ac:dyDescent="0.2">
      <c r="A1847" s="27" t="s">
        <v>90</v>
      </c>
      <c r="B1847" s="27" t="s">
        <v>9</v>
      </c>
      <c r="C1847" s="27" t="s">
        <v>111</v>
      </c>
      <c r="D1847" s="27" t="s">
        <v>37</v>
      </c>
      <c r="E1847" s="27" t="s">
        <v>94</v>
      </c>
      <c r="F1847" s="27" t="s">
        <v>95</v>
      </c>
      <c r="G1847" s="27" t="s">
        <v>112</v>
      </c>
      <c r="H1847" s="28">
        <v>86927.53</v>
      </c>
      <c r="I1847" s="28">
        <v>17287.660000000003</v>
      </c>
      <c r="J1847" s="28">
        <v>5037.21</v>
      </c>
      <c r="K1847" s="28">
        <v>11926.69</v>
      </c>
      <c r="L1847" s="28">
        <v>323.76000000000295</v>
      </c>
    </row>
    <row r="1848" spans="1:12" hidden="1" x14ac:dyDescent="0.2">
      <c r="A1848" s="27" t="s">
        <v>90</v>
      </c>
      <c r="B1848" s="27" t="s">
        <v>9</v>
      </c>
      <c r="C1848" s="27" t="s">
        <v>113</v>
      </c>
      <c r="D1848" s="27" t="s">
        <v>37</v>
      </c>
      <c r="E1848" s="27" t="s">
        <v>94</v>
      </c>
      <c r="F1848" s="27" t="s">
        <v>95</v>
      </c>
      <c r="G1848" s="27" t="s">
        <v>114</v>
      </c>
      <c r="H1848" s="28">
        <v>19556.25</v>
      </c>
      <c r="I1848" s="28">
        <v>18741.25</v>
      </c>
      <c r="J1848" s="28">
        <v>6469.08</v>
      </c>
      <c r="K1848" s="28">
        <v>5200.3100000000004</v>
      </c>
      <c r="L1848" s="28">
        <v>7071.8599999999988</v>
      </c>
    </row>
    <row r="1849" spans="1:12" hidden="1" x14ac:dyDescent="0.2">
      <c r="A1849" s="27" t="s">
        <v>90</v>
      </c>
      <c r="B1849" s="27" t="s">
        <v>9</v>
      </c>
      <c r="C1849" s="27" t="s">
        <v>115</v>
      </c>
      <c r="D1849" s="27" t="s">
        <v>37</v>
      </c>
      <c r="E1849" s="27" t="s">
        <v>94</v>
      </c>
      <c r="F1849" s="27" t="s">
        <v>95</v>
      </c>
      <c r="G1849" s="27" t="s">
        <v>116</v>
      </c>
      <c r="H1849" s="28">
        <v>9778.1299999999992</v>
      </c>
      <c r="I1849" s="28">
        <v>69778.13</v>
      </c>
      <c r="J1849" s="28">
        <v>0</v>
      </c>
      <c r="K1849" s="28">
        <v>69619.12</v>
      </c>
      <c r="L1849" s="28">
        <v>159.01000000000931</v>
      </c>
    </row>
    <row r="1850" spans="1:12" hidden="1" x14ac:dyDescent="0.2">
      <c r="A1850" s="27" t="s">
        <v>90</v>
      </c>
      <c r="B1850" s="27" t="s">
        <v>9</v>
      </c>
      <c r="C1850" s="27" t="s">
        <v>117</v>
      </c>
      <c r="D1850" s="27" t="s">
        <v>37</v>
      </c>
      <c r="E1850" s="27" t="s">
        <v>94</v>
      </c>
      <c r="F1850" s="27" t="s">
        <v>95</v>
      </c>
      <c r="G1850" s="27" t="s">
        <v>118</v>
      </c>
      <c r="H1850" s="28">
        <v>19556.25</v>
      </c>
      <c r="I1850" s="28">
        <v>19556.25</v>
      </c>
      <c r="J1850" s="28">
        <v>0</v>
      </c>
      <c r="K1850" s="28">
        <v>17589.810000000001</v>
      </c>
      <c r="L1850" s="28">
        <v>1966.4399999999987</v>
      </c>
    </row>
    <row r="1851" spans="1:12" hidden="1" x14ac:dyDescent="0.2">
      <c r="A1851" s="27" t="s">
        <v>90</v>
      </c>
      <c r="B1851" s="27" t="s">
        <v>9</v>
      </c>
      <c r="C1851" s="27" t="s">
        <v>143</v>
      </c>
      <c r="D1851" s="27" t="s">
        <v>37</v>
      </c>
      <c r="E1851" s="27" t="s">
        <v>94</v>
      </c>
      <c r="F1851" s="27" t="s">
        <v>95</v>
      </c>
      <c r="G1851" s="27" t="s">
        <v>144</v>
      </c>
      <c r="H1851" s="28">
        <v>0</v>
      </c>
      <c r="I1851" s="28">
        <v>899</v>
      </c>
      <c r="J1851" s="28">
        <v>0</v>
      </c>
      <c r="K1851" s="28">
        <v>899</v>
      </c>
      <c r="L1851" s="28">
        <v>0</v>
      </c>
    </row>
    <row r="1852" spans="1:12" hidden="1" x14ac:dyDescent="0.2">
      <c r="A1852" s="27" t="s">
        <v>90</v>
      </c>
      <c r="B1852" s="27" t="s">
        <v>177</v>
      </c>
      <c r="C1852" s="27" t="s">
        <v>106</v>
      </c>
      <c r="D1852" s="27" t="s">
        <v>37</v>
      </c>
      <c r="E1852" s="27" t="s">
        <v>94</v>
      </c>
      <c r="F1852" s="27" t="s">
        <v>95</v>
      </c>
      <c r="G1852" s="27" t="s">
        <v>108</v>
      </c>
      <c r="H1852" s="28">
        <v>0</v>
      </c>
      <c r="I1852" s="28">
        <v>8960.2800000000007</v>
      </c>
      <c r="J1852" s="28">
        <v>0</v>
      </c>
      <c r="K1852" s="28">
        <v>8960.2800000000007</v>
      </c>
      <c r="L1852" s="28">
        <v>0</v>
      </c>
    </row>
    <row r="1853" spans="1:12" hidden="1" x14ac:dyDescent="0.2">
      <c r="A1853" s="27" t="s">
        <v>90</v>
      </c>
      <c r="B1853" s="27" t="s">
        <v>177</v>
      </c>
      <c r="C1853" s="27" t="s">
        <v>99</v>
      </c>
      <c r="D1853" s="27" t="s">
        <v>37</v>
      </c>
      <c r="E1853" s="27" t="s">
        <v>94</v>
      </c>
      <c r="F1853" s="27" t="s">
        <v>95</v>
      </c>
      <c r="G1853" s="27" t="s">
        <v>100</v>
      </c>
      <c r="H1853" s="28">
        <v>0</v>
      </c>
      <c r="I1853" s="28">
        <v>0</v>
      </c>
      <c r="J1853" s="28">
        <v>0</v>
      </c>
      <c r="K1853" s="28">
        <v>561.53</v>
      </c>
      <c r="L1853" s="28">
        <v>-561.53</v>
      </c>
    </row>
    <row r="1854" spans="1:12" hidden="1" x14ac:dyDescent="0.2">
      <c r="A1854" s="27" t="s">
        <v>90</v>
      </c>
      <c r="B1854" s="27" t="s">
        <v>177</v>
      </c>
      <c r="C1854" s="27" t="s">
        <v>101</v>
      </c>
      <c r="D1854" s="27" t="s">
        <v>37</v>
      </c>
      <c r="E1854" s="27" t="s">
        <v>94</v>
      </c>
      <c r="F1854" s="27" t="s">
        <v>95</v>
      </c>
      <c r="G1854" s="27" t="s">
        <v>102</v>
      </c>
      <c r="H1854" s="28">
        <v>0</v>
      </c>
      <c r="I1854" s="28">
        <v>0</v>
      </c>
      <c r="J1854" s="28">
        <v>0</v>
      </c>
      <c r="K1854" s="28">
        <v>131.34</v>
      </c>
      <c r="L1854" s="28">
        <v>-131.34</v>
      </c>
    </row>
    <row r="1855" spans="1:12" hidden="1" x14ac:dyDescent="0.2">
      <c r="A1855" s="27" t="s">
        <v>90</v>
      </c>
      <c r="B1855" s="27" t="s">
        <v>177</v>
      </c>
      <c r="C1855" s="27" t="s">
        <v>103</v>
      </c>
      <c r="D1855" s="27" t="s">
        <v>37</v>
      </c>
      <c r="E1855" s="27" t="s">
        <v>94</v>
      </c>
      <c r="F1855" s="27" t="s">
        <v>95</v>
      </c>
      <c r="G1855" s="27" t="s">
        <v>104</v>
      </c>
      <c r="H1855" s="28">
        <v>0</v>
      </c>
      <c r="I1855" s="28">
        <v>0</v>
      </c>
      <c r="J1855" s="28">
        <v>0</v>
      </c>
      <c r="K1855" s="28">
        <v>262.74</v>
      </c>
      <c r="L1855" s="28">
        <v>-262.74</v>
      </c>
    </row>
    <row r="1856" spans="1:12" hidden="1" x14ac:dyDescent="0.2">
      <c r="A1856" s="27" t="s">
        <v>90</v>
      </c>
      <c r="B1856" s="27" t="s">
        <v>146</v>
      </c>
      <c r="C1856" s="27" t="s">
        <v>147</v>
      </c>
      <c r="D1856" s="27" t="s">
        <v>37</v>
      </c>
      <c r="E1856" s="27" t="s">
        <v>94</v>
      </c>
      <c r="F1856" s="27" t="s">
        <v>95</v>
      </c>
      <c r="G1856" s="27" t="s">
        <v>148</v>
      </c>
      <c r="H1856" s="28">
        <v>0</v>
      </c>
      <c r="I1856" s="28">
        <v>0</v>
      </c>
      <c r="J1856" s="28">
        <v>0</v>
      </c>
      <c r="K1856" s="28">
        <v>1080</v>
      </c>
      <c r="L1856" s="28">
        <v>-1080</v>
      </c>
    </row>
    <row r="1857" spans="1:12" hidden="1" x14ac:dyDescent="0.2">
      <c r="A1857" s="27" t="s">
        <v>90</v>
      </c>
      <c r="B1857" s="27" t="s">
        <v>146</v>
      </c>
      <c r="C1857" s="27" t="s">
        <v>99</v>
      </c>
      <c r="D1857" s="27" t="s">
        <v>37</v>
      </c>
      <c r="E1857" s="27" t="s">
        <v>94</v>
      </c>
      <c r="F1857" s="27" t="s">
        <v>95</v>
      </c>
      <c r="G1857" s="27" t="s">
        <v>100</v>
      </c>
      <c r="H1857" s="28">
        <v>0</v>
      </c>
      <c r="I1857" s="28">
        <v>0</v>
      </c>
      <c r="J1857" s="28">
        <v>0</v>
      </c>
      <c r="K1857" s="28">
        <v>66.960000000000008</v>
      </c>
      <c r="L1857" s="28">
        <v>-66.960000000000008</v>
      </c>
    </row>
    <row r="1858" spans="1:12" hidden="1" x14ac:dyDescent="0.2">
      <c r="A1858" s="27" t="s">
        <v>90</v>
      </c>
      <c r="B1858" s="27" t="s">
        <v>146</v>
      </c>
      <c r="C1858" s="27" t="s">
        <v>101</v>
      </c>
      <c r="D1858" s="27" t="s">
        <v>37</v>
      </c>
      <c r="E1858" s="27" t="s">
        <v>94</v>
      </c>
      <c r="F1858" s="27" t="s">
        <v>95</v>
      </c>
      <c r="G1858" s="27" t="s">
        <v>102</v>
      </c>
      <c r="H1858" s="28">
        <v>0</v>
      </c>
      <c r="I1858" s="28">
        <v>0</v>
      </c>
      <c r="J1858" s="28">
        <v>0</v>
      </c>
      <c r="K1858" s="28">
        <v>15.66</v>
      </c>
      <c r="L1858" s="28">
        <v>-15.66</v>
      </c>
    </row>
    <row r="1859" spans="1:12" hidden="1" x14ac:dyDescent="0.2">
      <c r="A1859" s="27" t="s">
        <v>90</v>
      </c>
      <c r="B1859" s="27" t="s">
        <v>146</v>
      </c>
      <c r="C1859" s="27" t="s">
        <v>103</v>
      </c>
      <c r="D1859" s="27" t="s">
        <v>37</v>
      </c>
      <c r="E1859" s="27" t="s">
        <v>94</v>
      </c>
      <c r="F1859" s="27" t="s">
        <v>95</v>
      </c>
      <c r="G1859" s="27" t="s">
        <v>104</v>
      </c>
      <c r="H1859" s="28">
        <v>0</v>
      </c>
      <c r="I1859" s="28">
        <v>0</v>
      </c>
      <c r="J1859" s="28">
        <v>0</v>
      </c>
      <c r="K1859" s="28">
        <v>31.32</v>
      </c>
      <c r="L1859" s="28">
        <v>-31.32</v>
      </c>
    </row>
    <row r="1860" spans="1:12" hidden="1" x14ac:dyDescent="0.2">
      <c r="A1860" s="27" t="s">
        <v>90</v>
      </c>
      <c r="B1860" s="27" t="s">
        <v>91</v>
      </c>
      <c r="C1860" s="27" t="s">
        <v>92</v>
      </c>
      <c r="D1860" s="27" t="s">
        <v>37</v>
      </c>
      <c r="E1860" s="27" t="s">
        <v>94</v>
      </c>
      <c r="F1860" s="27" t="s">
        <v>95</v>
      </c>
      <c r="G1860" s="27" t="s">
        <v>96</v>
      </c>
      <c r="H1860" s="28">
        <v>0</v>
      </c>
      <c r="I1860" s="28">
        <v>0</v>
      </c>
      <c r="J1860" s="28">
        <v>0</v>
      </c>
      <c r="K1860" s="28">
        <v>9.1300000000000008</v>
      </c>
      <c r="L1860" s="28">
        <v>-9.1300000000000008</v>
      </c>
    </row>
    <row r="1861" spans="1:12" hidden="1" x14ac:dyDescent="0.2">
      <c r="A1861" s="27" t="s">
        <v>90</v>
      </c>
      <c r="B1861" s="27" t="s">
        <v>91</v>
      </c>
      <c r="C1861" s="27" t="s">
        <v>97</v>
      </c>
      <c r="D1861" s="27" t="s">
        <v>37</v>
      </c>
      <c r="E1861" s="27" t="s">
        <v>94</v>
      </c>
      <c r="F1861" s="27" t="s">
        <v>95</v>
      </c>
      <c r="G1861" s="27" t="s">
        <v>98</v>
      </c>
      <c r="H1861" s="28">
        <v>0</v>
      </c>
      <c r="I1861" s="28">
        <v>0</v>
      </c>
      <c r="J1861" s="28">
        <v>0</v>
      </c>
      <c r="K1861" s="28">
        <v>4.7300000000000004</v>
      </c>
      <c r="L1861" s="28">
        <v>-4.7300000000000004</v>
      </c>
    </row>
    <row r="1862" spans="1:12" hidden="1" x14ac:dyDescent="0.2">
      <c r="A1862" s="27" t="s">
        <v>90</v>
      </c>
      <c r="B1862" s="27" t="s">
        <v>91</v>
      </c>
      <c r="C1862" s="27" t="s">
        <v>99</v>
      </c>
      <c r="D1862" s="27" t="s">
        <v>37</v>
      </c>
      <c r="E1862" s="27" t="s">
        <v>94</v>
      </c>
      <c r="F1862" s="27" t="s">
        <v>95</v>
      </c>
      <c r="G1862" s="27" t="s">
        <v>100</v>
      </c>
      <c r="H1862" s="28">
        <v>0</v>
      </c>
      <c r="I1862" s="28">
        <v>0</v>
      </c>
      <c r="J1862" s="28">
        <v>0</v>
      </c>
      <c r="K1862" s="28">
        <v>0.86</v>
      </c>
      <c r="L1862" s="28">
        <v>-0.86</v>
      </c>
    </row>
    <row r="1863" spans="1:12" hidden="1" x14ac:dyDescent="0.2">
      <c r="A1863" s="27" t="s">
        <v>90</v>
      </c>
      <c r="B1863" s="27" t="s">
        <v>91</v>
      </c>
      <c r="C1863" s="27" t="s">
        <v>101</v>
      </c>
      <c r="D1863" s="27" t="s">
        <v>37</v>
      </c>
      <c r="E1863" s="27" t="s">
        <v>94</v>
      </c>
      <c r="F1863" s="27" t="s">
        <v>95</v>
      </c>
      <c r="G1863" s="27" t="s">
        <v>102</v>
      </c>
      <c r="H1863" s="28">
        <v>0</v>
      </c>
      <c r="I1863" s="28">
        <v>0</v>
      </c>
      <c r="J1863" s="28">
        <v>0</v>
      </c>
      <c r="K1863" s="28">
        <v>0.2</v>
      </c>
      <c r="L1863" s="28">
        <v>-0.2</v>
      </c>
    </row>
    <row r="1864" spans="1:12" hidden="1" x14ac:dyDescent="0.2">
      <c r="A1864" s="27" t="s">
        <v>90</v>
      </c>
      <c r="B1864" s="27" t="s">
        <v>91</v>
      </c>
      <c r="C1864" s="27" t="s">
        <v>103</v>
      </c>
      <c r="D1864" s="27" t="s">
        <v>37</v>
      </c>
      <c r="E1864" s="27" t="s">
        <v>94</v>
      </c>
      <c r="F1864" s="27" t="s">
        <v>95</v>
      </c>
      <c r="G1864" s="27" t="s">
        <v>104</v>
      </c>
      <c r="H1864" s="28">
        <v>0</v>
      </c>
      <c r="I1864" s="28">
        <v>0</v>
      </c>
      <c r="J1864" s="28">
        <v>0</v>
      </c>
      <c r="K1864" s="28">
        <v>0.4</v>
      </c>
      <c r="L1864" s="28">
        <v>-0.4</v>
      </c>
    </row>
    <row r="1865" spans="1:12" hidden="1" x14ac:dyDescent="0.2">
      <c r="A1865" s="27" t="s">
        <v>90</v>
      </c>
      <c r="B1865" s="27" t="s">
        <v>91</v>
      </c>
      <c r="C1865" s="27" t="s">
        <v>159</v>
      </c>
      <c r="D1865" s="27" t="s">
        <v>37</v>
      </c>
      <c r="E1865" s="27" t="s">
        <v>94</v>
      </c>
      <c r="F1865" s="27" t="s">
        <v>95</v>
      </c>
      <c r="G1865" s="27" t="s">
        <v>160</v>
      </c>
      <c r="H1865" s="28">
        <v>0</v>
      </c>
      <c r="I1865" s="28">
        <v>0</v>
      </c>
      <c r="J1865" s="28">
        <v>0</v>
      </c>
      <c r="K1865" s="28">
        <v>8377.2900000000009</v>
      </c>
      <c r="L1865" s="28">
        <v>-8377.2900000000009</v>
      </c>
    </row>
    <row r="1866" spans="1:12" hidden="1" x14ac:dyDescent="0.2">
      <c r="A1866" s="27" t="s">
        <v>90</v>
      </c>
      <c r="B1866" s="27" t="s">
        <v>119</v>
      </c>
      <c r="C1866" s="27" t="s">
        <v>117</v>
      </c>
      <c r="D1866" s="27" t="s">
        <v>37</v>
      </c>
      <c r="E1866" s="27" t="s">
        <v>94</v>
      </c>
      <c r="F1866" s="27" t="s">
        <v>95</v>
      </c>
      <c r="G1866" s="27" t="s">
        <v>118</v>
      </c>
      <c r="H1866" s="28">
        <v>0</v>
      </c>
      <c r="I1866" s="28">
        <v>0</v>
      </c>
      <c r="J1866" s="28">
        <v>0</v>
      </c>
      <c r="K1866" s="28">
        <v>993.01</v>
      </c>
      <c r="L1866" s="28">
        <v>-993.01</v>
      </c>
    </row>
    <row r="1867" spans="1:12" hidden="1" x14ac:dyDescent="0.2">
      <c r="A1867" s="27" t="s">
        <v>90</v>
      </c>
      <c r="B1867" s="27" t="s">
        <v>120</v>
      </c>
      <c r="C1867" s="27" t="s">
        <v>121</v>
      </c>
      <c r="D1867" s="27" t="s">
        <v>37</v>
      </c>
      <c r="E1867" s="27" t="s">
        <v>94</v>
      </c>
      <c r="F1867" s="27" t="s">
        <v>95</v>
      </c>
      <c r="G1867" s="27" t="s">
        <v>122</v>
      </c>
      <c r="H1867" s="28">
        <v>0</v>
      </c>
      <c r="I1867" s="28">
        <v>0</v>
      </c>
      <c r="J1867" s="28">
        <v>0</v>
      </c>
      <c r="K1867" s="28">
        <v>4.29</v>
      </c>
      <c r="L1867" s="28">
        <v>-4.29</v>
      </c>
    </row>
    <row r="1868" spans="1:12" hidden="1" x14ac:dyDescent="0.2">
      <c r="A1868" s="27" t="s">
        <v>90</v>
      </c>
      <c r="B1868" s="27" t="s">
        <v>120</v>
      </c>
      <c r="C1868" s="27" t="s">
        <v>99</v>
      </c>
      <c r="D1868" s="27" t="s">
        <v>37</v>
      </c>
      <c r="E1868" s="27" t="s">
        <v>94</v>
      </c>
      <c r="F1868" s="27" t="s">
        <v>95</v>
      </c>
      <c r="G1868" s="27" t="s">
        <v>100</v>
      </c>
      <c r="H1868" s="28">
        <v>0</v>
      </c>
      <c r="I1868" s="28">
        <v>0</v>
      </c>
      <c r="J1868" s="28">
        <v>0</v>
      </c>
      <c r="K1868" s="28">
        <v>0.23</v>
      </c>
      <c r="L1868" s="28">
        <v>-0.23</v>
      </c>
    </row>
    <row r="1869" spans="1:12" hidden="1" x14ac:dyDescent="0.2">
      <c r="A1869" s="27" t="s">
        <v>90</v>
      </c>
      <c r="B1869" s="27" t="s">
        <v>120</v>
      </c>
      <c r="C1869" s="27" t="s">
        <v>101</v>
      </c>
      <c r="D1869" s="27" t="s">
        <v>37</v>
      </c>
      <c r="E1869" s="27" t="s">
        <v>94</v>
      </c>
      <c r="F1869" s="27" t="s">
        <v>95</v>
      </c>
      <c r="G1869" s="27" t="s">
        <v>102</v>
      </c>
      <c r="H1869" s="28">
        <v>0</v>
      </c>
      <c r="I1869" s="28">
        <v>0</v>
      </c>
      <c r="J1869" s="28">
        <v>0</v>
      </c>
      <c r="K1869" s="28">
        <v>0.05</v>
      </c>
      <c r="L1869" s="28">
        <v>-0.05</v>
      </c>
    </row>
    <row r="1870" spans="1:12" hidden="1" x14ac:dyDescent="0.2">
      <c r="A1870" s="27" t="s">
        <v>90</v>
      </c>
      <c r="B1870" s="27" t="s">
        <v>120</v>
      </c>
      <c r="C1870" s="27" t="s">
        <v>103</v>
      </c>
      <c r="D1870" s="27" t="s">
        <v>37</v>
      </c>
      <c r="E1870" s="27" t="s">
        <v>94</v>
      </c>
      <c r="F1870" s="27" t="s">
        <v>95</v>
      </c>
      <c r="G1870" s="27" t="s">
        <v>104</v>
      </c>
      <c r="H1870" s="28">
        <v>0</v>
      </c>
      <c r="I1870" s="28">
        <v>0</v>
      </c>
      <c r="J1870" s="28">
        <v>0</v>
      </c>
      <c r="K1870" s="28">
        <v>0.12</v>
      </c>
      <c r="L1870" s="28">
        <v>-0.12</v>
      </c>
    </row>
    <row r="1871" spans="1:12" hidden="1" x14ac:dyDescent="0.2">
      <c r="A1871" s="27" t="s">
        <v>90</v>
      </c>
      <c r="B1871" s="27" t="s">
        <v>123</v>
      </c>
      <c r="C1871" s="27" t="s">
        <v>124</v>
      </c>
      <c r="D1871" s="27" t="s">
        <v>37</v>
      </c>
      <c r="E1871" s="27" t="s">
        <v>94</v>
      </c>
      <c r="F1871" s="27" t="s">
        <v>95</v>
      </c>
      <c r="G1871" s="27" t="s">
        <v>125</v>
      </c>
      <c r="H1871" s="28">
        <v>0</v>
      </c>
      <c r="I1871" s="28">
        <v>0</v>
      </c>
      <c r="J1871" s="28">
        <v>0</v>
      </c>
      <c r="K1871" s="28">
        <v>115.21</v>
      </c>
      <c r="L1871" s="28">
        <v>-115.21</v>
      </c>
    </row>
    <row r="1872" spans="1:12" hidden="1" x14ac:dyDescent="0.2">
      <c r="A1872" s="27" t="s">
        <v>90</v>
      </c>
      <c r="B1872" s="27" t="s">
        <v>123</v>
      </c>
      <c r="C1872" s="27" t="s">
        <v>111</v>
      </c>
      <c r="D1872" s="27" t="s">
        <v>37</v>
      </c>
      <c r="E1872" s="27" t="s">
        <v>94</v>
      </c>
      <c r="F1872" s="27" t="s">
        <v>95</v>
      </c>
      <c r="G1872" s="27" t="s">
        <v>112</v>
      </c>
      <c r="H1872" s="28">
        <v>0</v>
      </c>
      <c r="I1872" s="28">
        <v>0</v>
      </c>
      <c r="J1872" s="28">
        <v>0</v>
      </c>
      <c r="K1872" s="28">
        <v>64.19</v>
      </c>
      <c r="L1872" s="28">
        <v>-64.19</v>
      </c>
    </row>
    <row r="1873" spans="1:12" hidden="1" x14ac:dyDescent="0.2">
      <c r="A1873" s="27" t="s">
        <v>90</v>
      </c>
      <c r="B1873" s="27" t="s">
        <v>126</v>
      </c>
      <c r="C1873" s="27" t="s">
        <v>121</v>
      </c>
      <c r="D1873" s="27" t="s">
        <v>37</v>
      </c>
      <c r="E1873" s="27" t="s">
        <v>94</v>
      </c>
      <c r="F1873" s="27" t="s">
        <v>95</v>
      </c>
      <c r="G1873" s="27" t="s">
        <v>122</v>
      </c>
      <c r="H1873" s="28">
        <v>0</v>
      </c>
      <c r="I1873" s="28">
        <v>0</v>
      </c>
      <c r="J1873" s="28">
        <v>0</v>
      </c>
      <c r="K1873" s="28">
        <v>0.88</v>
      </c>
      <c r="L1873" s="28">
        <v>-0.88</v>
      </c>
    </row>
    <row r="1874" spans="1:12" hidden="1" x14ac:dyDescent="0.2">
      <c r="A1874" s="27" t="s">
        <v>90</v>
      </c>
      <c r="B1874" s="27" t="s">
        <v>126</v>
      </c>
      <c r="C1874" s="27" t="s">
        <v>99</v>
      </c>
      <c r="D1874" s="27" t="s">
        <v>37</v>
      </c>
      <c r="E1874" s="27" t="s">
        <v>94</v>
      </c>
      <c r="F1874" s="27" t="s">
        <v>95</v>
      </c>
      <c r="G1874" s="27" t="s">
        <v>100</v>
      </c>
      <c r="H1874" s="28">
        <v>0</v>
      </c>
      <c r="I1874" s="28">
        <v>0</v>
      </c>
      <c r="J1874" s="28">
        <v>0</v>
      </c>
      <c r="K1874" s="28">
        <v>0.05</v>
      </c>
      <c r="L1874" s="28">
        <v>-0.05</v>
      </c>
    </row>
    <row r="1875" spans="1:12" hidden="1" x14ac:dyDescent="0.2">
      <c r="A1875" s="27" t="s">
        <v>90</v>
      </c>
      <c r="B1875" s="27" t="s">
        <v>126</v>
      </c>
      <c r="C1875" s="27" t="s">
        <v>101</v>
      </c>
      <c r="D1875" s="27" t="s">
        <v>37</v>
      </c>
      <c r="E1875" s="27" t="s">
        <v>94</v>
      </c>
      <c r="F1875" s="27" t="s">
        <v>95</v>
      </c>
      <c r="G1875" s="27" t="s">
        <v>102</v>
      </c>
      <c r="H1875" s="28">
        <v>0</v>
      </c>
      <c r="I1875" s="28">
        <v>0</v>
      </c>
      <c r="J1875" s="28">
        <v>0</v>
      </c>
      <c r="K1875" s="28">
        <v>0.01</v>
      </c>
      <c r="L1875" s="28">
        <v>-0.01</v>
      </c>
    </row>
    <row r="1876" spans="1:12" hidden="1" x14ac:dyDescent="0.2">
      <c r="A1876" s="27" t="s">
        <v>90</v>
      </c>
      <c r="B1876" s="27" t="s">
        <v>126</v>
      </c>
      <c r="C1876" s="27" t="s">
        <v>103</v>
      </c>
      <c r="D1876" s="27" t="s">
        <v>37</v>
      </c>
      <c r="E1876" s="27" t="s">
        <v>94</v>
      </c>
      <c r="F1876" s="27" t="s">
        <v>95</v>
      </c>
      <c r="G1876" s="27" t="s">
        <v>104</v>
      </c>
      <c r="H1876" s="28">
        <v>0</v>
      </c>
      <c r="I1876" s="28">
        <v>0</v>
      </c>
      <c r="J1876" s="28">
        <v>0</v>
      </c>
      <c r="K1876" s="28">
        <v>0.03</v>
      </c>
      <c r="L1876" s="28">
        <v>-0.03</v>
      </c>
    </row>
    <row r="1877" spans="1:12" hidden="1" x14ac:dyDescent="0.2">
      <c r="A1877" s="27" t="s">
        <v>90</v>
      </c>
      <c r="B1877" s="27" t="s">
        <v>127</v>
      </c>
      <c r="C1877" s="27" t="s">
        <v>111</v>
      </c>
      <c r="D1877" s="27" t="s">
        <v>37</v>
      </c>
      <c r="E1877" s="27" t="s">
        <v>94</v>
      </c>
      <c r="F1877" s="27" t="s">
        <v>95</v>
      </c>
      <c r="G1877" s="27" t="s">
        <v>112</v>
      </c>
      <c r="H1877" s="28">
        <v>0</v>
      </c>
      <c r="I1877" s="28">
        <v>0</v>
      </c>
      <c r="J1877" s="28">
        <v>0</v>
      </c>
      <c r="K1877" s="28">
        <v>795.75</v>
      </c>
      <c r="L1877" s="28">
        <v>-795.75</v>
      </c>
    </row>
    <row r="1878" spans="1:12" hidden="1" x14ac:dyDescent="0.2">
      <c r="A1878" s="27" t="s">
        <v>90</v>
      </c>
      <c r="B1878" s="27" t="s">
        <v>128</v>
      </c>
      <c r="C1878" s="27" t="s">
        <v>99</v>
      </c>
      <c r="D1878" s="27" t="s">
        <v>37</v>
      </c>
      <c r="E1878" s="27" t="s">
        <v>94</v>
      </c>
      <c r="F1878" s="27" t="s">
        <v>95</v>
      </c>
      <c r="G1878" s="27" t="s">
        <v>100</v>
      </c>
      <c r="H1878" s="28">
        <v>0</v>
      </c>
      <c r="I1878" s="28">
        <v>0</v>
      </c>
      <c r="J1878" s="28">
        <v>0</v>
      </c>
      <c r="K1878" s="28">
        <v>0.27</v>
      </c>
      <c r="L1878" s="28">
        <v>-0.27</v>
      </c>
    </row>
    <row r="1879" spans="1:12" hidden="1" x14ac:dyDescent="0.2">
      <c r="A1879" s="27" t="s">
        <v>90</v>
      </c>
      <c r="B1879" s="27" t="s">
        <v>128</v>
      </c>
      <c r="C1879" s="27" t="s">
        <v>101</v>
      </c>
      <c r="D1879" s="27" t="s">
        <v>37</v>
      </c>
      <c r="E1879" s="27" t="s">
        <v>94</v>
      </c>
      <c r="F1879" s="27" t="s">
        <v>95</v>
      </c>
      <c r="G1879" s="27" t="s">
        <v>102</v>
      </c>
      <c r="H1879" s="28">
        <v>0</v>
      </c>
      <c r="I1879" s="28">
        <v>0</v>
      </c>
      <c r="J1879" s="28">
        <v>0</v>
      </c>
      <c r="K1879" s="28">
        <v>0.06</v>
      </c>
      <c r="L1879" s="28">
        <v>-0.06</v>
      </c>
    </row>
    <row r="1880" spans="1:12" hidden="1" x14ac:dyDescent="0.2">
      <c r="A1880" s="27" t="s">
        <v>90</v>
      </c>
      <c r="B1880" s="27" t="s">
        <v>128</v>
      </c>
      <c r="C1880" s="27" t="s">
        <v>103</v>
      </c>
      <c r="D1880" s="27" t="s">
        <v>37</v>
      </c>
      <c r="E1880" s="27" t="s">
        <v>94</v>
      </c>
      <c r="F1880" s="27" t="s">
        <v>95</v>
      </c>
      <c r="G1880" s="27" t="s">
        <v>104</v>
      </c>
      <c r="H1880" s="28">
        <v>0</v>
      </c>
      <c r="I1880" s="28">
        <v>0</v>
      </c>
      <c r="J1880" s="28">
        <v>0</v>
      </c>
      <c r="K1880" s="28">
        <v>0.13</v>
      </c>
      <c r="L1880" s="28">
        <v>-0.13</v>
      </c>
    </row>
    <row r="1881" spans="1:12" hidden="1" x14ac:dyDescent="0.2">
      <c r="A1881" s="27" t="s">
        <v>90</v>
      </c>
      <c r="B1881" s="27" t="s">
        <v>129</v>
      </c>
      <c r="C1881" s="27" t="s">
        <v>92</v>
      </c>
      <c r="D1881" s="27" t="s">
        <v>37</v>
      </c>
      <c r="E1881" s="27" t="s">
        <v>94</v>
      </c>
      <c r="F1881" s="27" t="s">
        <v>95</v>
      </c>
      <c r="G1881" s="27" t="s">
        <v>96</v>
      </c>
      <c r="H1881" s="28">
        <v>0</v>
      </c>
      <c r="I1881" s="28">
        <v>0</v>
      </c>
      <c r="J1881" s="28">
        <v>0</v>
      </c>
      <c r="K1881" s="28">
        <v>0.36</v>
      </c>
      <c r="L1881" s="28">
        <v>-0.36</v>
      </c>
    </row>
    <row r="1882" spans="1:12" hidden="1" x14ac:dyDescent="0.2">
      <c r="A1882" s="27" t="s">
        <v>90</v>
      </c>
      <c r="B1882" s="27" t="s">
        <v>129</v>
      </c>
      <c r="C1882" s="27" t="s">
        <v>121</v>
      </c>
      <c r="D1882" s="27" t="s">
        <v>37</v>
      </c>
      <c r="E1882" s="27" t="s">
        <v>94</v>
      </c>
      <c r="F1882" s="27" t="s">
        <v>95</v>
      </c>
      <c r="G1882" s="27" t="s">
        <v>122</v>
      </c>
      <c r="H1882" s="28">
        <v>0</v>
      </c>
      <c r="I1882" s="28">
        <v>0</v>
      </c>
      <c r="J1882" s="28">
        <v>0</v>
      </c>
      <c r="K1882" s="28">
        <v>0.28999999999999998</v>
      </c>
      <c r="L1882" s="28">
        <v>-0.28999999999999998</v>
      </c>
    </row>
    <row r="1883" spans="1:12" hidden="1" x14ac:dyDescent="0.2">
      <c r="A1883" s="27" t="s">
        <v>90</v>
      </c>
      <c r="B1883" s="27" t="s">
        <v>129</v>
      </c>
      <c r="C1883" s="27" t="s">
        <v>106</v>
      </c>
      <c r="D1883" s="27" t="s">
        <v>37</v>
      </c>
      <c r="E1883" s="27" t="s">
        <v>94</v>
      </c>
      <c r="F1883" s="27" t="s">
        <v>95</v>
      </c>
      <c r="G1883" s="27" t="s">
        <v>108</v>
      </c>
      <c r="H1883" s="28">
        <v>0</v>
      </c>
      <c r="I1883" s="28">
        <v>0</v>
      </c>
      <c r="J1883" s="28">
        <v>0</v>
      </c>
      <c r="K1883" s="28">
        <v>4.79</v>
      </c>
      <c r="L1883" s="28">
        <v>-4.79</v>
      </c>
    </row>
    <row r="1884" spans="1:12" hidden="1" x14ac:dyDescent="0.2">
      <c r="A1884" s="27" t="s">
        <v>90</v>
      </c>
      <c r="B1884" s="27" t="s">
        <v>129</v>
      </c>
      <c r="C1884" s="27" t="s">
        <v>99</v>
      </c>
      <c r="D1884" s="27" t="s">
        <v>37</v>
      </c>
      <c r="E1884" s="27" t="s">
        <v>94</v>
      </c>
      <c r="F1884" s="27" t="s">
        <v>95</v>
      </c>
      <c r="G1884" s="27" t="s">
        <v>100</v>
      </c>
      <c r="H1884" s="28">
        <v>0</v>
      </c>
      <c r="I1884" s="28">
        <v>0</v>
      </c>
      <c r="J1884" s="28">
        <v>0</v>
      </c>
      <c r="K1884" s="28">
        <v>0.76</v>
      </c>
      <c r="L1884" s="28">
        <v>-0.76</v>
      </c>
    </row>
    <row r="1885" spans="1:12" hidden="1" x14ac:dyDescent="0.2">
      <c r="A1885" s="27" t="s">
        <v>90</v>
      </c>
      <c r="B1885" s="27" t="s">
        <v>129</v>
      </c>
      <c r="C1885" s="27" t="s">
        <v>101</v>
      </c>
      <c r="D1885" s="27" t="s">
        <v>37</v>
      </c>
      <c r="E1885" s="27" t="s">
        <v>94</v>
      </c>
      <c r="F1885" s="27" t="s">
        <v>95</v>
      </c>
      <c r="G1885" s="27" t="s">
        <v>102</v>
      </c>
      <c r="H1885" s="28">
        <v>0</v>
      </c>
      <c r="I1885" s="28">
        <v>0</v>
      </c>
      <c r="J1885" s="28">
        <v>0</v>
      </c>
      <c r="K1885" s="28">
        <v>0.18</v>
      </c>
      <c r="L1885" s="28">
        <v>-0.18</v>
      </c>
    </row>
    <row r="1886" spans="1:12" hidden="1" x14ac:dyDescent="0.2">
      <c r="A1886" s="27" t="s">
        <v>90</v>
      </c>
      <c r="B1886" s="27" t="s">
        <v>129</v>
      </c>
      <c r="C1886" s="27" t="s">
        <v>103</v>
      </c>
      <c r="D1886" s="27" t="s">
        <v>37</v>
      </c>
      <c r="E1886" s="27" t="s">
        <v>94</v>
      </c>
      <c r="F1886" s="27" t="s">
        <v>95</v>
      </c>
      <c r="G1886" s="27" t="s">
        <v>104</v>
      </c>
      <c r="H1886" s="28">
        <v>0</v>
      </c>
      <c r="I1886" s="28">
        <v>0</v>
      </c>
      <c r="J1886" s="28">
        <v>0</v>
      </c>
      <c r="K1886" s="28">
        <v>0.37</v>
      </c>
      <c r="L1886" s="28">
        <v>-0.37</v>
      </c>
    </row>
    <row r="1887" spans="1:12" hidden="1" x14ac:dyDescent="0.2">
      <c r="A1887" s="27" t="s">
        <v>90</v>
      </c>
      <c r="B1887" s="27" t="s">
        <v>129</v>
      </c>
      <c r="C1887" s="27" t="s">
        <v>130</v>
      </c>
      <c r="D1887" s="27" t="s">
        <v>37</v>
      </c>
      <c r="E1887" s="27" t="s">
        <v>94</v>
      </c>
      <c r="F1887" s="27" t="s">
        <v>95</v>
      </c>
      <c r="G1887" s="27" t="s">
        <v>131</v>
      </c>
      <c r="H1887" s="28">
        <v>0</v>
      </c>
      <c r="I1887" s="28">
        <v>0</v>
      </c>
      <c r="J1887" s="28">
        <v>0</v>
      </c>
      <c r="K1887" s="28">
        <v>2707.72</v>
      </c>
      <c r="L1887" s="28">
        <v>-2707.72</v>
      </c>
    </row>
    <row r="1888" spans="1:12" hidden="1" x14ac:dyDescent="0.2">
      <c r="A1888" s="27" t="s">
        <v>90</v>
      </c>
      <c r="B1888" s="27" t="s">
        <v>129</v>
      </c>
      <c r="C1888" s="27" t="s">
        <v>132</v>
      </c>
      <c r="D1888" s="27" t="s">
        <v>37</v>
      </c>
      <c r="E1888" s="27" t="s">
        <v>94</v>
      </c>
      <c r="F1888" s="27" t="s">
        <v>95</v>
      </c>
      <c r="G1888" s="27" t="s">
        <v>133</v>
      </c>
      <c r="H1888" s="28">
        <v>0</v>
      </c>
      <c r="I1888" s="28">
        <v>0</v>
      </c>
      <c r="J1888" s="28">
        <v>0</v>
      </c>
      <c r="K1888" s="28">
        <v>43.52</v>
      </c>
      <c r="L1888" s="28">
        <v>-43.52</v>
      </c>
    </row>
    <row r="1889" spans="1:12" hidden="1" x14ac:dyDescent="0.2">
      <c r="A1889" s="27" t="s">
        <v>90</v>
      </c>
      <c r="B1889" s="27" t="s">
        <v>129</v>
      </c>
      <c r="C1889" s="27" t="s">
        <v>111</v>
      </c>
      <c r="D1889" s="27" t="s">
        <v>37</v>
      </c>
      <c r="E1889" s="27" t="s">
        <v>94</v>
      </c>
      <c r="F1889" s="27" t="s">
        <v>95</v>
      </c>
      <c r="G1889" s="27" t="s">
        <v>112</v>
      </c>
      <c r="H1889" s="28">
        <v>0</v>
      </c>
      <c r="I1889" s="28">
        <v>0</v>
      </c>
      <c r="J1889" s="28">
        <v>0</v>
      </c>
      <c r="K1889" s="28">
        <v>7000.43</v>
      </c>
      <c r="L1889" s="28">
        <v>-7000.43</v>
      </c>
    </row>
    <row r="1890" spans="1:12" hidden="1" x14ac:dyDescent="0.2">
      <c r="A1890" s="27" t="s">
        <v>90</v>
      </c>
      <c r="B1890" s="27" t="s">
        <v>129</v>
      </c>
      <c r="C1890" s="27" t="s">
        <v>117</v>
      </c>
      <c r="D1890" s="27" t="s">
        <v>37</v>
      </c>
      <c r="E1890" s="27" t="s">
        <v>94</v>
      </c>
      <c r="F1890" s="27" t="s">
        <v>95</v>
      </c>
      <c r="G1890" s="27" t="s">
        <v>118</v>
      </c>
      <c r="H1890" s="28">
        <v>0</v>
      </c>
      <c r="I1890" s="28">
        <v>0</v>
      </c>
      <c r="J1890" s="28">
        <v>0</v>
      </c>
      <c r="K1890" s="28">
        <v>11.66</v>
      </c>
      <c r="L1890" s="28">
        <v>-11.66</v>
      </c>
    </row>
    <row r="1891" spans="1:12" hidden="1" x14ac:dyDescent="0.2">
      <c r="A1891" s="27" t="s">
        <v>90</v>
      </c>
      <c r="B1891" s="27" t="s">
        <v>134</v>
      </c>
      <c r="C1891" s="27" t="s">
        <v>92</v>
      </c>
      <c r="D1891" s="27" t="s">
        <v>37</v>
      </c>
      <c r="E1891" s="27" t="s">
        <v>94</v>
      </c>
      <c r="F1891" s="27" t="s">
        <v>95</v>
      </c>
      <c r="G1891" s="27" t="s">
        <v>96</v>
      </c>
      <c r="H1891" s="28">
        <v>0</v>
      </c>
      <c r="I1891" s="28">
        <v>0</v>
      </c>
      <c r="J1891" s="28">
        <v>0</v>
      </c>
      <c r="K1891" s="28">
        <v>0.18</v>
      </c>
      <c r="L1891" s="28">
        <v>-0.18</v>
      </c>
    </row>
    <row r="1892" spans="1:12" hidden="1" x14ac:dyDescent="0.2">
      <c r="A1892" s="27" t="s">
        <v>90</v>
      </c>
      <c r="B1892" s="27" t="s">
        <v>134</v>
      </c>
      <c r="C1892" s="27" t="s">
        <v>99</v>
      </c>
      <c r="D1892" s="27" t="s">
        <v>37</v>
      </c>
      <c r="E1892" s="27" t="s">
        <v>94</v>
      </c>
      <c r="F1892" s="27" t="s">
        <v>95</v>
      </c>
      <c r="G1892" s="27" t="s">
        <v>100</v>
      </c>
      <c r="H1892" s="28">
        <v>0</v>
      </c>
      <c r="I1892" s="28">
        <v>0</v>
      </c>
      <c r="J1892" s="28">
        <v>0</v>
      </c>
      <c r="K1892" s="28">
        <v>0.01</v>
      </c>
      <c r="L1892" s="28">
        <v>-0.01</v>
      </c>
    </row>
    <row r="1893" spans="1:12" hidden="1" x14ac:dyDescent="0.2">
      <c r="A1893" s="27" t="s">
        <v>90</v>
      </c>
      <c r="B1893" s="27" t="s">
        <v>134</v>
      </c>
      <c r="C1893" s="27" t="s">
        <v>103</v>
      </c>
      <c r="D1893" s="27" t="s">
        <v>37</v>
      </c>
      <c r="E1893" s="27" t="s">
        <v>94</v>
      </c>
      <c r="F1893" s="27" t="s">
        <v>95</v>
      </c>
      <c r="G1893" s="27" t="s">
        <v>104</v>
      </c>
      <c r="H1893" s="28">
        <v>0</v>
      </c>
      <c r="I1893" s="28">
        <v>0</v>
      </c>
      <c r="J1893" s="28">
        <v>0</v>
      </c>
      <c r="K1893" s="28">
        <v>0.01</v>
      </c>
      <c r="L1893" s="28">
        <v>-0.01</v>
      </c>
    </row>
    <row r="1894" spans="1:12" hidden="1" x14ac:dyDescent="0.2">
      <c r="A1894" s="27" t="s">
        <v>90</v>
      </c>
      <c r="B1894" s="27" t="s">
        <v>134</v>
      </c>
      <c r="C1894" s="27" t="s">
        <v>132</v>
      </c>
      <c r="D1894" s="27" t="s">
        <v>37</v>
      </c>
      <c r="E1894" s="27" t="s">
        <v>94</v>
      </c>
      <c r="F1894" s="27" t="s">
        <v>95</v>
      </c>
      <c r="G1894" s="27" t="s">
        <v>133</v>
      </c>
      <c r="H1894" s="28">
        <v>0</v>
      </c>
      <c r="I1894" s="28">
        <v>0</v>
      </c>
      <c r="J1894" s="28">
        <v>0</v>
      </c>
      <c r="K1894" s="28">
        <v>413.86</v>
      </c>
      <c r="L1894" s="28">
        <v>-413.86</v>
      </c>
    </row>
    <row r="1895" spans="1:12" hidden="1" x14ac:dyDescent="0.2">
      <c r="A1895" s="27" t="s">
        <v>90</v>
      </c>
      <c r="B1895" s="27" t="s">
        <v>179</v>
      </c>
      <c r="C1895" s="27" t="s">
        <v>106</v>
      </c>
      <c r="D1895" s="27" t="s">
        <v>37</v>
      </c>
      <c r="E1895" s="27" t="s">
        <v>94</v>
      </c>
      <c r="F1895" s="27" t="s">
        <v>95</v>
      </c>
      <c r="G1895" s="27" t="s">
        <v>108</v>
      </c>
      <c r="H1895" s="28">
        <v>0</v>
      </c>
      <c r="I1895" s="28">
        <v>0</v>
      </c>
      <c r="J1895" s="28">
        <v>0</v>
      </c>
      <c r="K1895" s="28">
        <v>14.71</v>
      </c>
      <c r="L1895" s="28">
        <v>-14.71</v>
      </c>
    </row>
    <row r="1896" spans="1:12" hidden="1" x14ac:dyDescent="0.2">
      <c r="A1896" s="27" t="s">
        <v>90</v>
      </c>
      <c r="B1896" s="27" t="s">
        <v>179</v>
      </c>
      <c r="C1896" s="27" t="s">
        <v>99</v>
      </c>
      <c r="D1896" s="27" t="s">
        <v>37</v>
      </c>
      <c r="E1896" s="27" t="s">
        <v>94</v>
      </c>
      <c r="F1896" s="27" t="s">
        <v>95</v>
      </c>
      <c r="G1896" s="27" t="s">
        <v>100</v>
      </c>
      <c r="H1896" s="28">
        <v>0</v>
      </c>
      <c r="I1896" s="28">
        <v>0</v>
      </c>
      <c r="J1896" s="28">
        <v>0</v>
      </c>
      <c r="K1896" s="28">
        <v>0.91</v>
      </c>
      <c r="L1896" s="28">
        <v>-0.91</v>
      </c>
    </row>
    <row r="1897" spans="1:12" hidden="1" x14ac:dyDescent="0.2">
      <c r="A1897" s="27" t="s">
        <v>90</v>
      </c>
      <c r="B1897" s="27" t="s">
        <v>179</v>
      </c>
      <c r="C1897" s="27" t="s">
        <v>101</v>
      </c>
      <c r="D1897" s="27" t="s">
        <v>37</v>
      </c>
      <c r="E1897" s="27" t="s">
        <v>94</v>
      </c>
      <c r="F1897" s="27" t="s">
        <v>95</v>
      </c>
      <c r="G1897" s="27" t="s">
        <v>102</v>
      </c>
      <c r="H1897" s="28">
        <v>0</v>
      </c>
      <c r="I1897" s="28">
        <v>0</v>
      </c>
      <c r="J1897" s="28">
        <v>0</v>
      </c>
      <c r="K1897" s="28">
        <v>0.21</v>
      </c>
      <c r="L1897" s="28">
        <v>-0.21</v>
      </c>
    </row>
    <row r="1898" spans="1:12" hidden="1" x14ac:dyDescent="0.2">
      <c r="A1898" s="27" t="s">
        <v>90</v>
      </c>
      <c r="B1898" s="27" t="s">
        <v>179</v>
      </c>
      <c r="C1898" s="27" t="s">
        <v>103</v>
      </c>
      <c r="D1898" s="27" t="s">
        <v>37</v>
      </c>
      <c r="E1898" s="27" t="s">
        <v>94</v>
      </c>
      <c r="F1898" s="27" t="s">
        <v>95</v>
      </c>
      <c r="G1898" s="27" t="s">
        <v>104</v>
      </c>
      <c r="H1898" s="28">
        <v>0</v>
      </c>
      <c r="I1898" s="28">
        <v>0</v>
      </c>
      <c r="J1898" s="28">
        <v>0</v>
      </c>
      <c r="K1898" s="28">
        <v>0.43</v>
      </c>
      <c r="L1898" s="28">
        <v>-0.43</v>
      </c>
    </row>
    <row r="1899" spans="1:12" hidden="1" x14ac:dyDescent="0.2">
      <c r="A1899" s="27" t="s">
        <v>90</v>
      </c>
      <c r="B1899" s="27" t="s">
        <v>179</v>
      </c>
      <c r="C1899" s="27" t="s">
        <v>117</v>
      </c>
      <c r="D1899" s="27" t="s">
        <v>37</v>
      </c>
      <c r="E1899" s="27" t="s">
        <v>94</v>
      </c>
      <c r="F1899" s="27" t="s">
        <v>95</v>
      </c>
      <c r="G1899" s="27" t="s">
        <v>118</v>
      </c>
      <c r="H1899" s="28">
        <v>0</v>
      </c>
      <c r="I1899" s="28">
        <v>0</v>
      </c>
      <c r="J1899" s="28">
        <v>0</v>
      </c>
      <c r="K1899" s="28">
        <v>150.19999999999999</v>
      </c>
      <c r="L1899" s="28">
        <v>-150.19999999999999</v>
      </c>
    </row>
    <row r="1900" spans="1:12" hidden="1" x14ac:dyDescent="0.2">
      <c r="A1900" s="27" t="s">
        <v>90</v>
      </c>
      <c r="B1900" s="27" t="s">
        <v>178</v>
      </c>
      <c r="C1900" s="27" t="s">
        <v>92</v>
      </c>
      <c r="D1900" s="27" t="s">
        <v>37</v>
      </c>
      <c r="E1900" s="27" t="s">
        <v>94</v>
      </c>
      <c r="F1900" s="27" t="s">
        <v>95</v>
      </c>
      <c r="G1900" s="27" t="s">
        <v>96</v>
      </c>
      <c r="H1900" s="28">
        <v>0</v>
      </c>
      <c r="I1900" s="28">
        <v>0</v>
      </c>
      <c r="J1900" s="28">
        <v>0</v>
      </c>
      <c r="K1900" s="28">
        <v>0.49</v>
      </c>
      <c r="L1900" s="28">
        <v>-0.49</v>
      </c>
    </row>
    <row r="1901" spans="1:12" hidden="1" x14ac:dyDescent="0.2">
      <c r="A1901" s="27" t="s">
        <v>90</v>
      </c>
      <c r="B1901" s="27" t="s">
        <v>178</v>
      </c>
      <c r="C1901" s="27" t="s">
        <v>99</v>
      </c>
      <c r="D1901" s="27" t="s">
        <v>37</v>
      </c>
      <c r="E1901" s="27" t="s">
        <v>94</v>
      </c>
      <c r="F1901" s="27" t="s">
        <v>95</v>
      </c>
      <c r="G1901" s="27" t="s">
        <v>100</v>
      </c>
      <c r="H1901" s="28">
        <v>0</v>
      </c>
      <c r="I1901" s="28">
        <v>0</v>
      </c>
      <c r="J1901" s="28">
        <v>0</v>
      </c>
      <c r="K1901" s="28">
        <v>0.03</v>
      </c>
      <c r="L1901" s="28">
        <v>-0.03</v>
      </c>
    </row>
    <row r="1902" spans="1:12" hidden="1" x14ac:dyDescent="0.2">
      <c r="A1902" s="27" t="s">
        <v>90</v>
      </c>
      <c r="B1902" s="27" t="s">
        <v>178</v>
      </c>
      <c r="C1902" s="27" t="s">
        <v>101</v>
      </c>
      <c r="D1902" s="27" t="s">
        <v>37</v>
      </c>
      <c r="E1902" s="27" t="s">
        <v>94</v>
      </c>
      <c r="F1902" s="27" t="s">
        <v>95</v>
      </c>
      <c r="G1902" s="27" t="s">
        <v>102</v>
      </c>
      <c r="H1902" s="28">
        <v>0</v>
      </c>
      <c r="I1902" s="28">
        <v>0</v>
      </c>
      <c r="J1902" s="28">
        <v>0</v>
      </c>
      <c r="K1902" s="28">
        <v>0.01</v>
      </c>
      <c r="L1902" s="28">
        <v>-0.01</v>
      </c>
    </row>
    <row r="1903" spans="1:12" hidden="1" x14ac:dyDescent="0.2">
      <c r="A1903" s="27" t="s">
        <v>90</v>
      </c>
      <c r="B1903" s="27" t="s">
        <v>178</v>
      </c>
      <c r="C1903" s="27" t="s">
        <v>103</v>
      </c>
      <c r="D1903" s="27" t="s">
        <v>37</v>
      </c>
      <c r="E1903" s="27" t="s">
        <v>94</v>
      </c>
      <c r="F1903" s="27" t="s">
        <v>95</v>
      </c>
      <c r="G1903" s="27" t="s">
        <v>104</v>
      </c>
      <c r="H1903" s="28">
        <v>0</v>
      </c>
      <c r="I1903" s="28">
        <v>0</v>
      </c>
      <c r="J1903" s="28">
        <v>0</v>
      </c>
      <c r="K1903" s="28">
        <v>0.01</v>
      </c>
      <c r="L1903" s="28">
        <v>-0.01</v>
      </c>
    </row>
    <row r="1904" spans="1:12" hidden="1" x14ac:dyDescent="0.2">
      <c r="A1904" s="27" t="s">
        <v>136</v>
      </c>
      <c r="B1904" s="27" t="s">
        <v>9</v>
      </c>
      <c r="C1904" s="27" t="s">
        <v>137</v>
      </c>
      <c r="D1904" s="27" t="s">
        <v>37</v>
      </c>
      <c r="E1904" s="27" t="s">
        <v>94</v>
      </c>
      <c r="F1904" s="27" t="s">
        <v>95</v>
      </c>
      <c r="G1904" s="27" t="s">
        <v>138</v>
      </c>
      <c r="H1904" s="28">
        <v>39112.5</v>
      </c>
      <c r="I1904" s="28">
        <v>39112.5</v>
      </c>
      <c r="J1904" s="28">
        <v>0</v>
      </c>
      <c r="K1904" s="28">
        <v>0</v>
      </c>
      <c r="L1904" s="28">
        <v>39112.5</v>
      </c>
    </row>
    <row r="1905" spans="1:12" hidden="1" x14ac:dyDescent="0.2">
      <c r="A1905" s="27" t="s">
        <v>136</v>
      </c>
      <c r="B1905" s="27" t="s">
        <v>9</v>
      </c>
      <c r="C1905" s="27" t="s">
        <v>99</v>
      </c>
      <c r="D1905" s="27" t="s">
        <v>37</v>
      </c>
      <c r="E1905" s="27" t="s">
        <v>94</v>
      </c>
      <c r="F1905" s="27" t="s">
        <v>95</v>
      </c>
      <c r="G1905" s="27" t="s">
        <v>100</v>
      </c>
      <c r="H1905" s="28">
        <v>2424.98</v>
      </c>
      <c r="I1905" s="28">
        <v>2424.98</v>
      </c>
      <c r="J1905" s="28">
        <v>0</v>
      </c>
      <c r="K1905" s="28">
        <v>0.16999999999999815</v>
      </c>
      <c r="L1905" s="28">
        <v>2424.81</v>
      </c>
    </row>
    <row r="1906" spans="1:12" hidden="1" x14ac:dyDescent="0.2">
      <c r="A1906" s="27" t="s">
        <v>136</v>
      </c>
      <c r="B1906" s="27" t="s">
        <v>9</v>
      </c>
      <c r="C1906" s="27" t="s">
        <v>101</v>
      </c>
      <c r="D1906" s="27" t="s">
        <v>37</v>
      </c>
      <c r="E1906" s="27" t="s">
        <v>94</v>
      </c>
      <c r="F1906" s="27" t="s">
        <v>95</v>
      </c>
      <c r="G1906" s="27" t="s">
        <v>102</v>
      </c>
      <c r="H1906" s="28">
        <v>567.13</v>
      </c>
      <c r="I1906" s="28">
        <v>567.13</v>
      </c>
      <c r="J1906" s="28">
        <v>0</v>
      </c>
      <c r="K1906" s="28">
        <v>2.9999999999999805E-2</v>
      </c>
      <c r="L1906" s="28">
        <v>567.1</v>
      </c>
    </row>
    <row r="1907" spans="1:12" hidden="1" x14ac:dyDescent="0.2">
      <c r="A1907" s="27" t="s">
        <v>136</v>
      </c>
      <c r="B1907" s="27" t="s">
        <v>9</v>
      </c>
      <c r="C1907" s="27" t="s">
        <v>103</v>
      </c>
      <c r="D1907" s="27" t="s">
        <v>37</v>
      </c>
      <c r="E1907" s="27" t="s">
        <v>94</v>
      </c>
      <c r="F1907" s="27" t="s">
        <v>95</v>
      </c>
      <c r="G1907" s="27" t="s">
        <v>104</v>
      </c>
      <c r="H1907" s="28">
        <v>1134.26</v>
      </c>
      <c r="I1907" s="28">
        <v>1134.26</v>
      </c>
      <c r="J1907" s="28">
        <v>0</v>
      </c>
      <c r="K1907" s="28">
        <v>0</v>
      </c>
      <c r="L1907" s="28">
        <v>1134.26</v>
      </c>
    </row>
    <row r="1908" spans="1:12" hidden="1" x14ac:dyDescent="0.2">
      <c r="A1908" s="27" t="s">
        <v>136</v>
      </c>
      <c r="B1908" s="27" t="s">
        <v>135</v>
      </c>
      <c r="C1908" s="27" t="s">
        <v>137</v>
      </c>
      <c r="D1908" s="27" t="s">
        <v>37</v>
      </c>
      <c r="E1908" s="27" t="s">
        <v>94</v>
      </c>
      <c r="F1908" s="27" t="s">
        <v>95</v>
      </c>
      <c r="G1908" s="27" t="s">
        <v>138</v>
      </c>
      <c r="H1908" s="28">
        <v>0</v>
      </c>
      <c r="I1908" s="28">
        <v>0</v>
      </c>
      <c r="J1908" s="28">
        <v>0</v>
      </c>
      <c r="K1908" s="28">
        <v>5458.89</v>
      </c>
      <c r="L1908" s="28">
        <v>-5458.89</v>
      </c>
    </row>
    <row r="1909" spans="1:12" hidden="1" x14ac:dyDescent="0.2">
      <c r="A1909" s="27" t="s">
        <v>136</v>
      </c>
      <c r="B1909" s="27" t="s">
        <v>135</v>
      </c>
      <c r="C1909" s="27" t="s">
        <v>99</v>
      </c>
      <c r="D1909" s="27" t="s">
        <v>37</v>
      </c>
      <c r="E1909" s="27" t="s">
        <v>94</v>
      </c>
      <c r="F1909" s="27" t="s">
        <v>95</v>
      </c>
      <c r="G1909" s="27" t="s">
        <v>100</v>
      </c>
      <c r="H1909" s="28">
        <v>0</v>
      </c>
      <c r="I1909" s="28">
        <v>0</v>
      </c>
      <c r="J1909" s="28">
        <v>0</v>
      </c>
      <c r="K1909" s="28">
        <v>301.98</v>
      </c>
      <c r="L1909" s="28">
        <v>-301.98</v>
      </c>
    </row>
    <row r="1910" spans="1:12" hidden="1" x14ac:dyDescent="0.2">
      <c r="A1910" s="27" t="s">
        <v>136</v>
      </c>
      <c r="B1910" s="27" t="s">
        <v>135</v>
      </c>
      <c r="C1910" s="27" t="s">
        <v>101</v>
      </c>
      <c r="D1910" s="27" t="s">
        <v>37</v>
      </c>
      <c r="E1910" s="27" t="s">
        <v>94</v>
      </c>
      <c r="F1910" s="27" t="s">
        <v>95</v>
      </c>
      <c r="G1910" s="27" t="s">
        <v>102</v>
      </c>
      <c r="H1910" s="28">
        <v>0</v>
      </c>
      <c r="I1910" s="28">
        <v>0</v>
      </c>
      <c r="J1910" s="28">
        <v>0</v>
      </c>
      <c r="K1910" s="28">
        <v>70.61999999999999</v>
      </c>
      <c r="L1910" s="28">
        <v>-70.61999999999999</v>
      </c>
    </row>
    <row r="1911" spans="1:12" hidden="1" x14ac:dyDescent="0.2">
      <c r="A1911" s="27" t="s">
        <v>136</v>
      </c>
      <c r="B1911" s="27" t="s">
        <v>135</v>
      </c>
      <c r="C1911" s="27" t="s">
        <v>103</v>
      </c>
      <c r="D1911" s="27" t="s">
        <v>37</v>
      </c>
      <c r="E1911" s="27" t="s">
        <v>94</v>
      </c>
      <c r="F1911" s="27" t="s">
        <v>95</v>
      </c>
      <c r="G1911" s="27" t="s">
        <v>104</v>
      </c>
      <c r="H1911" s="28">
        <v>0</v>
      </c>
      <c r="I1911" s="28">
        <v>0</v>
      </c>
      <c r="J1911" s="28">
        <v>0</v>
      </c>
      <c r="K1911" s="28">
        <v>149.19999999999999</v>
      </c>
      <c r="L1911" s="28">
        <v>-149.19999999999999</v>
      </c>
    </row>
    <row r="1912" spans="1:12" hidden="1" x14ac:dyDescent="0.2">
      <c r="A1912" s="27" t="s">
        <v>136</v>
      </c>
      <c r="B1912" s="27" t="s">
        <v>177</v>
      </c>
      <c r="C1912" s="27" t="s">
        <v>137</v>
      </c>
      <c r="D1912" s="27" t="s">
        <v>37</v>
      </c>
      <c r="E1912" s="27" t="s">
        <v>94</v>
      </c>
      <c r="F1912" s="27" t="s">
        <v>95</v>
      </c>
      <c r="G1912" s="27" t="s">
        <v>138</v>
      </c>
      <c r="H1912" s="28">
        <v>0</v>
      </c>
      <c r="I1912" s="28">
        <v>0</v>
      </c>
      <c r="J1912" s="28">
        <v>0</v>
      </c>
      <c r="K1912" s="28">
        <v>61378.399999999994</v>
      </c>
      <c r="L1912" s="28">
        <v>-61378.399999999994</v>
      </c>
    </row>
    <row r="1913" spans="1:12" hidden="1" x14ac:dyDescent="0.2">
      <c r="A1913" s="27" t="s">
        <v>136</v>
      </c>
      <c r="B1913" s="27" t="s">
        <v>177</v>
      </c>
      <c r="C1913" s="27" t="s">
        <v>99</v>
      </c>
      <c r="D1913" s="27" t="s">
        <v>37</v>
      </c>
      <c r="E1913" s="27" t="s">
        <v>94</v>
      </c>
      <c r="F1913" s="27" t="s">
        <v>95</v>
      </c>
      <c r="G1913" s="27" t="s">
        <v>100</v>
      </c>
      <c r="H1913" s="28">
        <v>0</v>
      </c>
      <c r="I1913" s="28">
        <v>0</v>
      </c>
      <c r="J1913" s="28">
        <v>0</v>
      </c>
      <c r="K1913" s="28">
        <v>3697.3599999999997</v>
      </c>
      <c r="L1913" s="28">
        <v>-3697.3599999999997</v>
      </c>
    </row>
    <row r="1914" spans="1:12" hidden="1" x14ac:dyDescent="0.2">
      <c r="A1914" s="27" t="s">
        <v>136</v>
      </c>
      <c r="B1914" s="27" t="s">
        <v>177</v>
      </c>
      <c r="C1914" s="27" t="s">
        <v>101</v>
      </c>
      <c r="D1914" s="27" t="s">
        <v>37</v>
      </c>
      <c r="E1914" s="27" t="s">
        <v>94</v>
      </c>
      <c r="F1914" s="27" t="s">
        <v>95</v>
      </c>
      <c r="G1914" s="27" t="s">
        <v>102</v>
      </c>
      <c r="H1914" s="28">
        <v>0</v>
      </c>
      <c r="I1914" s="28">
        <v>0</v>
      </c>
      <c r="J1914" s="28">
        <v>0</v>
      </c>
      <c r="K1914" s="28">
        <v>864.61</v>
      </c>
      <c r="L1914" s="28">
        <v>-864.61</v>
      </c>
    </row>
    <row r="1915" spans="1:12" hidden="1" x14ac:dyDescent="0.2">
      <c r="A1915" s="27" t="s">
        <v>136</v>
      </c>
      <c r="B1915" s="27" t="s">
        <v>177</v>
      </c>
      <c r="C1915" s="27" t="s">
        <v>103</v>
      </c>
      <c r="D1915" s="27" t="s">
        <v>37</v>
      </c>
      <c r="E1915" s="27" t="s">
        <v>94</v>
      </c>
      <c r="F1915" s="27" t="s">
        <v>95</v>
      </c>
      <c r="G1915" s="27" t="s">
        <v>104</v>
      </c>
      <c r="H1915" s="28">
        <v>0</v>
      </c>
      <c r="I1915" s="28">
        <v>0</v>
      </c>
      <c r="J1915" s="28">
        <v>0</v>
      </c>
      <c r="K1915" s="28">
        <v>1783.42</v>
      </c>
      <c r="L1915" s="28">
        <v>-1783.42</v>
      </c>
    </row>
    <row r="1916" spans="1:12" hidden="1" x14ac:dyDescent="0.2">
      <c r="A1916" s="27" t="s">
        <v>136</v>
      </c>
      <c r="B1916" s="27" t="s">
        <v>123</v>
      </c>
      <c r="C1916" s="27" t="s">
        <v>139</v>
      </c>
      <c r="D1916" s="27" t="s">
        <v>37</v>
      </c>
      <c r="E1916" s="27" t="s">
        <v>94</v>
      </c>
      <c r="F1916" s="27" t="s">
        <v>95</v>
      </c>
      <c r="G1916" s="27" t="s">
        <v>140</v>
      </c>
      <c r="H1916" s="28">
        <v>0</v>
      </c>
      <c r="I1916" s="28">
        <v>0</v>
      </c>
      <c r="J1916" s="28">
        <v>0</v>
      </c>
      <c r="K1916" s="28">
        <v>820.71</v>
      </c>
      <c r="L1916" s="28">
        <v>-820.71</v>
      </c>
    </row>
    <row r="1917" spans="1:12" hidden="1" x14ac:dyDescent="0.2">
      <c r="A1917" s="27" t="s">
        <v>136</v>
      </c>
      <c r="B1917" s="27" t="s">
        <v>123</v>
      </c>
      <c r="C1917" s="27" t="s">
        <v>99</v>
      </c>
      <c r="D1917" s="27" t="s">
        <v>37</v>
      </c>
      <c r="E1917" s="27" t="s">
        <v>94</v>
      </c>
      <c r="F1917" s="27" t="s">
        <v>95</v>
      </c>
      <c r="G1917" s="27" t="s">
        <v>100</v>
      </c>
      <c r="H1917" s="28">
        <v>0</v>
      </c>
      <c r="I1917" s="28">
        <v>0</v>
      </c>
      <c r="J1917" s="28">
        <v>0</v>
      </c>
      <c r="K1917" s="28">
        <v>50.65</v>
      </c>
      <c r="L1917" s="28">
        <v>-50.65</v>
      </c>
    </row>
    <row r="1918" spans="1:12" hidden="1" x14ac:dyDescent="0.2">
      <c r="A1918" s="27" t="s">
        <v>136</v>
      </c>
      <c r="B1918" s="27" t="s">
        <v>123</v>
      </c>
      <c r="C1918" s="27" t="s">
        <v>101</v>
      </c>
      <c r="D1918" s="27" t="s">
        <v>37</v>
      </c>
      <c r="E1918" s="27" t="s">
        <v>94</v>
      </c>
      <c r="F1918" s="27" t="s">
        <v>95</v>
      </c>
      <c r="G1918" s="27" t="s">
        <v>102</v>
      </c>
      <c r="H1918" s="28">
        <v>0</v>
      </c>
      <c r="I1918" s="28">
        <v>0</v>
      </c>
      <c r="J1918" s="28">
        <v>0</v>
      </c>
      <c r="K1918" s="28">
        <v>11.84</v>
      </c>
      <c r="L1918" s="28">
        <v>-11.84</v>
      </c>
    </row>
    <row r="1919" spans="1:12" hidden="1" x14ac:dyDescent="0.2">
      <c r="A1919" s="27" t="s">
        <v>136</v>
      </c>
      <c r="B1919" s="27" t="s">
        <v>123</v>
      </c>
      <c r="C1919" s="27" t="s">
        <v>103</v>
      </c>
      <c r="D1919" s="27" t="s">
        <v>37</v>
      </c>
      <c r="E1919" s="27" t="s">
        <v>94</v>
      </c>
      <c r="F1919" s="27" t="s">
        <v>95</v>
      </c>
      <c r="G1919" s="27" t="s">
        <v>104</v>
      </c>
      <c r="H1919" s="28">
        <v>0</v>
      </c>
      <c r="I1919" s="28">
        <v>0</v>
      </c>
      <c r="J1919" s="28">
        <v>0</v>
      </c>
      <c r="K1919" s="28">
        <v>23.8</v>
      </c>
      <c r="L1919" s="28">
        <v>-23.8</v>
      </c>
    </row>
    <row r="1920" spans="1:12" hidden="1" x14ac:dyDescent="0.2">
      <c r="A1920" s="27" t="s">
        <v>136</v>
      </c>
      <c r="B1920" s="27" t="s">
        <v>128</v>
      </c>
      <c r="C1920" s="27" t="s">
        <v>137</v>
      </c>
      <c r="D1920" s="27" t="s">
        <v>37</v>
      </c>
      <c r="E1920" s="27" t="s">
        <v>94</v>
      </c>
      <c r="F1920" s="27" t="s">
        <v>95</v>
      </c>
      <c r="G1920" s="27" t="s">
        <v>138</v>
      </c>
      <c r="H1920" s="28">
        <v>0</v>
      </c>
      <c r="I1920" s="28">
        <v>0</v>
      </c>
      <c r="J1920" s="28">
        <v>0</v>
      </c>
      <c r="K1920" s="28">
        <v>317.73</v>
      </c>
      <c r="L1920" s="28">
        <v>-317.73</v>
      </c>
    </row>
    <row r="1921" spans="1:12" hidden="1" x14ac:dyDescent="0.2">
      <c r="A1921" s="27" t="s">
        <v>136</v>
      </c>
      <c r="B1921" s="27" t="s">
        <v>128</v>
      </c>
      <c r="C1921" s="27" t="s">
        <v>99</v>
      </c>
      <c r="D1921" s="27" t="s">
        <v>37</v>
      </c>
      <c r="E1921" s="27" t="s">
        <v>94</v>
      </c>
      <c r="F1921" s="27" t="s">
        <v>95</v>
      </c>
      <c r="G1921" s="27" t="s">
        <v>100</v>
      </c>
      <c r="H1921" s="28">
        <v>0</v>
      </c>
      <c r="I1921" s="28">
        <v>0</v>
      </c>
      <c r="J1921" s="28">
        <v>0</v>
      </c>
      <c r="K1921" s="28">
        <v>18.86</v>
      </c>
      <c r="L1921" s="28">
        <v>-18.86</v>
      </c>
    </row>
    <row r="1922" spans="1:12" hidden="1" x14ac:dyDescent="0.2">
      <c r="A1922" s="27" t="s">
        <v>136</v>
      </c>
      <c r="B1922" s="27" t="s">
        <v>128</v>
      </c>
      <c r="C1922" s="27" t="s">
        <v>101</v>
      </c>
      <c r="D1922" s="27" t="s">
        <v>37</v>
      </c>
      <c r="E1922" s="27" t="s">
        <v>94</v>
      </c>
      <c r="F1922" s="27" t="s">
        <v>95</v>
      </c>
      <c r="G1922" s="27" t="s">
        <v>102</v>
      </c>
      <c r="H1922" s="28">
        <v>0</v>
      </c>
      <c r="I1922" s="28">
        <v>0</v>
      </c>
      <c r="J1922" s="28">
        <v>0</v>
      </c>
      <c r="K1922" s="28">
        <v>4.41</v>
      </c>
      <c r="L1922" s="28">
        <v>-4.41</v>
      </c>
    </row>
    <row r="1923" spans="1:12" hidden="1" x14ac:dyDescent="0.2">
      <c r="A1923" s="27" t="s">
        <v>136</v>
      </c>
      <c r="B1923" s="27" t="s">
        <v>128</v>
      </c>
      <c r="C1923" s="27" t="s">
        <v>103</v>
      </c>
      <c r="D1923" s="27" t="s">
        <v>37</v>
      </c>
      <c r="E1923" s="27" t="s">
        <v>94</v>
      </c>
      <c r="F1923" s="27" t="s">
        <v>95</v>
      </c>
      <c r="G1923" s="27" t="s">
        <v>104</v>
      </c>
      <c r="H1923" s="28">
        <v>0</v>
      </c>
      <c r="I1923" s="28">
        <v>0</v>
      </c>
      <c r="J1923" s="28">
        <v>0</v>
      </c>
      <c r="K1923" s="28">
        <v>9.09</v>
      </c>
      <c r="L1923" s="28">
        <v>-9.09</v>
      </c>
    </row>
    <row r="1924" spans="1:12" hidden="1" x14ac:dyDescent="0.2">
      <c r="A1924" s="27" t="s">
        <v>136</v>
      </c>
      <c r="B1924" s="27" t="s">
        <v>129</v>
      </c>
      <c r="C1924" s="27" t="s">
        <v>137</v>
      </c>
      <c r="D1924" s="27" t="s">
        <v>37</v>
      </c>
      <c r="E1924" s="27" t="s">
        <v>94</v>
      </c>
      <c r="F1924" s="27" t="s">
        <v>95</v>
      </c>
      <c r="G1924" s="27" t="s">
        <v>138</v>
      </c>
      <c r="H1924" s="28">
        <v>0</v>
      </c>
      <c r="I1924" s="28">
        <v>0</v>
      </c>
      <c r="J1924" s="28">
        <v>0</v>
      </c>
      <c r="K1924" s="28">
        <v>100.05</v>
      </c>
      <c r="L1924" s="28">
        <v>-100.05</v>
      </c>
    </row>
    <row r="1925" spans="1:12" hidden="1" x14ac:dyDescent="0.2">
      <c r="A1925" s="27" t="s">
        <v>136</v>
      </c>
      <c r="B1925" s="27" t="s">
        <v>129</v>
      </c>
      <c r="C1925" s="27" t="s">
        <v>99</v>
      </c>
      <c r="D1925" s="27" t="s">
        <v>37</v>
      </c>
      <c r="E1925" s="27" t="s">
        <v>94</v>
      </c>
      <c r="F1925" s="27" t="s">
        <v>95</v>
      </c>
      <c r="G1925" s="27" t="s">
        <v>100</v>
      </c>
      <c r="H1925" s="28">
        <v>0</v>
      </c>
      <c r="I1925" s="28">
        <v>0</v>
      </c>
      <c r="J1925" s="28">
        <v>0</v>
      </c>
      <c r="K1925" s="28">
        <v>5.56</v>
      </c>
      <c r="L1925" s="28">
        <v>-5.56</v>
      </c>
    </row>
    <row r="1926" spans="1:12" hidden="1" x14ac:dyDescent="0.2">
      <c r="A1926" s="27" t="s">
        <v>136</v>
      </c>
      <c r="B1926" s="27" t="s">
        <v>129</v>
      </c>
      <c r="C1926" s="27" t="s">
        <v>101</v>
      </c>
      <c r="D1926" s="27" t="s">
        <v>37</v>
      </c>
      <c r="E1926" s="27" t="s">
        <v>94</v>
      </c>
      <c r="F1926" s="27" t="s">
        <v>95</v>
      </c>
      <c r="G1926" s="27" t="s">
        <v>102</v>
      </c>
      <c r="H1926" s="28">
        <v>0</v>
      </c>
      <c r="I1926" s="28">
        <v>0</v>
      </c>
      <c r="J1926" s="28">
        <v>0</v>
      </c>
      <c r="K1926" s="28">
        <v>1.3</v>
      </c>
      <c r="L1926" s="28">
        <v>-1.3</v>
      </c>
    </row>
    <row r="1927" spans="1:12" hidden="1" x14ac:dyDescent="0.2">
      <c r="A1927" s="27" t="s">
        <v>136</v>
      </c>
      <c r="B1927" s="27" t="s">
        <v>129</v>
      </c>
      <c r="C1927" s="27" t="s">
        <v>103</v>
      </c>
      <c r="D1927" s="27" t="s">
        <v>37</v>
      </c>
      <c r="E1927" s="27" t="s">
        <v>94</v>
      </c>
      <c r="F1927" s="27" t="s">
        <v>95</v>
      </c>
      <c r="G1927" s="27" t="s">
        <v>104</v>
      </c>
      <c r="H1927" s="28">
        <v>0</v>
      </c>
      <c r="I1927" s="28">
        <v>0</v>
      </c>
      <c r="J1927" s="28">
        <v>0</v>
      </c>
      <c r="K1927" s="28">
        <v>2.68</v>
      </c>
      <c r="L1927" s="28">
        <v>-2.68</v>
      </c>
    </row>
    <row r="1928" spans="1:12" hidden="1" x14ac:dyDescent="0.2">
      <c r="A1928" s="27" t="s">
        <v>152</v>
      </c>
      <c r="B1928" s="27" t="s">
        <v>9</v>
      </c>
      <c r="C1928" s="27" t="s">
        <v>153</v>
      </c>
      <c r="D1928" s="27" t="s">
        <v>37</v>
      </c>
      <c r="E1928" s="27" t="s">
        <v>94</v>
      </c>
      <c r="F1928" s="27" t="s">
        <v>95</v>
      </c>
      <c r="G1928" s="27" t="s">
        <v>154</v>
      </c>
      <c r="H1928" s="28">
        <v>0</v>
      </c>
      <c r="I1928" s="28">
        <v>1558.87</v>
      </c>
      <c r="J1928" s="28">
        <v>1558.87</v>
      </c>
      <c r="K1928" s="28">
        <v>0</v>
      </c>
      <c r="L1928" s="28">
        <v>0</v>
      </c>
    </row>
    <row r="1929" spans="1:12" hidden="1" x14ac:dyDescent="0.2">
      <c r="A1929" s="27" t="s">
        <v>152</v>
      </c>
      <c r="B1929" s="27" t="s">
        <v>9</v>
      </c>
      <c r="C1929" s="27" t="s">
        <v>155</v>
      </c>
      <c r="D1929" s="27" t="s">
        <v>37</v>
      </c>
      <c r="E1929" s="27" t="s">
        <v>94</v>
      </c>
      <c r="F1929" s="27" t="s">
        <v>95</v>
      </c>
      <c r="G1929" s="27" t="s">
        <v>156</v>
      </c>
      <c r="H1929" s="28">
        <v>0</v>
      </c>
      <c r="I1929" s="28">
        <v>7997</v>
      </c>
      <c r="J1929" s="28">
        <v>0</v>
      </c>
      <c r="K1929" s="28">
        <v>7997</v>
      </c>
      <c r="L1929" s="28">
        <v>0</v>
      </c>
    </row>
    <row r="1930" spans="1:12" hidden="1" x14ac:dyDescent="0.2">
      <c r="A1930" s="27" t="s">
        <v>90</v>
      </c>
      <c r="B1930" s="27" t="s">
        <v>135</v>
      </c>
      <c r="C1930" s="27" t="s">
        <v>92</v>
      </c>
      <c r="D1930" s="27" t="s">
        <v>38</v>
      </c>
      <c r="E1930" s="27" t="s">
        <v>94</v>
      </c>
      <c r="F1930" s="27" t="s">
        <v>95</v>
      </c>
      <c r="G1930" s="27" t="s">
        <v>96</v>
      </c>
      <c r="H1930" s="28">
        <v>0</v>
      </c>
      <c r="I1930" s="28">
        <v>1507.85</v>
      </c>
      <c r="J1930" s="28">
        <v>0</v>
      </c>
      <c r="K1930" s="28">
        <v>1507.85</v>
      </c>
      <c r="L1930" s="28">
        <v>-2.2737367544323206E-13</v>
      </c>
    </row>
    <row r="1931" spans="1:12" hidden="1" x14ac:dyDescent="0.2">
      <c r="A1931" s="27" t="s">
        <v>90</v>
      </c>
      <c r="B1931" s="27" t="s">
        <v>135</v>
      </c>
      <c r="C1931" s="27" t="s">
        <v>99</v>
      </c>
      <c r="D1931" s="27" t="s">
        <v>38</v>
      </c>
      <c r="E1931" s="27" t="s">
        <v>94</v>
      </c>
      <c r="F1931" s="27" t="s">
        <v>95</v>
      </c>
      <c r="G1931" s="27" t="s">
        <v>100</v>
      </c>
      <c r="H1931" s="28">
        <v>0</v>
      </c>
      <c r="I1931" s="28">
        <v>0</v>
      </c>
      <c r="J1931" s="28">
        <v>0</v>
      </c>
      <c r="K1931" s="28">
        <v>93</v>
      </c>
      <c r="L1931" s="28">
        <v>-93</v>
      </c>
    </row>
    <row r="1932" spans="1:12" hidden="1" x14ac:dyDescent="0.2">
      <c r="A1932" s="27" t="s">
        <v>90</v>
      </c>
      <c r="B1932" s="27" t="s">
        <v>135</v>
      </c>
      <c r="C1932" s="27" t="s">
        <v>101</v>
      </c>
      <c r="D1932" s="27" t="s">
        <v>38</v>
      </c>
      <c r="E1932" s="27" t="s">
        <v>94</v>
      </c>
      <c r="F1932" s="27" t="s">
        <v>95</v>
      </c>
      <c r="G1932" s="27" t="s">
        <v>102</v>
      </c>
      <c r="H1932" s="28">
        <v>0</v>
      </c>
      <c r="I1932" s="28">
        <v>0</v>
      </c>
      <c r="J1932" s="28">
        <v>0</v>
      </c>
      <c r="K1932" s="28">
        <v>21.749999999999996</v>
      </c>
      <c r="L1932" s="28">
        <v>-21.749999999999996</v>
      </c>
    </row>
    <row r="1933" spans="1:12" hidden="1" x14ac:dyDescent="0.2">
      <c r="A1933" s="27" t="s">
        <v>90</v>
      </c>
      <c r="B1933" s="27" t="s">
        <v>135</v>
      </c>
      <c r="C1933" s="27" t="s">
        <v>103</v>
      </c>
      <c r="D1933" s="27" t="s">
        <v>38</v>
      </c>
      <c r="E1933" s="27" t="s">
        <v>94</v>
      </c>
      <c r="F1933" s="27" t="s">
        <v>95</v>
      </c>
      <c r="G1933" s="27" t="s">
        <v>104</v>
      </c>
      <c r="H1933" s="28">
        <v>0</v>
      </c>
      <c r="I1933" s="28">
        <v>0</v>
      </c>
      <c r="J1933" s="28">
        <v>0</v>
      </c>
      <c r="K1933" s="28">
        <v>44.27</v>
      </c>
      <c r="L1933" s="28">
        <v>-44.27</v>
      </c>
    </row>
    <row r="1934" spans="1:12" hidden="1" x14ac:dyDescent="0.2">
      <c r="A1934" s="27" t="s">
        <v>90</v>
      </c>
      <c r="B1934" s="27" t="s">
        <v>9</v>
      </c>
      <c r="C1934" s="27" t="s">
        <v>180</v>
      </c>
      <c r="D1934" s="27" t="s">
        <v>38</v>
      </c>
      <c r="E1934" s="27" t="s">
        <v>94</v>
      </c>
      <c r="F1934" s="27" t="s">
        <v>95</v>
      </c>
      <c r="G1934" s="27" t="s">
        <v>181</v>
      </c>
      <c r="H1934" s="28">
        <v>0</v>
      </c>
      <c r="I1934" s="28">
        <v>25037.53</v>
      </c>
      <c r="J1934" s="28">
        <v>0</v>
      </c>
      <c r="K1934" s="28">
        <v>17400</v>
      </c>
      <c r="L1934" s="28">
        <v>7637.5299999999988</v>
      </c>
    </row>
    <row r="1935" spans="1:12" hidden="1" x14ac:dyDescent="0.2">
      <c r="A1935" s="27" t="s">
        <v>90</v>
      </c>
      <c r="B1935" s="27" t="s">
        <v>9</v>
      </c>
      <c r="C1935" s="27" t="s">
        <v>109</v>
      </c>
      <c r="D1935" s="27" t="s">
        <v>38</v>
      </c>
      <c r="E1935" s="27" t="s">
        <v>94</v>
      </c>
      <c r="F1935" s="27" t="s">
        <v>95</v>
      </c>
      <c r="G1935" s="27" t="s">
        <v>110</v>
      </c>
      <c r="H1935" s="28">
        <v>38533.519999999997</v>
      </c>
      <c r="I1935" s="28">
        <v>0</v>
      </c>
      <c r="J1935" s="28">
        <v>0</v>
      </c>
      <c r="K1935" s="28">
        <v>0</v>
      </c>
      <c r="L1935" s="28">
        <v>0</v>
      </c>
    </row>
    <row r="1936" spans="1:12" hidden="1" x14ac:dyDescent="0.2">
      <c r="A1936" s="27" t="s">
        <v>90</v>
      </c>
      <c r="B1936" s="27" t="s">
        <v>9</v>
      </c>
      <c r="C1936" s="27" t="s">
        <v>111</v>
      </c>
      <c r="D1936" s="27" t="s">
        <v>38</v>
      </c>
      <c r="E1936" s="27" t="s">
        <v>94</v>
      </c>
      <c r="F1936" s="27" t="s">
        <v>95</v>
      </c>
      <c r="G1936" s="27" t="s">
        <v>112</v>
      </c>
      <c r="H1936" s="28">
        <v>202940.18</v>
      </c>
      <c r="I1936" s="28">
        <v>25322</v>
      </c>
      <c r="J1936" s="28">
        <v>10412.89</v>
      </c>
      <c r="K1936" s="28">
        <v>14899.16</v>
      </c>
      <c r="L1936" s="28">
        <v>9.9500000000007276</v>
      </c>
    </row>
    <row r="1937" spans="1:12" hidden="1" x14ac:dyDescent="0.2">
      <c r="A1937" s="27" t="s">
        <v>90</v>
      </c>
      <c r="B1937" s="27" t="s">
        <v>9</v>
      </c>
      <c r="C1937" s="27" t="s">
        <v>113</v>
      </c>
      <c r="D1937" s="27" t="s">
        <v>38</v>
      </c>
      <c r="E1937" s="27" t="s">
        <v>94</v>
      </c>
      <c r="F1937" s="27" t="s">
        <v>95</v>
      </c>
      <c r="G1937" s="27" t="s">
        <v>114</v>
      </c>
      <c r="H1937" s="28">
        <v>45655.83</v>
      </c>
      <c r="I1937" s="28">
        <v>82891.53</v>
      </c>
      <c r="J1937" s="28">
        <v>46131.83</v>
      </c>
      <c r="K1937" s="28">
        <v>25156.52</v>
      </c>
      <c r="L1937" s="28">
        <v>11603.179999999993</v>
      </c>
    </row>
    <row r="1938" spans="1:12" hidden="1" x14ac:dyDescent="0.2">
      <c r="A1938" s="27" t="s">
        <v>90</v>
      </c>
      <c r="B1938" s="27" t="s">
        <v>9</v>
      </c>
      <c r="C1938" s="27" t="s">
        <v>115</v>
      </c>
      <c r="D1938" s="27" t="s">
        <v>38</v>
      </c>
      <c r="E1938" s="27" t="s">
        <v>94</v>
      </c>
      <c r="F1938" s="27" t="s">
        <v>95</v>
      </c>
      <c r="G1938" s="27" t="s">
        <v>116</v>
      </c>
      <c r="H1938" s="28">
        <v>22827.919999999998</v>
      </c>
      <c r="I1938" s="28">
        <v>152827.91999999998</v>
      </c>
      <c r="J1938" s="28">
        <v>111757.62</v>
      </c>
      <c r="K1938" s="28">
        <v>32964.74</v>
      </c>
      <c r="L1938" s="28">
        <v>8105.5599999999977</v>
      </c>
    </row>
    <row r="1939" spans="1:12" hidden="1" x14ac:dyDescent="0.2">
      <c r="A1939" s="27" t="s">
        <v>90</v>
      </c>
      <c r="B1939" s="27" t="s">
        <v>9</v>
      </c>
      <c r="C1939" s="27" t="s">
        <v>117</v>
      </c>
      <c r="D1939" s="27" t="s">
        <v>38</v>
      </c>
      <c r="E1939" s="27" t="s">
        <v>94</v>
      </c>
      <c r="F1939" s="27" t="s">
        <v>95</v>
      </c>
      <c r="G1939" s="27" t="s">
        <v>118</v>
      </c>
      <c r="H1939" s="28">
        <v>45655.83</v>
      </c>
      <c r="I1939" s="28">
        <v>59151.82</v>
      </c>
      <c r="J1939" s="28">
        <v>25470.46</v>
      </c>
      <c r="K1939" s="28">
        <v>33681.360000000001</v>
      </c>
      <c r="L1939" s="28">
        <v>0</v>
      </c>
    </row>
    <row r="1940" spans="1:12" hidden="1" x14ac:dyDescent="0.2">
      <c r="A1940" s="27" t="s">
        <v>90</v>
      </c>
      <c r="B1940" s="27" t="s">
        <v>146</v>
      </c>
      <c r="C1940" s="27" t="s">
        <v>106</v>
      </c>
      <c r="D1940" s="27" t="s">
        <v>38</v>
      </c>
      <c r="E1940" s="27" t="s">
        <v>94</v>
      </c>
      <c r="F1940" s="27" t="s">
        <v>95</v>
      </c>
      <c r="G1940" s="27" t="s">
        <v>108</v>
      </c>
      <c r="H1940" s="28">
        <v>0</v>
      </c>
      <c r="I1940" s="28">
        <v>9535.67</v>
      </c>
      <c r="J1940" s="28">
        <v>0</v>
      </c>
      <c r="K1940" s="28">
        <v>9535.67</v>
      </c>
      <c r="L1940" s="28">
        <v>0</v>
      </c>
    </row>
    <row r="1941" spans="1:12" hidden="1" x14ac:dyDescent="0.2">
      <c r="A1941" s="27" t="s">
        <v>90</v>
      </c>
      <c r="B1941" s="27" t="s">
        <v>146</v>
      </c>
      <c r="C1941" s="27" t="s">
        <v>99</v>
      </c>
      <c r="D1941" s="27" t="s">
        <v>38</v>
      </c>
      <c r="E1941" s="27" t="s">
        <v>94</v>
      </c>
      <c r="F1941" s="27" t="s">
        <v>95</v>
      </c>
      <c r="G1941" s="27" t="s">
        <v>100</v>
      </c>
      <c r="H1941" s="28">
        <v>0</v>
      </c>
      <c r="I1941" s="28">
        <v>0</v>
      </c>
      <c r="J1941" s="28">
        <v>0</v>
      </c>
      <c r="K1941" s="28">
        <v>591.24</v>
      </c>
      <c r="L1941" s="28">
        <v>-591.24</v>
      </c>
    </row>
    <row r="1942" spans="1:12" hidden="1" x14ac:dyDescent="0.2">
      <c r="A1942" s="27" t="s">
        <v>90</v>
      </c>
      <c r="B1942" s="27" t="s">
        <v>146</v>
      </c>
      <c r="C1942" s="27" t="s">
        <v>101</v>
      </c>
      <c r="D1942" s="27" t="s">
        <v>38</v>
      </c>
      <c r="E1942" s="27" t="s">
        <v>94</v>
      </c>
      <c r="F1942" s="27" t="s">
        <v>95</v>
      </c>
      <c r="G1942" s="27" t="s">
        <v>102</v>
      </c>
      <c r="H1942" s="28">
        <v>0</v>
      </c>
      <c r="I1942" s="28">
        <v>0</v>
      </c>
      <c r="J1942" s="28">
        <v>0</v>
      </c>
      <c r="K1942" s="28">
        <v>138.27000000000001</v>
      </c>
      <c r="L1942" s="28">
        <v>-138.27000000000001</v>
      </c>
    </row>
    <row r="1943" spans="1:12" hidden="1" x14ac:dyDescent="0.2">
      <c r="A1943" s="27" t="s">
        <v>90</v>
      </c>
      <c r="B1943" s="27" t="s">
        <v>146</v>
      </c>
      <c r="C1943" s="27" t="s">
        <v>103</v>
      </c>
      <c r="D1943" s="27" t="s">
        <v>38</v>
      </c>
      <c r="E1943" s="27" t="s">
        <v>94</v>
      </c>
      <c r="F1943" s="27" t="s">
        <v>95</v>
      </c>
      <c r="G1943" s="27" t="s">
        <v>104</v>
      </c>
      <c r="H1943" s="28">
        <v>0</v>
      </c>
      <c r="I1943" s="28">
        <v>0</v>
      </c>
      <c r="J1943" s="28">
        <v>0</v>
      </c>
      <c r="K1943" s="28">
        <v>276.53000000000003</v>
      </c>
      <c r="L1943" s="28">
        <v>-276.53000000000003</v>
      </c>
    </row>
    <row r="1944" spans="1:12" hidden="1" x14ac:dyDescent="0.2">
      <c r="A1944" s="27" t="s">
        <v>90</v>
      </c>
      <c r="B1944" s="27" t="s">
        <v>149</v>
      </c>
      <c r="C1944" s="27" t="s">
        <v>106</v>
      </c>
      <c r="D1944" s="27" t="s">
        <v>38</v>
      </c>
      <c r="E1944" s="27" t="s">
        <v>94</v>
      </c>
      <c r="F1944" s="27" t="s">
        <v>95</v>
      </c>
      <c r="G1944" s="27" t="s">
        <v>108</v>
      </c>
      <c r="H1944" s="28">
        <v>0</v>
      </c>
      <c r="I1944" s="28">
        <v>123.83</v>
      </c>
      <c r="J1944" s="28">
        <v>0</v>
      </c>
      <c r="K1944" s="28">
        <v>123.83000000000001</v>
      </c>
      <c r="L1944" s="28">
        <v>-1.4210854715202004E-14</v>
      </c>
    </row>
    <row r="1945" spans="1:12" hidden="1" x14ac:dyDescent="0.2">
      <c r="A1945" s="27" t="s">
        <v>90</v>
      </c>
      <c r="B1945" s="27" t="s">
        <v>149</v>
      </c>
      <c r="C1945" s="27" t="s">
        <v>99</v>
      </c>
      <c r="D1945" s="27" t="s">
        <v>38</v>
      </c>
      <c r="E1945" s="27" t="s">
        <v>94</v>
      </c>
      <c r="F1945" s="27" t="s">
        <v>95</v>
      </c>
      <c r="G1945" s="27" t="s">
        <v>100</v>
      </c>
      <c r="H1945" s="28">
        <v>0</v>
      </c>
      <c r="I1945" s="28">
        <v>0</v>
      </c>
      <c r="J1945" s="28">
        <v>0</v>
      </c>
      <c r="K1945" s="28">
        <v>7.66</v>
      </c>
      <c r="L1945" s="28">
        <v>-7.66</v>
      </c>
    </row>
    <row r="1946" spans="1:12" hidden="1" x14ac:dyDescent="0.2">
      <c r="A1946" s="27" t="s">
        <v>90</v>
      </c>
      <c r="B1946" s="27" t="s">
        <v>149</v>
      </c>
      <c r="C1946" s="27" t="s">
        <v>101</v>
      </c>
      <c r="D1946" s="27" t="s">
        <v>38</v>
      </c>
      <c r="E1946" s="27" t="s">
        <v>94</v>
      </c>
      <c r="F1946" s="27" t="s">
        <v>95</v>
      </c>
      <c r="G1946" s="27" t="s">
        <v>102</v>
      </c>
      <c r="H1946" s="28">
        <v>0</v>
      </c>
      <c r="I1946" s="28">
        <v>0</v>
      </c>
      <c r="J1946" s="28">
        <v>0</v>
      </c>
      <c r="K1946" s="28">
        <v>1.79</v>
      </c>
      <c r="L1946" s="28">
        <v>-1.79</v>
      </c>
    </row>
    <row r="1947" spans="1:12" hidden="1" x14ac:dyDescent="0.2">
      <c r="A1947" s="27" t="s">
        <v>90</v>
      </c>
      <c r="B1947" s="27" t="s">
        <v>149</v>
      </c>
      <c r="C1947" s="27" t="s">
        <v>103</v>
      </c>
      <c r="D1947" s="27" t="s">
        <v>38</v>
      </c>
      <c r="E1947" s="27" t="s">
        <v>94</v>
      </c>
      <c r="F1947" s="27" t="s">
        <v>95</v>
      </c>
      <c r="G1947" s="27" t="s">
        <v>104</v>
      </c>
      <c r="H1947" s="28">
        <v>0</v>
      </c>
      <c r="I1947" s="28">
        <v>0</v>
      </c>
      <c r="J1947" s="28">
        <v>0</v>
      </c>
      <c r="K1947" s="28">
        <v>3.59</v>
      </c>
      <c r="L1947" s="28">
        <v>-3.59</v>
      </c>
    </row>
    <row r="1948" spans="1:12" hidden="1" x14ac:dyDescent="0.2">
      <c r="A1948" s="27" t="s">
        <v>90</v>
      </c>
      <c r="B1948" s="27" t="s">
        <v>182</v>
      </c>
      <c r="C1948" s="27" t="s">
        <v>106</v>
      </c>
      <c r="D1948" s="27" t="s">
        <v>38</v>
      </c>
      <c r="E1948" s="27" t="s">
        <v>94</v>
      </c>
      <c r="F1948" s="27" t="s">
        <v>95</v>
      </c>
      <c r="G1948" s="27" t="s">
        <v>108</v>
      </c>
      <c r="H1948" s="28">
        <v>0</v>
      </c>
      <c r="I1948" s="28">
        <v>233.19</v>
      </c>
      <c r="J1948" s="28">
        <v>0</v>
      </c>
      <c r="K1948" s="28">
        <v>233.19</v>
      </c>
      <c r="L1948" s="28">
        <v>0</v>
      </c>
    </row>
    <row r="1949" spans="1:12" hidden="1" x14ac:dyDescent="0.2">
      <c r="A1949" s="27" t="s">
        <v>90</v>
      </c>
      <c r="B1949" s="27" t="s">
        <v>182</v>
      </c>
      <c r="C1949" s="27" t="s">
        <v>99</v>
      </c>
      <c r="D1949" s="27" t="s">
        <v>38</v>
      </c>
      <c r="E1949" s="27" t="s">
        <v>94</v>
      </c>
      <c r="F1949" s="27" t="s">
        <v>95</v>
      </c>
      <c r="G1949" s="27" t="s">
        <v>100</v>
      </c>
      <c r="H1949" s="28">
        <v>0</v>
      </c>
      <c r="I1949" s="28">
        <v>0</v>
      </c>
      <c r="J1949" s="28">
        <v>0</v>
      </c>
      <c r="K1949" s="28">
        <v>14.46</v>
      </c>
      <c r="L1949" s="28">
        <v>-14.46</v>
      </c>
    </row>
    <row r="1950" spans="1:12" hidden="1" x14ac:dyDescent="0.2">
      <c r="A1950" s="27" t="s">
        <v>90</v>
      </c>
      <c r="B1950" s="27" t="s">
        <v>182</v>
      </c>
      <c r="C1950" s="27" t="s">
        <v>101</v>
      </c>
      <c r="D1950" s="27" t="s">
        <v>38</v>
      </c>
      <c r="E1950" s="27" t="s">
        <v>94</v>
      </c>
      <c r="F1950" s="27" t="s">
        <v>95</v>
      </c>
      <c r="G1950" s="27" t="s">
        <v>102</v>
      </c>
      <c r="H1950" s="28">
        <v>0</v>
      </c>
      <c r="I1950" s="28">
        <v>0</v>
      </c>
      <c r="J1950" s="28">
        <v>0</v>
      </c>
      <c r="K1950" s="28">
        <v>3.38</v>
      </c>
      <c r="L1950" s="28">
        <v>-3.38</v>
      </c>
    </row>
    <row r="1951" spans="1:12" hidden="1" x14ac:dyDescent="0.2">
      <c r="A1951" s="27" t="s">
        <v>90</v>
      </c>
      <c r="B1951" s="27" t="s">
        <v>182</v>
      </c>
      <c r="C1951" s="27" t="s">
        <v>103</v>
      </c>
      <c r="D1951" s="27" t="s">
        <v>38</v>
      </c>
      <c r="E1951" s="27" t="s">
        <v>94</v>
      </c>
      <c r="F1951" s="27" t="s">
        <v>95</v>
      </c>
      <c r="G1951" s="27" t="s">
        <v>104</v>
      </c>
      <c r="H1951" s="28">
        <v>0</v>
      </c>
      <c r="I1951" s="28">
        <v>0</v>
      </c>
      <c r="J1951" s="28">
        <v>0</v>
      </c>
      <c r="K1951" s="28">
        <v>6.77</v>
      </c>
      <c r="L1951" s="28">
        <v>-6.77</v>
      </c>
    </row>
    <row r="1952" spans="1:12" hidden="1" x14ac:dyDescent="0.2">
      <c r="A1952" s="27" t="s">
        <v>90</v>
      </c>
      <c r="B1952" s="27" t="s">
        <v>165</v>
      </c>
      <c r="C1952" s="27" t="s">
        <v>166</v>
      </c>
      <c r="D1952" s="27" t="s">
        <v>38</v>
      </c>
      <c r="E1952" s="27" t="s">
        <v>94</v>
      </c>
      <c r="F1952" s="27" t="s">
        <v>95</v>
      </c>
      <c r="G1952" s="27" t="s">
        <v>167</v>
      </c>
      <c r="H1952" s="28">
        <v>0</v>
      </c>
      <c r="I1952" s="28">
        <v>5000</v>
      </c>
      <c r="J1952" s="28">
        <v>0</v>
      </c>
      <c r="K1952" s="28">
        <v>0</v>
      </c>
      <c r="L1952" s="28">
        <v>5000</v>
      </c>
    </row>
    <row r="1953" spans="1:12" hidden="1" x14ac:dyDescent="0.2">
      <c r="A1953" s="27" t="s">
        <v>90</v>
      </c>
      <c r="B1953" s="27" t="s">
        <v>178</v>
      </c>
      <c r="C1953" s="27" t="s">
        <v>92</v>
      </c>
      <c r="D1953" s="27" t="s">
        <v>38</v>
      </c>
      <c r="E1953" s="27" t="s">
        <v>94</v>
      </c>
      <c r="F1953" s="27" t="s">
        <v>95</v>
      </c>
      <c r="G1953" s="27" t="s">
        <v>96</v>
      </c>
      <c r="H1953" s="28">
        <v>0</v>
      </c>
      <c r="I1953" s="28">
        <v>0</v>
      </c>
      <c r="J1953" s="28">
        <v>0</v>
      </c>
      <c r="K1953" s="28">
        <v>1.1200000000000001</v>
      </c>
      <c r="L1953" s="28">
        <v>-1.1200000000000001</v>
      </c>
    </row>
    <row r="1954" spans="1:12" hidden="1" x14ac:dyDescent="0.2">
      <c r="A1954" s="27" t="s">
        <v>90</v>
      </c>
      <c r="B1954" s="27" t="s">
        <v>178</v>
      </c>
      <c r="C1954" s="27" t="s">
        <v>106</v>
      </c>
      <c r="D1954" s="27" t="s">
        <v>38</v>
      </c>
      <c r="E1954" s="27" t="s">
        <v>94</v>
      </c>
      <c r="F1954" s="27" t="s">
        <v>95</v>
      </c>
      <c r="G1954" s="27" t="s">
        <v>108</v>
      </c>
      <c r="H1954" s="28">
        <v>0</v>
      </c>
      <c r="I1954" s="28">
        <v>2.71</v>
      </c>
      <c r="J1954" s="28">
        <v>0</v>
      </c>
      <c r="K1954" s="28">
        <v>2.71</v>
      </c>
      <c r="L1954" s="28">
        <v>0</v>
      </c>
    </row>
    <row r="1955" spans="1:12" hidden="1" x14ac:dyDescent="0.2">
      <c r="A1955" s="27" t="s">
        <v>90</v>
      </c>
      <c r="B1955" s="27" t="s">
        <v>178</v>
      </c>
      <c r="C1955" s="27" t="s">
        <v>99</v>
      </c>
      <c r="D1955" s="27" t="s">
        <v>38</v>
      </c>
      <c r="E1955" s="27" t="s">
        <v>94</v>
      </c>
      <c r="F1955" s="27" t="s">
        <v>95</v>
      </c>
      <c r="G1955" s="27" t="s">
        <v>100</v>
      </c>
      <c r="H1955" s="28">
        <v>0</v>
      </c>
      <c r="I1955" s="28">
        <v>0</v>
      </c>
      <c r="J1955" s="28">
        <v>0</v>
      </c>
      <c r="K1955" s="28">
        <v>0.24000000000000002</v>
      </c>
      <c r="L1955" s="28">
        <v>-0.24000000000000002</v>
      </c>
    </row>
    <row r="1956" spans="1:12" hidden="1" x14ac:dyDescent="0.2">
      <c r="A1956" s="27" t="s">
        <v>90</v>
      </c>
      <c r="B1956" s="27" t="s">
        <v>178</v>
      </c>
      <c r="C1956" s="27" t="s">
        <v>101</v>
      </c>
      <c r="D1956" s="27" t="s">
        <v>38</v>
      </c>
      <c r="E1956" s="27" t="s">
        <v>94</v>
      </c>
      <c r="F1956" s="27" t="s">
        <v>95</v>
      </c>
      <c r="G1956" s="27" t="s">
        <v>102</v>
      </c>
      <c r="H1956" s="28">
        <v>0</v>
      </c>
      <c r="I1956" s="28">
        <v>0</v>
      </c>
      <c r="J1956" s="28">
        <v>0</v>
      </c>
      <c r="K1956" s="28">
        <v>0.06</v>
      </c>
      <c r="L1956" s="28">
        <v>-0.06</v>
      </c>
    </row>
    <row r="1957" spans="1:12" hidden="1" x14ac:dyDescent="0.2">
      <c r="A1957" s="27" t="s">
        <v>90</v>
      </c>
      <c r="B1957" s="27" t="s">
        <v>178</v>
      </c>
      <c r="C1957" s="27" t="s">
        <v>103</v>
      </c>
      <c r="D1957" s="27" t="s">
        <v>38</v>
      </c>
      <c r="E1957" s="27" t="s">
        <v>94</v>
      </c>
      <c r="F1957" s="27" t="s">
        <v>95</v>
      </c>
      <c r="G1957" s="27" t="s">
        <v>104</v>
      </c>
      <c r="H1957" s="28">
        <v>0</v>
      </c>
      <c r="I1957" s="28">
        <v>0</v>
      </c>
      <c r="J1957" s="28">
        <v>0</v>
      </c>
      <c r="K1957" s="28">
        <v>0.11</v>
      </c>
      <c r="L1957" s="28">
        <v>-0.11</v>
      </c>
    </row>
    <row r="1958" spans="1:12" hidden="1" x14ac:dyDescent="0.2">
      <c r="A1958" s="27" t="s">
        <v>90</v>
      </c>
      <c r="B1958" s="27" t="s">
        <v>91</v>
      </c>
      <c r="C1958" s="27" t="s">
        <v>92</v>
      </c>
      <c r="D1958" s="27" t="s">
        <v>38</v>
      </c>
      <c r="E1958" s="27" t="s">
        <v>94</v>
      </c>
      <c r="F1958" s="27" t="s">
        <v>95</v>
      </c>
      <c r="G1958" s="27" t="s">
        <v>96</v>
      </c>
      <c r="H1958" s="28">
        <v>0</v>
      </c>
      <c r="I1958" s="28">
        <v>0</v>
      </c>
      <c r="J1958" s="28">
        <v>0</v>
      </c>
      <c r="K1958" s="28">
        <v>20.99</v>
      </c>
      <c r="L1958" s="28">
        <v>-20.99</v>
      </c>
    </row>
    <row r="1959" spans="1:12" hidden="1" x14ac:dyDescent="0.2">
      <c r="A1959" s="27" t="s">
        <v>90</v>
      </c>
      <c r="B1959" s="27" t="s">
        <v>91</v>
      </c>
      <c r="C1959" s="27" t="s">
        <v>97</v>
      </c>
      <c r="D1959" s="27" t="s">
        <v>38</v>
      </c>
      <c r="E1959" s="27" t="s">
        <v>94</v>
      </c>
      <c r="F1959" s="27" t="s">
        <v>95</v>
      </c>
      <c r="G1959" s="27" t="s">
        <v>98</v>
      </c>
      <c r="H1959" s="28">
        <v>0</v>
      </c>
      <c r="I1959" s="28">
        <v>0</v>
      </c>
      <c r="J1959" s="28">
        <v>0</v>
      </c>
      <c r="K1959" s="28">
        <v>10.87</v>
      </c>
      <c r="L1959" s="28">
        <v>-10.87</v>
      </c>
    </row>
    <row r="1960" spans="1:12" hidden="1" x14ac:dyDescent="0.2">
      <c r="A1960" s="27" t="s">
        <v>90</v>
      </c>
      <c r="B1960" s="27" t="s">
        <v>91</v>
      </c>
      <c r="C1960" s="27" t="s">
        <v>99</v>
      </c>
      <c r="D1960" s="27" t="s">
        <v>38</v>
      </c>
      <c r="E1960" s="27" t="s">
        <v>94</v>
      </c>
      <c r="F1960" s="27" t="s">
        <v>95</v>
      </c>
      <c r="G1960" s="27" t="s">
        <v>100</v>
      </c>
      <c r="H1960" s="28">
        <v>0</v>
      </c>
      <c r="I1960" s="28">
        <v>0</v>
      </c>
      <c r="J1960" s="28">
        <v>0</v>
      </c>
      <c r="K1960" s="28">
        <v>1.97</v>
      </c>
      <c r="L1960" s="28">
        <v>-1.97</v>
      </c>
    </row>
    <row r="1961" spans="1:12" hidden="1" x14ac:dyDescent="0.2">
      <c r="A1961" s="27" t="s">
        <v>90</v>
      </c>
      <c r="B1961" s="27" t="s">
        <v>91</v>
      </c>
      <c r="C1961" s="27" t="s">
        <v>101</v>
      </c>
      <c r="D1961" s="27" t="s">
        <v>38</v>
      </c>
      <c r="E1961" s="27" t="s">
        <v>94</v>
      </c>
      <c r="F1961" s="27" t="s">
        <v>95</v>
      </c>
      <c r="G1961" s="27" t="s">
        <v>102</v>
      </c>
      <c r="H1961" s="28">
        <v>0</v>
      </c>
      <c r="I1961" s="28">
        <v>0</v>
      </c>
      <c r="J1961" s="28">
        <v>0</v>
      </c>
      <c r="K1961" s="28">
        <v>0.46</v>
      </c>
      <c r="L1961" s="28">
        <v>-0.46</v>
      </c>
    </row>
    <row r="1962" spans="1:12" hidden="1" x14ac:dyDescent="0.2">
      <c r="A1962" s="27" t="s">
        <v>90</v>
      </c>
      <c r="B1962" s="27" t="s">
        <v>91</v>
      </c>
      <c r="C1962" s="27" t="s">
        <v>103</v>
      </c>
      <c r="D1962" s="27" t="s">
        <v>38</v>
      </c>
      <c r="E1962" s="27" t="s">
        <v>94</v>
      </c>
      <c r="F1962" s="27" t="s">
        <v>95</v>
      </c>
      <c r="G1962" s="27" t="s">
        <v>104</v>
      </c>
      <c r="H1962" s="28">
        <v>0</v>
      </c>
      <c r="I1962" s="28">
        <v>0</v>
      </c>
      <c r="J1962" s="28">
        <v>0</v>
      </c>
      <c r="K1962" s="28">
        <v>0.92</v>
      </c>
      <c r="L1962" s="28">
        <v>-0.92</v>
      </c>
    </row>
    <row r="1963" spans="1:12" hidden="1" x14ac:dyDescent="0.2">
      <c r="A1963" s="27" t="s">
        <v>90</v>
      </c>
      <c r="B1963" s="27" t="s">
        <v>91</v>
      </c>
      <c r="C1963" s="27" t="s">
        <v>159</v>
      </c>
      <c r="D1963" s="27" t="s">
        <v>38</v>
      </c>
      <c r="E1963" s="27" t="s">
        <v>94</v>
      </c>
      <c r="F1963" s="27" t="s">
        <v>95</v>
      </c>
      <c r="G1963" s="27" t="s">
        <v>160</v>
      </c>
      <c r="H1963" s="28">
        <v>0</v>
      </c>
      <c r="I1963" s="28">
        <v>0</v>
      </c>
      <c r="J1963" s="28">
        <v>0</v>
      </c>
      <c r="K1963" s="28">
        <v>19257.55</v>
      </c>
      <c r="L1963" s="28">
        <v>-19257.55</v>
      </c>
    </row>
    <row r="1964" spans="1:12" hidden="1" x14ac:dyDescent="0.2">
      <c r="A1964" s="27" t="s">
        <v>90</v>
      </c>
      <c r="B1964" s="27" t="s">
        <v>119</v>
      </c>
      <c r="C1964" s="27" t="s">
        <v>117</v>
      </c>
      <c r="D1964" s="27" t="s">
        <v>38</v>
      </c>
      <c r="E1964" s="27" t="s">
        <v>94</v>
      </c>
      <c r="F1964" s="27" t="s">
        <v>95</v>
      </c>
      <c r="G1964" s="27" t="s">
        <v>118</v>
      </c>
      <c r="H1964" s="28">
        <v>0</v>
      </c>
      <c r="I1964" s="28">
        <v>0</v>
      </c>
      <c r="J1964" s="28">
        <v>0</v>
      </c>
      <c r="K1964" s="28">
        <v>2282.71</v>
      </c>
      <c r="L1964" s="28">
        <v>-2282.71</v>
      </c>
    </row>
    <row r="1965" spans="1:12" hidden="1" x14ac:dyDescent="0.2">
      <c r="A1965" s="27" t="s">
        <v>90</v>
      </c>
      <c r="B1965" s="27" t="s">
        <v>120</v>
      </c>
      <c r="C1965" s="27" t="s">
        <v>121</v>
      </c>
      <c r="D1965" s="27" t="s">
        <v>38</v>
      </c>
      <c r="E1965" s="27" t="s">
        <v>94</v>
      </c>
      <c r="F1965" s="27" t="s">
        <v>95</v>
      </c>
      <c r="G1965" s="27" t="s">
        <v>122</v>
      </c>
      <c r="H1965" s="28">
        <v>0</v>
      </c>
      <c r="I1965" s="28">
        <v>0</v>
      </c>
      <c r="J1965" s="28">
        <v>0</v>
      </c>
      <c r="K1965" s="28">
        <v>9.86</v>
      </c>
      <c r="L1965" s="28">
        <v>-9.86</v>
      </c>
    </row>
    <row r="1966" spans="1:12" hidden="1" x14ac:dyDescent="0.2">
      <c r="A1966" s="27" t="s">
        <v>90</v>
      </c>
      <c r="B1966" s="27" t="s">
        <v>120</v>
      </c>
      <c r="C1966" s="27" t="s">
        <v>99</v>
      </c>
      <c r="D1966" s="27" t="s">
        <v>38</v>
      </c>
      <c r="E1966" s="27" t="s">
        <v>94</v>
      </c>
      <c r="F1966" s="27" t="s">
        <v>95</v>
      </c>
      <c r="G1966" s="27" t="s">
        <v>100</v>
      </c>
      <c r="H1966" s="28">
        <v>0</v>
      </c>
      <c r="I1966" s="28">
        <v>0</v>
      </c>
      <c r="J1966" s="28">
        <v>0</v>
      </c>
      <c r="K1966" s="28">
        <v>0.53</v>
      </c>
      <c r="L1966" s="28">
        <v>-0.53</v>
      </c>
    </row>
    <row r="1967" spans="1:12" hidden="1" x14ac:dyDescent="0.2">
      <c r="A1967" s="27" t="s">
        <v>90</v>
      </c>
      <c r="B1967" s="27" t="s">
        <v>120</v>
      </c>
      <c r="C1967" s="27" t="s">
        <v>101</v>
      </c>
      <c r="D1967" s="27" t="s">
        <v>38</v>
      </c>
      <c r="E1967" s="27" t="s">
        <v>94</v>
      </c>
      <c r="F1967" s="27" t="s">
        <v>95</v>
      </c>
      <c r="G1967" s="27" t="s">
        <v>102</v>
      </c>
      <c r="H1967" s="28">
        <v>0</v>
      </c>
      <c r="I1967" s="28">
        <v>0</v>
      </c>
      <c r="J1967" s="28">
        <v>0</v>
      </c>
      <c r="K1967" s="28">
        <v>0.12</v>
      </c>
      <c r="L1967" s="28">
        <v>-0.12</v>
      </c>
    </row>
    <row r="1968" spans="1:12" hidden="1" x14ac:dyDescent="0.2">
      <c r="A1968" s="27" t="s">
        <v>90</v>
      </c>
      <c r="B1968" s="27" t="s">
        <v>120</v>
      </c>
      <c r="C1968" s="27" t="s">
        <v>103</v>
      </c>
      <c r="D1968" s="27" t="s">
        <v>38</v>
      </c>
      <c r="E1968" s="27" t="s">
        <v>94</v>
      </c>
      <c r="F1968" s="27" t="s">
        <v>95</v>
      </c>
      <c r="G1968" s="27" t="s">
        <v>104</v>
      </c>
      <c r="H1968" s="28">
        <v>0</v>
      </c>
      <c r="I1968" s="28">
        <v>0</v>
      </c>
      <c r="J1968" s="28">
        <v>0</v>
      </c>
      <c r="K1968" s="28">
        <v>0.28999999999999998</v>
      </c>
      <c r="L1968" s="28">
        <v>-0.28999999999999998</v>
      </c>
    </row>
    <row r="1969" spans="1:12" hidden="1" x14ac:dyDescent="0.2">
      <c r="A1969" s="27" t="s">
        <v>90</v>
      </c>
      <c r="B1969" s="27" t="s">
        <v>123</v>
      </c>
      <c r="C1969" s="27" t="s">
        <v>124</v>
      </c>
      <c r="D1969" s="27" t="s">
        <v>38</v>
      </c>
      <c r="E1969" s="27" t="s">
        <v>94</v>
      </c>
      <c r="F1969" s="27" t="s">
        <v>95</v>
      </c>
      <c r="G1969" s="27" t="s">
        <v>125</v>
      </c>
      <c r="H1969" s="28">
        <v>0</v>
      </c>
      <c r="I1969" s="28">
        <v>0</v>
      </c>
      <c r="J1969" s="28">
        <v>0</v>
      </c>
      <c r="K1969" s="28">
        <v>264.83999999999997</v>
      </c>
      <c r="L1969" s="28">
        <v>-264.83999999999997</v>
      </c>
    </row>
    <row r="1970" spans="1:12" hidden="1" x14ac:dyDescent="0.2">
      <c r="A1970" s="27" t="s">
        <v>90</v>
      </c>
      <c r="B1970" s="27" t="s">
        <v>123</v>
      </c>
      <c r="C1970" s="27" t="s">
        <v>111</v>
      </c>
      <c r="D1970" s="27" t="s">
        <v>38</v>
      </c>
      <c r="E1970" s="27" t="s">
        <v>94</v>
      </c>
      <c r="F1970" s="27" t="s">
        <v>95</v>
      </c>
      <c r="G1970" s="27" t="s">
        <v>112</v>
      </c>
      <c r="H1970" s="28">
        <v>0</v>
      </c>
      <c r="I1970" s="28">
        <v>0</v>
      </c>
      <c r="J1970" s="28">
        <v>0</v>
      </c>
      <c r="K1970" s="28">
        <v>147.56</v>
      </c>
      <c r="L1970" s="28">
        <v>-147.56</v>
      </c>
    </row>
    <row r="1971" spans="1:12" hidden="1" x14ac:dyDescent="0.2">
      <c r="A1971" s="27" t="s">
        <v>90</v>
      </c>
      <c r="B1971" s="27" t="s">
        <v>126</v>
      </c>
      <c r="C1971" s="27" t="s">
        <v>121</v>
      </c>
      <c r="D1971" s="27" t="s">
        <v>38</v>
      </c>
      <c r="E1971" s="27" t="s">
        <v>94</v>
      </c>
      <c r="F1971" s="27" t="s">
        <v>95</v>
      </c>
      <c r="G1971" s="27" t="s">
        <v>122</v>
      </c>
      <c r="H1971" s="28">
        <v>0</v>
      </c>
      <c r="I1971" s="28">
        <v>0</v>
      </c>
      <c r="J1971" s="28">
        <v>0</v>
      </c>
      <c r="K1971" s="28">
        <v>2.02</v>
      </c>
      <c r="L1971" s="28">
        <v>-2.02</v>
      </c>
    </row>
    <row r="1972" spans="1:12" hidden="1" x14ac:dyDescent="0.2">
      <c r="A1972" s="27" t="s">
        <v>90</v>
      </c>
      <c r="B1972" s="27" t="s">
        <v>126</v>
      </c>
      <c r="C1972" s="27" t="s">
        <v>99</v>
      </c>
      <c r="D1972" s="27" t="s">
        <v>38</v>
      </c>
      <c r="E1972" s="27" t="s">
        <v>94</v>
      </c>
      <c r="F1972" s="27" t="s">
        <v>95</v>
      </c>
      <c r="G1972" s="27" t="s">
        <v>100</v>
      </c>
      <c r="H1972" s="28">
        <v>0</v>
      </c>
      <c r="I1972" s="28">
        <v>0</v>
      </c>
      <c r="J1972" s="28">
        <v>0</v>
      </c>
      <c r="K1972" s="28">
        <v>0.12</v>
      </c>
      <c r="L1972" s="28">
        <v>-0.12</v>
      </c>
    </row>
    <row r="1973" spans="1:12" hidden="1" x14ac:dyDescent="0.2">
      <c r="A1973" s="27" t="s">
        <v>90</v>
      </c>
      <c r="B1973" s="27" t="s">
        <v>126</v>
      </c>
      <c r="C1973" s="27" t="s">
        <v>101</v>
      </c>
      <c r="D1973" s="27" t="s">
        <v>38</v>
      </c>
      <c r="E1973" s="27" t="s">
        <v>94</v>
      </c>
      <c r="F1973" s="27" t="s">
        <v>95</v>
      </c>
      <c r="G1973" s="27" t="s">
        <v>102</v>
      </c>
      <c r="H1973" s="28">
        <v>0</v>
      </c>
      <c r="I1973" s="28">
        <v>0</v>
      </c>
      <c r="J1973" s="28">
        <v>0</v>
      </c>
      <c r="K1973" s="28">
        <v>0.03</v>
      </c>
      <c r="L1973" s="28">
        <v>-0.03</v>
      </c>
    </row>
    <row r="1974" spans="1:12" hidden="1" x14ac:dyDescent="0.2">
      <c r="A1974" s="27" t="s">
        <v>90</v>
      </c>
      <c r="B1974" s="27" t="s">
        <v>126</v>
      </c>
      <c r="C1974" s="27" t="s">
        <v>103</v>
      </c>
      <c r="D1974" s="27" t="s">
        <v>38</v>
      </c>
      <c r="E1974" s="27" t="s">
        <v>94</v>
      </c>
      <c r="F1974" s="27" t="s">
        <v>95</v>
      </c>
      <c r="G1974" s="27" t="s">
        <v>104</v>
      </c>
      <c r="H1974" s="28">
        <v>0</v>
      </c>
      <c r="I1974" s="28">
        <v>0</v>
      </c>
      <c r="J1974" s="28">
        <v>0</v>
      </c>
      <c r="K1974" s="28">
        <v>0.06</v>
      </c>
      <c r="L1974" s="28">
        <v>-0.06</v>
      </c>
    </row>
    <row r="1975" spans="1:12" hidden="1" x14ac:dyDescent="0.2">
      <c r="A1975" s="27" t="s">
        <v>90</v>
      </c>
      <c r="B1975" s="27" t="s">
        <v>127</v>
      </c>
      <c r="C1975" s="27" t="s">
        <v>111</v>
      </c>
      <c r="D1975" s="27" t="s">
        <v>38</v>
      </c>
      <c r="E1975" s="27" t="s">
        <v>94</v>
      </c>
      <c r="F1975" s="27" t="s">
        <v>95</v>
      </c>
      <c r="G1975" s="27" t="s">
        <v>112</v>
      </c>
      <c r="H1975" s="28">
        <v>0</v>
      </c>
      <c r="I1975" s="28">
        <v>0</v>
      </c>
      <c r="J1975" s="28">
        <v>0</v>
      </c>
      <c r="K1975" s="28">
        <v>1829.26</v>
      </c>
      <c r="L1975" s="28">
        <v>-1829.26</v>
      </c>
    </row>
    <row r="1976" spans="1:12" hidden="1" x14ac:dyDescent="0.2">
      <c r="A1976" s="27" t="s">
        <v>90</v>
      </c>
      <c r="B1976" s="27" t="s">
        <v>128</v>
      </c>
      <c r="C1976" s="27" t="s">
        <v>99</v>
      </c>
      <c r="D1976" s="27" t="s">
        <v>38</v>
      </c>
      <c r="E1976" s="27" t="s">
        <v>94</v>
      </c>
      <c r="F1976" s="27" t="s">
        <v>95</v>
      </c>
      <c r="G1976" s="27" t="s">
        <v>100</v>
      </c>
      <c r="H1976" s="28">
        <v>0</v>
      </c>
      <c r="I1976" s="28">
        <v>0</v>
      </c>
      <c r="J1976" s="28">
        <v>0</v>
      </c>
      <c r="K1976" s="28">
        <v>0.61</v>
      </c>
      <c r="L1976" s="28">
        <v>-0.61</v>
      </c>
    </row>
    <row r="1977" spans="1:12" hidden="1" x14ac:dyDescent="0.2">
      <c r="A1977" s="27" t="s">
        <v>90</v>
      </c>
      <c r="B1977" s="27" t="s">
        <v>128</v>
      </c>
      <c r="C1977" s="27" t="s">
        <v>101</v>
      </c>
      <c r="D1977" s="27" t="s">
        <v>38</v>
      </c>
      <c r="E1977" s="27" t="s">
        <v>94</v>
      </c>
      <c r="F1977" s="27" t="s">
        <v>95</v>
      </c>
      <c r="G1977" s="27" t="s">
        <v>102</v>
      </c>
      <c r="H1977" s="28">
        <v>0</v>
      </c>
      <c r="I1977" s="28">
        <v>0</v>
      </c>
      <c r="J1977" s="28">
        <v>0</v>
      </c>
      <c r="K1977" s="28">
        <v>0.14000000000000001</v>
      </c>
      <c r="L1977" s="28">
        <v>-0.14000000000000001</v>
      </c>
    </row>
    <row r="1978" spans="1:12" hidden="1" x14ac:dyDescent="0.2">
      <c r="A1978" s="27" t="s">
        <v>90</v>
      </c>
      <c r="B1978" s="27" t="s">
        <v>128</v>
      </c>
      <c r="C1978" s="27" t="s">
        <v>103</v>
      </c>
      <c r="D1978" s="27" t="s">
        <v>38</v>
      </c>
      <c r="E1978" s="27" t="s">
        <v>94</v>
      </c>
      <c r="F1978" s="27" t="s">
        <v>95</v>
      </c>
      <c r="G1978" s="27" t="s">
        <v>104</v>
      </c>
      <c r="H1978" s="28">
        <v>0</v>
      </c>
      <c r="I1978" s="28">
        <v>0</v>
      </c>
      <c r="J1978" s="28">
        <v>0</v>
      </c>
      <c r="K1978" s="28">
        <v>0.28999999999999998</v>
      </c>
      <c r="L1978" s="28">
        <v>-0.28999999999999998</v>
      </c>
    </row>
    <row r="1979" spans="1:12" hidden="1" x14ac:dyDescent="0.2">
      <c r="A1979" s="27" t="s">
        <v>90</v>
      </c>
      <c r="B1979" s="27" t="s">
        <v>129</v>
      </c>
      <c r="C1979" s="27" t="s">
        <v>92</v>
      </c>
      <c r="D1979" s="27" t="s">
        <v>38</v>
      </c>
      <c r="E1979" s="27" t="s">
        <v>94</v>
      </c>
      <c r="F1979" s="27" t="s">
        <v>95</v>
      </c>
      <c r="G1979" s="27" t="s">
        <v>96</v>
      </c>
      <c r="H1979" s="28">
        <v>0</v>
      </c>
      <c r="I1979" s="28">
        <v>0</v>
      </c>
      <c r="J1979" s="28">
        <v>0</v>
      </c>
      <c r="K1979" s="28">
        <v>0.84</v>
      </c>
      <c r="L1979" s="28">
        <v>-0.84</v>
      </c>
    </row>
    <row r="1980" spans="1:12" hidden="1" x14ac:dyDescent="0.2">
      <c r="A1980" s="27" t="s">
        <v>90</v>
      </c>
      <c r="B1980" s="27" t="s">
        <v>129</v>
      </c>
      <c r="C1980" s="27" t="s">
        <v>121</v>
      </c>
      <c r="D1980" s="27" t="s">
        <v>38</v>
      </c>
      <c r="E1980" s="27" t="s">
        <v>94</v>
      </c>
      <c r="F1980" s="27" t="s">
        <v>95</v>
      </c>
      <c r="G1980" s="27" t="s">
        <v>122</v>
      </c>
      <c r="H1980" s="28">
        <v>0</v>
      </c>
      <c r="I1980" s="28">
        <v>0</v>
      </c>
      <c r="J1980" s="28">
        <v>0</v>
      </c>
      <c r="K1980" s="28">
        <v>0.66</v>
      </c>
      <c r="L1980" s="28">
        <v>-0.66</v>
      </c>
    </row>
    <row r="1981" spans="1:12" hidden="1" x14ac:dyDescent="0.2">
      <c r="A1981" s="27" t="s">
        <v>90</v>
      </c>
      <c r="B1981" s="27" t="s">
        <v>129</v>
      </c>
      <c r="C1981" s="27" t="s">
        <v>106</v>
      </c>
      <c r="D1981" s="27" t="s">
        <v>38</v>
      </c>
      <c r="E1981" s="27" t="s">
        <v>94</v>
      </c>
      <c r="F1981" s="27" t="s">
        <v>95</v>
      </c>
      <c r="G1981" s="27" t="s">
        <v>108</v>
      </c>
      <c r="H1981" s="28">
        <v>0</v>
      </c>
      <c r="I1981" s="28">
        <v>0</v>
      </c>
      <c r="J1981" s="28">
        <v>0</v>
      </c>
      <c r="K1981" s="28">
        <v>11</v>
      </c>
      <c r="L1981" s="28">
        <v>-11</v>
      </c>
    </row>
    <row r="1982" spans="1:12" hidden="1" x14ac:dyDescent="0.2">
      <c r="A1982" s="27" t="s">
        <v>90</v>
      </c>
      <c r="B1982" s="27" t="s">
        <v>129</v>
      </c>
      <c r="C1982" s="27" t="s">
        <v>99</v>
      </c>
      <c r="D1982" s="27" t="s">
        <v>38</v>
      </c>
      <c r="E1982" s="27" t="s">
        <v>94</v>
      </c>
      <c r="F1982" s="27" t="s">
        <v>95</v>
      </c>
      <c r="G1982" s="27" t="s">
        <v>100</v>
      </c>
      <c r="H1982" s="28">
        <v>0</v>
      </c>
      <c r="I1982" s="28">
        <v>0</v>
      </c>
      <c r="J1982" s="28">
        <v>0</v>
      </c>
      <c r="K1982" s="28">
        <v>1.75</v>
      </c>
      <c r="L1982" s="28">
        <v>-1.75</v>
      </c>
    </row>
    <row r="1983" spans="1:12" hidden="1" x14ac:dyDescent="0.2">
      <c r="A1983" s="27" t="s">
        <v>90</v>
      </c>
      <c r="B1983" s="27" t="s">
        <v>129</v>
      </c>
      <c r="C1983" s="27" t="s">
        <v>101</v>
      </c>
      <c r="D1983" s="27" t="s">
        <v>38</v>
      </c>
      <c r="E1983" s="27" t="s">
        <v>94</v>
      </c>
      <c r="F1983" s="27" t="s">
        <v>95</v>
      </c>
      <c r="G1983" s="27" t="s">
        <v>102</v>
      </c>
      <c r="H1983" s="28">
        <v>0</v>
      </c>
      <c r="I1983" s="28">
        <v>0</v>
      </c>
      <c r="J1983" s="28">
        <v>0</v>
      </c>
      <c r="K1983" s="28">
        <v>0.41</v>
      </c>
      <c r="L1983" s="28">
        <v>-0.41</v>
      </c>
    </row>
    <row r="1984" spans="1:12" hidden="1" x14ac:dyDescent="0.2">
      <c r="A1984" s="27" t="s">
        <v>90</v>
      </c>
      <c r="B1984" s="27" t="s">
        <v>129</v>
      </c>
      <c r="C1984" s="27" t="s">
        <v>103</v>
      </c>
      <c r="D1984" s="27" t="s">
        <v>38</v>
      </c>
      <c r="E1984" s="27" t="s">
        <v>94</v>
      </c>
      <c r="F1984" s="27" t="s">
        <v>95</v>
      </c>
      <c r="G1984" s="27" t="s">
        <v>104</v>
      </c>
      <c r="H1984" s="28">
        <v>0</v>
      </c>
      <c r="I1984" s="28">
        <v>0</v>
      </c>
      <c r="J1984" s="28">
        <v>0</v>
      </c>
      <c r="K1984" s="28">
        <v>0.86</v>
      </c>
      <c r="L1984" s="28">
        <v>-0.86</v>
      </c>
    </row>
    <row r="1985" spans="1:12" hidden="1" x14ac:dyDescent="0.2">
      <c r="A1985" s="27" t="s">
        <v>90</v>
      </c>
      <c r="B1985" s="27" t="s">
        <v>129</v>
      </c>
      <c r="C1985" s="27" t="s">
        <v>130</v>
      </c>
      <c r="D1985" s="27" t="s">
        <v>38</v>
      </c>
      <c r="E1985" s="27" t="s">
        <v>94</v>
      </c>
      <c r="F1985" s="27" t="s">
        <v>95</v>
      </c>
      <c r="G1985" s="27" t="s">
        <v>131</v>
      </c>
      <c r="H1985" s="28">
        <v>0</v>
      </c>
      <c r="I1985" s="28">
        <v>0</v>
      </c>
      <c r="J1985" s="28">
        <v>0</v>
      </c>
      <c r="K1985" s="28">
        <v>6224.46</v>
      </c>
      <c r="L1985" s="28">
        <v>-6224.46</v>
      </c>
    </row>
    <row r="1986" spans="1:12" hidden="1" x14ac:dyDescent="0.2">
      <c r="A1986" s="27" t="s">
        <v>90</v>
      </c>
      <c r="B1986" s="27" t="s">
        <v>129</v>
      </c>
      <c r="C1986" s="27" t="s">
        <v>132</v>
      </c>
      <c r="D1986" s="27" t="s">
        <v>38</v>
      </c>
      <c r="E1986" s="27" t="s">
        <v>94</v>
      </c>
      <c r="F1986" s="27" t="s">
        <v>95</v>
      </c>
      <c r="G1986" s="27" t="s">
        <v>133</v>
      </c>
      <c r="H1986" s="28">
        <v>0</v>
      </c>
      <c r="I1986" s="28">
        <v>0</v>
      </c>
      <c r="J1986" s="28">
        <v>0</v>
      </c>
      <c r="K1986" s="28">
        <v>100.05</v>
      </c>
      <c r="L1986" s="28">
        <v>-100.05</v>
      </c>
    </row>
    <row r="1987" spans="1:12" hidden="1" x14ac:dyDescent="0.2">
      <c r="A1987" s="27" t="s">
        <v>90</v>
      </c>
      <c r="B1987" s="27" t="s">
        <v>129</v>
      </c>
      <c r="C1987" s="27" t="s">
        <v>111</v>
      </c>
      <c r="D1987" s="27" t="s">
        <v>38</v>
      </c>
      <c r="E1987" s="27" t="s">
        <v>94</v>
      </c>
      <c r="F1987" s="27" t="s">
        <v>95</v>
      </c>
      <c r="G1987" s="27" t="s">
        <v>112</v>
      </c>
      <c r="H1987" s="28">
        <v>0</v>
      </c>
      <c r="I1987" s="28">
        <v>0</v>
      </c>
      <c r="J1987" s="28">
        <v>0</v>
      </c>
      <c r="K1987" s="28">
        <v>16092.46</v>
      </c>
      <c r="L1987" s="28">
        <v>-16092.46</v>
      </c>
    </row>
    <row r="1988" spans="1:12" hidden="1" x14ac:dyDescent="0.2">
      <c r="A1988" s="27" t="s">
        <v>90</v>
      </c>
      <c r="B1988" s="27" t="s">
        <v>129</v>
      </c>
      <c r="C1988" s="27" t="s">
        <v>117</v>
      </c>
      <c r="D1988" s="27" t="s">
        <v>38</v>
      </c>
      <c r="E1988" s="27" t="s">
        <v>94</v>
      </c>
      <c r="F1988" s="27" t="s">
        <v>95</v>
      </c>
      <c r="G1988" s="27" t="s">
        <v>118</v>
      </c>
      <c r="H1988" s="28">
        <v>0</v>
      </c>
      <c r="I1988" s="28">
        <v>0</v>
      </c>
      <c r="J1988" s="28">
        <v>0</v>
      </c>
      <c r="K1988" s="28">
        <v>26.81</v>
      </c>
      <c r="L1988" s="28">
        <v>-26.81</v>
      </c>
    </row>
    <row r="1989" spans="1:12" hidden="1" x14ac:dyDescent="0.2">
      <c r="A1989" s="27" t="s">
        <v>90</v>
      </c>
      <c r="B1989" s="27" t="s">
        <v>134</v>
      </c>
      <c r="C1989" s="27" t="s">
        <v>92</v>
      </c>
      <c r="D1989" s="27" t="s">
        <v>38</v>
      </c>
      <c r="E1989" s="27" t="s">
        <v>94</v>
      </c>
      <c r="F1989" s="27" t="s">
        <v>95</v>
      </c>
      <c r="G1989" s="27" t="s">
        <v>96</v>
      </c>
      <c r="H1989" s="28">
        <v>0</v>
      </c>
      <c r="I1989" s="28">
        <v>0</v>
      </c>
      <c r="J1989" s="28">
        <v>0</v>
      </c>
      <c r="K1989" s="28">
        <v>0.42</v>
      </c>
      <c r="L1989" s="28">
        <v>-0.42</v>
      </c>
    </row>
    <row r="1990" spans="1:12" hidden="1" x14ac:dyDescent="0.2">
      <c r="A1990" s="27" t="s">
        <v>90</v>
      </c>
      <c r="B1990" s="27" t="s">
        <v>134</v>
      </c>
      <c r="C1990" s="27" t="s">
        <v>99</v>
      </c>
      <c r="D1990" s="27" t="s">
        <v>38</v>
      </c>
      <c r="E1990" s="27" t="s">
        <v>94</v>
      </c>
      <c r="F1990" s="27" t="s">
        <v>95</v>
      </c>
      <c r="G1990" s="27" t="s">
        <v>100</v>
      </c>
      <c r="H1990" s="28">
        <v>0</v>
      </c>
      <c r="I1990" s="28">
        <v>0</v>
      </c>
      <c r="J1990" s="28">
        <v>0</v>
      </c>
      <c r="K1990" s="28">
        <v>0.03</v>
      </c>
      <c r="L1990" s="28">
        <v>-0.03</v>
      </c>
    </row>
    <row r="1991" spans="1:12" hidden="1" x14ac:dyDescent="0.2">
      <c r="A1991" s="27" t="s">
        <v>90</v>
      </c>
      <c r="B1991" s="27" t="s">
        <v>134</v>
      </c>
      <c r="C1991" s="27" t="s">
        <v>101</v>
      </c>
      <c r="D1991" s="27" t="s">
        <v>38</v>
      </c>
      <c r="E1991" s="27" t="s">
        <v>94</v>
      </c>
      <c r="F1991" s="27" t="s">
        <v>95</v>
      </c>
      <c r="G1991" s="27" t="s">
        <v>102</v>
      </c>
      <c r="H1991" s="28">
        <v>0</v>
      </c>
      <c r="I1991" s="28">
        <v>0</v>
      </c>
      <c r="J1991" s="28">
        <v>0</v>
      </c>
      <c r="K1991" s="28">
        <v>0.01</v>
      </c>
      <c r="L1991" s="28">
        <v>-0.01</v>
      </c>
    </row>
    <row r="1992" spans="1:12" hidden="1" x14ac:dyDescent="0.2">
      <c r="A1992" s="27" t="s">
        <v>90</v>
      </c>
      <c r="B1992" s="27" t="s">
        <v>134</v>
      </c>
      <c r="C1992" s="27" t="s">
        <v>103</v>
      </c>
      <c r="D1992" s="27" t="s">
        <v>38</v>
      </c>
      <c r="E1992" s="27" t="s">
        <v>94</v>
      </c>
      <c r="F1992" s="27" t="s">
        <v>95</v>
      </c>
      <c r="G1992" s="27" t="s">
        <v>104</v>
      </c>
      <c r="H1992" s="28">
        <v>0</v>
      </c>
      <c r="I1992" s="28">
        <v>0</v>
      </c>
      <c r="J1992" s="28">
        <v>0</v>
      </c>
      <c r="K1992" s="28">
        <v>0.01</v>
      </c>
      <c r="L1992" s="28">
        <v>-0.01</v>
      </c>
    </row>
    <row r="1993" spans="1:12" hidden="1" x14ac:dyDescent="0.2">
      <c r="A1993" s="27" t="s">
        <v>90</v>
      </c>
      <c r="B1993" s="27" t="s">
        <v>134</v>
      </c>
      <c r="C1993" s="27" t="s">
        <v>132</v>
      </c>
      <c r="D1993" s="27" t="s">
        <v>38</v>
      </c>
      <c r="E1993" s="27" t="s">
        <v>94</v>
      </c>
      <c r="F1993" s="27" t="s">
        <v>95</v>
      </c>
      <c r="G1993" s="27" t="s">
        <v>133</v>
      </c>
      <c r="H1993" s="28">
        <v>0</v>
      </c>
      <c r="I1993" s="28">
        <v>0</v>
      </c>
      <c r="J1993" s="28">
        <v>0</v>
      </c>
      <c r="K1993" s="28">
        <v>951.38</v>
      </c>
      <c r="L1993" s="28">
        <v>-951.38</v>
      </c>
    </row>
    <row r="1994" spans="1:12" hidden="1" x14ac:dyDescent="0.2">
      <c r="A1994" s="27" t="s">
        <v>90</v>
      </c>
      <c r="B1994" s="27" t="s">
        <v>179</v>
      </c>
      <c r="C1994" s="27" t="s">
        <v>106</v>
      </c>
      <c r="D1994" s="27" t="s">
        <v>38</v>
      </c>
      <c r="E1994" s="27" t="s">
        <v>94</v>
      </c>
      <c r="F1994" s="27" t="s">
        <v>95</v>
      </c>
      <c r="G1994" s="27" t="s">
        <v>108</v>
      </c>
      <c r="H1994" s="28">
        <v>0</v>
      </c>
      <c r="I1994" s="28">
        <v>0</v>
      </c>
      <c r="J1994" s="28">
        <v>0</v>
      </c>
      <c r="K1994" s="28">
        <v>33.83</v>
      </c>
      <c r="L1994" s="28">
        <v>-33.83</v>
      </c>
    </row>
    <row r="1995" spans="1:12" hidden="1" x14ac:dyDescent="0.2">
      <c r="A1995" s="27" t="s">
        <v>90</v>
      </c>
      <c r="B1995" s="27" t="s">
        <v>179</v>
      </c>
      <c r="C1995" s="27" t="s">
        <v>99</v>
      </c>
      <c r="D1995" s="27" t="s">
        <v>38</v>
      </c>
      <c r="E1995" s="27" t="s">
        <v>94</v>
      </c>
      <c r="F1995" s="27" t="s">
        <v>95</v>
      </c>
      <c r="G1995" s="27" t="s">
        <v>100</v>
      </c>
      <c r="H1995" s="28">
        <v>0</v>
      </c>
      <c r="I1995" s="28">
        <v>0</v>
      </c>
      <c r="J1995" s="28">
        <v>0</v>
      </c>
      <c r="K1995" s="28">
        <v>2.1</v>
      </c>
      <c r="L1995" s="28">
        <v>-2.1</v>
      </c>
    </row>
    <row r="1996" spans="1:12" hidden="1" x14ac:dyDescent="0.2">
      <c r="A1996" s="27" t="s">
        <v>90</v>
      </c>
      <c r="B1996" s="27" t="s">
        <v>179</v>
      </c>
      <c r="C1996" s="27" t="s">
        <v>101</v>
      </c>
      <c r="D1996" s="27" t="s">
        <v>38</v>
      </c>
      <c r="E1996" s="27" t="s">
        <v>94</v>
      </c>
      <c r="F1996" s="27" t="s">
        <v>95</v>
      </c>
      <c r="G1996" s="27" t="s">
        <v>102</v>
      </c>
      <c r="H1996" s="28">
        <v>0</v>
      </c>
      <c r="I1996" s="28">
        <v>0</v>
      </c>
      <c r="J1996" s="28">
        <v>0</v>
      </c>
      <c r="K1996" s="28">
        <v>0.49</v>
      </c>
      <c r="L1996" s="28">
        <v>-0.49</v>
      </c>
    </row>
    <row r="1997" spans="1:12" hidden="1" x14ac:dyDescent="0.2">
      <c r="A1997" s="27" t="s">
        <v>90</v>
      </c>
      <c r="B1997" s="27" t="s">
        <v>179</v>
      </c>
      <c r="C1997" s="27" t="s">
        <v>103</v>
      </c>
      <c r="D1997" s="27" t="s">
        <v>38</v>
      </c>
      <c r="E1997" s="27" t="s">
        <v>94</v>
      </c>
      <c r="F1997" s="27" t="s">
        <v>95</v>
      </c>
      <c r="G1997" s="27" t="s">
        <v>104</v>
      </c>
      <c r="H1997" s="28">
        <v>0</v>
      </c>
      <c r="I1997" s="28">
        <v>0</v>
      </c>
      <c r="J1997" s="28">
        <v>0</v>
      </c>
      <c r="K1997" s="28">
        <v>0.98</v>
      </c>
      <c r="L1997" s="28">
        <v>-0.98</v>
      </c>
    </row>
    <row r="1998" spans="1:12" hidden="1" x14ac:dyDescent="0.2">
      <c r="A1998" s="27" t="s">
        <v>90</v>
      </c>
      <c r="B1998" s="27" t="s">
        <v>179</v>
      </c>
      <c r="C1998" s="27" t="s">
        <v>117</v>
      </c>
      <c r="D1998" s="27" t="s">
        <v>38</v>
      </c>
      <c r="E1998" s="27" t="s">
        <v>94</v>
      </c>
      <c r="F1998" s="27" t="s">
        <v>95</v>
      </c>
      <c r="G1998" s="27" t="s">
        <v>118</v>
      </c>
      <c r="H1998" s="28">
        <v>0</v>
      </c>
      <c r="I1998" s="28">
        <v>0</v>
      </c>
      <c r="J1998" s="28">
        <v>0</v>
      </c>
      <c r="K1998" s="28">
        <v>345.28</v>
      </c>
      <c r="L1998" s="28">
        <v>-345.28</v>
      </c>
    </row>
    <row r="1999" spans="1:12" hidden="1" x14ac:dyDescent="0.2">
      <c r="A1999" s="27" t="s">
        <v>136</v>
      </c>
      <c r="B1999" s="27" t="s">
        <v>9</v>
      </c>
      <c r="C1999" s="27" t="s">
        <v>137</v>
      </c>
      <c r="D1999" s="27" t="s">
        <v>38</v>
      </c>
      <c r="E1999" s="27" t="s">
        <v>94</v>
      </c>
      <c r="F1999" s="27" t="s">
        <v>95</v>
      </c>
      <c r="G1999" s="27" t="s">
        <v>138</v>
      </c>
      <c r="H1999" s="28">
        <v>91311.67</v>
      </c>
      <c r="I1999" s="28">
        <v>91311.67</v>
      </c>
      <c r="J1999" s="28">
        <v>0</v>
      </c>
      <c r="K1999" s="28">
        <v>140</v>
      </c>
      <c r="L1999" s="28">
        <v>91171.67</v>
      </c>
    </row>
    <row r="2000" spans="1:12" hidden="1" x14ac:dyDescent="0.2">
      <c r="A2000" s="27" t="s">
        <v>136</v>
      </c>
      <c r="B2000" s="27" t="s">
        <v>9</v>
      </c>
      <c r="C2000" s="27" t="s">
        <v>99</v>
      </c>
      <c r="D2000" s="27" t="s">
        <v>38</v>
      </c>
      <c r="E2000" s="27" t="s">
        <v>94</v>
      </c>
      <c r="F2000" s="27" t="s">
        <v>95</v>
      </c>
      <c r="G2000" s="27" t="s">
        <v>100</v>
      </c>
      <c r="H2000" s="28">
        <v>5661.32</v>
      </c>
      <c r="I2000" s="28">
        <v>5661.32</v>
      </c>
      <c r="J2000" s="28">
        <v>0</v>
      </c>
      <c r="K2000" s="28">
        <v>8.7400000000000091</v>
      </c>
      <c r="L2000" s="28">
        <v>5652.58</v>
      </c>
    </row>
    <row r="2001" spans="1:12" hidden="1" x14ac:dyDescent="0.2">
      <c r="A2001" s="27" t="s">
        <v>136</v>
      </c>
      <c r="B2001" s="27" t="s">
        <v>9</v>
      </c>
      <c r="C2001" s="27" t="s">
        <v>101</v>
      </c>
      <c r="D2001" s="27" t="s">
        <v>38</v>
      </c>
      <c r="E2001" s="27" t="s">
        <v>94</v>
      </c>
      <c r="F2001" s="27" t="s">
        <v>95</v>
      </c>
      <c r="G2001" s="27" t="s">
        <v>102</v>
      </c>
      <c r="H2001" s="28">
        <v>1324.02</v>
      </c>
      <c r="I2001" s="28">
        <v>1324.02</v>
      </c>
      <c r="J2001" s="28">
        <v>0</v>
      </c>
      <c r="K2001" s="28">
        <v>2.0399999999999991</v>
      </c>
      <c r="L2001" s="28">
        <v>1321.98</v>
      </c>
    </row>
    <row r="2002" spans="1:12" hidden="1" x14ac:dyDescent="0.2">
      <c r="A2002" s="27" t="s">
        <v>136</v>
      </c>
      <c r="B2002" s="27" t="s">
        <v>9</v>
      </c>
      <c r="C2002" s="27" t="s">
        <v>103</v>
      </c>
      <c r="D2002" s="27" t="s">
        <v>38</v>
      </c>
      <c r="E2002" s="27" t="s">
        <v>94</v>
      </c>
      <c r="F2002" s="27" t="s">
        <v>95</v>
      </c>
      <c r="G2002" s="27" t="s">
        <v>104</v>
      </c>
      <c r="H2002" s="28">
        <v>2648.04</v>
      </c>
      <c r="I2002" s="28">
        <v>2648.04</v>
      </c>
      <c r="J2002" s="28">
        <v>0</v>
      </c>
      <c r="K2002" s="28">
        <v>4.0600000000000023</v>
      </c>
      <c r="L2002" s="28">
        <v>2643.98</v>
      </c>
    </row>
    <row r="2003" spans="1:12" hidden="1" x14ac:dyDescent="0.2">
      <c r="A2003" s="27" t="s">
        <v>136</v>
      </c>
      <c r="B2003" s="27" t="s">
        <v>135</v>
      </c>
      <c r="C2003" s="27" t="s">
        <v>137</v>
      </c>
      <c r="D2003" s="27" t="s">
        <v>38</v>
      </c>
      <c r="E2003" s="27" t="s">
        <v>94</v>
      </c>
      <c r="F2003" s="27" t="s">
        <v>95</v>
      </c>
      <c r="G2003" s="27" t="s">
        <v>138</v>
      </c>
      <c r="H2003" s="28">
        <v>0</v>
      </c>
      <c r="I2003" s="28">
        <v>0</v>
      </c>
      <c r="J2003" s="28">
        <v>0</v>
      </c>
      <c r="K2003" s="28">
        <v>6533.71</v>
      </c>
      <c r="L2003" s="28">
        <v>-6533.71</v>
      </c>
    </row>
    <row r="2004" spans="1:12" hidden="1" x14ac:dyDescent="0.2">
      <c r="A2004" s="27" t="s">
        <v>136</v>
      </c>
      <c r="B2004" s="27" t="s">
        <v>135</v>
      </c>
      <c r="C2004" s="27" t="s">
        <v>99</v>
      </c>
      <c r="D2004" s="27" t="s">
        <v>38</v>
      </c>
      <c r="E2004" s="27" t="s">
        <v>94</v>
      </c>
      <c r="F2004" s="27" t="s">
        <v>95</v>
      </c>
      <c r="G2004" s="27" t="s">
        <v>100</v>
      </c>
      <c r="H2004" s="28">
        <v>0</v>
      </c>
      <c r="I2004" s="28">
        <v>0</v>
      </c>
      <c r="J2004" s="28">
        <v>0</v>
      </c>
      <c r="K2004" s="28">
        <v>399.18</v>
      </c>
      <c r="L2004" s="28">
        <v>-399.18</v>
      </c>
    </row>
    <row r="2005" spans="1:12" hidden="1" x14ac:dyDescent="0.2">
      <c r="A2005" s="27" t="s">
        <v>136</v>
      </c>
      <c r="B2005" s="27" t="s">
        <v>135</v>
      </c>
      <c r="C2005" s="27" t="s">
        <v>101</v>
      </c>
      <c r="D2005" s="27" t="s">
        <v>38</v>
      </c>
      <c r="E2005" s="27" t="s">
        <v>94</v>
      </c>
      <c r="F2005" s="27" t="s">
        <v>95</v>
      </c>
      <c r="G2005" s="27" t="s">
        <v>102</v>
      </c>
      <c r="H2005" s="28">
        <v>0</v>
      </c>
      <c r="I2005" s="28">
        <v>0</v>
      </c>
      <c r="J2005" s="28">
        <v>0</v>
      </c>
      <c r="K2005" s="28">
        <v>93.36</v>
      </c>
      <c r="L2005" s="28">
        <v>-93.36</v>
      </c>
    </row>
    <row r="2006" spans="1:12" hidden="1" x14ac:dyDescent="0.2">
      <c r="A2006" s="27" t="s">
        <v>136</v>
      </c>
      <c r="B2006" s="27" t="s">
        <v>135</v>
      </c>
      <c r="C2006" s="27" t="s">
        <v>103</v>
      </c>
      <c r="D2006" s="27" t="s">
        <v>38</v>
      </c>
      <c r="E2006" s="27" t="s">
        <v>94</v>
      </c>
      <c r="F2006" s="27" t="s">
        <v>95</v>
      </c>
      <c r="G2006" s="27" t="s">
        <v>104</v>
      </c>
      <c r="H2006" s="28">
        <v>0</v>
      </c>
      <c r="I2006" s="28">
        <v>0</v>
      </c>
      <c r="J2006" s="28">
        <v>0</v>
      </c>
      <c r="K2006" s="28">
        <v>188.95999999999998</v>
      </c>
      <c r="L2006" s="28">
        <v>-188.95999999999998</v>
      </c>
    </row>
    <row r="2007" spans="1:12" hidden="1" x14ac:dyDescent="0.2">
      <c r="A2007" s="27" t="s">
        <v>136</v>
      </c>
      <c r="B2007" s="27" t="s">
        <v>123</v>
      </c>
      <c r="C2007" s="27" t="s">
        <v>139</v>
      </c>
      <c r="D2007" s="27" t="s">
        <v>38</v>
      </c>
      <c r="E2007" s="27" t="s">
        <v>94</v>
      </c>
      <c r="F2007" s="27" t="s">
        <v>95</v>
      </c>
      <c r="G2007" s="27" t="s">
        <v>140</v>
      </c>
      <c r="H2007" s="28">
        <v>0</v>
      </c>
      <c r="I2007" s="28">
        <v>0</v>
      </c>
      <c r="J2007" s="28">
        <v>0</v>
      </c>
      <c r="K2007" s="28">
        <v>1886.62</v>
      </c>
      <c r="L2007" s="28">
        <v>-1886.62</v>
      </c>
    </row>
    <row r="2008" spans="1:12" hidden="1" x14ac:dyDescent="0.2">
      <c r="A2008" s="27" t="s">
        <v>136</v>
      </c>
      <c r="B2008" s="27" t="s">
        <v>123</v>
      </c>
      <c r="C2008" s="27" t="s">
        <v>99</v>
      </c>
      <c r="D2008" s="27" t="s">
        <v>38</v>
      </c>
      <c r="E2008" s="27" t="s">
        <v>94</v>
      </c>
      <c r="F2008" s="27" t="s">
        <v>95</v>
      </c>
      <c r="G2008" s="27" t="s">
        <v>100</v>
      </c>
      <c r="H2008" s="28">
        <v>0</v>
      </c>
      <c r="I2008" s="28">
        <v>0</v>
      </c>
      <c r="J2008" s="28">
        <v>0</v>
      </c>
      <c r="K2008" s="28">
        <v>116.42</v>
      </c>
      <c r="L2008" s="28">
        <v>-116.42</v>
      </c>
    </row>
    <row r="2009" spans="1:12" hidden="1" x14ac:dyDescent="0.2">
      <c r="A2009" s="27" t="s">
        <v>136</v>
      </c>
      <c r="B2009" s="27" t="s">
        <v>123</v>
      </c>
      <c r="C2009" s="27" t="s">
        <v>101</v>
      </c>
      <c r="D2009" s="27" t="s">
        <v>38</v>
      </c>
      <c r="E2009" s="27" t="s">
        <v>94</v>
      </c>
      <c r="F2009" s="27" t="s">
        <v>95</v>
      </c>
      <c r="G2009" s="27" t="s">
        <v>102</v>
      </c>
      <c r="H2009" s="28">
        <v>0</v>
      </c>
      <c r="I2009" s="28">
        <v>0</v>
      </c>
      <c r="J2009" s="28">
        <v>0</v>
      </c>
      <c r="K2009" s="28">
        <v>27.23</v>
      </c>
      <c r="L2009" s="28">
        <v>-27.23</v>
      </c>
    </row>
    <row r="2010" spans="1:12" hidden="1" x14ac:dyDescent="0.2">
      <c r="A2010" s="27" t="s">
        <v>136</v>
      </c>
      <c r="B2010" s="27" t="s">
        <v>123</v>
      </c>
      <c r="C2010" s="27" t="s">
        <v>103</v>
      </c>
      <c r="D2010" s="27" t="s">
        <v>38</v>
      </c>
      <c r="E2010" s="27" t="s">
        <v>94</v>
      </c>
      <c r="F2010" s="27" t="s">
        <v>95</v>
      </c>
      <c r="G2010" s="27" t="s">
        <v>104</v>
      </c>
      <c r="H2010" s="28">
        <v>0</v>
      </c>
      <c r="I2010" s="28">
        <v>0</v>
      </c>
      <c r="J2010" s="28">
        <v>0</v>
      </c>
      <c r="K2010" s="28">
        <v>54.71</v>
      </c>
      <c r="L2010" s="28">
        <v>-54.71</v>
      </c>
    </row>
    <row r="2011" spans="1:12" hidden="1" x14ac:dyDescent="0.2">
      <c r="A2011" s="27" t="s">
        <v>136</v>
      </c>
      <c r="B2011" s="27" t="s">
        <v>128</v>
      </c>
      <c r="C2011" s="27" t="s">
        <v>137</v>
      </c>
      <c r="D2011" s="27" t="s">
        <v>38</v>
      </c>
      <c r="E2011" s="27" t="s">
        <v>94</v>
      </c>
      <c r="F2011" s="27" t="s">
        <v>95</v>
      </c>
      <c r="G2011" s="27" t="s">
        <v>138</v>
      </c>
      <c r="H2011" s="28">
        <v>0</v>
      </c>
      <c r="I2011" s="28">
        <v>0</v>
      </c>
      <c r="J2011" s="28">
        <v>0</v>
      </c>
      <c r="K2011" s="28">
        <v>730.39</v>
      </c>
      <c r="L2011" s="28">
        <v>-730.39</v>
      </c>
    </row>
    <row r="2012" spans="1:12" hidden="1" x14ac:dyDescent="0.2">
      <c r="A2012" s="27" t="s">
        <v>136</v>
      </c>
      <c r="B2012" s="27" t="s">
        <v>128</v>
      </c>
      <c r="C2012" s="27" t="s">
        <v>99</v>
      </c>
      <c r="D2012" s="27" t="s">
        <v>38</v>
      </c>
      <c r="E2012" s="27" t="s">
        <v>94</v>
      </c>
      <c r="F2012" s="27" t="s">
        <v>95</v>
      </c>
      <c r="G2012" s="27" t="s">
        <v>100</v>
      </c>
      <c r="H2012" s="28">
        <v>0</v>
      </c>
      <c r="I2012" s="28">
        <v>0</v>
      </c>
      <c r="J2012" s="28">
        <v>0</v>
      </c>
      <c r="K2012" s="28">
        <v>43.34</v>
      </c>
      <c r="L2012" s="28">
        <v>-43.34</v>
      </c>
    </row>
    <row r="2013" spans="1:12" hidden="1" x14ac:dyDescent="0.2">
      <c r="A2013" s="27" t="s">
        <v>136</v>
      </c>
      <c r="B2013" s="27" t="s">
        <v>128</v>
      </c>
      <c r="C2013" s="27" t="s">
        <v>101</v>
      </c>
      <c r="D2013" s="27" t="s">
        <v>38</v>
      </c>
      <c r="E2013" s="27" t="s">
        <v>94</v>
      </c>
      <c r="F2013" s="27" t="s">
        <v>95</v>
      </c>
      <c r="G2013" s="27" t="s">
        <v>102</v>
      </c>
      <c r="H2013" s="28">
        <v>0</v>
      </c>
      <c r="I2013" s="28">
        <v>0</v>
      </c>
      <c r="J2013" s="28">
        <v>0</v>
      </c>
      <c r="K2013" s="28">
        <v>10.14</v>
      </c>
      <c r="L2013" s="28">
        <v>-10.14</v>
      </c>
    </row>
    <row r="2014" spans="1:12" hidden="1" x14ac:dyDescent="0.2">
      <c r="A2014" s="27" t="s">
        <v>136</v>
      </c>
      <c r="B2014" s="27" t="s">
        <v>128</v>
      </c>
      <c r="C2014" s="27" t="s">
        <v>103</v>
      </c>
      <c r="D2014" s="27" t="s">
        <v>38</v>
      </c>
      <c r="E2014" s="27" t="s">
        <v>94</v>
      </c>
      <c r="F2014" s="27" t="s">
        <v>95</v>
      </c>
      <c r="G2014" s="27" t="s">
        <v>104</v>
      </c>
      <c r="H2014" s="28">
        <v>0</v>
      </c>
      <c r="I2014" s="28">
        <v>0</v>
      </c>
      <c r="J2014" s="28">
        <v>0</v>
      </c>
      <c r="K2014" s="28">
        <v>20.89</v>
      </c>
      <c r="L2014" s="28">
        <v>-20.89</v>
      </c>
    </row>
    <row r="2015" spans="1:12" hidden="1" x14ac:dyDescent="0.2">
      <c r="A2015" s="27" t="s">
        <v>136</v>
      </c>
      <c r="B2015" s="27" t="s">
        <v>129</v>
      </c>
      <c r="C2015" s="27" t="s">
        <v>137</v>
      </c>
      <c r="D2015" s="27" t="s">
        <v>38</v>
      </c>
      <c r="E2015" s="27" t="s">
        <v>94</v>
      </c>
      <c r="F2015" s="27" t="s">
        <v>95</v>
      </c>
      <c r="G2015" s="27" t="s">
        <v>138</v>
      </c>
      <c r="H2015" s="28">
        <v>0</v>
      </c>
      <c r="I2015" s="28">
        <v>0</v>
      </c>
      <c r="J2015" s="28">
        <v>0</v>
      </c>
      <c r="K2015" s="28">
        <v>229.99</v>
      </c>
      <c r="L2015" s="28">
        <v>-229.99</v>
      </c>
    </row>
    <row r="2016" spans="1:12" hidden="1" x14ac:dyDescent="0.2">
      <c r="A2016" s="27" t="s">
        <v>136</v>
      </c>
      <c r="B2016" s="27" t="s">
        <v>129</v>
      </c>
      <c r="C2016" s="27" t="s">
        <v>99</v>
      </c>
      <c r="D2016" s="27" t="s">
        <v>38</v>
      </c>
      <c r="E2016" s="27" t="s">
        <v>94</v>
      </c>
      <c r="F2016" s="27" t="s">
        <v>95</v>
      </c>
      <c r="G2016" s="27" t="s">
        <v>100</v>
      </c>
      <c r="H2016" s="28">
        <v>0</v>
      </c>
      <c r="I2016" s="28">
        <v>0</v>
      </c>
      <c r="J2016" s="28">
        <v>0</v>
      </c>
      <c r="K2016" s="28">
        <v>12.78</v>
      </c>
      <c r="L2016" s="28">
        <v>-12.78</v>
      </c>
    </row>
    <row r="2017" spans="1:12" hidden="1" x14ac:dyDescent="0.2">
      <c r="A2017" s="27" t="s">
        <v>136</v>
      </c>
      <c r="B2017" s="27" t="s">
        <v>129</v>
      </c>
      <c r="C2017" s="27" t="s">
        <v>101</v>
      </c>
      <c r="D2017" s="27" t="s">
        <v>38</v>
      </c>
      <c r="E2017" s="27" t="s">
        <v>94</v>
      </c>
      <c r="F2017" s="27" t="s">
        <v>95</v>
      </c>
      <c r="G2017" s="27" t="s">
        <v>102</v>
      </c>
      <c r="H2017" s="28">
        <v>0</v>
      </c>
      <c r="I2017" s="28">
        <v>0</v>
      </c>
      <c r="J2017" s="28">
        <v>0</v>
      </c>
      <c r="K2017" s="28">
        <v>2.99</v>
      </c>
      <c r="L2017" s="28">
        <v>-2.99</v>
      </c>
    </row>
    <row r="2018" spans="1:12" hidden="1" x14ac:dyDescent="0.2">
      <c r="A2018" s="27" t="s">
        <v>136</v>
      </c>
      <c r="B2018" s="27" t="s">
        <v>129</v>
      </c>
      <c r="C2018" s="27" t="s">
        <v>103</v>
      </c>
      <c r="D2018" s="27" t="s">
        <v>38</v>
      </c>
      <c r="E2018" s="27" t="s">
        <v>94</v>
      </c>
      <c r="F2018" s="27" t="s">
        <v>95</v>
      </c>
      <c r="G2018" s="27" t="s">
        <v>104</v>
      </c>
      <c r="H2018" s="28">
        <v>0</v>
      </c>
      <c r="I2018" s="28">
        <v>0</v>
      </c>
      <c r="J2018" s="28">
        <v>0</v>
      </c>
      <c r="K2018" s="28">
        <v>6.17</v>
      </c>
      <c r="L2018" s="28">
        <v>-6.17</v>
      </c>
    </row>
    <row r="2019" spans="1:12" hidden="1" x14ac:dyDescent="0.2">
      <c r="A2019" s="27" t="s">
        <v>152</v>
      </c>
      <c r="B2019" s="27" t="s">
        <v>9</v>
      </c>
      <c r="C2019" s="27" t="s">
        <v>172</v>
      </c>
      <c r="D2019" s="27" t="s">
        <v>38</v>
      </c>
      <c r="E2019" s="27" t="s">
        <v>94</v>
      </c>
      <c r="F2019" s="27" t="s">
        <v>95</v>
      </c>
      <c r="G2019" s="27" t="s">
        <v>173</v>
      </c>
      <c r="H2019" s="28">
        <v>0</v>
      </c>
      <c r="I2019" s="28">
        <v>4267.96</v>
      </c>
      <c r="J2019" s="28">
        <v>4267.96</v>
      </c>
      <c r="K2019" s="28">
        <v>0</v>
      </c>
      <c r="L2019" s="28">
        <v>0</v>
      </c>
    </row>
    <row r="2020" spans="1:12" hidden="1" x14ac:dyDescent="0.2">
      <c r="A2020" s="27" t="s">
        <v>152</v>
      </c>
      <c r="B2020" s="27" t="s">
        <v>9</v>
      </c>
      <c r="C2020" s="27" t="s">
        <v>155</v>
      </c>
      <c r="D2020" s="27" t="s">
        <v>38</v>
      </c>
      <c r="E2020" s="27" t="s">
        <v>94</v>
      </c>
      <c r="F2020" s="27" t="s">
        <v>95</v>
      </c>
      <c r="G2020" s="27" t="s">
        <v>156</v>
      </c>
      <c r="H2020" s="28">
        <v>0</v>
      </c>
      <c r="I2020" s="28">
        <v>1114.52</v>
      </c>
      <c r="J2020" s="28">
        <v>0</v>
      </c>
      <c r="K2020" s="28">
        <v>1114.52</v>
      </c>
      <c r="L2020" s="28">
        <v>0</v>
      </c>
    </row>
    <row r="2021" spans="1:12" hidden="1" x14ac:dyDescent="0.2">
      <c r="A2021" s="27" t="s">
        <v>90</v>
      </c>
      <c r="B2021" s="27" t="s">
        <v>135</v>
      </c>
      <c r="C2021" s="27" t="s">
        <v>92</v>
      </c>
      <c r="D2021" s="27" t="s">
        <v>39</v>
      </c>
      <c r="E2021" s="27" t="s">
        <v>94</v>
      </c>
      <c r="F2021" s="27" t="s">
        <v>95</v>
      </c>
      <c r="G2021" s="27" t="s">
        <v>96</v>
      </c>
      <c r="H2021" s="28">
        <v>0</v>
      </c>
      <c r="I2021" s="28">
        <v>591.89</v>
      </c>
      <c r="J2021" s="28">
        <v>0</v>
      </c>
      <c r="K2021" s="28">
        <v>591.89</v>
      </c>
      <c r="L2021" s="28">
        <v>0</v>
      </c>
    </row>
    <row r="2022" spans="1:12" hidden="1" x14ac:dyDescent="0.2">
      <c r="A2022" s="27" t="s">
        <v>90</v>
      </c>
      <c r="B2022" s="27" t="s">
        <v>135</v>
      </c>
      <c r="C2022" s="27" t="s">
        <v>99</v>
      </c>
      <c r="D2022" s="27" t="s">
        <v>39</v>
      </c>
      <c r="E2022" s="27" t="s">
        <v>94</v>
      </c>
      <c r="F2022" s="27" t="s">
        <v>95</v>
      </c>
      <c r="G2022" s="27" t="s">
        <v>100</v>
      </c>
      <c r="H2022" s="28">
        <v>0</v>
      </c>
      <c r="I2022" s="28">
        <v>0</v>
      </c>
      <c r="J2022" s="28">
        <v>0</v>
      </c>
      <c r="K2022" s="28">
        <v>37.269999999999996</v>
      </c>
      <c r="L2022" s="28">
        <v>-37.269999999999996</v>
      </c>
    </row>
    <row r="2023" spans="1:12" hidden="1" x14ac:dyDescent="0.2">
      <c r="A2023" s="27" t="s">
        <v>90</v>
      </c>
      <c r="B2023" s="27" t="s">
        <v>135</v>
      </c>
      <c r="C2023" s="27" t="s">
        <v>101</v>
      </c>
      <c r="D2023" s="27" t="s">
        <v>39</v>
      </c>
      <c r="E2023" s="27" t="s">
        <v>94</v>
      </c>
      <c r="F2023" s="27" t="s">
        <v>95</v>
      </c>
      <c r="G2023" s="27" t="s">
        <v>102</v>
      </c>
      <c r="H2023" s="28">
        <v>0</v>
      </c>
      <c r="I2023" s="28">
        <v>0</v>
      </c>
      <c r="J2023" s="28">
        <v>0</v>
      </c>
      <c r="K2023" s="28">
        <v>8.7100000000000009</v>
      </c>
      <c r="L2023" s="28">
        <v>-8.7100000000000009</v>
      </c>
    </row>
    <row r="2024" spans="1:12" hidden="1" x14ac:dyDescent="0.2">
      <c r="A2024" s="27" t="s">
        <v>90</v>
      </c>
      <c r="B2024" s="27" t="s">
        <v>135</v>
      </c>
      <c r="C2024" s="27" t="s">
        <v>103</v>
      </c>
      <c r="D2024" s="27" t="s">
        <v>39</v>
      </c>
      <c r="E2024" s="27" t="s">
        <v>94</v>
      </c>
      <c r="F2024" s="27" t="s">
        <v>95</v>
      </c>
      <c r="G2024" s="27" t="s">
        <v>104</v>
      </c>
      <c r="H2024" s="28">
        <v>0</v>
      </c>
      <c r="I2024" s="28">
        <v>0</v>
      </c>
      <c r="J2024" s="28">
        <v>0</v>
      </c>
      <c r="K2024" s="28">
        <v>17.43</v>
      </c>
      <c r="L2024" s="28">
        <v>-17.43</v>
      </c>
    </row>
    <row r="2025" spans="1:12" hidden="1" x14ac:dyDescent="0.2">
      <c r="A2025" s="27" t="s">
        <v>90</v>
      </c>
      <c r="B2025" s="27" t="s">
        <v>9</v>
      </c>
      <c r="C2025" s="27" t="s">
        <v>109</v>
      </c>
      <c r="D2025" s="27" t="s">
        <v>39</v>
      </c>
      <c r="E2025" s="27" t="s">
        <v>94</v>
      </c>
      <c r="F2025" s="27" t="s">
        <v>95</v>
      </c>
      <c r="G2025" s="27" t="s">
        <v>110</v>
      </c>
      <c r="H2025" s="28">
        <v>19636.72</v>
      </c>
      <c r="I2025" s="28">
        <v>19636.72</v>
      </c>
      <c r="J2025" s="28">
        <v>0</v>
      </c>
      <c r="K2025" s="28">
        <v>0</v>
      </c>
      <c r="L2025" s="28">
        <v>19636.72</v>
      </c>
    </row>
    <row r="2026" spans="1:12" hidden="1" x14ac:dyDescent="0.2">
      <c r="A2026" s="27" t="s">
        <v>90</v>
      </c>
      <c r="B2026" s="27" t="s">
        <v>9</v>
      </c>
      <c r="C2026" s="27" t="s">
        <v>111</v>
      </c>
      <c r="D2026" s="27" t="s">
        <v>39</v>
      </c>
      <c r="E2026" s="27" t="s">
        <v>94</v>
      </c>
      <c r="F2026" s="27" t="s">
        <v>95</v>
      </c>
      <c r="G2026" s="27" t="s">
        <v>112</v>
      </c>
      <c r="H2026" s="28">
        <v>103418.48</v>
      </c>
      <c r="I2026" s="28">
        <v>103418.48</v>
      </c>
      <c r="J2026" s="28">
        <v>717.27</v>
      </c>
      <c r="K2026" s="28">
        <v>4248.03</v>
      </c>
      <c r="L2026" s="28">
        <v>98453.18</v>
      </c>
    </row>
    <row r="2027" spans="1:12" hidden="1" x14ac:dyDescent="0.2">
      <c r="A2027" s="27" t="s">
        <v>90</v>
      </c>
      <c r="B2027" s="27" t="s">
        <v>9</v>
      </c>
      <c r="C2027" s="27" t="s">
        <v>113</v>
      </c>
      <c r="D2027" s="27" t="s">
        <v>39</v>
      </c>
      <c r="E2027" s="27" t="s">
        <v>94</v>
      </c>
      <c r="F2027" s="27" t="s">
        <v>95</v>
      </c>
      <c r="G2027" s="27" t="s">
        <v>114</v>
      </c>
      <c r="H2027" s="28">
        <v>23266.25</v>
      </c>
      <c r="I2027" s="28">
        <v>0</v>
      </c>
      <c r="J2027" s="28">
        <v>0</v>
      </c>
      <c r="K2027" s="28">
        <v>0</v>
      </c>
      <c r="L2027" s="28">
        <v>0</v>
      </c>
    </row>
    <row r="2028" spans="1:12" hidden="1" x14ac:dyDescent="0.2">
      <c r="A2028" s="27" t="s">
        <v>90</v>
      </c>
      <c r="B2028" s="27" t="s">
        <v>9</v>
      </c>
      <c r="C2028" s="27" t="s">
        <v>115</v>
      </c>
      <c r="D2028" s="27" t="s">
        <v>39</v>
      </c>
      <c r="E2028" s="27" t="s">
        <v>94</v>
      </c>
      <c r="F2028" s="27" t="s">
        <v>95</v>
      </c>
      <c r="G2028" s="27" t="s">
        <v>116</v>
      </c>
      <c r="H2028" s="28">
        <v>11633.13</v>
      </c>
      <c r="I2028" s="28">
        <v>58165.63</v>
      </c>
      <c r="J2028" s="28">
        <v>7441.31</v>
      </c>
      <c r="K2028" s="28">
        <v>44813.1</v>
      </c>
      <c r="L2028" s="28">
        <v>5911.2199999999984</v>
      </c>
    </row>
    <row r="2029" spans="1:12" hidden="1" x14ac:dyDescent="0.2">
      <c r="A2029" s="27" t="s">
        <v>90</v>
      </c>
      <c r="B2029" s="27" t="s">
        <v>9</v>
      </c>
      <c r="C2029" s="27" t="s">
        <v>117</v>
      </c>
      <c r="D2029" s="27" t="s">
        <v>39</v>
      </c>
      <c r="E2029" s="27" t="s">
        <v>94</v>
      </c>
      <c r="F2029" s="27" t="s">
        <v>95</v>
      </c>
      <c r="G2029" s="27" t="s">
        <v>118</v>
      </c>
      <c r="H2029" s="28">
        <v>23266.25</v>
      </c>
      <c r="I2029" s="28">
        <v>0</v>
      </c>
      <c r="J2029" s="28">
        <v>0</v>
      </c>
      <c r="K2029" s="28">
        <v>0</v>
      </c>
      <c r="L2029" s="28">
        <v>0</v>
      </c>
    </row>
    <row r="2030" spans="1:12" hidden="1" x14ac:dyDescent="0.2">
      <c r="A2030" s="27" t="s">
        <v>90</v>
      </c>
      <c r="B2030" s="27" t="s">
        <v>91</v>
      </c>
      <c r="C2030" s="27" t="s">
        <v>92</v>
      </c>
      <c r="D2030" s="27" t="s">
        <v>39</v>
      </c>
      <c r="E2030" s="27" t="s">
        <v>94</v>
      </c>
      <c r="F2030" s="27" t="s">
        <v>95</v>
      </c>
      <c r="G2030" s="27" t="s">
        <v>96</v>
      </c>
      <c r="H2030" s="28">
        <v>0</v>
      </c>
      <c r="I2030" s="28">
        <v>0</v>
      </c>
      <c r="J2030" s="28">
        <v>0</v>
      </c>
      <c r="K2030" s="28">
        <v>10.58</v>
      </c>
      <c r="L2030" s="28">
        <v>-10.58</v>
      </c>
    </row>
    <row r="2031" spans="1:12" hidden="1" x14ac:dyDescent="0.2">
      <c r="A2031" s="27" t="s">
        <v>90</v>
      </c>
      <c r="B2031" s="27" t="s">
        <v>91</v>
      </c>
      <c r="C2031" s="27" t="s">
        <v>97</v>
      </c>
      <c r="D2031" s="27" t="s">
        <v>39</v>
      </c>
      <c r="E2031" s="27" t="s">
        <v>94</v>
      </c>
      <c r="F2031" s="27" t="s">
        <v>95</v>
      </c>
      <c r="G2031" s="27" t="s">
        <v>98</v>
      </c>
      <c r="H2031" s="28">
        <v>0</v>
      </c>
      <c r="I2031" s="28">
        <v>0</v>
      </c>
      <c r="J2031" s="28">
        <v>0</v>
      </c>
      <c r="K2031" s="28">
        <v>5.48</v>
      </c>
      <c r="L2031" s="28">
        <v>-5.48</v>
      </c>
    </row>
    <row r="2032" spans="1:12" hidden="1" x14ac:dyDescent="0.2">
      <c r="A2032" s="27" t="s">
        <v>90</v>
      </c>
      <c r="B2032" s="27" t="s">
        <v>91</v>
      </c>
      <c r="C2032" s="27" t="s">
        <v>99</v>
      </c>
      <c r="D2032" s="27" t="s">
        <v>39</v>
      </c>
      <c r="E2032" s="27" t="s">
        <v>94</v>
      </c>
      <c r="F2032" s="27" t="s">
        <v>95</v>
      </c>
      <c r="G2032" s="27" t="s">
        <v>100</v>
      </c>
      <c r="H2032" s="28">
        <v>0</v>
      </c>
      <c r="I2032" s="28">
        <v>0</v>
      </c>
      <c r="J2032" s="28">
        <v>0</v>
      </c>
      <c r="K2032" s="28">
        <v>0.99</v>
      </c>
      <c r="L2032" s="28">
        <v>-0.99</v>
      </c>
    </row>
    <row r="2033" spans="1:12" hidden="1" x14ac:dyDescent="0.2">
      <c r="A2033" s="27" t="s">
        <v>90</v>
      </c>
      <c r="B2033" s="27" t="s">
        <v>91</v>
      </c>
      <c r="C2033" s="27" t="s">
        <v>101</v>
      </c>
      <c r="D2033" s="27" t="s">
        <v>39</v>
      </c>
      <c r="E2033" s="27" t="s">
        <v>94</v>
      </c>
      <c r="F2033" s="27" t="s">
        <v>95</v>
      </c>
      <c r="G2033" s="27" t="s">
        <v>102</v>
      </c>
      <c r="H2033" s="28">
        <v>0</v>
      </c>
      <c r="I2033" s="28">
        <v>0</v>
      </c>
      <c r="J2033" s="28">
        <v>0</v>
      </c>
      <c r="K2033" s="28">
        <v>0.23</v>
      </c>
      <c r="L2033" s="28">
        <v>-0.23</v>
      </c>
    </row>
    <row r="2034" spans="1:12" hidden="1" x14ac:dyDescent="0.2">
      <c r="A2034" s="27" t="s">
        <v>90</v>
      </c>
      <c r="B2034" s="27" t="s">
        <v>91</v>
      </c>
      <c r="C2034" s="27" t="s">
        <v>103</v>
      </c>
      <c r="D2034" s="27" t="s">
        <v>39</v>
      </c>
      <c r="E2034" s="27" t="s">
        <v>94</v>
      </c>
      <c r="F2034" s="27" t="s">
        <v>95</v>
      </c>
      <c r="G2034" s="27" t="s">
        <v>104</v>
      </c>
      <c r="H2034" s="28">
        <v>0</v>
      </c>
      <c r="I2034" s="28">
        <v>0</v>
      </c>
      <c r="J2034" s="28">
        <v>0</v>
      </c>
      <c r="K2034" s="28">
        <v>0.47</v>
      </c>
      <c r="L2034" s="28">
        <v>-0.47</v>
      </c>
    </row>
    <row r="2035" spans="1:12" hidden="1" x14ac:dyDescent="0.2">
      <c r="A2035" s="27" t="s">
        <v>90</v>
      </c>
      <c r="B2035" s="27" t="s">
        <v>91</v>
      </c>
      <c r="C2035" s="27" t="s">
        <v>159</v>
      </c>
      <c r="D2035" s="27" t="s">
        <v>39</v>
      </c>
      <c r="E2035" s="27" t="s">
        <v>94</v>
      </c>
      <c r="F2035" s="27" t="s">
        <v>95</v>
      </c>
      <c r="G2035" s="27" t="s">
        <v>160</v>
      </c>
      <c r="H2035" s="28">
        <v>0</v>
      </c>
      <c r="I2035" s="28">
        <v>0</v>
      </c>
      <c r="J2035" s="28">
        <v>0</v>
      </c>
      <c r="K2035" s="28">
        <v>9705.39</v>
      </c>
      <c r="L2035" s="28">
        <v>-9705.39</v>
      </c>
    </row>
    <row r="2036" spans="1:12" hidden="1" x14ac:dyDescent="0.2">
      <c r="A2036" s="27" t="s">
        <v>90</v>
      </c>
      <c r="B2036" s="27" t="s">
        <v>119</v>
      </c>
      <c r="C2036" s="27" t="s">
        <v>117</v>
      </c>
      <c r="D2036" s="27" t="s">
        <v>39</v>
      </c>
      <c r="E2036" s="27" t="s">
        <v>94</v>
      </c>
      <c r="F2036" s="27" t="s">
        <v>95</v>
      </c>
      <c r="G2036" s="27" t="s">
        <v>118</v>
      </c>
      <c r="H2036" s="28">
        <v>0</v>
      </c>
      <c r="I2036" s="28">
        <v>0</v>
      </c>
      <c r="J2036" s="28">
        <v>0</v>
      </c>
      <c r="K2036" s="28">
        <v>1150.44</v>
      </c>
      <c r="L2036" s="28">
        <v>-1150.44</v>
      </c>
    </row>
    <row r="2037" spans="1:12" hidden="1" x14ac:dyDescent="0.2">
      <c r="A2037" s="27" t="s">
        <v>90</v>
      </c>
      <c r="B2037" s="27" t="s">
        <v>120</v>
      </c>
      <c r="C2037" s="27" t="s">
        <v>121</v>
      </c>
      <c r="D2037" s="27" t="s">
        <v>39</v>
      </c>
      <c r="E2037" s="27" t="s">
        <v>94</v>
      </c>
      <c r="F2037" s="27" t="s">
        <v>95</v>
      </c>
      <c r="G2037" s="27" t="s">
        <v>122</v>
      </c>
      <c r="H2037" s="28">
        <v>0</v>
      </c>
      <c r="I2037" s="28">
        <v>0</v>
      </c>
      <c r="J2037" s="28">
        <v>0</v>
      </c>
      <c r="K2037" s="28">
        <v>4.97</v>
      </c>
      <c r="L2037" s="28">
        <v>-4.97</v>
      </c>
    </row>
    <row r="2038" spans="1:12" hidden="1" x14ac:dyDescent="0.2">
      <c r="A2038" s="27" t="s">
        <v>90</v>
      </c>
      <c r="B2038" s="27" t="s">
        <v>120</v>
      </c>
      <c r="C2038" s="27" t="s">
        <v>99</v>
      </c>
      <c r="D2038" s="27" t="s">
        <v>39</v>
      </c>
      <c r="E2038" s="27" t="s">
        <v>94</v>
      </c>
      <c r="F2038" s="27" t="s">
        <v>95</v>
      </c>
      <c r="G2038" s="27" t="s">
        <v>100</v>
      </c>
      <c r="H2038" s="28">
        <v>0</v>
      </c>
      <c r="I2038" s="28">
        <v>0</v>
      </c>
      <c r="J2038" s="28">
        <v>0</v>
      </c>
      <c r="K2038" s="28">
        <v>0.27</v>
      </c>
      <c r="L2038" s="28">
        <v>-0.27</v>
      </c>
    </row>
    <row r="2039" spans="1:12" hidden="1" x14ac:dyDescent="0.2">
      <c r="A2039" s="27" t="s">
        <v>90</v>
      </c>
      <c r="B2039" s="27" t="s">
        <v>120</v>
      </c>
      <c r="C2039" s="27" t="s">
        <v>101</v>
      </c>
      <c r="D2039" s="27" t="s">
        <v>39</v>
      </c>
      <c r="E2039" s="27" t="s">
        <v>94</v>
      </c>
      <c r="F2039" s="27" t="s">
        <v>95</v>
      </c>
      <c r="G2039" s="27" t="s">
        <v>102</v>
      </c>
      <c r="H2039" s="28">
        <v>0</v>
      </c>
      <c r="I2039" s="28">
        <v>0</v>
      </c>
      <c r="J2039" s="28">
        <v>0</v>
      </c>
      <c r="K2039" s="28">
        <v>0.06</v>
      </c>
      <c r="L2039" s="28">
        <v>-0.06</v>
      </c>
    </row>
    <row r="2040" spans="1:12" hidden="1" x14ac:dyDescent="0.2">
      <c r="A2040" s="27" t="s">
        <v>90</v>
      </c>
      <c r="B2040" s="27" t="s">
        <v>120</v>
      </c>
      <c r="C2040" s="27" t="s">
        <v>103</v>
      </c>
      <c r="D2040" s="27" t="s">
        <v>39</v>
      </c>
      <c r="E2040" s="27" t="s">
        <v>94</v>
      </c>
      <c r="F2040" s="27" t="s">
        <v>95</v>
      </c>
      <c r="G2040" s="27" t="s">
        <v>104</v>
      </c>
      <c r="H2040" s="28">
        <v>0</v>
      </c>
      <c r="I2040" s="28">
        <v>0</v>
      </c>
      <c r="J2040" s="28">
        <v>0</v>
      </c>
      <c r="K2040" s="28">
        <v>0.14000000000000001</v>
      </c>
      <c r="L2040" s="28">
        <v>-0.14000000000000001</v>
      </c>
    </row>
    <row r="2041" spans="1:12" hidden="1" x14ac:dyDescent="0.2">
      <c r="A2041" s="27" t="s">
        <v>90</v>
      </c>
      <c r="B2041" s="27" t="s">
        <v>123</v>
      </c>
      <c r="C2041" s="27" t="s">
        <v>124</v>
      </c>
      <c r="D2041" s="27" t="s">
        <v>39</v>
      </c>
      <c r="E2041" s="27" t="s">
        <v>94</v>
      </c>
      <c r="F2041" s="27" t="s">
        <v>95</v>
      </c>
      <c r="G2041" s="27" t="s">
        <v>125</v>
      </c>
      <c r="H2041" s="28">
        <v>0</v>
      </c>
      <c r="I2041" s="28">
        <v>0</v>
      </c>
      <c r="J2041" s="28">
        <v>0</v>
      </c>
      <c r="K2041" s="28">
        <v>133.47</v>
      </c>
      <c r="L2041" s="28">
        <v>-133.47</v>
      </c>
    </row>
    <row r="2042" spans="1:12" hidden="1" x14ac:dyDescent="0.2">
      <c r="A2042" s="27" t="s">
        <v>90</v>
      </c>
      <c r="B2042" s="27" t="s">
        <v>123</v>
      </c>
      <c r="C2042" s="27" t="s">
        <v>111</v>
      </c>
      <c r="D2042" s="27" t="s">
        <v>39</v>
      </c>
      <c r="E2042" s="27" t="s">
        <v>94</v>
      </c>
      <c r="F2042" s="27" t="s">
        <v>95</v>
      </c>
      <c r="G2042" s="27" t="s">
        <v>112</v>
      </c>
      <c r="H2042" s="28">
        <v>0</v>
      </c>
      <c r="I2042" s="28">
        <v>0</v>
      </c>
      <c r="J2042" s="28">
        <v>0</v>
      </c>
      <c r="K2042" s="28">
        <v>74.37</v>
      </c>
      <c r="L2042" s="28">
        <v>-74.37</v>
      </c>
    </row>
    <row r="2043" spans="1:12" hidden="1" x14ac:dyDescent="0.2">
      <c r="A2043" s="27" t="s">
        <v>90</v>
      </c>
      <c r="B2043" s="27" t="s">
        <v>126</v>
      </c>
      <c r="C2043" s="27" t="s">
        <v>121</v>
      </c>
      <c r="D2043" s="27" t="s">
        <v>39</v>
      </c>
      <c r="E2043" s="27" t="s">
        <v>94</v>
      </c>
      <c r="F2043" s="27" t="s">
        <v>95</v>
      </c>
      <c r="G2043" s="27" t="s">
        <v>122</v>
      </c>
      <c r="H2043" s="28">
        <v>0</v>
      </c>
      <c r="I2043" s="28">
        <v>0</v>
      </c>
      <c r="J2043" s="28">
        <v>0</v>
      </c>
      <c r="K2043" s="28">
        <v>1.02</v>
      </c>
      <c r="L2043" s="28">
        <v>-1.02</v>
      </c>
    </row>
    <row r="2044" spans="1:12" hidden="1" x14ac:dyDescent="0.2">
      <c r="A2044" s="27" t="s">
        <v>90</v>
      </c>
      <c r="B2044" s="27" t="s">
        <v>126</v>
      </c>
      <c r="C2044" s="27" t="s">
        <v>99</v>
      </c>
      <c r="D2044" s="27" t="s">
        <v>39</v>
      </c>
      <c r="E2044" s="27" t="s">
        <v>94</v>
      </c>
      <c r="F2044" s="27" t="s">
        <v>95</v>
      </c>
      <c r="G2044" s="27" t="s">
        <v>100</v>
      </c>
      <c r="H2044" s="28">
        <v>0</v>
      </c>
      <c r="I2044" s="28">
        <v>0</v>
      </c>
      <c r="J2044" s="28">
        <v>0</v>
      </c>
      <c r="K2044" s="28">
        <v>0.06</v>
      </c>
      <c r="L2044" s="28">
        <v>-0.06</v>
      </c>
    </row>
    <row r="2045" spans="1:12" hidden="1" x14ac:dyDescent="0.2">
      <c r="A2045" s="27" t="s">
        <v>90</v>
      </c>
      <c r="B2045" s="27" t="s">
        <v>126</v>
      </c>
      <c r="C2045" s="27" t="s">
        <v>101</v>
      </c>
      <c r="D2045" s="27" t="s">
        <v>39</v>
      </c>
      <c r="E2045" s="27" t="s">
        <v>94</v>
      </c>
      <c r="F2045" s="27" t="s">
        <v>95</v>
      </c>
      <c r="G2045" s="27" t="s">
        <v>102</v>
      </c>
      <c r="H2045" s="28">
        <v>0</v>
      </c>
      <c r="I2045" s="28">
        <v>0</v>
      </c>
      <c r="J2045" s="28">
        <v>0</v>
      </c>
      <c r="K2045" s="28">
        <v>0.01</v>
      </c>
      <c r="L2045" s="28">
        <v>-0.01</v>
      </c>
    </row>
    <row r="2046" spans="1:12" hidden="1" x14ac:dyDescent="0.2">
      <c r="A2046" s="27" t="s">
        <v>90</v>
      </c>
      <c r="B2046" s="27" t="s">
        <v>126</v>
      </c>
      <c r="C2046" s="27" t="s">
        <v>103</v>
      </c>
      <c r="D2046" s="27" t="s">
        <v>39</v>
      </c>
      <c r="E2046" s="27" t="s">
        <v>94</v>
      </c>
      <c r="F2046" s="27" t="s">
        <v>95</v>
      </c>
      <c r="G2046" s="27" t="s">
        <v>104</v>
      </c>
      <c r="H2046" s="28">
        <v>0</v>
      </c>
      <c r="I2046" s="28">
        <v>0</v>
      </c>
      <c r="J2046" s="28">
        <v>0</v>
      </c>
      <c r="K2046" s="28">
        <v>0.03</v>
      </c>
      <c r="L2046" s="28">
        <v>-0.03</v>
      </c>
    </row>
    <row r="2047" spans="1:12" hidden="1" x14ac:dyDescent="0.2">
      <c r="A2047" s="27" t="s">
        <v>90</v>
      </c>
      <c r="B2047" s="27" t="s">
        <v>127</v>
      </c>
      <c r="C2047" s="27" t="s">
        <v>111</v>
      </c>
      <c r="D2047" s="27" t="s">
        <v>39</v>
      </c>
      <c r="E2047" s="27" t="s">
        <v>94</v>
      </c>
      <c r="F2047" s="27" t="s">
        <v>95</v>
      </c>
      <c r="G2047" s="27" t="s">
        <v>112</v>
      </c>
      <c r="H2047" s="28">
        <v>0</v>
      </c>
      <c r="I2047" s="28">
        <v>0</v>
      </c>
      <c r="J2047" s="28">
        <v>0</v>
      </c>
      <c r="K2047" s="28">
        <v>921.91</v>
      </c>
      <c r="L2047" s="28">
        <v>-921.91</v>
      </c>
    </row>
    <row r="2048" spans="1:12" hidden="1" x14ac:dyDescent="0.2">
      <c r="A2048" s="27" t="s">
        <v>90</v>
      </c>
      <c r="B2048" s="27" t="s">
        <v>128</v>
      </c>
      <c r="C2048" s="27" t="s">
        <v>99</v>
      </c>
      <c r="D2048" s="27" t="s">
        <v>39</v>
      </c>
      <c r="E2048" s="27" t="s">
        <v>94</v>
      </c>
      <c r="F2048" s="27" t="s">
        <v>95</v>
      </c>
      <c r="G2048" s="27" t="s">
        <v>100</v>
      </c>
      <c r="H2048" s="28">
        <v>0</v>
      </c>
      <c r="I2048" s="28">
        <v>0</v>
      </c>
      <c r="J2048" s="28">
        <v>0</v>
      </c>
      <c r="K2048" s="28">
        <v>0.31</v>
      </c>
      <c r="L2048" s="28">
        <v>-0.31</v>
      </c>
    </row>
    <row r="2049" spans="1:12" hidden="1" x14ac:dyDescent="0.2">
      <c r="A2049" s="27" t="s">
        <v>90</v>
      </c>
      <c r="B2049" s="27" t="s">
        <v>128</v>
      </c>
      <c r="C2049" s="27" t="s">
        <v>101</v>
      </c>
      <c r="D2049" s="27" t="s">
        <v>39</v>
      </c>
      <c r="E2049" s="27" t="s">
        <v>94</v>
      </c>
      <c r="F2049" s="27" t="s">
        <v>95</v>
      </c>
      <c r="G2049" s="27" t="s">
        <v>102</v>
      </c>
      <c r="H2049" s="28">
        <v>0</v>
      </c>
      <c r="I2049" s="28">
        <v>0</v>
      </c>
      <c r="J2049" s="28">
        <v>0</v>
      </c>
      <c r="K2049" s="28">
        <v>7.0000000000000007E-2</v>
      </c>
      <c r="L2049" s="28">
        <v>-7.0000000000000007E-2</v>
      </c>
    </row>
    <row r="2050" spans="1:12" hidden="1" x14ac:dyDescent="0.2">
      <c r="A2050" s="27" t="s">
        <v>90</v>
      </c>
      <c r="B2050" s="27" t="s">
        <v>128</v>
      </c>
      <c r="C2050" s="27" t="s">
        <v>103</v>
      </c>
      <c r="D2050" s="27" t="s">
        <v>39</v>
      </c>
      <c r="E2050" s="27" t="s">
        <v>94</v>
      </c>
      <c r="F2050" s="27" t="s">
        <v>95</v>
      </c>
      <c r="G2050" s="27" t="s">
        <v>104</v>
      </c>
      <c r="H2050" s="28">
        <v>0</v>
      </c>
      <c r="I2050" s="28">
        <v>0</v>
      </c>
      <c r="J2050" s="28">
        <v>0</v>
      </c>
      <c r="K2050" s="28">
        <v>0.15</v>
      </c>
      <c r="L2050" s="28">
        <v>-0.15</v>
      </c>
    </row>
    <row r="2051" spans="1:12" hidden="1" x14ac:dyDescent="0.2">
      <c r="A2051" s="27" t="s">
        <v>90</v>
      </c>
      <c r="B2051" s="27" t="s">
        <v>129</v>
      </c>
      <c r="C2051" s="27" t="s">
        <v>92</v>
      </c>
      <c r="D2051" s="27" t="s">
        <v>39</v>
      </c>
      <c r="E2051" s="27" t="s">
        <v>94</v>
      </c>
      <c r="F2051" s="27" t="s">
        <v>95</v>
      </c>
      <c r="G2051" s="27" t="s">
        <v>96</v>
      </c>
      <c r="H2051" s="28">
        <v>0</v>
      </c>
      <c r="I2051" s="28">
        <v>0</v>
      </c>
      <c r="J2051" s="28">
        <v>0</v>
      </c>
      <c r="K2051" s="28">
        <v>0.42</v>
      </c>
      <c r="L2051" s="28">
        <v>-0.42</v>
      </c>
    </row>
    <row r="2052" spans="1:12" hidden="1" x14ac:dyDescent="0.2">
      <c r="A2052" s="27" t="s">
        <v>90</v>
      </c>
      <c r="B2052" s="27" t="s">
        <v>129</v>
      </c>
      <c r="C2052" s="27" t="s">
        <v>121</v>
      </c>
      <c r="D2052" s="27" t="s">
        <v>39</v>
      </c>
      <c r="E2052" s="27" t="s">
        <v>94</v>
      </c>
      <c r="F2052" s="27" t="s">
        <v>95</v>
      </c>
      <c r="G2052" s="27" t="s">
        <v>122</v>
      </c>
      <c r="H2052" s="28">
        <v>0</v>
      </c>
      <c r="I2052" s="28">
        <v>0</v>
      </c>
      <c r="J2052" s="28">
        <v>0</v>
      </c>
      <c r="K2052" s="28">
        <v>0.33</v>
      </c>
      <c r="L2052" s="28">
        <v>-0.33</v>
      </c>
    </row>
    <row r="2053" spans="1:12" hidden="1" x14ac:dyDescent="0.2">
      <c r="A2053" s="27" t="s">
        <v>90</v>
      </c>
      <c r="B2053" s="27" t="s">
        <v>129</v>
      </c>
      <c r="C2053" s="27" t="s">
        <v>106</v>
      </c>
      <c r="D2053" s="27" t="s">
        <v>39</v>
      </c>
      <c r="E2053" s="27" t="s">
        <v>94</v>
      </c>
      <c r="F2053" s="27" t="s">
        <v>95</v>
      </c>
      <c r="G2053" s="27" t="s">
        <v>108</v>
      </c>
      <c r="H2053" s="28">
        <v>0</v>
      </c>
      <c r="I2053" s="28">
        <v>0</v>
      </c>
      <c r="J2053" s="28">
        <v>0</v>
      </c>
      <c r="K2053" s="28">
        <v>5.54</v>
      </c>
      <c r="L2053" s="28">
        <v>-5.54</v>
      </c>
    </row>
    <row r="2054" spans="1:12" hidden="1" x14ac:dyDescent="0.2">
      <c r="A2054" s="27" t="s">
        <v>90</v>
      </c>
      <c r="B2054" s="27" t="s">
        <v>129</v>
      </c>
      <c r="C2054" s="27" t="s">
        <v>99</v>
      </c>
      <c r="D2054" s="27" t="s">
        <v>39</v>
      </c>
      <c r="E2054" s="27" t="s">
        <v>94</v>
      </c>
      <c r="F2054" s="27" t="s">
        <v>95</v>
      </c>
      <c r="G2054" s="27" t="s">
        <v>100</v>
      </c>
      <c r="H2054" s="28">
        <v>0</v>
      </c>
      <c r="I2054" s="28">
        <v>0</v>
      </c>
      <c r="J2054" s="28">
        <v>0</v>
      </c>
      <c r="K2054" s="28">
        <v>0.89</v>
      </c>
      <c r="L2054" s="28">
        <v>-0.89</v>
      </c>
    </row>
    <row r="2055" spans="1:12" hidden="1" x14ac:dyDescent="0.2">
      <c r="A2055" s="27" t="s">
        <v>90</v>
      </c>
      <c r="B2055" s="27" t="s">
        <v>129</v>
      </c>
      <c r="C2055" s="27" t="s">
        <v>101</v>
      </c>
      <c r="D2055" s="27" t="s">
        <v>39</v>
      </c>
      <c r="E2055" s="27" t="s">
        <v>94</v>
      </c>
      <c r="F2055" s="27" t="s">
        <v>95</v>
      </c>
      <c r="G2055" s="27" t="s">
        <v>102</v>
      </c>
      <c r="H2055" s="28">
        <v>0</v>
      </c>
      <c r="I2055" s="28">
        <v>0</v>
      </c>
      <c r="J2055" s="28">
        <v>0</v>
      </c>
      <c r="K2055" s="28">
        <v>0.21</v>
      </c>
      <c r="L2055" s="28">
        <v>-0.21</v>
      </c>
    </row>
    <row r="2056" spans="1:12" hidden="1" x14ac:dyDescent="0.2">
      <c r="A2056" s="27" t="s">
        <v>90</v>
      </c>
      <c r="B2056" s="27" t="s">
        <v>129</v>
      </c>
      <c r="C2056" s="27" t="s">
        <v>103</v>
      </c>
      <c r="D2056" s="27" t="s">
        <v>39</v>
      </c>
      <c r="E2056" s="27" t="s">
        <v>94</v>
      </c>
      <c r="F2056" s="27" t="s">
        <v>95</v>
      </c>
      <c r="G2056" s="27" t="s">
        <v>104</v>
      </c>
      <c r="H2056" s="28">
        <v>0</v>
      </c>
      <c r="I2056" s="28">
        <v>0</v>
      </c>
      <c r="J2056" s="28">
        <v>0</v>
      </c>
      <c r="K2056" s="28">
        <v>0.43</v>
      </c>
      <c r="L2056" s="28">
        <v>-0.43</v>
      </c>
    </row>
    <row r="2057" spans="1:12" hidden="1" x14ac:dyDescent="0.2">
      <c r="A2057" s="27" t="s">
        <v>90</v>
      </c>
      <c r="B2057" s="27" t="s">
        <v>129</v>
      </c>
      <c r="C2057" s="27" t="s">
        <v>130</v>
      </c>
      <c r="D2057" s="27" t="s">
        <v>39</v>
      </c>
      <c r="E2057" s="27" t="s">
        <v>94</v>
      </c>
      <c r="F2057" s="27" t="s">
        <v>95</v>
      </c>
      <c r="G2057" s="27" t="s">
        <v>131</v>
      </c>
      <c r="H2057" s="28">
        <v>0</v>
      </c>
      <c r="I2057" s="28">
        <v>0</v>
      </c>
      <c r="J2057" s="28">
        <v>0</v>
      </c>
      <c r="K2057" s="28">
        <v>3137</v>
      </c>
      <c r="L2057" s="28">
        <v>-3137</v>
      </c>
    </row>
    <row r="2058" spans="1:12" hidden="1" x14ac:dyDescent="0.2">
      <c r="A2058" s="27" t="s">
        <v>90</v>
      </c>
      <c r="B2058" s="27" t="s">
        <v>129</v>
      </c>
      <c r="C2058" s="27" t="s">
        <v>132</v>
      </c>
      <c r="D2058" s="27" t="s">
        <v>39</v>
      </c>
      <c r="E2058" s="27" t="s">
        <v>94</v>
      </c>
      <c r="F2058" s="27" t="s">
        <v>95</v>
      </c>
      <c r="G2058" s="27" t="s">
        <v>133</v>
      </c>
      <c r="H2058" s="28">
        <v>0</v>
      </c>
      <c r="I2058" s="28">
        <v>0</v>
      </c>
      <c r="J2058" s="28">
        <v>0</v>
      </c>
      <c r="K2058" s="28">
        <v>50.42</v>
      </c>
      <c r="L2058" s="28">
        <v>-50.42</v>
      </c>
    </row>
    <row r="2059" spans="1:12" hidden="1" x14ac:dyDescent="0.2">
      <c r="A2059" s="27" t="s">
        <v>90</v>
      </c>
      <c r="B2059" s="27" t="s">
        <v>129</v>
      </c>
      <c r="C2059" s="27" t="s">
        <v>111</v>
      </c>
      <c r="D2059" s="27" t="s">
        <v>39</v>
      </c>
      <c r="E2059" s="27" t="s">
        <v>94</v>
      </c>
      <c r="F2059" s="27" t="s">
        <v>95</v>
      </c>
      <c r="G2059" s="27" t="s">
        <v>112</v>
      </c>
      <c r="H2059" s="28">
        <v>0</v>
      </c>
      <c r="I2059" s="28">
        <v>0</v>
      </c>
      <c r="J2059" s="28">
        <v>0</v>
      </c>
      <c r="K2059" s="28">
        <v>8110.25</v>
      </c>
      <c r="L2059" s="28">
        <v>-8110.25</v>
      </c>
    </row>
    <row r="2060" spans="1:12" hidden="1" x14ac:dyDescent="0.2">
      <c r="A2060" s="27" t="s">
        <v>90</v>
      </c>
      <c r="B2060" s="27" t="s">
        <v>129</v>
      </c>
      <c r="C2060" s="27" t="s">
        <v>117</v>
      </c>
      <c r="D2060" s="27" t="s">
        <v>39</v>
      </c>
      <c r="E2060" s="27" t="s">
        <v>94</v>
      </c>
      <c r="F2060" s="27" t="s">
        <v>95</v>
      </c>
      <c r="G2060" s="27" t="s">
        <v>118</v>
      </c>
      <c r="H2060" s="28">
        <v>0</v>
      </c>
      <c r="I2060" s="28">
        <v>0</v>
      </c>
      <c r="J2060" s="28">
        <v>0</v>
      </c>
      <c r="K2060" s="28">
        <v>13.51</v>
      </c>
      <c r="L2060" s="28">
        <v>-13.51</v>
      </c>
    </row>
    <row r="2061" spans="1:12" hidden="1" x14ac:dyDescent="0.2">
      <c r="A2061" s="27" t="s">
        <v>90</v>
      </c>
      <c r="B2061" s="27" t="s">
        <v>134</v>
      </c>
      <c r="C2061" s="27" t="s">
        <v>92</v>
      </c>
      <c r="D2061" s="27" t="s">
        <v>39</v>
      </c>
      <c r="E2061" s="27" t="s">
        <v>94</v>
      </c>
      <c r="F2061" s="27" t="s">
        <v>95</v>
      </c>
      <c r="G2061" s="27" t="s">
        <v>96</v>
      </c>
      <c r="H2061" s="28">
        <v>0</v>
      </c>
      <c r="I2061" s="28">
        <v>0</v>
      </c>
      <c r="J2061" s="28">
        <v>0</v>
      </c>
      <c r="K2061" s="28">
        <v>0.21</v>
      </c>
      <c r="L2061" s="28">
        <v>-0.21</v>
      </c>
    </row>
    <row r="2062" spans="1:12" hidden="1" x14ac:dyDescent="0.2">
      <c r="A2062" s="27" t="s">
        <v>90</v>
      </c>
      <c r="B2062" s="27" t="s">
        <v>134</v>
      </c>
      <c r="C2062" s="27" t="s">
        <v>99</v>
      </c>
      <c r="D2062" s="27" t="s">
        <v>39</v>
      </c>
      <c r="E2062" s="27" t="s">
        <v>94</v>
      </c>
      <c r="F2062" s="27" t="s">
        <v>95</v>
      </c>
      <c r="G2062" s="27" t="s">
        <v>100</v>
      </c>
      <c r="H2062" s="28">
        <v>0</v>
      </c>
      <c r="I2062" s="28">
        <v>0</v>
      </c>
      <c r="J2062" s="28">
        <v>0</v>
      </c>
      <c r="K2062" s="28">
        <v>0.01</v>
      </c>
      <c r="L2062" s="28">
        <v>-0.01</v>
      </c>
    </row>
    <row r="2063" spans="1:12" hidden="1" x14ac:dyDescent="0.2">
      <c r="A2063" s="27" t="s">
        <v>90</v>
      </c>
      <c r="B2063" s="27" t="s">
        <v>134</v>
      </c>
      <c r="C2063" s="27" t="s">
        <v>103</v>
      </c>
      <c r="D2063" s="27" t="s">
        <v>39</v>
      </c>
      <c r="E2063" s="27" t="s">
        <v>94</v>
      </c>
      <c r="F2063" s="27" t="s">
        <v>95</v>
      </c>
      <c r="G2063" s="27" t="s">
        <v>104</v>
      </c>
      <c r="H2063" s="28">
        <v>0</v>
      </c>
      <c r="I2063" s="28">
        <v>0</v>
      </c>
      <c r="J2063" s="28">
        <v>0</v>
      </c>
      <c r="K2063" s="28">
        <v>0.01</v>
      </c>
      <c r="L2063" s="28">
        <v>-0.01</v>
      </c>
    </row>
    <row r="2064" spans="1:12" hidden="1" x14ac:dyDescent="0.2">
      <c r="A2064" s="27" t="s">
        <v>90</v>
      </c>
      <c r="B2064" s="27" t="s">
        <v>134</v>
      </c>
      <c r="C2064" s="27" t="s">
        <v>132</v>
      </c>
      <c r="D2064" s="27" t="s">
        <v>39</v>
      </c>
      <c r="E2064" s="27" t="s">
        <v>94</v>
      </c>
      <c r="F2064" s="27" t="s">
        <v>95</v>
      </c>
      <c r="G2064" s="27" t="s">
        <v>133</v>
      </c>
      <c r="H2064" s="28">
        <v>0</v>
      </c>
      <c r="I2064" s="28">
        <v>0</v>
      </c>
      <c r="J2064" s="28">
        <v>0</v>
      </c>
      <c r="K2064" s="28">
        <v>479.47</v>
      </c>
      <c r="L2064" s="28">
        <v>-479.47</v>
      </c>
    </row>
    <row r="2065" spans="1:12" hidden="1" x14ac:dyDescent="0.2">
      <c r="A2065" s="27" t="s">
        <v>90</v>
      </c>
      <c r="B2065" s="27" t="s">
        <v>179</v>
      </c>
      <c r="C2065" s="27" t="s">
        <v>106</v>
      </c>
      <c r="D2065" s="27" t="s">
        <v>39</v>
      </c>
      <c r="E2065" s="27" t="s">
        <v>94</v>
      </c>
      <c r="F2065" s="27" t="s">
        <v>95</v>
      </c>
      <c r="G2065" s="27" t="s">
        <v>108</v>
      </c>
      <c r="H2065" s="28">
        <v>0</v>
      </c>
      <c r="I2065" s="28">
        <v>0</v>
      </c>
      <c r="J2065" s="28">
        <v>0</v>
      </c>
      <c r="K2065" s="28">
        <v>17.05</v>
      </c>
      <c r="L2065" s="28">
        <v>-17.05</v>
      </c>
    </row>
    <row r="2066" spans="1:12" hidden="1" x14ac:dyDescent="0.2">
      <c r="A2066" s="27" t="s">
        <v>90</v>
      </c>
      <c r="B2066" s="27" t="s">
        <v>179</v>
      </c>
      <c r="C2066" s="27" t="s">
        <v>99</v>
      </c>
      <c r="D2066" s="27" t="s">
        <v>39</v>
      </c>
      <c r="E2066" s="27" t="s">
        <v>94</v>
      </c>
      <c r="F2066" s="27" t="s">
        <v>95</v>
      </c>
      <c r="G2066" s="27" t="s">
        <v>100</v>
      </c>
      <c r="H2066" s="28">
        <v>0</v>
      </c>
      <c r="I2066" s="28">
        <v>0</v>
      </c>
      <c r="J2066" s="28">
        <v>0</v>
      </c>
      <c r="K2066" s="28">
        <v>1.06</v>
      </c>
      <c r="L2066" s="28">
        <v>-1.06</v>
      </c>
    </row>
    <row r="2067" spans="1:12" hidden="1" x14ac:dyDescent="0.2">
      <c r="A2067" s="27" t="s">
        <v>90</v>
      </c>
      <c r="B2067" s="27" t="s">
        <v>179</v>
      </c>
      <c r="C2067" s="27" t="s">
        <v>101</v>
      </c>
      <c r="D2067" s="27" t="s">
        <v>39</v>
      </c>
      <c r="E2067" s="27" t="s">
        <v>94</v>
      </c>
      <c r="F2067" s="27" t="s">
        <v>95</v>
      </c>
      <c r="G2067" s="27" t="s">
        <v>102</v>
      </c>
      <c r="H2067" s="28">
        <v>0</v>
      </c>
      <c r="I2067" s="28">
        <v>0</v>
      </c>
      <c r="J2067" s="28">
        <v>0</v>
      </c>
      <c r="K2067" s="28">
        <v>0.25</v>
      </c>
      <c r="L2067" s="28">
        <v>-0.25</v>
      </c>
    </row>
    <row r="2068" spans="1:12" hidden="1" x14ac:dyDescent="0.2">
      <c r="A2068" s="27" t="s">
        <v>90</v>
      </c>
      <c r="B2068" s="27" t="s">
        <v>179</v>
      </c>
      <c r="C2068" s="27" t="s">
        <v>103</v>
      </c>
      <c r="D2068" s="27" t="s">
        <v>39</v>
      </c>
      <c r="E2068" s="27" t="s">
        <v>94</v>
      </c>
      <c r="F2068" s="27" t="s">
        <v>95</v>
      </c>
      <c r="G2068" s="27" t="s">
        <v>104</v>
      </c>
      <c r="H2068" s="28">
        <v>0</v>
      </c>
      <c r="I2068" s="28">
        <v>0</v>
      </c>
      <c r="J2068" s="28">
        <v>0</v>
      </c>
      <c r="K2068" s="28">
        <v>0.49</v>
      </c>
      <c r="L2068" s="28">
        <v>-0.49</v>
      </c>
    </row>
    <row r="2069" spans="1:12" hidden="1" x14ac:dyDescent="0.2">
      <c r="A2069" s="27" t="s">
        <v>90</v>
      </c>
      <c r="B2069" s="27" t="s">
        <v>179</v>
      </c>
      <c r="C2069" s="27" t="s">
        <v>117</v>
      </c>
      <c r="D2069" s="27" t="s">
        <v>39</v>
      </c>
      <c r="E2069" s="27" t="s">
        <v>94</v>
      </c>
      <c r="F2069" s="27" t="s">
        <v>95</v>
      </c>
      <c r="G2069" s="27" t="s">
        <v>118</v>
      </c>
      <c r="H2069" s="28">
        <v>0</v>
      </c>
      <c r="I2069" s="28">
        <v>0</v>
      </c>
      <c r="J2069" s="28">
        <v>0</v>
      </c>
      <c r="K2069" s="28">
        <v>174.01</v>
      </c>
      <c r="L2069" s="28">
        <v>-174.01</v>
      </c>
    </row>
    <row r="2070" spans="1:12" hidden="1" x14ac:dyDescent="0.2">
      <c r="A2070" s="27" t="s">
        <v>90</v>
      </c>
      <c r="B2070" s="27" t="s">
        <v>178</v>
      </c>
      <c r="C2070" s="27" t="s">
        <v>92</v>
      </c>
      <c r="D2070" s="27" t="s">
        <v>39</v>
      </c>
      <c r="E2070" s="27" t="s">
        <v>94</v>
      </c>
      <c r="F2070" s="27" t="s">
        <v>95</v>
      </c>
      <c r="G2070" s="27" t="s">
        <v>96</v>
      </c>
      <c r="H2070" s="28">
        <v>0</v>
      </c>
      <c r="I2070" s="28">
        <v>0</v>
      </c>
      <c r="J2070" s="28">
        <v>0</v>
      </c>
      <c r="K2070" s="28">
        <v>0.56000000000000005</v>
      </c>
      <c r="L2070" s="28">
        <v>-0.56000000000000005</v>
      </c>
    </row>
    <row r="2071" spans="1:12" hidden="1" x14ac:dyDescent="0.2">
      <c r="A2071" s="27" t="s">
        <v>90</v>
      </c>
      <c r="B2071" s="27" t="s">
        <v>178</v>
      </c>
      <c r="C2071" s="27" t="s">
        <v>99</v>
      </c>
      <c r="D2071" s="27" t="s">
        <v>39</v>
      </c>
      <c r="E2071" s="27" t="s">
        <v>94</v>
      </c>
      <c r="F2071" s="27" t="s">
        <v>95</v>
      </c>
      <c r="G2071" s="27" t="s">
        <v>100</v>
      </c>
      <c r="H2071" s="28">
        <v>0</v>
      </c>
      <c r="I2071" s="28">
        <v>0</v>
      </c>
      <c r="J2071" s="28">
        <v>0</v>
      </c>
      <c r="K2071" s="28">
        <v>0.03</v>
      </c>
      <c r="L2071" s="28">
        <v>-0.03</v>
      </c>
    </row>
    <row r="2072" spans="1:12" hidden="1" x14ac:dyDescent="0.2">
      <c r="A2072" s="27" t="s">
        <v>90</v>
      </c>
      <c r="B2072" s="27" t="s">
        <v>178</v>
      </c>
      <c r="C2072" s="27" t="s">
        <v>101</v>
      </c>
      <c r="D2072" s="27" t="s">
        <v>39</v>
      </c>
      <c r="E2072" s="27" t="s">
        <v>94</v>
      </c>
      <c r="F2072" s="27" t="s">
        <v>95</v>
      </c>
      <c r="G2072" s="27" t="s">
        <v>102</v>
      </c>
      <c r="H2072" s="28">
        <v>0</v>
      </c>
      <c r="I2072" s="28">
        <v>0</v>
      </c>
      <c r="J2072" s="28">
        <v>0</v>
      </c>
      <c r="K2072" s="28">
        <v>0.01</v>
      </c>
      <c r="L2072" s="28">
        <v>-0.01</v>
      </c>
    </row>
    <row r="2073" spans="1:12" hidden="1" x14ac:dyDescent="0.2">
      <c r="A2073" s="27" t="s">
        <v>90</v>
      </c>
      <c r="B2073" s="27" t="s">
        <v>178</v>
      </c>
      <c r="C2073" s="27" t="s">
        <v>103</v>
      </c>
      <c r="D2073" s="27" t="s">
        <v>39</v>
      </c>
      <c r="E2073" s="27" t="s">
        <v>94</v>
      </c>
      <c r="F2073" s="27" t="s">
        <v>95</v>
      </c>
      <c r="G2073" s="27" t="s">
        <v>104</v>
      </c>
      <c r="H2073" s="28">
        <v>0</v>
      </c>
      <c r="I2073" s="28">
        <v>0</v>
      </c>
      <c r="J2073" s="28">
        <v>0</v>
      </c>
      <c r="K2073" s="28">
        <v>0.02</v>
      </c>
      <c r="L2073" s="28">
        <v>-0.02</v>
      </c>
    </row>
    <row r="2074" spans="1:12" hidden="1" x14ac:dyDescent="0.2">
      <c r="A2074" s="27" t="s">
        <v>136</v>
      </c>
      <c r="B2074" s="27" t="s">
        <v>9</v>
      </c>
      <c r="C2074" s="27" t="s">
        <v>137</v>
      </c>
      <c r="D2074" s="27" t="s">
        <v>39</v>
      </c>
      <c r="E2074" s="27" t="s">
        <v>94</v>
      </c>
      <c r="F2074" s="27" t="s">
        <v>95</v>
      </c>
      <c r="G2074" s="27" t="s">
        <v>138</v>
      </c>
      <c r="H2074" s="28">
        <v>46532.5</v>
      </c>
      <c r="I2074" s="28">
        <v>46532.5</v>
      </c>
      <c r="J2074" s="28">
        <v>0</v>
      </c>
      <c r="K2074" s="28">
        <v>0</v>
      </c>
      <c r="L2074" s="28">
        <v>46532.5</v>
      </c>
    </row>
    <row r="2075" spans="1:12" hidden="1" x14ac:dyDescent="0.2">
      <c r="A2075" s="27" t="s">
        <v>136</v>
      </c>
      <c r="B2075" s="27" t="s">
        <v>9</v>
      </c>
      <c r="C2075" s="27" t="s">
        <v>99</v>
      </c>
      <c r="D2075" s="27" t="s">
        <v>39</v>
      </c>
      <c r="E2075" s="27" t="s">
        <v>94</v>
      </c>
      <c r="F2075" s="27" t="s">
        <v>95</v>
      </c>
      <c r="G2075" s="27" t="s">
        <v>100</v>
      </c>
      <c r="H2075" s="28">
        <v>2885.02</v>
      </c>
      <c r="I2075" s="28">
        <v>2885.02</v>
      </c>
      <c r="J2075" s="28">
        <v>0</v>
      </c>
      <c r="K2075" s="28">
        <v>0</v>
      </c>
      <c r="L2075" s="28">
        <v>2885.02</v>
      </c>
    </row>
    <row r="2076" spans="1:12" hidden="1" x14ac:dyDescent="0.2">
      <c r="A2076" s="27" t="s">
        <v>136</v>
      </c>
      <c r="B2076" s="27" t="s">
        <v>9</v>
      </c>
      <c r="C2076" s="27" t="s">
        <v>101</v>
      </c>
      <c r="D2076" s="27" t="s">
        <v>39</v>
      </c>
      <c r="E2076" s="27" t="s">
        <v>94</v>
      </c>
      <c r="F2076" s="27" t="s">
        <v>95</v>
      </c>
      <c r="G2076" s="27" t="s">
        <v>102</v>
      </c>
      <c r="H2076" s="28">
        <v>674.72</v>
      </c>
      <c r="I2076" s="28">
        <v>674.72</v>
      </c>
      <c r="J2076" s="28">
        <v>0</v>
      </c>
      <c r="K2076" s="28">
        <v>0</v>
      </c>
      <c r="L2076" s="28">
        <v>674.72</v>
      </c>
    </row>
    <row r="2077" spans="1:12" hidden="1" x14ac:dyDescent="0.2">
      <c r="A2077" s="27" t="s">
        <v>136</v>
      </c>
      <c r="B2077" s="27" t="s">
        <v>9</v>
      </c>
      <c r="C2077" s="27" t="s">
        <v>103</v>
      </c>
      <c r="D2077" s="27" t="s">
        <v>39</v>
      </c>
      <c r="E2077" s="27" t="s">
        <v>94</v>
      </c>
      <c r="F2077" s="27" t="s">
        <v>95</v>
      </c>
      <c r="G2077" s="27" t="s">
        <v>104</v>
      </c>
      <c r="H2077" s="28">
        <v>1349.44</v>
      </c>
      <c r="I2077" s="28">
        <v>1349.44</v>
      </c>
      <c r="J2077" s="28">
        <v>0</v>
      </c>
      <c r="K2077" s="28">
        <v>0</v>
      </c>
      <c r="L2077" s="28">
        <v>1349.44</v>
      </c>
    </row>
    <row r="2078" spans="1:12" hidden="1" x14ac:dyDescent="0.2">
      <c r="A2078" s="27" t="s">
        <v>136</v>
      </c>
      <c r="B2078" s="27" t="s">
        <v>123</v>
      </c>
      <c r="C2078" s="27" t="s">
        <v>139</v>
      </c>
      <c r="D2078" s="27" t="s">
        <v>39</v>
      </c>
      <c r="E2078" s="27" t="s">
        <v>94</v>
      </c>
      <c r="F2078" s="27" t="s">
        <v>95</v>
      </c>
      <c r="G2078" s="27" t="s">
        <v>140</v>
      </c>
      <c r="H2078" s="28">
        <v>0</v>
      </c>
      <c r="I2078" s="28">
        <v>0</v>
      </c>
      <c r="J2078" s="28">
        <v>0</v>
      </c>
      <c r="K2078" s="28">
        <v>950.82</v>
      </c>
      <c r="L2078" s="28">
        <v>-950.82</v>
      </c>
    </row>
    <row r="2079" spans="1:12" hidden="1" x14ac:dyDescent="0.2">
      <c r="A2079" s="27" t="s">
        <v>136</v>
      </c>
      <c r="B2079" s="27" t="s">
        <v>123</v>
      </c>
      <c r="C2079" s="27" t="s">
        <v>99</v>
      </c>
      <c r="D2079" s="27" t="s">
        <v>39</v>
      </c>
      <c r="E2079" s="27" t="s">
        <v>94</v>
      </c>
      <c r="F2079" s="27" t="s">
        <v>95</v>
      </c>
      <c r="G2079" s="27" t="s">
        <v>100</v>
      </c>
      <c r="H2079" s="28">
        <v>0</v>
      </c>
      <c r="I2079" s="28">
        <v>0</v>
      </c>
      <c r="J2079" s="28">
        <v>0</v>
      </c>
      <c r="K2079" s="28">
        <v>58.68</v>
      </c>
      <c r="L2079" s="28">
        <v>-58.68</v>
      </c>
    </row>
    <row r="2080" spans="1:12" hidden="1" x14ac:dyDescent="0.2">
      <c r="A2080" s="27" t="s">
        <v>136</v>
      </c>
      <c r="B2080" s="27" t="s">
        <v>123</v>
      </c>
      <c r="C2080" s="27" t="s">
        <v>101</v>
      </c>
      <c r="D2080" s="27" t="s">
        <v>39</v>
      </c>
      <c r="E2080" s="27" t="s">
        <v>94</v>
      </c>
      <c r="F2080" s="27" t="s">
        <v>95</v>
      </c>
      <c r="G2080" s="27" t="s">
        <v>102</v>
      </c>
      <c r="H2080" s="28">
        <v>0</v>
      </c>
      <c r="I2080" s="28">
        <v>0</v>
      </c>
      <c r="J2080" s="28">
        <v>0</v>
      </c>
      <c r="K2080" s="28">
        <v>13.72</v>
      </c>
      <c r="L2080" s="28">
        <v>-13.72</v>
      </c>
    </row>
    <row r="2081" spans="1:12" hidden="1" x14ac:dyDescent="0.2">
      <c r="A2081" s="27" t="s">
        <v>136</v>
      </c>
      <c r="B2081" s="27" t="s">
        <v>123</v>
      </c>
      <c r="C2081" s="27" t="s">
        <v>103</v>
      </c>
      <c r="D2081" s="27" t="s">
        <v>39</v>
      </c>
      <c r="E2081" s="27" t="s">
        <v>94</v>
      </c>
      <c r="F2081" s="27" t="s">
        <v>95</v>
      </c>
      <c r="G2081" s="27" t="s">
        <v>104</v>
      </c>
      <c r="H2081" s="28">
        <v>0</v>
      </c>
      <c r="I2081" s="28">
        <v>0</v>
      </c>
      <c r="J2081" s="28">
        <v>0</v>
      </c>
      <c r="K2081" s="28">
        <v>27.57</v>
      </c>
      <c r="L2081" s="28">
        <v>-27.57</v>
      </c>
    </row>
    <row r="2082" spans="1:12" hidden="1" x14ac:dyDescent="0.2">
      <c r="A2082" s="27" t="s">
        <v>136</v>
      </c>
      <c r="B2082" s="27" t="s">
        <v>128</v>
      </c>
      <c r="C2082" s="27" t="s">
        <v>137</v>
      </c>
      <c r="D2082" s="27" t="s">
        <v>39</v>
      </c>
      <c r="E2082" s="27" t="s">
        <v>94</v>
      </c>
      <c r="F2082" s="27" t="s">
        <v>95</v>
      </c>
      <c r="G2082" s="27" t="s">
        <v>138</v>
      </c>
      <c r="H2082" s="28">
        <v>0</v>
      </c>
      <c r="I2082" s="28">
        <v>0</v>
      </c>
      <c r="J2082" s="28">
        <v>0</v>
      </c>
      <c r="K2082" s="28">
        <v>368.1</v>
      </c>
      <c r="L2082" s="28">
        <v>-368.1</v>
      </c>
    </row>
    <row r="2083" spans="1:12" hidden="1" x14ac:dyDescent="0.2">
      <c r="A2083" s="27" t="s">
        <v>136</v>
      </c>
      <c r="B2083" s="27" t="s">
        <v>128</v>
      </c>
      <c r="C2083" s="27" t="s">
        <v>99</v>
      </c>
      <c r="D2083" s="27" t="s">
        <v>39</v>
      </c>
      <c r="E2083" s="27" t="s">
        <v>94</v>
      </c>
      <c r="F2083" s="27" t="s">
        <v>95</v>
      </c>
      <c r="G2083" s="27" t="s">
        <v>100</v>
      </c>
      <c r="H2083" s="28">
        <v>0</v>
      </c>
      <c r="I2083" s="28">
        <v>0</v>
      </c>
      <c r="J2083" s="28">
        <v>0</v>
      </c>
      <c r="K2083" s="28">
        <v>21.84</v>
      </c>
      <c r="L2083" s="28">
        <v>-21.84</v>
      </c>
    </row>
    <row r="2084" spans="1:12" hidden="1" x14ac:dyDescent="0.2">
      <c r="A2084" s="27" t="s">
        <v>136</v>
      </c>
      <c r="B2084" s="27" t="s">
        <v>128</v>
      </c>
      <c r="C2084" s="27" t="s">
        <v>101</v>
      </c>
      <c r="D2084" s="27" t="s">
        <v>39</v>
      </c>
      <c r="E2084" s="27" t="s">
        <v>94</v>
      </c>
      <c r="F2084" s="27" t="s">
        <v>95</v>
      </c>
      <c r="G2084" s="27" t="s">
        <v>102</v>
      </c>
      <c r="H2084" s="28">
        <v>0</v>
      </c>
      <c r="I2084" s="28">
        <v>0</v>
      </c>
      <c r="J2084" s="28">
        <v>0</v>
      </c>
      <c r="K2084" s="28">
        <v>5.1100000000000003</v>
      </c>
      <c r="L2084" s="28">
        <v>-5.1100000000000003</v>
      </c>
    </row>
    <row r="2085" spans="1:12" hidden="1" x14ac:dyDescent="0.2">
      <c r="A2085" s="27" t="s">
        <v>136</v>
      </c>
      <c r="B2085" s="27" t="s">
        <v>128</v>
      </c>
      <c r="C2085" s="27" t="s">
        <v>103</v>
      </c>
      <c r="D2085" s="27" t="s">
        <v>39</v>
      </c>
      <c r="E2085" s="27" t="s">
        <v>94</v>
      </c>
      <c r="F2085" s="27" t="s">
        <v>95</v>
      </c>
      <c r="G2085" s="27" t="s">
        <v>104</v>
      </c>
      <c r="H2085" s="28">
        <v>0</v>
      </c>
      <c r="I2085" s="28">
        <v>0</v>
      </c>
      <c r="J2085" s="28">
        <v>0</v>
      </c>
      <c r="K2085" s="28">
        <v>10.53</v>
      </c>
      <c r="L2085" s="28">
        <v>-10.53</v>
      </c>
    </row>
    <row r="2086" spans="1:12" hidden="1" x14ac:dyDescent="0.2">
      <c r="A2086" s="27" t="s">
        <v>136</v>
      </c>
      <c r="B2086" s="27" t="s">
        <v>129</v>
      </c>
      <c r="C2086" s="27" t="s">
        <v>137</v>
      </c>
      <c r="D2086" s="27" t="s">
        <v>39</v>
      </c>
      <c r="E2086" s="27" t="s">
        <v>94</v>
      </c>
      <c r="F2086" s="27" t="s">
        <v>95</v>
      </c>
      <c r="G2086" s="27" t="s">
        <v>138</v>
      </c>
      <c r="H2086" s="28">
        <v>0</v>
      </c>
      <c r="I2086" s="28">
        <v>0</v>
      </c>
      <c r="J2086" s="28">
        <v>0</v>
      </c>
      <c r="K2086" s="28">
        <v>115.91</v>
      </c>
      <c r="L2086" s="28">
        <v>-115.91</v>
      </c>
    </row>
    <row r="2087" spans="1:12" hidden="1" x14ac:dyDescent="0.2">
      <c r="A2087" s="27" t="s">
        <v>136</v>
      </c>
      <c r="B2087" s="27" t="s">
        <v>129</v>
      </c>
      <c r="C2087" s="27" t="s">
        <v>99</v>
      </c>
      <c r="D2087" s="27" t="s">
        <v>39</v>
      </c>
      <c r="E2087" s="27" t="s">
        <v>94</v>
      </c>
      <c r="F2087" s="27" t="s">
        <v>95</v>
      </c>
      <c r="G2087" s="27" t="s">
        <v>100</v>
      </c>
      <c r="H2087" s="28">
        <v>0</v>
      </c>
      <c r="I2087" s="28">
        <v>0</v>
      </c>
      <c r="J2087" s="28">
        <v>0</v>
      </c>
      <c r="K2087" s="28">
        <v>6.44</v>
      </c>
      <c r="L2087" s="28">
        <v>-6.44</v>
      </c>
    </row>
    <row r="2088" spans="1:12" hidden="1" x14ac:dyDescent="0.2">
      <c r="A2088" s="27" t="s">
        <v>136</v>
      </c>
      <c r="B2088" s="27" t="s">
        <v>129</v>
      </c>
      <c r="C2088" s="27" t="s">
        <v>101</v>
      </c>
      <c r="D2088" s="27" t="s">
        <v>39</v>
      </c>
      <c r="E2088" s="27" t="s">
        <v>94</v>
      </c>
      <c r="F2088" s="27" t="s">
        <v>95</v>
      </c>
      <c r="G2088" s="27" t="s">
        <v>102</v>
      </c>
      <c r="H2088" s="28">
        <v>0</v>
      </c>
      <c r="I2088" s="28">
        <v>0</v>
      </c>
      <c r="J2088" s="28">
        <v>0</v>
      </c>
      <c r="K2088" s="28">
        <v>1.51</v>
      </c>
      <c r="L2088" s="28">
        <v>-1.51</v>
      </c>
    </row>
    <row r="2089" spans="1:12" hidden="1" x14ac:dyDescent="0.2">
      <c r="A2089" s="27" t="s">
        <v>136</v>
      </c>
      <c r="B2089" s="27" t="s">
        <v>129</v>
      </c>
      <c r="C2089" s="27" t="s">
        <v>103</v>
      </c>
      <c r="D2089" s="27" t="s">
        <v>39</v>
      </c>
      <c r="E2089" s="27" t="s">
        <v>94</v>
      </c>
      <c r="F2089" s="27" t="s">
        <v>95</v>
      </c>
      <c r="G2089" s="27" t="s">
        <v>104</v>
      </c>
      <c r="H2089" s="28">
        <v>0</v>
      </c>
      <c r="I2089" s="28">
        <v>0</v>
      </c>
      <c r="J2089" s="28">
        <v>0</v>
      </c>
      <c r="K2089" s="28">
        <v>3.11</v>
      </c>
      <c r="L2089" s="28">
        <v>-3.11</v>
      </c>
    </row>
    <row r="2090" spans="1:12" hidden="1" x14ac:dyDescent="0.2">
      <c r="A2090" s="27" t="s">
        <v>136</v>
      </c>
      <c r="B2090" s="27" t="s">
        <v>135</v>
      </c>
      <c r="C2090" s="27" t="s">
        <v>137</v>
      </c>
      <c r="D2090" s="27" t="s">
        <v>39</v>
      </c>
      <c r="E2090" s="27" t="s">
        <v>94</v>
      </c>
      <c r="F2090" s="27" t="s">
        <v>95</v>
      </c>
      <c r="G2090" s="27" t="s">
        <v>138</v>
      </c>
      <c r="H2090" s="28">
        <v>0</v>
      </c>
      <c r="I2090" s="28">
        <v>0</v>
      </c>
      <c r="J2090" s="28">
        <v>0</v>
      </c>
      <c r="K2090" s="28">
        <v>13.82</v>
      </c>
      <c r="L2090" s="28">
        <v>-13.82</v>
      </c>
    </row>
    <row r="2091" spans="1:12" hidden="1" x14ac:dyDescent="0.2">
      <c r="A2091" s="27" t="s">
        <v>136</v>
      </c>
      <c r="B2091" s="27" t="s">
        <v>135</v>
      </c>
      <c r="C2091" s="27" t="s">
        <v>99</v>
      </c>
      <c r="D2091" s="27" t="s">
        <v>39</v>
      </c>
      <c r="E2091" s="27" t="s">
        <v>94</v>
      </c>
      <c r="F2091" s="27" t="s">
        <v>95</v>
      </c>
      <c r="G2091" s="27" t="s">
        <v>100</v>
      </c>
      <c r="H2091" s="28">
        <v>0</v>
      </c>
      <c r="I2091" s="28">
        <v>0</v>
      </c>
      <c r="J2091" s="28">
        <v>0</v>
      </c>
      <c r="K2091" s="28">
        <v>0.3</v>
      </c>
      <c r="L2091" s="28">
        <v>-0.3</v>
      </c>
    </row>
    <row r="2092" spans="1:12" hidden="1" x14ac:dyDescent="0.2">
      <c r="A2092" s="27" t="s">
        <v>136</v>
      </c>
      <c r="B2092" s="27" t="s">
        <v>135</v>
      </c>
      <c r="C2092" s="27" t="s">
        <v>101</v>
      </c>
      <c r="D2092" s="27" t="s">
        <v>39</v>
      </c>
      <c r="E2092" s="27" t="s">
        <v>94</v>
      </c>
      <c r="F2092" s="27" t="s">
        <v>95</v>
      </c>
      <c r="G2092" s="27" t="s">
        <v>102</v>
      </c>
      <c r="H2092" s="28">
        <v>0</v>
      </c>
      <c r="I2092" s="28">
        <v>0</v>
      </c>
      <c r="J2092" s="28">
        <v>0</v>
      </c>
      <c r="K2092" s="28">
        <v>7.0000000000000007E-2</v>
      </c>
      <c r="L2092" s="28">
        <v>-7.0000000000000007E-2</v>
      </c>
    </row>
    <row r="2093" spans="1:12" hidden="1" x14ac:dyDescent="0.2">
      <c r="A2093" s="27" t="s">
        <v>136</v>
      </c>
      <c r="B2093" s="27" t="s">
        <v>135</v>
      </c>
      <c r="C2093" s="27" t="s">
        <v>103</v>
      </c>
      <c r="D2093" s="27" t="s">
        <v>39</v>
      </c>
      <c r="E2093" s="27" t="s">
        <v>94</v>
      </c>
      <c r="F2093" s="27" t="s">
        <v>95</v>
      </c>
      <c r="G2093" s="27" t="s">
        <v>104</v>
      </c>
      <c r="H2093" s="28">
        <v>0</v>
      </c>
      <c r="I2093" s="28">
        <v>0</v>
      </c>
      <c r="J2093" s="28">
        <v>0</v>
      </c>
      <c r="K2093" s="28">
        <v>0.14000000000000001</v>
      </c>
      <c r="L2093" s="28">
        <v>-0.14000000000000001</v>
      </c>
    </row>
    <row r="2094" spans="1:12" hidden="1" x14ac:dyDescent="0.2">
      <c r="A2094" s="27" t="s">
        <v>90</v>
      </c>
      <c r="B2094" s="27" t="s">
        <v>163</v>
      </c>
      <c r="C2094" s="27" t="s">
        <v>106</v>
      </c>
      <c r="D2094" s="27" t="s">
        <v>40</v>
      </c>
      <c r="E2094" s="27" t="s">
        <v>94</v>
      </c>
      <c r="F2094" s="27" t="s">
        <v>95</v>
      </c>
      <c r="G2094" s="27" t="s">
        <v>108</v>
      </c>
      <c r="H2094" s="28">
        <v>0</v>
      </c>
      <c r="I2094" s="28">
        <v>1.43</v>
      </c>
      <c r="J2094" s="28">
        <v>0</v>
      </c>
      <c r="K2094" s="28">
        <v>1.43</v>
      </c>
      <c r="L2094" s="28">
        <v>0</v>
      </c>
    </row>
    <row r="2095" spans="1:12" hidden="1" x14ac:dyDescent="0.2">
      <c r="A2095" s="27" t="s">
        <v>90</v>
      </c>
      <c r="B2095" s="27" t="s">
        <v>163</v>
      </c>
      <c r="C2095" s="27" t="s">
        <v>99</v>
      </c>
      <c r="D2095" s="27" t="s">
        <v>40</v>
      </c>
      <c r="E2095" s="27" t="s">
        <v>94</v>
      </c>
      <c r="F2095" s="27" t="s">
        <v>95</v>
      </c>
      <c r="G2095" s="27" t="s">
        <v>100</v>
      </c>
      <c r="H2095" s="28">
        <v>0</v>
      </c>
      <c r="I2095" s="28">
        <v>0</v>
      </c>
      <c r="J2095" s="28">
        <v>0</v>
      </c>
      <c r="K2095" s="28">
        <v>0.09</v>
      </c>
      <c r="L2095" s="28">
        <v>-0.09</v>
      </c>
    </row>
    <row r="2096" spans="1:12" hidden="1" x14ac:dyDescent="0.2">
      <c r="A2096" s="27" t="s">
        <v>90</v>
      </c>
      <c r="B2096" s="27" t="s">
        <v>163</v>
      </c>
      <c r="C2096" s="27" t="s">
        <v>101</v>
      </c>
      <c r="D2096" s="27" t="s">
        <v>40</v>
      </c>
      <c r="E2096" s="27" t="s">
        <v>94</v>
      </c>
      <c r="F2096" s="27" t="s">
        <v>95</v>
      </c>
      <c r="G2096" s="27" t="s">
        <v>102</v>
      </c>
      <c r="H2096" s="28">
        <v>0</v>
      </c>
      <c r="I2096" s="28">
        <v>0</v>
      </c>
      <c r="J2096" s="28">
        <v>0</v>
      </c>
      <c r="K2096" s="28">
        <v>0.02</v>
      </c>
      <c r="L2096" s="28">
        <v>-0.02</v>
      </c>
    </row>
    <row r="2097" spans="1:12" hidden="1" x14ac:dyDescent="0.2">
      <c r="A2097" s="27" t="s">
        <v>90</v>
      </c>
      <c r="B2097" s="27" t="s">
        <v>163</v>
      </c>
      <c r="C2097" s="27" t="s">
        <v>103</v>
      </c>
      <c r="D2097" s="27" t="s">
        <v>40</v>
      </c>
      <c r="E2097" s="27" t="s">
        <v>94</v>
      </c>
      <c r="F2097" s="27" t="s">
        <v>95</v>
      </c>
      <c r="G2097" s="27" t="s">
        <v>104</v>
      </c>
      <c r="H2097" s="28">
        <v>0</v>
      </c>
      <c r="I2097" s="28">
        <v>0</v>
      </c>
      <c r="J2097" s="28">
        <v>0</v>
      </c>
      <c r="K2097" s="28">
        <v>0.04</v>
      </c>
      <c r="L2097" s="28">
        <v>-0.04</v>
      </c>
    </row>
    <row r="2098" spans="1:12" hidden="1" x14ac:dyDescent="0.2">
      <c r="A2098" s="27" t="s">
        <v>90</v>
      </c>
      <c r="B2098" s="27" t="s">
        <v>9</v>
      </c>
      <c r="C2098" s="27" t="s">
        <v>106</v>
      </c>
      <c r="D2098" s="27" t="s">
        <v>40</v>
      </c>
      <c r="E2098" s="27" t="s">
        <v>94</v>
      </c>
      <c r="F2098" s="27" t="s">
        <v>95</v>
      </c>
      <c r="G2098" s="27" t="s">
        <v>108</v>
      </c>
      <c r="H2098" s="28">
        <v>0</v>
      </c>
      <c r="I2098" s="28">
        <v>59.67</v>
      </c>
      <c r="J2098" s="28">
        <v>0</v>
      </c>
      <c r="K2098" s="28">
        <v>59.67</v>
      </c>
      <c r="L2098" s="28">
        <v>0</v>
      </c>
    </row>
    <row r="2099" spans="1:12" hidden="1" x14ac:dyDescent="0.2">
      <c r="A2099" s="27" t="s">
        <v>90</v>
      </c>
      <c r="B2099" s="27" t="s">
        <v>9</v>
      </c>
      <c r="C2099" s="27" t="s">
        <v>99</v>
      </c>
      <c r="D2099" s="27" t="s">
        <v>40</v>
      </c>
      <c r="E2099" s="27" t="s">
        <v>94</v>
      </c>
      <c r="F2099" s="27" t="s">
        <v>95</v>
      </c>
      <c r="G2099" s="27" t="s">
        <v>100</v>
      </c>
      <c r="H2099" s="28">
        <v>0</v>
      </c>
      <c r="I2099" s="28">
        <v>0</v>
      </c>
      <c r="J2099" s="28">
        <v>0</v>
      </c>
      <c r="K2099" s="28">
        <v>3.6999999999999993</v>
      </c>
      <c r="L2099" s="28">
        <v>-3.6999999999999993</v>
      </c>
    </row>
    <row r="2100" spans="1:12" hidden="1" x14ac:dyDescent="0.2">
      <c r="A2100" s="27" t="s">
        <v>90</v>
      </c>
      <c r="B2100" s="27" t="s">
        <v>9</v>
      </c>
      <c r="C2100" s="27" t="s">
        <v>101</v>
      </c>
      <c r="D2100" s="27" t="s">
        <v>40</v>
      </c>
      <c r="E2100" s="27" t="s">
        <v>94</v>
      </c>
      <c r="F2100" s="27" t="s">
        <v>95</v>
      </c>
      <c r="G2100" s="27" t="s">
        <v>102</v>
      </c>
      <c r="H2100" s="28">
        <v>0</v>
      </c>
      <c r="I2100" s="28">
        <v>0</v>
      </c>
      <c r="J2100" s="28">
        <v>0</v>
      </c>
      <c r="K2100" s="28">
        <v>0.87</v>
      </c>
      <c r="L2100" s="28">
        <v>-0.87</v>
      </c>
    </row>
    <row r="2101" spans="1:12" hidden="1" x14ac:dyDescent="0.2">
      <c r="A2101" s="27" t="s">
        <v>90</v>
      </c>
      <c r="B2101" s="27" t="s">
        <v>9</v>
      </c>
      <c r="C2101" s="27" t="s">
        <v>103</v>
      </c>
      <c r="D2101" s="27" t="s">
        <v>40</v>
      </c>
      <c r="E2101" s="27" t="s">
        <v>94</v>
      </c>
      <c r="F2101" s="27" t="s">
        <v>95</v>
      </c>
      <c r="G2101" s="27" t="s">
        <v>104</v>
      </c>
      <c r="H2101" s="28">
        <v>0</v>
      </c>
      <c r="I2101" s="28">
        <v>0</v>
      </c>
      <c r="J2101" s="28">
        <v>0</v>
      </c>
      <c r="K2101" s="28">
        <v>1.74</v>
      </c>
      <c r="L2101" s="28">
        <v>-1.74</v>
      </c>
    </row>
    <row r="2102" spans="1:12" hidden="1" x14ac:dyDescent="0.2">
      <c r="A2102" s="27" t="s">
        <v>90</v>
      </c>
      <c r="B2102" s="27" t="s">
        <v>9</v>
      </c>
      <c r="C2102" s="27" t="s">
        <v>109</v>
      </c>
      <c r="D2102" s="27" t="s">
        <v>40</v>
      </c>
      <c r="E2102" s="27" t="s">
        <v>94</v>
      </c>
      <c r="F2102" s="27" t="s">
        <v>95</v>
      </c>
      <c r="G2102" s="27" t="s">
        <v>110</v>
      </c>
      <c r="H2102" s="28">
        <v>32161.68</v>
      </c>
      <c r="I2102" s="28">
        <v>0</v>
      </c>
      <c r="J2102" s="28">
        <v>0</v>
      </c>
      <c r="K2102" s="28">
        <v>0</v>
      </c>
      <c r="L2102" s="28">
        <v>0</v>
      </c>
    </row>
    <row r="2103" spans="1:12" hidden="1" x14ac:dyDescent="0.2">
      <c r="A2103" s="27" t="s">
        <v>90</v>
      </c>
      <c r="B2103" s="27" t="s">
        <v>9</v>
      </c>
      <c r="C2103" s="27" t="s">
        <v>111</v>
      </c>
      <c r="D2103" s="27" t="s">
        <v>40</v>
      </c>
      <c r="E2103" s="27" t="s">
        <v>94</v>
      </c>
      <c r="F2103" s="27" t="s">
        <v>95</v>
      </c>
      <c r="G2103" s="27" t="s">
        <v>112</v>
      </c>
      <c r="H2103" s="28">
        <v>169382.28</v>
      </c>
      <c r="I2103" s="28">
        <v>53128.83</v>
      </c>
      <c r="J2103" s="28">
        <v>0</v>
      </c>
      <c r="K2103" s="28">
        <v>0</v>
      </c>
      <c r="L2103" s="28">
        <v>53128.83</v>
      </c>
    </row>
    <row r="2104" spans="1:12" hidden="1" x14ac:dyDescent="0.2">
      <c r="A2104" s="27" t="s">
        <v>90</v>
      </c>
      <c r="B2104" s="27" t="s">
        <v>9</v>
      </c>
      <c r="C2104" s="27" t="s">
        <v>183</v>
      </c>
      <c r="D2104" s="27" t="s">
        <v>40</v>
      </c>
      <c r="E2104" s="27" t="s">
        <v>94</v>
      </c>
      <c r="F2104" s="27" t="s">
        <v>95</v>
      </c>
      <c r="G2104" s="27" t="s">
        <v>184</v>
      </c>
      <c r="H2104" s="28">
        <v>0</v>
      </c>
      <c r="I2104" s="28">
        <v>500</v>
      </c>
      <c r="J2104" s="28">
        <v>0</v>
      </c>
      <c r="K2104" s="28">
        <v>0</v>
      </c>
      <c r="L2104" s="28">
        <v>500</v>
      </c>
    </row>
    <row r="2105" spans="1:12" hidden="1" x14ac:dyDescent="0.2">
      <c r="A2105" s="27" t="s">
        <v>90</v>
      </c>
      <c r="B2105" s="27" t="s">
        <v>9</v>
      </c>
      <c r="C2105" s="27" t="s">
        <v>113</v>
      </c>
      <c r="D2105" s="27" t="s">
        <v>40</v>
      </c>
      <c r="E2105" s="27" t="s">
        <v>94</v>
      </c>
      <c r="F2105" s="27" t="s">
        <v>95</v>
      </c>
      <c r="G2105" s="27" t="s">
        <v>114</v>
      </c>
      <c r="H2105" s="28">
        <v>38106.25</v>
      </c>
      <c r="I2105" s="28">
        <v>15106.25</v>
      </c>
      <c r="J2105" s="28">
        <v>0</v>
      </c>
      <c r="K2105" s="28">
        <v>0</v>
      </c>
      <c r="L2105" s="28">
        <v>15106.25</v>
      </c>
    </row>
    <row r="2106" spans="1:12" hidden="1" x14ac:dyDescent="0.2">
      <c r="A2106" s="27" t="s">
        <v>90</v>
      </c>
      <c r="B2106" s="27" t="s">
        <v>9</v>
      </c>
      <c r="C2106" s="27" t="s">
        <v>115</v>
      </c>
      <c r="D2106" s="27" t="s">
        <v>40</v>
      </c>
      <c r="E2106" s="27" t="s">
        <v>94</v>
      </c>
      <c r="F2106" s="27" t="s">
        <v>95</v>
      </c>
      <c r="G2106" s="27" t="s">
        <v>116</v>
      </c>
      <c r="H2106" s="28">
        <v>19053.13</v>
      </c>
      <c r="I2106" s="28">
        <v>184321.06</v>
      </c>
      <c r="J2106" s="28">
        <v>139768.13</v>
      </c>
      <c r="K2106" s="28">
        <v>0</v>
      </c>
      <c r="L2106" s="28">
        <v>44552.929999999993</v>
      </c>
    </row>
    <row r="2107" spans="1:12" hidden="1" x14ac:dyDescent="0.2">
      <c r="A2107" s="27" t="s">
        <v>90</v>
      </c>
      <c r="B2107" s="27" t="s">
        <v>9</v>
      </c>
      <c r="C2107" s="27" t="s">
        <v>117</v>
      </c>
      <c r="D2107" s="27" t="s">
        <v>40</v>
      </c>
      <c r="E2107" s="27" t="s">
        <v>94</v>
      </c>
      <c r="F2107" s="27" t="s">
        <v>95</v>
      </c>
      <c r="G2107" s="27" t="s">
        <v>118</v>
      </c>
      <c r="H2107" s="28">
        <v>38106.25</v>
      </c>
      <c r="I2107" s="28">
        <v>0</v>
      </c>
      <c r="J2107" s="28">
        <v>0</v>
      </c>
      <c r="K2107" s="28">
        <v>0</v>
      </c>
      <c r="L2107" s="28">
        <v>0</v>
      </c>
    </row>
    <row r="2108" spans="1:12" hidden="1" x14ac:dyDescent="0.2">
      <c r="A2108" s="27" t="s">
        <v>90</v>
      </c>
      <c r="B2108" s="27" t="s">
        <v>135</v>
      </c>
      <c r="C2108" s="27" t="s">
        <v>92</v>
      </c>
      <c r="D2108" s="27" t="s">
        <v>40</v>
      </c>
      <c r="E2108" s="27" t="s">
        <v>94</v>
      </c>
      <c r="F2108" s="27" t="s">
        <v>95</v>
      </c>
      <c r="G2108" s="27" t="s">
        <v>96</v>
      </c>
      <c r="H2108" s="28">
        <v>0</v>
      </c>
      <c r="I2108" s="28">
        <v>479.7</v>
      </c>
      <c r="J2108" s="28">
        <v>0</v>
      </c>
      <c r="K2108" s="28">
        <v>479.7</v>
      </c>
      <c r="L2108" s="28">
        <v>0</v>
      </c>
    </row>
    <row r="2109" spans="1:12" hidden="1" x14ac:dyDescent="0.2">
      <c r="A2109" s="27" t="s">
        <v>90</v>
      </c>
      <c r="B2109" s="27" t="s">
        <v>135</v>
      </c>
      <c r="C2109" s="27" t="s">
        <v>99</v>
      </c>
      <c r="D2109" s="27" t="s">
        <v>40</v>
      </c>
      <c r="E2109" s="27" t="s">
        <v>94</v>
      </c>
      <c r="F2109" s="27" t="s">
        <v>95</v>
      </c>
      <c r="G2109" s="27" t="s">
        <v>100</v>
      </c>
      <c r="H2109" s="28">
        <v>0</v>
      </c>
      <c r="I2109" s="28">
        <v>0</v>
      </c>
      <c r="J2109" s="28">
        <v>0</v>
      </c>
      <c r="K2109" s="28">
        <v>30.460000000000004</v>
      </c>
      <c r="L2109" s="28">
        <v>-30.460000000000004</v>
      </c>
    </row>
    <row r="2110" spans="1:12" hidden="1" x14ac:dyDescent="0.2">
      <c r="A2110" s="27" t="s">
        <v>90</v>
      </c>
      <c r="B2110" s="27" t="s">
        <v>135</v>
      </c>
      <c r="C2110" s="27" t="s">
        <v>101</v>
      </c>
      <c r="D2110" s="27" t="s">
        <v>40</v>
      </c>
      <c r="E2110" s="27" t="s">
        <v>94</v>
      </c>
      <c r="F2110" s="27" t="s">
        <v>95</v>
      </c>
      <c r="G2110" s="27" t="s">
        <v>102</v>
      </c>
      <c r="H2110" s="28">
        <v>0</v>
      </c>
      <c r="I2110" s="28">
        <v>0</v>
      </c>
      <c r="J2110" s="28">
        <v>0</v>
      </c>
      <c r="K2110" s="28">
        <v>7.1399999999999988</v>
      </c>
      <c r="L2110" s="28">
        <v>-7.1399999999999988</v>
      </c>
    </row>
    <row r="2111" spans="1:12" hidden="1" x14ac:dyDescent="0.2">
      <c r="A2111" s="27" t="s">
        <v>90</v>
      </c>
      <c r="B2111" s="27" t="s">
        <v>135</v>
      </c>
      <c r="C2111" s="27" t="s">
        <v>103</v>
      </c>
      <c r="D2111" s="27" t="s">
        <v>40</v>
      </c>
      <c r="E2111" s="27" t="s">
        <v>94</v>
      </c>
      <c r="F2111" s="27" t="s">
        <v>95</v>
      </c>
      <c r="G2111" s="27" t="s">
        <v>104</v>
      </c>
      <c r="H2111" s="28">
        <v>0</v>
      </c>
      <c r="I2111" s="28">
        <v>0</v>
      </c>
      <c r="J2111" s="28">
        <v>0</v>
      </c>
      <c r="K2111" s="28">
        <v>14.339999999999998</v>
      </c>
      <c r="L2111" s="28">
        <v>-14.339999999999998</v>
      </c>
    </row>
    <row r="2112" spans="1:12" hidden="1" x14ac:dyDescent="0.2">
      <c r="A2112" s="27" t="s">
        <v>90</v>
      </c>
      <c r="B2112" s="27" t="s">
        <v>177</v>
      </c>
      <c r="C2112" s="27" t="s">
        <v>92</v>
      </c>
      <c r="D2112" s="27" t="s">
        <v>40</v>
      </c>
      <c r="E2112" s="27" t="s">
        <v>94</v>
      </c>
      <c r="F2112" s="27" t="s">
        <v>95</v>
      </c>
      <c r="G2112" s="27" t="s">
        <v>96</v>
      </c>
      <c r="H2112" s="28">
        <v>0</v>
      </c>
      <c r="I2112" s="28">
        <v>7833.38</v>
      </c>
      <c r="J2112" s="28">
        <v>0</v>
      </c>
      <c r="K2112" s="28">
        <v>7833.38</v>
      </c>
      <c r="L2112" s="28">
        <v>0</v>
      </c>
    </row>
    <row r="2113" spans="1:12" hidden="1" x14ac:dyDescent="0.2">
      <c r="A2113" s="27" t="s">
        <v>90</v>
      </c>
      <c r="B2113" s="27" t="s">
        <v>177</v>
      </c>
      <c r="C2113" s="27" t="s">
        <v>106</v>
      </c>
      <c r="D2113" s="27" t="s">
        <v>40</v>
      </c>
      <c r="E2113" s="27" t="s">
        <v>94</v>
      </c>
      <c r="F2113" s="27" t="s">
        <v>95</v>
      </c>
      <c r="G2113" s="27" t="s">
        <v>108</v>
      </c>
      <c r="H2113" s="28">
        <v>0</v>
      </c>
      <c r="I2113" s="28">
        <v>13257.25</v>
      </c>
      <c r="J2113" s="28">
        <v>0</v>
      </c>
      <c r="K2113" s="28">
        <v>13257.25</v>
      </c>
      <c r="L2113" s="28">
        <v>0</v>
      </c>
    </row>
    <row r="2114" spans="1:12" hidden="1" x14ac:dyDescent="0.2">
      <c r="A2114" s="27" t="s">
        <v>90</v>
      </c>
      <c r="B2114" s="27" t="s">
        <v>177</v>
      </c>
      <c r="C2114" s="27" t="s">
        <v>99</v>
      </c>
      <c r="D2114" s="27" t="s">
        <v>40</v>
      </c>
      <c r="E2114" s="27" t="s">
        <v>94</v>
      </c>
      <c r="F2114" s="27" t="s">
        <v>95</v>
      </c>
      <c r="G2114" s="27" t="s">
        <v>100</v>
      </c>
      <c r="H2114" s="28">
        <v>0</v>
      </c>
      <c r="I2114" s="28">
        <v>0</v>
      </c>
      <c r="J2114" s="28">
        <v>0</v>
      </c>
      <c r="K2114" s="28">
        <v>1299.55</v>
      </c>
      <c r="L2114" s="28">
        <v>-1299.55</v>
      </c>
    </row>
    <row r="2115" spans="1:12" hidden="1" x14ac:dyDescent="0.2">
      <c r="A2115" s="27" t="s">
        <v>90</v>
      </c>
      <c r="B2115" s="27" t="s">
        <v>177</v>
      </c>
      <c r="C2115" s="27" t="s">
        <v>101</v>
      </c>
      <c r="D2115" s="27" t="s">
        <v>40</v>
      </c>
      <c r="E2115" s="27" t="s">
        <v>94</v>
      </c>
      <c r="F2115" s="27" t="s">
        <v>95</v>
      </c>
      <c r="G2115" s="27" t="s">
        <v>102</v>
      </c>
      <c r="H2115" s="28">
        <v>0</v>
      </c>
      <c r="I2115" s="28">
        <v>0</v>
      </c>
      <c r="J2115" s="28">
        <v>0</v>
      </c>
      <c r="K2115" s="28">
        <v>303.91000000000003</v>
      </c>
      <c r="L2115" s="28">
        <v>-303.91000000000003</v>
      </c>
    </row>
    <row r="2116" spans="1:12" hidden="1" x14ac:dyDescent="0.2">
      <c r="A2116" s="27" t="s">
        <v>90</v>
      </c>
      <c r="B2116" s="27" t="s">
        <v>177</v>
      </c>
      <c r="C2116" s="27" t="s">
        <v>103</v>
      </c>
      <c r="D2116" s="27" t="s">
        <v>40</v>
      </c>
      <c r="E2116" s="27" t="s">
        <v>94</v>
      </c>
      <c r="F2116" s="27" t="s">
        <v>95</v>
      </c>
      <c r="G2116" s="27" t="s">
        <v>104</v>
      </c>
      <c r="H2116" s="28">
        <v>0</v>
      </c>
      <c r="I2116" s="28">
        <v>0</v>
      </c>
      <c r="J2116" s="28">
        <v>0</v>
      </c>
      <c r="K2116" s="28">
        <v>611.62</v>
      </c>
      <c r="L2116" s="28">
        <v>-611.62</v>
      </c>
    </row>
    <row r="2117" spans="1:12" hidden="1" x14ac:dyDescent="0.2">
      <c r="A2117" s="27" t="s">
        <v>90</v>
      </c>
      <c r="B2117" s="27" t="s">
        <v>129</v>
      </c>
      <c r="C2117" s="27" t="s">
        <v>92</v>
      </c>
      <c r="D2117" s="27" t="s">
        <v>40</v>
      </c>
      <c r="E2117" s="27" t="s">
        <v>94</v>
      </c>
      <c r="F2117" s="27" t="s">
        <v>95</v>
      </c>
      <c r="G2117" s="27" t="s">
        <v>96</v>
      </c>
      <c r="H2117" s="28">
        <v>0</v>
      </c>
      <c r="I2117" s="28">
        <v>0</v>
      </c>
      <c r="J2117" s="28">
        <v>0</v>
      </c>
      <c r="K2117" s="28">
        <v>0.7</v>
      </c>
      <c r="L2117" s="28">
        <v>-0.7</v>
      </c>
    </row>
    <row r="2118" spans="1:12" hidden="1" x14ac:dyDescent="0.2">
      <c r="A2118" s="27" t="s">
        <v>90</v>
      </c>
      <c r="B2118" s="27" t="s">
        <v>129</v>
      </c>
      <c r="C2118" s="27" t="s">
        <v>121</v>
      </c>
      <c r="D2118" s="27" t="s">
        <v>40</v>
      </c>
      <c r="E2118" s="27" t="s">
        <v>94</v>
      </c>
      <c r="F2118" s="27" t="s">
        <v>95</v>
      </c>
      <c r="G2118" s="27" t="s">
        <v>122</v>
      </c>
      <c r="H2118" s="28">
        <v>0</v>
      </c>
      <c r="I2118" s="28">
        <v>0</v>
      </c>
      <c r="J2118" s="28">
        <v>0</v>
      </c>
      <c r="K2118" s="28">
        <v>0.55000000000000004</v>
      </c>
      <c r="L2118" s="28">
        <v>-0.55000000000000004</v>
      </c>
    </row>
    <row r="2119" spans="1:12" hidden="1" x14ac:dyDescent="0.2">
      <c r="A2119" s="27" t="s">
        <v>90</v>
      </c>
      <c r="B2119" s="27" t="s">
        <v>129</v>
      </c>
      <c r="C2119" s="27" t="s">
        <v>106</v>
      </c>
      <c r="D2119" s="27" t="s">
        <v>40</v>
      </c>
      <c r="E2119" s="27" t="s">
        <v>94</v>
      </c>
      <c r="F2119" s="27" t="s">
        <v>95</v>
      </c>
      <c r="G2119" s="27" t="s">
        <v>108</v>
      </c>
      <c r="H2119" s="28">
        <v>0</v>
      </c>
      <c r="I2119" s="28">
        <v>344.24</v>
      </c>
      <c r="J2119" s="28">
        <v>0</v>
      </c>
      <c r="K2119" s="28">
        <v>353.42999999999995</v>
      </c>
      <c r="L2119" s="28">
        <v>-9.1899999999999409</v>
      </c>
    </row>
    <row r="2120" spans="1:12" hidden="1" x14ac:dyDescent="0.2">
      <c r="A2120" s="27" t="s">
        <v>90</v>
      </c>
      <c r="B2120" s="27" t="s">
        <v>129</v>
      </c>
      <c r="C2120" s="27" t="s">
        <v>99</v>
      </c>
      <c r="D2120" s="27" t="s">
        <v>40</v>
      </c>
      <c r="E2120" s="27" t="s">
        <v>94</v>
      </c>
      <c r="F2120" s="27" t="s">
        <v>95</v>
      </c>
      <c r="G2120" s="27" t="s">
        <v>100</v>
      </c>
      <c r="H2120" s="28">
        <v>0</v>
      </c>
      <c r="I2120" s="28">
        <v>0</v>
      </c>
      <c r="J2120" s="28">
        <v>0</v>
      </c>
      <c r="K2120" s="28">
        <v>22.69</v>
      </c>
      <c r="L2120" s="28">
        <v>-22.69</v>
      </c>
    </row>
    <row r="2121" spans="1:12" hidden="1" x14ac:dyDescent="0.2">
      <c r="A2121" s="27" t="s">
        <v>90</v>
      </c>
      <c r="B2121" s="27" t="s">
        <v>129</v>
      </c>
      <c r="C2121" s="27" t="s">
        <v>101</v>
      </c>
      <c r="D2121" s="27" t="s">
        <v>40</v>
      </c>
      <c r="E2121" s="27" t="s">
        <v>94</v>
      </c>
      <c r="F2121" s="27" t="s">
        <v>95</v>
      </c>
      <c r="G2121" s="27" t="s">
        <v>102</v>
      </c>
      <c r="H2121" s="28">
        <v>0</v>
      </c>
      <c r="I2121" s="28">
        <v>0</v>
      </c>
      <c r="J2121" s="28">
        <v>0</v>
      </c>
      <c r="K2121" s="28">
        <v>5.3000000000000007</v>
      </c>
      <c r="L2121" s="28">
        <v>-5.3000000000000007</v>
      </c>
    </row>
    <row r="2122" spans="1:12" hidden="1" x14ac:dyDescent="0.2">
      <c r="A2122" s="27" t="s">
        <v>90</v>
      </c>
      <c r="B2122" s="27" t="s">
        <v>129</v>
      </c>
      <c r="C2122" s="27" t="s">
        <v>103</v>
      </c>
      <c r="D2122" s="27" t="s">
        <v>40</v>
      </c>
      <c r="E2122" s="27" t="s">
        <v>94</v>
      </c>
      <c r="F2122" s="27" t="s">
        <v>95</v>
      </c>
      <c r="G2122" s="27" t="s">
        <v>104</v>
      </c>
      <c r="H2122" s="28">
        <v>0</v>
      </c>
      <c r="I2122" s="28">
        <v>0</v>
      </c>
      <c r="J2122" s="28">
        <v>0</v>
      </c>
      <c r="K2122" s="28">
        <v>10.7</v>
      </c>
      <c r="L2122" s="28">
        <v>-10.7</v>
      </c>
    </row>
    <row r="2123" spans="1:12" hidden="1" x14ac:dyDescent="0.2">
      <c r="A2123" s="27" t="s">
        <v>90</v>
      </c>
      <c r="B2123" s="27" t="s">
        <v>129</v>
      </c>
      <c r="C2123" s="27" t="s">
        <v>130</v>
      </c>
      <c r="D2123" s="27" t="s">
        <v>40</v>
      </c>
      <c r="E2123" s="27" t="s">
        <v>94</v>
      </c>
      <c r="F2123" s="27" t="s">
        <v>95</v>
      </c>
      <c r="G2123" s="27" t="s">
        <v>131</v>
      </c>
      <c r="H2123" s="28">
        <v>0</v>
      </c>
      <c r="I2123" s="28">
        <v>0</v>
      </c>
      <c r="J2123" s="28">
        <v>0</v>
      </c>
      <c r="K2123" s="28">
        <v>5200.8100000000004</v>
      </c>
      <c r="L2123" s="28">
        <v>-5200.8100000000004</v>
      </c>
    </row>
    <row r="2124" spans="1:12" hidden="1" x14ac:dyDescent="0.2">
      <c r="A2124" s="27" t="s">
        <v>90</v>
      </c>
      <c r="B2124" s="27" t="s">
        <v>129</v>
      </c>
      <c r="C2124" s="27" t="s">
        <v>132</v>
      </c>
      <c r="D2124" s="27" t="s">
        <v>40</v>
      </c>
      <c r="E2124" s="27" t="s">
        <v>94</v>
      </c>
      <c r="F2124" s="27" t="s">
        <v>95</v>
      </c>
      <c r="G2124" s="27" t="s">
        <v>133</v>
      </c>
      <c r="H2124" s="28">
        <v>0</v>
      </c>
      <c r="I2124" s="28">
        <v>0</v>
      </c>
      <c r="J2124" s="28">
        <v>0</v>
      </c>
      <c r="K2124" s="28">
        <v>83.6</v>
      </c>
      <c r="L2124" s="28">
        <v>-83.6</v>
      </c>
    </row>
    <row r="2125" spans="1:12" hidden="1" x14ac:dyDescent="0.2">
      <c r="A2125" s="27" t="s">
        <v>90</v>
      </c>
      <c r="B2125" s="27" t="s">
        <v>129</v>
      </c>
      <c r="C2125" s="27" t="s">
        <v>111</v>
      </c>
      <c r="D2125" s="27" t="s">
        <v>40</v>
      </c>
      <c r="E2125" s="27" t="s">
        <v>94</v>
      </c>
      <c r="F2125" s="27" t="s">
        <v>95</v>
      </c>
      <c r="G2125" s="27" t="s">
        <v>112</v>
      </c>
      <c r="H2125" s="28">
        <v>0</v>
      </c>
      <c r="I2125" s="28">
        <v>0</v>
      </c>
      <c r="J2125" s="28">
        <v>0</v>
      </c>
      <c r="K2125" s="28">
        <v>13445.95</v>
      </c>
      <c r="L2125" s="28">
        <v>-13445.95</v>
      </c>
    </row>
    <row r="2126" spans="1:12" hidden="1" x14ac:dyDescent="0.2">
      <c r="A2126" s="27" t="s">
        <v>90</v>
      </c>
      <c r="B2126" s="27" t="s">
        <v>129</v>
      </c>
      <c r="C2126" s="27" t="s">
        <v>117</v>
      </c>
      <c r="D2126" s="27" t="s">
        <v>40</v>
      </c>
      <c r="E2126" s="27" t="s">
        <v>94</v>
      </c>
      <c r="F2126" s="27" t="s">
        <v>95</v>
      </c>
      <c r="G2126" s="27" t="s">
        <v>118</v>
      </c>
      <c r="H2126" s="28">
        <v>0</v>
      </c>
      <c r="I2126" s="28">
        <v>0</v>
      </c>
      <c r="J2126" s="28">
        <v>0</v>
      </c>
      <c r="K2126" s="28">
        <v>22.4</v>
      </c>
      <c r="L2126" s="28">
        <v>-22.4</v>
      </c>
    </row>
    <row r="2127" spans="1:12" hidden="1" x14ac:dyDescent="0.2">
      <c r="A2127" s="27" t="s">
        <v>90</v>
      </c>
      <c r="B2127" s="27" t="s">
        <v>149</v>
      </c>
      <c r="C2127" s="27" t="s">
        <v>106</v>
      </c>
      <c r="D2127" s="27" t="s">
        <v>40</v>
      </c>
      <c r="E2127" s="27" t="s">
        <v>94</v>
      </c>
      <c r="F2127" s="27" t="s">
        <v>95</v>
      </c>
      <c r="G2127" s="27" t="s">
        <v>108</v>
      </c>
      <c r="H2127" s="28">
        <v>0</v>
      </c>
      <c r="I2127" s="28">
        <v>1235.1199999999999</v>
      </c>
      <c r="J2127" s="28">
        <v>0</v>
      </c>
      <c r="K2127" s="28">
        <v>1235.1199999999999</v>
      </c>
      <c r="L2127" s="28">
        <v>0</v>
      </c>
    </row>
    <row r="2128" spans="1:12" hidden="1" x14ac:dyDescent="0.2">
      <c r="A2128" s="27" t="s">
        <v>90</v>
      </c>
      <c r="B2128" s="27" t="s">
        <v>149</v>
      </c>
      <c r="C2128" s="27" t="s">
        <v>99</v>
      </c>
      <c r="D2128" s="27" t="s">
        <v>40</v>
      </c>
      <c r="E2128" s="27" t="s">
        <v>94</v>
      </c>
      <c r="F2128" s="27" t="s">
        <v>95</v>
      </c>
      <c r="G2128" s="27" t="s">
        <v>100</v>
      </c>
      <c r="H2128" s="28">
        <v>0</v>
      </c>
      <c r="I2128" s="28">
        <v>0</v>
      </c>
      <c r="J2128" s="28">
        <v>0</v>
      </c>
      <c r="K2128" s="28">
        <v>76.58</v>
      </c>
      <c r="L2128" s="28">
        <v>-76.58</v>
      </c>
    </row>
    <row r="2129" spans="1:12" hidden="1" x14ac:dyDescent="0.2">
      <c r="A2129" s="27" t="s">
        <v>90</v>
      </c>
      <c r="B2129" s="27" t="s">
        <v>149</v>
      </c>
      <c r="C2129" s="27" t="s">
        <v>101</v>
      </c>
      <c r="D2129" s="27" t="s">
        <v>40</v>
      </c>
      <c r="E2129" s="27" t="s">
        <v>94</v>
      </c>
      <c r="F2129" s="27" t="s">
        <v>95</v>
      </c>
      <c r="G2129" s="27" t="s">
        <v>102</v>
      </c>
      <c r="H2129" s="28">
        <v>0</v>
      </c>
      <c r="I2129" s="28">
        <v>0</v>
      </c>
      <c r="J2129" s="28">
        <v>0</v>
      </c>
      <c r="K2129" s="28">
        <v>17.91</v>
      </c>
      <c r="L2129" s="28">
        <v>-17.91</v>
      </c>
    </row>
    <row r="2130" spans="1:12" hidden="1" x14ac:dyDescent="0.2">
      <c r="A2130" s="27" t="s">
        <v>90</v>
      </c>
      <c r="B2130" s="27" t="s">
        <v>149</v>
      </c>
      <c r="C2130" s="27" t="s">
        <v>103</v>
      </c>
      <c r="D2130" s="27" t="s">
        <v>40</v>
      </c>
      <c r="E2130" s="27" t="s">
        <v>94</v>
      </c>
      <c r="F2130" s="27" t="s">
        <v>95</v>
      </c>
      <c r="G2130" s="27" t="s">
        <v>104</v>
      </c>
      <c r="H2130" s="28">
        <v>0</v>
      </c>
      <c r="I2130" s="28">
        <v>0</v>
      </c>
      <c r="J2130" s="28">
        <v>0</v>
      </c>
      <c r="K2130" s="28">
        <v>35.790000000000006</v>
      </c>
      <c r="L2130" s="28">
        <v>-35.790000000000006</v>
      </c>
    </row>
    <row r="2131" spans="1:12" hidden="1" x14ac:dyDescent="0.2">
      <c r="A2131" s="27" t="s">
        <v>90</v>
      </c>
      <c r="B2131" s="27" t="s">
        <v>145</v>
      </c>
      <c r="C2131" s="27" t="s">
        <v>106</v>
      </c>
      <c r="D2131" s="27" t="s">
        <v>40</v>
      </c>
      <c r="E2131" s="27" t="s">
        <v>94</v>
      </c>
      <c r="F2131" s="27" t="s">
        <v>95</v>
      </c>
      <c r="G2131" s="27" t="s">
        <v>108</v>
      </c>
      <c r="H2131" s="28">
        <v>0</v>
      </c>
      <c r="I2131" s="28">
        <v>113.88</v>
      </c>
      <c r="J2131" s="28">
        <v>0</v>
      </c>
      <c r="K2131" s="28">
        <v>113.88000000000001</v>
      </c>
      <c r="L2131" s="28">
        <v>-1.4210854715202004E-14</v>
      </c>
    </row>
    <row r="2132" spans="1:12" hidden="1" x14ac:dyDescent="0.2">
      <c r="A2132" s="27" t="s">
        <v>90</v>
      </c>
      <c r="B2132" s="27" t="s">
        <v>145</v>
      </c>
      <c r="C2132" s="27" t="s">
        <v>99</v>
      </c>
      <c r="D2132" s="27" t="s">
        <v>40</v>
      </c>
      <c r="E2132" s="27" t="s">
        <v>94</v>
      </c>
      <c r="F2132" s="27" t="s">
        <v>95</v>
      </c>
      <c r="G2132" s="27" t="s">
        <v>100</v>
      </c>
      <c r="H2132" s="28">
        <v>0</v>
      </c>
      <c r="I2132" s="28">
        <v>0</v>
      </c>
      <c r="J2132" s="28">
        <v>0</v>
      </c>
      <c r="K2132" s="28">
        <v>7.07</v>
      </c>
      <c r="L2132" s="28">
        <v>-7.07</v>
      </c>
    </row>
    <row r="2133" spans="1:12" hidden="1" x14ac:dyDescent="0.2">
      <c r="A2133" s="27" t="s">
        <v>90</v>
      </c>
      <c r="B2133" s="27" t="s">
        <v>145</v>
      </c>
      <c r="C2133" s="27" t="s">
        <v>101</v>
      </c>
      <c r="D2133" s="27" t="s">
        <v>40</v>
      </c>
      <c r="E2133" s="27" t="s">
        <v>94</v>
      </c>
      <c r="F2133" s="27" t="s">
        <v>95</v>
      </c>
      <c r="G2133" s="27" t="s">
        <v>102</v>
      </c>
      <c r="H2133" s="28">
        <v>0</v>
      </c>
      <c r="I2133" s="28">
        <v>0</v>
      </c>
      <c r="J2133" s="28">
        <v>0</v>
      </c>
      <c r="K2133" s="28">
        <v>1.65</v>
      </c>
      <c r="L2133" s="28">
        <v>-1.65</v>
      </c>
    </row>
    <row r="2134" spans="1:12" hidden="1" x14ac:dyDescent="0.2">
      <c r="A2134" s="27" t="s">
        <v>90</v>
      </c>
      <c r="B2134" s="27" t="s">
        <v>145</v>
      </c>
      <c r="C2134" s="27" t="s">
        <v>103</v>
      </c>
      <c r="D2134" s="27" t="s">
        <v>40</v>
      </c>
      <c r="E2134" s="27" t="s">
        <v>94</v>
      </c>
      <c r="F2134" s="27" t="s">
        <v>95</v>
      </c>
      <c r="G2134" s="27" t="s">
        <v>104</v>
      </c>
      <c r="H2134" s="28">
        <v>0</v>
      </c>
      <c r="I2134" s="28">
        <v>0</v>
      </c>
      <c r="J2134" s="28">
        <v>0</v>
      </c>
      <c r="K2134" s="28">
        <v>3.31</v>
      </c>
      <c r="L2134" s="28">
        <v>-3.31</v>
      </c>
    </row>
    <row r="2135" spans="1:12" hidden="1" x14ac:dyDescent="0.2">
      <c r="A2135" s="27" t="s">
        <v>90</v>
      </c>
      <c r="B2135" s="27" t="s">
        <v>91</v>
      </c>
      <c r="C2135" s="27" t="s">
        <v>92</v>
      </c>
      <c r="D2135" s="27" t="s">
        <v>40</v>
      </c>
      <c r="E2135" s="27" t="s">
        <v>94</v>
      </c>
      <c r="F2135" s="27" t="s">
        <v>95</v>
      </c>
      <c r="G2135" s="27" t="s">
        <v>96</v>
      </c>
      <c r="H2135" s="28">
        <v>0</v>
      </c>
      <c r="I2135" s="28">
        <v>0</v>
      </c>
      <c r="J2135" s="28">
        <v>0</v>
      </c>
      <c r="K2135" s="28">
        <v>17.54</v>
      </c>
      <c r="L2135" s="28">
        <v>-17.54</v>
      </c>
    </row>
    <row r="2136" spans="1:12" hidden="1" x14ac:dyDescent="0.2">
      <c r="A2136" s="27" t="s">
        <v>90</v>
      </c>
      <c r="B2136" s="27" t="s">
        <v>91</v>
      </c>
      <c r="C2136" s="27" t="s">
        <v>97</v>
      </c>
      <c r="D2136" s="27" t="s">
        <v>40</v>
      </c>
      <c r="E2136" s="27" t="s">
        <v>94</v>
      </c>
      <c r="F2136" s="27" t="s">
        <v>95</v>
      </c>
      <c r="G2136" s="27" t="s">
        <v>98</v>
      </c>
      <c r="H2136" s="28">
        <v>0</v>
      </c>
      <c r="I2136" s="28">
        <v>0</v>
      </c>
      <c r="J2136" s="28">
        <v>0</v>
      </c>
      <c r="K2136" s="28">
        <v>9.08</v>
      </c>
      <c r="L2136" s="28">
        <v>-9.08</v>
      </c>
    </row>
    <row r="2137" spans="1:12" hidden="1" x14ac:dyDescent="0.2">
      <c r="A2137" s="27" t="s">
        <v>90</v>
      </c>
      <c r="B2137" s="27" t="s">
        <v>91</v>
      </c>
      <c r="C2137" s="27" t="s">
        <v>99</v>
      </c>
      <c r="D2137" s="27" t="s">
        <v>40</v>
      </c>
      <c r="E2137" s="27" t="s">
        <v>94</v>
      </c>
      <c r="F2137" s="27" t="s">
        <v>95</v>
      </c>
      <c r="G2137" s="27" t="s">
        <v>100</v>
      </c>
      <c r="H2137" s="28">
        <v>0</v>
      </c>
      <c r="I2137" s="28">
        <v>0</v>
      </c>
      <c r="J2137" s="28">
        <v>0</v>
      </c>
      <c r="K2137" s="28">
        <v>1.65</v>
      </c>
      <c r="L2137" s="28">
        <v>-1.65</v>
      </c>
    </row>
    <row r="2138" spans="1:12" hidden="1" x14ac:dyDescent="0.2">
      <c r="A2138" s="27" t="s">
        <v>90</v>
      </c>
      <c r="B2138" s="27" t="s">
        <v>91</v>
      </c>
      <c r="C2138" s="27" t="s">
        <v>101</v>
      </c>
      <c r="D2138" s="27" t="s">
        <v>40</v>
      </c>
      <c r="E2138" s="27" t="s">
        <v>94</v>
      </c>
      <c r="F2138" s="27" t="s">
        <v>95</v>
      </c>
      <c r="G2138" s="27" t="s">
        <v>102</v>
      </c>
      <c r="H2138" s="28">
        <v>0</v>
      </c>
      <c r="I2138" s="28">
        <v>0</v>
      </c>
      <c r="J2138" s="28">
        <v>0</v>
      </c>
      <c r="K2138" s="28">
        <v>0.39</v>
      </c>
      <c r="L2138" s="28">
        <v>-0.39</v>
      </c>
    </row>
    <row r="2139" spans="1:12" hidden="1" x14ac:dyDescent="0.2">
      <c r="A2139" s="27" t="s">
        <v>90</v>
      </c>
      <c r="B2139" s="27" t="s">
        <v>91</v>
      </c>
      <c r="C2139" s="27" t="s">
        <v>103</v>
      </c>
      <c r="D2139" s="27" t="s">
        <v>40</v>
      </c>
      <c r="E2139" s="27" t="s">
        <v>94</v>
      </c>
      <c r="F2139" s="27" t="s">
        <v>95</v>
      </c>
      <c r="G2139" s="27" t="s">
        <v>104</v>
      </c>
      <c r="H2139" s="28">
        <v>0</v>
      </c>
      <c r="I2139" s="28">
        <v>0</v>
      </c>
      <c r="J2139" s="28">
        <v>0</v>
      </c>
      <c r="K2139" s="28">
        <v>0.77</v>
      </c>
      <c r="L2139" s="28">
        <v>-0.77</v>
      </c>
    </row>
    <row r="2140" spans="1:12" hidden="1" x14ac:dyDescent="0.2">
      <c r="A2140" s="27" t="s">
        <v>90</v>
      </c>
      <c r="B2140" s="27" t="s">
        <v>91</v>
      </c>
      <c r="C2140" s="27" t="s">
        <v>159</v>
      </c>
      <c r="D2140" s="27" t="s">
        <v>40</v>
      </c>
      <c r="E2140" s="27" t="s">
        <v>94</v>
      </c>
      <c r="F2140" s="27" t="s">
        <v>95</v>
      </c>
      <c r="G2140" s="27" t="s">
        <v>160</v>
      </c>
      <c r="H2140" s="28">
        <v>0</v>
      </c>
      <c r="I2140" s="28">
        <v>0</v>
      </c>
      <c r="J2140" s="28">
        <v>0</v>
      </c>
      <c r="K2140" s="28">
        <v>16090.52</v>
      </c>
      <c r="L2140" s="28">
        <v>-16090.52</v>
      </c>
    </row>
    <row r="2141" spans="1:12" hidden="1" x14ac:dyDescent="0.2">
      <c r="A2141" s="27" t="s">
        <v>90</v>
      </c>
      <c r="B2141" s="27" t="s">
        <v>119</v>
      </c>
      <c r="C2141" s="27" t="s">
        <v>117</v>
      </c>
      <c r="D2141" s="27" t="s">
        <v>40</v>
      </c>
      <c r="E2141" s="27" t="s">
        <v>94</v>
      </c>
      <c r="F2141" s="27" t="s">
        <v>95</v>
      </c>
      <c r="G2141" s="27" t="s">
        <v>118</v>
      </c>
      <c r="H2141" s="28">
        <v>0</v>
      </c>
      <c r="I2141" s="28">
        <v>0</v>
      </c>
      <c r="J2141" s="28">
        <v>0</v>
      </c>
      <c r="K2141" s="28">
        <v>1907.3</v>
      </c>
      <c r="L2141" s="28">
        <v>-1907.3</v>
      </c>
    </row>
    <row r="2142" spans="1:12" hidden="1" x14ac:dyDescent="0.2">
      <c r="A2142" s="27" t="s">
        <v>90</v>
      </c>
      <c r="B2142" s="27" t="s">
        <v>120</v>
      </c>
      <c r="C2142" s="27" t="s">
        <v>121</v>
      </c>
      <c r="D2142" s="27" t="s">
        <v>40</v>
      </c>
      <c r="E2142" s="27" t="s">
        <v>94</v>
      </c>
      <c r="F2142" s="27" t="s">
        <v>95</v>
      </c>
      <c r="G2142" s="27" t="s">
        <v>122</v>
      </c>
      <c r="H2142" s="28">
        <v>0</v>
      </c>
      <c r="I2142" s="28">
        <v>0</v>
      </c>
      <c r="J2142" s="28">
        <v>0</v>
      </c>
      <c r="K2142" s="28">
        <v>8.24</v>
      </c>
      <c r="L2142" s="28">
        <v>-8.24</v>
      </c>
    </row>
    <row r="2143" spans="1:12" hidden="1" x14ac:dyDescent="0.2">
      <c r="A2143" s="27" t="s">
        <v>90</v>
      </c>
      <c r="B2143" s="27" t="s">
        <v>120</v>
      </c>
      <c r="C2143" s="27" t="s">
        <v>99</v>
      </c>
      <c r="D2143" s="27" t="s">
        <v>40</v>
      </c>
      <c r="E2143" s="27" t="s">
        <v>94</v>
      </c>
      <c r="F2143" s="27" t="s">
        <v>95</v>
      </c>
      <c r="G2143" s="27" t="s">
        <v>100</v>
      </c>
      <c r="H2143" s="28">
        <v>0</v>
      </c>
      <c r="I2143" s="28">
        <v>0</v>
      </c>
      <c r="J2143" s="28">
        <v>0</v>
      </c>
      <c r="K2143" s="28">
        <v>0.44</v>
      </c>
      <c r="L2143" s="28">
        <v>-0.44</v>
      </c>
    </row>
    <row r="2144" spans="1:12" hidden="1" x14ac:dyDescent="0.2">
      <c r="A2144" s="27" t="s">
        <v>90</v>
      </c>
      <c r="B2144" s="27" t="s">
        <v>120</v>
      </c>
      <c r="C2144" s="27" t="s">
        <v>101</v>
      </c>
      <c r="D2144" s="27" t="s">
        <v>40</v>
      </c>
      <c r="E2144" s="27" t="s">
        <v>94</v>
      </c>
      <c r="F2144" s="27" t="s">
        <v>95</v>
      </c>
      <c r="G2144" s="27" t="s">
        <v>102</v>
      </c>
      <c r="H2144" s="28">
        <v>0</v>
      </c>
      <c r="I2144" s="28">
        <v>0</v>
      </c>
      <c r="J2144" s="28">
        <v>0</v>
      </c>
      <c r="K2144" s="28">
        <v>0.1</v>
      </c>
      <c r="L2144" s="28">
        <v>-0.1</v>
      </c>
    </row>
    <row r="2145" spans="1:12" hidden="1" x14ac:dyDescent="0.2">
      <c r="A2145" s="27" t="s">
        <v>90</v>
      </c>
      <c r="B2145" s="27" t="s">
        <v>120</v>
      </c>
      <c r="C2145" s="27" t="s">
        <v>103</v>
      </c>
      <c r="D2145" s="27" t="s">
        <v>40</v>
      </c>
      <c r="E2145" s="27" t="s">
        <v>94</v>
      </c>
      <c r="F2145" s="27" t="s">
        <v>95</v>
      </c>
      <c r="G2145" s="27" t="s">
        <v>104</v>
      </c>
      <c r="H2145" s="28">
        <v>0</v>
      </c>
      <c r="I2145" s="28">
        <v>0</v>
      </c>
      <c r="J2145" s="28">
        <v>0</v>
      </c>
      <c r="K2145" s="28">
        <v>0.24</v>
      </c>
      <c r="L2145" s="28">
        <v>-0.24</v>
      </c>
    </row>
    <row r="2146" spans="1:12" hidden="1" x14ac:dyDescent="0.2">
      <c r="A2146" s="27" t="s">
        <v>90</v>
      </c>
      <c r="B2146" s="27" t="s">
        <v>123</v>
      </c>
      <c r="C2146" s="27" t="s">
        <v>124</v>
      </c>
      <c r="D2146" s="27" t="s">
        <v>40</v>
      </c>
      <c r="E2146" s="27" t="s">
        <v>94</v>
      </c>
      <c r="F2146" s="27" t="s">
        <v>95</v>
      </c>
      <c r="G2146" s="27" t="s">
        <v>125</v>
      </c>
      <c r="H2146" s="28">
        <v>0</v>
      </c>
      <c r="I2146" s="28">
        <v>0</v>
      </c>
      <c r="J2146" s="28">
        <v>0</v>
      </c>
      <c r="K2146" s="28">
        <v>221.29</v>
      </c>
      <c r="L2146" s="28">
        <v>-221.29</v>
      </c>
    </row>
    <row r="2147" spans="1:12" hidden="1" x14ac:dyDescent="0.2">
      <c r="A2147" s="27" t="s">
        <v>90</v>
      </c>
      <c r="B2147" s="27" t="s">
        <v>123</v>
      </c>
      <c r="C2147" s="27" t="s">
        <v>111</v>
      </c>
      <c r="D2147" s="27" t="s">
        <v>40</v>
      </c>
      <c r="E2147" s="27" t="s">
        <v>94</v>
      </c>
      <c r="F2147" s="27" t="s">
        <v>95</v>
      </c>
      <c r="G2147" s="27" t="s">
        <v>112</v>
      </c>
      <c r="H2147" s="28">
        <v>0</v>
      </c>
      <c r="I2147" s="28">
        <v>0</v>
      </c>
      <c r="J2147" s="28">
        <v>0</v>
      </c>
      <c r="K2147" s="28">
        <v>123.3</v>
      </c>
      <c r="L2147" s="28">
        <v>-123.3</v>
      </c>
    </row>
    <row r="2148" spans="1:12" hidden="1" x14ac:dyDescent="0.2">
      <c r="A2148" s="27" t="s">
        <v>90</v>
      </c>
      <c r="B2148" s="27" t="s">
        <v>126</v>
      </c>
      <c r="C2148" s="27" t="s">
        <v>121</v>
      </c>
      <c r="D2148" s="27" t="s">
        <v>40</v>
      </c>
      <c r="E2148" s="27" t="s">
        <v>94</v>
      </c>
      <c r="F2148" s="27" t="s">
        <v>95</v>
      </c>
      <c r="G2148" s="27" t="s">
        <v>122</v>
      </c>
      <c r="H2148" s="28">
        <v>0</v>
      </c>
      <c r="I2148" s="28">
        <v>0</v>
      </c>
      <c r="J2148" s="28">
        <v>0</v>
      </c>
      <c r="K2148" s="28">
        <v>1.69</v>
      </c>
      <c r="L2148" s="28">
        <v>-1.69</v>
      </c>
    </row>
    <row r="2149" spans="1:12" hidden="1" x14ac:dyDescent="0.2">
      <c r="A2149" s="27" t="s">
        <v>90</v>
      </c>
      <c r="B2149" s="27" t="s">
        <v>126</v>
      </c>
      <c r="C2149" s="27" t="s">
        <v>99</v>
      </c>
      <c r="D2149" s="27" t="s">
        <v>40</v>
      </c>
      <c r="E2149" s="27" t="s">
        <v>94</v>
      </c>
      <c r="F2149" s="27" t="s">
        <v>95</v>
      </c>
      <c r="G2149" s="27" t="s">
        <v>100</v>
      </c>
      <c r="H2149" s="28">
        <v>0</v>
      </c>
      <c r="I2149" s="28">
        <v>0</v>
      </c>
      <c r="J2149" s="28">
        <v>0</v>
      </c>
      <c r="K2149" s="28">
        <v>0.1</v>
      </c>
      <c r="L2149" s="28">
        <v>-0.1</v>
      </c>
    </row>
    <row r="2150" spans="1:12" hidden="1" x14ac:dyDescent="0.2">
      <c r="A2150" s="27" t="s">
        <v>90</v>
      </c>
      <c r="B2150" s="27" t="s">
        <v>126</v>
      </c>
      <c r="C2150" s="27" t="s">
        <v>101</v>
      </c>
      <c r="D2150" s="27" t="s">
        <v>40</v>
      </c>
      <c r="E2150" s="27" t="s">
        <v>94</v>
      </c>
      <c r="F2150" s="27" t="s">
        <v>95</v>
      </c>
      <c r="G2150" s="27" t="s">
        <v>102</v>
      </c>
      <c r="H2150" s="28">
        <v>0</v>
      </c>
      <c r="I2150" s="28">
        <v>0</v>
      </c>
      <c r="J2150" s="28">
        <v>0</v>
      </c>
      <c r="K2150" s="28">
        <v>0.02</v>
      </c>
      <c r="L2150" s="28">
        <v>-0.02</v>
      </c>
    </row>
    <row r="2151" spans="1:12" hidden="1" x14ac:dyDescent="0.2">
      <c r="A2151" s="27" t="s">
        <v>90</v>
      </c>
      <c r="B2151" s="27" t="s">
        <v>126</v>
      </c>
      <c r="C2151" s="27" t="s">
        <v>103</v>
      </c>
      <c r="D2151" s="27" t="s">
        <v>40</v>
      </c>
      <c r="E2151" s="27" t="s">
        <v>94</v>
      </c>
      <c r="F2151" s="27" t="s">
        <v>95</v>
      </c>
      <c r="G2151" s="27" t="s">
        <v>104</v>
      </c>
      <c r="H2151" s="28">
        <v>0</v>
      </c>
      <c r="I2151" s="28">
        <v>0</v>
      </c>
      <c r="J2151" s="28">
        <v>0</v>
      </c>
      <c r="K2151" s="28">
        <v>0.05</v>
      </c>
      <c r="L2151" s="28">
        <v>-0.05</v>
      </c>
    </row>
    <row r="2152" spans="1:12" hidden="1" x14ac:dyDescent="0.2">
      <c r="A2152" s="27" t="s">
        <v>90</v>
      </c>
      <c r="B2152" s="27" t="s">
        <v>127</v>
      </c>
      <c r="C2152" s="27" t="s">
        <v>111</v>
      </c>
      <c r="D2152" s="27" t="s">
        <v>40</v>
      </c>
      <c r="E2152" s="27" t="s">
        <v>94</v>
      </c>
      <c r="F2152" s="27" t="s">
        <v>95</v>
      </c>
      <c r="G2152" s="27" t="s">
        <v>112</v>
      </c>
      <c r="H2152" s="28">
        <v>0</v>
      </c>
      <c r="I2152" s="28">
        <v>0</v>
      </c>
      <c r="J2152" s="28">
        <v>0</v>
      </c>
      <c r="K2152" s="28">
        <v>1528.43</v>
      </c>
      <c r="L2152" s="28">
        <v>-1528.43</v>
      </c>
    </row>
    <row r="2153" spans="1:12" hidden="1" x14ac:dyDescent="0.2">
      <c r="A2153" s="27" t="s">
        <v>90</v>
      </c>
      <c r="B2153" s="27" t="s">
        <v>128</v>
      </c>
      <c r="C2153" s="27" t="s">
        <v>99</v>
      </c>
      <c r="D2153" s="27" t="s">
        <v>40</v>
      </c>
      <c r="E2153" s="27" t="s">
        <v>94</v>
      </c>
      <c r="F2153" s="27" t="s">
        <v>95</v>
      </c>
      <c r="G2153" s="27" t="s">
        <v>100</v>
      </c>
      <c r="H2153" s="28">
        <v>0</v>
      </c>
      <c r="I2153" s="28">
        <v>0</v>
      </c>
      <c r="J2153" s="28">
        <v>0</v>
      </c>
      <c r="K2153" s="28">
        <v>0.51</v>
      </c>
      <c r="L2153" s="28">
        <v>-0.51</v>
      </c>
    </row>
    <row r="2154" spans="1:12" hidden="1" x14ac:dyDescent="0.2">
      <c r="A2154" s="27" t="s">
        <v>90</v>
      </c>
      <c r="B2154" s="27" t="s">
        <v>128</v>
      </c>
      <c r="C2154" s="27" t="s">
        <v>101</v>
      </c>
      <c r="D2154" s="27" t="s">
        <v>40</v>
      </c>
      <c r="E2154" s="27" t="s">
        <v>94</v>
      </c>
      <c r="F2154" s="27" t="s">
        <v>95</v>
      </c>
      <c r="G2154" s="27" t="s">
        <v>102</v>
      </c>
      <c r="H2154" s="28">
        <v>0</v>
      </c>
      <c r="I2154" s="28">
        <v>0</v>
      </c>
      <c r="J2154" s="28">
        <v>0</v>
      </c>
      <c r="K2154" s="28">
        <v>0.12</v>
      </c>
      <c r="L2154" s="28">
        <v>-0.12</v>
      </c>
    </row>
    <row r="2155" spans="1:12" hidden="1" x14ac:dyDescent="0.2">
      <c r="A2155" s="27" t="s">
        <v>90</v>
      </c>
      <c r="B2155" s="27" t="s">
        <v>128</v>
      </c>
      <c r="C2155" s="27" t="s">
        <v>103</v>
      </c>
      <c r="D2155" s="27" t="s">
        <v>40</v>
      </c>
      <c r="E2155" s="27" t="s">
        <v>94</v>
      </c>
      <c r="F2155" s="27" t="s">
        <v>95</v>
      </c>
      <c r="G2155" s="27" t="s">
        <v>104</v>
      </c>
      <c r="H2155" s="28">
        <v>0</v>
      </c>
      <c r="I2155" s="28">
        <v>0</v>
      </c>
      <c r="J2155" s="28">
        <v>0</v>
      </c>
      <c r="K2155" s="28">
        <v>0.24</v>
      </c>
      <c r="L2155" s="28">
        <v>-0.24</v>
      </c>
    </row>
    <row r="2156" spans="1:12" hidden="1" x14ac:dyDescent="0.2">
      <c r="A2156" s="27" t="s">
        <v>90</v>
      </c>
      <c r="B2156" s="27" t="s">
        <v>134</v>
      </c>
      <c r="C2156" s="27" t="s">
        <v>92</v>
      </c>
      <c r="D2156" s="27" t="s">
        <v>40</v>
      </c>
      <c r="E2156" s="27" t="s">
        <v>94</v>
      </c>
      <c r="F2156" s="27" t="s">
        <v>95</v>
      </c>
      <c r="G2156" s="27" t="s">
        <v>96</v>
      </c>
      <c r="H2156" s="28">
        <v>0</v>
      </c>
      <c r="I2156" s="28">
        <v>0</v>
      </c>
      <c r="J2156" s="28">
        <v>0</v>
      </c>
      <c r="K2156" s="28">
        <v>0.35</v>
      </c>
      <c r="L2156" s="28">
        <v>-0.35</v>
      </c>
    </row>
    <row r="2157" spans="1:12" hidden="1" x14ac:dyDescent="0.2">
      <c r="A2157" s="27" t="s">
        <v>90</v>
      </c>
      <c r="B2157" s="27" t="s">
        <v>134</v>
      </c>
      <c r="C2157" s="27" t="s">
        <v>99</v>
      </c>
      <c r="D2157" s="27" t="s">
        <v>40</v>
      </c>
      <c r="E2157" s="27" t="s">
        <v>94</v>
      </c>
      <c r="F2157" s="27" t="s">
        <v>95</v>
      </c>
      <c r="G2157" s="27" t="s">
        <v>100</v>
      </c>
      <c r="H2157" s="28">
        <v>0</v>
      </c>
      <c r="I2157" s="28">
        <v>0</v>
      </c>
      <c r="J2157" s="28">
        <v>0</v>
      </c>
      <c r="K2157" s="28">
        <v>0.02</v>
      </c>
      <c r="L2157" s="28">
        <v>-0.02</v>
      </c>
    </row>
    <row r="2158" spans="1:12" hidden="1" x14ac:dyDescent="0.2">
      <c r="A2158" s="27" t="s">
        <v>90</v>
      </c>
      <c r="B2158" s="27" t="s">
        <v>134</v>
      </c>
      <c r="C2158" s="27" t="s">
        <v>101</v>
      </c>
      <c r="D2158" s="27" t="s">
        <v>40</v>
      </c>
      <c r="E2158" s="27" t="s">
        <v>94</v>
      </c>
      <c r="F2158" s="27" t="s">
        <v>95</v>
      </c>
      <c r="G2158" s="27" t="s">
        <v>102</v>
      </c>
      <c r="H2158" s="28">
        <v>0</v>
      </c>
      <c r="I2158" s="28">
        <v>0</v>
      </c>
      <c r="J2158" s="28">
        <v>0</v>
      </c>
      <c r="K2158" s="28">
        <v>0.01</v>
      </c>
      <c r="L2158" s="28">
        <v>-0.01</v>
      </c>
    </row>
    <row r="2159" spans="1:12" hidden="1" x14ac:dyDescent="0.2">
      <c r="A2159" s="27" t="s">
        <v>90</v>
      </c>
      <c r="B2159" s="27" t="s">
        <v>134</v>
      </c>
      <c r="C2159" s="27" t="s">
        <v>103</v>
      </c>
      <c r="D2159" s="27" t="s">
        <v>40</v>
      </c>
      <c r="E2159" s="27" t="s">
        <v>94</v>
      </c>
      <c r="F2159" s="27" t="s">
        <v>95</v>
      </c>
      <c r="G2159" s="27" t="s">
        <v>104</v>
      </c>
      <c r="H2159" s="28">
        <v>0</v>
      </c>
      <c r="I2159" s="28">
        <v>0</v>
      </c>
      <c r="J2159" s="28">
        <v>0</v>
      </c>
      <c r="K2159" s="28">
        <v>0.01</v>
      </c>
      <c r="L2159" s="28">
        <v>-0.01</v>
      </c>
    </row>
    <row r="2160" spans="1:12" hidden="1" x14ac:dyDescent="0.2">
      <c r="A2160" s="27" t="s">
        <v>90</v>
      </c>
      <c r="B2160" s="27" t="s">
        <v>134</v>
      </c>
      <c r="C2160" s="27" t="s">
        <v>132</v>
      </c>
      <c r="D2160" s="27" t="s">
        <v>40</v>
      </c>
      <c r="E2160" s="27" t="s">
        <v>94</v>
      </c>
      <c r="F2160" s="27" t="s">
        <v>95</v>
      </c>
      <c r="G2160" s="27" t="s">
        <v>133</v>
      </c>
      <c r="H2160" s="28">
        <v>0</v>
      </c>
      <c r="I2160" s="28">
        <v>0</v>
      </c>
      <c r="J2160" s="28">
        <v>0</v>
      </c>
      <c r="K2160" s="28">
        <v>794.92</v>
      </c>
      <c r="L2160" s="28">
        <v>-794.92</v>
      </c>
    </row>
    <row r="2161" spans="1:12" hidden="1" x14ac:dyDescent="0.2">
      <c r="A2161" s="27" t="s">
        <v>90</v>
      </c>
      <c r="B2161" s="27" t="s">
        <v>179</v>
      </c>
      <c r="C2161" s="27" t="s">
        <v>106</v>
      </c>
      <c r="D2161" s="27" t="s">
        <v>40</v>
      </c>
      <c r="E2161" s="27" t="s">
        <v>94</v>
      </c>
      <c r="F2161" s="27" t="s">
        <v>95</v>
      </c>
      <c r="G2161" s="27" t="s">
        <v>108</v>
      </c>
      <c r="H2161" s="28">
        <v>0</v>
      </c>
      <c r="I2161" s="28">
        <v>0</v>
      </c>
      <c r="J2161" s="28">
        <v>0</v>
      </c>
      <c r="K2161" s="28">
        <v>28.26</v>
      </c>
      <c r="L2161" s="28">
        <v>-28.26</v>
      </c>
    </row>
    <row r="2162" spans="1:12" hidden="1" x14ac:dyDescent="0.2">
      <c r="A2162" s="27" t="s">
        <v>90</v>
      </c>
      <c r="B2162" s="27" t="s">
        <v>179</v>
      </c>
      <c r="C2162" s="27" t="s">
        <v>99</v>
      </c>
      <c r="D2162" s="27" t="s">
        <v>40</v>
      </c>
      <c r="E2162" s="27" t="s">
        <v>94</v>
      </c>
      <c r="F2162" s="27" t="s">
        <v>95</v>
      </c>
      <c r="G2162" s="27" t="s">
        <v>100</v>
      </c>
      <c r="H2162" s="28">
        <v>0</v>
      </c>
      <c r="I2162" s="28">
        <v>0</v>
      </c>
      <c r="J2162" s="28">
        <v>0</v>
      </c>
      <c r="K2162" s="28">
        <v>1.75</v>
      </c>
      <c r="L2162" s="28">
        <v>-1.75</v>
      </c>
    </row>
    <row r="2163" spans="1:12" hidden="1" x14ac:dyDescent="0.2">
      <c r="A2163" s="27" t="s">
        <v>90</v>
      </c>
      <c r="B2163" s="27" t="s">
        <v>179</v>
      </c>
      <c r="C2163" s="27" t="s">
        <v>101</v>
      </c>
      <c r="D2163" s="27" t="s">
        <v>40</v>
      </c>
      <c r="E2163" s="27" t="s">
        <v>94</v>
      </c>
      <c r="F2163" s="27" t="s">
        <v>95</v>
      </c>
      <c r="G2163" s="27" t="s">
        <v>102</v>
      </c>
      <c r="H2163" s="28">
        <v>0</v>
      </c>
      <c r="I2163" s="28">
        <v>0</v>
      </c>
      <c r="J2163" s="28">
        <v>0</v>
      </c>
      <c r="K2163" s="28">
        <v>0.41</v>
      </c>
      <c r="L2163" s="28">
        <v>-0.41</v>
      </c>
    </row>
    <row r="2164" spans="1:12" hidden="1" x14ac:dyDescent="0.2">
      <c r="A2164" s="27" t="s">
        <v>90</v>
      </c>
      <c r="B2164" s="27" t="s">
        <v>179</v>
      </c>
      <c r="C2164" s="27" t="s">
        <v>103</v>
      </c>
      <c r="D2164" s="27" t="s">
        <v>40</v>
      </c>
      <c r="E2164" s="27" t="s">
        <v>94</v>
      </c>
      <c r="F2164" s="27" t="s">
        <v>95</v>
      </c>
      <c r="G2164" s="27" t="s">
        <v>104</v>
      </c>
      <c r="H2164" s="28">
        <v>0</v>
      </c>
      <c r="I2164" s="28">
        <v>0</v>
      </c>
      <c r="J2164" s="28">
        <v>0</v>
      </c>
      <c r="K2164" s="28">
        <v>0.82</v>
      </c>
      <c r="L2164" s="28">
        <v>-0.82</v>
      </c>
    </row>
    <row r="2165" spans="1:12" hidden="1" x14ac:dyDescent="0.2">
      <c r="A2165" s="27" t="s">
        <v>90</v>
      </c>
      <c r="B2165" s="27" t="s">
        <v>179</v>
      </c>
      <c r="C2165" s="27" t="s">
        <v>117</v>
      </c>
      <c r="D2165" s="27" t="s">
        <v>40</v>
      </c>
      <c r="E2165" s="27" t="s">
        <v>94</v>
      </c>
      <c r="F2165" s="27" t="s">
        <v>95</v>
      </c>
      <c r="G2165" s="27" t="s">
        <v>118</v>
      </c>
      <c r="H2165" s="28">
        <v>0</v>
      </c>
      <c r="I2165" s="28">
        <v>0</v>
      </c>
      <c r="J2165" s="28">
        <v>0</v>
      </c>
      <c r="K2165" s="28">
        <v>288.5</v>
      </c>
      <c r="L2165" s="28">
        <v>-288.5</v>
      </c>
    </row>
    <row r="2166" spans="1:12" hidden="1" x14ac:dyDescent="0.2">
      <c r="A2166" s="27" t="s">
        <v>90</v>
      </c>
      <c r="B2166" s="27" t="s">
        <v>178</v>
      </c>
      <c r="C2166" s="27" t="s">
        <v>92</v>
      </c>
      <c r="D2166" s="27" t="s">
        <v>40</v>
      </c>
      <c r="E2166" s="27" t="s">
        <v>94</v>
      </c>
      <c r="F2166" s="27" t="s">
        <v>95</v>
      </c>
      <c r="G2166" s="27" t="s">
        <v>96</v>
      </c>
      <c r="H2166" s="28">
        <v>0</v>
      </c>
      <c r="I2166" s="28">
        <v>0</v>
      </c>
      <c r="J2166" s="28">
        <v>0</v>
      </c>
      <c r="K2166" s="28">
        <v>0.93</v>
      </c>
      <c r="L2166" s="28">
        <v>-0.93</v>
      </c>
    </row>
    <row r="2167" spans="1:12" hidden="1" x14ac:dyDescent="0.2">
      <c r="A2167" s="27" t="s">
        <v>90</v>
      </c>
      <c r="B2167" s="27" t="s">
        <v>178</v>
      </c>
      <c r="C2167" s="27" t="s">
        <v>99</v>
      </c>
      <c r="D2167" s="27" t="s">
        <v>40</v>
      </c>
      <c r="E2167" s="27" t="s">
        <v>94</v>
      </c>
      <c r="F2167" s="27" t="s">
        <v>95</v>
      </c>
      <c r="G2167" s="27" t="s">
        <v>100</v>
      </c>
      <c r="H2167" s="28">
        <v>0</v>
      </c>
      <c r="I2167" s="28">
        <v>0</v>
      </c>
      <c r="J2167" s="28">
        <v>0</v>
      </c>
      <c r="K2167" s="28">
        <v>0.06</v>
      </c>
      <c r="L2167" s="28">
        <v>-0.06</v>
      </c>
    </row>
    <row r="2168" spans="1:12" hidden="1" x14ac:dyDescent="0.2">
      <c r="A2168" s="27" t="s">
        <v>90</v>
      </c>
      <c r="B2168" s="27" t="s">
        <v>178</v>
      </c>
      <c r="C2168" s="27" t="s">
        <v>101</v>
      </c>
      <c r="D2168" s="27" t="s">
        <v>40</v>
      </c>
      <c r="E2168" s="27" t="s">
        <v>94</v>
      </c>
      <c r="F2168" s="27" t="s">
        <v>95</v>
      </c>
      <c r="G2168" s="27" t="s">
        <v>102</v>
      </c>
      <c r="H2168" s="28">
        <v>0</v>
      </c>
      <c r="I2168" s="28">
        <v>0</v>
      </c>
      <c r="J2168" s="28">
        <v>0</v>
      </c>
      <c r="K2168" s="28">
        <v>0.01</v>
      </c>
      <c r="L2168" s="28">
        <v>-0.01</v>
      </c>
    </row>
    <row r="2169" spans="1:12" hidden="1" x14ac:dyDescent="0.2">
      <c r="A2169" s="27" t="s">
        <v>90</v>
      </c>
      <c r="B2169" s="27" t="s">
        <v>178</v>
      </c>
      <c r="C2169" s="27" t="s">
        <v>103</v>
      </c>
      <c r="D2169" s="27" t="s">
        <v>40</v>
      </c>
      <c r="E2169" s="27" t="s">
        <v>94</v>
      </c>
      <c r="F2169" s="27" t="s">
        <v>95</v>
      </c>
      <c r="G2169" s="27" t="s">
        <v>104</v>
      </c>
      <c r="H2169" s="28">
        <v>0</v>
      </c>
      <c r="I2169" s="28">
        <v>0</v>
      </c>
      <c r="J2169" s="28">
        <v>0</v>
      </c>
      <c r="K2169" s="28">
        <v>0.03</v>
      </c>
      <c r="L2169" s="28">
        <v>-0.03</v>
      </c>
    </row>
    <row r="2170" spans="1:12" hidden="1" x14ac:dyDescent="0.2">
      <c r="A2170" s="27" t="s">
        <v>136</v>
      </c>
      <c r="B2170" s="27" t="s">
        <v>9</v>
      </c>
      <c r="C2170" s="27" t="s">
        <v>137</v>
      </c>
      <c r="D2170" s="27" t="s">
        <v>40</v>
      </c>
      <c r="E2170" s="27" t="s">
        <v>94</v>
      </c>
      <c r="F2170" s="27" t="s">
        <v>95</v>
      </c>
      <c r="G2170" s="27" t="s">
        <v>138</v>
      </c>
      <c r="H2170" s="28">
        <v>76212.5</v>
      </c>
      <c r="I2170" s="28">
        <v>76212.5</v>
      </c>
      <c r="J2170" s="28">
        <v>0</v>
      </c>
      <c r="K2170" s="28">
        <v>0</v>
      </c>
      <c r="L2170" s="28">
        <v>76212.5</v>
      </c>
    </row>
    <row r="2171" spans="1:12" hidden="1" x14ac:dyDescent="0.2">
      <c r="A2171" s="27" t="s">
        <v>136</v>
      </c>
      <c r="B2171" s="27" t="s">
        <v>9</v>
      </c>
      <c r="C2171" s="27" t="s">
        <v>99</v>
      </c>
      <c r="D2171" s="27" t="s">
        <v>40</v>
      </c>
      <c r="E2171" s="27" t="s">
        <v>94</v>
      </c>
      <c r="F2171" s="27" t="s">
        <v>95</v>
      </c>
      <c r="G2171" s="27" t="s">
        <v>100</v>
      </c>
      <c r="H2171" s="28">
        <v>4725.18</v>
      </c>
      <c r="I2171" s="28">
        <v>4725.18</v>
      </c>
      <c r="J2171" s="28">
        <v>0</v>
      </c>
      <c r="K2171" s="28">
        <v>0.18999999999999773</v>
      </c>
      <c r="L2171" s="28">
        <v>4724.9900000000007</v>
      </c>
    </row>
    <row r="2172" spans="1:12" hidden="1" x14ac:dyDescent="0.2">
      <c r="A2172" s="27" t="s">
        <v>136</v>
      </c>
      <c r="B2172" s="27" t="s">
        <v>9</v>
      </c>
      <c r="C2172" s="27" t="s">
        <v>101</v>
      </c>
      <c r="D2172" s="27" t="s">
        <v>40</v>
      </c>
      <c r="E2172" s="27" t="s">
        <v>94</v>
      </c>
      <c r="F2172" s="27" t="s">
        <v>95</v>
      </c>
      <c r="G2172" s="27" t="s">
        <v>102</v>
      </c>
      <c r="H2172" s="28">
        <v>1105.08</v>
      </c>
      <c r="I2172" s="28">
        <v>1105.08</v>
      </c>
      <c r="J2172" s="28">
        <v>0</v>
      </c>
      <c r="K2172" s="28">
        <v>4.00000000000027E-2</v>
      </c>
      <c r="L2172" s="28">
        <v>1105.04</v>
      </c>
    </row>
    <row r="2173" spans="1:12" hidden="1" x14ac:dyDescent="0.2">
      <c r="A2173" s="27" t="s">
        <v>136</v>
      </c>
      <c r="B2173" s="27" t="s">
        <v>9</v>
      </c>
      <c r="C2173" s="27" t="s">
        <v>103</v>
      </c>
      <c r="D2173" s="27" t="s">
        <v>40</v>
      </c>
      <c r="E2173" s="27" t="s">
        <v>94</v>
      </c>
      <c r="F2173" s="27" t="s">
        <v>95</v>
      </c>
      <c r="G2173" s="27" t="s">
        <v>104</v>
      </c>
      <c r="H2173" s="28">
        <v>2210.16</v>
      </c>
      <c r="I2173" s="28">
        <v>2210.16</v>
      </c>
      <c r="J2173" s="28">
        <v>0</v>
      </c>
      <c r="K2173" s="28">
        <v>0</v>
      </c>
      <c r="L2173" s="28">
        <v>2210.16</v>
      </c>
    </row>
    <row r="2174" spans="1:12" hidden="1" x14ac:dyDescent="0.2">
      <c r="A2174" s="27" t="s">
        <v>136</v>
      </c>
      <c r="B2174" s="27" t="s">
        <v>135</v>
      </c>
      <c r="C2174" s="27" t="s">
        <v>137</v>
      </c>
      <c r="D2174" s="27" t="s">
        <v>40</v>
      </c>
      <c r="E2174" s="27" t="s">
        <v>94</v>
      </c>
      <c r="F2174" s="27" t="s">
        <v>95</v>
      </c>
      <c r="G2174" s="27" t="s">
        <v>138</v>
      </c>
      <c r="H2174" s="28">
        <v>0</v>
      </c>
      <c r="I2174" s="28">
        <v>0</v>
      </c>
      <c r="J2174" s="28">
        <v>0</v>
      </c>
      <c r="K2174" s="28">
        <v>5363.95</v>
      </c>
      <c r="L2174" s="28">
        <v>-5363.95</v>
      </c>
    </row>
    <row r="2175" spans="1:12" hidden="1" x14ac:dyDescent="0.2">
      <c r="A2175" s="27" t="s">
        <v>136</v>
      </c>
      <c r="B2175" s="27" t="s">
        <v>135</v>
      </c>
      <c r="C2175" s="27" t="s">
        <v>99</v>
      </c>
      <c r="D2175" s="27" t="s">
        <v>40</v>
      </c>
      <c r="E2175" s="27" t="s">
        <v>94</v>
      </c>
      <c r="F2175" s="27" t="s">
        <v>95</v>
      </c>
      <c r="G2175" s="27" t="s">
        <v>100</v>
      </c>
      <c r="H2175" s="28">
        <v>0</v>
      </c>
      <c r="I2175" s="28">
        <v>0</v>
      </c>
      <c r="J2175" s="28">
        <v>0</v>
      </c>
      <c r="K2175" s="28">
        <v>327.9</v>
      </c>
      <c r="L2175" s="28">
        <v>-327.9</v>
      </c>
    </row>
    <row r="2176" spans="1:12" hidden="1" x14ac:dyDescent="0.2">
      <c r="A2176" s="27" t="s">
        <v>136</v>
      </c>
      <c r="B2176" s="27" t="s">
        <v>135</v>
      </c>
      <c r="C2176" s="27" t="s">
        <v>101</v>
      </c>
      <c r="D2176" s="27" t="s">
        <v>40</v>
      </c>
      <c r="E2176" s="27" t="s">
        <v>94</v>
      </c>
      <c r="F2176" s="27" t="s">
        <v>95</v>
      </c>
      <c r="G2176" s="27" t="s">
        <v>102</v>
      </c>
      <c r="H2176" s="28">
        <v>0</v>
      </c>
      <c r="I2176" s="28">
        <v>0</v>
      </c>
      <c r="J2176" s="28">
        <v>0</v>
      </c>
      <c r="K2176" s="28">
        <v>76.69</v>
      </c>
      <c r="L2176" s="28">
        <v>-76.69</v>
      </c>
    </row>
    <row r="2177" spans="1:12" hidden="1" x14ac:dyDescent="0.2">
      <c r="A2177" s="27" t="s">
        <v>136</v>
      </c>
      <c r="B2177" s="27" t="s">
        <v>135</v>
      </c>
      <c r="C2177" s="27" t="s">
        <v>103</v>
      </c>
      <c r="D2177" s="27" t="s">
        <v>40</v>
      </c>
      <c r="E2177" s="27" t="s">
        <v>94</v>
      </c>
      <c r="F2177" s="27" t="s">
        <v>95</v>
      </c>
      <c r="G2177" s="27" t="s">
        <v>104</v>
      </c>
      <c r="H2177" s="28">
        <v>0</v>
      </c>
      <c r="I2177" s="28">
        <v>0</v>
      </c>
      <c r="J2177" s="28">
        <v>0</v>
      </c>
      <c r="K2177" s="28">
        <v>155.12</v>
      </c>
      <c r="L2177" s="28">
        <v>-155.12</v>
      </c>
    </row>
    <row r="2178" spans="1:12" hidden="1" x14ac:dyDescent="0.2">
      <c r="A2178" s="27" t="s">
        <v>136</v>
      </c>
      <c r="B2178" s="27" t="s">
        <v>177</v>
      </c>
      <c r="C2178" s="27" t="s">
        <v>137</v>
      </c>
      <c r="D2178" s="27" t="s">
        <v>40</v>
      </c>
      <c r="E2178" s="27" t="s">
        <v>94</v>
      </c>
      <c r="F2178" s="27" t="s">
        <v>95</v>
      </c>
      <c r="G2178" s="27" t="s">
        <v>138</v>
      </c>
      <c r="H2178" s="28">
        <v>0</v>
      </c>
      <c r="I2178" s="28">
        <v>0</v>
      </c>
      <c r="J2178" s="28">
        <v>0</v>
      </c>
      <c r="K2178" s="28">
        <v>94109.200000000012</v>
      </c>
      <c r="L2178" s="28">
        <v>-94109.200000000012</v>
      </c>
    </row>
    <row r="2179" spans="1:12" hidden="1" x14ac:dyDescent="0.2">
      <c r="A2179" s="27" t="s">
        <v>136</v>
      </c>
      <c r="B2179" s="27" t="s">
        <v>177</v>
      </c>
      <c r="C2179" s="27" t="s">
        <v>99</v>
      </c>
      <c r="D2179" s="27" t="s">
        <v>40</v>
      </c>
      <c r="E2179" s="27" t="s">
        <v>94</v>
      </c>
      <c r="F2179" s="27" t="s">
        <v>95</v>
      </c>
      <c r="G2179" s="27" t="s">
        <v>100</v>
      </c>
      <c r="H2179" s="28">
        <v>0</v>
      </c>
      <c r="I2179" s="28">
        <v>0</v>
      </c>
      <c r="J2179" s="28">
        <v>0</v>
      </c>
      <c r="K2179" s="28">
        <v>5799.59</v>
      </c>
      <c r="L2179" s="28">
        <v>-5799.59</v>
      </c>
    </row>
    <row r="2180" spans="1:12" hidden="1" x14ac:dyDescent="0.2">
      <c r="A2180" s="27" t="s">
        <v>136</v>
      </c>
      <c r="B2180" s="27" t="s">
        <v>177</v>
      </c>
      <c r="C2180" s="27" t="s">
        <v>101</v>
      </c>
      <c r="D2180" s="27" t="s">
        <v>40</v>
      </c>
      <c r="E2180" s="27" t="s">
        <v>94</v>
      </c>
      <c r="F2180" s="27" t="s">
        <v>95</v>
      </c>
      <c r="G2180" s="27" t="s">
        <v>102</v>
      </c>
      <c r="H2180" s="28">
        <v>0</v>
      </c>
      <c r="I2180" s="28">
        <v>0</v>
      </c>
      <c r="J2180" s="28">
        <v>0</v>
      </c>
      <c r="K2180" s="28">
        <v>1356.39</v>
      </c>
      <c r="L2180" s="28">
        <v>-1356.39</v>
      </c>
    </row>
    <row r="2181" spans="1:12" hidden="1" x14ac:dyDescent="0.2">
      <c r="A2181" s="27" t="s">
        <v>136</v>
      </c>
      <c r="B2181" s="27" t="s">
        <v>177</v>
      </c>
      <c r="C2181" s="27" t="s">
        <v>103</v>
      </c>
      <c r="D2181" s="27" t="s">
        <v>40</v>
      </c>
      <c r="E2181" s="27" t="s">
        <v>94</v>
      </c>
      <c r="F2181" s="27" t="s">
        <v>95</v>
      </c>
      <c r="G2181" s="27" t="s">
        <v>104</v>
      </c>
      <c r="H2181" s="28">
        <v>0</v>
      </c>
      <c r="I2181" s="28">
        <v>0</v>
      </c>
      <c r="J2181" s="28">
        <v>0</v>
      </c>
      <c r="K2181" s="28">
        <v>2730.6000000000004</v>
      </c>
      <c r="L2181" s="28">
        <v>-2730.6000000000004</v>
      </c>
    </row>
    <row r="2182" spans="1:12" hidden="1" x14ac:dyDescent="0.2">
      <c r="A2182" s="27" t="s">
        <v>136</v>
      </c>
      <c r="B2182" s="27" t="s">
        <v>123</v>
      </c>
      <c r="C2182" s="27" t="s">
        <v>139</v>
      </c>
      <c r="D2182" s="27" t="s">
        <v>40</v>
      </c>
      <c r="E2182" s="27" t="s">
        <v>94</v>
      </c>
      <c r="F2182" s="27" t="s">
        <v>95</v>
      </c>
      <c r="G2182" s="27" t="s">
        <v>140</v>
      </c>
      <c r="H2182" s="28">
        <v>0</v>
      </c>
      <c r="I2182" s="28">
        <v>0</v>
      </c>
      <c r="J2182" s="28">
        <v>0</v>
      </c>
      <c r="K2182" s="28">
        <v>1576.36</v>
      </c>
      <c r="L2182" s="28">
        <v>-1576.36</v>
      </c>
    </row>
    <row r="2183" spans="1:12" hidden="1" x14ac:dyDescent="0.2">
      <c r="A2183" s="27" t="s">
        <v>136</v>
      </c>
      <c r="B2183" s="27" t="s">
        <v>123</v>
      </c>
      <c r="C2183" s="27" t="s">
        <v>99</v>
      </c>
      <c r="D2183" s="27" t="s">
        <v>40</v>
      </c>
      <c r="E2183" s="27" t="s">
        <v>94</v>
      </c>
      <c r="F2183" s="27" t="s">
        <v>95</v>
      </c>
      <c r="G2183" s="27" t="s">
        <v>100</v>
      </c>
      <c r="H2183" s="28">
        <v>0</v>
      </c>
      <c r="I2183" s="28">
        <v>0</v>
      </c>
      <c r="J2183" s="28">
        <v>0</v>
      </c>
      <c r="K2183" s="28">
        <v>97.28</v>
      </c>
      <c r="L2183" s="28">
        <v>-97.28</v>
      </c>
    </row>
    <row r="2184" spans="1:12" hidden="1" x14ac:dyDescent="0.2">
      <c r="A2184" s="27" t="s">
        <v>136</v>
      </c>
      <c r="B2184" s="27" t="s">
        <v>123</v>
      </c>
      <c r="C2184" s="27" t="s">
        <v>101</v>
      </c>
      <c r="D2184" s="27" t="s">
        <v>40</v>
      </c>
      <c r="E2184" s="27" t="s">
        <v>94</v>
      </c>
      <c r="F2184" s="27" t="s">
        <v>95</v>
      </c>
      <c r="G2184" s="27" t="s">
        <v>102</v>
      </c>
      <c r="H2184" s="28">
        <v>0</v>
      </c>
      <c r="I2184" s="28">
        <v>0</v>
      </c>
      <c r="J2184" s="28">
        <v>0</v>
      </c>
      <c r="K2184" s="28">
        <v>22.75</v>
      </c>
      <c r="L2184" s="28">
        <v>-22.75</v>
      </c>
    </row>
    <row r="2185" spans="1:12" hidden="1" x14ac:dyDescent="0.2">
      <c r="A2185" s="27" t="s">
        <v>136</v>
      </c>
      <c r="B2185" s="27" t="s">
        <v>123</v>
      </c>
      <c r="C2185" s="27" t="s">
        <v>103</v>
      </c>
      <c r="D2185" s="27" t="s">
        <v>40</v>
      </c>
      <c r="E2185" s="27" t="s">
        <v>94</v>
      </c>
      <c r="F2185" s="27" t="s">
        <v>95</v>
      </c>
      <c r="G2185" s="27" t="s">
        <v>104</v>
      </c>
      <c r="H2185" s="28">
        <v>0</v>
      </c>
      <c r="I2185" s="28">
        <v>0</v>
      </c>
      <c r="J2185" s="28">
        <v>0</v>
      </c>
      <c r="K2185" s="28">
        <v>45.71</v>
      </c>
      <c r="L2185" s="28">
        <v>-45.71</v>
      </c>
    </row>
    <row r="2186" spans="1:12" hidden="1" x14ac:dyDescent="0.2">
      <c r="A2186" s="27" t="s">
        <v>136</v>
      </c>
      <c r="B2186" s="27" t="s">
        <v>128</v>
      </c>
      <c r="C2186" s="27" t="s">
        <v>137</v>
      </c>
      <c r="D2186" s="27" t="s">
        <v>40</v>
      </c>
      <c r="E2186" s="27" t="s">
        <v>94</v>
      </c>
      <c r="F2186" s="27" t="s">
        <v>95</v>
      </c>
      <c r="G2186" s="27" t="s">
        <v>138</v>
      </c>
      <c r="H2186" s="28">
        <v>0</v>
      </c>
      <c r="I2186" s="28">
        <v>0</v>
      </c>
      <c r="J2186" s="28">
        <v>0</v>
      </c>
      <c r="K2186" s="28">
        <v>610.27</v>
      </c>
      <c r="L2186" s="28">
        <v>-610.27</v>
      </c>
    </row>
    <row r="2187" spans="1:12" hidden="1" x14ac:dyDescent="0.2">
      <c r="A2187" s="27" t="s">
        <v>136</v>
      </c>
      <c r="B2187" s="27" t="s">
        <v>128</v>
      </c>
      <c r="C2187" s="27" t="s">
        <v>99</v>
      </c>
      <c r="D2187" s="27" t="s">
        <v>40</v>
      </c>
      <c r="E2187" s="27" t="s">
        <v>94</v>
      </c>
      <c r="F2187" s="27" t="s">
        <v>95</v>
      </c>
      <c r="G2187" s="27" t="s">
        <v>100</v>
      </c>
      <c r="H2187" s="28">
        <v>0</v>
      </c>
      <c r="I2187" s="28">
        <v>0</v>
      </c>
      <c r="J2187" s="28">
        <v>0</v>
      </c>
      <c r="K2187" s="28">
        <v>36.22</v>
      </c>
      <c r="L2187" s="28">
        <v>-36.22</v>
      </c>
    </row>
    <row r="2188" spans="1:12" hidden="1" x14ac:dyDescent="0.2">
      <c r="A2188" s="27" t="s">
        <v>136</v>
      </c>
      <c r="B2188" s="27" t="s">
        <v>128</v>
      </c>
      <c r="C2188" s="27" t="s">
        <v>101</v>
      </c>
      <c r="D2188" s="27" t="s">
        <v>40</v>
      </c>
      <c r="E2188" s="27" t="s">
        <v>94</v>
      </c>
      <c r="F2188" s="27" t="s">
        <v>95</v>
      </c>
      <c r="G2188" s="27" t="s">
        <v>102</v>
      </c>
      <c r="H2188" s="28">
        <v>0</v>
      </c>
      <c r="I2188" s="28">
        <v>0</v>
      </c>
      <c r="J2188" s="28">
        <v>0</v>
      </c>
      <c r="K2188" s="28">
        <v>8.4700000000000006</v>
      </c>
      <c r="L2188" s="28">
        <v>-8.4700000000000006</v>
      </c>
    </row>
    <row r="2189" spans="1:12" hidden="1" x14ac:dyDescent="0.2">
      <c r="A2189" s="27" t="s">
        <v>136</v>
      </c>
      <c r="B2189" s="27" t="s">
        <v>128</v>
      </c>
      <c r="C2189" s="27" t="s">
        <v>103</v>
      </c>
      <c r="D2189" s="27" t="s">
        <v>40</v>
      </c>
      <c r="E2189" s="27" t="s">
        <v>94</v>
      </c>
      <c r="F2189" s="27" t="s">
        <v>95</v>
      </c>
      <c r="G2189" s="27" t="s">
        <v>104</v>
      </c>
      <c r="H2189" s="28">
        <v>0</v>
      </c>
      <c r="I2189" s="28">
        <v>0</v>
      </c>
      <c r="J2189" s="28">
        <v>0</v>
      </c>
      <c r="K2189" s="28">
        <v>17.46</v>
      </c>
      <c r="L2189" s="28">
        <v>-17.46</v>
      </c>
    </row>
    <row r="2190" spans="1:12" hidden="1" x14ac:dyDescent="0.2">
      <c r="A2190" s="27" t="s">
        <v>136</v>
      </c>
      <c r="B2190" s="27" t="s">
        <v>129</v>
      </c>
      <c r="C2190" s="27" t="s">
        <v>137</v>
      </c>
      <c r="D2190" s="27" t="s">
        <v>40</v>
      </c>
      <c r="E2190" s="27" t="s">
        <v>94</v>
      </c>
      <c r="F2190" s="27" t="s">
        <v>95</v>
      </c>
      <c r="G2190" s="27" t="s">
        <v>138</v>
      </c>
      <c r="H2190" s="28">
        <v>0</v>
      </c>
      <c r="I2190" s="28">
        <v>0</v>
      </c>
      <c r="J2190" s="28">
        <v>0</v>
      </c>
      <c r="K2190" s="28">
        <v>192.17</v>
      </c>
      <c r="L2190" s="28">
        <v>-192.17</v>
      </c>
    </row>
    <row r="2191" spans="1:12" hidden="1" x14ac:dyDescent="0.2">
      <c r="A2191" s="27" t="s">
        <v>136</v>
      </c>
      <c r="B2191" s="27" t="s">
        <v>129</v>
      </c>
      <c r="C2191" s="27" t="s">
        <v>99</v>
      </c>
      <c r="D2191" s="27" t="s">
        <v>40</v>
      </c>
      <c r="E2191" s="27" t="s">
        <v>94</v>
      </c>
      <c r="F2191" s="27" t="s">
        <v>95</v>
      </c>
      <c r="G2191" s="27" t="s">
        <v>100</v>
      </c>
      <c r="H2191" s="28">
        <v>0</v>
      </c>
      <c r="I2191" s="28">
        <v>0</v>
      </c>
      <c r="J2191" s="28">
        <v>0</v>
      </c>
      <c r="K2191" s="28">
        <v>10.68</v>
      </c>
      <c r="L2191" s="28">
        <v>-10.68</v>
      </c>
    </row>
    <row r="2192" spans="1:12" hidden="1" x14ac:dyDescent="0.2">
      <c r="A2192" s="27" t="s">
        <v>136</v>
      </c>
      <c r="B2192" s="27" t="s">
        <v>129</v>
      </c>
      <c r="C2192" s="27" t="s">
        <v>101</v>
      </c>
      <c r="D2192" s="27" t="s">
        <v>40</v>
      </c>
      <c r="E2192" s="27" t="s">
        <v>94</v>
      </c>
      <c r="F2192" s="27" t="s">
        <v>95</v>
      </c>
      <c r="G2192" s="27" t="s">
        <v>102</v>
      </c>
      <c r="H2192" s="28">
        <v>0</v>
      </c>
      <c r="I2192" s="28">
        <v>0</v>
      </c>
      <c r="J2192" s="28">
        <v>0</v>
      </c>
      <c r="K2192" s="28">
        <v>2.5</v>
      </c>
      <c r="L2192" s="28">
        <v>-2.5</v>
      </c>
    </row>
    <row r="2193" spans="1:12" hidden="1" x14ac:dyDescent="0.2">
      <c r="A2193" s="27" t="s">
        <v>136</v>
      </c>
      <c r="B2193" s="27" t="s">
        <v>129</v>
      </c>
      <c r="C2193" s="27" t="s">
        <v>103</v>
      </c>
      <c r="D2193" s="27" t="s">
        <v>40</v>
      </c>
      <c r="E2193" s="27" t="s">
        <v>94</v>
      </c>
      <c r="F2193" s="27" t="s">
        <v>95</v>
      </c>
      <c r="G2193" s="27" t="s">
        <v>104</v>
      </c>
      <c r="H2193" s="28">
        <v>0</v>
      </c>
      <c r="I2193" s="28">
        <v>0</v>
      </c>
      <c r="J2193" s="28">
        <v>0</v>
      </c>
      <c r="K2193" s="28">
        <v>5.16</v>
      </c>
      <c r="L2193" s="28">
        <v>-5.16</v>
      </c>
    </row>
    <row r="2194" spans="1:12" hidden="1" x14ac:dyDescent="0.2">
      <c r="A2194" s="27" t="s">
        <v>152</v>
      </c>
      <c r="B2194" s="27" t="s">
        <v>9</v>
      </c>
      <c r="C2194" s="27" t="s">
        <v>161</v>
      </c>
      <c r="D2194" s="27" t="s">
        <v>40</v>
      </c>
      <c r="E2194" s="27" t="s">
        <v>94</v>
      </c>
      <c r="F2194" s="27" t="s">
        <v>95</v>
      </c>
      <c r="G2194" s="27" t="s">
        <v>162</v>
      </c>
      <c r="H2194" s="28">
        <v>0</v>
      </c>
      <c r="I2194" s="28">
        <v>43753.45</v>
      </c>
      <c r="J2194" s="28">
        <v>22171.35</v>
      </c>
      <c r="K2194" s="28">
        <v>0</v>
      </c>
      <c r="L2194" s="28">
        <v>21582.1</v>
      </c>
    </row>
    <row r="2195" spans="1:12" hidden="1" x14ac:dyDescent="0.2">
      <c r="A2195" s="27" t="s">
        <v>90</v>
      </c>
      <c r="B2195" s="27" t="s">
        <v>9</v>
      </c>
      <c r="C2195" s="27" t="s">
        <v>180</v>
      </c>
      <c r="D2195" s="27" t="s">
        <v>41</v>
      </c>
      <c r="E2195" s="27" t="s">
        <v>94</v>
      </c>
      <c r="F2195" s="27" t="s">
        <v>95</v>
      </c>
      <c r="G2195" s="27" t="s">
        <v>181</v>
      </c>
      <c r="H2195" s="28">
        <v>0</v>
      </c>
      <c r="I2195" s="28">
        <v>4000</v>
      </c>
      <c r="J2195" s="28">
        <v>0</v>
      </c>
      <c r="K2195" s="28">
        <v>2900</v>
      </c>
      <c r="L2195" s="28">
        <v>1100</v>
      </c>
    </row>
    <row r="2196" spans="1:12" hidden="1" x14ac:dyDescent="0.2">
      <c r="A2196" s="27" t="s">
        <v>90</v>
      </c>
      <c r="B2196" s="27" t="s">
        <v>9</v>
      </c>
      <c r="C2196" s="27" t="s">
        <v>109</v>
      </c>
      <c r="D2196" s="27" t="s">
        <v>41</v>
      </c>
      <c r="E2196" s="27" t="s">
        <v>94</v>
      </c>
      <c r="F2196" s="27" t="s">
        <v>95</v>
      </c>
      <c r="G2196" s="27" t="s">
        <v>110</v>
      </c>
      <c r="H2196" s="28">
        <v>19149.310000000001</v>
      </c>
      <c r="I2196" s="28">
        <v>19149.310000000001</v>
      </c>
      <c r="J2196" s="28">
        <v>0</v>
      </c>
      <c r="K2196" s="28">
        <v>0</v>
      </c>
      <c r="L2196" s="28">
        <v>19149.310000000001</v>
      </c>
    </row>
    <row r="2197" spans="1:12" hidden="1" x14ac:dyDescent="0.2">
      <c r="A2197" s="27" t="s">
        <v>90</v>
      </c>
      <c r="B2197" s="27" t="s">
        <v>9</v>
      </c>
      <c r="C2197" s="27" t="s">
        <v>111</v>
      </c>
      <c r="D2197" s="27" t="s">
        <v>41</v>
      </c>
      <c r="E2197" s="27" t="s">
        <v>94</v>
      </c>
      <c r="F2197" s="27" t="s">
        <v>95</v>
      </c>
      <c r="G2197" s="27" t="s">
        <v>112</v>
      </c>
      <c r="H2197" s="28">
        <v>100851.49</v>
      </c>
      <c r="I2197" s="28">
        <v>96851.49</v>
      </c>
      <c r="J2197" s="28">
        <v>0</v>
      </c>
      <c r="K2197" s="28">
        <v>0</v>
      </c>
      <c r="L2197" s="28">
        <v>96851.49</v>
      </c>
    </row>
    <row r="2198" spans="1:12" hidden="1" x14ac:dyDescent="0.2">
      <c r="A2198" s="27" t="s">
        <v>90</v>
      </c>
      <c r="B2198" s="27" t="s">
        <v>9</v>
      </c>
      <c r="C2198" s="27" t="s">
        <v>113</v>
      </c>
      <c r="D2198" s="27" t="s">
        <v>41</v>
      </c>
      <c r="E2198" s="27" t="s">
        <v>94</v>
      </c>
      <c r="F2198" s="27" t="s">
        <v>95</v>
      </c>
      <c r="G2198" s="27" t="s">
        <v>114</v>
      </c>
      <c r="H2198" s="28">
        <v>22688.75</v>
      </c>
      <c r="I2198" s="28">
        <v>22688.75</v>
      </c>
      <c r="J2198" s="28">
        <v>0</v>
      </c>
      <c r="K2198" s="28">
        <v>0</v>
      </c>
      <c r="L2198" s="28">
        <v>22688.75</v>
      </c>
    </row>
    <row r="2199" spans="1:12" hidden="1" x14ac:dyDescent="0.2">
      <c r="A2199" s="27" t="s">
        <v>90</v>
      </c>
      <c r="B2199" s="27" t="s">
        <v>9</v>
      </c>
      <c r="C2199" s="27" t="s">
        <v>115</v>
      </c>
      <c r="D2199" s="27" t="s">
        <v>41</v>
      </c>
      <c r="E2199" s="27" t="s">
        <v>94</v>
      </c>
      <c r="F2199" s="27" t="s">
        <v>95</v>
      </c>
      <c r="G2199" s="27" t="s">
        <v>116</v>
      </c>
      <c r="H2199" s="28">
        <v>11344.38</v>
      </c>
      <c r="I2199" s="28">
        <v>11344.38</v>
      </c>
      <c r="J2199" s="28">
        <v>0</v>
      </c>
      <c r="K2199" s="28">
        <v>0</v>
      </c>
      <c r="L2199" s="28">
        <v>11344.38</v>
      </c>
    </row>
    <row r="2200" spans="1:12" hidden="1" x14ac:dyDescent="0.2">
      <c r="A2200" s="27" t="s">
        <v>90</v>
      </c>
      <c r="B2200" s="27" t="s">
        <v>9</v>
      </c>
      <c r="C2200" s="27" t="s">
        <v>117</v>
      </c>
      <c r="D2200" s="27" t="s">
        <v>41</v>
      </c>
      <c r="E2200" s="27" t="s">
        <v>94</v>
      </c>
      <c r="F2200" s="27" t="s">
        <v>95</v>
      </c>
      <c r="G2200" s="27" t="s">
        <v>118</v>
      </c>
      <c r="H2200" s="28">
        <v>22688.75</v>
      </c>
      <c r="I2200" s="28">
        <v>22688.75</v>
      </c>
      <c r="J2200" s="28">
        <v>0</v>
      </c>
      <c r="K2200" s="28">
        <v>0</v>
      </c>
      <c r="L2200" s="28">
        <v>22688.75</v>
      </c>
    </row>
    <row r="2201" spans="1:12" hidden="1" x14ac:dyDescent="0.2">
      <c r="A2201" s="27" t="s">
        <v>90</v>
      </c>
      <c r="B2201" s="27" t="s">
        <v>177</v>
      </c>
      <c r="C2201" s="27" t="s">
        <v>106</v>
      </c>
      <c r="D2201" s="27" t="s">
        <v>41</v>
      </c>
      <c r="E2201" s="27" t="s">
        <v>94</v>
      </c>
      <c r="F2201" s="27" t="s">
        <v>95</v>
      </c>
      <c r="G2201" s="27" t="s">
        <v>108</v>
      </c>
      <c r="H2201" s="28">
        <v>0</v>
      </c>
      <c r="I2201" s="28">
        <v>3474.54</v>
      </c>
      <c r="J2201" s="28">
        <v>0</v>
      </c>
      <c r="K2201" s="28">
        <v>3474.5400000000004</v>
      </c>
      <c r="L2201" s="28">
        <v>-4.5474735088646412E-13</v>
      </c>
    </row>
    <row r="2202" spans="1:12" hidden="1" x14ac:dyDescent="0.2">
      <c r="A2202" s="27" t="s">
        <v>90</v>
      </c>
      <c r="B2202" s="27" t="s">
        <v>177</v>
      </c>
      <c r="C2202" s="27" t="s">
        <v>99</v>
      </c>
      <c r="D2202" s="27" t="s">
        <v>41</v>
      </c>
      <c r="E2202" s="27" t="s">
        <v>94</v>
      </c>
      <c r="F2202" s="27" t="s">
        <v>95</v>
      </c>
      <c r="G2202" s="27" t="s">
        <v>100</v>
      </c>
      <c r="H2202" s="28">
        <v>0</v>
      </c>
      <c r="I2202" s="28">
        <v>0</v>
      </c>
      <c r="J2202" s="28">
        <v>0</v>
      </c>
      <c r="K2202" s="28">
        <v>667.38</v>
      </c>
      <c r="L2202" s="28">
        <v>-667.38</v>
      </c>
    </row>
    <row r="2203" spans="1:12" hidden="1" x14ac:dyDescent="0.2">
      <c r="A2203" s="27" t="s">
        <v>90</v>
      </c>
      <c r="B2203" s="27" t="s">
        <v>177</v>
      </c>
      <c r="C2203" s="27" t="s">
        <v>101</v>
      </c>
      <c r="D2203" s="27" t="s">
        <v>41</v>
      </c>
      <c r="E2203" s="27" t="s">
        <v>94</v>
      </c>
      <c r="F2203" s="27" t="s">
        <v>95</v>
      </c>
      <c r="G2203" s="27" t="s">
        <v>102</v>
      </c>
      <c r="H2203" s="28">
        <v>0</v>
      </c>
      <c r="I2203" s="28">
        <v>0</v>
      </c>
      <c r="J2203" s="28">
        <v>0</v>
      </c>
      <c r="K2203" s="28">
        <v>156.06</v>
      </c>
      <c r="L2203" s="28">
        <v>-156.06</v>
      </c>
    </row>
    <row r="2204" spans="1:12" hidden="1" x14ac:dyDescent="0.2">
      <c r="A2204" s="27" t="s">
        <v>90</v>
      </c>
      <c r="B2204" s="27" t="s">
        <v>177</v>
      </c>
      <c r="C2204" s="27" t="s">
        <v>103</v>
      </c>
      <c r="D2204" s="27" t="s">
        <v>41</v>
      </c>
      <c r="E2204" s="27" t="s">
        <v>94</v>
      </c>
      <c r="F2204" s="27" t="s">
        <v>95</v>
      </c>
      <c r="G2204" s="27" t="s">
        <v>104</v>
      </c>
      <c r="H2204" s="28">
        <v>0</v>
      </c>
      <c r="I2204" s="28">
        <v>0</v>
      </c>
      <c r="J2204" s="28">
        <v>0</v>
      </c>
      <c r="K2204" s="28">
        <v>312.34000000000003</v>
      </c>
      <c r="L2204" s="28">
        <v>-312.34000000000003</v>
      </c>
    </row>
    <row r="2205" spans="1:12" hidden="1" x14ac:dyDescent="0.2">
      <c r="A2205" s="27" t="s">
        <v>90</v>
      </c>
      <c r="B2205" s="27" t="s">
        <v>119</v>
      </c>
      <c r="C2205" s="27" t="s">
        <v>117</v>
      </c>
      <c r="D2205" s="27" t="s">
        <v>41</v>
      </c>
      <c r="E2205" s="27" t="s">
        <v>94</v>
      </c>
      <c r="F2205" s="27" t="s">
        <v>95</v>
      </c>
      <c r="G2205" s="27" t="s">
        <v>118</v>
      </c>
      <c r="H2205" s="28">
        <v>0</v>
      </c>
      <c r="I2205" s="28">
        <v>0</v>
      </c>
      <c r="J2205" s="28">
        <v>0</v>
      </c>
      <c r="K2205" s="28">
        <v>1138.33</v>
      </c>
      <c r="L2205" s="28">
        <v>-1138.33</v>
      </c>
    </row>
    <row r="2206" spans="1:12" hidden="1" x14ac:dyDescent="0.2">
      <c r="A2206" s="27" t="s">
        <v>90</v>
      </c>
      <c r="B2206" s="27" t="s">
        <v>120</v>
      </c>
      <c r="C2206" s="27" t="s">
        <v>121</v>
      </c>
      <c r="D2206" s="27" t="s">
        <v>41</v>
      </c>
      <c r="E2206" s="27" t="s">
        <v>94</v>
      </c>
      <c r="F2206" s="27" t="s">
        <v>95</v>
      </c>
      <c r="G2206" s="27" t="s">
        <v>122</v>
      </c>
      <c r="H2206" s="28">
        <v>0</v>
      </c>
      <c r="I2206" s="28">
        <v>0</v>
      </c>
      <c r="J2206" s="28">
        <v>0</v>
      </c>
      <c r="K2206" s="28">
        <v>4.92</v>
      </c>
      <c r="L2206" s="28">
        <v>-4.92</v>
      </c>
    </row>
    <row r="2207" spans="1:12" hidden="1" x14ac:dyDescent="0.2">
      <c r="A2207" s="27" t="s">
        <v>90</v>
      </c>
      <c r="B2207" s="27" t="s">
        <v>120</v>
      </c>
      <c r="C2207" s="27" t="s">
        <v>99</v>
      </c>
      <c r="D2207" s="27" t="s">
        <v>41</v>
      </c>
      <c r="E2207" s="27" t="s">
        <v>94</v>
      </c>
      <c r="F2207" s="27" t="s">
        <v>95</v>
      </c>
      <c r="G2207" s="27" t="s">
        <v>100</v>
      </c>
      <c r="H2207" s="28">
        <v>0</v>
      </c>
      <c r="I2207" s="28">
        <v>0</v>
      </c>
      <c r="J2207" s="28">
        <v>0</v>
      </c>
      <c r="K2207" s="28">
        <v>0.27</v>
      </c>
      <c r="L2207" s="28">
        <v>-0.27</v>
      </c>
    </row>
    <row r="2208" spans="1:12" hidden="1" x14ac:dyDescent="0.2">
      <c r="A2208" s="27" t="s">
        <v>90</v>
      </c>
      <c r="B2208" s="27" t="s">
        <v>120</v>
      </c>
      <c r="C2208" s="27" t="s">
        <v>101</v>
      </c>
      <c r="D2208" s="27" t="s">
        <v>41</v>
      </c>
      <c r="E2208" s="27" t="s">
        <v>94</v>
      </c>
      <c r="F2208" s="27" t="s">
        <v>95</v>
      </c>
      <c r="G2208" s="27" t="s">
        <v>102</v>
      </c>
      <c r="H2208" s="28">
        <v>0</v>
      </c>
      <c r="I2208" s="28">
        <v>0</v>
      </c>
      <c r="J2208" s="28">
        <v>0</v>
      </c>
      <c r="K2208" s="28">
        <v>0.06</v>
      </c>
      <c r="L2208" s="28">
        <v>-0.06</v>
      </c>
    </row>
    <row r="2209" spans="1:12" hidden="1" x14ac:dyDescent="0.2">
      <c r="A2209" s="27" t="s">
        <v>90</v>
      </c>
      <c r="B2209" s="27" t="s">
        <v>120</v>
      </c>
      <c r="C2209" s="27" t="s">
        <v>103</v>
      </c>
      <c r="D2209" s="27" t="s">
        <v>41</v>
      </c>
      <c r="E2209" s="27" t="s">
        <v>94</v>
      </c>
      <c r="F2209" s="27" t="s">
        <v>95</v>
      </c>
      <c r="G2209" s="27" t="s">
        <v>104</v>
      </c>
      <c r="H2209" s="28">
        <v>0</v>
      </c>
      <c r="I2209" s="28">
        <v>0</v>
      </c>
      <c r="J2209" s="28">
        <v>0</v>
      </c>
      <c r="K2209" s="28">
        <v>0.14000000000000001</v>
      </c>
      <c r="L2209" s="28">
        <v>-0.14000000000000001</v>
      </c>
    </row>
    <row r="2210" spans="1:12" hidden="1" x14ac:dyDescent="0.2">
      <c r="A2210" s="27" t="s">
        <v>90</v>
      </c>
      <c r="B2210" s="27" t="s">
        <v>123</v>
      </c>
      <c r="C2210" s="27" t="s">
        <v>124</v>
      </c>
      <c r="D2210" s="27" t="s">
        <v>41</v>
      </c>
      <c r="E2210" s="27" t="s">
        <v>94</v>
      </c>
      <c r="F2210" s="27" t="s">
        <v>95</v>
      </c>
      <c r="G2210" s="27" t="s">
        <v>125</v>
      </c>
      <c r="H2210" s="28">
        <v>0</v>
      </c>
      <c r="I2210" s="28">
        <v>0</v>
      </c>
      <c r="J2210" s="28">
        <v>0</v>
      </c>
      <c r="K2210" s="28">
        <v>132.07</v>
      </c>
      <c r="L2210" s="28">
        <v>-132.07</v>
      </c>
    </row>
    <row r="2211" spans="1:12" hidden="1" x14ac:dyDescent="0.2">
      <c r="A2211" s="27" t="s">
        <v>90</v>
      </c>
      <c r="B2211" s="27" t="s">
        <v>123</v>
      </c>
      <c r="C2211" s="27" t="s">
        <v>111</v>
      </c>
      <c r="D2211" s="27" t="s">
        <v>41</v>
      </c>
      <c r="E2211" s="27" t="s">
        <v>94</v>
      </c>
      <c r="F2211" s="27" t="s">
        <v>95</v>
      </c>
      <c r="G2211" s="27" t="s">
        <v>112</v>
      </c>
      <c r="H2211" s="28">
        <v>0</v>
      </c>
      <c r="I2211" s="28">
        <v>0</v>
      </c>
      <c r="J2211" s="28">
        <v>0</v>
      </c>
      <c r="K2211" s="28">
        <v>73.59</v>
      </c>
      <c r="L2211" s="28">
        <v>-73.59</v>
      </c>
    </row>
    <row r="2212" spans="1:12" hidden="1" x14ac:dyDescent="0.2">
      <c r="A2212" s="27" t="s">
        <v>90</v>
      </c>
      <c r="B2212" s="27" t="s">
        <v>126</v>
      </c>
      <c r="C2212" s="27" t="s">
        <v>121</v>
      </c>
      <c r="D2212" s="27" t="s">
        <v>41</v>
      </c>
      <c r="E2212" s="27" t="s">
        <v>94</v>
      </c>
      <c r="F2212" s="27" t="s">
        <v>95</v>
      </c>
      <c r="G2212" s="27" t="s">
        <v>122</v>
      </c>
      <c r="H2212" s="28">
        <v>0</v>
      </c>
      <c r="I2212" s="28">
        <v>0</v>
      </c>
      <c r="J2212" s="28">
        <v>0</v>
      </c>
      <c r="K2212" s="28">
        <v>1.01</v>
      </c>
      <c r="L2212" s="28">
        <v>-1.01</v>
      </c>
    </row>
    <row r="2213" spans="1:12" hidden="1" x14ac:dyDescent="0.2">
      <c r="A2213" s="27" t="s">
        <v>90</v>
      </c>
      <c r="B2213" s="27" t="s">
        <v>126</v>
      </c>
      <c r="C2213" s="27" t="s">
        <v>99</v>
      </c>
      <c r="D2213" s="27" t="s">
        <v>41</v>
      </c>
      <c r="E2213" s="27" t="s">
        <v>94</v>
      </c>
      <c r="F2213" s="27" t="s">
        <v>95</v>
      </c>
      <c r="G2213" s="27" t="s">
        <v>100</v>
      </c>
      <c r="H2213" s="28">
        <v>0</v>
      </c>
      <c r="I2213" s="28">
        <v>0</v>
      </c>
      <c r="J2213" s="28">
        <v>0</v>
      </c>
      <c r="K2213" s="28">
        <v>0.06</v>
      </c>
      <c r="L2213" s="28">
        <v>-0.06</v>
      </c>
    </row>
    <row r="2214" spans="1:12" hidden="1" x14ac:dyDescent="0.2">
      <c r="A2214" s="27" t="s">
        <v>90</v>
      </c>
      <c r="B2214" s="27" t="s">
        <v>126</v>
      </c>
      <c r="C2214" s="27" t="s">
        <v>101</v>
      </c>
      <c r="D2214" s="27" t="s">
        <v>41</v>
      </c>
      <c r="E2214" s="27" t="s">
        <v>94</v>
      </c>
      <c r="F2214" s="27" t="s">
        <v>95</v>
      </c>
      <c r="G2214" s="27" t="s">
        <v>102</v>
      </c>
      <c r="H2214" s="28">
        <v>0</v>
      </c>
      <c r="I2214" s="28">
        <v>0</v>
      </c>
      <c r="J2214" s="28">
        <v>0</v>
      </c>
      <c r="K2214" s="28">
        <v>0.01</v>
      </c>
      <c r="L2214" s="28">
        <v>-0.01</v>
      </c>
    </row>
    <row r="2215" spans="1:12" hidden="1" x14ac:dyDescent="0.2">
      <c r="A2215" s="27" t="s">
        <v>90</v>
      </c>
      <c r="B2215" s="27" t="s">
        <v>126</v>
      </c>
      <c r="C2215" s="27" t="s">
        <v>103</v>
      </c>
      <c r="D2215" s="27" t="s">
        <v>41</v>
      </c>
      <c r="E2215" s="27" t="s">
        <v>94</v>
      </c>
      <c r="F2215" s="27" t="s">
        <v>95</v>
      </c>
      <c r="G2215" s="27" t="s">
        <v>104</v>
      </c>
      <c r="H2215" s="28">
        <v>0</v>
      </c>
      <c r="I2215" s="28">
        <v>0</v>
      </c>
      <c r="J2215" s="28">
        <v>0</v>
      </c>
      <c r="K2215" s="28">
        <v>0.03</v>
      </c>
      <c r="L2215" s="28">
        <v>-0.03</v>
      </c>
    </row>
    <row r="2216" spans="1:12" hidden="1" x14ac:dyDescent="0.2">
      <c r="A2216" s="27" t="s">
        <v>90</v>
      </c>
      <c r="B2216" s="27" t="s">
        <v>127</v>
      </c>
      <c r="C2216" s="27" t="s">
        <v>111</v>
      </c>
      <c r="D2216" s="27" t="s">
        <v>41</v>
      </c>
      <c r="E2216" s="27" t="s">
        <v>94</v>
      </c>
      <c r="F2216" s="27" t="s">
        <v>95</v>
      </c>
      <c r="G2216" s="27" t="s">
        <v>112</v>
      </c>
      <c r="H2216" s="28">
        <v>0</v>
      </c>
      <c r="I2216" s="28">
        <v>0</v>
      </c>
      <c r="J2216" s="28">
        <v>0</v>
      </c>
      <c r="K2216" s="28">
        <v>912.21</v>
      </c>
      <c r="L2216" s="28">
        <v>-912.21</v>
      </c>
    </row>
    <row r="2217" spans="1:12" hidden="1" x14ac:dyDescent="0.2">
      <c r="A2217" s="27" t="s">
        <v>90</v>
      </c>
      <c r="B2217" s="27" t="s">
        <v>128</v>
      </c>
      <c r="C2217" s="27" t="s">
        <v>99</v>
      </c>
      <c r="D2217" s="27" t="s">
        <v>41</v>
      </c>
      <c r="E2217" s="27" t="s">
        <v>94</v>
      </c>
      <c r="F2217" s="27" t="s">
        <v>95</v>
      </c>
      <c r="G2217" s="27" t="s">
        <v>100</v>
      </c>
      <c r="H2217" s="28">
        <v>0</v>
      </c>
      <c r="I2217" s="28">
        <v>0</v>
      </c>
      <c r="J2217" s="28">
        <v>0</v>
      </c>
      <c r="K2217" s="28">
        <v>0.31</v>
      </c>
      <c r="L2217" s="28">
        <v>-0.31</v>
      </c>
    </row>
    <row r="2218" spans="1:12" hidden="1" x14ac:dyDescent="0.2">
      <c r="A2218" s="27" t="s">
        <v>90</v>
      </c>
      <c r="B2218" s="27" t="s">
        <v>128</v>
      </c>
      <c r="C2218" s="27" t="s">
        <v>101</v>
      </c>
      <c r="D2218" s="27" t="s">
        <v>41</v>
      </c>
      <c r="E2218" s="27" t="s">
        <v>94</v>
      </c>
      <c r="F2218" s="27" t="s">
        <v>95</v>
      </c>
      <c r="G2218" s="27" t="s">
        <v>102</v>
      </c>
      <c r="H2218" s="28">
        <v>0</v>
      </c>
      <c r="I2218" s="28">
        <v>0</v>
      </c>
      <c r="J2218" s="28">
        <v>0</v>
      </c>
      <c r="K2218" s="28">
        <v>7.0000000000000007E-2</v>
      </c>
      <c r="L2218" s="28">
        <v>-7.0000000000000007E-2</v>
      </c>
    </row>
    <row r="2219" spans="1:12" hidden="1" x14ac:dyDescent="0.2">
      <c r="A2219" s="27" t="s">
        <v>90</v>
      </c>
      <c r="B2219" s="27" t="s">
        <v>128</v>
      </c>
      <c r="C2219" s="27" t="s">
        <v>103</v>
      </c>
      <c r="D2219" s="27" t="s">
        <v>41</v>
      </c>
      <c r="E2219" s="27" t="s">
        <v>94</v>
      </c>
      <c r="F2219" s="27" t="s">
        <v>95</v>
      </c>
      <c r="G2219" s="27" t="s">
        <v>104</v>
      </c>
      <c r="H2219" s="28">
        <v>0</v>
      </c>
      <c r="I2219" s="28">
        <v>0</v>
      </c>
      <c r="J2219" s="28">
        <v>0</v>
      </c>
      <c r="K2219" s="28">
        <v>0.14000000000000001</v>
      </c>
      <c r="L2219" s="28">
        <v>-0.14000000000000001</v>
      </c>
    </row>
    <row r="2220" spans="1:12" hidden="1" x14ac:dyDescent="0.2">
      <c r="A2220" s="27" t="s">
        <v>90</v>
      </c>
      <c r="B2220" s="27" t="s">
        <v>129</v>
      </c>
      <c r="C2220" s="27" t="s">
        <v>92</v>
      </c>
      <c r="D2220" s="27" t="s">
        <v>41</v>
      </c>
      <c r="E2220" s="27" t="s">
        <v>94</v>
      </c>
      <c r="F2220" s="27" t="s">
        <v>95</v>
      </c>
      <c r="G2220" s="27" t="s">
        <v>96</v>
      </c>
      <c r="H2220" s="28">
        <v>0</v>
      </c>
      <c r="I2220" s="28">
        <v>0</v>
      </c>
      <c r="J2220" s="28">
        <v>0</v>
      </c>
      <c r="K2220" s="28">
        <v>0.42</v>
      </c>
      <c r="L2220" s="28">
        <v>-0.42</v>
      </c>
    </row>
    <row r="2221" spans="1:12" hidden="1" x14ac:dyDescent="0.2">
      <c r="A2221" s="27" t="s">
        <v>90</v>
      </c>
      <c r="B2221" s="27" t="s">
        <v>129</v>
      </c>
      <c r="C2221" s="27" t="s">
        <v>121</v>
      </c>
      <c r="D2221" s="27" t="s">
        <v>41</v>
      </c>
      <c r="E2221" s="27" t="s">
        <v>94</v>
      </c>
      <c r="F2221" s="27" t="s">
        <v>95</v>
      </c>
      <c r="G2221" s="27" t="s">
        <v>122</v>
      </c>
      <c r="H2221" s="28">
        <v>0</v>
      </c>
      <c r="I2221" s="28">
        <v>0</v>
      </c>
      <c r="J2221" s="28">
        <v>0</v>
      </c>
      <c r="K2221" s="28">
        <v>0.33</v>
      </c>
      <c r="L2221" s="28">
        <v>-0.33</v>
      </c>
    </row>
    <row r="2222" spans="1:12" hidden="1" x14ac:dyDescent="0.2">
      <c r="A2222" s="27" t="s">
        <v>90</v>
      </c>
      <c r="B2222" s="27" t="s">
        <v>129</v>
      </c>
      <c r="C2222" s="27" t="s">
        <v>106</v>
      </c>
      <c r="D2222" s="27" t="s">
        <v>41</v>
      </c>
      <c r="E2222" s="27" t="s">
        <v>94</v>
      </c>
      <c r="F2222" s="27" t="s">
        <v>95</v>
      </c>
      <c r="G2222" s="27" t="s">
        <v>108</v>
      </c>
      <c r="H2222" s="28">
        <v>0</v>
      </c>
      <c r="I2222" s="28">
        <v>0</v>
      </c>
      <c r="J2222" s="28">
        <v>0</v>
      </c>
      <c r="K2222" s="28">
        <v>5.49</v>
      </c>
      <c r="L2222" s="28">
        <v>-5.49</v>
      </c>
    </row>
    <row r="2223" spans="1:12" hidden="1" x14ac:dyDescent="0.2">
      <c r="A2223" s="27" t="s">
        <v>90</v>
      </c>
      <c r="B2223" s="27" t="s">
        <v>129</v>
      </c>
      <c r="C2223" s="27" t="s">
        <v>99</v>
      </c>
      <c r="D2223" s="27" t="s">
        <v>41</v>
      </c>
      <c r="E2223" s="27" t="s">
        <v>94</v>
      </c>
      <c r="F2223" s="27" t="s">
        <v>95</v>
      </c>
      <c r="G2223" s="27" t="s">
        <v>100</v>
      </c>
      <c r="H2223" s="28">
        <v>0</v>
      </c>
      <c r="I2223" s="28">
        <v>0</v>
      </c>
      <c r="J2223" s="28">
        <v>0</v>
      </c>
      <c r="K2223" s="28">
        <v>0.88</v>
      </c>
      <c r="L2223" s="28">
        <v>-0.88</v>
      </c>
    </row>
    <row r="2224" spans="1:12" hidden="1" x14ac:dyDescent="0.2">
      <c r="A2224" s="27" t="s">
        <v>90</v>
      </c>
      <c r="B2224" s="27" t="s">
        <v>129</v>
      </c>
      <c r="C2224" s="27" t="s">
        <v>101</v>
      </c>
      <c r="D2224" s="27" t="s">
        <v>41</v>
      </c>
      <c r="E2224" s="27" t="s">
        <v>94</v>
      </c>
      <c r="F2224" s="27" t="s">
        <v>95</v>
      </c>
      <c r="G2224" s="27" t="s">
        <v>102</v>
      </c>
      <c r="H2224" s="28">
        <v>0</v>
      </c>
      <c r="I2224" s="28">
        <v>0</v>
      </c>
      <c r="J2224" s="28">
        <v>0</v>
      </c>
      <c r="K2224" s="28">
        <v>0.21</v>
      </c>
      <c r="L2224" s="28">
        <v>-0.21</v>
      </c>
    </row>
    <row r="2225" spans="1:12" hidden="1" x14ac:dyDescent="0.2">
      <c r="A2225" s="27" t="s">
        <v>90</v>
      </c>
      <c r="B2225" s="27" t="s">
        <v>129</v>
      </c>
      <c r="C2225" s="27" t="s">
        <v>103</v>
      </c>
      <c r="D2225" s="27" t="s">
        <v>41</v>
      </c>
      <c r="E2225" s="27" t="s">
        <v>94</v>
      </c>
      <c r="F2225" s="27" t="s">
        <v>95</v>
      </c>
      <c r="G2225" s="27" t="s">
        <v>104</v>
      </c>
      <c r="H2225" s="28">
        <v>0</v>
      </c>
      <c r="I2225" s="28">
        <v>0</v>
      </c>
      <c r="J2225" s="28">
        <v>0</v>
      </c>
      <c r="K2225" s="28">
        <v>0.43</v>
      </c>
      <c r="L2225" s="28">
        <v>-0.43</v>
      </c>
    </row>
    <row r="2226" spans="1:12" hidden="1" x14ac:dyDescent="0.2">
      <c r="A2226" s="27" t="s">
        <v>90</v>
      </c>
      <c r="B2226" s="27" t="s">
        <v>129</v>
      </c>
      <c r="C2226" s="27" t="s">
        <v>130</v>
      </c>
      <c r="D2226" s="27" t="s">
        <v>41</v>
      </c>
      <c r="E2226" s="27" t="s">
        <v>94</v>
      </c>
      <c r="F2226" s="27" t="s">
        <v>95</v>
      </c>
      <c r="G2226" s="27" t="s">
        <v>131</v>
      </c>
      <c r="H2226" s="28">
        <v>0</v>
      </c>
      <c r="I2226" s="28">
        <v>0</v>
      </c>
      <c r="J2226" s="28">
        <v>0</v>
      </c>
      <c r="K2226" s="28">
        <v>3103.98</v>
      </c>
      <c r="L2226" s="28">
        <v>-3103.98</v>
      </c>
    </row>
    <row r="2227" spans="1:12" hidden="1" x14ac:dyDescent="0.2">
      <c r="A2227" s="27" t="s">
        <v>90</v>
      </c>
      <c r="B2227" s="27" t="s">
        <v>129</v>
      </c>
      <c r="C2227" s="27" t="s">
        <v>132</v>
      </c>
      <c r="D2227" s="27" t="s">
        <v>41</v>
      </c>
      <c r="E2227" s="27" t="s">
        <v>94</v>
      </c>
      <c r="F2227" s="27" t="s">
        <v>95</v>
      </c>
      <c r="G2227" s="27" t="s">
        <v>133</v>
      </c>
      <c r="H2227" s="28">
        <v>0</v>
      </c>
      <c r="I2227" s="28">
        <v>0</v>
      </c>
      <c r="J2227" s="28">
        <v>0</v>
      </c>
      <c r="K2227" s="28">
        <v>49.89</v>
      </c>
      <c r="L2227" s="28">
        <v>-49.89</v>
      </c>
    </row>
    <row r="2228" spans="1:12" hidden="1" x14ac:dyDescent="0.2">
      <c r="A2228" s="27" t="s">
        <v>90</v>
      </c>
      <c r="B2228" s="27" t="s">
        <v>129</v>
      </c>
      <c r="C2228" s="27" t="s">
        <v>111</v>
      </c>
      <c r="D2228" s="27" t="s">
        <v>41</v>
      </c>
      <c r="E2228" s="27" t="s">
        <v>94</v>
      </c>
      <c r="F2228" s="27" t="s">
        <v>95</v>
      </c>
      <c r="G2228" s="27" t="s">
        <v>112</v>
      </c>
      <c r="H2228" s="28">
        <v>0</v>
      </c>
      <c r="I2228" s="28">
        <v>0</v>
      </c>
      <c r="J2228" s="28">
        <v>0</v>
      </c>
      <c r="K2228" s="28">
        <v>8024.89</v>
      </c>
      <c r="L2228" s="28">
        <v>-8024.89</v>
      </c>
    </row>
    <row r="2229" spans="1:12" hidden="1" x14ac:dyDescent="0.2">
      <c r="A2229" s="27" t="s">
        <v>90</v>
      </c>
      <c r="B2229" s="27" t="s">
        <v>129</v>
      </c>
      <c r="C2229" s="27" t="s">
        <v>117</v>
      </c>
      <c r="D2229" s="27" t="s">
        <v>41</v>
      </c>
      <c r="E2229" s="27" t="s">
        <v>94</v>
      </c>
      <c r="F2229" s="27" t="s">
        <v>95</v>
      </c>
      <c r="G2229" s="27" t="s">
        <v>118</v>
      </c>
      <c r="H2229" s="28">
        <v>0</v>
      </c>
      <c r="I2229" s="28">
        <v>0</v>
      </c>
      <c r="J2229" s="28">
        <v>0</v>
      </c>
      <c r="K2229" s="28">
        <v>13.37</v>
      </c>
      <c r="L2229" s="28">
        <v>-13.37</v>
      </c>
    </row>
    <row r="2230" spans="1:12" hidden="1" x14ac:dyDescent="0.2">
      <c r="A2230" s="27" t="s">
        <v>90</v>
      </c>
      <c r="B2230" s="27" t="s">
        <v>134</v>
      </c>
      <c r="C2230" s="27" t="s">
        <v>92</v>
      </c>
      <c r="D2230" s="27" t="s">
        <v>41</v>
      </c>
      <c r="E2230" s="27" t="s">
        <v>94</v>
      </c>
      <c r="F2230" s="27" t="s">
        <v>95</v>
      </c>
      <c r="G2230" s="27" t="s">
        <v>96</v>
      </c>
      <c r="H2230" s="28">
        <v>0</v>
      </c>
      <c r="I2230" s="28">
        <v>0</v>
      </c>
      <c r="J2230" s="28">
        <v>0</v>
      </c>
      <c r="K2230" s="28">
        <v>0.21</v>
      </c>
      <c r="L2230" s="28">
        <v>-0.21</v>
      </c>
    </row>
    <row r="2231" spans="1:12" hidden="1" x14ac:dyDescent="0.2">
      <c r="A2231" s="27" t="s">
        <v>90</v>
      </c>
      <c r="B2231" s="27" t="s">
        <v>134</v>
      </c>
      <c r="C2231" s="27" t="s">
        <v>99</v>
      </c>
      <c r="D2231" s="27" t="s">
        <v>41</v>
      </c>
      <c r="E2231" s="27" t="s">
        <v>94</v>
      </c>
      <c r="F2231" s="27" t="s">
        <v>95</v>
      </c>
      <c r="G2231" s="27" t="s">
        <v>100</v>
      </c>
      <c r="H2231" s="28">
        <v>0</v>
      </c>
      <c r="I2231" s="28">
        <v>0</v>
      </c>
      <c r="J2231" s="28">
        <v>0</v>
      </c>
      <c r="K2231" s="28">
        <v>0.01</v>
      </c>
      <c r="L2231" s="28">
        <v>-0.01</v>
      </c>
    </row>
    <row r="2232" spans="1:12" hidden="1" x14ac:dyDescent="0.2">
      <c r="A2232" s="27" t="s">
        <v>90</v>
      </c>
      <c r="B2232" s="27" t="s">
        <v>134</v>
      </c>
      <c r="C2232" s="27" t="s">
        <v>103</v>
      </c>
      <c r="D2232" s="27" t="s">
        <v>41</v>
      </c>
      <c r="E2232" s="27" t="s">
        <v>94</v>
      </c>
      <c r="F2232" s="27" t="s">
        <v>95</v>
      </c>
      <c r="G2232" s="27" t="s">
        <v>104</v>
      </c>
      <c r="H2232" s="28">
        <v>0</v>
      </c>
      <c r="I2232" s="28">
        <v>0</v>
      </c>
      <c r="J2232" s="28">
        <v>0</v>
      </c>
      <c r="K2232" s="28">
        <v>0.01</v>
      </c>
      <c r="L2232" s="28">
        <v>-0.01</v>
      </c>
    </row>
    <row r="2233" spans="1:12" hidden="1" x14ac:dyDescent="0.2">
      <c r="A2233" s="27" t="s">
        <v>90</v>
      </c>
      <c r="B2233" s="27" t="s">
        <v>134</v>
      </c>
      <c r="C2233" s="27" t="s">
        <v>132</v>
      </c>
      <c r="D2233" s="27" t="s">
        <v>41</v>
      </c>
      <c r="E2233" s="27" t="s">
        <v>94</v>
      </c>
      <c r="F2233" s="27" t="s">
        <v>95</v>
      </c>
      <c r="G2233" s="27" t="s">
        <v>133</v>
      </c>
      <c r="H2233" s="28">
        <v>0</v>
      </c>
      <c r="I2233" s="28">
        <v>0</v>
      </c>
      <c r="J2233" s="28">
        <v>0</v>
      </c>
      <c r="K2233" s="28">
        <v>474.43</v>
      </c>
      <c r="L2233" s="28">
        <v>-474.43</v>
      </c>
    </row>
    <row r="2234" spans="1:12" hidden="1" x14ac:dyDescent="0.2">
      <c r="A2234" s="27" t="s">
        <v>90</v>
      </c>
      <c r="B2234" s="27" t="s">
        <v>135</v>
      </c>
      <c r="C2234" s="27" t="s">
        <v>99</v>
      </c>
      <c r="D2234" s="27" t="s">
        <v>41</v>
      </c>
      <c r="E2234" s="27" t="s">
        <v>94</v>
      </c>
      <c r="F2234" s="27" t="s">
        <v>95</v>
      </c>
      <c r="G2234" s="27" t="s">
        <v>100</v>
      </c>
      <c r="H2234" s="28">
        <v>0</v>
      </c>
      <c r="I2234" s="28">
        <v>0</v>
      </c>
      <c r="J2234" s="28">
        <v>0</v>
      </c>
      <c r="K2234" s="28">
        <v>0.55000000000000004</v>
      </c>
      <c r="L2234" s="28">
        <v>-0.55000000000000004</v>
      </c>
    </row>
    <row r="2235" spans="1:12" hidden="1" x14ac:dyDescent="0.2">
      <c r="A2235" s="27" t="s">
        <v>90</v>
      </c>
      <c r="B2235" s="27" t="s">
        <v>135</v>
      </c>
      <c r="C2235" s="27" t="s">
        <v>101</v>
      </c>
      <c r="D2235" s="27" t="s">
        <v>41</v>
      </c>
      <c r="E2235" s="27" t="s">
        <v>94</v>
      </c>
      <c r="F2235" s="27" t="s">
        <v>95</v>
      </c>
      <c r="G2235" s="27" t="s">
        <v>102</v>
      </c>
      <c r="H2235" s="28">
        <v>0</v>
      </c>
      <c r="I2235" s="28">
        <v>0</v>
      </c>
      <c r="J2235" s="28">
        <v>0</v>
      </c>
      <c r="K2235" s="28">
        <v>0.13</v>
      </c>
      <c r="L2235" s="28">
        <v>-0.13</v>
      </c>
    </row>
    <row r="2236" spans="1:12" hidden="1" x14ac:dyDescent="0.2">
      <c r="A2236" s="27" t="s">
        <v>90</v>
      </c>
      <c r="B2236" s="27" t="s">
        <v>135</v>
      </c>
      <c r="C2236" s="27" t="s">
        <v>103</v>
      </c>
      <c r="D2236" s="27" t="s">
        <v>41</v>
      </c>
      <c r="E2236" s="27" t="s">
        <v>94</v>
      </c>
      <c r="F2236" s="27" t="s">
        <v>95</v>
      </c>
      <c r="G2236" s="27" t="s">
        <v>104</v>
      </c>
      <c r="H2236" s="28">
        <v>0</v>
      </c>
      <c r="I2236" s="28">
        <v>0</v>
      </c>
      <c r="J2236" s="28">
        <v>0</v>
      </c>
      <c r="K2236" s="28">
        <v>0.26</v>
      </c>
      <c r="L2236" s="28">
        <v>-0.26</v>
      </c>
    </row>
    <row r="2237" spans="1:12" hidden="1" x14ac:dyDescent="0.2">
      <c r="A2237" s="27" t="s">
        <v>90</v>
      </c>
      <c r="B2237" s="27" t="s">
        <v>179</v>
      </c>
      <c r="C2237" s="27" t="s">
        <v>106</v>
      </c>
      <c r="D2237" s="27" t="s">
        <v>41</v>
      </c>
      <c r="E2237" s="27" t="s">
        <v>94</v>
      </c>
      <c r="F2237" s="27" t="s">
        <v>95</v>
      </c>
      <c r="G2237" s="27" t="s">
        <v>108</v>
      </c>
      <c r="H2237" s="28">
        <v>0</v>
      </c>
      <c r="I2237" s="28">
        <v>0</v>
      </c>
      <c r="J2237" s="28">
        <v>0</v>
      </c>
      <c r="K2237" s="28">
        <v>16.87</v>
      </c>
      <c r="L2237" s="28">
        <v>-16.87</v>
      </c>
    </row>
    <row r="2238" spans="1:12" hidden="1" x14ac:dyDescent="0.2">
      <c r="A2238" s="27" t="s">
        <v>90</v>
      </c>
      <c r="B2238" s="27" t="s">
        <v>179</v>
      </c>
      <c r="C2238" s="27" t="s">
        <v>99</v>
      </c>
      <c r="D2238" s="27" t="s">
        <v>41</v>
      </c>
      <c r="E2238" s="27" t="s">
        <v>94</v>
      </c>
      <c r="F2238" s="27" t="s">
        <v>95</v>
      </c>
      <c r="G2238" s="27" t="s">
        <v>100</v>
      </c>
      <c r="H2238" s="28">
        <v>0</v>
      </c>
      <c r="I2238" s="28">
        <v>0</v>
      </c>
      <c r="J2238" s="28">
        <v>0</v>
      </c>
      <c r="K2238" s="28">
        <v>1.04</v>
      </c>
      <c r="L2238" s="28">
        <v>-1.04</v>
      </c>
    </row>
    <row r="2239" spans="1:12" hidden="1" x14ac:dyDescent="0.2">
      <c r="A2239" s="27" t="s">
        <v>90</v>
      </c>
      <c r="B2239" s="27" t="s">
        <v>179</v>
      </c>
      <c r="C2239" s="27" t="s">
        <v>101</v>
      </c>
      <c r="D2239" s="27" t="s">
        <v>41</v>
      </c>
      <c r="E2239" s="27" t="s">
        <v>94</v>
      </c>
      <c r="F2239" s="27" t="s">
        <v>95</v>
      </c>
      <c r="G2239" s="27" t="s">
        <v>102</v>
      </c>
      <c r="H2239" s="28">
        <v>0</v>
      </c>
      <c r="I2239" s="28">
        <v>0</v>
      </c>
      <c r="J2239" s="28">
        <v>0</v>
      </c>
      <c r="K2239" s="28">
        <v>0.24</v>
      </c>
      <c r="L2239" s="28">
        <v>-0.24</v>
      </c>
    </row>
    <row r="2240" spans="1:12" hidden="1" x14ac:dyDescent="0.2">
      <c r="A2240" s="27" t="s">
        <v>90</v>
      </c>
      <c r="B2240" s="27" t="s">
        <v>179</v>
      </c>
      <c r="C2240" s="27" t="s">
        <v>103</v>
      </c>
      <c r="D2240" s="27" t="s">
        <v>41</v>
      </c>
      <c r="E2240" s="27" t="s">
        <v>94</v>
      </c>
      <c r="F2240" s="27" t="s">
        <v>95</v>
      </c>
      <c r="G2240" s="27" t="s">
        <v>104</v>
      </c>
      <c r="H2240" s="28">
        <v>0</v>
      </c>
      <c r="I2240" s="28">
        <v>0</v>
      </c>
      <c r="J2240" s="28">
        <v>0</v>
      </c>
      <c r="K2240" s="28">
        <v>0.49</v>
      </c>
      <c r="L2240" s="28">
        <v>-0.49</v>
      </c>
    </row>
    <row r="2241" spans="1:12" hidden="1" x14ac:dyDescent="0.2">
      <c r="A2241" s="27" t="s">
        <v>90</v>
      </c>
      <c r="B2241" s="27" t="s">
        <v>179</v>
      </c>
      <c r="C2241" s="27" t="s">
        <v>117</v>
      </c>
      <c r="D2241" s="27" t="s">
        <v>41</v>
      </c>
      <c r="E2241" s="27" t="s">
        <v>94</v>
      </c>
      <c r="F2241" s="27" t="s">
        <v>95</v>
      </c>
      <c r="G2241" s="27" t="s">
        <v>118</v>
      </c>
      <c r="H2241" s="28">
        <v>0</v>
      </c>
      <c r="I2241" s="28">
        <v>0</v>
      </c>
      <c r="J2241" s="28">
        <v>0</v>
      </c>
      <c r="K2241" s="28">
        <v>172.18</v>
      </c>
      <c r="L2241" s="28">
        <v>-172.18</v>
      </c>
    </row>
    <row r="2242" spans="1:12" hidden="1" x14ac:dyDescent="0.2">
      <c r="A2242" s="27" t="s">
        <v>90</v>
      </c>
      <c r="B2242" s="27" t="s">
        <v>178</v>
      </c>
      <c r="C2242" s="27" t="s">
        <v>92</v>
      </c>
      <c r="D2242" s="27" t="s">
        <v>41</v>
      </c>
      <c r="E2242" s="27" t="s">
        <v>94</v>
      </c>
      <c r="F2242" s="27" t="s">
        <v>95</v>
      </c>
      <c r="G2242" s="27" t="s">
        <v>96</v>
      </c>
      <c r="H2242" s="28">
        <v>0</v>
      </c>
      <c r="I2242" s="28">
        <v>0</v>
      </c>
      <c r="J2242" s="28">
        <v>0</v>
      </c>
      <c r="K2242" s="28">
        <v>0.56000000000000005</v>
      </c>
      <c r="L2242" s="28">
        <v>-0.56000000000000005</v>
      </c>
    </row>
    <row r="2243" spans="1:12" hidden="1" x14ac:dyDescent="0.2">
      <c r="A2243" s="27" t="s">
        <v>90</v>
      </c>
      <c r="B2243" s="27" t="s">
        <v>178</v>
      </c>
      <c r="C2243" s="27" t="s">
        <v>99</v>
      </c>
      <c r="D2243" s="27" t="s">
        <v>41</v>
      </c>
      <c r="E2243" s="27" t="s">
        <v>94</v>
      </c>
      <c r="F2243" s="27" t="s">
        <v>95</v>
      </c>
      <c r="G2243" s="27" t="s">
        <v>100</v>
      </c>
      <c r="H2243" s="28">
        <v>0</v>
      </c>
      <c r="I2243" s="28">
        <v>0</v>
      </c>
      <c r="J2243" s="28">
        <v>0</v>
      </c>
      <c r="K2243" s="28">
        <v>0.03</v>
      </c>
      <c r="L2243" s="28">
        <v>-0.03</v>
      </c>
    </row>
    <row r="2244" spans="1:12" hidden="1" x14ac:dyDescent="0.2">
      <c r="A2244" s="27" t="s">
        <v>90</v>
      </c>
      <c r="B2244" s="27" t="s">
        <v>178</v>
      </c>
      <c r="C2244" s="27" t="s">
        <v>101</v>
      </c>
      <c r="D2244" s="27" t="s">
        <v>41</v>
      </c>
      <c r="E2244" s="27" t="s">
        <v>94</v>
      </c>
      <c r="F2244" s="27" t="s">
        <v>95</v>
      </c>
      <c r="G2244" s="27" t="s">
        <v>102</v>
      </c>
      <c r="H2244" s="28">
        <v>0</v>
      </c>
      <c r="I2244" s="28">
        <v>0</v>
      </c>
      <c r="J2244" s="28">
        <v>0</v>
      </c>
      <c r="K2244" s="28">
        <v>0.01</v>
      </c>
      <c r="L2244" s="28">
        <v>-0.01</v>
      </c>
    </row>
    <row r="2245" spans="1:12" hidden="1" x14ac:dyDescent="0.2">
      <c r="A2245" s="27" t="s">
        <v>90</v>
      </c>
      <c r="B2245" s="27" t="s">
        <v>178</v>
      </c>
      <c r="C2245" s="27" t="s">
        <v>103</v>
      </c>
      <c r="D2245" s="27" t="s">
        <v>41</v>
      </c>
      <c r="E2245" s="27" t="s">
        <v>94</v>
      </c>
      <c r="F2245" s="27" t="s">
        <v>95</v>
      </c>
      <c r="G2245" s="27" t="s">
        <v>104</v>
      </c>
      <c r="H2245" s="28">
        <v>0</v>
      </c>
      <c r="I2245" s="28">
        <v>0</v>
      </c>
      <c r="J2245" s="28">
        <v>0</v>
      </c>
      <c r="K2245" s="28">
        <v>0.02</v>
      </c>
      <c r="L2245" s="28">
        <v>-0.02</v>
      </c>
    </row>
    <row r="2246" spans="1:12" hidden="1" x14ac:dyDescent="0.2">
      <c r="A2246" s="27" t="s">
        <v>136</v>
      </c>
      <c r="B2246" s="27" t="s">
        <v>9</v>
      </c>
      <c r="C2246" s="27" t="s">
        <v>137</v>
      </c>
      <c r="D2246" s="27" t="s">
        <v>41</v>
      </c>
      <c r="E2246" s="27" t="s">
        <v>94</v>
      </c>
      <c r="F2246" s="27" t="s">
        <v>95</v>
      </c>
      <c r="G2246" s="27" t="s">
        <v>138</v>
      </c>
      <c r="H2246" s="28">
        <v>45377.5</v>
      </c>
      <c r="I2246" s="28">
        <v>45377.5</v>
      </c>
      <c r="J2246" s="28">
        <v>0</v>
      </c>
      <c r="K2246" s="28">
        <v>0</v>
      </c>
      <c r="L2246" s="28">
        <v>45377.5</v>
      </c>
    </row>
    <row r="2247" spans="1:12" hidden="1" x14ac:dyDescent="0.2">
      <c r="A2247" s="27" t="s">
        <v>136</v>
      </c>
      <c r="B2247" s="27" t="s">
        <v>9</v>
      </c>
      <c r="C2247" s="27" t="s">
        <v>99</v>
      </c>
      <c r="D2247" s="27" t="s">
        <v>41</v>
      </c>
      <c r="E2247" s="27" t="s">
        <v>94</v>
      </c>
      <c r="F2247" s="27" t="s">
        <v>95</v>
      </c>
      <c r="G2247" s="27" t="s">
        <v>100</v>
      </c>
      <c r="H2247" s="28">
        <v>2813.41</v>
      </c>
      <c r="I2247" s="28">
        <v>2813.41</v>
      </c>
      <c r="J2247" s="28">
        <v>0</v>
      </c>
      <c r="K2247" s="28">
        <v>0</v>
      </c>
      <c r="L2247" s="28">
        <v>2813.41</v>
      </c>
    </row>
    <row r="2248" spans="1:12" hidden="1" x14ac:dyDescent="0.2">
      <c r="A2248" s="27" t="s">
        <v>136</v>
      </c>
      <c r="B2248" s="27" t="s">
        <v>9</v>
      </c>
      <c r="C2248" s="27" t="s">
        <v>101</v>
      </c>
      <c r="D2248" s="27" t="s">
        <v>41</v>
      </c>
      <c r="E2248" s="27" t="s">
        <v>94</v>
      </c>
      <c r="F2248" s="27" t="s">
        <v>95</v>
      </c>
      <c r="G2248" s="27" t="s">
        <v>102</v>
      </c>
      <c r="H2248" s="28">
        <v>657.97</v>
      </c>
      <c r="I2248" s="28">
        <v>657.97</v>
      </c>
      <c r="J2248" s="28">
        <v>0</v>
      </c>
      <c r="K2248" s="28">
        <v>0</v>
      </c>
      <c r="L2248" s="28">
        <v>657.97</v>
      </c>
    </row>
    <row r="2249" spans="1:12" hidden="1" x14ac:dyDescent="0.2">
      <c r="A2249" s="27" t="s">
        <v>136</v>
      </c>
      <c r="B2249" s="27" t="s">
        <v>9</v>
      </c>
      <c r="C2249" s="27" t="s">
        <v>103</v>
      </c>
      <c r="D2249" s="27" t="s">
        <v>41</v>
      </c>
      <c r="E2249" s="27" t="s">
        <v>94</v>
      </c>
      <c r="F2249" s="27" t="s">
        <v>95</v>
      </c>
      <c r="G2249" s="27" t="s">
        <v>104</v>
      </c>
      <c r="H2249" s="28">
        <v>1315.95</v>
      </c>
      <c r="I2249" s="28">
        <v>1315.95</v>
      </c>
      <c r="J2249" s="28">
        <v>0</v>
      </c>
      <c r="K2249" s="28">
        <v>0</v>
      </c>
      <c r="L2249" s="28">
        <v>1315.95</v>
      </c>
    </row>
    <row r="2250" spans="1:12" hidden="1" x14ac:dyDescent="0.2">
      <c r="A2250" s="27" t="s">
        <v>136</v>
      </c>
      <c r="B2250" s="27" t="s">
        <v>177</v>
      </c>
      <c r="C2250" s="27" t="s">
        <v>137</v>
      </c>
      <c r="D2250" s="27" t="s">
        <v>41</v>
      </c>
      <c r="E2250" s="27" t="s">
        <v>94</v>
      </c>
      <c r="F2250" s="27" t="s">
        <v>95</v>
      </c>
      <c r="G2250" s="27" t="s">
        <v>138</v>
      </c>
      <c r="H2250" s="28">
        <v>0</v>
      </c>
      <c r="I2250" s="28">
        <v>0</v>
      </c>
      <c r="J2250" s="28">
        <v>0</v>
      </c>
      <c r="K2250" s="28">
        <v>30842.400000000001</v>
      </c>
      <c r="L2250" s="28">
        <v>-30842.400000000001</v>
      </c>
    </row>
    <row r="2251" spans="1:12" hidden="1" x14ac:dyDescent="0.2">
      <c r="A2251" s="27" t="s">
        <v>136</v>
      </c>
      <c r="B2251" s="27" t="s">
        <v>177</v>
      </c>
      <c r="C2251" s="27" t="s">
        <v>99</v>
      </c>
      <c r="D2251" s="27" t="s">
        <v>41</v>
      </c>
      <c r="E2251" s="27" t="s">
        <v>94</v>
      </c>
      <c r="F2251" s="27" t="s">
        <v>95</v>
      </c>
      <c r="G2251" s="27" t="s">
        <v>100</v>
      </c>
      <c r="H2251" s="28">
        <v>0</v>
      </c>
      <c r="I2251" s="28">
        <v>0</v>
      </c>
      <c r="J2251" s="28">
        <v>0</v>
      </c>
      <c r="K2251" s="28">
        <v>1415.48</v>
      </c>
      <c r="L2251" s="28">
        <v>-1415.48</v>
      </c>
    </row>
    <row r="2252" spans="1:12" hidden="1" x14ac:dyDescent="0.2">
      <c r="A2252" s="27" t="s">
        <v>136</v>
      </c>
      <c r="B2252" s="27" t="s">
        <v>177</v>
      </c>
      <c r="C2252" s="27" t="s">
        <v>101</v>
      </c>
      <c r="D2252" s="27" t="s">
        <v>41</v>
      </c>
      <c r="E2252" s="27" t="s">
        <v>94</v>
      </c>
      <c r="F2252" s="27" t="s">
        <v>95</v>
      </c>
      <c r="G2252" s="27" t="s">
        <v>102</v>
      </c>
      <c r="H2252" s="28">
        <v>0</v>
      </c>
      <c r="I2252" s="28">
        <v>0</v>
      </c>
      <c r="J2252" s="28">
        <v>0</v>
      </c>
      <c r="K2252" s="28">
        <v>330.99</v>
      </c>
      <c r="L2252" s="28">
        <v>-330.99</v>
      </c>
    </row>
    <row r="2253" spans="1:12" hidden="1" x14ac:dyDescent="0.2">
      <c r="A2253" s="27" t="s">
        <v>136</v>
      </c>
      <c r="B2253" s="27" t="s">
        <v>177</v>
      </c>
      <c r="C2253" s="27" t="s">
        <v>103</v>
      </c>
      <c r="D2253" s="27" t="s">
        <v>41</v>
      </c>
      <c r="E2253" s="27" t="s">
        <v>94</v>
      </c>
      <c r="F2253" s="27" t="s">
        <v>95</v>
      </c>
      <c r="G2253" s="27" t="s">
        <v>104</v>
      </c>
      <c r="H2253" s="28">
        <v>0</v>
      </c>
      <c r="I2253" s="28">
        <v>0</v>
      </c>
      <c r="J2253" s="28">
        <v>0</v>
      </c>
      <c r="K2253" s="28">
        <v>683.53</v>
      </c>
      <c r="L2253" s="28">
        <v>-683.53</v>
      </c>
    </row>
    <row r="2254" spans="1:12" hidden="1" x14ac:dyDescent="0.2">
      <c r="A2254" s="27" t="s">
        <v>136</v>
      </c>
      <c r="B2254" s="27" t="s">
        <v>123</v>
      </c>
      <c r="C2254" s="27" t="s">
        <v>139</v>
      </c>
      <c r="D2254" s="27" t="s">
        <v>41</v>
      </c>
      <c r="E2254" s="27" t="s">
        <v>94</v>
      </c>
      <c r="F2254" s="27" t="s">
        <v>95</v>
      </c>
      <c r="G2254" s="27" t="s">
        <v>140</v>
      </c>
      <c r="H2254" s="28">
        <v>0</v>
      </c>
      <c r="I2254" s="28">
        <v>0</v>
      </c>
      <c r="J2254" s="28">
        <v>0</v>
      </c>
      <c r="K2254" s="28">
        <v>940.81</v>
      </c>
      <c r="L2254" s="28">
        <v>-940.81</v>
      </c>
    </row>
    <row r="2255" spans="1:12" hidden="1" x14ac:dyDescent="0.2">
      <c r="A2255" s="27" t="s">
        <v>136</v>
      </c>
      <c r="B2255" s="27" t="s">
        <v>123</v>
      </c>
      <c r="C2255" s="27" t="s">
        <v>99</v>
      </c>
      <c r="D2255" s="27" t="s">
        <v>41</v>
      </c>
      <c r="E2255" s="27" t="s">
        <v>94</v>
      </c>
      <c r="F2255" s="27" t="s">
        <v>95</v>
      </c>
      <c r="G2255" s="27" t="s">
        <v>100</v>
      </c>
      <c r="H2255" s="28">
        <v>0</v>
      </c>
      <c r="I2255" s="28">
        <v>0</v>
      </c>
      <c r="J2255" s="28">
        <v>0</v>
      </c>
      <c r="K2255" s="28">
        <v>58.06</v>
      </c>
      <c r="L2255" s="28">
        <v>-58.06</v>
      </c>
    </row>
    <row r="2256" spans="1:12" hidden="1" x14ac:dyDescent="0.2">
      <c r="A2256" s="27" t="s">
        <v>136</v>
      </c>
      <c r="B2256" s="27" t="s">
        <v>123</v>
      </c>
      <c r="C2256" s="27" t="s">
        <v>101</v>
      </c>
      <c r="D2256" s="27" t="s">
        <v>41</v>
      </c>
      <c r="E2256" s="27" t="s">
        <v>94</v>
      </c>
      <c r="F2256" s="27" t="s">
        <v>95</v>
      </c>
      <c r="G2256" s="27" t="s">
        <v>102</v>
      </c>
      <c r="H2256" s="28">
        <v>0</v>
      </c>
      <c r="I2256" s="28">
        <v>0</v>
      </c>
      <c r="J2256" s="28">
        <v>0</v>
      </c>
      <c r="K2256" s="28">
        <v>13.58</v>
      </c>
      <c r="L2256" s="28">
        <v>-13.58</v>
      </c>
    </row>
    <row r="2257" spans="1:12" hidden="1" x14ac:dyDescent="0.2">
      <c r="A2257" s="27" t="s">
        <v>136</v>
      </c>
      <c r="B2257" s="27" t="s">
        <v>123</v>
      </c>
      <c r="C2257" s="27" t="s">
        <v>103</v>
      </c>
      <c r="D2257" s="27" t="s">
        <v>41</v>
      </c>
      <c r="E2257" s="27" t="s">
        <v>94</v>
      </c>
      <c r="F2257" s="27" t="s">
        <v>95</v>
      </c>
      <c r="G2257" s="27" t="s">
        <v>104</v>
      </c>
      <c r="H2257" s="28">
        <v>0</v>
      </c>
      <c r="I2257" s="28">
        <v>0</v>
      </c>
      <c r="J2257" s="28">
        <v>0</v>
      </c>
      <c r="K2257" s="28">
        <v>27.28</v>
      </c>
      <c r="L2257" s="28">
        <v>-27.28</v>
      </c>
    </row>
    <row r="2258" spans="1:12" hidden="1" x14ac:dyDescent="0.2">
      <c r="A2258" s="27" t="s">
        <v>136</v>
      </c>
      <c r="B2258" s="27" t="s">
        <v>128</v>
      </c>
      <c r="C2258" s="27" t="s">
        <v>137</v>
      </c>
      <c r="D2258" s="27" t="s">
        <v>41</v>
      </c>
      <c r="E2258" s="27" t="s">
        <v>94</v>
      </c>
      <c r="F2258" s="27" t="s">
        <v>95</v>
      </c>
      <c r="G2258" s="27" t="s">
        <v>138</v>
      </c>
      <c r="H2258" s="28">
        <v>0</v>
      </c>
      <c r="I2258" s="28">
        <v>0</v>
      </c>
      <c r="J2258" s="28">
        <v>0</v>
      </c>
      <c r="K2258" s="28">
        <v>364.23</v>
      </c>
      <c r="L2258" s="28">
        <v>-364.23</v>
      </c>
    </row>
    <row r="2259" spans="1:12" hidden="1" x14ac:dyDescent="0.2">
      <c r="A2259" s="27" t="s">
        <v>136</v>
      </c>
      <c r="B2259" s="27" t="s">
        <v>128</v>
      </c>
      <c r="C2259" s="27" t="s">
        <v>99</v>
      </c>
      <c r="D2259" s="27" t="s">
        <v>41</v>
      </c>
      <c r="E2259" s="27" t="s">
        <v>94</v>
      </c>
      <c r="F2259" s="27" t="s">
        <v>95</v>
      </c>
      <c r="G2259" s="27" t="s">
        <v>100</v>
      </c>
      <c r="H2259" s="28">
        <v>0</v>
      </c>
      <c r="I2259" s="28">
        <v>0</v>
      </c>
      <c r="J2259" s="28">
        <v>0</v>
      </c>
      <c r="K2259" s="28">
        <v>21.61</v>
      </c>
      <c r="L2259" s="28">
        <v>-21.61</v>
      </c>
    </row>
    <row r="2260" spans="1:12" hidden="1" x14ac:dyDescent="0.2">
      <c r="A2260" s="27" t="s">
        <v>136</v>
      </c>
      <c r="B2260" s="27" t="s">
        <v>128</v>
      </c>
      <c r="C2260" s="27" t="s">
        <v>101</v>
      </c>
      <c r="D2260" s="27" t="s">
        <v>41</v>
      </c>
      <c r="E2260" s="27" t="s">
        <v>94</v>
      </c>
      <c r="F2260" s="27" t="s">
        <v>95</v>
      </c>
      <c r="G2260" s="27" t="s">
        <v>102</v>
      </c>
      <c r="H2260" s="28">
        <v>0</v>
      </c>
      <c r="I2260" s="28">
        <v>0</v>
      </c>
      <c r="J2260" s="28">
        <v>0</v>
      </c>
      <c r="K2260" s="28">
        <v>5.0599999999999996</v>
      </c>
      <c r="L2260" s="28">
        <v>-5.0599999999999996</v>
      </c>
    </row>
    <row r="2261" spans="1:12" hidden="1" x14ac:dyDescent="0.2">
      <c r="A2261" s="27" t="s">
        <v>136</v>
      </c>
      <c r="B2261" s="27" t="s">
        <v>128</v>
      </c>
      <c r="C2261" s="27" t="s">
        <v>103</v>
      </c>
      <c r="D2261" s="27" t="s">
        <v>41</v>
      </c>
      <c r="E2261" s="27" t="s">
        <v>94</v>
      </c>
      <c r="F2261" s="27" t="s">
        <v>95</v>
      </c>
      <c r="G2261" s="27" t="s">
        <v>104</v>
      </c>
      <c r="H2261" s="28">
        <v>0</v>
      </c>
      <c r="I2261" s="28">
        <v>0</v>
      </c>
      <c r="J2261" s="28">
        <v>0</v>
      </c>
      <c r="K2261" s="28">
        <v>10.42</v>
      </c>
      <c r="L2261" s="28">
        <v>-10.42</v>
      </c>
    </row>
    <row r="2262" spans="1:12" hidden="1" x14ac:dyDescent="0.2">
      <c r="A2262" s="27" t="s">
        <v>136</v>
      </c>
      <c r="B2262" s="27" t="s">
        <v>129</v>
      </c>
      <c r="C2262" s="27" t="s">
        <v>137</v>
      </c>
      <c r="D2262" s="27" t="s">
        <v>41</v>
      </c>
      <c r="E2262" s="27" t="s">
        <v>94</v>
      </c>
      <c r="F2262" s="27" t="s">
        <v>95</v>
      </c>
      <c r="G2262" s="27" t="s">
        <v>138</v>
      </c>
      <c r="H2262" s="28">
        <v>0</v>
      </c>
      <c r="I2262" s="28">
        <v>0</v>
      </c>
      <c r="J2262" s="28">
        <v>0</v>
      </c>
      <c r="K2262" s="28">
        <v>114.69</v>
      </c>
      <c r="L2262" s="28">
        <v>-114.69</v>
      </c>
    </row>
    <row r="2263" spans="1:12" hidden="1" x14ac:dyDescent="0.2">
      <c r="A2263" s="27" t="s">
        <v>136</v>
      </c>
      <c r="B2263" s="27" t="s">
        <v>129</v>
      </c>
      <c r="C2263" s="27" t="s">
        <v>99</v>
      </c>
      <c r="D2263" s="27" t="s">
        <v>41</v>
      </c>
      <c r="E2263" s="27" t="s">
        <v>94</v>
      </c>
      <c r="F2263" s="27" t="s">
        <v>95</v>
      </c>
      <c r="G2263" s="27" t="s">
        <v>100</v>
      </c>
      <c r="H2263" s="28">
        <v>0</v>
      </c>
      <c r="I2263" s="28">
        <v>0</v>
      </c>
      <c r="J2263" s="28">
        <v>0</v>
      </c>
      <c r="K2263" s="28">
        <v>6.37</v>
      </c>
      <c r="L2263" s="28">
        <v>-6.37</v>
      </c>
    </row>
    <row r="2264" spans="1:12" hidden="1" x14ac:dyDescent="0.2">
      <c r="A2264" s="27" t="s">
        <v>136</v>
      </c>
      <c r="B2264" s="27" t="s">
        <v>129</v>
      </c>
      <c r="C2264" s="27" t="s">
        <v>101</v>
      </c>
      <c r="D2264" s="27" t="s">
        <v>41</v>
      </c>
      <c r="E2264" s="27" t="s">
        <v>94</v>
      </c>
      <c r="F2264" s="27" t="s">
        <v>95</v>
      </c>
      <c r="G2264" s="27" t="s">
        <v>102</v>
      </c>
      <c r="H2264" s="28">
        <v>0</v>
      </c>
      <c r="I2264" s="28">
        <v>0</v>
      </c>
      <c r="J2264" s="28">
        <v>0</v>
      </c>
      <c r="K2264" s="28">
        <v>1.49</v>
      </c>
      <c r="L2264" s="28">
        <v>-1.49</v>
      </c>
    </row>
    <row r="2265" spans="1:12" hidden="1" x14ac:dyDescent="0.2">
      <c r="A2265" s="27" t="s">
        <v>136</v>
      </c>
      <c r="B2265" s="27" t="s">
        <v>129</v>
      </c>
      <c r="C2265" s="27" t="s">
        <v>103</v>
      </c>
      <c r="D2265" s="27" t="s">
        <v>41</v>
      </c>
      <c r="E2265" s="27" t="s">
        <v>94</v>
      </c>
      <c r="F2265" s="27" t="s">
        <v>95</v>
      </c>
      <c r="G2265" s="27" t="s">
        <v>104</v>
      </c>
      <c r="H2265" s="28">
        <v>0</v>
      </c>
      <c r="I2265" s="28">
        <v>0</v>
      </c>
      <c r="J2265" s="28">
        <v>0</v>
      </c>
      <c r="K2265" s="28">
        <v>3.08</v>
      </c>
      <c r="L2265" s="28">
        <v>-3.08</v>
      </c>
    </row>
    <row r="2266" spans="1:12" hidden="1" x14ac:dyDescent="0.2">
      <c r="A2266" s="27" t="s">
        <v>136</v>
      </c>
      <c r="B2266" s="27" t="s">
        <v>135</v>
      </c>
      <c r="C2266" s="27" t="s">
        <v>137</v>
      </c>
      <c r="D2266" s="27" t="s">
        <v>41</v>
      </c>
      <c r="E2266" s="27" t="s">
        <v>94</v>
      </c>
      <c r="F2266" s="27" t="s">
        <v>95</v>
      </c>
      <c r="G2266" s="27" t="s">
        <v>138</v>
      </c>
      <c r="H2266" s="28">
        <v>0</v>
      </c>
      <c r="I2266" s="28">
        <v>0</v>
      </c>
      <c r="J2266" s="28">
        <v>0</v>
      </c>
      <c r="K2266" s="28">
        <v>13.67</v>
      </c>
      <c r="L2266" s="28">
        <v>-13.67</v>
      </c>
    </row>
    <row r="2267" spans="1:12" hidden="1" x14ac:dyDescent="0.2">
      <c r="A2267" s="27" t="s">
        <v>136</v>
      </c>
      <c r="B2267" s="27" t="s">
        <v>135</v>
      </c>
      <c r="C2267" s="27" t="s">
        <v>99</v>
      </c>
      <c r="D2267" s="27" t="s">
        <v>41</v>
      </c>
      <c r="E2267" s="27" t="s">
        <v>94</v>
      </c>
      <c r="F2267" s="27" t="s">
        <v>95</v>
      </c>
      <c r="G2267" s="27" t="s">
        <v>100</v>
      </c>
      <c r="H2267" s="28">
        <v>0</v>
      </c>
      <c r="I2267" s="28">
        <v>0</v>
      </c>
      <c r="J2267" s="28">
        <v>0</v>
      </c>
      <c r="K2267" s="28">
        <v>0.3</v>
      </c>
      <c r="L2267" s="28">
        <v>-0.3</v>
      </c>
    </row>
    <row r="2268" spans="1:12" hidden="1" x14ac:dyDescent="0.2">
      <c r="A2268" s="27" t="s">
        <v>136</v>
      </c>
      <c r="B2268" s="27" t="s">
        <v>135</v>
      </c>
      <c r="C2268" s="27" t="s">
        <v>101</v>
      </c>
      <c r="D2268" s="27" t="s">
        <v>41</v>
      </c>
      <c r="E2268" s="27" t="s">
        <v>94</v>
      </c>
      <c r="F2268" s="27" t="s">
        <v>95</v>
      </c>
      <c r="G2268" s="27" t="s">
        <v>102</v>
      </c>
      <c r="H2268" s="28">
        <v>0</v>
      </c>
      <c r="I2268" s="28">
        <v>0</v>
      </c>
      <c r="J2268" s="28">
        <v>0</v>
      </c>
      <c r="K2268" s="28">
        <v>7.0000000000000007E-2</v>
      </c>
      <c r="L2268" s="28">
        <v>-7.0000000000000007E-2</v>
      </c>
    </row>
    <row r="2269" spans="1:12" hidden="1" x14ac:dyDescent="0.2">
      <c r="A2269" s="27" t="s">
        <v>136</v>
      </c>
      <c r="B2269" s="27" t="s">
        <v>135</v>
      </c>
      <c r="C2269" s="27" t="s">
        <v>103</v>
      </c>
      <c r="D2269" s="27" t="s">
        <v>41</v>
      </c>
      <c r="E2269" s="27" t="s">
        <v>94</v>
      </c>
      <c r="F2269" s="27" t="s">
        <v>95</v>
      </c>
      <c r="G2269" s="27" t="s">
        <v>104</v>
      </c>
      <c r="H2269" s="28">
        <v>0</v>
      </c>
      <c r="I2269" s="28">
        <v>0</v>
      </c>
      <c r="J2269" s="28">
        <v>0</v>
      </c>
      <c r="K2269" s="28">
        <v>0.14000000000000001</v>
      </c>
      <c r="L2269" s="28">
        <v>-0.14000000000000001</v>
      </c>
    </row>
    <row r="2270" spans="1:12" hidden="1" x14ac:dyDescent="0.2">
      <c r="A2270" s="27" t="s">
        <v>90</v>
      </c>
      <c r="B2270" s="27" t="s">
        <v>9</v>
      </c>
      <c r="C2270" s="27" t="s">
        <v>168</v>
      </c>
      <c r="D2270" s="27" t="s">
        <v>42</v>
      </c>
      <c r="E2270" s="27" t="s">
        <v>94</v>
      </c>
      <c r="F2270" s="27" t="s">
        <v>95</v>
      </c>
      <c r="G2270" s="27" t="s">
        <v>169</v>
      </c>
      <c r="H2270" s="28">
        <v>0</v>
      </c>
      <c r="I2270" s="28">
        <v>5806</v>
      </c>
      <c r="J2270" s="28">
        <v>0</v>
      </c>
      <c r="K2270" s="28">
        <v>3832.25</v>
      </c>
      <c r="L2270" s="28">
        <v>1973.75</v>
      </c>
    </row>
    <row r="2271" spans="1:12" hidden="1" x14ac:dyDescent="0.2">
      <c r="A2271" s="27" t="s">
        <v>90</v>
      </c>
      <c r="B2271" s="27" t="s">
        <v>9</v>
      </c>
      <c r="C2271" s="27" t="s">
        <v>109</v>
      </c>
      <c r="D2271" s="27" t="s">
        <v>42</v>
      </c>
      <c r="E2271" s="27" t="s">
        <v>94</v>
      </c>
      <c r="F2271" s="27" t="s">
        <v>95</v>
      </c>
      <c r="G2271" s="27" t="s">
        <v>110</v>
      </c>
      <c r="H2271" s="28">
        <v>43077.99</v>
      </c>
      <c r="I2271" s="28">
        <v>77.989999999997963</v>
      </c>
      <c r="J2271" s="28">
        <v>0</v>
      </c>
      <c r="K2271" s="28">
        <v>0</v>
      </c>
      <c r="L2271" s="28">
        <v>77.989999999997963</v>
      </c>
    </row>
    <row r="2272" spans="1:12" hidden="1" x14ac:dyDescent="0.2">
      <c r="A2272" s="27" t="s">
        <v>90</v>
      </c>
      <c r="B2272" s="27" t="s">
        <v>9</v>
      </c>
      <c r="C2272" s="27" t="s">
        <v>111</v>
      </c>
      <c r="D2272" s="27" t="s">
        <v>42</v>
      </c>
      <c r="E2272" s="27" t="s">
        <v>94</v>
      </c>
      <c r="F2272" s="27" t="s">
        <v>95</v>
      </c>
      <c r="G2272" s="27" t="s">
        <v>112</v>
      </c>
      <c r="H2272" s="28">
        <v>226874.01</v>
      </c>
      <c r="I2272" s="28">
        <v>54768.010000000009</v>
      </c>
      <c r="J2272" s="28">
        <v>4988.0600000000004</v>
      </c>
      <c r="K2272" s="28">
        <v>7944.56</v>
      </c>
      <c r="L2272" s="28">
        <v>41835.390000000014</v>
      </c>
    </row>
    <row r="2273" spans="1:12" hidden="1" x14ac:dyDescent="0.2">
      <c r="A2273" s="27" t="s">
        <v>90</v>
      </c>
      <c r="B2273" s="27" t="s">
        <v>9</v>
      </c>
      <c r="C2273" s="27" t="s">
        <v>113</v>
      </c>
      <c r="D2273" s="27" t="s">
        <v>42</v>
      </c>
      <c r="E2273" s="27" t="s">
        <v>94</v>
      </c>
      <c r="F2273" s="27" t="s">
        <v>95</v>
      </c>
      <c r="G2273" s="27" t="s">
        <v>114</v>
      </c>
      <c r="H2273" s="28">
        <v>51040.27</v>
      </c>
      <c r="I2273" s="28">
        <v>40.269999999996799</v>
      </c>
      <c r="J2273" s="28">
        <v>0</v>
      </c>
      <c r="K2273" s="28">
        <v>0</v>
      </c>
      <c r="L2273" s="28">
        <v>40.269999999996799</v>
      </c>
    </row>
    <row r="2274" spans="1:12" hidden="1" x14ac:dyDescent="0.2">
      <c r="A2274" s="27" t="s">
        <v>90</v>
      </c>
      <c r="B2274" s="27" t="s">
        <v>9</v>
      </c>
      <c r="C2274" s="27" t="s">
        <v>115</v>
      </c>
      <c r="D2274" s="27" t="s">
        <v>42</v>
      </c>
      <c r="E2274" s="27" t="s">
        <v>94</v>
      </c>
      <c r="F2274" s="27" t="s">
        <v>95</v>
      </c>
      <c r="G2274" s="27" t="s">
        <v>116</v>
      </c>
      <c r="H2274" s="28">
        <v>25520.14</v>
      </c>
      <c r="I2274" s="28">
        <v>320520.14</v>
      </c>
      <c r="J2274" s="28">
        <v>1670.1</v>
      </c>
      <c r="K2274" s="28">
        <v>318210.63</v>
      </c>
      <c r="L2274" s="28">
        <v>639.4100000000094</v>
      </c>
    </row>
    <row r="2275" spans="1:12" hidden="1" x14ac:dyDescent="0.2">
      <c r="A2275" s="27" t="s">
        <v>90</v>
      </c>
      <c r="B2275" s="27" t="s">
        <v>9</v>
      </c>
      <c r="C2275" s="27" t="s">
        <v>117</v>
      </c>
      <c r="D2275" s="27" t="s">
        <v>42</v>
      </c>
      <c r="E2275" s="27" t="s">
        <v>94</v>
      </c>
      <c r="F2275" s="27" t="s">
        <v>95</v>
      </c>
      <c r="G2275" s="27" t="s">
        <v>118</v>
      </c>
      <c r="H2275" s="28">
        <v>51040.27</v>
      </c>
      <c r="I2275" s="28">
        <v>40.269999999996799</v>
      </c>
      <c r="J2275" s="28">
        <v>0</v>
      </c>
      <c r="K2275" s="28">
        <v>0</v>
      </c>
      <c r="L2275" s="28">
        <v>40.269999999996799</v>
      </c>
    </row>
    <row r="2276" spans="1:12" hidden="1" x14ac:dyDescent="0.2">
      <c r="A2276" s="27" t="s">
        <v>90</v>
      </c>
      <c r="B2276" s="27" t="s">
        <v>177</v>
      </c>
      <c r="C2276" s="27" t="s">
        <v>92</v>
      </c>
      <c r="D2276" s="27" t="s">
        <v>42</v>
      </c>
      <c r="E2276" s="27" t="s">
        <v>94</v>
      </c>
      <c r="F2276" s="27" t="s">
        <v>95</v>
      </c>
      <c r="G2276" s="27" t="s">
        <v>96</v>
      </c>
      <c r="H2276" s="28">
        <v>0</v>
      </c>
      <c r="I2276" s="28">
        <v>1814.58</v>
      </c>
      <c r="J2276" s="28">
        <v>0</v>
      </c>
      <c r="K2276" s="28">
        <v>1814.58</v>
      </c>
      <c r="L2276" s="28">
        <v>0</v>
      </c>
    </row>
    <row r="2277" spans="1:12" hidden="1" x14ac:dyDescent="0.2">
      <c r="A2277" s="27" t="s">
        <v>90</v>
      </c>
      <c r="B2277" s="27" t="s">
        <v>177</v>
      </c>
      <c r="C2277" s="27" t="s">
        <v>106</v>
      </c>
      <c r="D2277" s="27" t="s">
        <v>42</v>
      </c>
      <c r="E2277" s="27" t="s">
        <v>94</v>
      </c>
      <c r="F2277" s="27" t="s">
        <v>95</v>
      </c>
      <c r="G2277" s="27" t="s">
        <v>108</v>
      </c>
      <c r="H2277" s="28">
        <v>0</v>
      </c>
      <c r="I2277" s="28">
        <v>3301.03</v>
      </c>
      <c r="J2277" s="28">
        <v>0</v>
      </c>
      <c r="K2277" s="28">
        <v>3301.03</v>
      </c>
      <c r="L2277" s="28">
        <v>0</v>
      </c>
    </row>
    <row r="2278" spans="1:12" hidden="1" x14ac:dyDescent="0.2">
      <c r="A2278" s="27" t="s">
        <v>90</v>
      </c>
      <c r="B2278" s="27" t="s">
        <v>177</v>
      </c>
      <c r="C2278" s="27" t="s">
        <v>99</v>
      </c>
      <c r="D2278" s="27" t="s">
        <v>42</v>
      </c>
      <c r="E2278" s="27" t="s">
        <v>94</v>
      </c>
      <c r="F2278" s="27" t="s">
        <v>95</v>
      </c>
      <c r="G2278" s="27" t="s">
        <v>100</v>
      </c>
      <c r="H2278" s="28">
        <v>0</v>
      </c>
      <c r="I2278" s="28">
        <v>0</v>
      </c>
      <c r="J2278" s="28">
        <v>0</v>
      </c>
      <c r="K2278" s="28">
        <v>317.18000000000006</v>
      </c>
      <c r="L2278" s="28">
        <v>-317.18000000000006</v>
      </c>
    </row>
    <row r="2279" spans="1:12" hidden="1" x14ac:dyDescent="0.2">
      <c r="A2279" s="27" t="s">
        <v>90</v>
      </c>
      <c r="B2279" s="27" t="s">
        <v>177</v>
      </c>
      <c r="C2279" s="27" t="s">
        <v>101</v>
      </c>
      <c r="D2279" s="27" t="s">
        <v>42</v>
      </c>
      <c r="E2279" s="27" t="s">
        <v>94</v>
      </c>
      <c r="F2279" s="27" t="s">
        <v>95</v>
      </c>
      <c r="G2279" s="27" t="s">
        <v>102</v>
      </c>
      <c r="H2279" s="28">
        <v>0</v>
      </c>
      <c r="I2279" s="28">
        <v>0</v>
      </c>
      <c r="J2279" s="28">
        <v>0</v>
      </c>
      <c r="K2279" s="28">
        <v>74.190000000000012</v>
      </c>
      <c r="L2279" s="28">
        <v>-74.190000000000012</v>
      </c>
    </row>
    <row r="2280" spans="1:12" hidden="1" x14ac:dyDescent="0.2">
      <c r="A2280" s="27" t="s">
        <v>90</v>
      </c>
      <c r="B2280" s="27" t="s">
        <v>177</v>
      </c>
      <c r="C2280" s="27" t="s">
        <v>103</v>
      </c>
      <c r="D2280" s="27" t="s">
        <v>42</v>
      </c>
      <c r="E2280" s="27" t="s">
        <v>94</v>
      </c>
      <c r="F2280" s="27" t="s">
        <v>95</v>
      </c>
      <c r="G2280" s="27" t="s">
        <v>104</v>
      </c>
      <c r="H2280" s="28">
        <v>0</v>
      </c>
      <c r="I2280" s="28">
        <v>0</v>
      </c>
      <c r="J2280" s="28">
        <v>0</v>
      </c>
      <c r="K2280" s="28">
        <v>148.33000000000001</v>
      </c>
      <c r="L2280" s="28">
        <v>-148.33000000000001</v>
      </c>
    </row>
    <row r="2281" spans="1:12" hidden="1" x14ac:dyDescent="0.2">
      <c r="A2281" s="27" t="s">
        <v>90</v>
      </c>
      <c r="B2281" s="27" t="s">
        <v>135</v>
      </c>
      <c r="C2281" s="27" t="s">
        <v>92</v>
      </c>
      <c r="D2281" s="27" t="s">
        <v>42</v>
      </c>
      <c r="E2281" s="27" t="s">
        <v>94</v>
      </c>
      <c r="F2281" s="27" t="s">
        <v>95</v>
      </c>
      <c r="G2281" s="27" t="s">
        <v>96</v>
      </c>
      <c r="H2281" s="28">
        <v>0</v>
      </c>
      <c r="I2281" s="28">
        <v>311.92</v>
      </c>
      <c r="J2281" s="28">
        <v>0</v>
      </c>
      <c r="K2281" s="28">
        <v>311.91999999999996</v>
      </c>
      <c r="L2281" s="28">
        <v>5.6843418860808015E-14</v>
      </c>
    </row>
    <row r="2282" spans="1:12" hidden="1" x14ac:dyDescent="0.2">
      <c r="A2282" s="27" t="s">
        <v>90</v>
      </c>
      <c r="B2282" s="27" t="s">
        <v>135</v>
      </c>
      <c r="C2282" s="27" t="s">
        <v>106</v>
      </c>
      <c r="D2282" s="27" t="s">
        <v>42</v>
      </c>
      <c r="E2282" s="27" t="s">
        <v>94</v>
      </c>
      <c r="F2282" s="27" t="s">
        <v>95</v>
      </c>
      <c r="G2282" s="27" t="s">
        <v>108</v>
      </c>
      <c r="H2282" s="28">
        <v>0</v>
      </c>
      <c r="I2282" s="28">
        <v>578.54999999999995</v>
      </c>
      <c r="J2282" s="28">
        <v>0</v>
      </c>
      <c r="K2282" s="28">
        <v>578.54999999999995</v>
      </c>
      <c r="L2282" s="28">
        <v>0</v>
      </c>
    </row>
    <row r="2283" spans="1:12" hidden="1" x14ac:dyDescent="0.2">
      <c r="A2283" s="27" t="s">
        <v>90</v>
      </c>
      <c r="B2283" s="27" t="s">
        <v>135</v>
      </c>
      <c r="C2283" s="27" t="s">
        <v>99</v>
      </c>
      <c r="D2283" s="27" t="s">
        <v>42</v>
      </c>
      <c r="E2283" s="27" t="s">
        <v>94</v>
      </c>
      <c r="F2283" s="27" t="s">
        <v>95</v>
      </c>
      <c r="G2283" s="27" t="s">
        <v>100</v>
      </c>
      <c r="H2283" s="28">
        <v>0</v>
      </c>
      <c r="I2283" s="28">
        <v>0</v>
      </c>
      <c r="J2283" s="28">
        <v>0</v>
      </c>
      <c r="K2283" s="28">
        <v>56.39</v>
      </c>
      <c r="L2283" s="28">
        <v>-56.39</v>
      </c>
    </row>
    <row r="2284" spans="1:12" hidden="1" x14ac:dyDescent="0.2">
      <c r="A2284" s="27" t="s">
        <v>90</v>
      </c>
      <c r="B2284" s="27" t="s">
        <v>135</v>
      </c>
      <c r="C2284" s="27" t="s">
        <v>101</v>
      </c>
      <c r="D2284" s="27" t="s">
        <v>42</v>
      </c>
      <c r="E2284" s="27" t="s">
        <v>94</v>
      </c>
      <c r="F2284" s="27" t="s">
        <v>95</v>
      </c>
      <c r="G2284" s="27" t="s">
        <v>102</v>
      </c>
      <c r="H2284" s="28">
        <v>0</v>
      </c>
      <c r="I2284" s="28">
        <v>0</v>
      </c>
      <c r="J2284" s="28">
        <v>0</v>
      </c>
      <c r="K2284" s="28">
        <v>13.19</v>
      </c>
      <c r="L2284" s="28">
        <v>-13.19</v>
      </c>
    </row>
    <row r="2285" spans="1:12" hidden="1" x14ac:dyDescent="0.2">
      <c r="A2285" s="27" t="s">
        <v>90</v>
      </c>
      <c r="B2285" s="27" t="s">
        <v>135</v>
      </c>
      <c r="C2285" s="27" t="s">
        <v>103</v>
      </c>
      <c r="D2285" s="27" t="s">
        <v>42</v>
      </c>
      <c r="E2285" s="27" t="s">
        <v>94</v>
      </c>
      <c r="F2285" s="27" t="s">
        <v>95</v>
      </c>
      <c r="G2285" s="27" t="s">
        <v>104</v>
      </c>
      <c r="H2285" s="28">
        <v>0</v>
      </c>
      <c r="I2285" s="28">
        <v>0</v>
      </c>
      <c r="J2285" s="28">
        <v>0</v>
      </c>
      <c r="K2285" s="28">
        <v>26.380000000000003</v>
      </c>
      <c r="L2285" s="28">
        <v>-26.380000000000003</v>
      </c>
    </row>
    <row r="2286" spans="1:12" hidden="1" x14ac:dyDescent="0.2">
      <c r="A2286" s="27" t="s">
        <v>90</v>
      </c>
      <c r="B2286" s="27" t="s">
        <v>145</v>
      </c>
      <c r="C2286" s="27" t="s">
        <v>106</v>
      </c>
      <c r="D2286" s="27" t="s">
        <v>42</v>
      </c>
      <c r="E2286" s="27" t="s">
        <v>94</v>
      </c>
      <c r="F2286" s="27" t="s">
        <v>95</v>
      </c>
      <c r="G2286" s="27" t="s">
        <v>108</v>
      </c>
      <c r="H2286" s="28">
        <v>0</v>
      </c>
      <c r="I2286" s="28">
        <v>39.130000000000003</v>
      </c>
      <c r="J2286" s="28">
        <v>0</v>
      </c>
      <c r="K2286" s="28">
        <v>39.130000000000003</v>
      </c>
      <c r="L2286" s="28">
        <v>0</v>
      </c>
    </row>
    <row r="2287" spans="1:12" hidden="1" x14ac:dyDescent="0.2">
      <c r="A2287" s="27" t="s">
        <v>90</v>
      </c>
      <c r="B2287" s="27" t="s">
        <v>145</v>
      </c>
      <c r="C2287" s="27" t="s">
        <v>99</v>
      </c>
      <c r="D2287" s="27" t="s">
        <v>42</v>
      </c>
      <c r="E2287" s="27" t="s">
        <v>94</v>
      </c>
      <c r="F2287" s="27" t="s">
        <v>95</v>
      </c>
      <c r="G2287" s="27" t="s">
        <v>100</v>
      </c>
      <c r="H2287" s="28">
        <v>0</v>
      </c>
      <c r="I2287" s="28">
        <v>0</v>
      </c>
      <c r="J2287" s="28">
        <v>0</v>
      </c>
      <c r="K2287" s="28">
        <v>2.41</v>
      </c>
      <c r="L2287" s="28">
        <v>-2.41</v>
      </c>
    </row>
    <row r="2288" spans="1:12" hidden="1" x14ac:dyDescent="0.2">
      <c r="A2288" s="27" t="s">
        <v>90</v>
      </c>
      <c r="B2288" s="27" t="s">
        <v>145</v>
      </c>
      <c r="C2288" s="27" t="s">
        <v>101</v>
      </c>
      <c r="D2288" s="27" t="s">
        <v>42</v>
      </c>
      <c r="E2288" s="27" t="s">
        <v>94</v>
      </c>
      <c r="F2288" s="27" t="s">
        <v>95</v>
      </c>
      <c r="G2288" s="27" t="s">
        <v>102</v>
      </c>
      <c r="H2288" s="28">
        <v>0</v>
      </c>
      <c r="I2288" s="28">
        <v>0</v>
      </c>
      <c r="J2288" s="28">
        <v>0</v>
      </c>
      <c r="K2288" s="28">
        <v>0.55999999999999994</v>
      </c>
      <c r="L2288" s="28">
        <v>-0.55999999999999994</v>
      </c>
    </row>
    <row r="2289" spans="1:12" hidden="1" x14ac:dyDescent="0.2">
      <c r="A2289" s="27" t="s">
        <v>90</v>
      </c>
      <c r="B2289" s="27" t="s">
        <v>145</v>
      </c>
      <c r="C2289" s="27" t="s">
        <v>103</v>
      </c>
      <c r="D2289" s="27" t="s">
        <v>42</v>
      </c>
      <c r="E2289" s="27" t="s">
        <v>94</v>
      </c>
      <c r="F2289" s="27" t="s">
        <v>95</v>
      </c>
      <c r="G2289" s="27" t="s">
        <v>104</v>
      </c>
      <c r="H2289" s="28">
        <v>0</v>
      </c>
      <c r="I2289" s="28">
        <v>0</v>
      </c>
      <c r="J2289" s="28">
        <v>0</v>
      </c>
      <c r="K2289" s="28">
        <v>1.1199999999999999</v>
      </c>
      <c r="L2289" s="28">
        <v>-1.1199999999999999</v>
      </c>
    </row>
    <row r="2290" spans="1:12" hidden="1" x14ac:dyDescent="0.2">
      <c r="A2290" s="27" t="s">
        <v>90</v>
      </c>
      <c r="B2290" s="27" t="s">
        <v>165</v>
      </c>
      <c r="C2290" s="27" t="s">
        <v>166</v>
      </c>
      <c r="D2290" s="27" t="s">
        <v>42</v>
      </c>
      <c r="E2290" s="27" t="s">
        <v>94</v>
      </c>
      <c r="F2290" s="27" t="s">
        <v>95</v>
      </c>
      <c r="G2290" s="27" t="s">
        <v>167</v>
      </c>
      <c r="H2290" s="28">
        <v>0</v>
      </c>
      <c r="I2290" s="28">
        <v>10000</v>
      </c>
      <c r="J2290" s="28">
        <v>6349.67</v>
      </c>
      <c r="K2290" s="28">
        <v>3650.33</v>
      </c>
      <c r="L2290" s="28">
        <v>0</v>
      </c>
    </row>
    <row r="2291" spans="1:12" hidden="1" x14ac:dyDescent="0.2">
      <c r="A2291" s="27" t="s">
        <v>90</v>
      </c>
      <c r="B2291" s="27" t="s">
        <v>91</v>
      </c>
      <c r="C2291" s="27" t="s">
        <v>92</v>
      </c>
      <c r="D2291" s="27" t="s">
        <v>42</v>
      </c>
      <c r="E2291" s="27" t="s">
        <v>94</v>
      </c>
      <c r="F2291" s="27" t="s">
        <v>95</v>
      </c>
      <c r="G2291" s="27" t="s">
        <v>96</v>
      </c>
      <c r="H2291" s="28">
        <v>0</v>
      </c>
      <c r="I2291" s="28">
        <v>0</v>
      </c>
      <c r="J2291" s="28">
        <v>0</v>
      </c>
      <c r="K2291" s="28">
        <v>22.88</v>
      </c>
      <c r="L2291" s="28">
        <v>-22.88</v>
      </c>
    </row>
    <row r="2292" spans="1:12" hidden="1" x14ac:dyDescent="0.2">
      <c r="A2292" s="27" t="s">
        <v>90</v>
      </c>
      <c r="B2292" s="27" t="s">
        <v>91</v>
      </c>
      <c r="C2292" s="27" t="s">
        <v>97</v>
      </c>
      <c r="D2292" s="27" t="s">
        <v>42</v>
      </c>
      <c r="E2292" s="27" t="s">
        <v>94</v>
      </c>
      <c r="F2292" s="27" t="s">
        <v>95</v>
      </c>
      <c r="G2292" s="27" t="s">
        <v>98</v>
      </c>
      <c r="H2292" s="28">
        <v>0</v>
      </c>
      <c r="I2292" s="28">
        <v>0</v>
      </c>
      <c r="J2292" s="28">
        <v>0</v>
      </c>
      <c r="K2292" s="28">
        <v>11.85</v>
      </c>
      <c r="L2292" s="28">
        <v>-11.85</v>
      </c>
    </row>
    <row r="2293" spans="1:12" hidden="1" x14ac:dyDescent="0.2">
      <c r="A2293" s="27" t="s">
        <v>90</v>
      </c>
      <c r="B2293" s="27" t="s">
        <v>91</v>
      </c>
      <c r="C2293" s="27" t="s">
        <v>99</v>
      </c>
      <c r="D2293" s="27" t="s">
        <v>42</v>
      </c>
      <c r="E2293" s="27" t="s">
        <v>94</v>
      </c>
      <c r="F2293" s="27" t="s">
        <v>95</v>
      </c>
      <c r="G2293" s="27" t="s">
        <v>100</v>
      </c>
      <c r="H2293" s="28">
        <v>0</v>
      </c>
      <c r="I2293" s="28">
        <v>0</v>
      </c>
      <c r="J2293" s="28">
        <v>0</v>
      </c>
      <c r="K2293" s="28">
        <v>2.15</v>
      </c>
      <c r="L2293" s="28">
        <v>-2.15</v>
      </c>
    </row>
    <row r="2294" spans="1:12" hidden="1" x14ac:dyDescent="0.2">
      <c r="A2294" s="27" t="s">
        <v>90</v>
      </c>
      <c r="B2294" s="27" t="s">
        <v>91</v>
      </c>
      <c r="C2294" s="27" t="s">
        <v>101</v>
      </c>
      <c r="D2294" s="27" t="s">
        <v>42</v>
      </c>
      <c r="E2294" s="27" t="s">
        <v>94</v>
      </c>
      <c r="F2294" s="27" t="s">
        <v>95</v>
      </c>
      <c r="G2294" s="27" t="s">
        <v>102</v>
      </c>
      <c r="H2294" s="28">
        <v>0</v>
      </c>
      <c r="I2294" s="28">
        <v>0</v>
      </c>
      <c r="J2294" s="28">
        <v>0</v>
      </c>
      <c r="K2294" s="28">
        <v>0.5</v>
      </c>
      <c r="L2294" s="28">
        <v>-0.5</v>
      </c>
    </row>
    <row r="2295" spans="1:12" hidden="1" x14ac:dyDescent="0.2">
      <c r="A2295" s="27" t="s">
        <v>90</v>
      </c>
      <c r="B2295" s="27" t="s">
        <v>91</v>
      </c>
      <c r="C2295" s="27" t="s">
        <v>103</v>
      </c>
      <c r="D2295" s="27" t="s">
        <v>42</v>
      </c>
      <c r="E2295" s="27" t="s">
        <v>94</v>
      </c>
      <c r="F2295" s="27" t="s">
        <v>95</v>
      </c>
      <c r="G2295" s="27" t="s">
        <v>104</v>
      </c>
      <c r="H2295" s="28">
        <v>0</v>
      </c>
      <c r="I2295" s="28">
        <v>0</v>
      </c>
      <c r="J2295" s="28">
        <v>0</v>
      </c>
      <c r="K2295" s="28">
        <v>1.01</v>
      </c>
      <c r="L2295" s="28">
        <v>-1.01</v>
      </c>
    </row>
    <row r="2296" spans="1:12" hidden="1" x14ac:dyDescent="0.2">
      <c r="A2296" s="27" t="s">
        <v>90</v>
      </c>
      <c r="B2296" s="27" t="s">
        <v>91</v>
      </c>
      <c r="C2296" s="27" t="s">
        <v>159</v>
      </c>
      <c r="D2296" s="27" t="s">
        <v>42</v>
      </c>
      <c r="E2296" s="27" t="s">
        <v>94</v>
      </c>
      <c r="F2296" s="27" t="s">
        <v>95</v>
      </c>
      <c r="G2296" s="27" t="s">
        <v>160</v>
      </c>
      <c r="H2296" s="28">
        <v>0</v>
      </c>
      <c r="I2296" s="28">
        <v>0</v>
      </c>
      <c r="J2296" s="28">
        <v>0</v>
      </c>
      <c r="K2296" s="28">
        <v>20994.3</v>
      </c>
      <c r="L2296" s="28">
        <v>-20994.3</v>
      </c>
    </row>
    <row r="2297" spans="1:12" hidden="1" x14ac:dyDescent="0.2">
      <c r="A2297" s="27" t="s">
        <v>90</v>
      </c>
      <c r="B2297" s="27" t="s">
        <v>119</v>
      </c>
      <c r="C2297" s="27" t="s">
        <v>117</v>
      </c>
      <c r="D2297" s="27" t="s">
        <v>42</v>
      </c>
      <c r="E2297" s="27" t="s">
        <v>94</v>
      </c>
      <c r="F2297" s="27" t="s">
        <v>95</v>
      </c>
      <c r="G2297" s="27" t="s">
        <v>118</v>
      </c>
      <c r="H2297" s="28">
        <v>0</v>
      </c>
      <c r="I2297" s="28">
        <v>0</v>
      </c>
      <c r="J2297" s="28">
        <v>0</v>
      </c>
      <c r="K2297" s="28">
        <v>2488.58</v>
      </c>
      <c r="L2297" s="28">
        <v>-2488.58</v>
      </c>
    </row>
    <row r="2298" spans="1:12" hidden="1" x14ac:dyDescent="0.2">
      <c r="A2298" s="27" t="s">
        <v>90</v>
      </c>
      <c r="B2298" s="27" t="s">
        <v>120</v>
      </c>
      <c r="C2298" s="27" t="s">
        <v>121</v>
      </c>
      <c r="D2298" s="27" t="s">
        <v>42</v>
      </c>
      <c r="E2298" s="27" t="s">
        <v>94</v>
      </c>
      <c r="F2298" s="27" t="s">
        <v>95</v>
      </c>
      <c r="G2298" s="27" t="s">
        <v>122</v>
      </c>
      <c r="H2298" s="28">
        <v>0</v>
      </c>
      <c r="I2298" s="28">
        <v>0</v>
      </c>
      <c r="J2298" s="28">
        <v>0</v>
      </c>
      <c r="K2298" s="28">
        <v>10.75</v>
      </c>
      <c r="L2298" s="28">
        <v>-10.75</v>
      </c>
    </row>
    <row r="2299" spans="1:12" hidden="1" x14ac:dyDescent="0.2">
      <c r="A2299" s="27" t="s">
        <v>90</v>
      </c>
      <c r="B2299" s="27" t="s">
        <v>120</v>
      </c>
      <c r="C2299" s="27" t="s">
        <v>99</v>
      </c>
      <c r="D2299" s="27" t="s">
        <v>42</v>
      </c>
      <c r="E2299" s="27" t="s">
        <v>94</v>
      </c>
      <c r="F2299" s="27" t="s">
        <v>95</v>
      </c>
      <c r="G2299" s="27" t="s">
        <v>100</v>
      </c>
      <c r="H2299" s="28">
        <v>0</v>
      </c>
      <c r="I2299" s="28">
        <v>0</v>
      </c>
      <c r="J2299" s="28">
        <v>0</v>
      </c>
      <c r="K2299" s="28">
        <v>0.57999999999999996</v>
      </c>
      <c r="L2299" s="28">
        <v>-0.57999999999999996</v>
      </c>
    </row>
    <row r="2300" spans="1:12" hidden="1" x14ac:dyDescent="0.2">
      <c r="A2300" s="27" t="s">
        <v>90</v>
      </c>
      <c r="B2300" s="27" t="s">
        <v>120</v>
      </c>
      <c r="C2300" s="27" t="s">
        <v>101</v>
      </c>
      <c r="D2300" s="27" t="s">
        <v>42</v>
      </c>
      <c r="E2300" s="27" t="s">
        <v>94</v>
      </c>
      <c r="F2300" s="27" t="s">
        <v>95</v>
      </c>
      <c r="G2300" s="27" t="s">
        <v>102</v>
      </c>
      <c r="H2300" s="28">
        <v>0</v>
      </c>
      <c r="I2300" s="28">
        <v>0</v>
      </c>
      <c r="J2300" s="28">
        <v>0</v>
      </c>
      <c r="K2300" s="28">
        <v>0.14000000000000001</v>
      </c>
      <c r="L2300" s="28">
        <v>-0.14000000000000001</v>
      </c>
    </row>
    <row r="2301" spans="1:12" hidden="1" x14ac:dyDescent="0.2">
      <c r="A2301" s="27" t="s">
        <v>90</v>
      </c>
      <c r="B2301" s="27" t="s">
        <v>120</v>
      </c>
      <c r="C2301" s="27" t="s">
        <v>103</v>
      </c>
      <c r="D2301" s="27" t="s">
        <v>42</v>
      </c>
      <c r="E2301" s="27" t="s">
        <v>94</v>
      </c>
      <c r="F2301" s="27" t="s">
        <v>95</v>
      </c>
      <c r="G2301" s="27" t="s">
        <v>104</v>
      </c>
      <c r="H2301" s="28">
        <v>0</v>
      </c>
      <c r="I2301" s="28">
        <v>0</v>
      </c>
      <c r="J2301" s="28">
        <v>0</v>
      </c>
      <c r="K2301" s="28">
        <v>0.31</v>
      </c>
      <c r="L2301" s="28">
        <v>-0.31</v>
      </c>
    </row>
    <row r="2302" spans="1:12" hidden="1" x14ac:dyDescent="0.2">
      <c r="A2302" s="27" t="s">
        <v>90</v>
      </c>
      <c r="B2302" s="27" t="s">
        <v>123</v>
      </c>
      <c r="C2302" s="27" t="s">
        <v>124</v>
      </c>
      <c r="D2302" s="27" t="s">
        <v>42</v>
      </c>
      <c r="E2302" s="27" t="s">
        <v>94</v>
      </c>
      <c r="F2302" s="27" t="s">
        <v>95</v>
      </c>
      <c r="G2302" s="27" t="s">
        <v>125</v>
      </c>
      <c r="H2302" s="28">
        <v>0</v>
      </c>
      <c r="I2302" s="28">
        <v>0</v>
      </c>
      <c r="J2302" s="28">
        <v>0</v>
      </c>
      <c r="K2302" s="28">
        <v>288.73</v>
      </c>
      <c r="L2302" s="28">
        <v>-288.73</v>
      </c>
    </row>
    <row r="2303" spans="1:12" hidden="1" x14ac:dyDescent="0.2">
      <c r="A2303" s="27" t="s">
        <v>90</v>
      </c>
      <c r="B2303" s="27" t="s">
        <v>123</v>
      </c>
      <c r="C2303" s="27" t="s">
        <v>111</v>
      </c>
      <c r="D2303" s="27" t="s">
        <v>42</v>
      </c>
      <c r="E2303" s="27" t="s">
        <v>94</v>
      </c>
      <c r="F2303" s="27" t="s">
        <v>95</v>
      </c>
      <c r="G2303" s="27" t="s">
        <v>112</v>
      </c>
      <c r="H2303" s="28">
        <v>0</v>
      </c>
      <c r="I2303" s="28">
        <v>0</v>
      </c>
      <c r="J2303" s="28">
        <v>0</v>
      </c>
      <c r="K2303" s="28">
        <v>160.87</v>
      </c>
      <c r="L2303" s="28">
        <v>-160.87</v>
      </c>
    </row>
    <row r="2304" spans="1:12" hidden="1" x14ac:dyDescent="0.2">
      <c r="A2304" s="27" t="s">
        <v>90</v>
      </c>
      <c r="B2304" s="27" t="s">
        <v>126</v>
      </c>
      <c r="C2304" s="27" t="s">
        <v>121</v>
      </c>
      <c r="D2304" s="27" t="s">
        <v>42</v>
      </c>
      <c r="E2304" s="27" t="s">
        <v>94</v>
      </c>
      <c r="F2304" s="27" t="s">
        <v>95</v>
      </c>
      <c r="G2304" s="27" t="s">
        <v>122</v>
      </c>
      <c r="H2304" s="28">
        <v>0</v>
      </c>
      <c r="I2304" s="28">
        <v>0</v>
      </c>
      <c r="J2304" s="28">
        <v>0</v>
      </c>
      <c r="K2304" s="28">
        <v>2.21</v>
      </c>
      <c r="L2304" s="28">
        <v>-2.21</v>
      </c>
    </row>
    <row r="2305" spans="1:12" hidden="1" x14ac:dyDescent="0.2">
      <c r="A2305" s="27" t="s">
        <v>90</v>
      </c>
      <c r="B2305" s="27" t="s">
        <v>126</v>
      </c>
      <c r="C2305" s="27" t="s">
        <v>99</v>
      </c>
      <c r="D2305" s="27" t="s">
        <v>42</v>
      </c>
      <c r="E2305" s="27" t="s">
        <v>94</v>
      </c>
      <c r="F2305" s="27" t="s">
        <v>95</v>
      </c>
      <c r="G2305" s="27" t="s">
        <v>100</v>
      </c>
      <c r="H2305" s="28">
        <v>0</v>
      </c>
      <c r="I2305" s="28">
        <v>0</v>
      </c>
      <c r="J2305" s="28">
        <v>0</v>
      </c>
      <c r="K2305" s="28">
        <v>0.13</v>
      </c>
      <c r="L2305" s="28">
        <v>-0.13</v>
      </c>
    </row>
    <row r="2306" spans="1:12" hidden="1" x14ac:dyDescent="0.2">
      <c r="A2306" s="27" t="s">
        <v>90</v>
      </c>
      <c r="B2306" s="27" t="s">
        <v>126</v>
      </c>
      <c r="C2306" s="27" t="s">
        <v>101</v>
      </c>
      <c r="D2306" s="27" t="s">
        <v>42</v>
      </c>
      <c r="E2306" s="27" t="s">
        <v>94</v>
      </c>
      <c r="F2306" s="27" t="s">
        <v>95</v>
      </c>
      <c r="G2306" s="27" t="s">
        <v>102</v>
      </c>
      <c r="H2306" s="28">
        <v>0</v>
      </c>
      <c r="I2306" s="28">
        <v>0</v>
      </c>
      <c r="J2306" s="28">
        <v>0</v>
      </c>
      <c r="K2306" s="28">
        <v>0.03</v>
      </c>
      <c r="L2306" s="28">
        <v>-0.03</v>
      </c>
    </row>
    <row r="2307" spans="1:12" hidden="1" x14ac:dyDescent="0.2">
      <c r="A2307" s="27" t="s">
        <v>90</v>
      </c>
      <c r="B2307" s="27" t="s">
        <v>126</v>
      </c>
      <c r="C2307" s="27" t="s">
        <v>103</v>
      </c>
      <c r="D2307" s="27" t="s">
        <v>42</v>
      </c>
      <c r="E2307" s="27" t="s">
        <v>94</v>
      </c>
      <c r="F2307" s="27" t="s">
        <v>95</v>
      </c>
      <c r="G2307" s="27" t="s">
        <v>104</v>
      </c>
      <c r="H2307" s="28">
        <v>0</v>
      </c>
      <c r="I2307" s="28">
        <v>0</v>
      </c>
      <c r="J2307" s="28">
        <v>0</v>
      </c>
      <c r="K2307" s="28">
        <v>0.06</v>
      </c>
      <c r="L2307" s="28">
        <v>-0.06</v>
      </c>
    </row>
    <row r="2308" spans="1:12" hidden="1" x14ac:dyDescent="0.2">
      <c r="A2308" s="27" t="s">
        <v>90</v>
      </c>
      <c r="B2308" s="27" t="s">
        <v>127</v>
      </c>
      <c r="C2308" s="27" t="s">
        <v>111</v>
      </c>
      <c r="D2308" s="27" t="s">
        <v>42</v>
      </c>
      <c r="E2308" s="27" t="s">
        <v>94</v>
      </c>
      <c r="F2308" s="27" t="s">
        <v>95</v>
      </c>
      <c r="G2308" s="27" t="s">
        <v>112</v>
      </c>
      <c r="H2308" s="28">
        <v>0</v>
      </c>
      <c r="I2308" s="28">
        <v>0</v>
      </c>
      <c r="J2308" s="28">
        <v>0</v>
      </c>
      <c r="K2308" s="28">
        <v>1994.24</v>
      </c>
      <c r="L2308" s="28">
        <v>-1994.24</v>
      </c>
    </row>
    <row r="2309" spans="1:12" hidden="1" x14ac:dyDescent="0.2">
      <c r="A2309" s="27" t="s">
        <v>90</v>
      </c>
      <c r="B2309" s="27" t="s">
        <v>128</v>
      </c>
      <c r="C2309" s="27" t="s">
        <v>99</v>
      </c>
      <c r="D2309" s="27" t="s">
        <v>42</v>
      </c>
      <c r="E2309" s="27" t="s">
        <v>94</v>
      </c>
      <c r="F2309" s="27" t="s">
        <v>95</v>
      </c>
      <c r="G2309" s="27" t="s">
        <v>100</v>
      </c>
      <c r="H2309" s="28">
        <v>0</v>
      </c>
      <c r="I2309" s="28">
        <v>0</v>
      </c>
      <c r="J2309" s="28">
        <v>0</v>
      </c>
      <c r="K2309" s="28">
        <v>0.67</v>
      </c>
      <c r="L2309" s="28">
        <v>-0.67</v>
      </c>
    </row>
    <row r="2310" spans="1:12" hidden="1" x14ac:dyDescent="0.2">
      <c r="A2310" s="27" t="s">
        <v>90</v>
      </c>
      <c r="B2310" s="27" t="s">
        <v>128</v>
      </c>
      <c r="C2310" s="27" t="s">
        <v>101</v>
      </c>
      <c r="D2310" s="27" t="s">
        <v>42</v>
      </c>
      <c r="E2310" s="27" t="s">
        <v>94</v>
      </c>
      <c r="F2310" s="27" t="s">
        <v>95</v>
      </c>
      <c r="G2310" s="27" t="s">
        <v>102</v>
      </c>
      <c r="H2310" s="28">
        <v>0</v>
      </c>
      <c r="I2310" s="28">
        <v>0</v>
      </c>
      <c r="J2310" s="28">
        <v>0</v>
      </c>
      <c r="K2310" s="28">
        <v>0.16</v>
      </c>
      <c r="L2310" s="28">
        <v>-0.16</v>
      </c>
    </row>
    <row r="2311" spans="1:12" hidden="1" x14ac:dyDescent="0.2">
      <c r="A2311" s="27" t="s">
        <v>90</v>
      </c>
      <c r="B2311" s="27" t="s">
        <v>128</v>
      </c>
      <c r="C2311" s="27" t="s">
        <v>103</v>
      </c>
      <c r="D2311" s="27" t="s">
        <v>42</v>
      </c>
      <c r="E2311" s="27" t="s">
        <v>94</v>
      </c>
      <c r="F2311" s="27" t="s">
        <v>95</v>
      </c>
      <c r="G2311" s="27" t="s">
        <v>104</v>
      </c>
      <c r="H2311" s="28">
        <v>0</v>
      </c>
      <c r="I2311" s="28">
        <v>0</v>
      </c>
      <c r="J2311" s="28">
        <v>0</v>
      </c>
      <c r="K2311" s="28">
        <v>0.32</v>
      </c>
      <c r="L2311" s="28">
        <v>-0.32</v>
      </c>
    </row>
    <row r="2312" spans="1:12" hidden="1" x14ac:dyDescent="0.2">
      <c r="A2312" s="27" t="s">
        <v>90</v>
      </c>
      <c r="B2312" s="27" t="s">
        <v>129</v>
      </c>
      <c r="C2312" s="27" t="s">
        <v>92</v>
      </c>
      <c r="D2312" s="27" t="s">
        <v>42</v>
      </c>
      <c r="E2312" s="27" t="s">
        <v>94</v>
      </c>
      <c r="F2312" s="27" t="s">
        <v>95</v>
      </c>
      <c r="G2312" s="27" t="s">
        <v>96</v>
      </c>
      <c r="H2312" s="28">
        <v>0</v>
      </c>
      <c r="I2312" s="28">
        <v>0</v>
      </c>
      <c r="J2312" s="28">
        <v>0</v>
      </c>
      <c r="K2312" s="28">
        <v>0.91</v>
      </c>
      <c r="L2312" s="28">
        <v>-0.91</v>
      </c>
    </row>
    <row r="2313" spans="1:12" hidden="1" x14ac:dyDescent="0.2">
      <c r="A2313" s="27" t="s">
        <v>90</v>
      </c>
      <c r="B2313" s="27" t="s">
        <v>129</v>
      </c>
      <c r="C2313" s="27" t="s">
        <v>121</v>
      </c>
      <c r="D2313" s="27" t="s">
        <v>42</v>
      </c>
      <c r="E2313" s="27" t="s">
        <v>94</v>
      </c>
      <c r="F2313" s="27" t="s">
        <v>95</v>
      </c>
      <c r="G2313" s="27" t="s">
        <v>122</v>
      </c>
      <c r="H2313" s="28">
        <v>0</v>
      </c>
      <c r="I2313" s="28">
        <v>0</v>
      </c>
      <c r="J2313" s="28">
        <v>0</v>
      </c>
      <c r="K2313" s="28">
        <v>0.72</v>
      </c>
      <c r="L2313" s="28">
        <v>-0.72</v>
      </c>
    </row>
    <row r="2314" spans="1:12" hidden="1" x14ac:dyDescent="0.2">
      <c r="A2314" s="27" t="s">
        <v>90</v>
      </c>
      <c r="B2314" s="27" t="s">
        <v>129</v>
      </c>
      <c r="C2314" s="27" t="s">
        <v>106</v>
      </c>
      <c r="D2314" s="27" t="s">
        <v>42</v>
      </c>
      <c r="E2314" s="27" t="s">
        <v>94</v>
      </c>
      <c r="F2314" s="27" t="s">
        <v>95</v>
      </c>
      <c r="G2314" s="27" t="s">
        <v>108</v>
      </c>
      <c r="H2314" s="28">
        <v>0</v>
      </c>
      <c r="I2314" s="28">
        <v>0</v>
      </c>
      <c r="J2314" s="28">
        <v>0</v>
      </c>
      <c r="K2314" s="28">
        <v>11.99</v>
      </c>
      <c r="L2314" s="28">
        <v>-11.99</v>
      </c>
    </row>
    <row r="2315" spans="1:12" hidden="1" x14ac:dyDescent="0.2">
      <c r="A2315" s="27" t="s">
        <v>90</v>
      </c>
      <c r="B2315" s="27" t="s">
        <v>129</v>
      </c>
      <c r="C2315" s="27" t="s">
        <v>99</v>
      </c>
      <c r="D2315" s="27" t="s">
        <v>42</v>
      </c>
      <c r="E2315" s="27" t="s">
        <v>94</v>
      </c>
      <c r="F2315" s="27" t="s">
        <v>95</v>
      </c>
      <c r="G2315" s="27" t="s">
        <v>100</v>
      </c>
      <c r="H2315" s="28">
        <v>0</v>
      </c>
      <c r="I2315" s="28">
        <v>0</v>
      </c>
      <c r="J2315" s="28">
        <v>0</v>
      </c>
      <c r="K2315" s="28">
        <v>1.91</v>
      </c>
      <c r="L2315" s="28">
        <v>-1.91</v>
      </c>
    </row>
    <row r="2316" spans="1:12" hidden="1" x14ac:dyDescent="0.2">
      <c r="A2316" s="27" t="s">
        <v>90</v>
      </c>
      <c r="B2316" s="27" t="s">
        <v>129</v>
      </c>
      <c r="C2316" s="27" t="s">
        <v>101</v>
      </c>
      <c r="D2316" s="27" t="s">
        <v>42</v>
      </c>
      <c r="E2316" s="27" t="s">
        <v>94</v>
      </c>
      <c r="F2316" s="27" t="s">
        <v>95</v>
      </c>
      <c r="G2316" s="27" t="s">
        <v>102</v>
      </c>
      <c r="H2316" s="28">
        <v>0</v>
      </c>
      <c r="I2316" s="28">
        <v>0</v>
      </c>
      <c r="J2316" s="28">
        <v>0</v>
      </c>
      <c r="K2316" s="28">
        <v>0.44</v>
      </c>
      <c r="L2316" s="28">
        <v>-0.44</v>
      </c>
    </row>
    <row r="2317" spans="1:12" hidden="1" x14ac:dyDescent="0.2">
      <c r="A2317" s="27" t="s">
        <v>90</v>
      </c>
      <c r="B2317" s="27" t="s">
        <v>129</v>
      </c>
      <c r="C2317" s="27" t="s">
        <v>103</v>
      </c>
      <c r="D2317" s="27" t="s">
        <v>42</v>
      </c>
      <c r="E2317" s="27" t="s">
        <v>94</v>
      </c>
      <c r="F2317" s="27" t="s">
        <v>95</v>
      </c>
      <c r="G2317" s="27" t="s">
        <v>104</v>
      </c>
      <c r="H2317" s="28">
        <v>0</v>
      </c>
      <c r="I2317" s="28">
        <v>0</v>
      </c>
      <c r="J2317" s="28">
        <v>0</v>
      </c>
      <c r="K2317" s="28">
        <v>0.94</v>
      </c>
      <c r="L2317" s="28">
        <v>-0.94</v>
      </c>
    </row>
    <row r="2318" spans="1:12" hidden="1" x14ac:dyDescent="0.2">
      <c r="A2318" s="27" t="s">
        <v>90</v>
      </c>
      <c r="B2318" s="27" t="s">
        <v>129</v>
      </c>
      <c r="C2318" s="27" t="s">
        <v>130</v>
      </c>
      <c r="D2318" s="27" t="s">
        <v>42</v>
      </c>
      <c r="E2318" s="27" t="s">
        <v>94</v>
      </c>
      <c r="F2318" s="27" t="s">
        <v>95</v>
      </c>
      <c r="G2318" s="27" t="s">
        <v>131</v>
      </c>
      <c r="H2318" s="28">
        <v>0</v>
      </c>
      <c r="I2318" s="28">
        <v>0</v>
      </c>
      <c r="J2318" s="28">
        <v>0</v>
      </c>
      <c r="K2318" s="28">
        <v>6785.82</v>
      </c>
      <c r="L2318" s="28">
        <v>-6785.82</v>
      </c>
    </row>
    <row r="2319" spans="1:12" hidden="1" x14ac:dyDescent="0.2">
      <c r="A2319" s="27" t="s">
        <v>90</v>
      </c>
      <c r="B2319" s="27" t="s">
        <v>129</v>
      </c>
      <c r="C2319" s="27" t="s">
        <v>132</v>
      </c>
      <c r="D2319" s="27" t="s">
        <v>42</v>
      </c>
      <c r="E2319" s="27" t="s">
        <v>94</v>
      </c>
      <c r="F2319" s="27" t="s">
        <v>95</v>
      </c>
      <c r="G2319" s="27" t="s">
        <v>133</v>
      </c>
      <c r="H2319" s="28">
        <v>0</v>
      </c>
      <c r="I2319" s="28">
        <v>0</v>
      </c>
      <c r="J2319" s="28">
        <v>0</v>
      </c>
      <c r="K2319" s="28">
        <v>109.08</v>
      </c>
      <c r="L2319" s="28">
        <v>-109.08</v>
      </c>
    </row>
    <row r="2320" spans="1:12" hidden="1" x14ac:dyDescent="0.2">
      <c r="A2320" s="27" t="s">
        <v>90</v>
      </c>
      <c r="B2320" s="27" t="s">
        <v>129</v>
      </c>
      <c r="C2320" s="27" t="s">
        <v>111</v>
      </c>
      <c r="D2320" s="27" t="s">
        <v>42</v>
      </c>
      <c r="E2320" s="27" t="s">
        <v>94</v>
      </c>
      <c r="F2320" s="27" t="s">
        <v>95</v>
      </c>
      <c r="G2320" s="27" t="s">
        <v>112</v>
      </c>
      <c r="H2320" s="28">
        <v>0</v>
      </c>
      <c r="I2320" s="28">
        <v>0</v>
      </c>
      <c r="J2320" s="28">
        <v>0</v>
      </c>
      <c r="K2320" s="28">
        <v>17543.77</v>
      </c>
      <c r="L2320" s="28">
        <v>-17543.77</v>
      </c>
    </row>
    <row r="2321" spans="1:12" hidden="1" x14ac:dyDescent="0.2">
      <c r="A2321" s="27" t="s">
        <v>90</v>
      </c>
      <c r="B2321" s="27" t="s">
        <v>129</v>
      </c>
      <c r="C2321" s="27" t="s">
        <v>117</v>
      </c>
      <c r="D2321" s="27" t="s">
        <v>42</v>
      </c>
      <c r="E2321" s="27" t="s">
        <v>94</v>
      </c>
      <c r="F2321" s="27" t="s">
        <v>95</v>
      </c>
      <c r="G2321" s="27" t="s">
        <v>118</v>
      </c>
      <c r="H2321" s="28">
        <v>0</v>
      </c>
      <c r="I2321" s="28">
        <v>0</v>
      </c>
      <c r="J2321" s="28">
        <v>0</v>
      </c>
      <c r="K2321" s="28">
        <v>29.23</v>
      </c>
      <c r="L2321" s="28">
        <v>-29.23</v>
      </c>
    </row>
    <row r="2322" spans="1:12" hidden="1" x14ac:dyDescent="0.2">
      <c r="A2322" s="27" t="s">
        <v>90</v>
      </c>
      <c r="B2322" s="27" t="s">
        <v>134</v>
      </c>
      <c r="C2322" s="27" t="s">
        <v>92</v>
      </c>
      <c r="D2322" s="27" t="s">
        <v>42</v>
      </c>
      <c r="E2322" s="27" t="s">
        <v>94</v>
      </c>
      <c r="F2322" s="27" t="s">
        <v>95</v>
      </c>
      <c r="G2322" s="27" t="s">
        <v>96</v>
      </c>
      <c r="H2322" s="28">
        <v>0</v>
      </c>
      <c r="I2322" s="28">
        <v>0</v>
      </c>
      <c r="J2322" s="28">
        <v>0</v>
      </c>
      <c r="K2322" s="28">
        <v>0.46</v>
      </c>
      <c r="L2322" s="28">
        <v>-0.46</v>
      </c>
    </row>
    <row r="2323" spans="1:12" hidden="1" x14ac:dyDescent="0.2">
      <c r="A2323" s="27" t="s">
        <v>90</v>
      </c>
      <c r="B2323" s="27" t="s">
        <v>134</v>
      </c>
      <c r="C2323" s="27" t="s">
        <v>99</v>
      </c>
      <c r="D2323" s="27" t="s">
        <v>42</v>
      </c>
      <c r="E2323" s="27" t="s">
        <v>94</v>
      </c>
      <c r="F2323" s="27" t="s">
        <v>95</v>
      </c>
      <c r="G2323" s="27" t="s">
        <v>100</v>
      </c>
      <c r="H2323" s="28">
        <v>0</v>
      </c>
      <c r="I2323" s="28">
        <v>0</v>
      </c>
      <c r="J2323" s="28">
        <v>0</v>
      </c>
      <c r="K2323" s="28">
        <v>0.03</v>
      </c>
      <c r="L2323" s="28">
        <v>-0.03</v>
      </c>
    </row>
    <row r="2324" spans="1:12" hidden="1" x14ac:dyDescent="0.2">
      <c r="A2324" s="27" t="s">
        <v>90</v>
      </c>
      <c r="B2324" s="27" t="s">
        <v>134</v>
      </c>
      <c r="C2324" s="27" t="s">
        <v>101</v>
      </c>
      <c r="D2324" s="27" t="s">
        <v>42</v>
      </c>
      <c r="E2324" s="27" t="s">
        <v>94</v>
      </c>
      <c r="F2324" s="27" t="s">
        <v>95</v>
      </c>
      <c r="G2324" s="27" t="s">
        <v>102</v>
      </c>
      <c r="H2324" s="28">
        <v>0</v>
      </c>
      <c r="I2324" s="28">
        <v>0</v>
      </c>
      <c r="J2324" s="28">
        <v>0</v>
      </c>
      <c r="K2324" s="28">
        <v>0.01</v>
      </c>
      <c r="L2324" s="28">
        <v>-0.01</v>
      </c>
    </row>
    <row r="2325" spans="1:12" hidden="1" x14ac:dyDescent="0.2">
      <c r="A2325" s="27" t="s">
        <v>90</v>
      </c>
      <c r="B2325" s="27" t="s">
        <v>134</v>
      </c>
      <c r="C2325" s="27" t="s">
        <v>103</v>
      </c>
      <c r="D2325" s="27" t="s">
        <v>42</v>
      </c>
      <c r="E2325" s="27" t="s">
        <v>94</v>
      </c>
      <c r="F2325" s="27" t="s">
        <v>95</v>
      </c>
      <c r="G2325" s="27" t="s">
        <v>104</v>
      </c>
      <c r="H2325" s="28">
        <v>0</v>
      </c>
      <c r="I2325" s="28">
        <v>0</v>
      </c>
      <c r="J2325" s="28">
        <v>0</v>
      </c>
      <c r="K2325" s="28">
        <v>0.01</v>
      </c>
      <c r="L2325" s="28">
        <v>-0.01</v>
      </c>
    </row>
    <row r="2326" spans="1:12" hidden="1" x14ac:dyDescent="0.2">
      <c r="A2326" s="27" t="s">
        <v>90</v>
      </c>
      <c r="B2326" s="27" t="s">
        <v>134</v>
      </c>
      <c r="C2326" s="27" t="s">
        <v>132</v>
      </c>
      <c r="D2326" s="27" t="s">
        <v>42</v>
      </c>
      <c r="E2326" s="27" t="s">
        <v>94</v>
      </c>
      <c r="F2326" s="27" t="s">
        <v>95</v>
      </c>
      <c r="G2326" s="27" t="s">
        <v>133</v>
      </c>
      <c r="H2326" s="28">
        <v>0</v>
      </c>
      <c r="I2326" s="28">
        <v>0</v>
      </c>
      <c r="J2326" s="28">
        <v>0</v>
      </c>
      <c r="K2326" s="28">
        <v>1037.18</v>
      </c>
      <c r="L2326" s="28">
        <v>-1037.18</v>
      </c>
    </row>
    <row r="2327" spans="1:12" hidden="1" x14ac:dyDescent="0.2">
      <c r="A2327" s="27" t="s">
        <v>90</v>
      </c>
      <c r="B2327" s="27" t="s">
        <v>179</v>
      </c>
      <c r="C2327" s="27" t="s">
        <v>106</v>
      </c>
      <c r="D2327" s="27" t="s">
        <v>42</v>
      </c>
      <c r="E2327" s="27" t="s">
        <v>94</v>
      </c>
      <c r="F2327" s="27" t="s">
        <v>95</v>
      </c>
      <c r="G2327" s="27" t="s">
        <v>108</v>
      </c>
      <c r="H2327" s="28">
        <v>0</v>
      </c>
      <c r="I2327" s="28">
        <v>0</v>
      </c>
      <c r="J2327" s="28">
        <v>0</v>
      </c>
      <c r="K2327" s="28">
        <v>36.880000000000003</v>
      </c>
      <c r="L2327" s="28">
        <v>-36.880000000000003</v>
      </c>
    </row>
    <row r="2328" spans="1:12" hidden="1" x14ac:dyDescent="0.2">
      <c r="A2328" s="27" t="s">
        <v>90</v>
      </c>
      <c r="B2328" s="27" t="s">
        <v>179</v>
      </c>
      <c r="C2328" s="27" t="s">
        <v>99</v>
      </c>
      <c r="D2328" s="27" t="s">
        <v>42</v>
      </c>
      <c r="E2328" s="27" t="s">
        <v>94</v>
      </c>
      <c r="F2328" s="27" t="s">
        <v>95</v>
      </c>
      <c r="G2328" s="27" t="s">
        <v>100</v>
      </c>
      <c r="H2328" s="28">
        <v>0</v>
      </c>
      <c r="I2328" s="28">
        <v>0</v>
      </c>
      <c r="J2328" s="28">
        <v>0</v>
      </c>
      <c r="K2328" s="28">
        <v>2.2799999999999998</v>
      </c>
      <c r="L2328" s="28">
        <v>-2.2799999999999998</v>
      </c>
    </row>
    <row r="2329" spans="1:12" hidden="1" x14ac:dyDescent="0.2">
      <c r="A2329" s="27" t="s">
        <v>90</v>
      </c>
      <c r="B2329" s="27" t="s">
        <v>179</v>
      </c>
      <c r="C2329" s="27" t="s">
        <v>101</v>
      </c>
      <c r="D2329" s="27" t="s">
        <v>42</v>
      </c>
      <c r="E2329" s="27" t="s">
        <v>94</v>
      </c>
      <c r="F2329" s="27" t="s">
        <v>95</v>
      </c>
      <c r="G2329" s="27" t="s">
        <v>102</v>
      </c>
      <c r="H2329" s="28">
        <v>0</v>
      </c>
      <c r="I2329" s="28">
        <v>0</v>
      </c>
      <c r="J2329" s="28">
        <v>0</v>
      </c>
      <c r="K2329" s="28">
        <v>0.53</v>
      </c>
      <c r="L2329" s="28">
        <v>-0.53</v>
      </c>
    </row>
    <row r="2330" spans="1:12" hidden="1" x14ac:dyDescent="0.2">
      <c r="A2330" s="27" t="s">
        <v>90</v>
      </c>
      <c r="B2330" s="27" t="s">
        <v>179</v>
      </c>
      <c r="C2330" s="27" t="s">
        <v>103</v>
      </c>
      <c r="D2330" s="27" t="s">
        <v>42</v>
      </c>
      <c r="E2330" s="27" t="s">
        <v>94</v>
      </c>
      <c r="F2330" s="27" t="s">
        <v>95</v>
      </c>
      <c r="G2330" s="27" t="s">
        <v>104</v>
      </c>
      <c r="H2330" s="28">
        <v>0</v>
      </c>
      <c r="I2330" s="28">
        <v>0</v>
      </c>
      <c r="J2330" s="28">
        <v>0</v>
      </c>
      <c r="K2330" s="28">
        <v>1.07</v>
      </c>
      <c r="L2330" s="28">
        <v>-1.07</v>
      </c>
    </row>
    <row r="2331" spans="1:12" hidden="1" x14ac:dyDescent="0.2">
      <c r="A2331" s="27" t="s">
        <v>90</v>
      </c>
      <c r="B2331" s="27" t="s">
        <v>179</v>
      </c>
      <c r="C2331" s="27" t="s">
        <v>117</v>
      </c>
      <c r="D2331" s="27" t="s">
        <v>42</v>
      </c>
      <c r="E2331" s="27" t="s">
        <v>94</v>
      </c>
      <c r="F2331" s="27" t="s">
        <v>95</v>
      </c>
      <c r="G2331" s="27" t="s">
        <v>118</v>
      </c>
      <c r="H2331" s="28">
        <v>0</v>
      </c>
      <c r="I2331" s="28">
        <v>0</v>
      </c>
      <c r="J2331" s="28">
        <v>0</v>
      </c>
      <c r="K2331" s="28">
        <v>376.42</v>
      </c>
      <c r="L2331" s="28">
        <v>-376.42</v>
      </c>
    </row>
    <row r="2332" spans="1:12" hidden="1" x14ac:dyDescent="0.2">
      <c r="A2332" s="27" t="s">
        <v>90</v>
      </c>
      <c r="B2332" s="27" t="s">
        <v>178</v>
      </c>
      <c r="C2332" s="27" t="s">
        <v>92</v>
      </c>
      <c r="D2332" s="27" t="s">
        <v>42</v>
      </c>
      <c r="E2332" s="27" t="s">
        <v>94</v>
      </c>
      <c r="F2332" s="27" t="s">
        <v>95</v>
      </c>
      <c r="G2332" s="27" t="s">
        <v>96</v>
      </c>
      <c r="H2332" s="28">
        <v>0</v>
      </c>
      <c r="I2332" s="28">
        <v>0</v>
      </c>
      <c r="J2332" s="28">
        <v>0</v>
      </c>
      <c r="K2332" s="28">
        <v>1.22</v>
      </c>
      <c r="L2332" s="28">
        <v>-1.22</v>
      </c>
    </row>
    <row r="2333" spans="1:12" hidden="1" x14ac:dyDescent="0.2">
      <c r="A2333" s="27" t="s">
        <v>90</v>
      </c>
      <c r="B2333" s="27" t="s">
        <v>178</v>
      </c>
      <c r="C2333" s="27" t="s">
        <v>99</v>
      </c>
      <c r="D2333" s="27" t="s">
        <v>42</v>
      </c>
      <c r="E2333" s="27" t="s">
        <v>94</v>
      </c>
      <c r="F2333" s="27" t="s">
        <v>95</v>
      </c>
      <c r="G2333" s="27" t="s">
        <v>100</v>
      </c>
      <c r="H2333" s="28">
        <v>0</v>
      </c>
      <c r="I2333" s="28">
        <v>0</v>
      </c>
      <c r="J2333" s="28">
        <v>0</v>
      </c>
      <c r="K2333" s="28">
        <v>7.0000000000000007E-2</v>
      </c>
      <c r="L2333" s="28">
        <v>-7.0000000000000007E-2</v>
      </c>
    </row>
    <row r="2334" spans="1:12" hidden="1" x14ac:dyDescent="0.2">
      <c r="A2334" s="27" t="s">
        <v>90</v>
      </c>
      <c r="B2334" s="27" t="s">
        <v>178</v>
      </c>
      <c r="C2334" s="27" t="s">
        <v>101</v>
      </c>
      <c r="D2334" s="27" t="s">
        <v>42</v>
      </c>
      <c r="E2334" s="27" t="s">
        <v>94</v>
      </c>
      <c r="F2334" s="27" t="s">
        <v>95</v>
      </c>
      <c r="G2334" s="27" t="s">
        <v>102</v>
      </c>
      <c r="H2334" s="28">
        <v>0</v>
      </c>
      <c r="I2334" s="28">
        <v>0</v>
      </c>
      <c r="J2334" s="28">
        <v>0</v>
      </c>
      <c r="K2334" s="28">
        <v>0.02</v>
      </c>
      <c r="L2334" s="28">
        <v>-0.02</v>
      </c>
    </row>
    <row r="2335" spans="1:12" hidden="1" x14ac:dyDescent="0.2">
      <c r="A2335" s="27" t="s">
        <v>90</v>
      </c>
      <c r="B2335" s="27" t="s">
        <v>178</v>
      </c>
      <c r="C2335" s="27" t="s">
        <v>103</v>
      </c>
      <c r="D2335" s="27" t="s">
        <v>42</v>
      </c>
      <c r="E2335" s="27" t="s">
        <v>94</v>
      </c>
      <c r="F2335" s="27" t="s">
        <v>95</v>
      </c>
      <c r="G2335" s="27" t="s">
        <v>104</v>
      </c>
      <c r="H2335" s="28">
        <v>0</v>
      </c>
      <c r="I2335" s="28">
        <v>0</v>
      </c>
      <c r="J2335" s="28">
        <v>0</v>
      </c>
      <c r="K2335" s="28">
        <v>0.03</v>
      </c>
      <c r="L2335" s="28">
        <v>-0.03</v>
      </c>
    </row>
    <row r="2336" spans="1:12" hidden="1" x14ac:dyDescent="0.2">
      <c r="A2336" s="27" t="s">
        <v>136</v>
      </c>
      <c r="B2336" s="27" t="s">
        <v>9</v>
      </c>
      <c r="C2336" s="27" t="s">
        <v>137</v>
      </c>
      <c r="D2336" s="27" t="s">
        <v>42</v>
      </c>
      <c r="E2336" s="27" t="s">
        <v>94</v>
      </c>
      <c r="F2336" s="27" t="s">
        <v>95</v>
      </c>
      <c r="G2336" s="27" t="s">
        <v>138</v>
      </c>
      <c r="H2336" s="28">
        <v>102080.55</v>
      </c>
      <c r="I2336" s="28">
        <v>102080.55</v>
      </c>
      <c r="J2336" s="28">
        <v>0</v>
      </c>
      <c r="K2336" s="28">
        <v>0</v>
      </c>
      <c r="L2336" s="28">
        <v>102080.55</v>
      </c>
    </row>
    <row r="2337" spans="1:12" hidden="1" x14ac:dyDescent="0.2">
      <c r="A2337" s="27" t="s">
        <v>136</v>
      </c>
      <c r="B2337" s="27" t="s">
        <v>9</v>
      </c>
      <c r="C2337" s="27" t="s">
        <v>99</v>
      </c>
      <c r="D2337" s="27" t="s">
        <v>42</v>
      </c>
      <c r="E2337" s="27" t="s">
        <v>94</v>
      </c>
      <c r="F2337" s="27" t="s">
        <v>95</v>
      </c>
      <c r="G2337" s="27" t="s">
        <v>100</v>
      </c>
      <c r="H2337" s="28">
        <v>6328.99</v>
      </c>
      <c r="I2337" s="28">
        <v>6328.99</v>
      </c>
      <c r="J2337" s="28">
        <v>0</v>
      </c>
      <c r="K2337" s="28">
        <v>4.0000000000006253E-2</v>
      </c>
      <c r="L2337" s="28">
        <v>6328.95</v>
      </c>
    </row>
    <row r="2338" spans="1:12" hidden="1" x14ac:dyDescent="0.2">
      <c r="A2338" s="27" t="s">
        <v>136</v>
      </c>
      <c r="B2338" s="27" t="s">
        <v>9</v>
      </c>
      <c r="C2338" s="27" t="s">
        <v>101</v>
      </c>
      <c r="D2338" s="27" t="s">
        <v>42</v>
      </c>
      <c r="E2338" s="27" t="s">
        <v>94</v>
      </c>
      <c r="F2338" s="27" t="s">
        <v>95</v>
      </c>
      <c r="G2338" s="27" t="s">
        <v>102</v>
      </c>
      <c r="H2338" s="28">
        <v>1480.17</v>
      </c>
      <c r="I2338" s="28">
        <v>1480.17</v>
      </c>
      <c r="J2338" s="28">
        <v>0</v>
      </c>
      <c r="K2338" s="28">
        <v>1.9999999999999574E-2</v>
      </c>
      <c r="L2338" s="28">
        <v>1480.15</v>
      </c>
    </row>
    <row r="2339" spans="1:12" hidden="1" x14ac:dyDescent="0.2">
      <c r="A2339" s="27" t="s">
        <v>136</v>
      </c>
      <c r="B2339" s="27" t="s">
        <v>9</v>
      </c>
      <c r="C2339" s="27" t="s">
        <v>103</v>
      </c>
      <c r="D2339" s="27" t="s">
        <v>42</v>
      </c>
      <c r="E2339" s="27" t="s">
        <v>94</v>
      </c>
      <c r="F2339" s="27" t="s">
        <v>95</v>
      </c>
      <c r="G2339" s="27" t="s">
        <v>104</v>
      </c>
      <c r="H2339" s="28">
        <v>2960.34</v>
      </c>
      <c r="I2339" s="28">
        <v>2960.34</v>
      </c>
      <c r="J2339" s="28">
        <v>0</v>
      </c>
      <c r="K2339" s="28">
        <v>0</v>
      </c>
      <c r="L2339" s="28">
        <v>2960.34</v>
      </c>
    </row>
    <row r="2340" spans="1:12" hidden="1" x14ac:dyDescent="0.2">
      <c r="A2340" s="27" t="s">
        <v>136</v>
      </c>
      <c r="B2340" s="27" t="s">
        <v>135</v>
      </c>
      <c r="C2340" s="27" t="s">
        <v>137</v>
      </c>
      <c r="D2340" s="27" t="s">
        <v>42</v>
      </c>
      <c r="E2340" s="27" t="s">
        <v>94</v>
      </c>
      <c r="F2340" s="27" t="s">
        <v>95</v>
      </c>
      <c r="G2340" s="27" t="s">
        <v>138</v>
      </c>
      <c r="H2340" s="28">
        <v>0</v>
      </c>
      <c r="I2340" s="28">
        <v>0</v>
      </c>
      <c r="J2340" s="28">
        <v>0</v>
      </c>
      <c r="K2340" s="28">
        <v>7230.9499999999989</v>
      </c>
      <c r="L2340" s="28">
        <v>-7230.9499999999989</v>
      </c>
    </row>
    <row r="2341" spans="1:12" hidden="1" x14ac:dyDescent="0.2">
      <c r="A2341" s="27" t="s">
        <v>136</v>
      </c>
      <c r="B2341" s="27" t="s">
        <v>135</v>
      </c>
      <c r="C2341" s="27" t="s">
        <v>99</v>
      </c>
      <c r="D2341" s="27" t="s">
        <v>42</v>
      </c>
      <c r="E2341" s="27" t="s">
        <v>94</v>
      </c>
      <c r="F2341" s="27" t="s">
        <v>95</v>
      </c>
      <c r="G2341" s="27" t="s">
        <v>100</v>
      </c>
      <c r="H2341" s="28">
        <v>0</v>
      </c>
      <c r="I2341" s="28">
        <v>0</v>
      </c>
      <c r="J2341" s="28">
        <v>0</v>
      </c>
      <c r="K2341" s="28">
        <v>432.15</v>
      </c>
      <c r="L2341" s="28">
        <v>-432.15</v>
      </c>
    </row>
    <row r="2342" spans="1:12" hidden="1" x14ac:dyDescent="0.2">
      <c r="A2342" s="27" t="s">
        <v>136</v>
      </c>
      <c r="B2342" s="27" t="s">
        <v>135</v>
      </c>
      <c r="C2342" s="27" t="s">
        <v>101</v>
      </c>
      <c r="D2342" s="27" t="s">
        <v>42</v>
      </c>
      <c r="E2342" s="27" t="s">
        <v>94</v>
      </c>
      <c r="F2342" s="27" t="s">
        <v>95</v>
      </c>
      <c r="G2342" s="27" t="s">
        <v>102</v>
      </c>
      <c r="H2342" s="28">
        <v>0</v>
      </c>
      <c r="I2342" s="28">
        <v>0</v>
      </c>
      <c r="J2342" s="28">
        <v>0</v>
      </c>
      <c r="K2342" s="28">
        <v>101.07</v>
      </c>
      <c r="L2342" s="28">
        <v>-101.07</v>
      </c>
    </row>
    <row r="2343" spans="1:12" hidden="1" x14ac:dyDescent="0.2">
      <c r="A2343" s="27" t="s">
        <v>136</v>
      </c>
      <c r="B2343" s="27" t="s">
        <v>135</v>
      </c>
      <c r="C2343" s="27" t="s">
        <v>103</v>
      </c>
      <c r="D2343" s="27" t="s">
        <v>42</v>
      </c>
      <c r="E2343" s="27" t="s">
        <v>94</v>
      </c>
      <c r="F2343" s="27" t="s">
        <v>95</v>
      </c>
      <c r="G2343" s="27" t="s">
        <v>104</v>
      </c>
      <c r="H2343" s="28">
        <v>0</v>
      </c>
      <c r="I2343" s="28">
        <v>0</v>
      </c>
      <c r="J2343" s="28">
        <v>0</v>
      </c>
      <c r="K2343" s="28">
        <v>209.16</v>
      </c>
      <c r="L2343" s="28">
        <v>-209.16</v>
      </c>
    </row>
    <row r="2344" spans="1:12" hidden="1" x14ac:dyDescent="0.2">
      <c r="A2344" s="27" t="s">
        <v>136</v>
      </c>
      <c r="B2344" s="27" t="s">
        <v>177</v>
      </c>
      <c r="C2344" s="27" t="s">
        <v>137</v>
      </c>
      <c r="D2344" s="27" t="s">
        <v>42</v>
      </c>
      <c r="E2344" s="27" t="s">
        <v>94</v>
      </c>
      <c r="F2344" s="27" t="s">
        <v>95</v>
      </c>
      <c r="G2344" s="27" t="s">
        <v>138</v>
      </c>
      <c r="H2344" s="28">
        <v>0</v>
      </c>
      <c r="I2344" s="28">
        <v>0</v>
      </c>
      <c r="J2344" s="28">
        <v>0</v>
      </c>
      <c r="K2344" s="28">
        <v>39132.400000000001</v>
      </c>
      <c r="L2344" s="28">
        <v>-39132.400000000001</v>
      </c>
    </row>
    <row r="2345" spans="1:12" hidden="1" x14ac:dyDescent="0.2">
      <c r="A2345" s="27" t="s">
        <v>136</v>
      </c>
      <c r="B2345" s="27" t="s">
        <v>177</v>
      </c>
      <c r="C2345" s="27" t="s">
        <v>99</v>
      </c>
      <c r="D2345" s="27" t="s">
        <v>42</v>
      </c>
      <c r="E2345" s="27" t="s">
        <v>94</v>
      </c>
      <c r="F2345" s="27" t="s">
        <v>95</v>
      </c>
      <c r="G2345" s="27" t="s">
        <v>100</v>
      </c>
      <c r="H2345" s="28">
        <v>0</v>
      </c>
      <c r="I2345" s="28">
        <v>0</v>
      </c>
      <c r="J2345" s="28">
        <v>0</v>
      </c>
      <c r="K2345" s="28">
        <v>2413.0700000000002</v>
      </c>
      <c r="L2345" s="28">
        <v>-2413.0700000000002</v>
      </c>
    </row>
    <row r="2346" spans="1:12" hidden="1" x14ac:dyDescent="0.2">
      <c r="A2346" s="27" t="s">
        <v>136</v>
      </c>
      <c r="B2346" s="27" t="s">
        <v>177</v>
      </c>
      <c r="C2346" s="27" t="s">
        <v>101</v>
      </c>
      <c r="D2346" s="27" t="s">
        <v>42</v>
      </c>
      <c r="E2346" s="27" t="s">
        <v>94</v>
      </c>
      <c r="F2346" s="27" t="s">
        <v>95</v>
      </c>
      <c r="G2346" s="27" t="s">
        <v>102</v>
      </c>
      <c r="H2346" s="28">
        <v>0</v>
      </c>
      <c r="I2346" s="28">
        <v>0</v>
      </c>
      <c r="J2346" s="28">
        <v>0</v>
      </c>
      <c r="K2346" s="28">
        <v>564.33000000000004</v>
      </c>
      <c r="L2346" s="28">
        <v>-564.33000000000004</v>
      </c>
    </row>
    <row r="2347" spans="1:12" hidden="1" x14ac:dyDescent="0.2">
      <c r="A2347" s="27" t="s">
        <v>136</v>
      </c>
      <c r="B2347" s="27" t="s">
        <v>177</v>
      </c>
      <c r="C2347" s="27" t="s">
        <v>103</v>
      </c>
      <c r="D2347" s="27" t="s">
        <v>42</v>
      </c>
      <c r="E2347" s="27" t="s">
        <v>94</v>
      </c>
      <c r="F2347" s="27" t="s">
        <v>95</v>
      </c>
      <c r="G2347" s="27" t="s">
        <v>104</v>
      </c>
      <c r="H2347" s="28">
        <v>0</v>
      </c>
      <c r="I2347" s="28">
        <v>0</v>
      </c>
      <c r="J2347" s="28">
        <v>0</v>
      </c>
      <c r="K2347" s="28">
        <v>1135.8</v>
      </c>
      <c r="L2347" s="28">
        <v>-1135.8</v>
      </c>
    </row>
    <row r="2348" spans="1:12" hidden="1" x14ac:dyDescent="0.2">
      <c r="A2348" s="27" t="s">
        <v>136</v>
      </c>
      <c r="B2348" s="27" t="s">
        <v>123</v>
      </c>
      <c r="C2348" s="27" t="s">
        <v>139</v>
      </c>
      <c r="D2348" s="27" t="s">
        <v>42</v>
      </c>
      <c r="E2348" s="27" t="s">
        <v>94</v>
      </c>
      <c r="F2348" s="27" t="s">
        <v>95</v>
      </c>
      <c r="G2348" s="27" t="s">
        <v>140</v>
      </c>
      <c r="H2348" s="28">
        <v>0</v>
      </c>
      <c r="I2348" s="28">
        <v>0</v>
      </c>
      <c r="J2348" s="28">
        <v>0</v>
      </c>
      <c r="K2348" s="28">
        <v>2056.77</v>
      </c>
      <c r="L2348" s="28">
        <v>-2056.77</v>
      </c>
    </row>
    <row r="2349" spans="1:12" hidden="1" x14ac:dyDescent="0.2">
      <c r="A2349" s="27" t="s">
        <v>136</v>
      </c>
      <c r="B2349" s="27" t="s">
        <v>123</v>
      </c>
      <c r="C2349" s="27" t="s">
        <v>99</v>
      </c>
      <c r="D2349" s="27" t="s">
        <v>42</v>
      </c>
      <c r="E2349" s="27" t="s">
        <v>94</v>
      </c>
      <c r="F2349" s="27" t="s">
        <v>95</v>
      </c>
      <c r="G2349" s="27" t="s">
        <v>100</v>
      </c>
      <c r="H2349" s="28">
        <v>0</v>
      </c>
      <c r="I2349" s="28">
        <v>0</v>
      </c>
      <c r="J2349" s="28">
        <v>0</v>
      </c>
      <c r="K2349" s="28">
        <v>126.92</v>
      </c>
      <c r="L2349" s="28">
        <v>-126.92</v>
      </c>
    </row>
    <row r="2350" spans="1:12" hidden="1" x14ac:dyDescent="0.2">
      <c r="A2350" s="27" t="s">
        <v>136</v>
      </c>
      <c r="B2350" s="27" t="s">
        <v>123</v>
      </c>
      <c r="C2350" s="27" t="s">
        <v>101</v>
      </c>
      <c r="D2350" s="27" t="s">
        <v>42</v>
      </c>
      <c r="E2350" s="27" t="s">
        <v>94</v>
      </c>
      <c r="F2350" s="27" t="s">
        <v>95</v>
      </c>
      <c r="G2350" s="27" t="s">
        <v>102</v>
      </c>
      <c r="H2350" s="28">
        <v>0</v>
      </c>
      <c r="I2350" s="28">
        <v>0</v>
      </c>
      <c r="J2350" s="28">
        <v>0</v>
      </c>
      <c r="K2350" s="28">
        <v>29.68</v>
      </c>
      <c r="L2350" s="28">
        <v>-29.68</v>
      </c>
    </row>
    <row r="2351" spans="1:12" hidden="1" x14ac:dyDescent="0.2">
      <c r="A2351" s="27" t="s">
        <v>136</v>
      </c>
      <c r="B2351" s="27" t="s">
        <v>123</v>
      </c>
      <c r="C2351" s="27" t="s">
        <v>103</v>
      </c>
      <c r="D2351" s="27" t="s">
        <v>42</v>
      </c>
      <c r="E2351" s="27" t="s">
        <v>94</v>
      </c>
      <c r="F2351" s="27" t="s">
        <v>95</v>
      </c>
      <c r="G2351" s="27" t="s">
        <v>104</v>
      </c>
      <c r="H2351" s="28">
        <v>0</v>
      </c>
      <c r="I2351" s="28">
        <v>0</v>
      </c>
      <c r="J2351" s="28">
        <v>0</v>
      </c>
      <c r="K2351" s="28">
        <v>59.65</v>
      </c>
      <c r="L2351" s="28">
        <v>-59.65</v>
      </c>
    </row>
    <row r="2352" spans="1:12" hidden="1" x14ac:dyDescent="0.2">
      <c r="A2352" s="27" t="s">
        <v>136</v>
      </c>
      <c r="B2352" s="27" t="s">
        <v>128</v>
      </c>
      <c r="C2352" s="27" t="s">
        <v>137</v>
      </c>
      <c r="D2352" s="27" t="s">
        <v>42</v>
      </c>
      <c r="E2352" s="27" t="s">
        <v>94</v>
      </c>
      <c r="F2352" s="27" t="s">
        <v>95</v>
      </c>
      <c r="G2352" s="27" t="s">
        <v>138</v>
      </c>
      <c r="H2352" s="28">
        <v>0</v>
      </c>
      <c r="I2352" s="28">
        <v>0</v>
      </c>
      <c r="J2352" s="28">
        <v>0</v>
      </c>
      <c r="K2352" s="28">
        <v>796.26</v>
      </c>
      <c r="L2352" s="28">
        <v>-796.26</v>
      </c>
    </row>
    <row r="2353" spans="1:12" hidden="1" x14ac:dyDescent="0.2">
      <c r="A2353" s="27" t="s">
        <v>136</v>
      </c>
      <c r="B2353" s="27" t="s">
        <v>128</v>
      </c>
      <c r="C2353" s="27" t="s">
        <v>99</v>
      </c>
      <c r="D2353" s="27" t="s">
        <v>42</v>
      </c>
      <c r="E2353" s="27" t="s">
        <v>94</v>
      </c>
      <c r="F2353" s="27" t="s">
        <v>95</v>
      </c>
      <c r="G2353" s="27" t="s">
        <v>100</v>
      </c>
      <c r="H2353" s="28">
        <v>0</v>
      </c>
      <c r="I2353" s="28">
        <v>0</v>
      </c>
      <c r="J2353" s="28">
        <v>0</v>
      </c>
      <c r="K2353" s="28">
        <v>47.25</v>
      </c>
      <c r="L2353" s="28">
        <v>-47.25</v>
      </c>
    </row>
    <row r="2354" spans="1:12" hidden="1" x14ac:dyDescent="0.2">
      <c r="A2354" s="27" t="s">
        <v>136</v>
      </c>
      <c r="B2354" s="27" t="s">
        <v>128</v>
      </c>
      <c r="C2354" s="27" t="s">
        <v>101</v>
      </c>
      <c r="D2354" s="27" t="s">
        <v>42</v>
      </c>
      <c r="E2354" s="27" t="s">
        <v>94</v>
      </c>
      <c r="F2354" s="27" t="s">
        <v>95</v>
      </c>
      <c r="G2354" s="27" t="s">
        <v>102</v>
      </c>
      <c r="H2354" s="28">
        <v>0</v>
      </c>
      <c r="I2354" s="28">
        <v>0</v>
      </c>
      <c r="J2354" s="28">
        <v>0</v>
      </c>
      <c r="K2354" s="28">
        <v>11.05</v>
      </c>
      <c r="L2354" s="28">
        <v>-11.05</v>
      </c>
    </row>
    <row r="2355" spans="1:12" hidden="1" x14ac:dyDescent="0.2">
      <c r="A2355" s="27" t="s">
        <v>136</v>
      </c>
      <c r="B2355" s="27" t="s">
        <v>128</v>
      </c>
      <c r="C2355" s="27" t="s">
        <v>103</v>
      </c>
      <c r="D2355" s="27" t="s">
        <v>42</v>
      </c>
      <c r="E2355" s="27" t="s">
        <v>94</v>
      </c>
      <c r="F2355" s="27" t="s">
        <v>95</v>
      </c>
      <c r="G2355" s="27" t="s">
        <v>104</v>
      </c>
      <c r="H2355" s="28">
        <v>0</v>
      </c>
      <c r="I2355" s="28">
        <v>0</v>
      </c>
      <c r="J2355" s="28">
        <v>0</v>
      </c>
      <c r="K2355" s="28">
        <v>22.78</v>
      </c>
      <c r="L2355" s="28">
        <v>-22.78</v>
      </c>
    </row>
    <row r="2356" spans="1:12" hidden="1" x14ac:dyDescent="0.2">
      <c r="A2356" s="27" t="s">
        <v>136</v>
      </c>
      <c r="B2356" s="27" t="s">
        <v>129</v>
      </c>
      <c r="C2356" s="27" t="s">
        <v>137</v>
      </c>
      <c r="D2356" s="27" t="s">
        <v>42</v>
      </c>
      <c r="E2356" s="27" t="s">
        <v>94</v>
      </c>
      <c r="F2356" s="27" t="s">
        <v>95</v>
      </c>
      <c r="G2356" s="27" t="s">
        <v>138</v>
      </c>
      <c r="H2356" s="28">
        <v>0</v>
      </c>
      <c r="I2356" s="28">
        <v>0</v>
      </c>
      <c r="J2356" s="28">
        <v>0</v>
      </c>
      <c r="K2356" s="28">
        <v>250.74</v>
      </c>
      <c r="L2356" s="28">
        <v>-250.74</v>
      </c>
    </row>
    <row r="2357" spans="1:12" hidden="1" x14ac:dyDescent="0.2">
      <c r="A2357" s="27" t="s">
        <v>136</v>
      </c>
      <c r="B2357" s="27" t="s">
        <v>129</v>
      </c>
      <c r="C2357" s="27" t="s">
        <v>99</v>
      </c>
      <c r="D2357" s="27" t="s">
        <v>42</v>
      </c>
      <c r="E2357" s="27" t="s">
        <v>94</v>
      </c>
      <c r="F2357" s="27" t="s">
        <v>95</v>
      </c>
      <c r="G2357" s="27" t="s">
        <v>100</v>
      </c>
      <c r="H2357" s="28">
        <v>0</v>
      </c>
      <c r="I2357" s="28">
        <v>0</v>
      </c>
      <c r="J2357" s="28">
        <v>0</v>
      </c>
      <c r="K2357" s="28">
        <v>13.93</v>
      </c>
      <c r="L2357" s="28">
        <v>-13.93</v>
      </c>
    </row>
    <row r="2358" spans="1:12" hidden="1" x14ac:dyDescent="0.2">
      <c r="A2358" s="27" t="s">
        <v>136</v>
      </c>
      <c r="B2358" s="27" t="s">
        <v>129</v>
      </c>
      <c r="C2358" s="27" t="s">
        <v>101</v>
      </c>
      <c r="D2358" s="27" t="s">
        <v>42</v>
      </c>
      <c r="E2358" s="27" t="s">
        <v>94</v>
      </c>
      <c r="F2358" s="27" t="s">
        <v>95</v>
      </c>
      <c r="G2358" s="27" t="s">
        <v>102</v>
      </c>
      <c r="H2358" s="28">
        <v>0</v>
      </c>
      <c r="I2358" s="28">
        <v>0</v>
      </c>
      <c r="J2358" s="28">
        <v>0</v>
      </c>
      <c r="K2358" s="28">
        <v>3.26</v>
      </c>
      <c r="L2358" s="28">
        <v>-3.26</v>
      </c>
    </row>
    <row r="2359" spans="1:12" hidden="1" x14ac:dyDescent="0.2">
      <c r="A2359" s="27" t="s">
        <v>136</v>
      </c>
      <c r="B2359" s="27" t="s">
        <v>129</v>
      </c>
      <c r="C2359" s="27" t="s">
        <v>103</v>
      </c>
      <c r="D2359" s="27" t="s">
        <v>42</v>
      </c>
      <c r="E2359" s="27" t="s">
        <v>94</v>
      </c>
      <c r="F2359" s="27" t="s">
        <v>95</v>
      </c>
      <c r="G2359" s="27" t="s">
        <v>104</v>
      </c>
      <c r="H2359" s="28">
        <v>0</v>
      </c>
      <c r="I2359" s="28">
        <v>0</v>
      </c>
      <c r="J2359" s="28">
        <v>0</v>
      </c>
      <c r="K2359" s="28">
        <v>6.73</v>
      </c>
      <c r="L2359" s="28">
        <v>-6.73</v>
      </c>
    </row>
    <row r="2360" spans="1:12" hidden="1" x14ac:dyDescent="0.2">
      <c r="A2360" s="27" t="s">
        <v>152</v>
      </c>
      <c r="B2360" s="27" t="s">
        <v>9</v>
      </c>
      <c r="C2360" s="27" t="s">
        <v>161</v>
      </c>
      <c r="D2360" s="27" t="s">
        <v>42</v>
      </c>
      <c r="E2360" s="27" t="s">
        <v>94</v>
      </c>
      <c r="F2360" s="27" t="s">
        <v>95</v>
      </c>
      <c r="G2360" s="27" t="s">
        <v>162</v>
      </c>
      <c r="H2360" s="28">
        <v>0</v>
      </c>
      <c r="I2360" s="28">
        <v>6300</v>
      </c>
      <c r="J2360" s="28">
        <v>0</v>
      </c>
      <c r="K2360" s="28">
        <v>6264.3</v>
      </c>
      <c r="L2360" s="28">
        <v>35.699999999999818</v>
      </c>
    </row>
    <row r="2361" spans="1:12" hidden="1" x14ac:dyDescent="0.2">
      <c r="A2361" s="27" t="s">
        <v>90</v>
      </c>
      <c r="B2361" s="27" t="s">
        <v>135</v>
      </c>
      <c r="C2361" s="27" t="s">
        <v>92</v>
      </c>
      <c r="D2361" s="27" t="s">
        <v>43</v>
      </c>
      <c r="E2361" s="27" t="s">
        <v>94</v>
      </c>
      <c r="F2361" s="27" t="s">
        <v>95</v>
      </c>
      <c r="G2361" s="27" t="s">
        <v>96</v>
      </c>
      <c r="H2361" s="28">
        <v>0</v>
      </c>
      <c r="I2361" s="28">
        <v>286.07</v>
      </c>
      <c r="J2361" s="28">
        <v>0</v>
      </c>
      <c r="K2361" s="28">
        <v>286.07</v>
      </c>
      <c r="L2361" s="28">
        <v>0</v>
      </c>
    </row>
    <row r="2362" spans="1:12" hidden="1" x14ac:dyDescent="0.2">
      <c r="A2362" s="27" t="s">
        <v>90</v>
      </c>
      <c r="B2362" s="27" t="s">
        <v>135</v>
      </c>
      <c r="C2362" s="27" t="s">
        <v>106</v>
      </c>
      <c r="D2362" s="27" t="s">
        <v>43</v>
      </c>
      <c r="E2362" s="27" t="s">
        <v>94</v>
      </c>
      <c r="F2362" s="27" t="s">
        <v>95</v>
      </c>
      <c r="G2362" s="27" t="s">
        <v>108</v>
      </c>
      <c r="H2362" s="28">
        <v>0</v>
      </c>
      <c r="I2362" s="28">
        <v>6.81</v>
      </c>
      <c r="J2362" s="28">
        <v>0</v>
      </c>
      <c r="K2362" s="28">
        <v>6.81</v>
      </c>
      <c r="L2362" s="28">
        <v>0</v>
      </c>
    </row>
    <row r="2363" spans="1:12" hidden="1" x14ac:dyDescent="0.2">
      <c r="A2363" s="27" t="s">
        <v>90</v>
      </c>
      <c r="B2363" s="27" t="s">
        <v>135</v>
      </c>
      <c r="C2363" s="27" t="s">
        <v>99</v>
      </c>
      <c r="D2363" s="27" t="s">
        <v>43</v>
      </c>
      <c r="E2363" s="27" t="s">
        <v>94</v>
      </c>
      <c r="F2363" s="27" t="s">
        <v>95</v>
      </c>
      <c r="G2363" s="27" t="s">
        <v>100</v>
      </c>
      <c r="H2363" s="28">
        <v>0</v>
      </c>
      <c r="I2363" s="28">
        <v>0</v>
      </c>
      <c r="J2363" s="28">
        <v>0</v>
      </c>
      <c r="K2363" s="28">
        <v>18.600000000000001</v>
      </c>
      <c r="L2363" s="28">
        <v>-18.600000000000001</v>
      </c>
    </row>
    <row r="2364" spans="1:12" hidden="1" x14ac:dyDescent="0.2">
      <c r="A2364" s="27" t="s">
        <v>90</v>
      </c>
      <c r="B2364" s="27" t="s">
        <v>135</v>
      </c>
      <c r="C2364" s="27" t="s">
        <v>101</v>
      </c>
      <c r="D2364" s="27" t="s">
        <v>43</v>
      </c>
      <c r="E2364" s="27" t="s">
        <v>94</v>
      </c>
      <c r="F2364" s="27" t="s">
        <v>95</v>
      </c>
      <c r="G2364" s="27" t="s">
        <v>102</v>
      </c>
      <c r="H2364" s="28">
        <v>0</v>
      </c>
      <c r="I2364" s="28">
        <v>0</v>
      </c>
      <c r="J2364" s="28">
        <v>0</v>
      </c>
      <c r="K2364" s="28">
        <v>4.37</v>
      </c>
      <c r="L2364" s="28">
        <v>-4.37</v>
      </c>
    </row>
    <row r="2365" spans="1:12" hidden="1" x14ac:dyDescent="0.2">
      <c r="A2365" s="27" t="s">
        <v>90</v>
      </c>
      <c r="B2365" s="27" t="s">
        <v>135</v>
      </c>
      <c r="C2365" s="27" t="s">
        <v>103</v>
      </c>
      <c r="D2365" s="27" t="s">
        <v>43</v>
      </c>
      <c r="E2365" s="27" t="s">
        <v>94</v>
      </c>
      <c r="F2365" s="27" t="s">
        <v>95</v>
      </c>
      <c r="G2365" s="27" t="s">
        <v>104</v>
      </c>
      <c r="H2365" s="28">
        <v>0</v>
      </c>
      <c r="I2365" s="28">
        <v>0</v>
      </c>
      <c r="J2365" s="28">
        <v>0</v>
      </c>
      <c r="K2365" s="28">
        <v>8.7200000000000006</v>
      </c>
      <c r="L2365" s="28">
        <v>-8.7200000000000006</v>
      </c>
    </row>
    <row r="2366" spans="1:12" hidden="1" x14ac:dyDescent="0.2">
      <c r="A2366" s="27" t="s">
        <v>90</v>
      </c>
      <c r="B2366" s="27" t="s">
        <v>9</v>
      </c>
      <c r="C2366" s="27" t="s">
        <v>92</v>
      </c>
      <c r="D2366" s="27" t="s">
        <v>43</v>
      </c>
      <c r="E2366" s="27" t="s">
        <v>94</v>
      </c>
      <c r="F2366" s="27" t="s">
        <v>95</v>
      </c>
      <c r="G2366" s="27" t="s">
        <v>96</v>
      </c>
      <c r="H2366" s="28">
        <v>0</v>
      </c>
      <c r="I2366" s="28">
        <v>5.56</v>
      </c>
      <c r="J2366" s="28">
        <v>0</v>
      </c>
      <c r="K2366" s="28">
        <v>5.56</v>
      </c>
      <c r="L2366" s="28">
        <v>0</v>
      </c>
    </row>
    <row r="2367" spans="1:12" hidden="1" x14ac:dyDescent="0.2">
      <c r="A2367" s="27" t="s">
        <v>90</v>
      </c>
      <c r="B2367" s="27" t="s">
        <v>9</v>
      </c>
      <c r="C2367" s="27" t="s">
        <v>106</v>
      </c>
      <c r="D2367" s="27" t="s">
        <v>43</v>
      </c>
      <c r="E2367" s="27" t="s">
        <v>94</v>
      </c>
      <c r="F2367" s="27" t="s">
        <v>95</v>
      </c>
      <c r="G2367" s="27" t="s">
        <v>108</v>
      </c>
      <c r="H2367" s="28">
        <v>0</v>
      </c>
      <c r="I2367" s="28">
        <v>51.04</v>
      </c>
      <c r="J2367" s="28">
        <v>0</v>
      </c>
      <c r="K2367" s="28">
        <v>51.04</v>
      </c>
      <c r="L2367" s="28">
        <v>0</v>
      </c>
    </row>
    <row r="2368" spans="1:12" hidden="1" x14ac:dyDescent="0.2">
      <c r="A2368" s="27" t="s">
        <v>90</v>
      </c>
      <c r="B2368" s="27" t="s">
        <v>9</v>
      </c>
      <c r="C2368" s="27" t="s">
        <v>99</v>
      </c>
      <c r="D2368" s="27" t="s">
        <v>43</v>
      </c>
      <c r="E2368" s="27" t="s">
        <v>94</v>
      </c>
      <c r="F2368" s="27" t="s">
        <v>95</v>
      </c>
      <c r="G2368" s="27" t="s">
        <v>100</v>
      </c>
      <c r="H2368" s="28">
        <v>0</v>
      </c>
      <c r="I2368" s="28">
        <v>0</v>
      </c>
      <c r="J2368" s="28">
        <v>0</v>
      </c>
      <c r="K2368" s="28">
        <v>3.5</v>
      </c>
      <c r="L2368" s="28">
        <v>-3.5</v>
      </c>
    </row>
    <row r="2369" spans="1:12" hidden="1" x14ac:dyDescent="0.2">
      <c r="A2369" s="27" t="s">
        <v>90</v>
      </c>
      <c r="B2369" s="27" t="s">
        <v>9</v>
      </c>
      <c r="C2369" s="27" t="s">
        <v>101</v>
      </c>
      <c r="D2369" s="27" t="s">
        <v>43</v>
      </c>
      <c r="E2369" s="27" t="s">
        <v>94</v>
      </c>
      <c r="F2369" s="27" t="s">
        <v>95</v>
      </c>
      <c r="G2369" s="27" t="s">
        <v>102</v>
      </c>
      <c r="H2369" s="28">
        <v>0</v>
      </c>
      <c r="I2369" s="28">
        <v>0</v>
      </c>
      <c r="J2369" s="28">
        <v>0</v>
      </c>
      <c r="K2369" s="28">
        <v>0.82</v>
      </c>
      <c r="L2369" s="28">
        <v>-0.82</v>
      </c>
    </row>
    <row r="2370" spans="1:12" hidden="1" x14ac:dyDescent="0.2">
      <c r="A2370" s="27" t="s">
        <v>90</v>
      </c>
      <c r="B2370" s="27" t="s">
        <v>9</v>
      </c>
      <c r="C2370" s="27" t="s">
        <v>103</v>
      </c>
      <c r="D2370" s="27" t="s">
        <v>43</v>
      </c>
      <c r="E2370" s="27" t="s">
        <v>94</v>
      </c>
      <c r="F2370" s="27" t="s">
        <v>95</v>
      </c>
      <c r="G2370" s="27" t="s">
        <v>104</v>
      </c>
      <c r="H2370" s="28">
        <v>0</v>
      </c>
      <c r="I2370" s="28">
        <v>0</v>
      </c>
      <c r="J2370" s="28">
        <v>0</v>
      </c>
      <c r="K2370" s="28">
        <v>1.64</v>
      </c>
      <c r="L2370" s="28">
        <v>-1.64</v>
      </c>
    </row>
    <row r="2371" spans="1:12" hidden="1" x14ac:dyDescent="0.2">
      <c r="A2371" s="27" t="s">
        <v>90</v>
      </c>
      <c r="B2371" s="27" t="s">
        <v>9</v>
      </c>
      <c r="C2371" s="27" t="s">
        <v>109</v>
      </c>
      <c r="D2371" s="27" t="s">
        <v>43</v>
      </c>
      <c r="E2371" s="27" t="s">
        <v>94</v>
      </c>
      <c r="F2371" s="27" t="s">
        <v>95</v>
      </c>
      <c r="G2371" s="27" t="s">
        <v>110</v>
      </c>
      <c r="H2371" s="28">
        <v>15914.68</v>
      </c>
      <c r="I2371" s="28">
        <v>15914.68</v>
      </c>
      <c r="J2371" s="28">
        <v>0</v>
      </c>
      <c r="K2371" s="28">
        <v>0</v>
      </c>
      <c r="L2371" s="28">
        <v>15914.68</v>
      </c>
    </row>
    <row r="2372" spans="1:12" hidden="1" x14ac:dyDescent="0.2">
      <c r="A2372" s="27" t="s">
        <v>90</v>
      </c>
      <c r="B2372" s="27" t="s">
        <v>9</v>
      </c>
      <c r="C2372" s="27" t="s">
        <v>111</v>
      </c>
      <c r="D2372" s="27" t="s">
        <v>43</v>
      </c>
      <c r="E2372" s="27" t="s">
        <v>94</v>
      </c>
      <c r="F2372" s="27" t="s">
        <v>95</v>
      </c>
      <c r="G2372" s="27" t="s">
        <v>112</v>
      </c>
      <c r="H2372" s="28">
        <v>83816.03</v>
      </c>
      <c r="I2372" s="28">
        <v>40462.46</v>
      </c>
      <c r="J2372" s="28">
        <v>158.80000000000001</v>
      </c>
      <c r="K2372" s="28">
        <v>2269.63</v>
      </c>
      <c r="L2372" s="28">
        <v>38034.03</v>
      </c>
    </row>
    <row r="2373" spans="1:12" hidden="1" x14ac:dyDescent="0.2">
      <c r="A2373" s="27" t="s">
        <v>90</v>
      </c>
      <c r="B2373" s="27" t="s">
        <v>9</v>
      </c>
      <c r="C2373" s="27" t="s">
        <v>113</v>
      </c>
      <c r="D2373" s="27" t="s">
        <v>43</v>
      </c>
      <c r="E2373" s="27" t="s">
        <v>94</v>
      </c>
      <c r="F2373" s="27" t="s">
        <v>95</v>
      </c>
      <c r="G2373" s="27" t="s">
        <v>114</v>
      </c>
      <c r="H2373" s="28">
        <v>18856.25</v>
      </c>
      <c r="I2373" s="28">
        <v>18856.25</v>
      </c>
      <c r="J2373" s="28">
        <v>1339.18</v>
      </c>
      <c r="K2373" s="28">
        <v>10760.85</v>
      </c>
      <c r="L2373" s="28">
        <v>6756.2199999999993</v>
      </c>
    </row>
    <row r="2374" spans="1:12" hidden="1" x14ac:dyDescent="0.2">
      <c r="A2374" s="27" t="s">
        <v>90</v>
      </c>
      <c r="B2374" s="27" t="s">
        <v>9</v>
      </c>
      <c r="C2374" s="27" t="s">
        <v>115</v>
      </c>
      <c r="D2374" s="27" t="s">
        <v>43</v>
      </c>
      <c r="E2374" s="27" t="s">
        <v>94</v>
      </c>
      <c r="F2374" s="27" t="s">
        <v>95</v>
      </c>
      <c r="G2374" s="27" t="s">
        <v>116</v>
      </c>
      <c r="H2374" s="28">
        <v>9428.1299999999992</v>
      </c>
      <c r="I2374" s="28">
        <v>49428.13</v>
      </c>
      <c r="J2374" s="28">
        <v>6552.4</v>
      </c>
      <c r="K2374" s="28">
        <v>41596.33</v>
      </c>
      <c r="L2374" s="28">
        <v>1279.399999999996</v>
      </c>
    </row>
    <row r="2375" spans="1:12" hidden="1" x14ac:dyDescent="0.2">
      <c r="A2375" s="27" t="s">
        <v>90</v>
      </c>
      <c r="B2375" s="27" t="s">
        <v>9</v>
      </c>
      <c r="C2375" s="27" t="s">
        <v>117</v>
      </c>
      <c r="D2375" s="27" t="s">
        <v>43</v>
      </c>
      <c r="E2375" s="27" t="s">
        <v>94</v>
      </c>
      <c r="F2375" s="27" t="s">
        <v>95</v>
      </c>
      <c r="G2375" s="27" t="s">
        <v>118</v>
      </c>
      <c r="H2375" s="28">
        <v>18856.25</v>
      </c>
      <c r="I2375" s="28">
        <v>18856.25</v>
      </c>
      <c r="J2375" s="28">
        <v>16121</v>
      </c>
      <c r="K2375" s="28">
        <v>2548.6400000000003</v>
      </c>
      <c r="L2375" s="28">
        <v>186.61000000000058</v>
      </c>
    </row>
    <row r="2376" spans="1:12" hidden="1" x14ac:dyDescent="0.2">
      <c r="A2376" s="27" t="s">
        <v>90</v>
      </c>
      <c r="B2376" s="27" t="s">
        <v>163</v>
      </c>
      <c r="C2376" s="27" t="s">
        <v>106</v>
      </c>
      <c r="D2376" s="27" t="s">
        <v>43</v>
      </c>
      <c r="E2376" s="27" t="s">
        <v>94</v>
      </c>
      <c r="F2376" s="27" t="s">
        <v>95</v>
      </c>
      <c r="G2376" s="27" t="s">
        <v>108</v>
      </c>
      <c r="H2376" s="28">
        <v>0</v>
      </c>
      <c r="I2376" s="28">
        <v>100.58</v>
      </c>
      <c r="J2376" s="28">
        <v>0</v>
      </c>
      <c r="K2376" s="28">
        <v>100.58</v>
      </c>
      <c r="L2376" s="28">
        <v>0</v>
      </c>
    </row>
    <row r="2377" spans="1:12" hidden="1" x14ac:dyDescent="0.2">
      <c r="A2377" s="27" t="s">
        <v>90</v>
      </c>
      <c r="B2377" s="27" t="s">
        <v>163</v>
      </c>
      <c r="C2377" s="27" t="s">
        <v>99</v>
      </c>
      <c r="D2377" s="27" t="s">
        <v>43</v>
      </c>
      <c r="E2377" s="27" t="s">
        <v>94</v>
      </c>
      <c r="F2377" s="27" t="s">
        <v>95</v>
      </c>
      <c r="G2377" s="27" t="s">
        <v>100</v>
      </c>
      <c r="H2377" s="28">
        <v>0</v>
      </c>
      <c r="I2377" s="28">
        <v>0</v>
      </c>
      <c r="J2377" s="28">
        <v>0</v>
      </c>
      <c r="K2377" s="28">
        <v>6.19</v>
      </c>
      <c r="L2377" s="28">
        <v>-6.19</v>
      </c>
    </row>
    <row r="2378" spans="1:12" hidden="1" x14ac:dyDescent="0.2">
      <c r="A2378" s="27" t="s">
        <v>90</v>
      </c>
      <c r="B2378" s="27" t="s">
        <v>163</v>
      </c>
      <c r="C2378" s="27" t="s">
        <v>101</v>
      </c>
      <c r="D2378" s="27" t="s">
        <v>43</v>
      </c>
      <c r="E2378" s="27" t="s">
        <v>94</v>
      </c>
      <c r="F2378" s="27" t="s">
        <v>95</v>
      </c>
      <c r="G2378" s="27" t="s">
        <v>102</v>
      </c>
      <c r="H2378" s="28">
        <v>0</v>
      </c>
      <c r="I2378" s="28">
        <v>0</v>
      </c>
      <c r="J2378" s="28">
        <v>0</v>
      </c>
      <c r="K2378" s="28">
        <v>1.43</v>
      </c>
      <c r="L2378" s="28">
        <v>-1.43</v>
      </c>
    </row>
    <row r="2379" spans="1:12" hidden="1" x14ac:dyDescent="0.2">
      <c r="A2379" s="27" t="s">
        <v>90</v>
      </c>
      <c r="B2379" s="27" t="s">
        <v>163</v>
      </c>
      <c r="C2379" s="27" t="s">
        <v>103</v>
      </c>
      <c r="D2379" s="27" t="s">
        <v>43</v>
      </c>
      <c r="E2379" s="27" t="s">
        <v>94</v>
      </c>
      <c r="F2379" s="27" t="s">
        <v>95</v>
      </c>
      <c r="G2379" s="27" t="s">
        <v>104</v>
      </c>
      <c r="H2379" s="28">
        <v>0</v>
      </c>
      <c r="I2379" s="28">
        <v>0</v>
      </c>
      <c r="J2379" s="28">
        <v>0</v>
      </c>
      <c r="K2379" s="28">
        <v>2.9000000000000004</v>
      </c>
      <c r="L2379" s="28">
        <v>-2.9000000000000004</v>
      </c>
    </row>
    <row r="2380" spans="1:12" hidden="1" x14ac:dyDescent="0.2">
      <c r="A2380" s="27" t="s">
        <v>90</v>
      </c>
      <c r="B2380" s="27" t="s">
        <v>146</v>
      </c>
      <c r="C2380" s="27" t="s">
        <v>106</v>
      </c>
      <c r="D2380" s="27" t="s">
        <v>43</v>
      </c>
      <c r="E2380" s="27" t="s">
        <v>94</v>
      </c>
      <c r="F2380" s="27" t="s">
        <v>95</v>
      </c>
      <c r="G2380" s="27" t="s">
        <v>108</v>
      </c>
      <c r="H2380" s="28">
        <v>0</v>
      </c>
      <c r="I2380" s="28">
        <v>215.91</v>
      </c>
      <c r="J2380" s="28">
        <v>0</v>
      </c>
      <c r="K2380" s="28">
        <v>215.91</v>
      </c>
      <c r="L2380" s="28">
        <v>0</v>
      </c>
    </row>
    <row r="2381" spans="1:12" hidden="1" x14ac:dyDescent="0.2">
      <c r="A2381" s="27" t="s">
        <v>90</v>
      </c>
      <c r="B2381" s="27" t="s">
        <v>146</v>
      </c>
      <c r="C2381" s="27" t="s">
        <v>99</v>
      </c>
      <c r="D2381" s="27" t="s">
        <v>43</v>
      </c>
      <c r="E2381" s="27" t="s">
        <v>94</v>
      </c>
      <c r="F2381" s="27" t="s">
        <v>95</v>
      </c>
      <c r="G2381" s="27" t="s">
        <v>100</v>
      </c>
      <c r="H2381" s="28">
        <v>0</v>
      </c>
      <c r="I2381" s="28">
        <v>0</v>
      </c>
      <c r="J2381" s="28">
        <v>0</v>
      </c>
      <c r="K2381" s="28">
        <v>13.26</v>
      </c>
      <c r="L2381" s="28">
        <v>-13.26</v>
      </c>
    </row>
    <row r="2382" spans="1:12" hidden="1" x14ac:dyDescent="0.2">
      <c r="A2382" s="27" t="s">
        <v>90</v>
      </c>
      <c r="B2382" s="27" t="s">
        <v>146</v>
      </c>
      <c r="C2382" s="27" t="s">
        <v>101</v>
      </c>
      <c r="D2382" s="27" t="s">
        <v>43</v>
      </c>
      <c r="E2382" s="27" t="s">
        <v>94</v>
      </c>
      <c r="F2382" s="27" t="s">
        <v>95</v>
      </c>
      <c r="G2382" s="27" t="s">
        <v>102</v>
      </c>
      <c r="H2382" s="28">
        <v>0</v>
      </c>
      <c r="I2382" s="28">
        <v>0</v>
      </c>
      <c r="J2382" s="28">
        <v>0</v>
      </c>
      <c r="K2382" s="28">
        <v>3.1</v>
      </c>
      <c r="L2382" s="28">
        <v>-3.1</v>
      </c>
    </row>
    <row r="2383" spans="1:12" hidden="1" x14ac:dyDescent="0.2">
      <c r="A2383" s="27" t="s">
        <v>90</v>
      </c>
      <c r="B2383" s="27" t="s">
        <v>146</v>
      </c>
      <c r="C2383" s="27" t="s">
        <v>103</v>
      </c>
      <c r="D2383" s="27" t="s">
        <v>43</v>
      </c>
      <c r="E2383" s="27" t="s">
        <v>94</v>
      </c>
      <c r="F2383" s="27" t="s">
        <v>95</v>
      </c>
      <c r="G2383" s="27" t="s">
        <v>104</v>
      </c>
      <c r="H2383" s="28">
        <v>0</v>
      </c>
      <c r="I2383" s="28">
        <v>0</v>
      </c>
      <c r="J2383" s="28">
        <v>0</v>
      </c>
      <c r="K2383" s="28">
        <v>6.26</v>
      </c>
      <c r="L2383" s="28">
        <v>-6.26</v>
      </c>
    </row>
    <row r="2384" spans="1:12" hidden="1" x14ac:dyDescent="0.2">
      <c r="A2384" s="27" t="s">
        <v>90</v>
      </c>
      <c r="B2384" s="27" t="s">
        <v>91</v>
      </c>
      <c r="C2384" s="27" t="s">
        <v>92</v>
      </c>
      <c r="D2384" s="27" t="s">
        <v>43</v>
      </c>
      <c r="E2384" s="27" t="s">
        <v>94</v>
      </c>
      <c r="F2384" s="27" t="s">
        <v>95</v>
      </c>
      <c r="G2384" s="27" t="s">
        <v>96</v>
      </c>
      <c r="H2384" s="28">
        <v>0</v>
      </c>
      <c r="I2384" s="28">
        <v>0</v>
      </c>
      <c r="J2384" s="28">
        <v>0</v>
      </c>
      <c r="K2384" s="28">
        <v>9.6300000000000008</v>
      </c>
      <c r="L2384" s="28">
        <v>-9.6300000000000008</v>
      </c>
    </row>
    <row r="2385" spans="1:12" hidden="1" x14ac:dyDescent="0.2">
      <c r="A2385" s="27" t="s">
        <v>90</v>
      </c>
      <c r="B2385" s="27" t="s">
        <v>91</v>
      </c>
      <c r="C2385" s="27" t="s">
        <v>97</v>
      </c>
      <c r="D2385" s="27" t="s">
        <v>43</v>
      </c>
      <c r="E2385" s="27" t="s">
        <v>94</v>
      </c>
      <c r="F2385" s="27" t="s">
        <v>95</v>
      </c>
      <c r="G2385" s="27" t="s">
        <v>98</v>
      </c>
      <c r="H2385" s="28">
        <v>0</v>
      </c>
      <c r="I2385" s="28">
        <v>0</v>
      </c>
      <c r="J2385" s="28">
        <v>0</v>
      </c>
      <c r="K2385" s="28">
        <v>4.99</v>
      </c>
      <c r="L2385" s="28">
        <v>-4.99</v>
      </c>
    </row>
    <row r="2386" spans="1:12" hidden="1" x14ac:dyDescent="0.2">
      <c r="A2386" s="27" t="s">
        <v>90</v>
      </c>
      <c r="B2386" s="27" t="s">
        <v>91</v>
      </c>
      <c r="C2386" s="27" t="s">
        <v>99</v>
      </c>
      <c r="D2386" s="27" t="s">
        <v>43</v>
      </c>
      <c r="E2386" s="27" t="s">
        <v>94</v>
      </c>
      <c r="F2386" s="27" t="s">
        <v>95</v>
      </c>
      <c r="G2386" s="27" t="s">
        <v>100</v>
      </c>
      <c r="H2386" s="28">
        <v>0</v>
      </c>
      <c r="I2386" s="28">
        <v>0</v>
      </c>
      <c r="J2386" s="28">
        <v>0</v>
      </c>
      <c r="K2386" s="28">
        <v>0.91</v>
      </c>
      <c r="L2386" s="28">
        <v>-0.91</v>
      </c>
    </row>
    <row r="2387" spans="1:12" hidden="1" x14ac:dyDescent="0.2">
      <c r="A2387" s="27" t="s">
        <v>90</v>
      </c>
      <c r="B2387" s="27" t="s">
        <v>91</v>
      </c>
      <c r="C2387" s="27" t="s">
        <v>101</v>
      </c>
      <c r="D2387" s="27" t="s">
        <v>43</v>
      </c>
      <c r="E2387" s="27" t="s">
        <v>94</v>
      </c>
      <c r="F2387" s="27" t="s">
        <v>95</v>
      </c>
      <c r="G2387" s="27" t="s">
        <v>102</v>
      </c>
      <c r="H2387" s="28">
        <v>0</v>
      </c>
      <c r="I2387" s="28">
        <v>0</v>
      </c>
      <c r="J2387" s="28">
        <v>0</v>
      </c>
      <c r="K2387" s="28">
        <v>0.21</v>
      </c>
      <c r="L2387" s="28">
        <v>-0.21</v>
      </c>
    </row>
    <row r="2388" spans="1:12" hidden="1" x14ac:dyDescent="0.2">
      <c r="A2388" s="27" t="s">
        <v>90</v>
      </c>
      <c r="B2388" s="27" t="s">
        <v>91</v>
      </c>
      <c r="C2388" s="27" t="s">
        <v>103</v>
      </c>
      <c r="D2388" s="27" t="s">
        <v>43</v>
      </c>
      <c r="E2388" s="27" t="s">
        <v>94</v>
      </c>
      <c r="F2388" s="27" t="s">
        <v>95</v>
      </c>
      <c r="G2388" s="27" t="s">
        <v>104</v>
      </c>
      <c r="H2388" s="28">
        <v>0</v>
      </c>
      <c r="I2388" s="28">
        <v>0</v>
      </c>
      <c r="J2388" s="28">
        <v>0</v>
      </c>
      <c r="K2388" s="28">
        <v>0.42</v>
      </c>
      <c r="L2388" s="28">
        <v>-0.42</v>
      </c>
    </row>
    <row r="2389" spans="1:12" hidden="1" x14ac:dyDescent="0.2">
      <c r="A2389" s="27" t="s">
        <v>90</v>
      </c>
      <c r="B2389" s="27" t="s">
        <v>91</v>
      </c>
      <c r="C2389" s="27" t="s">
        <v>159</v>
      </c>
      <c r="D2389" s="27" t="s">
        <v>43</v>
      </c>
      <c r="E2389" s="27" t="s">
        <v>94</v>
      </c>
      <c r="F2389" s="27" t="s">
        <v>95</v>
      </c>
      <c r="G2389" s="27" t="s">
        <v>160</v>
      </c>
      <c r="H2389" s="28">
        <v>0</v>
      </c>
      <c r="I2389" s="28">
        <v>0</v>
      </c>
      <c r="J2389" s="28">
        <v>0</v>
      </c>
      <c r="K2389" s="28">
        <v>8837.02</v>
      </c>
      <c r="L2389" s="28">
        <v>-8837.02</v>
      </c>
    </row>
    <row r="2390" spans="1:12" hidden="1" x14ac:dyDescent="0.2">
      <c r="A2390" s="27" t="s">
        <v>90</v>
      </c>
      <c r="B2390" s="27" t="s">
        <v>119</v>
      </c>
      <c r="C2390" s="27" t="s">
        <v>117</v>
      </c>
      <c r="D2390" s="27" t="s">
        <v>43</v>
      </c>
      <c r="E2390" s="27" t="s">
        <v>94</v>
      </c>
      <c r="F2390" s="27" t="s">
        <v>95</v>
      </c>
      <c r="G2390" s="27" t="s">
        <v>118</v>
      </c>
      <c r="H2390" s="28">
        <v>0</v>
      </c>
      <c r="I2390" s="28">
        <v>0</v>
      </c>
      <c r="J2390" s="28">
        <v>0</v>
      </c>
      <c r="K2390" s="28">
        <v>1047.5</v>
      </c>
      <c r="L2390" s="28">
        <v>-1047.5</v>
      </c>
    </row>
    <row r="2391" spans="1:12" hidden="1" x14ac:dyDescent="0.2">
      <c r="A2391" s="27" t="s">
        <v>90</v>
      </c>
      <c r="B2391" s="27" t="s">
        <v>120</v>
      </c>
      <c r="C2391" s="27" t="s">
        <v>121</v>
      </c>
      <c r="D2391" s="27" t="s">
        <v>43</v>
      </c>
      <c r="E2391" s="27" t="s">
        <v>94</v>
      </c>
      <c r="F2391" s="27" t="s">
        <v>95</v>
      </c>
      <c r="G2391" s="27" t="s">
        <v>122</v>
      </c>
      <c r="H2391" s="28">
        <v>0</v>
      </c>
      <c r="I2391" s="28">
        <v>0</v>
      </c>
      <c r="J2391" s="28">
        <v>0</v>
      </c>
      <c r="K2391" s="28">
        <v>4.53</v>
      </c>
      <c r="L2391" s="28">
        <v>-4.53</v>
      </c>
    </row>
    <row r="2392" spans="1:12" hidden="1" x14ac:dyDescent="0.2">
      <c r="A2392" s="27" t="s">
        <v>90</v>
      </c>
      <c r="B2392" s="27" t="s">
        <v>120</v>
      </c>
      <c r="C2392" s="27" t="s">
        <v>99</v>
      </c>
      <c r="D2392" s="27" t="s">
        <v>43</v>
      </c>
      <c r="E2392" s="27" t="s">
        <v>94</v>
      </c>
      <c r="F2392" s="27" t="s">
        <v>95</v>
      </c>
      <c r="G2392" s="27" t="s">
        <v>100</v>
      </c>
      <c r="H2392" s="28">
        <v>0</v>
      </c>
      <c r="I2392" s="28">
        <v>0</v>
      </c>
      <c r="J2392" s="28">
        <v>0</v>
      </c>
      <c r="K2392" s="28">
        <v>0.24</v>
      </c>
      <c r="L2392" s="28">
        <v>-0.24</v>
      </c>
    </row>
    <row r="2393" spans="1:12" hidden="1" x14ac:dyDescent="0.2">
      <c r="A2393" s="27" t="s">
        <v>90</v>
      </c>
      <c r="B2393" s="27" t="s">
        <v>120</v>
      </c>
      <c r="C2393" s="27" t="s">
        <v>101</v>
      </c>
      <c r="D2393" s="27" t="s">
        <v>43</v>
      </c>
      <c r="E2393" s="27" t="s">
        <v>94</v>
      </c>
      <c r="F2393" s="27" t="s">
        <v>95</v>
      </c>
      <c r="G2393" s="27" t="s">
        <v>102</v>
      </c>
      <c r="H2393" s="28">
        <v>0</v>
      </c>
      <c r="I2393" s="28">
        <v>0</v>
      </c>
      <c r="J2393" s="28">
        <v>0</v>
      </c>
      <c r="K2393" s="28">
        <v>0.06</v>
      </c>
      <c r="L2393" s="28">
        <v>-0.06</v>
      </c>
    </row>
    <row r="2394" spans="1:12" hidden="1" x14ac:dyDescent="0.2">
      <c r="A2394" s="27" t="s">
        <v>90</v>
      </c>
      <c r="B2394" s="27" t="s">
        <v>120</v>
      </c>
      <c r="C2394" s="27" t="s">
        <v>103</v>
      </c>
      <c r="D2394" s="27" t="s">
        <v>43</v>
      </c>
      <c r="E2394" s="27" t="s">
        <v>94</v>
      </c>
      <c r="F2394" s="27" t="s">
        <v>95</v>
      </c>
      <c r="G2394" s="27" t="s">
        <v>104</v>
      </c>
      <c r="H2394" s="28">
        <v>0</v>
      </c>
      <c r="I2394" s="28">
        <v>0</v>
      </c>
      <c r="J2394" s="28">
        <v>0</v>
      </c>
      <c r="K2394" s="28">
        <v>0.13</v>
      </c>
      <c r="L2394" s="28">
        <v>-0.13</v>
      </c>
    </row>
    <row r="2395" spans="1:12" hidden="1" x14ac:dyDescent="0.2">
      <c r="A2395" s="27" t="s">
        <v>90</v>
      </c>
      <c r="B2395" s="27" t="s">
        <v>123</v>
      </c>
      <c r="C2395" s="27" t="s">
        <v>124</v>
      </c>
      <c r="D2395" s="27" t="s">
        <v>43</v>
      </c>
      <c r="E2395" s="27" t="s">
        <v>94</v>
      </c>
      <c r="F2395" s="27" t="s">
        <v>95</v>
      </c>
      <c r="G2395" s="27" t="s">
        <v>125</v>
      </c>
      <c r="H2395" s="28">
        <v>0</v>
      </c>
      <c r="I2395" s="28">
        <v>0</v>
      </c>
      <c r="J2395" s="28">
        <v>0</v>
      </c>
      <c r="K2395" s="28">
        <v>121.53</v>
      </c>
      <c r="L2395" s="28">
        <v>-121.53</v>
      </c>
    </row>
    <row r="2396" spans="1:12" hidden="1" x14ac:dyDescent="0.2">
      <c r="A2396" s="27" t="s">
        <v>90</v>
      </c>
      <c r="B2396" s="27" t="s">
        <v>123</v>
      </c>
      <c r="C2396" s="27" t="s">
        <v>111</v>
      </c>
      <c r="D2396" s="27" t="s">
        <v>43</v>
      </c>
      <c r="E2396" s="27" t="s">
        <v>94</v>
      </c>
      <c r="F2396" s="27" t="s">
        <v>95</v>
      </c>
      <c r="G2396" s="27" t="s">
        <v>112</v>
      </c>
      <c r="H2396" s="28">
        <v>0</v>
      </c>
      <c r="I2396" s="28">
        <v>0</v>
      </c>
      <c r="J2396" s="28">
        <v>0</v>
      </c>
      <c r="K2396" s="28">
        <v>67.709999999999994</v>
      </c>
      <c r="L2396" s="28">
        <v>-67.709999999999994</v>
      </c>
    </row>
    <row r="2397" spans="1:12" hidden="1" x14ac:dyDescent="0.2">
      <c r="A2397" s="27" t="s">
        <v>90</v>
      </c>
      <c r="B2397" s="27" t="s">
        <v>126</v>
      </c>
      <c r="C2397" s="27" t="s">
        <v>121</v>
      </c>
      <c r="D2397" s="27" t="s">
        <v>43</v>
      </c>
      <c r="E2397" s="27" t="s">
        <v>94</v>
      </c>
      <c r="F2397" s="27" t="s">
        <v>95</v>
      </c>
      <c r="G2397" s="27" t="s">
        <v>122</v>
      </c>
      <c r="H2397" s="28">
        <v>0</v>
      </c>
      <c r="I2397" s="28">
        <v>0</v>
      </c>
      <c r="J2397" s="28">
        <v>0</v>
      </c>
      <c r="K2397" s="28">
        <v>0.93</v>
      </c>
      <c r="L2397" s="28">
        <v>-0.93</v>
      </c>
    </row>
    <row r="2398" spans="1:12" hidden="1" x14ac:dyDescent="0.2">
      <c r="A2398" s="27" t="s">
        <v>90</v>
      </c>
      <c r="B2398" s="27" t="s">
        <v>126</v>
      </c>
      <c r="C2398" s="27" t="s">
        <v>99</v>
      </c>
      <c r="D2398" s="27" t="s">
        <v>43</v>
      </c>
      <c r="E2398" s="27" t="s">
        <v>94</v>
      </c>
      <c r="F2398" s="27" t="s">
        <v>95</v>
      </c>
      <c r="G2398" s="27" t="s">
        <v>100</v>
      </c>
      <c r="H2398" s="28">
        <v>0</v>
      </c>
      <c r="I2398" s="28">
        <v>0</v>
      </c>
      <c r="J2398" s="28">
        <v>0</v>
      </c>
      <c r="K2398" s="28">
        <v>0.06</v>
      </c>
      <c r="L2398" s="28">
        <v>-0.06</v>
      </c>
    </row>
    <row r="2399" spans="1:12" hidden="1" x14ac:dyDescent="0.2">
      <c r="A2399" s="27" t="s">
        <v>90</v>
      </c>
      <c r="B2399" s="27" t="s">
        <v>126</v>
      </c>
      <c r="C2399" s="27" t="s">
        <v>101</v>
      </c>
      <c r="D2399" s="27" t="s">
        <v>43</v>
      </c>
      <c r="E2399" s="27" t="s">
        <v>94</v>
      </c>
      <c r="F2399" s="27" t="s">
        <v>95</v>
      </c>
      <c r="G2399" s="27" t="s">
        <v>102</v>
      </c>
      <c r="H2399" s="28">
        <v>0</v>
      </c>
      <c r="I2399" s="28">
        <v>0</v>
      </c>
      <c r="J2399" s="28">
        <v>0</v>
      </c>
      <c r="K2399" s="28">
        <v>0.01</v>
      </c>
      <c r="L2399" s="28">
        <v>-0.01</v>
      </c>
    </row>
    <row r="2400" spans="1:12" hidden="1" x14ac:dyDescent="0.2">
      <c r="A2400" s="27" t="s">
        <v>90</v>
      </c>
      <c r="B2400" s="27" t="s">
        <v>126</v>
      </c>
      <c r="C2400" s="27" t="s">
        <v>103</v>
      </c>
      <c r="D2400" s="27" t="s">
        <v>43</v>
      </c>
      <c r="E2400" s="27" t="s">
        <v>94</v>
      </c>
      <c r="F2400" s="27" t="s">
        <v>95</v>
      </c>
      <c r="G2400" s="27" t="s">
        <v>104</v>
      </c>
      <c r="H2400" s="28">
        <v>0</v>
      </c>
      <c r="I2400" s="28">
        <v>0</v>
      </c>
      <c r="J2400" s="28">
        <v>0</v>
      </c>
      <c r="K2400" s="28">
        <v>0.03</v>
      </c>
      <c r="L2400" s="28">
        <v>-0.03</v>
      </c>
    </row>
    <row r="2401" spans="1:12" hidden="1" x14ac:dyDescent="0.2">
      <c r="A2401" s="27" t="s">
        <v>90</v>
      </c>
      <c r="B2401" s="27" t="s">
        <v>127</v>
      </c>
      <c r="C2401" s="27" t="s">
        <v>111</v>
      </c>
      <c r="D2401" s="27" t="s">
        <v>43</v>
      </c>
      <c r="E2401" s="27" t="s">
        <v>94</v>
      </c>
      <c r="F2401" s="27" t="s">
        <v>95</v>
      </c>
      <c r="G2401" s="27" t="s">
        <v>112</v>
      </c>
      <c r="H2401" s="28">
        <v>0</v>
      </c>
      <c r="I2401" s="28">
        <v>0</v>
      </c>
      <c r="J2401" s="28">
        <v>0</v>
      </c>
      <c r="K2401" s="28">
        <v>839.42</v>
      </c>
      <c r="L2401" s="28">
        <v>-839.42</v>
      </c>
    </row>
    <row r="2402" spans="1:12" hidden="1" x14ac:dyDescent="0.2">
      <c r="A2402" s="27" t="s">
        <v>90</v>
      </c>
      <c r="B2402" s="27" t="s">
        <v>128</v>
      </c>
      <c r="C2402" s="27" t="s">
        <v>99</v>
      </c>
      <c r="D2402" s="27" t="s">
        <v>43</v>
      </c>
      <c r="E2402" s="27" t="s">
        <v>94</v>
      </c>
      <c r="F2402" s="27" t="s">
        <v>95</v>
      </c>
      <c r="G2402" s="27" t="s">
        <v>100</v>
      </c>
      <c r="H2402" s="28">
        <v>0</v>
      </c>
      <c r="I2402" s="28">
        <v>0</v>
      </c>
      <c r="J2402" s="28">
        <v>0</v>
      </c>
      <c r="K2402" s="28">
        <v>0.28000000000000003</v>
      </c>
      <c r="L2402" s="28">
        <v>-0.28000000000000003</v>
      </c>
    </row>
    <row r="2403" spans="1:12" hidden="1" x14ac:dyDescent="0.2">
      <c r="A2403" s="27" t="s">
        <v>90</v>
      </c>
      <c r="B2403" s="27" t="s">
        <v>128</v>
      </c>
      <c r="C2403" s="27" t="s">
        <v>101</v>
      </c>
      <c r="D2403" s="27" t="s">
        <v>43</v>
      </c>
      <c r="E2403" s="27" t="s">
        <v>94</v>
      </c>
      <c r="F2403" s="27" t="s">
        <v>95</v>
      </c>
      <c r="G2403" s="27" t="s">
        <v>102</v>
      </c>
      <c r="H2403" s="28">
        <v>0</v>
      </c>
      <c r="I2403" s="28">
        <v>0</v>
      </c>
      <c r="J2403" s="28">
        <v>0</v>
      </c>
      <c r="K2403" s="28">
        <v>7.0000000000000007E-2</v>
      </c>
      <c r="L2403" s="28">
        <v>-7.0000000000000007E-2</v>
      </c>
    </row>
    <row r="2404" spans="1:12" hidden="1" x14ac:dyDescent="0.2">
      <c r="A2404" s="27" t="s">
        <v>90</v>
      </c>
      <c r="B2404" s="27" t="s">
        <v>128</v>
      </c>
      <c r="C2404" s="27" t="s">
        <v>103</v>
      </c>
      <c r="D2404" s="27" t="s">
        <v>43</v>
      </c>
      <c r="E2404" s="27" t="s">
        <v>94</v>
      </c>
      <c r="F2404" s="27" t="s">
        <v>95</v>
      </c>
      <c r="G2404" s="27" t="s">
        <v>104</v>
      </c>
      <c r="H2404" s="28">
        <v>0</v>
      </c>
      <c r="I2404" s="28">
        <v>0</v>
      </c>
      <c r="J2404" s="28">
        <v>0</v>
      </c>
      <c r="K2404" s="28">
        <v>0.13</v>
      </c>
      <c r="L2404" s="28">
        <v>-0.13</v>
      </c>
    </row>
    <row r="2405" spans="1:12" hidden="1" x14ac:dyDescent="0.2">
      <c r="A2405" s="27" t="s">
        <v>90</v>
      </c>
      <c r="B2405" s="27" t="s">
        <v>129</v>
      </c>
      <c r="C2405" s="27" t="s">
        <v>92</v>
      </c>
      <c r="D2405" s="27" t="s">
        <v>43</v>
      </c>
      <c r="E2405" s="27" t="s">
        <v>94</v>
      </c>
      <c r="F2405" s="27" t="s">
        <v>95</v>
      </c>
      <c r="G2405" s="27" t="s">
        <v>96</v>
      </c>
      <c r="H2405" s="28">
        <v>0</v>
      </c>
      <c r="I2405" s="28">
        <v>0</v>
      </c>
      <c r="J2405" s="28">
        <v>0</v>
      </c>
      <c r="K2405" s="28">
        <v>0.38</v>
      </c>
      <c r="L2405" s="28">
        <v>-0.38</v>
      </c>
    </row>
    <row r="2406" spans="1:12" hidden="1" x14ac:dyDescent="0.2">
      <c r="A2406" s="27" t="s">
        <v>90</v>
      </c>
      <c r="B2406" s="27" t="s">
        <v>129</v>
      </c>
      <c r="C2406" s="27" t="s">
        <v>121</v>
      </c>
      <c r="D2406" s="27" t="s">
        <v>43</v>
      </c>
      <c r="E2406" s="27" t="s">
        <v>94</v>
      </c>
      <c r="F2406" s="27" t="s">
        <v>95</v>
      </c>
      <c r="G2406" s="27" t="s">
        <v>122</v>
      </c>
      <c r="H2406" s="28">
        <v>0</v>
      </c>
      <c r="I2406" s="28">
        <v>0</v>
      </c>
      <c r="J2406" s="28">
        <v>0</v>
      </c>
      <c r="K2406" s="28">
        <v>0.3</v>
      </c>
      <c r="L2406" s="28">
        <v>-0.3</v>
      </c>
    </row>
    <row r="2407" spans="1:12" hidden="1" x14ac:dyDescent="0.2">
      <c r="A2407" s="27" t="s">
        <v>90</v>
      </c>
      <c r="B2407" s="27" t="s">
        <v>129</v>
      </c>
      <c r="C2407" s="27" t="s">
        <v>106</v>
      </c>
      <c r="D2407" s="27" t="s">
        <v>43</v>
      </c>
      <c r="E2407" s="27" t="s">
        <v>94</v>
      </c>
      <c r="F2407" s="27" t="s">
        <v>95</v>
      </c>
      <c r="G2407" s="27" t="s">
        <v>108</v>
      </c>
      <c r="H2407" s="28">
        <v>0</v>
      </c>
      <c r="I2407" s="28">
        <v>0</v>
      </c>
      <c r="J2407" s="28">
        <v>0</v>
      </c>
      <c r="K2407" s="28">
        <v>5.05</v>
      </c>
      <c r="L2407" s="28">
        <v>-5.05</v>
      </c>
    </row>
    <row r="2408" spans="1:12" hidden="1" x14ac:dyDescent="0.2">
      <c r="A2408" s="27" t="s">
        <v>90</v>
      </c>
      <c r="B2408" s="27" t="s">
        <v>129</v>
      </c>
      <c r="C2408" s="27" t="s">
        <v>99</v>
      </c>
      <c r="D2408" s="27" t="s">
        <v>43</v>
      </c>
      <c r="E2408" s="27" t="s">
        <v>94</v>
      </c>
      <c r="F2408" s="27" t="s">
        <v>95</v>
      </c>
      <c r="G2408" s="27" t="s">
        <v>100</v>
      </c>
      <c r="H2408" s="28">
        <v>0</v>
      </c>
      <c r="I2408" s="28">
        <v>0</v>
      </c>
      <c r="J2408" s="28">
        <v>0</v>
      </c>
      <c r="K2408" s="28">
        <v>0.8</v>
      </c>
      <c r="L2408" s="28">
        <v>-0.8</v>
      </c>
    </row>
    <row r="2409" spans="1:12" hidden="1" x14ac:dyDescent="0.2">
      <c r="A2409" s="27" t="s">
        <v>90</v>
      </c>
      <c r="B2409" s="27" t="s">
        <v>129</v>
      </c>
      <c r="C2409" s="27" t="s">
        <v>101</v>
      </c>
      <c r="D2409" s="27" t="s">
        <v>43</v>
      </c>
      <c r="E2409" s="27" t="s">
        <v>94</v>
      </c>
      <c r="F2409" s="27" t="s">
        <v>95</v>
      </c>
      <c r="G2409" s="27" t="s">
        <v>102</v>
      </c>
      <c r="H2409" s="28">
        <v>0</v>
      </c>
      <c r="I2409" s="28">
        <v>0</v>
      </c>
      <c r="J2409" s="28">
        <v>0</v>
      </c>
      <c r="K2409" s="28">
        <v>0.19</v>
      </c>
      <c r="L2409" s="28">
        <v>-0.19</v>
      </c>
    </row>
    <row r="2410" spans="1:12" hidden="1" x14ac:dyDescent="0.2">
      <c r="A2410" s="27" t="s">
        <v>90</v>
      </c>
      <c r="B2410" s="27" t="s">
        <v>129</v>
      </c>
      <c r="C2410" s="27" t="s">
        <v>103</v>
      </c>
      <c r="D2410" s="27" t="s">
        <v>43</v>
      </c>
      <c r="E2410" s="27" t="s">
        <v>94</v>
      </c>
      <c r="F2410" s="27" t="s">
        <v>95</v>
      </c>
      <c r="G2410" s="27" t="s">
        <v>104</v>
      </c>
      <c r="H2410" s="28">
        <v>0</v>
      </c>
      <c r="I2410" s="28">
        <v>0</v>
      </c>
      <c r="J2410" s="28">
        <v>0</v>
      </c>
      <c r="K2410" s="28">
        <v>0.39</v>
      </c>
      <c r="L2410" s="28">
        <v>-0.39</v>
      </c>
    </row>
    <row r="2411" spans="1:12" hidden="1" x14ac:dyDescent="0.2">
      <c r="A2411" s="27" t="s">
        <v>90</v>
      </c>
      <c r="B2411" s="27" t="s">
        <v>129</v>
      </c>
      <c r="C2411" s="27" t="s">
        <v>130</v>
      </c>
      <c r="D2411" s="27" t="s">
        <v>43</v>
      </c>
      <c r="E2411" s="27" t="s">
        <v>94</v>
      </c>
      <c r="F2411" s="27" t="s">
        <v>95</v>
      </c>
      <c r="G2411" s="27" t="s">
        <v>131</v>
      </c>
      <c r="H2411" s="28">
        <v>0</v>
      </c>
      <c r="I2411" s="28">
        <v>0</v>
      </c>
      <c r="J2411" s="28">
        <v>0</v>
      </c>
      <c r="K2411" s="28">
        <v>2856.32</v>
      </c>
      <c r="L2411" s="28">
        <v>-2856.32</v>
      </c>
    </row>
    <row r="2412" spans="1:12" hidden="1" x14ac:dyDescent="0.2">
      <c r="A2412" s="27" t="s">
        <v>90</v>
      </c>
      <c r="B2412" s="27" t="s">
        <v>129</v>
      </c>
      <c r="C2412" s="27" t="s">
        <v>132</v>
      </c>
      <c r="D2412" s="27" t="s">
        <v>43</v>
      </c>
      <c r="E2412" s="27" t="s">
        <v>94</v>
      </c>
      <c r="F2412" s="27" t="s">
        <v>95</v>
      </c>
      <c r="G2412" s="27" t="s">
        <v>133</v>
      </c>
      <c r="H2412" s="28">
        <v>0</v>
      </c>
      <c r="I2412" s="28">
        <v>0</v>
      </c>
      <c r="J2412" s="28">
        <v>0</v>
      </c>
      <c r="K2412" s="28">
        <v>45.91</v>
      </c>
      <c r="L2412" s="28">
        <v>-45.91</v>
      </c>
    </row>
    <row r="2413" spans="1:12" hidden="1" x14ac:dyDescent="0.2">
      <c r="A2413" s="27" t="s">
        <v>90</v>
      </c>
      <c r="B2413" s="27" t="s">
        <v>129</v>
      </c>
      <c r="C2413" s="27" t="s">
        <v>111</v>
      </c>
      <c r="D2413" s="27" t="s">
        <v>43</v>
      </c>
      <c r="E2413" s="27" t="s">
        <v>94</v>
      </c>
      <c r="F2413" s="27" t="s">
        <v>95</v>
      </c>
      <c r="G2413" s="27" t="s">
        <v>112</v>
      </c>
      <c r="H2413" s="28">
        <v>0</v>
      </c>
      <c r="I2413" s="28">
        <v>0</v>
      </c>
      <c r="J2413" s="28">
        <v>0</v>
      </c>
      <c r="K2413" s="28">
        <v>7384.6</v>
      </c>
      <c r="L2413" s="28">
        <v>-7384.6</v>
      </c>
    </row>
    <row r="2414" spans="1:12" hidden="1" x14ac:dyDescent="0.2">
      <c r="A2414" s="27" t="s">
        <v>90</v>
      </c>
      <c r="B2414" s="27" t="s">
        <v>129</v>
      </c>
      <c r="C2414" s="27" t="s">
        <v>117</v>
      </c>
      <c r="D2414" s="27" t="s">
        <v>43</v>
      </c>
      <c r="E2414" s="27" t="s">
        <v>94</v>
      </c>
      <c r="F2414" s="27" t="s">
        <v>95</v>
      </c>
      <c r="G2414" s="27" t="s">
        <v>118</v>
      </c>
      <c r="H2414" s="28">
        <v>0</v>
      </c>
      <c r="I2414" s="28">
        <v>0</v>
      </c>
      <c r="J2414" s="28">
        <v>0</v>
      </c>
      <c r="K2414" s="28">
        <v>12.3</v>
      </c>
      <c r="L2414" s="28">
        <v>-12.3</v>
      </c>
    </row>
    <row r="2415" spans="1:12" hidden="1" x14ac:dyDescent="0.2">
      <c r="A2415" s="27" t="s">
        <v>90</v>
      </c>
      <c r="B2415" s="27" t="s">
        <v>134</v>
      </c>
      <c r="C2415" s="27" t="s">
        <v>92</v>
      </c>
      <c r="D2415" s="27" t="s">
        <v>43</v>
      </c>
      <c r="E2415" s="27" t="s">
        <v>94</v>
      </c>
      <c r="F2415" s="27" t="s">
        <v>95</v>
      </c>
      <c r="G2415" s="27" t="s">
        <v>96</v>
      </c>
      <c r="H2415" s="28">
        <v>0</v>
      </c>
      <c r="I2415" s="28">
        <v>0</v>
      </c>
      <c r="J2415" s="28">
        <v>0</v>
      </c>
      <c r="K2415" s="28">
        <v>0.19</v>
      </c>
      <c r="L2415" s="28">
        <v>-0.19</v>
      </c>
    </row>
    <row r="2416" spans="1:12" hidden="1" x14ac:dyDescent="0.2">
      <c r="A2416" s="27" t="s">
        <v>90</v>
      </c>
      <c r="B2416" s="27" t="s">
        <v>134</v>
      </c>
      <c r="C2416" s="27" t="s">
        <v>99</v>
      </c>
      <c r="D2416" s="27" t="s">
        <v>43</v>
      </c>
      <c r="E2416" s="27" t="s">
        <v>94</v>
      </c>
      <c r="F2416" s="27" t="s">
        <v>95</v>
      </c>
      <c r="G2416" s="27" t="s">
        <v>100</v>
      </c>
      <c r="H2416" s="28">
        <v>0</v>
      </c>
      <c r="I2416" s="28">
        <v>0</v>
      </c>
      <c r="J2416" s="28">
        <v>0</v>
      </c>
      <c r="K2416" s="28">
        <v>0.01</v>
      </c>
      <c r="L2416" s="28">
        <v>-0.01</v>
      </c>
    </row>
    <row r="2417" spans="1:12" hidden="1" x14ac:dyDescent="0.2">
      <c r="A2417" s="27" t="s">
        <v>90</v>
      </c>
      <c r="B2417" s="27" t="s">
        <v>134</v>
      </c>
      <c r="C2417" s="27" t="s">
        <v>103</v>
      </c>
      <c r="D2417" s="27" t="s">
        <v>43</v>
      </c>
      <c r="E2417" s="27" t="s">
        <v>94</v>
      </c>
      <c r="F2417" s="27" t="s">
        <v>95</v>
      </c>
      <c r="G2417" s="27" t="s">
        <v>104</v>
      </c>
      <c r="H2417" s="28">
        <v>0</v>
      </c>
      <c r="I2417" s="28">
        <v>0</v>
      </c>
      <c r="J2417" s="28">
        <v>0</v>
      </c>
      <c r="K2417" s="28">
        <v>0.01</v>
      </c>
      <c r="L2417" s="28">
        <v>-0.01</v>
      </c>
    </row>
    <row r="2418" spans="1:12" hidden="1" x14ac:dyDescent="0.2">
      <c r="A2418" s="27" t="s">
        <v>90</v>
      </c>
      <c r="B2418" s="27" t="s">
        <v>134</v>
      </c>
      <c r="C2418" s="27" t="s">
        <v>132</v>
      </c>
      <c r="D2418" s="27" t="s">
        <v>43</v>
      </c>
      <c r="E2418" s="27" t="s">
        <v>94</v>
      </c>
      <c r="F2418" s="27" t="s">
        <v>95</v>
      </c>
      <c r="G2418" s="27" t="s">
        <v>133</v>
      </c>
      <c r="H2418" s="28">
        <v>0</v>
      </c>
      <c r="I2418" s="28">
        <v>0</v>
      </c>
      <c r="J2418" s="28">
        <v>0</v>
      </c>
      <c r="K2418" s="28">
        <v>436.57</v>
      </c>
      <c r="L2418" s="28">
        <v>-436.57</v>
      </c>
    </row>
    <row r="2419" spans="1:12" hidden="1" x14ac:dyDescent="0.2">
      <c r="A2419" s="27" t="s">
        <v>90</v>
      </c>
      <c r="B2419" s="27" t="s">
        <v>179</v>
      </c>
      <c r="C2419" s="27" t="s">
        <v>106</v>
      </c>
      <c r="D2419" s="27" t="s">
        <v>43</v>
      </c>
      <c r="E2419" s="27" t="s">
        <v>94</v>
      </c>
      <c r="F2419" s="27" t="s">
        <v>95</v>
      </c>
      <c r="G2419" s="27" t="s">
        <v>108</v>
      </c>
      <c r="H2419" s="28">
        <v>0</v>
      </c>
      <c r="I2419" s="28">
        <v>0</v>
      </c>
      <c r="J2419" s="28">
        <v>0</v>
      </c>
      <c r="K2419" s="28">
        <v>15.52</v>
      </c>
      <c r="L2419" s="28">
        <v>-15.52</v>
      </c>
    </row>
    <row r="2420" spans="1:12" hidden="1" x14ac:dyDescent="0.2">
      <c r="A2420" s="27" t="s">
        <v>90</v>
      </c>
      <c r="B2420" s="27" t="s">
        <v>179</v>
      </c>
      <c r="C2420" s="27" t="s">
        <v>99</v>
      </c>
      <c r="D2420" s="27" t="s">
        <v>43</v>
      </c>
      <c r="E2420" s="27" t="s">
        <v>94</v>
      </c>
      <c r="F2420" s="27" t="s">
        <v>95</v>
      </c>
      <c r="G2420" s="27" t="s">
        <v>100</v>
      </c>
      <c r="H2420" s="28">
        <v>0</v>
      </c>
      <c r="I2420" s="28">
        <v>0</v>
      </c>
      <c r="J2420" s="28">
        <v>0</v>
      </c>
      <c r="K2420" s="28">
        <v>0.96</v>
      </c>
      <c r="L2420" s="28">
        <v>-0.96</v>
      </c>
    </row>
    <row r="2421" spans="1:12" hidden="1" x14ac:dyDescent="0.2">
      <c r="A2421" s="27" t="s">
        <v>90</v>
      </c>
      <c r="B2421" s="27" t="s">
        <v>179</v>
      </c>
      <c r="C2421" s="27" t="s">
        <v>101</v>
      </c>
      <c r="D2421" s="27" t="s">
        <v>43</v>
      </c>
      <c r="E2421" s="27" t="s">
        <v>94</v>
      </c>
      <c r="F2421" s="27" t="s">
        <v>95</v>
      </c>
      <c r="G2421" s="27" t="s">
        <v>102</v>
      </c>
      <c r="H2421" s="28">
        <v>0</v>
      </c>
      <c r="I2421" s="28">
        <v>0</v>
      </c>
      <c r="J2421" s="28">
        <v>0</v>
      </c>
      <c r="K2421" s="28">
        <v>0.22</v>
      </c>
      <c r="L2421" s="28">
        <v>-0.22</v>
      </c>
    </row>
    <row r="2422" spans="1:12" hidden="1" x14ac:dyDescent="0.2">
      <c r="A2422" s="27" t="s">
        <v>90</v>
      </c>
      <c r="B2422" s="27" t="s">
        <v>179</v>
      </c>
      <c r="C2422" s="27" t="s">
        <v>103</v>
      </c>
      <c r="D2422" s="27" t="s">
        <v>43</v>
      </c>
      <c r="E2422" s="27" t="s">
        <v>94</v>
      </c>
      <c r="F2422" s="27" t="s">
        <v>95</v>
      </c>
      <c r="G2422" s="27" t="s">
        <v>104</v>
      </c>
      <c r="H2422" s="28">
        <v>0</v>
      </c>
      <c r="I2422" s="28">
        <v>0</v>
      </c>
      <c r="J2422" s="28">
        <v>0</v>
      </c>
      <c r="K2422" s="28">
        <v>0.45</v>
      </c>
      <c r="L2422" s="28">
        <v>-0.45</v>
      </c>
    </row>
    <row r="2423" spans="1:12" hidden="1" x14ac:dyDescent="0.2">
      <c r="A2423" s="27" t="s">
        <v>90</v>
      </c>
      <c r="B2423" s="27" t="s">
        <v>179</v>
      </c>
      <c r="C2423" s="27" t="s">
        <v>117</v>
      </c>
      <c r="D2423" s="27" t="s">
        <v>43</v>
      </c>
      <c r="E2423" s="27" t="s">
        <v>94</v>
      </c>
      <c r="F2423" s="27" t="s">
        <v>95</v>
      </c>
      <c r="G2423" s="27" t="s">
        <v>118</v>
      </c>
      <c r="H2423" s="28">
        <v>0</v>
      </c>
      <c r="I2423" s="28">
        <v>0</v>
      </c>
      <c r="J2423" s="28">
        <v>0</v>
      </c>
      <c r="K2423" s="28">
        <v>158.44</v>
      </c>
      <c r="L2423" s="28">
        <v>-158.44</v>
      </c>
    </row>
    <row r="2424" spans="1:12" hidden="1" x14ac:dyDescent="0.2">
      <c r="A2424" s="27" t="s">
        <v>90</v>
      </c>
      <c r="B2424" s="27" t="s">
        <v>178</v>
      </c>
      <c r="C2424" s="27" t="s">
        <v>92</v>
      </c>
      <c r="D2424" s="27" t="s">
        <v>43</v>
      </c>
      <c r="E2424" s="27" t="s">
        <v>94</v>
      </c>
      <c r="F2424" s="27" t="s">
        <v>95</v>
      </c>
      <c r="G2424" s="27" t="s">
        <v>96</v>
      </c>
      <c r="H2424" s="28">
        <v>0</v>
      </c>
      <c r="I2424" s="28">
        <v>0</v>
      </c>
      <c r="J2424" s="28">
        <v>0</v>
      </c>
      <c r="K2424" s="28">
        <v>0.51</v>
      </c>
      <c r="L2424" s="28">
        <v>-0.51</v>
      </c>
    </row>
    <row r="2425" spans="1:12" hidden="1" x14ac:dyDescent="0.2">
      <c r="A2425" s="27" t="s">
        <v>90</v>
      </c>
      <c r="B2425" s="27" t="s">
        <v>178</v>
      </c>
      <c r="C2425" s="27" t="s">
        <v>99</v>
      </c>
      <c r="D2425" s="27" t="s">
        <v>43</v>
      </c>
      <c r="E2425" s="27" t="s">
        <v>94</v>
      </c>
      <c r="F2425" s="27" t="s">
        <v>95</v>
      </c>
      <c r="G2425" s="27" t="s">
        <v>100</v>
      </c>
      <c r="H2425" s="28">
        <v>0</v>
      </c>
      <c r="I2425" s="28">
        <v>0</v>
      </c>
      <c r="J2425" s="28">
        <v>0</v>
      </c>
      <c r="K2425" s="28">
        <v>0.03</v>
      </c>
      <c r="L2425" s="28">
        <v>-0.03</v>
      </c>
    </row>
    <row r="2426" spans="1:12" hidden="1" x14ac:dyDescent="0.2">
      <c r="A2426" s="27" t="s">
        <v>90</v>
      </c>
      <c r="B2426" s="27" t="s">
        <v>178</v>
      </c>
      <c r="C2426" s="27" t="s">
        <v>101</v>
      </c>
      <c r="D2426" s="27" t="s">
        <v>43</v>
      </c>
      <c r="E2426" s="27" t="s">
        <v>94</v>
      </c>
      <c r="F2426" s="27" t="s">
        <v>95</v>
      </c>
      <c r="G2426" s="27" t="s">
        <v>102</v>
      </c>
      <c r="H2426" s="28">
        <v>0</v>
      </c>
      <c r="I2426" s="28">
        <v>0</v>
      </c>
      <c r="J2426" s="28">
        <v>0</v>
      </c>
      <c r="K2426" s="28">
        <v>0.01</v>
      </c>
      <c r="L2426" s="28">
        <v>-0.01</v>
      </c>
    </row>
    <row r="2427" spans="1:12" hidden="1" x14ac:dyDescent="0.2">
      <c r="A2427" s="27" t="s">
        <v>90</v>
      </c>
      <c r="B2427" s="27" t="s">
        <v>178</v>
      </c>
      <c r="C2427" s="27" t="s">
        <v>103</v>
      </c>
      <c r="D2427" s="27" t="s">
        <v>43</v>
      </c>
      <c r="E2427" s="27" t="s">
        <v>94</v>
      </c>
      <c r="F2427" s="27" t="s">
        <v>95</v>
      </c>
      <c r="G2427" s="27" t="s">
        <v>104</v>
      </c>
      <c r="H2427" s="28">
        <v>0</v>
      </c>
      <c r="I2427" s="28">
        <v>0</v>
      </c>
      <c r="J2427" s="28">
        <v>0</v>
      </c>
      <c r="K2427" s="28">
        <v>0.01</v>
      </c>
      <c r="L2427" s="28">
        <v>-0.01</v>
      </c>
    </row>
    <row r="2428" spans="1:12" hidden="1" x14ac:dyDescent="0.2">
      <c r="A2428" s="27" t="s">
        <v>136</v>
      </c>
      <c r="B2428" s="27" t="s">
        <v>9</v>
      </c>
      <c r="C2428" s="27" t="s">
        <v>137</v>
      </c>
      <c r="D2428" s="27" t="s">
        <v>43</v>
      </c>
      <c r="E2428" s="27" t="s">
        <v>94</v>
      </c>
      <c r="F2428" s="27" t="s">
        <v>95</v>
      </c>
      <c r="G2428" s="27" t="s">
        <v>138</v>
      </c>
      <c r="H2428" s="28">
        <v>37712.5</v>
      </c>
      <c r="I2428" s="28">
        <v>37712.5</v>
      </c>
      <c r="J2428" s="28">
        <v>0</v>
      </c>
      <c r="K2428" s="28">
        <v>0</v>
      </c>
      <c r="L2428" s="28">
        <v>37712.5</v>
      </c>
    </row>
    <row r="2429" spans="1:12" hidden="1" x14ac:dyDescent="0.2">
      <c r="A2429" s="27" t="s">
        <v>136</v>
      </c>
      <c r="B2429" s="27" t="s">
        <v>9</v>
      </c>
      <c r="C2429" s="27" t="s">
        <v>99</v>
      </c>
      <c r="D2429" s="27" t="s">
        <v>43</v>
      </c>
      <c r="E2429" s="27" t="s">
        <v>94</v>
      </c>
      <c r="F2429" s="27" t="s">
        <v>95</v>
      </c>
      <c r="G2429" s="27" t="s">
        <v>100</v>
      </c>
      <c r="H2429" s="28">
        <v>2338.1799999999998</v>
      </c>
      <c r="I2429" s="28">
        <v>2338.1799999999998</v>
      </c>
      <c r="J2429" s="28">
        <v>0</v>
      </c>
      <c r="K2429" s="28">
        <v>0</v>
      </c>
      <c r="L2429" s="28">
        <v>2338.1799999999998</v>
      </c>
    </row>
    <row r="2430" spans="1:12" hidden="1" x14ac:dyDescent="0.2">
      <c r="A2430" s="27" t="s">
        <v>136</v>
      </c>
      <c r="B2430" s="27" t="s">
        <v>9</v>
      </c>
      <c r="C2430" s="27" t="s">
        <v>101</v>
      </c>
      <c r="D2430" s="27" t="s">
        <v>43</v>
      </c>
      <c r="E2430" s="27" t="s">
        <v>94</v>
      </c>
      <c r="F2430" s="27" t="s">
        <v>95</v>
      </c>
      <c r="G2430" s="27" t="s">
        <v>102</v>
      </c>
      <c r="H2430" s="28">
        <v>546.83000000000004</v>
      </c>
      <c r="I2430" s="28">
        <v>546.83000000000004</v>
      </c>
      <c r="J2430" s="28">
        <v>0</v>
      </c>
      <c r="K2430" s="28">
        <v>0</v>
      </c>
      <c r="L2430" s="28">
        <v>546.83000000000004</v>
      </c>
    </row>
    <row r="2431" spans="1:12" hidden="1" x14ac:dyDescent="0.2">
      <c r="A2431" s="27" t="s">
        <v>136</v>
      </c>
      <c r="B2431" s="27" t="s">
        <v>9</v>
      </c>
      <c r="C2431" s="27" t="s">
        <v>103</v>
      </c>
      <c r="D2431" s="27" t="s">
        <v>43</v>
      </c>
      <c r="E2431" s="27" t="s">
        <v>94</v>
      </c>
      <c r="F2431" s="27" t="s">
        <v>95</v>
      </c>
      <c r="G2431" s="27" t="s">
        <v>104</v>
      </c>
      <c r="H2431" s="28">
        <v>1093.6600000000001</v>
      </c>
      <c r="I2431" s="28">
        <v>1093.6600000000001</v>
      </c>
      <c r="J2431" s="28">
        <v>0</v>
      </c>
      <c r="K2431" s="28">
        <v>0</v>
      </c>
      <c r="L2431" s="28">
        <v>1093.6600000000001</v>
      </c>
    </row>
    <row r="2432" spans="1:12" hidden="1" x14ac:dyDescent="0.2">
      <c r="A2432" s="27" t="s">
        <v>136</v>
      </c>
      <c r="B2432" s="27" t="s">
        <v>123</v>
      </c>
      <c r="C2432" s="27" t="s">
        <v>139</v>
      </c>
      <c r="D2432" s="27" t="s">
        <v>43</v>
      </c>
      <c r="E2432" s="27" t="s">
        <v>94</v>
      </c>
      <c r="F2432" s="27" t="s">
        <v>95</v>
      </c>
      <c r="G2432" s="27" t="s">
        <v>140</v>
      </c>
      <c r="H2432" s="28">
        <v>0</v>
      </c>
      <c r="I2432" s="28">
        <v>0</v>
      </c>
      <c r="J2432" s="28">
        <v>0</v>
      </c>
      <c r="K2432" s="28">
        <v>865.75</v>
      </c>
      <c r="L2432" s="28">
        <v>-865.75</v>
      </c>
    </row>
    <row r="2433" spans="1:12" hidden="1" x14ac:dyDescent="0.2">
      <c r="A2433" s="27" t="s">
        <v>136</v>
      </c>
      <c r="B2433" s="27" t="s">
        <v>123</v>
      </c>
      <c r="C2433" s="27" t="s">
        <v>99</v>
      </c>
      <c r="D2433" s="27" t="s">
        <v>43</v>
      </c>
      <c r="E2433" s="27" t="s">
        <v>94</v>
      </c>
      <c r="F2433" s="27" t="s">
        <v>95</v>
      </c>
      <c r="G2433" s="27" t="s">
        <v>100</v>
      </c>
      <c r="H2433" s="28">
        <v>0</v>
      </c>
      <c r="I2433" s="28">
        <v>0</v>
      </c>
      <c r="J2433" s="28">
        <v>0</v>
      </c>
      <c r="K2433" s="28">
        <v>53.43</v>
      </c>
      <c r="L2433" s="28">
        <v>-53.43</v>
      </c>
    </row>
    <row r="2434" spans="1:12" hidden="1" x14ac:dyDescent="0.2">
      <c r="A2434" s="27" t="s">
        <v>136</v>
      </c>
      <c r="B2434" s="27" t="s">
        <v>123</v>
      </c>
      <c r="C2434" s="27" t="s">
        <v>101</v>
      </c>
      <c r="D2434" s="27" t="s">
        <v>43</v>
      </c>
      <c r="E2434" s="27" t="s">
        <v>94</v>
      </c>
      <c r="F2434" s="27" t="s">
        <v>95</v>
      </c>
      <c r="G2434" s="27" t="s">
        <v>102</v>
      </c>
      <c r="H2434" s="28">
        <v>0</v>
      </c>
      <c r="I2434" s="28">
        <v>0</v>
      </c>
      <c r="J2434" s="28">
        <v>0</v>
      </c>
      <c r="K2434" s="28">
        <v>12.49</v>
      </c>
      <c r="L2434" s="28">
        <v>-12.49</v>
      </c>
    </row>
    <row r="2435" spans="1:12" hidden="1" x14ac:dyDescent="0.2">
      <c r="A2435" s="27" t="s">
        <v>136</v>
      </c>
      <c r="B2435" s="27" t="s">
        <v>123</v>
      </c>
      <c r="C2435" s="27" t="s">
        <v>103</v>
      </c>
      <c r="D2435" s="27" t="s">
        <v>43</v>
      </c>
      <c r="E2435" s="27" t="s">
        <v>94</v>
      </c>
      <c r="F2435" s="27" t="s">
        <v>95</v>
      </c>
      <c r="G2435" s="27" t="s">
        <v>104</v>
      </c>
      <c r="H2435" s="28">
        <v>0</v>
      </c>
      <c r="I2435" s="28">
        <v>0</v>
      </c>
      <c r="J2435" s="28">
        <v>0</v>
      </c>
      <c r="K2435" s="28">
        <v>25.11</v>
      </c>
      <c r="L2435" s="28">
        <v>-25.11</v>
      </c>
    </row>
    <row r="2436" spans="1:12" hidden="1" x14ac:dyDescent="0.2">
      <c r="A2436" s="27" t="s">
        <v>136</v>
      </c>
      <c r="B2436" s="27" t="s">
        <v>128</v>
      </c>
      <c r="C2436" s="27" t="s">
        <v>137</v>
      </c>
      <c r="D2436" s="27" t="s">
        <v>43</v>
      </c>
      <c r="E2436" s="27" t="s">
        <v>94</v>
      </c>
      <c r="F2436" s="27" t="s">
        <v>95</v>
      </c>
      <c r="G2436" s="27" t="s">
        <v>138</v>
      </c>
      <c r="H2436" s="28">
        <v>0</v>
      </c>
      <c r="I2436" s="28">
        <v>0</v>
      </c>
      <c r="J2436" s="28">
        <v>0</v>
      </c>
      <c r="K2436" s="28">
        <v>335.16</v>
      </c>
      <c r="L2436" s="28">
        <v>-335.16</v>
      </c>
    </row>
    <row r="2437" spans="1:12" hidden="1" x14ac:dyDescent="0.2">
      <c r="A2437" s="27" t="s">
        <v>136</v>
      </c>
      <c r="B2437" s="27" t="s">
        <v>128</v>
      </c>
      <c r="C2437" s="27" t="s">
        <v>99</v>
      </c>
      <c r="D2437" s="27" t="s">
        <v>43</v>
      </c>
      <c r="E2437" s="27" t="s">
        <v>94</v>
      </c>
      <c r="F2437" s="27" t="s">
        <v>95</v>
      </c>
      <c r="G2437" s="27" t="s">
        <v>100</v>
      </c>
      <c r="H2437" s="28">
        <v>0</v>
      </c>
      <c r="I2437" s="28">
        <v>0</v>
      </c>
      <c r="J2437" s="28">
        <v>0</v>
      </c>
      <c r="K2437" s="28">
        <v>19.89</v>
      </c>
      <c r="L2437" s="28">
        <v>-19.89</v>
      </c>
    </row>
    <row r="2438" spans="1:12" hidden="1" x14ac:dyDescent="0.2">
      <c r="A2438" s="27" t="s">
        <v>136</v>
      </c>
      <c r="B2438" s="27" t="s">
        <v>128</v>
      </c>
      <c r="C2438" s="27" t="s">
        <v>101</v>
      </c>
      <c r="D2438" s="27" t="s">
        <v>43</v>
      </c>
      <c r="E2438" s="27" t="s">
        <v>94</v>
      </c>
      <c r="F2438" s="27" t="s">
        <v>95</v>
      </c>
      <c r="G2438" s="27" t="s">
        <v>102</v>
      </c>
      <c r="H2438" s="28">
        <v>0</v>
      </c>
      <c r="I2438" s="28">
        <v>0</v>
      </c>
      <c r="J2438" s="28">
        <v>0</v>
      </c>
      <c r="K2438" s="28">
        <v>4.6500000000000004</v>
      </c>
      <c r="L2438" s="28">
        <v>-4.6500000000000004</v>
      </c>
    </row>
    <row r="2439" spans="1:12" hidden="1" x14ac:dyDescent="0.2">
      <c r="A2439" s="27" t="s">
        <v>136</v>
      </c>
      <c r="B2439" s="27" t="s">
        <v>128</v>
      </c>
      <c r="C2439" s="27" t="s">
        <v>103</v>
      </c>
      <c r="D2439" s="27" t="s">
        <v>43</v>
      </c>
      <c r="E2439" s="27" t="s">
        <v>94</v>
      </c>
      <c r="F2439" s="27" t="s">
        <v>95</v>
      </c>
      <c r="G2439" s="27" t="s">
        <v>104</v>
      </c>
      <c r="H2439" s="28">
        <v>0</v>
      </c>
      <c r="I2439" s="28">
        <v>0</v>
      </c>
      <c r="J2439" s="28">
        <v>0</v>
      </c>
      <c r="K2439" s="28">
        <v>9.59</v>
      </c>
      <c r="L2439" s="28">
        <v>-9.59</v>
      </c>
    </row>
    <row r="2440" spans="1:12" hidden="1" x14ac:dyDescent="0.2">
      <c r="A2440" s="27" t="s">
        <v>136</v>
      </c>
      <c r="B2440" s="27" t="s">
        <v>129</v>
      </c>
      <c r="C2440" s="27" t="s">
        <v>137</v>
      </c>
      <c r="D2440" s="27" t="s">
        <v>43</v>
      </c>
      <c r="E2440" s="27" t="s">
        <v>94</v>
      </c>
      <c r="F2440" s="27" t="s">
        <v>95</v>
      </c>
      <c r="G2440" s="27" t="s">
        <v>138</v>
      </c>
      <c r="H2440" s="28">
        <v>0</v>
      </c>
      <c r="I2440" s="28">
        <v>0</v>
      </c>
      <c r="J2440" s="28">
        <v>0</v>
      </c>
      <c r="K2440" s="28">
        <v>105.54</v>
      </c>
      <c r="L2440" s="28">
        <v>-105.54</v>
      </c>
    </row>
    <row r="2441" spans="1:12" hidden="1" x14ac:dyDescent="0.2">
      <c r="A2441" s="27" t="s">
        <v>136</v>
      </c>
      <c r="B2441" s="27" t="s">
        <v>129</v>
      </c>
      <c r="C2441" s="27" t="s">
        <v>99</v>
      </c>
      <c r="D2441" s="27" t="s">
        <v>43</v>
      </c>
      <c r="E2441" s="27" t="s">
        <v>94</v>
      </c>
      <c r="F2441" s="27" t="s">
        <v>95</v>
      </c>
      <c r="G2441" s="27" t="s">
        <v>100</v>
      </c>
      <c r="H2441" s="28">
        <v>0</v>
      </c>
      <c r="I2441" s="28">
        <v>0</v>
      </c>
      <c r="J2441" s="28">
        <v>0</v>
      </c>
      <c r="K2441" s="28">
        <v>5.86</v>
      </c>
      <c r="L2441" s="28">
        <v>-5.86</v>
      </c>
    </row>
    <row r="2442" spans="1:12" hidden="1" x14ac:dyDescent="0.2">
      <c r="A2442" s="27" t="s">
        <v>136</v>
      </c>
      <c r="B2442" s="27" t="s">
        <v>129</v>
      </c>
      <c r="C2442" s="27" t="s">
        <v>101</v>
      </c>
      <c r="D2442" s="27" t="s">
        <v>43</v>
      </c>
      <c r="E2442" s="27" t="s">
        <v>94</v>
      </c>
      <c r="F2442" s="27" t="s">
        <v>95</v>
      </c>
      <c r="G2442" s="27" t="s">
        <v>102</v>
      </c>
      <c r="H2442" s="28">
        <v>0</v>
      </c>
      <c r="I2442" s="28">
        <v>0</v>
      </c>
      <c r="J2442" s="28">
        <v>0</v>
      </c>
      <c r="K2442" s="28">
        <v>1.37</v>
      </c>
      <c r="L2442" s="28">
        <v>-1.37</v>
      </c>
    </row>
    <row r="2443" spans="1:12" hidden="1" x14ac:dyDescent="0.2">
      <c r="A2443" s="27" t="s">
        <v>136</v>
      </c>
      <c r="B2443" s="27" t="s">
        <v>129</v>
      </c>
      <c r="C2443" s="27" t="s">
        <v>103</v>
      </c>
      <c r="D2443" s="27" t="s">
        <v>43</v>
      </c>
      <c r="E2443" s="27" t="s">
        <v>94</v>
      </c>
      <c r="F2443" s="27" t="s">
        <v>95</v>
      </c>
      <c r="G2443" s="27" t="s">
        <v>104</v>
      </c>
      <c r="H2443" s="28">
        <v>0</v>
      </c>
      <c r="I2443" s="28">
        <v>0</v>
      </c>
      <c r="J2443" s="28">
        <v>0</v>
      </c>
      <c r="K2443" s="28">
        <v>2.83</v>
      </c>
      <c r="L2443" s="28">
        <v>-2.83</v>
      </c>
    </row>
    <row r="2444" spans="1:12" hidden="1" x14ac:dyDescent="0.2">
      <c r="A2444" s="27" t="s">
        <v>136</v>
      </c>
      <c r="B2444" s="27" t="s">
        <v>135</v>
      </c>
      <c r="C2444" s="27" t="s">
        <v>137</v>
      </c>
      <c r="D2444" s="27" t="s">
        <v>43</v>
      </c>
      <c r="E2444" s="27" t="s">
        <v>94</v>
      </c>
      <c r="F2444" s="27" t="s">
        <v>95</v>
      </c>
      <c r="G2444" s="27" t="s">
        <v>138</v>
      </c>
      <c r="H2444" s="28">
        <v>0</v>
      </c>
      <c r="I2444" s="28">
        <v>0</v>
      </c>
      <c r="J2444" s="28">
        <v>0</v>
      </c>
      <c r="K2444" s="28">
        <v>12.58</v>
      </c>
      <c r="L2444" s="28">
        <v>-12.58</v>
      </c>
    </row>
    <row r="2445" spans="1:12" hidden="1" x14ac:dyDescent="0.2">
      <c r="A2445" s="27" t="s">
        <v>136</v>
      </c>
      <c r="B2445" s="27" t="s">
        <v>135</v>
      </c>
      <c r="C2445" s="27" t="s">
        <v>99</v>
      </c>
      <c r="D2445" s="27" t="s">
        <v>43</v>
      </c>
      <c r="E2445" s="27" t="s">
        <v>94</v>
      </c>
      <c r="F2445" s="27" t="s">
        <v>95</v>
      </c>
      <c r="G2445" s="27" t="s">
        <v>100</v>
      </c>
      <c r="H2445" s="28">
        <v>0</v>
      </c>
      <c r="I2445" s="28">
        <v>0</v>
      </c>
      <c r="J2445" s="28">
        <v>0</v>
      </c>
      <c r="K2445" s="28">
        <v>0.27</v>
      </c>
      <c r="L2445" s="28">
        <v>-0.27</v>
      </c>
    </row>
    <row r="2446" spans="1:12" hidden="1" x14ac:dyDescent="0.2">
      <c r="A2446" s="27" t="s">
        <v>136</v>
      </c>
      <c r="B2446" s="27" t="s">
        <v>135</v>
      </c>
      <c r="C2446" s="27" t="s">
        <v>101</v>
      </c>
      <c r="D2446" s="27" t="s">
        <v>43</v>
      </c>
      <c r="E2446" s="27" t="s">
        <v>94</v>
      </c>
      <c r="F2446" s="27" t="s">
        <v>95</v>
      </c>
      <c r="G2446" s="27" t="s">
        <v>102</v>
      </c>
      <c r="H2446" s="28">
        <v>0</v>
      </c>
      <c r="I2446" s="28">
        <v>0</v>
      </c>
      <c r="J2446" s="28">
        <v>0</v>
      </c>
      <c r="K2446" s="28">
        <v>0.06</v>
      </c>
      <c r="L2446" s="28">
        <v>-0.06</v>
      </c>
    </row>
    <row r="2447" spans="1:12" hidden="1" x14ac:dyDescent="0.2">
      <c r="A2447" s="27" t="s">
        <v>136</v>
      </c>
      <c r="B2447" s="27" t="s">
        <v>135</v>
      </c>
      <c r="C2447" s="27" t="s">
        <v>103</v>
      </c>
      <c r="D2447" s="27" t="s">
        <v>43</v>
      </c>
      <c r="E2447" s="27" t="s">
        <v>94</v>
      </c>
      <c r="F2447" s="27" t="s">
        <v>95</v>
      </c>
      <c r="G2447" s="27" t="s">
        <v>104</v>
      </c>
      <c r="H2447" s="28">
        <v>0</v>
      </c>
      <c r="I2447" s="28">
        <v>0</v>
      </c>
      <c r="J2447" s="28">
        <v>0</v>
      </c>
      <c r="K2447" s="28">
        <v>0.13</v>
      </c>
      <c r="L2447" s="28">
        <v>-0.13</v>
      </c>
    </row>
    <row r="2448" spans="1:12" hidden="1" x14ac:dyDescent="0.2">
      <c r="A2448" s="27" t="s">
        <v>152</v>
      </c>
      <c r="B2448" s="27" t="s">
        <v>9</v>
      </c>
      <c r="C2448" s="27" t="s">
        <v>153</v>
      </c>
      <c r="D2448" s="27" t="s">
        <v>43</v>
      </c>
      <c r="E2448" s="27" t="s">
        <v>94</v>
      </c>
      <c r="F2448" s="27" t="s">
        <v>95</v>
      </c>
      <c r="G2448" s="27" t="s">
        <v>154</v>
      </c>
      <c r="H2448" s="28">
        <v>0</v>
      </c>
      <c r="I2448" s="28">
        <v>1324.99</v>
      </c>
      <c r="J2448" s="28">
        <v>1324.99</v>
      </c>
      <c r="K2448" s="28">
        <v>0</v>
      </c>
      <c r="L2448" s="28">
        <v>0</v>
      </c>
    </row>
    <row r="2449" spans="1:12" hidden="1" x14ac:dyDescent="0.2">
      <c r="A2449" s="27" t="s">
        <v>152</v>
      </c>
      <c r="B2449" s="27" t="s">
        <v>9</v>
      </c>
      <c r="C2449" s="27" t="s">
        <v>155</v>
      </c>
      <c r="D2449" s="27" t="s">
        <v>43</v>
      </c>
      <c r="E2449" s="27" t="s">
        <v>94</v>
      </c>
      <c r="F2449" s="27" t="s">
        <v>95</v>
      </c>
      <c r="G2449" s="27" t="s">
        <v>156</v>
      </c>
      <c r="H2449" s="28">
        <v>0</v>
      </c>
      <c r="I2449" s="28">
        <v>2028.58</v>
      </c>
      <c r="J2449" s="28">
        <v>0</v>
      </c>
      <c r="K2449" s="28">
        <v>1758.1</v>
      </c>
      <c r="L2449" s="28">
        <v>270.48</v>
      </c>
    </row>
    <row r="2450" spans="1:12" hidden="1" x14ac:dyDescent="0.2">
      <c r="A2450" s="27" t="s">
        <v>90</v>
      </c>
      <c r="B2450" s="27" t="s">
        <v>9</v>
      </c>
      <c r="C2450" s="27" t="s">
        <v>106</v>
      </c>
      <c r="D2450" s="27" t="s">
        <v>44</v>
      </c>
      <c r="E2450" s="27" t="s">
        <v>94</v>
      </c>
      <c r="F2450" s="27" t="s">
        <v>95</v>
      </c>
      <c r="G2450" s="27" t="s">
        <v>108</v>
      </c>
      <c r="H2450" s="28">
        <v>0</v>
      </c>
      <c r="I2450" s="28">
        <v>35.4</v>
      </c>
      <c r="J2450" s="28">
        <v>0</v>
      </c>
      <c r="K2450" s="28">
        <v>35.4</v>
      </c>
      <c r="L2450" s="28">
        <v>0</v>
      </c>
    </row>
    <row r="2451" spans="1:12" hidden="1" x14ac:dyDescent="0.2">
      <c r="A2451" s="27" t="s">
        <v>90</v>
      </c>
      <c r="B2451" s="27" t="s">
        <v>9</v>
      </c>
      <c r="C2451" s="27" t="s">
        <v>99</v>
      </c>
      <c r="D2451" s="27" t="s">
        <v>44</v>
      </c>
      <c r="E2451" s="27" t="s">
        <v>94</v>
      </c>
      <c r="F2451" s="27" t="s">
        <v>95</v>
      </c>
      <c r="G2451" s="27" t="s">
        <v>100</v>
      </c>
      <c r="H2451" s="28">
        <v>0</v>
      </c>
      <c r="I2451" s="28">
        <v>0</v>
      </c>
      <c r="J2451" s="28">
        <v>0</v>
      </c>
      <c r="K2451" s="28">
        <v>2.19</v>
      </c>
      <c r="L2451" s="28">
        <v>-2.19</v>
      </c>
    </row>
    <row r="2452" spans="1:12" hidden="1" x14ac:dyDescent="0.2">
      <c r="A2452" s="27" t="s">
        <v>90</v>
      </c>
      <c r="B2452" s="27" t="s">
        <v>9</v>
      </c>
      <c r="C2452" s="27" t="s">
        <v>101</v>
      </c>
      <c r="D2452" s="27" t="s">
        <v>44</v>
      </c>
      <c r="E2452" s="27" t="s">
        <v>94</v>
      </c>
      <c r="F2452" s="27" t="s">
        <v>95</v>
      </c>
      <c r="G2452" s="27" t="s">
        <v>102</v>
      </c>
      <c r="H2452" s="28">
        <v>0</v>
      </c>
      <c r="I2452" s="28">
        <v>0</v>
      </c>
      <c r="J2452" s="28">
        <v>0</v>
      </c>
      <c r="K2452" s="28">
        <v>0.5</v>
      </c>
      <c r="L2452" s="28">
        <v>-0.5</v>
      </c>
    </row>
    <row r="2453" spans="1:12" hidden="1" x14ac:dyDescent="0.2">
      <c r="A2453" s="27" t="s">
        <v>90</v>
      </c>
      <c r="B2453" s="27" t="s">
        <v>9</v>
      </c>
      <c r="C2453" s="27" t="s">
        <v>103</v>
      </c>
      <c r="D2453" s="27" t="s">
        <v>44</v>
      </c>
      <c r="E2453" s="27" t="s">
        <v>94</v>
      </c>
      <c r="F2453" s="27" t="s">
        <v>95</v>
      </c>
      <c r="G2453" s="27" t="s">
        <v>104</v>
      </c>
      <c r="H2453" s="28">
        <v>0</v>
      </c>
      <c r="I2453" s="28">
        <v>0</v>
      </c>
      <c r="J2453" s="28">
        <v>0</v>
      </c>
      <c r="K2453" s="28">
        <v>1.03</v>
      </c>
      <c r="L2453" s="28">
        <v>-1.03</v>
      </c>
    </row>
    <row r="2454" spans="1:12" hidden="1" x14ac:dyDescent="0.2">
      <c r="A2454" s="27" t="s">
        <v>90</v>
      </c>
      <c r="B2454" s="27" t="s">
        <v>9</v>
      </c>
      <c r="C2454" s="27" t="s">
        <v>109</v>
      </c>
      <c r="D2454" s="27" t="s">
        <v>44</v>
      </c>
      <c r="E2454" s="27" t="s">
        <v>94</v>
      </c>
      <c r="F2454" s="27" t="s">
        <v>95</v>
      </c>
      <c r="G2454" s="27" t="s">
        <v>110</v>
      </c>
      <c r="H2454" s="28">
        <v>61805.07</v>
      </c>
      <c r="I2454" s="28">
        <v>61805.07</v>
      </c>
      <c r="J2454" s="28">
        <v>0</v>
      </c>
      <c r="K2454" s="28">
        <v>0</v>
      </c>
      <c r="L2454" s="28">
        <v>61805.07</v>
      </c>
    </row>
    <row r="2455" spans="1:12" hidden="1" x14ac:dyDescent="0.2">
      <c r="A2455" s="27" t="s">
        <v>90</v>
      </c>
      <c r="B2455" s="27" t="s">
        <v>9</v>
      </c>
      <c r="C2455" s="27" t="s">
        <v>111</v>
      </c>
      <c r="D2455" s="27" t="s">
        <v>44</v>
      </c>
      <c r="E2455" s="27" t="s">
        <v>94</v>
      </c>
      <c r="F2455" s="27" t="s">
        <v>95</v>
      </c>
      <c r="G2455" s="27" t="s">
        <v>112</v>
      </c>
      <c r="H2455" s="28">
        <v>325501.78999999998</v>
      </c>
      <c r="I2455" s="28">
        <v>325501.78999999998</v>
      </c>
      <c r="J2455" s="28">
        <v>115771.76</v>
      </c>
      <c r="K2455" s="28">
        <v>18213.93</v>
      </c>
      <c r="L2455" s="28">
        <v>191516.09999999998</v>
      </c>
    </row>
    <row r="2456" spans="1:12" hidden="1" x14ac:dyDescent="0.2">
      <c r="A2456" s="27" t="s">
        <v>90</v>
      </c>
      <c r="B2456" s="27" t="s">
        <v>9</v>
      </c>
      <c r="C2456" s="27" t="s">
        <v>113</v>
      </c>
      <c r="D2456" s="27" t="s">
        <v>44</v>
      </c>
      <c r="E2456" s="27" t="s">
        <v>94</v>
      </c>
      <c r="F2456" s="27" t="s">
        <v>95</v>
      </c>
      <c r="G2456" s="27" t="s">
        <v>114</v>
      </c>
      <c r="H2456" s="28">
        <v>73228.75</v>
      </c>
      <c r="I2456" s="28">
        <v>73228.75</v>
      </c>
      <c r="J2456" s="28">
        <v>0</v>
      </c>
      <c r="K2456" s="28">
        <v>0</v>
      </c>
      <c r="L2456" s="28">
        <v>73228.75</v>
      </c>
    </row>
    <row r="2457" spans="1:12" hidden="1" x14ac:dyDescent="0.2">
      <c r="A2457" s="27" t="s">
        <v>90</v>
      </c>
      <c r="B2457" s="27" t="s">
        <v>9</v>
      </c>
      <c r="C2457" s="27" t="s">
        <v>115</v>
      </c>
      <c r="D2457" s="27" t="s">
        <v>44</v>
      </c>
      <c r="E2457" s="27" t="s">
        <v>94</v>
      </c>
      <c r="F2457" s="27" t="s">
        <v>95</v>
      </c>
      <c r="G2457" s="27" t="s">
        <v>116</v>
      </c>
      <c r="H2457" s="28">
        <v>36614.379999999997</v>
      </c>
      <c r="I2457" s="28">
        <v>36614.379999999997</v>
      </c>
      <c r="J2457" s="28">
        <v>18753.169999999998</v>
      </c>
      <c r="K2457" s="28">
        <v>0</v>
      </c>
      <c r="L2457" s="28">
        <v>17861.21</v>
      </c>
    </row>
    <row r="2458" spans="1:12" hidden="1" x14ac:dyDescent="0.2">
      <c r="A2458" s="27" t="s">
        <v>90</v>
      </c>
      <c r="B2458" s="27" t="s">
        <v>9</v>
      </c>
      <c r="C2458" s="27" t="s">
        <v>157</v>
      </c>
      <c r="D2458" s="27" t="s">
        <v>44</v>
      </c>
      <c r="E2458" s="27" t="s">
        <v>94</v>
      </c>
      <c r="F2458" s="27" t="s">
        <v>95</v>
      </c>
      <c r="G2458" s="27" t="s">
        <v>158</v>
      </c>
      <c r="H2458" s="28">
        <v>0</v>
      </c>
      <c r="I2458" s="28">
        <v>30183</v>
      </c>
      <c r="J2458" s="28">
        <v>0</v>
      </c>
      <c r="K2458" s="28">
        <v>30183</v>
      </c>
      <c r="L2458" s="28">
        <v>0</v>
      </c>
    </row>
    <row r="2459" spans="1:12" hidden="1" x14ac:dyDescent="0.2">
      <c r="A2459" s="27" t="s">
        <v>90</v>
      </c>
      <c r="B2459" s="27" t="s">
        <v>9</v>
      </c>
      <c r="C2459" s="27" t="s">
        <v>117</v>
      </c>
      <c r="D2459" s="27" t="s">
        <v>44</v>
      </c>
      <c r="E2459" s="27" t="s">
        <v>94</v>
      </c>
      <c r="F2459" s="27" t="s">
        <v>95</v>
      </c>
      <c r="G2459" s="27" t="s">
        <v>118</v>
      </c>
      <c r="H2459" s="28">
        <v>73228.75</v>
      </c>
      <c r="I2459" s="28">
        <v>25300.75</v>
      </c>
      <c r="J2459" s="28">
        <v>12984</v>
      </c>
      <c r="K2459" s="28">
        <v>5737</v>
      </c>
      <c r="L2459" s="28">
        <v>6579.75</v>
      </c>
    </row>
    <row r="2460" spans="1:12" hidden="1" x14ac:dyDescent="0.2">
      <c r="A2460" s="27" t="s">
        <v>90</v>
      </c>
      <c r="B2460" s="27" t="s">
        <v>135</v>
      </c>
      <c r="C2460" s="27" t="s">
        <v>92</v>
      </c>
      <c r="D2460" s="27" t="s">
        <v>44</v>
      </c>
      <c r="E2460" s="27" t="s">
        <v>94</v>
      </c>
      <c r="F2460" s="27" t="s">
        <v>95</v>
      </c>
      <c r="G2460" s="27" t="s">
        <v>96</v>
      </c>
      <c r="H2460" s="28">
        <v>0</v>
      </c>
      <c r="I2460" s="28">
        <v>322.23</v>
      </c>
      <c r="J2460" s="28">
        <v>0</v>
      </c>
      <c r="K2460" s="28">
        <v>322.23</v>
      </c>
      <c r="L2460" s="28">
        <v>0</v>
      </c>
    </row>
    <row r="2461" spans="1:12" hidden="1" x14ac:dyDescent="0.2">
      <c r="A2461" s="27" t="s">
        <v>90</v>
      </c>
      <c r="B2461" s="27" t="s">
        <v>135</v>
      </c>
      <c r="C2461" s="27" t="s">
        <v>106</v>
      </c>
      <c r="D2461" s="27" t="s">
        <v>44</v>
      </c>
      <c r="E2461" s="27" t="s">
        <v>94</v>
      </c>
      <c r="F2461" s="27" t="s">
        <v>95</v>
      </c>
      <c r="G2461" s="27" t="s">
        <v>108</v>
      </c>
      <c r="H2461" s="28">
        <v>0</v>
      </c>
      <c r="I2461" s="28">
        <v>474.28</v>
      </c>
      <c r="J2461" s="28">
        <v>0</v>
      </c>
      <c r="K2461" s="28">
        <v>474.28</v>
      </c>
      <c r="L2461" s="28">
        <v>0</v>
      </c>
    </row>
    <row r="2462" spans="1:12" hidden="1" x14ac:dyDescent="0.2">
      <c r="A2462" s="27" t="s">
        <v>90</v>
      </c>
      <c r="B2462" s="27" t="s">
        <v>135</v>
      </c>
      <c r="C2462" s="27" t="s">
        <v>99</v>
      </c>
      <c r="D2462" s="27" t="s">
        <v>44</v>
      </c>
      <c r="E2462" s="27" t="s">
        <v>94</v>
      </c>
      <c r="F2462" s="27" t="s">
        <v>95</v>
      </c>
      <c r="G2462" s="27" t="s">
        <v>100</v>
      </c>
      <c r="H2462" s="28">
        <v>0</v>
      </c>
      <c r="I2462" s="28">
        <v>0</v>
      </c>
      <c r="J2462" s="28">
        <v>0</v>
      </c>
      <c r="K2462" s="28">
        <v>202.88000000000002</v>
      </c>
      <c r="L2462" s="28">
        <v>-202.88000000000002</v>
      </c>
    </row>
    <row r="2463" spans="1:12" hidden="1" x14ac:dyDescent="0.2">
      <c r="A2463" s="27" t="s">
        <v>90</v>
      </c>
      <c r="B2463" s="27" t="s">
        <v>135</v>
      </c>
      <c r="C2463" s="27" t="s">
        <v>101</v>
      </c>
      <c r="D2463" s="27" t="s">
        <v>44</v>
      </c>
      <c r="E2463" s="27" t="s">
        <v>94</v>
      </c>
      <c r="F2463" s="27" t="s">
        <v>95</v>
      </c>
      <c r="G2463" s="27" t="s">
        <v>102</v>
      </c>
      <c r="H2463" s="28">
        <v>0</v>
      </c>
      <c r="I2463" s="28">
        <v>0</v>
      </c>
      <c r="J2463" s="28">
        <v>0</v>
      </c>
      <c r="K2463" s="28">
        <v>47.440000000000005</v>
      </c>
      <c r="L2463" s="28">
        <v>-47.440000000000005</v>
      </c>
    </row>
    <row r="2464" spans="1:12" hidden="1" x14ac:dyDescent="0.2">
      <c r="A2464" s="27" t="s">
        <v>90</v>
      </c>
      <c r="B2464" s="27" t="s">
        <v>135</v>
      </c>
      <c r="C2464" s="27" t="s">
        <v>103</v>
      </c>
      <c r="D2464" s="27" t="s">
        <v>44</v>
      </c>
      <c r="E2464" s="27" t="s">
        <v>94</v>
      </c>
      <c r="F2464" s="27" t="s">
        <v>95</v>
      </c>
      <c r="G2464" s="27" t="s">
        <v>104</v>
      </c>
      <c r="H2464" s="28">
        <v>0</v>
      </c>
      <c r="I2464" s="28">
        <v>0</v>
      </c>
      <c r="J2464" s="28">
        <v>0</v>
      </c>
      <c r="K2464" s="28">
        <v>95.52000000000001</v>
      </c>
      <c r="L2464" s="28">
        <v>-95.52000000000001</v>
      </c>
    </row>
    <row r="2465" spans="1:12" hidden="1" x14ac:dyDescent="0.2">
      <c r="A2465" s="27" t="s">
        <v>90</v>
      </c>
      <c r="B2465" s="27" t="s">
        <v>177</v>
      </c>
      <c r="C2465" s="27" t="s">
        <v>106</v>
      </c>
      <c r="D2465" s="27" t="s">
        <v>44</v>
      </c>
      <c r="E2465" s="27" t="s">
        <v>94</v>
      </c>
      <c r="F2465" s="27" t="s">
        <v>95</v>
      </c>
      <c r="G2465" s="27" t="s">
        <v>108</v>
      </c>
      <c r="H2465" s="28">
        <v>0</v>
      </c>
      <c r="I2465" s="28">
        <v>11098.53</v>
      </c>
      <c r="J2465" s="28">
        <v>0</v>
      </c>
      <c r="K2465" s="28">
        <v>11098.53</v>
      </c>
      <c r="L2465" s="28">
        <v>0</v>
      </c>
    </row>
    <row r="2466" spans="1:12" hidden="1" x14ac:dyDescent="0.2">
      <c r="A2466" s="27" t="s">
        <v>90</v>
      </c>
      <c r="B2466" s="27" t="s">
        <v>177</v>
      </c>
      <c r="C2466" s="27" t="s">
        <v>99</v>
      </c>
      <c r="D2466" s="27" t="s">
        <v>44</v>
      </c>
      <c r="E2466" s="27" t="s">
        <v>94</v>
      </c>
      <c r="F2466" s="27" t="s">
        <v>95</v>
      </c>
      <c r="G2466" s="27" t="s">
        <v>100</v>
      </c>
      <c r="H2466" s="28">
        <v>0</v>
      </c>
      <c r="I2466" s="28">
        <v>0</v>
      </c>
      <c r="J2466" s="28">
        <v>0</v>
      </c>
      <c r="K2466" s="28">
        <v>1065.3799999999999</v>
      </c>
      <c r="L2466" s="28">
        <v>-1065.3799999999999</v>
      </c>
    </row>
    <row r="2467" spans="1:12" hidden="1" x14ac:dyDescent="0.2">
      <c r="A2467" s="27" t="s">
        <v>90</v>
      </c>
      <c r="B2467" s="27" t="s">
        <v>177</v>
      </c>
      <c r="C2467" s="27" t="s">
        <v>101</v>
      </c>
      <c r="D2467" s="27" t="s">
        <v>44</v>
      </c>
      <c r="E2467" s="27" t="s">
        <v>94</v>
      </c>
      <c r="F2467" s="27" t="s">
        <v>95</v>
      </c>
      <c r="G2467" s="27" t="s">
        <v>102</v>
      </c>
      <c r="H2467" s="28">
        <v>0</v>
      </c>
      <c r="I2467" s="28">
        <v>0</v>
      </c>
      <c r="J2467" s="28">
        <v>0</v>
      </c>
      <c r="K2467" s="28">
        <v>249.17</v>
      </c>
      <c r="L2467" s="28">
        <v>-249.17</v>
      </c>
    </row>
    <row r="2468" spans="1:12" hidden="1" x14ac:dyDescent="0.2">
      <c r="A2468" s="27" t="s">
        <v>90</v>
      </c>
      <c r="B2468" s="27" t="s">
        <v>177</v>
      </c>
      <c r="C2468" s="27" t="s">
        <v>103</v>
      </c>
      <c r="D2468" s="27" t="s">
        <v>44</v>
      </c>
      <c r="E2468" s="27" t="s">
        <v>94</v>
      </c>
      <c r="F2468" s="27" t="s">
        <v>95</v>
      </c>
      <c r="G2468" s="27" t="s">
        <v>104</v>
      </c>
      <c r="H2468" s="28">
        <v>0</v>
      </c>
      <c r="I2468" s="28">
        <v>0</v>
      </c>
      <c r="J2468" s="28">
        <v>0</v>
      </c>
      <c r="K2468" s="28">
        <v>499.36999999999995</v>
      </c>
      <c r="L2468" s="28">
        <v>-499.36999999999995</v>
      </c>
    </row>
    <row r="2469" spans="1:12" hidden="1" x14ac:dyDescent="0.2">
      <c r="A2469" s="27" t="s">
        <v>90</v>
      </c>
      <c r="B2469" s="27" t="s">
        <v>145</v>
      </c>
      <c r="C2469" s="27" t="s">
        <v>106</v>
      </c>
      <c r="D2469" s="27" t="s">
        <v>44</v>
      </c>
      <c r="E2469" s="27" t="s">
        <v>94</v>
      </c>
      <c r="F2469" s="27" t="s">
        <v>95</v>
      </c>
      <c r="G2469" s="27" t="s">
        <v>108</v>
      </c>
      <c r="H2469" s="28">
        <v>0</v>
      </c>
      <c r="I2469" s="28">
        <v>61.93</v>
      </c>
      <c r="J2469" s="28">
        <v>0</v>
      </c>
      <c r="K2469" s="28">
        <v>61.93</v>
      </c>
      <c r="L2469" s="28">
        <v>0</v>
      </c>
    </row>
    <row r="2470" spans="1:12" hidden="1" x14ac:dyDescent="0.2">
      <c r="A2470" s="27" t="s">
        <v>90</v>
      </c>
      <c r="B2470" s="27" t="s">
        <v>145</v>
      </c>
      <c r="C2470" s="27" t="s">
        <v>99</v>
      </c>
      <c r="D2470" s="27" t="s">
        <v>44</v>
      </c>
      <c r="E2470" s="27" t="s">
        <v>94</v>
      </c>
      <c r="F2470" s="27" t="s">
        <v>95</v>
      </c>
      <c r="G2470" s="27" t="s">
        <v>100</v>
      </c>
      <c r="H2470" s="28">
        <v>0</v>
      </c>
      <c r="I2470" s="28">
        <v>0</v>
      </c>
      <c r="J2470" s="28">
        <v>0</v>
      </c>
      <c r="K2470" s="28">
        <v>3.62</v>
      </c>
      <c r="L2470" s="28">
        <v>-3.62</v>
      </c>
    </row>
    <row r="2471" spans="1:12" hidden="1" x14ac:dyDescent="0.2">
      <c r="A2471" s="27" t="s">
        <v>90</v>
      </c>
      <c r="B2471" s="27" t="s">
        <v>145</v>
      </c>
      <c r="C2471" s="27" t="s">
        <v>101</v>
      </c>
      <c r="D2471" s="27" t="s">
        <v>44</v>
      </c>
      <c r="E2471" s="27" t="s">
        <v>94</v>
      </c>
      <c r="F2471" s="27" t="s">
        <v>95</v>
      </c>
      <c r="G2471" s="27" t="s">
        <v>102</v>
      </c>
      <c r="H2471" s="28">
        <v>0</v>
      </c>
      <c r="I2471" s="28">
        <v>0</v>
      </c>
      <c r="J2471" s="28">
        <v>0</v>
      </c>
      <c r="K2471" s="28">
        <v>0.8600000000000001</v>
      </c>
      <c r="L2471" s="28">
        <v>-0.8600000000000001</v>
      </c>
    </row>
    <row r="2472" spans="1:12" hidden="1" x14ac:dyDescent="0.2">
      <c r="A2472" s="27" t="s">
        <v>90</v>
      </c>
      <c r="B2472" s="27" t="s">
        <v>145</v>
      </c>
      <c r="C2472" s="27" t="s">
        <v>103</v>
      </c>
      <c r="D2472" s="27" t="s">
        <v>44</v>
      </c>
      <c r="E2472" s="27" t="s">
        <v>94</v>
      </c>
      <c r="F2472" s="27" t="s">
        <v>95</v>
      </c>
      <c r="G2472" s="27" t="s">
        <v>104</v>
      </c>
      <c r="H2472" s="28">
        <v>0</v>
      </c>
      <c r="I2472" s="28">
        <v>0</v>
      </c>
      <c r="J2472" s="28">
        <v>0</v>
      </c>
      <c r="K2472" s="28">
        <v>1.77</v>
      </c>
      <c r="L2472" s="28">
        <v>-1.77</v>
      </c>
    </row>
    <row r="2473" spans="1:12" hidden="1" x14ac:dyDescent="0.2">
      <c r="A2473" s="27" t="s">
        <v>90</v>
      </c>
      <c r="B2473" s="27" t="s">
        <v>149</v>
      </c>
      <c r="C2473" s="27" t="s">
        <v>106</v>
      </c>
      <c r="D2473" s="27" t="s">
        <v>44</v>
      </c>
      <c r="E2473" s="27" t="s">
        <v>94</v>
      </c>
      <c r="F2473" s="27" t="s">
        <v>95</v>
      </c>
      <c r="G2473" s="27" t="s">
        <v>108</v>
      </c>
      <c r="H2473" s="28">
        <v>0</v>
      </c>
      <c r="I2473" s="28">
        <v>196.81</v>
      </c>
      <c r="J2473" s="28">
        <v>0</v>
      </c>
      <c r="K2473" s="28">
        <v>196.81</v>
      </c>
      <c r="L2473" s="28">
        <v>0</v>
      </c>
    </row>
    <row r="2474" spans="1:12" hidden="1" x14ac:dyDescent="0.2">
      <c r="A2474" s="27" t="s">
        <v>90</v>
      </c>
      <c r="B2474" s="27" t="s">
        <v>149</v>
      </c>
      <c r="C2474" s="27" t="s">
        <v>99</v>
      </c>
      <c r="D2474" s="27" t="s">
        <v>44</v>
      </c>
      <c r="E2474" s="27" t="s">
        <v>94</v>
      </c>
      <c r="F2474" s="27" t="s">
        <v>95</v>
      </c>
      <c r="G2474" s="27" t="s">
        <v>100</v>
      </c>
      <c r="H2474" s="28">
        <v>0</v>
      </c>
      <c r="I2474" s="28">
        <v>0</v>
      </c>
      <c r="J2474" s="28">
        <v>0</v>
      </c>
      <c r="K2474" s="28">
        <v>12.169999999999998</v>
      </c>
      <c r="L2474" s="28">
        <v>-12.169999999999998</v>
      </c>
    </row>
    <row r="2475" spans="1:12" hidden="1" x14ac:dyDescent="0.2">
      <c r="A2475" s="27" t="s">
        <v>90</v>
      </c>
      <c r="B2475" s="27" t="s">
        <v>149</v>
      </c>
      <c r="C2475" s="27" t="s">
        <v>101</v>
      </c>
      <c r="D2475" s="27" t="s">
        <v>44</v>
      </c>
      <c r="E2475" s="27" t="s">
        <v>94</v>
      </c>
      <c r="F2475" s="27" t="s">
        <v>95</v>
      </c>
      <c r="G2475" s="27" t="s">
        <v>102</v>
      </c>
      <c r="H2475" s="28">
        <v>0</v>
      </c>
      <c r="I2475" s="28">
        <v>0</v>
      </c>
      <c r="J2475" s="28">
        <v>0</v>
      </c>
      <c r="K2475" s="28">
        <v>2.85</v>
      </c>
      <c r="L2475" s="28">
        <v>-2.85</v>
      </c>
    </row>
    <row r="2476" spans="1:12" hidden="1" x14ac:dyDescent="0.2">
      <c r="A2476" s="27" t="s">
        <v>90</v>
      </c>
      <c r="B2476" s="27" t="s">
        <v>149</v>
      </c>
      <c r="C2476" s="27" t="s">
        <v>103</v>
      </c>
      <c r="D2476" s="27" t="s">
        <v>44</v>
      </c>
      <c r="E2476" s="27" t="s">
        <v>94</v>
      </c>
      <c r="F2476" s="27" t="s">
        <v>95</v>
      </c>
      <c r="G2476" s="27" t="s">
        <v>104</v>
      </c>
      <c r="H2476" s="28">
        <v>0</v>
      </c>
      <c r="I2476" s="28">
        <v>0</v>
      </c>
      <c r="J2476" s="28">
        <v>0</v>
      </c>
      <c r="K2476" s="28">
        <v>5.6999999999999993</v>
      </c>
      <c r="L2476" s="28">
        <v>-5.6999999999999993</v>
      </c>
    </row>
    <row r="2477" spans="1:12" hidden="1" x14ac:dyDescent="0.2">
      <c r="A2477" s="27" t="s">
        <v>90</v>
      </c>
      <c r="B2477" s="27" t="s">
        <v>146</v>
      </c>
      <c r="C2477" s="27" t="s">
        <v>106</v>
      </c>
      <c r="D2477" s="27" t="s">
        <v>44</v>
      </c>
      <c r="E2477" s="27" t="s">
        <v>94</v>
      </c>
      <c r="F2477" s="27" t="s">
        <v>95</v>
      </c>
      <c r="G2477" s="27" t="s">
        <v>108</v>
      </c>
      <c r="H2477" s="28">
        <v>0</v>
      </c>
      <c r="I2477" s="28">
        <v>395.4</v>
      </c>
      <c r="J2477" s="28">
        <v>0</v>
      </c>
      <c r="K2477" s="28">
        <v>395.4</v>
      </c>
      <c r="L2477" s="28">
        <v>0</v>
      </c>
    </row>
    <row r="2478" spans="1:12" hidden="1" x14ac:dyDescent="0.2">
      <c r="A2478" s="27" t="s">
        <v>90</v>
      </c>
      <c r="B2478" s="27" t="s">
        <v>146</v>
      </c>
      <c r="C2478" s="27" t="s">
        <v>147</v>
      </c>
      <c r="D2478" s="27" t="s">
        <v>44</v>
      </c>
      <c r="E2478" s="27" t="s">
        <v>94</v>
      </c>
      <c r="F2478" s="27" t="s">
        <v>95</v>
      </c>
      <c r="G2478" s="27" t="s">
        <v>148</v>
      </c>
      <c r="H2478" s="28">
        <v>0</v>
      </c>
      <c r="I2478" s="28">
        <v>0</v>
      </c>
      <c r="J2478" s="28">
        <v>0</v>
      </c>
      <c r="K2478" s="28">
        <v>9126.7999999999993</v>
      </c>
      <c r="L2478" s="28">
        <v>-9126.7999999999993</v>
      </c>
    </row>
    <row r="2479" spans="1:12" hidden="1" x14ac:dyDescent="0.2">
      <c r="A2479" s="27" t="s">
        <v>90</v>
      </c>
      <c r="B2479" s="27" t="s">
        <v>146</v>
      </c>
      <c r="C2479" s="27" t="s">
        <v>99</v>
      </c>
      <c r="D2479" s="27" t="s">
        <v>44</v>
      </c>
      <c r="E2479" s="27" t="s">
        <v>94</v>
      </c>
      <c r="F2479" s="27" t="s">
        <v>95</v>
      </c>
      <c r="G2479" s="27" t="s">
        <v>100</v>
      </c>
      <c r="H2479" s="28">
        <v>0</v>
      </c>
      <c r="I2479" s="28">
        <v>0</v>
      </c>
      <c r="J2479" s="28">
        <v>0</v>
      </c>
      <c r="K2479" s="28">
        <v>24.51</v>
      </c>
      <c r="L2479" s="28">
        <v>-24.51</v>
      </c>
    </row>
    <row r="2480" spans="1:12" hidden="1" x14ac:dyDescent="0.2">
      <c r="A2480" s="27" t="s">
        <v>90</v>
      </c>
      <c r="B2480" s="27" t="s">
        <v>146</v>
      </c>
      <c r="C2480" s="27" t="s">
        <v>101</v>
      </c>
      <c r="D2480" s="27" t="s">
        <v>44</v>
      </c>
      <c r="E2480" s="27" t="s">
        <v>94</v>
      </c>
      <c r="F2480" s="27" t="s">
        <v>95</v>
      </c>
      <c r="G2480" s="27" t="s">
        <v>102</v>
      </c>
      <c r="H2480" s="28">
        <v>0</v>
      </c>
      <c r="I2480" s="28">
        <v>0</v>
      </c>
      <c r="J2480" s="28">
        <v>0</v>
      </c>
      <c r="K2480" s="28">
        <v>5.73</v>
      </c>
      <c r="L2480" s="28">
        <v>-5.73</v>
      </c>
    </row>
    <row r="2481" spans="1:12" hidden="1" x14ac:dyDescent="0.2">
      <c r="A2481" s="27" t="s">
        <v>90</v>
      </c>
      <c r="B2481" s="27" t="s">
        <v>146</v>
      </c>
      <c r="C2481" s="27" t="s">
        <v>103</v>
      </c>
      <c r="D2481" s="27" t="s">
        <v>44</v>
      </c>
      <c r="E2481" s="27" t="s">
        <v>94</v>
      </c>
      <c r="F2481" s="27" t="s">
        <v>95</v>
      </c>
      <c r="G2481" s="27" t="s">
        <v>104</v>
      </c>
      <c r="H2481" s="28">
        <v>0</v>
      </c>
      <c r="I2481" s="28">
        <v>0</v>
      </c>
      <c r="J2481" s="28">
        <v>0</v>
      </c>
      <c r="K2481" s="28">
        <v>11.47</v>
      </c>
      <c r="L2481" s="28">
        <v>-11.47</v>
      </c>
    </row>
    <row r="2482" spans="1:12" hidden="1" x14ac:dyDescent="0.2">
      <c r="A2482" s="27" t="s">
        <v>90</v>
      </c>
      <c r="B2482" s="27" t="s">
        <v>91</v>
      </c>
      <c r="C2482" s="27" t="s">
        <v>92</v>
      </c>
      <c r="D2482" s="27" t="s">
        <v>44</v>
      </c>
      <c r="E2482" s="27" t="s">
        <v>94</v>
      </c>
      <c r="F2482" s="27" t="s">
        <v>95</v>
      </c>
      <c r="G2482" s="27" t="s">
        <v>96</v>
      </c>
      <c r="H2482" s="28">
        <v>0</v>
      </c>
      <c r="I2482" s="28">
        <v>0</v>
      </c>
      <c r="J2482" s="28">
        <v>0</v>
      </c>
      <c r="K2482" s="28">
        <v>32.18</v>
      </c>
      <c r="L2482" s="28">
        <v>-32.18</v>
      </c>
    </row>
    <row r="2483" spans="1:12" hidden="1" x14ac:dyDescent="0.2">
      <c r="A2483" s="27" t="s">
        <v>90</v>
      </c>
      <c r="B2483" s="27" t="s">
        <v>91</v>
      </c>
      <c r="C2483" s="27" t="s">
        <v>97</v>
      </c>
      <c r="D2483" s="27" t="s">
        <v>44</v>
      </c>
      <c r="E2483" s="27" t="s">
        <v>94</v>
      </c>
      <c r="F2483" s="27" t="s">
        <v>95</v>
      </c>
      <c r="G2483" s="27" t="s">
        <v>98</v>
      </c>
      <c r="H2483" s="28">
        <v>0</v>
      </c>
      <c r="I2483" s="28">
        <v>0</v>
      </c>
      <c r="J2483" s="28">
        <v>0</v>
      </c>
      <c r="K2483" s="28">
        <v>16.66</v>
      </c>
      <c r="L2483" s="28">
        <v>-16.66</v>
      </c>
    </row>
    <row r="2484" spans="1:12" hidden="1" x14ac:dyDescent="0.2">
      <c r="A2484" s="27" t="s">
        <v>90</v>
      </c>
      <c r="B2484" s="27" t="s">
        <v>91</v>
      </c>
      <c r="C2484" s="27" t="s">
        <v>99</v>
      </c>
      <c r="D2484" s="27" t="s">
        <v>44</v>
      </c>
      <c r="E2484" s="27" t="s">
        <v>94</v>
      </c>
      <c r="F2484" s="27" t="s">
        <v>95</v>
      </c>
      <c r="G2484" s="27" t="s">
        <v>100</v>
      </c>
      <c r="H2484" s="28">
        <v>0</v>
      </c>
      <c r="I2484" s="28">
        <v>0</v>
      </c>
      <c r="J2484" s="28">
        <v>0</v>
      </c>
      <c r="K2484" s="28">
        <v>3.03</v>
      </c>
      <c r="L2484" s="28">
        <v>-3.03</v>
      </c>
    </row>
    <row r="2485" spans="1:12" hidden="1" x14ac:dyDescent="0.2">
      <c r="A2485" s="27" t="s">
        <v>90</v>
      </c>
      <c r="B2485" s="27" t="s">
        <v>91</v>
      </c>
      <c r="C2485" s="27" t="s">
        <v>101</v>
      </c>
      <c r="D2485" s="27" t="s">
        <v>44</v>
      </c>
      <c r="E2485" s="27" t="s">
        <v>94</v>
      </c>
      <c r="F2485" s="27" t="s">
        <v>95</v>
      </c>
      <c r="G2485" s="27" t="s">
        <v>102</v>
      </c>
      <c r="H2485" s="28">
        <v>0</v>
      </c>
      <c r="I2485" s="28">
        <v>0</v>
      </c>
      <c r="J2485" s="28">
        <v>0</v>
      </c>
      <c r="K2485" s="28">
        <v>0.71</v>
      </c>
      <c r="L2485" s="28">
        <v>-0.71</v>
      </c>
    </row>
    <row r="2486" spans="1:12" hidden="1" x14ac:dyDescent="0.2">
      <c r="A2486" s="27" t="s">
        <v>90</v>
      </c>
      <c r="B2486" s="27" t="s">
        <v>91</v>
      </c>
      <c r="C2486" s="27" t="s">
        <v>103</v>
      </c>
      <c r="D2486" s="27" t="s">
        <v>44</v>
      </c>
      <c r="E2486" s="27" t="s">
        <v>94</v>
      </c>
      <c r="F2486" s="27" t="s">
        <v>95</v>
      </c>
      <c r="G2486" s="27" t="s">
        <v>104</v>
      </c>
      <c r="H2486" s="28">
        <v>0</v>
      </c>
      <c r="I2486" s="28">
        <v>0</v>
      </c>
      <c r="J2486" s="28">
        <v>0</v>
      </c>
      <c r="K2486" s="28">
        <v>1.42</v>
      </c>
      <c r="L2486" s="28">
        <v>-1.42</v>
      </c>
    </row>
    <row r="2487" spans="1:12" hidden="1" x14ac:dyDescent="0.2">
      <c r="A2487" s="27" t="s">
        <v>90</v>
      </c>
      <c r="B2487" s="27" t="s">
        <v>91</v>
      </c>
      <c r="C2487" s="27" t="s">
        <v>159</v>
      </c>
      <c r="D2487" s="27" t="s">
        <v>44</v>
      </c>
      <c r="E2487" s="27" t="s">
        <v>94</v>
      </c>
      <c r="F2487" s="27" t="s">
        <v>95</v>
      </c>
      <c r="G2487" s="27" t="s">
        <v>160</v>
      </c>
      <c r="H2487" s="28">
        <v>0</v>
      </c>
      <c r="I2487" s="28">
        <v>0</v>
      </c>
      <c r="J2487" s="28">
        <v>0</v>
      </c>
      <c r="K2487" s="28">
        <v>29524.83</v>
      </c>
      <c r="L2487" s="28">
        <v>-29524.83</v>
      </c>
    </row>
    <row r="2488" spans="1:12" hidden="1" x14ac:dyDescent="0.2">
      <c r="A2488" s="27" t="s">
        <v>90</v>
      </c>
      <c r="B2488" s="27" t="s">
        <v>119</v>
      </c>
      <c r="C2488" s="27" t="s">
        <v>117</v>
      </c>
      <c r="D2488" s="27" t="s">
        <v>44</v>
      </c>
      <c r="E2488" s="27" t="s">
        <v>94</v>
      </c>
      <c r="F2488" s="27" t="s">
        <v>95</v>
      </c>
      <c r="G2488" s="27" t="s">
        <v>118</v>
      </c>
      <c r="H2488" s="28">
        <v>0</v>
      </c>
      <c r="I2488" s="28">
        <v>0</v>
      </c>
      <c r="J2488" s="28">
        <v>0</v>
      </c>
      <c r="K2488" s="28">
        <v>3499.75</v>
      </c>
      <c r="L2488" s="28">
        <v>-3499.75</v>
      </c>
    </row>
    <row r="2489" spans="1:12" hidden="1" x14ac:dyDescent="0.2">
      <c r="A2489" s="27" t="s">
        <v>90</v>
      </c>
      <c r="B2489" s="27" t="s">
        <v>120</v>
      </c>
      <c r="C2489" s="27" t="s">
        <v>121</v>
      </c>
      <c r="D2489" s="27" t="s">
        <v>44</v>
      </c>
      <c r="E2489" s="27" t="s">
        <v>94</v>
      </c>
      <c r="F2489" s="27" t="s">
        <v>95</v>
      </c>
      <c r="G2489" s="27" t="s">
        <v>122</v>
      </c>
      <c r="H2489" s="28">
        <v>0</v>
      </c>
      <c r="I2489" s="28">
        <v>0</v>
      </c>
      <c r="J2489" s="28">
        <v>0</v>
      </c>
      <c r="K2489" s="28">
        <v>15.12</v>
      </c>
      <c r="L2489" s="28">
        <v>-15.12</v>
      </c>
    </row>
    <row r="2490" spans="1:12" hidden="1" x14ac:dyDescent="0.2">
      <c r="A2490" s="27" t="s">
        <v>90</v>
      </c>
      <c r="B2490" s="27" t="s">
        <v>120</v>
      </c>
      <c r="C2490" s="27" t="s">
        <v>99</v>
      </c>
      <c r="D2490" s="27" t="s">
        <v>44</v>
      </c>
      <c r="E2490" s="27" t="s">
        <v>94</v>
      </c>
      <c r="F2490" s="27" t="s">
        <v>95</v>
      </c>
      <c r="G2490" s="27" t="s">
        <v>100</v>
      </c>
      <c r="H2490" s="28">
        <v>0</v>
      </c>
      <c r="I2490" s="28">
        <v>0</v>
      </c>
      <c r="J2490" s="28">
        <v>0</v>
      </c>
      <c r="K2490" s="28">
        <v>0.82</v>
      </c>
      <c r="L2490" s="28">
        <v>-0.82</v>
      </c>
    </row>
    <row r="2491" spans="1:12" hidden="1" x14ac:dyDescent="0.2">
      <c r="A2491" s="27" t="s">
        <v>90</v>
      </c>
      <c r="B2491" s="27" t="s">
        <v>120</v>
      </c>
      <c r="C2491" s="27" t="s">
        <v>101</v>
      </c>
      <c r="D2491" s="27" t="s">
        <v>44</v>
      </c>
      <c r="E2491" s="27" t="s">
        <v>94</v>
      </c>
      <c r="F2491" s="27" t="s">
        <v>95</v>
      </c>
      <c r="G2491" s="27" t="s">
        <v>102</v>
      </c>
      <c r="H2491" s="28">
        <v>0</v>
      </c>
      <c r="I2491" s="28">
        <v>0</v>
      </c>
      <c r="J2491" s="28">
        <v>0</v>
      </c>
      <c r="K2491" s="28">
        <v>0.19</v>
      </c>
      <c r="L2491" s="28">
        <v>-0.19</v>
      </c>
    </row>
    <row r="2492" spans="1:12" hidden="1" x14ac:dyDescent="0.2">
      <c r="A2492" s="27" t="s">
        <v>90</v>
      </c>
      <c r="B2492" s="27" t="s">
        <v>120</v>
      </c>
      <c r="C2492" s="27" t="s">
        <v>103</v>
      </c>
      <c r="D2492" s="27" t="s">
        <v>44</v>
      </c>
      <c r="E2492" s="27" t="s">
        <v>94</v>
      </c>
      <c r="F2492" s="27" t="s">
        <v>95</v>
      </c>
      <c r="G2492" s="27" t="s">
        <v>104</v>
      </c>
      <c r="H2492" s="28">
        <v>0</v>
      </c>
      <c r="I2492" s="28">
        <v>0</v>
      </c>
      <c r="J2492" s="28">
        <v>0</v>
      </c>
      <c r="K2492" s="28">
        <v>0.44</v>
      </c>
      <c r="L2492" s="28">
        <v>-0.44</v>
      </c>
    </row>
    <row r="2493" spans="1:12" hidden="1" x14ac:dyDescent="0.2">
      <c r="A2493" s="27" t="s">
        <v>90</v>
      </c>
      <c r="B2493" s="27" t="s">
        <v>123</v>
      </c>
      <c r="C2493" s="27" t="s">
        <v>124</v>
      </c>
      <c r="D2493" s="27" t="s">
        <v>44</v>
      </c>
      <c r="E2493" s="27" t="s">
        <v>94</v>
      </c>
      <c r="F2493" s="27" t="s">
        <v>95</v>
      </c>
      <c r="G2493" s="27" t="s">
        <v>125</v>
      </c>
      <c r="H2493" s="28">
        <v>0</v>
      </c>
      <c r="I2493" s="28">
        <v>0</v>
      </c>
      <c r="J2493" s="28">
        <v>0</v>
      </c>
      <c r="K2493" s="28">
        <v>406.05</v>
      </c>
      <c r="L2493" s="28">
        <v>-406.05</v>
      </c>
    </row>
    <row r="2494" spans="1:12" hidden="1" x14ac:dyDescent="0.2">
      <c r="A2494" s="27" t="s">
        <v>90</v>
      </c>
      <c r="B2494" s="27" t="s">
        <v>123</v>
      </c>
      <c r="C2494" s="27" t="s">
        <v>111</v>
      </c>
      <c r="D2494" s="27" t="s">
        <v>44</v>
      </c>
      <c r="E2494" s="27" t="s">
        <v>94</v>
      </c>
      <c r="F2494" s="27" t="s">
        <v>95</v>
      </c>
      <c r="G2494" s="27" t="s">
        <v>112</v>
      </c>
      <c r="H2494" s="28">
        <v>0</v>
      </c>
      <c r="I2494" s="28">
        <v>0</v>
      </c>
      <c r="J2494" s="28">
        <v>0</v>
      </c>
      <c r="K2494" s="28">
        <v>226.24</v>
      </c>
      <c r="L2494" s="28">
        <v>-226.24</v>
      </c>
    </row>
    <row r="2495" spans="1:12" hidden="1" x14ac:dyDescent="0.2">
      <c r="A2495" s="27" t="s">
        <v>90</v>
      </c>
      <c r="B2495" s="27" t="s">
        <v>126</v>
      </c>
      <c r="C2495" s="27" t="s">
        <v>121</v>
      </c>
      <c r="D2495" s="27" t="s">
        <v>44</v>
      </c>
      <c r="E2495" s="27" t="s">
        <v>94</v>
      </c>
      <c r="F2495" s="27" t="s">
        <v>95</v>
      </c>
      <c r="G2495" s="27" t="s">
        <v>122</v>
      </c>
      <c r="H2495" s="28">
        <v>0</v>
      </c>
      <c r="I2495" s="28">
        <v>0</v>
      </c>
      <c r="J2495" s="28">
        <v>0</v>
      </c>
      <c r="K2495" s="28">
        <v>3.1</v>
      </c>
      <c r="L2495" s="28">
        <v>-3.1</v>
      </c>
    </row>
    <row r="2496" spans="1:12" hidden="1" x14ac:dyDescent="0.2">
      <c r="A2496" s="27" t="s">
        <v>90</v>
      </c>
      <c r="B2496" s="27" t="s">
        <v>126</v>
      </c>
      <c r="C2496" s="27" t="s">
        <v>99</v>
      </c>
      <c r="D2496" s="27" t="s">
        <v>44</v>
      </c>
      <c r="E2496" s="27" t="s">
        <v>94</v>
      </c>
      <c r="F2496" s="27" t="s">
        <v>95</v>
      </c>
      <c r="G2496" s="27" t="s">
        <v>100</v>
      </c>
      <c r="H2496" s="28">
        <v>0</v>
      </c>
      <c r="I2496" s="28">
        <v>0</v>
      </c>
      <c r="J2496" s="28">
        <v>0</v>
      </c>
      <c r="K2496" s="28">
        <v>0.18</v>
      </c>
      <c r="L2496" s="28">
        <v>-0.18</v>
      </c>
    </row>
    <row r="2497" spans="1:12" hidden="1" x14ac:dyDescent="0.2">
      <c r="A2497" s="27" t="s">
        <v>90</v>
      </c>
      <c r="B2497" s="27" t="s">
        <v>126</v>
      </c>
      <c r="C2497" s="27" t="s">
        <v>101</v>
      </c>
      <c r="D2497" s="27" t="s">
        <v>44</v>
      </c>
      <c r="E2497" s="27" t="s">
        <v>94</v>
      </c>
      <c r="F2497" s="27" t="s">
        <v>95</v>
      </c>
      <c r="G2497" s="27" t="s">
        <v>102</v>
      </c>
      <c r="H2497" s="28">
        <v>0</v>
      </c>
      <c r="I2497" s="28">
        <v>0</v>
      </c>
      <c r="J2497" s="28">
        <v>0</v>
      </c>
      <c r="K2497" s="28">
        <v>0.04</v>
      </c>
      <c r="L2497" s="28">
        <v>-0.04</v>
      </c>
    </row>
    <row r="2498" spans="1:12" hidden="1" x14ac:dyDescent="0.2">
      <c r="A2498" s="27" t="s">
        <v>90</v>
      </c>
      <c r="B2498" s="27" t="s">
        <v>126</v>
      </c>
      <c r="C2498" s="27" t="s">
        <v>103</v>
      </c>
      <c r="D2498" s="27" t="s">
        <v>44</v>
      </c>
      <c r="E2498" s="27" t="s">
        <v>94</v>
      </c>
      <c r="F2498" s="27" t="s">
        <v>95</v>
      </c>
      <c r="G2498" s="27" t="s">
        <v>104</v>
      </c>
      <c r="H2498" s="28">
        <v>0</v>
      </c>
      <c r="I2498" s="28">
        <v>0</v>
      </c>
      <c r="J2498" s="28">
        <v>0</v>
      </c>
      <c r="K2498" s="28">
        <v>0.09</v>
      </c>
      <c r="L2498" s="28">
        <v>-0.09</v>
      </c>
    </row>
    <row r="2499" spans="1:12" hidden="1" x14ac:dyDescent="0.2">
      <c r="A2499" s="27" t="s">
        <v>90</v>
      </c>
      <c r="B2499" s="27" t="s">
        <v>127</v>
      </c>
      <c r="C2499" s="27" t="s">
        <v>111</v>
      </c>
      <c r="D2499" s="27" t="s">
        <v>44</v>
      </c>
      <c r="E2499" s="27" t="s">
        <v>94</v>
      </c>
      <c r="F2499" s="27" t="s">
        <v>95</v>
      </c>
      <c r="G2499" s="27" t="s">
        <v>112</v>
      </c>
      <c r="H2499" s="28">
        <v>0</v>
      </c>
      <c r="I2499" s="28">
        <v>0</v>
      </c>
      <c r="J2499" s="28">
        <v>0</v>
      </c>
      <c r="K2499" s="28">
        <v>2804.55</v>
      </c>
      <c r="L2499" s="28">
        <v>-2804.55</v>
      </c>
    </row>
    <row r="2500" spans="1:12" hidden="1" x14ac:dyDescent="0.2">
      <c r="A2500" s="27" t="s">
        <v>90</v>
      </c>
      <c r="B2500" s="27" t="s">
        <v>128</v>
      </c>
      <c r="C2500" s="27" t="s">
        <v>99</v>
      </c>
      <c r="D2500" s="27" t="s">
        <v>44</v>
      </c>
      <c r="E2500" s="27" t="s">
        <v>94</v>
      </c>
      <c r="F2500" s="27" t="s">
        <v>95</v>
      </c>
      <c r="G2500" s="27" t="s">
        <v>100</v>
      </c>
      <c r="H2500" s="28">
        <v>0</v>
      </c>
      <c r="I2500" s="28">
        <v>0</v>
      </c>
      <c r="J2500" s="28">
        <v>0</v>
      </c>
      <c r="K2500" s="28">
        <v>0.94</v>
      </c>
      <c r="L2500" s="28">
        <v>-0.94</v>
      </c>
    </row>
    <row r="2501" spans="1:12" hidden="1" x14ac:dyDescent="0.2">
      <c r="A2501" s="27" t="s">
        <v>90</v>
      </c>
      <c r="B2501" s="27" t="s">
        <v>128</v>
      </c>
      <c r="C2501" s="27" t="s">
        <v>101</v>
      </c>
      <c r="D2501" s="27" t="s">
        <v>44</v>
      </c>
      <c r="E2501" s="27" t="s">
        <v>94</v>
      </c>
      <c r="F2501" s="27" t="s">
        <v>95</v>
      </c>
      <c r="G2501" s="27" t="s">
        <v>102</v>
      </c>
      <c r="H2501" s="28">
        <v>0</v>
      </c>
      <c r="I2501" s="28">
        <v>0</v>
      </c>
      <c r="J2501" s="28">
        <v>0</v>
      </c>
      <c r="K2501" s="28">
        <v>0.22</v>
      </c>
      <c r="L2501" s="28">
        <v>-0.22</v>
      </c>
    </row>
    <row r="2502" spans="1:12" hidden="1" x14ac:dyDescent="0.2">
      <c r="A2502" s="27" t="s">
        <v>90</v>
      </c>
      <c r="B2502" s="27" t="s">
        <v>128</v>
      </c>
      <c r="C2502" s="27" t="s">
        <v>103</v>
      </c>
      <c r="D2502" s="27" t="s">
        <v>44</v>
      </c>
      <c r="E2502" s="27" t="s">
        <v>94</v>
      </c>
      <c r="F2502" s="27" t="s">
        <v>95</v>
      </c>
      <c r="G2502" s="27" t="s">
        <v>104</v>
      </c>
      <c r="H2502" s="28">
        <v>0</v>
      </c>
      <c r="I2502" s="28">
        <v>0</v>
      </c>
      <c r="J2502" s="28">
        <v>0</v>
      </c>
      <c r="K2502" s="28">
        <v>0.44</v>
      </c>
      <c r="L2502" s="28">
        <v>-0.44</v>
      </c>
    </row>
    <row r="2503" spans="1:12" hidden="1" x14ac:dyDescent="0.2">
      <c r="A2503" s="27" t="s">
        <v>90</v>
      </c>
      <c r="B2503" s="27" t="s">
        <v>129</v>
      </c>
      <c r="C2503" s="27" t="s">
        <v>92</v>
      </c>
      <c r="D2503" s="27" t="s">
        <v>44</v>
      </c>
      <c r="E2503" s="27" t="s">
        <v>94</v>
      </c>
      <c r="F2503" s="27" t="s">
        <v>95</v>
      </c>
      <c r="G2503" s="27" t="s">
        <v>96</v>
      </c>
      <c r="H2503" s="28">
        <v>0</v>
      </c>
      <c r="I2503" s="28">
        <v>0</v>
      </c>
      <c r="J2503" s="28">
        <v>0</v>
      </c>
      <c r="K2503" s="28">
        <v>1.28</v>
      </c>
      <c r="L2503" s="28">
        <v>-1.28</v>
      </c>
    </row>
    <row r="2504" spans="1:12" hidden="1" x14ac:dyDescent="0.2">
      <c r="A2504" s="27" t="s">
        <v>90</v>
      </c>
      <c r="B2504" s="27" t="s">
        <v>129</v>
      </c>
      <c r="C2504" s="27" t="s">
        <v>121</v>
      </c>
      <c r="D2504" s="27" t="s">
        <v>44</v>
      </c>
      <c r="E2504" s="27" t="s">
        <v>94</v>
      </c>
      <c r="F2504" s="27" t="s">
        <v>95</v>
      </c>
      <c r="G2504" s="27" t="s">
        <v>122</v>
      </c>
      <c r="H2504" s="28">
        <v>0</v>
      </c>
      <c r="I2504" s="28">
        <v>0</v>
      </c>
      <c r="J2504" s="28">
        <v>0</v>
      </c>
      <c r="K2504" s="28">
        <v>1.01</v>
      </c>
      <c r="L2504" s="28">
        <v>-1.01</v>
      </c>
    </row>
    <row r="2505" spans="1:12" hidden="1" x14ac:dyDescent="0.2">
      <c r="A2505" s="27" t="s">
        <v>90</v>
      </c>
      <c r="B2505" s="27" t="s">
        <v>129</v>
      </c>
      <c r="C2505" s="27" t="s">
        <v>106</v>
      </c>
      <c r="D2505" s="27" t="s">
        <v>44</v>
      </c>
      <c r="E2505" s="27" t="s">
        <v>94</v>
      </c>
      <c r="F2505" s="27" t="s">
        <v>95</v>
      </c>
      <c r="G2505" s="27" t="s">
        <v>108</v>
      </c>
      <c r="H2505" s="28">
        <v>0</v>
      </c>
      <c r="I2505" s="28">
        <v>0</v>
      </c>
      <c r="J2505" s="28">
        <v>0</v>
      </c>
      <c r="K2505" s="28">
        <v>16.87</v>
      </c>
      <c r="L2505" s="28">
        <v>-16.87</v>
      </c>
    </row>
    <row r="2506" spans="1:12" hidden="1" x14ac:dyDescent="0.2">
      <c r="A2506" s="27" t="s">
        <v>90</v>
      </c>
      <c r="B2506" s="27" t="s">
        <v>129</v>
      </c>
      <c r="C2506" s="27" t="s">
        <v>99</v>
      </c>
      <c r="D2506" s="27" t="s">
        <v>44</v>
      </c>
      <c r="E2506" s="27" t="s">
        <v>94</v>
      </c>
      <c r="F2506" s="27" t="s">
        <v>95</v>
      </c>
      <c r="G2506" s="27" t="s">
        <v>100</v>
      </c>
      <c r="H2506" s="28">
        <v>0</v>
      </c>
      <c r="I2506" s="28">
        <v>0</v>
      </c>
      <c r="J2506" s="28">
        <v>0</v>
      </c>
      <c r="K2506" s="28">
        <v>2.68</v>
      </c>
      <c r="L2506" s="28">
        <v>-2.68</v>
      </c>
    </row>
    <row r="2507" spans="1:12" hidden="1" x14ac:dyDescent="0.2">
      <c r="A2507" s="27" t="s">
        <v>90</v>
      </c>
      <c r="B2507" s="27" t="s">
        <v>129</v>
      </c>
      <c r="C2507" s="27" t="s">
        <v>101</v>
      </c>
      <c r="D2507" s="27" t="s">
        <v>44</v>
      </c>
      <c r="E2507" s="27" t="s">
        <v>94</v>
      </c>
      <c r="F2507" s="27" t="s">
        <v>95</v>
      </c>
      <c r="G2507" s="27" t="s">
        <v>102</v>
      </c>
      <c r="H2507" s="28">
        <v>0</v>
      </c>
      <c r="I2507" s="28">
        <v>0</v>
      </c>
      <c r="J2507" s="28">
        <v>0</v>
      </c>
      <c r="K2507" s="28">
        <v>0.63</v>
      </c>
      <c r="L2507" s="28">
        <v>-0.63</v>
      </c>
    </row>
    <row r="2508" spans="1:12" hidden="1" x14ac:dyDescent="0.2">
      <c r="A2508" s="27" t="s">
        <v>90</v>
      </c>
      <c r="B2508" s="27" t="s">
        <v>129</v>
      </c>
      <c r="C2508" s="27" t="s">
        <v>103</v>
      </c>
      <c r="D2508" s="27" t="s">
        <v>44</v>
      </c>
      <c r="E2508" s="27" t="s">
        <v>94</v>
      </c>
      <c r="F2508" s="27" t="s">
        <v>95</v>
      </c>
      <c r="G2508" s="27" t="s">
        <v>104</v>
      </c>
      <c r="H2508" s="28">
        <v>0</v>
      </c>
      <c r="I2508" s="28">
        <v>0</v>
      </c>
      <c r="J2508" s="28">
        <v>0</v>
      </c>
      <c r="K2508" s="28">
        <v>1.32</v>
      </c>
      <c r="L2508" s="28">
        <v>-1.32</v>
      </c>
    </row>
    <row r="2509" spans="1:12" hidden="1" x14ac:dyDescent="0.2">
      <c r="A2509" s="27" t="s">
        <v>90</v>
      </c>
      <c r="B2509" s="27" t="s">
        <v>129</v>
      </c>
      <c r="C2509" s="27" t="s">
        <v>130</v>
      </c>
      <c r="D2509" s="27" t="s">
        <v>44</v>
      </c>
      <c r="E2509" s="27" t="s">
        <v>94</v>
      </c>
      <c r="F2509" s="27" t="s">
        <v>95</v>
      </c>
      <c r="G2509" s="27" t="s">
        <v>131</v>
      </c>
      <c r="H2509" s="28">
        <v>0</v>
      </c>
      <c r="I2509" s="28">
        <v>0</v>
      </c>
      <c r="J2509" s="28">
        <v>0</v>
      </c>
      <c r="K2509" s="28">
        <v>9543.08</v>
      </c>
      <c r="L2509" s="28">
        <v>-9543.08</v>
      </c>
    </row>
    <row r="2510" spans="1:12" hidden="1" x14ac:dyDescent="0.2">
      <c r="A2510" s="27" t="s">
        <v>90</v>
      </c>
      <c r="B2510" s="27" t="s">
        <v>129</v>
      </c>
      <c r="C2510" s="27" t="s">
        <v>132</v>
      </c>
      <c r="D2510" s="27" t="s">
        <v>44</v>
      </c>
      <c r="E2510" s="27" t="s">
        <v>94</v>
      </c>
      <c r="F2510" s="27" t="s">
        <v>95</v>
      </c>
      <c r="G2510" s="27" t="s">
        <v>133</v>
      </c>
      <c r="H2510" s="28">
        <v>0</v>
      </c>
      <c r="I2510" s="28">
        <v>0</v>
      </c>
      <c r="J2510" s="28">
        <v>0</v>
      </c>
      <c r="K2510" s="28">
        <v>153.4</v>
      </c>
      <c r="L2510" s="28">
        <v>-153.4</v>
      </c>
    </row>
    <row r="2511" spans="1:12" hidden="1" x14ac:dyDescent="0.2">
      <c r="A2511" s="27" t="s">
        <v>90</v>
      </c>
      <c r="B2511" s="27" t="s">
        <v>129</v>
      </c>
      <c r="C2511" s="27" t="s">
        <v>111</v>
      </c>
      <c r="D2511" s="27" t="s">
        <v>44</v>
      </c>
      <c r="E2511" s="27" t="s">
        <v>94</v>
      </c>
      <c r="F2511" s="27" t="s">
        <v>95</v>
      </c>
      <c r="G2511" s="27" t="s">
        <v>112</v>
      </c>
      <c r="H2511" s="28">
        <v>0</v>
      </c>
      <c r="I2511" s="28">
        <v>0</v>
      </c>
      <c r="J2511" s="28">
        <v>0</v>
      </c>
      <c r="K2511" s="28">
        <v>24672.25</v>
      </c>
      <c r="L2511" s="28">
        <v>-24672.25</v>
      </c>
    </row>
    <row r="2512" spans="1:12" hidden="1" x14ac:dyDescent="0.2">
      <c r="A2512" s="27" t="s">
        <v>90</v>
      </c>
      <c r="B2512" s="27" t="s">
        <v>129</v>
      </c>
      <c r="C2512" s="27" t="s">
        <v>117</v>
      </c>
      <c r="D2512" s="27" t="s">
        <v>44</v>
      </c>
      <c r="E2512" s="27" t="s">
        <v>94</v>
      </c>
      <c r="F2512" s="27" t="s">
        <v>95</v>
      </c>
      <c r="G2512" s="27" t="s">
        <v>118</v>
      </c>
      <c r="H2512" s="28">
        <v>0</v>
      </c>
      <c r="I2512" s="28">
        <v>0</v>
      </c>
      <c r="J2512" s="28">
        <v>0</v>
      </c>
      <c r="K2512" s="28">
        <v>41.11</v>
      </c>
      <c r="L2512" s="28">
        <v>-41.11</v>
      </c>
    </row>
    <row r="2513" spans="1:12" hidden="1" x14ac:dyDescent="0.2">
      <c r="A2513" s="27" t="s">
        <v>90</v>
      </c>
      <c r="B2513" s="27" t="s">
        <v>134</v>
      </c>
      <c r="C2513" s="27" t="s">
        <v>92</v>
      </c>
      <c r="D2513" s="27" t="s">
        <v>44</v>
      </c>
      <c r="E2513" s="27" t="s">
        <v>94</v>
      </c>
      <c r="F2513" s="27" t="s">
        <v>95</v>
      </c>
      <c r="G2513" s="27" t="s">
        <v>96</v>
      </c>
      <c r="H2513" s="28">
        <v>0</v>
      </c>
      <c r="I2513" s="28">
        <v>0</v>
      </c>
      <c r="J2513" s="28">
        <v>0</v>
      </c>
      <c r="K2513" s="28">
        <v>0.65</v>
      </c>
      <c r="L2513" s="28">
        <v>-0.65</v>
      </c>
    </row>
    <row r="2514" spans="1:12" hidden="1" x14ac:dyDescent="0.2">
      <c r="A2514" s="27" t="s">
        <v>90</v>
      </c>
      <c r="B2514" s="27" t="s">
        <v>134</v>
      </c>
      <c r="C2514" s="27" t="s">
        <v>99</v>
      </c>
      <c r="D2514" s="27" t="s">
        <v>44</v>
      </c>
      <c r="E2514" s="27" t="s">
        <v>94</v>
      </c>
      <c r="F2514" s="27" t="s">
        <v>95</v>
      </c>
      <c r="G2514" s="27" t="s">
        <v>100</v>
      </c>
      <c r="H2514" s="28">
        <v>0</v>
      </c>
      <c r="I2514" s="28">
        <v>0</v>
      </c>
      <c r="J2514" s="28">
        <v>0</v>
      </c>
      <c r="K2514" s="28">
        <v>0.04</v>
      </c>
      <c r="L2514" s="28">
        <v>-0.04</v>
      </c>
    </row>
    <row r="2515" spans="1:12" hidden="1" x14ac:dyDescent="0.2">
      <c r="A2515" s="27" t="s">
        <v>90</v>
      </c>
      <c r="B2515" s="27" t="s">
        <v>134</v>
      </c>
      <c r="C2515" s="27" t="s">
        <v>101</v>
      </c>
      <c r="D2515" s="27" t="s">
        <v>44</v>
      </c>
      <c r="E2515" s="27" t="s">
        <v>94</v>
      </c>
      <c r="F2515" s="27" t="s">
        <v>95</v>
      </c>
      <c r="G2515" s="27" t="s">
        <v>102</v>
      </c>
      <c r="H2515" s="28">
        <v>0</v>
      </c>
      <c r="I2515" s="28">
        <v>0</v>
      </c>
      <c r="J2515" s="28">
        <v>0</v>
      </c>
      <c r="K2515" s="28">
        <v>0.01</v>
      </c>
      <c r="L2515" s="28">
        <v>-0.01</v>
      </c>
    </row>
    <row r="2516" spans="1:12" hidden="1" x14ac:dyDescent="0.2">
      <c r="A2516" s="27" t="s">
        <v>90</v>
      </c>
      <c r="B2516" s="27" t="s">
        <v>134</v>
      </c>
      <c r="C2516" s="27" t="s">
        <v>103</v>
      </c>
      <c r="D2516" s="27" t="s">
        <v>44</v>
      </c>
      <c r="E2516" s="27" t="s">
        <v>94</v>
      </c>
      <c r="F2516" s="27" t="s">
        <v>95</v>
      </c>
      <c r="G2516" s="27" t="s">
        <v>104</v>
      </c>
      <c r="H2516" s="28">
        <v>0</v>
      </c>
      <c r="I2516" s="28">
        <v>0</v>
      </c>
      <c r="J2516" s="28">
        <v>0</v>
      </c>
      <c r="K2516" s="28">
        <v>0.02</v>
      </c>
      <c r="L2516" s="28">
        <v>-0.02</v>
      </c>
    </row>
    <row r="2517" spans="1:12" hidden="1" x14ac:dyDescent="0.2">
      <c r="A2517" s="27" t="s">
        <v>90</v>
      </c>
      <c r="B2517" s="27" t="s">
        <v>134</v>
      </c>
      <c r="C2517" s="27" t="s">
        <v>132</v>
      </c>
      <c r="D2517" s="27" t="s">
        <v>44</v>
      </c>
      <c r="E2517" s="27" t="s">
        <v>94</v>
      </c>
      <c r="F2517" s="27" t="s">
        <v>95</v>
      </c>
      <c r="G2517" s="27" t="s">
        <v>133</v>
      </c>
      <c r="H2517" s="28">
        <v>0</v>
      </c>
      <c r="I2517" s="28">
        <v>0</v>
      </c>
      <c r="J2517" s="28">
        <v>0</v>
      </c>
      <c r="K2517" s="28">
        <v>1458.61</v>
      </c>
      <c r="L2517" s="28">
        <v>-1458.61</v>
      </c>
    </row>
    <row r="2518" spans="1:12" hidden="1" x14ac:dyDescent="0.2">
      <c r="A2518" s="27" t="s">
        <v>90</v>
      </c>
      <c r="B2518" s="27" t="s">
        <v>179</v>
      </c>
      <c r="C2518" s="27" t="s">
        <v>106</v>
      </c>
      <c r="D2518" s="27" t="s">
        <v>44</v>
      </c>
      <c r="E2518" s="27" t="s">
        <v>94</v>
      </c>
      <c r="F2518" s="27" t="s">
        <v>95</v>
      </c>
      <c r="G2518" s="27" t="s">
        <v>108</v>
      </c>
      <c r="H2518" s="28">
        <v>0</v>
      </c>
      <c r="I2518" s="28">
        <v>0</v>
      </c>
      <c r="J2518" s="28">
        <v>0</v>
      </c>
      <c r="K2518" s="28">
        <v>51.86</v>
      </c>
      <c r="L2518" s="28">
        <v>-51.86</v>
      </c>
    </row>
    <row r="2519" spans="1:12" hidden="1" x14ac:dyDescent="0.2">
      <c r="A2519" s="27" t="s">
        <v>90</v>
      </c>
      <c r="B2519" s="27" t="s">
        <v>179</v>
      </c>
      <c r="C2519" s="27" t="s">
        <v>99</v>
      </c>
      <c r="D2519" s="27" t="s">
        <v>44</v>
      </c>
      <c r="E2519" s="27" t="s">
        <v>94</v>
      </c>
      <c r="F2519" s="27" t="s">
        <v>95</v>
      </c>
      <c r="G2519" s="27" t="s">
        <v>100</v>
      </c>
      <c r="H2519" s="28">
        <v>0</v>
      </c>
      <c r="I2519" s="28">
        <v>0</v>
      </c>
      <c r="J2519" s="28">
        <v>0</v>
      </c>
      <c r="K2519" s="28">
        <v>3.21</v>
      </c>
      <c r="L2519" s="28">
        <v>-3.21</v>
      </c>
    </row>
    <row r="2520" spans="1:12" hidden="1" x14ac:dyDescent="0.2">
      <c r="A2520" s="27" t="s">
        <v>90</v>
      </c>
      <c r="B2520" s="27" t="s">
        <v>179</v>
      </c>
      <c r="C2520" s="27" t="s">
        <v>101</v>
      </c>
      <c r="D2520" s="27" t="s">
        <v>44</v>
      </c>
      <c r="E2520" s="27" t="s">
        <v>94</v>
      </c>
      <c r="F2520" s="27" t="s">
        <v>95</v>
      </c>
      <c r="G2520" s="27" t="s">
        <v>102</v>
      </c>
      <c r="H2520" s="28">
        <v>0</v>
      </c>
      <c r="I2520" s="28">
        <v>0</v>
      </c>
      <c r="J2520" s="28">
        <v>0</v>
      </c>
      <c r="K2520" s="28">
        <v>0.75</v>
      </c>
      <c r="L2520" s="28">
        <v>-0.75</v>
      </c>
    </row>
    <row r="2521" spans="1:12" hidden="1" x14ac:dyDescent="0.2">
      <c r="A2521" s="27" t="s">
        <v>90</v>
      </c>
      <c r="B2521" s="27" t="s">
        <v>179</v>
      </c>
      <c r="C2521" s="27" t="s">
        <v>103</v>
      </c>
      <c r="D2521" s="27" t="s">
        <v>44</v>
      </c>
      <c r="E2521" s="27" t="s">
        <v>94</v>
      </c>
      <c r="F2521" s="27" t="s">
        <v>95</v>
      </c>
      <c r="G2521" s="27" t="s">
        <v>104</v>
      </c>
      <c r="H2521" s="28">
        <v>0</v>
      </c>
      <c r="I2521" s="28">
        <v>0</v>
      </c>
      <c r="J2521" s="28">
        <v>0</v>
      </c>
      <c r="K2521" s="28">
        <v>1.5</v>
      </c>
      <c r="L2521" s="28">
        <v>-1.5</v>
      </c>
    </row>
    <row r="2522" spans="1:12" hidden="1" x14ac:dyDescent="0.2">
      <c r="A2522" s="27" t="s">
        <v>90</v>
      </c>
      <c r="B2522" s="27" t="s">
        <v>179</v>
      </c>
      <c r="C2522" s="27" t="s">
        <v>117</v>
      </c>
      <c r="D2522" s="27" t="s">
        <v>44</v>
      </c>
      <c r="E2522" s="27" t="s">
        <v>94</v>
      </c>
      <c r="F2522" s="27" t="s">
        <v>95</v>
      </c>
      <c r="G2522" s="27" t="s">
        <v>118</v>
      </c>
      <c r="H2522" s="28">
        <v>0</v>
      </c>
      <c r="I2522" s="28">
        <v>0</v>
      </c>
      <c r="J2522" s="28">
        <v>0</v>
      </c>
      <c r="K2522" s="28">
        <v>529.37</v>
      </c>
      <c r="L2522" s="28">
        <v>-529.37</v>
      </c>
    </row>
    <row r="2523" spans="1:12" hidden="1" x14ac:dyDescent="0.2">
      <c r="A2523" s="27" t="s">
        <v>90</v>
      </c>
      <c r="B2523" s="27" t="s">
        <v>178</v>
      </c>
      <c r="C2523" s="27" t="s">
        <v>92</v>
      </c>
      <c r="D2523" s="27" t="s">
        <v>44</v>
      </c>
      <c r="E2523" s="27" t="s">
        <v>94</v>
      </c>
      <c r="F2523" s="27" t="s">
        <v>95</v>
      </c>
      <c r="G2523" s="27" t="s">
        <v>96</v>
      </c>
      <c r="H2523" s="28">
        <v>0</v>
      </c>
      <c r="I2523" s="28">
        <v>0</v>
      </c>
      <c r="J2523" s="28">
        <v>0</v>
      </c>
      <c r="K2523" s="28">
        <v>1.71</v>
      </c>
      <c r="L2523" s="28">
        <v>-1.71</v>
      </c>
    </row>
    <row r="2524" spans="1:12" hidden="1" x14ac:dyDescent="0.2">
      <c r="A2524" s="27" t="s">
        <v>90</v>
      </c>
      <c r="B2524" s="27" t="s">
        <v>178</v>
      </c>
      <c r="C2524" s="27" t="s">
        <v>99</v>
      </c>
      <c r="D2524" s="27" t="s">
        <v>44</v>
      </c>
      <c r="E2524" s="27" t="s">
        <v>94</v>
      </c>
      <c r="F2524" s="27" t="s">
        <v>95</v>
      </c>
      <c r="G2524" s="27" t="s">
        <v>100</v>
      </c>
      <c r="H2524" s="28">
        <v>0</v>
      </c>
      <c r="I2524" s="28">
        <v>0</v>
      </c>
      <c r="J2524" s="28">
        <v>0</v>
      </c>
      <c r="K2524" s="28">
        <v>0.1</v>
      </c>
      <c r="L2524" s="28">
        <v>-0.1</v>
      </c>
    </row>
    <row r="2525" spans="1:12" hidden="1" x14ac:dyDescent="0.2">
      <c r="A2525" s="27" t="s">
        <v>90</v>
      </c>
      <c r="B2525" s="27" t="s">
        <v>178</v>
      </c>
      <c r="C2525" s="27" t="s">
        <v>101</v>
      </c>
      <c r="D2525" s="27" t="s">
        <v>44</v>
      </c>
      <c r="E2525" s="27" t="s">
        <v>94</v>
      </c>
      <c r="F2525" s="27" t="s">
        <v>95</v>
      </c>
      <c r="G2525" s="27" t="s">
        <v>102</v>
      </c>
      <c r="H2525" s="28">
        <v>0</v>
      </c>
      <c r="I2525" s="28">
        <v>0</v>
      </c>
      <c r="J2525" s="28">
        <v>0</v>
      </c>
      <c r="K2525" s="28">
        <v>0.02</v>
      </c>
      <c r="L2525" s="28">
        <v>-0.02</v>
      </c>
    </row>
    <row r="2526" spans="1:12" hidden="1" x14ac:dyDescent="0.2">
      <c r="A2526" s="27" t="s">
        <v>90</v>
      </c>
      <c r="B2526" s="27" t="s">
        <v>178</v>
      </c>
      <c r="C2526" s="27" t="s">
        <v>103</v>
      </c>
      <c r="D2526" s="27" t="s">
        <v>44</v>
      </c>
      <c r="E2526" s="27" t="s">
        <v>94</v>
      </c>
      <c r="F2526" s="27" t="s">
        <v>95</v>
      </c>
      <c r="G2526" s="27" t="s">
        <v>104</v>
      </c>
      <c r="H2526" s="28">
        <v>0</v>
      </c>
      <c r="I2526" s="28">
        <v>0</v>
      </c>
      <c r="J2526" s="28">
        <v>0</v>
      </c>
      <c r="K2526" s="28">
        <v>0.05</v>
      </c>
      <c r="L2526" s="28">
        <v>-0.05</v>
      </c>
    </row>
    <row r="2527" spans="1:12" hidden="1" x14ac:dyDescent="0.2">
      <c r="A2527" s="27" t="s">
        <v>136</v>
      </c>
      <c r="B2527" s="27" t="s">
        <v>9</v>
      </c>
      <c r="C2527" s="27" t="s">
        <v>137</v>
      </c>
      <c r="D2527" s="27" t="s">
        <v>44</v>
      </c>
      <c r="E2527" s="27" t="s">
        <v>94</v>
      </c>
      <c r="F2527" s="27" t="s">
        <v>95</v>
      </c>
      <c r="G2527" s="27" t="s">
        <v>138</v>
      </c>
      <c r="H2527" s="28">
        <v>146457.5</v>
      </c>
      <c r="I2527" s="28">
        <v>146457.5</v>
      </c>
      <c r="J2527" s="28">
        <v>0</v>
      </c>
      <c r="K2527" s="28">
        <v>0</v>
      </c>
      <c r="L2527" s="28">
        <v>146457.5</v>
      </c>
    </row>
    <row r="2528" spans="1:12" hidden="1" x14ac:dyDescent="0.2">
      <c r="A2528" s="27" t="s">
        <v>136</v>
      </c>
      <c r="B2528" s="27" t="s">
        <v>9</v>
      </c>
      <c r="C2528" s="27" t="s">
        <v>99</v>
      </c>
      <c r="D2528" s="27" t="s">
        <v>44</v>
      </c>
      <c r="E2528" s="27" t="s">
        <v>94</v>
      </c>
      <c r="F2528" s="27" t="s">
        <v>95</v>
      </c>
      <c r="G2528" s="27" t="s">
        <v>100</v>
      </c>
      <c r="H2528" s="28">
        <v>9080.3700000000008</v>
      </c>
      <c r="I2528" s="28">
        <v>9080.3700000000008</v>
      </c>
      <c r="J2528" s="28">
        <v>0</v>
      </c>
      <c r="K2528" s="28">
        <v>1.4210854715202004E-14</v>
      </c>
      <c r="L2528" s="28">
        <v>9080.3700000000008</v>
      </c>
    </row>
    <row r="2529" spans="1:12" hidden="1" x14ac:dyDescent="0.2">
      <c r="A2529" s="27" t="s">
        <v>136</v>
      </c>
      <c r="B2529" s="27" t="s">
        <v>9</v>
      </c>
      <c r="C2529" s="27" t="s">
        <v>101</v>
      </c>
      <c r="D2529" s="27" t="s">
        <v>44</v>
      </c>
      <c r="E2529" s="27" t="s">
        <v>94</v>
      </c>
      <c r="F2529" s="27" t="s">
        <v>95</v>
      </c>
      <c r="G2529" s="27" t="s">
        <v>102</v>
      </c>
      <c r="H2529" s="28">
        <v>2123.63</v>
      </c>
      <c r="I2529" s="28">
        <v>2123.63</v>
      </c>
      <c r="J2529" s="28">
        <v>0</v>
      </c>
      <c r="K2529" s="28">
        <v>3.5527136788005009E-15</v>
      </c>
      <c r="L2529" s="28">
        <v>2123.63</v>
      </c>
    </row>
    <row r="2530" spans="1:12" hidden="1" x14ac:dyDescent="0.2">
      <c r="A2530" s="27" t="s">
        <v>136</v>
      </c>
      <c r="B2530" s="27" t="s">
        <v>9</v>
      </c>
      <c r="C2530" s="27" t="s">
        <v>103</v>
      </c>
      <c r="D2530" s="27" t="s">
        <v>44</v>
      </c>
      <c r="E2530" s="27" t="s">
        <v>94</v>
      </c>
      <c r="F2530" s="27" t="s">
        <v>95</v>
      </c>
      <c r="G2530" s="27" t="s">
        <v>104</v>
      </c>
      <c r="H2530" s="28">
        <v>4247.2700000000004</v>
      </c>
      <c r="I2530" s="28">
        <v>4247.2700000000004</v>
      </c>
      <c r="J2530" s="28">
        <v>0</v>
      </c>
      <c r="K2530" s="28">
        <v>0</v>
      </c>
      <c r="L2530" s="28">
        <v>4247.2700000000004</v>
      </c>
    </row>
    <row r="2531" spans="1:12" hidden="1" x14ac:dyDescent="0.2">
      <c r="A2531" s="27" t="s">
        <v>136</v>
      </c>
      <c r="B2531" s="27" t="s">
        <v>135</v>
      </c>
      <c r="C2531" s="27" t="s">
        <v>137</v>
      </c>
      <c r="D2531" s="27" t="s">
        <v>44</v>
      </c>
      <c r="E2531" s="27" t="s">
        <v>94</v>
      </c>
      <c r="F2531" s="27" t="s">
        <v>95</v>
      </c>
      <c r="G2531" s="27" t="s">
        <v>138</v>
      </c>
      <c r="H2531" s="28">
        <v>0</v>
      </c>
      <c r="I2531" s="28">
        <v>0</v>
      </c>
      <c r="J2531" s="28">
        <v>0</v>
      </c>
      <c r="K2531" s="28">
        <v>33111.629999999997</v>
      </c>
      <c r="L2531" s="28">
        <v>-33111.629999999997</v>
      </c>
    </row>
    <row r="2532" spans="1:12" hidden="1" x14ac:dyDescent="0.2">
      <c r="A2532" s="27" t="s">
        <v>136</v>
      </c>
      <c r="B2532" s="27" t="s">
        <v>135</v>
      </c>
      <c r="C2532" s="27" t="s">
        <v>99</v>
      </c>
      <c r="D2532" s="27" t="s">
        <v>44</v>
      </c>
      <c r="E2532" s="27" t="s">
        <v>94</v>
      </c>
      <c r="F2532" s="27" t="s">
        <v>95</v>
      </c>
      <c r="G2532" s="27" t="s">
        <v>100</v>
      </c>
      <c r="H2532" s="28">
        <v>0</v>
      </c>
      <c r="I2532" s="28">
        <v>0</v>
      </c>
      <c r="J2532" s="28">
        <v>0</v>
      </c>
      <c r="K2532" s="28">
        <v>1875.11</v>
      </c>
      <c r="L2532" s="28">
        <v>-1875.11</v>
      </c>
    </row>
    <row r="2533" spans="1:12" hidden="1" x14ac:dyDescent="0.2">
      <c r="A2533" s="27" t="s">
        <v>136</v>
      </c>
      <c r="B2533" s="27" t="s">
        <v>135</v>
      </c>
      <c r="C2533" s="27" t="s">
        <v>101</v>
      </c>
      <c r="D2533" s="27" t="s">
        <v>44</v>
      </c>
      <c r="E2533" s="27" t="s">
        <v>94</v>
      </c>
      <c r="F2533" s="27" t="s">
        <v>95</v>
      </c>
      <c r="G2533" s="27" t="s">
        <v>102</v>
      </c>
      <c r="H2533" s="28">
        <v>0</v>
      </c>
      <c r="I2533" s="28">
        <v>0</v>
      </c>
      <c r="J2533" s="28">
        <v>0</v>
      </c>
      <c r="K2533" s="28">
        <v>438.6</v>
      </c>
      <c r="L2533" s="28">
        <v>-438.6</v>
      </c>
    </row>
    <row r="2534" spans="1:12" hidden="1" x14ac:dyDescent="0.2">
      <c r="A2534" s="27" t="s">
        <v>136</v>
      </c>
      <c r="B2534" s="27" t="s">
        <v>135</v>
      </c>
      <c r="C2534" s="27" t="s">
        <v>103</v>
      </c>
      <c r="D2534" s="27" t="s">
        <v>44</v>
      </c>
      <c r="E2534" s="27" t="s">
        <v>94</v>
      </c>
      <c r="F2534" s="27" t="s">
        <v>95</v>
      </c>
      <c r="G2534" s="27" t="s">
        <v>104</v>
      </c>
      <c r="H2534" s="28">
        <v>0</v>
      </c>
      <c r="I2534" s="28">
        <v>0</v>
      </c>
      <c r="J2534" s="28">
        <v>0</v>
      </c>
      <c r="K2534" s="28">
        <v>887.83</v>
      </c>
      <c r="L2534" s="28">
        <v>-887.83</v>
      </c>
    </row>
    <row r="2535" spans="1:12" hidden="1" x14ac:dyDescent="0.2">
      <c r="A2535" s="27" t="s">
        <v>136</v>
      </c>
      <c r="B2535" s="27" t="s">
        <v>177</v>
      </c>
      <c r="C2535" s="27" t="s">
        <v>137</v>
      </c>
      <c r="D2535" s="27" t="s">
        <v>44</v>
      </c>
      <c r="E2535" s="27" t="s">
        <v>94</v>
      </c>
      <c r="F2535" s="27" t="s">
        <v>95</v>
      </c>
      <c r="G2535" s="27" t="s">
        <v>138</v>
      </c>
      <c r="H2535" s="28">
        <v>0</v>
      </c>
      <c r="I2535" s="28">
        <v>0</v>
      </c>
      <c r="J2535" s="28">
        <v>0</v>
      </c>
      <c r="K2535" s="28">
        <v>158175.6</v>
      </c>
      <c r="L2535" s="28">
        <v>-158175.6</v>
      </c>
    </row>
    <row r="2536" spans="1:12" hidden="1" x14ac:dyDescent="0.2">
      <c r="A2536" s="27" t="s">
        <v>136</v>
      </c>
      <c r="B2536" s="27" t="s">
        <v>177</v>
      </c>
      <c r="C2536" s="27" t="s">
        <v>99</v>
      </c>
      <c r="D2536" s="27" t="s">
        <v>44</v>
      </c>
      <c r="E2536" s="27" t="s">
        <v>94</v>
      </c>
      <c r="F2536" s="27" t="s">
        <v>95</v>
      </c>
      <c r="G2536" s="27" t="s">
        <v>100</v>
      </c>
      <c r="H2536" s="28">
        <v>0</v>
      </c>
      <c r="I2536" s="28">
        <v>0</v>
      </c>
      <c r="J2536" s="28">
        <v>0</v>
      </c>
      <c r="K2536" s="28">
        <v>9292.6</v>
      </c>
      <c r="L2536" s="28">
        <v>-9292.6</v>
      </c>
    </row>
    <row r="2537" spans="1:12" hidden="1" x14ac:dyDescent="0.2">
      <c r="A2537" s="27" t="s">
        <v>136</v>
      </c>
      <c r="B2537" s="27" t="s">
        <v>177</v>
      </c>
      <c r="C2537" s="27" t="s">
        <v>101</v>
      </c>
      <c r="D2537" s="27" t="s">
        <v>44</v>
      </c>
      <c r="E2537" s="27" t="s">
        <v>94</v>
      </c>
      <c r="F2537" s="27" t="s">
        <v>95</v>
      </c>
      <c r="G2537" s="27" t="s">
        <v>102</v>
      </c>
      <c r="H2537" s="28">
        <v>0</v>
      </c>
      <c r="I2537" s="28">
        <v>0</v>
      </c>
      <c r="J2537" s="28">
        <v>0</v>
      </c>
      <c r="K2537" s="28">
        <v>2173.27</v>
      </c>
      <c r="L2537" s="28">
        <v>-2173.27</v>
      </c>
    </row>
    <row r="2538" spans="1:12" hidden="1" x14ac:dyDescent="0.2">
      <c r="A2538" s="27" t="s">
        <v>136</v>
      </c>
      <c r="B2538" s="27" t="s">
        <v>177</v>
      </c>
      <c r="C2538" s="27" t="s">
        <v>103</v>
      </c>
      <c r="D2538" s="27" t="s">
        <v>44</v>
      </c>
      <c r="E2538" s="27" t="s">
        <v>94</v>
      </c>
      <c r="F2538" s="27" t="s">
        <v>95</v>
      </c>
      <c r="G2538" s="27" t="s">
        <v>104</v>
      </c>
      <c r="H2538" s="28">
        <v>0</v>
      </c>
      <c r="I2538" s="28">
        <v>0</v>
      </c>
      <c r="J2538" s="28">
        <v>0</v>
      </c>
      <c r="K2538" s="28">
        <v>4411.5099999999993</v>
      </c>
      <c r="L2538" s="28">
        <v>-4411.5099999999993</v>
      </c>
    </row>
    <row r="2539" spans="1:12" hidden="1" x14ac:dyDescent="0.2">
      <c r="A2539" s="27" t="s">
        <v>136</v>
      </c>
      <c r="B2539" s="27" t="s">
        <v>146</v>
      </c>
      <c r="C2539" s="27" t="s">
        <v>99</v>
      </c>
      <c r="D2539" s="27" t="s">
        <v>44</v>
      </c>
      <c r="E2539" s="27" t="s">
        <v>94</v>
      </c>
      <c r="F2539" s="27" t="s">
        <v>95</v>
      </c>
      <c r="G2539" s="27" t="s">
        <v>100</v>
      </c>
      <c r="H2539" s="28">
        <v>0</v>
      </c>
      <c r="I2539" s="28">
        <v>0</v>
      </c>
      <c r="J2539" s="28">
        <v>0</v>
      </c>
      <c r="K2539" s="28">
        <v>564.06000000000006</v>
      </c>
      <c r="L2539" s="28">
        <v>-564.06000000000006</v>
      </c>
    </row>
    <row r="2540" spans="1:12" hidden="1" x14ac:dyDescent="0.2">
      <c r="A2540" s="27" t="s">
        <v>136</v>
      </c>
      <c r="B2540" s="27" t="s">
        <v>146</v>
      </c>
      <c r="C2540" s="27" t="s">
        <v>101</v>
      </c>
      <c r="D2540" s="27" t="s">
        <v>44</v>
      </c>
      <c r="E2540" s="27" t="s">
        <v>94</v>
      </c>
      <c r="F2540" s="27" t="s">
        <v>95</v>
      </c>
      <c r="G2540" s="27" t="s">
        <v>102</v>
      </c>
      <c r="H2540" s="28">
        <v>0</v>
      </c>
      <c r="I2540" s="28">
        <v>0</v>
      </c>
      <c r="J2540" s="28">
        <v>0</v>
      </c>
      <c r="K2540" s="28">
        <v>131.91</v>
      </c>
      <c r="L2540" s="28">
        <v>-131.91</v>
      </c>
    </row>
    <row r="2541" spans="1:12" hidden="1" x14ac:dyDescent="0.2">
      <c r="A2541" s="27" t="s">
        <v>136</v>
      </c>
      <c r="B2541" s="27" t="s">
        <v>146</v>
      </c>
      <c r="C2541" s="27" t="s">
        <v>103</v>
      </c>
      <c r="D2541" s="27" t="s">
        <v>44</v>
      </c>
      <c r="E2541" s="27" t="s">
        <v>94</v>
      </c>
      <c r="F2541" s="27" t="s">
        <v>95</v>
      </c>
      <c r="G2541" s="27" t="s">
        <v>104</v>
      </c>
      <c r="H2541" s="28">
        <v>0</v>
      </c>
      <c r="I2541" s="28">
        <v>0</v>
      </c>
      <c r="J2541" s="28">
        <v>0</v>
      </c>
      <c r="K2541" s="28">
        <v>264.68</v>
      </c>
      <c r="L2541" s="28">
        <v>-264.68</v>
      </c>
    </row>
    <row r="2542" spans="1:12" hidden="1" x14ac:dyDescent="0.2">
      <c r="A2542" s="27" t="s">
        <v>136</v>
      </c>
      <c r="B2542" s="27" t="s">
        <v>123</v>
      </c>
      <c r="C2542" s="27" t="s">
        <v>139</v>
      </c>
      <c r="D2542" s="27" t="s">
        <v>44</v>
      </c>
      <c r="E2542" s="27" t="s">
        <v>94</v>
      </c>
      <c r="F2542" s="27" t="s">
        <v>95</v>
      </c>
      <c r="G2542" s="27" t="s">
        <v>140</v>
      </c>
      <c r="H2542" s="28">
        <v>0</v>
      </c>
      <c r="I2542" s="28">
        <v>0</v>
      </c>
      <c r="J2542" s="28">
        <v>0</v>
      </c>
      <c r="K2542" s="28">
        <v>2892.49</v>
      </c>
      <c r="L2542" s="28">
        <v>-2892.49</v>
      </c>
    </row>
    <row r="2543" spans="1:12" hidden="1" x14ac:dyDescent="0.2">
      <c r="A2543" s="27" t="s">
        <v>136</v>
      </c>
      <c r="B2543" s="27" t="s">
        <v>123</v>
      </c>
      <c r="C2543" s="27" t="s">
        <v>99</v>
      </c>
      <c r="D2543" s="27" t="s">
        <v>44</v>
      </c>
      <c r="E2543" s="27" t="s">
        <v>94</v>
      </c>
      <c r="F2543" s="27" t="s">
        <v>95</v>
      </c>
      <c r="G2543" s="27" t="s">
        <v>100</v>
      </c>
      <c r="H2543" s="28">
        <v>0</v>
      </c>
      <c r="I2543" s="28">
        <v>0</v>
      </c>
      <c r="J2543" s="28">
        <v>0</v>
      </c>
      <c r="K2543" s="28">
        <v>178.5</v>
      </c>
      <c r="L2543" s="28">
        <v>-178.5</v>
      </c>
    </row>
    <row r="2544" spans="1:12" hidden="1" x14ac:dyDescent="0.2">
      <c r="A2544" s="27" t="s">
        <v>136</v>
      </c>
      <c r="B2544" s="27" t="s">
        <v>123</v>
      </c>
      <c r="C2544" s="27" t="s">
        <v>101</v>
      </c>
      <c r="D2544" s="27" t="s">
        <v>44</v>
      </c>
      <c r="E2544" s="27" t="s">
        <v>94</v>
      </c>
      <c r="F2544" s="27" t="s">
        <v>95</v>
      </c>
      <c r="G2544" s="27" t="s">
        <v>102</v>
      </c>
      <c r="H2544" s="28">
        <v>0</v>
      </c>
      <c r="I2544" s="28">
        <v>0</v>
      </c>
      <c r="J2544" s="28">
        <v>0</v>
      </c>
      <c r="K2544" s="28">
        <v>41.75</v>
      </c>
      <c r="L2544" s="28">
        <v>-41.75</v>
      </c>
    </row>
    <row r="2545" spans="1:12" hidden="1" x14ac:dyDescent="0.2">
      <c r="A2545" s="27" t="s">
        <v>136</v>
      </c>
      <c r="B2545" s="27" t="s">
        <v>123</v>
      </c>
      <c r="C2545" s="27" t="s">
        <v>103</v>
      </c>
      <c r="D2545" s="27" t="s">
        <v>44</v>
      </c>
      <c r="E2545" s="27" t="s">
        <v>94</v>
      </c>
      <c r="F2545" s="27" t="s">
        <v>95</v>
      </c>
      <c r="G2545" s="27" t="s">
        <v>104</v>
      </c>
      <c r="H2545" s="28">
        <v>0</v>
      </c>
      <c r="I2545" s="28">
        <v>0</v>
      </c>
      <c r="J2545" s="28">
        <v>0</v>
      </c>
      <c r="K2545" s="28">
        <v>83.88</v>
      </c>
      <c r="L2545" s="28">
        <v>-83.88</v>
      </c>
    </row>
    <row r="2546" spans="1:12" hidden="1" x14ac:dyDescent="0.2">
      <c r="A2546" s="27" t="s">
        <v>136</v>
      </c>
      <c r="B2546" s="27" t="s">
        <v>128</v>
      </c>
      <c r="C2546" s="27" t="s">
        <v>137</v>
      </c>
      <c r="D2546" s="27" t="s">
        <v>44</v>
      </c>
      <c r="E2546" s="27" t="s">
        <v>94</v>
      </c>
      <c r="F2546" s="27" t="s">
        <v>95</v>
      </c>
      <c r="G2546" s="27" t="s">
        <v>138</v>
      </c>
      <c r="H2546" s="28">
        <v>0</v>
      </c>
      <c r="I2546" s="28">
        <v>0</v>
      </c>
      <c r="J2546" s="28">
        <v>0</v>
      </c>
      <c r="K2546" s="28">
        <v>1119.8</v>
      </c>
      <c r="L2546" s="28">
        <v>-1119.8</v>
      </c>
    </row>
    <row r="2547" spans="1:12" hidden="1" x14ac:dyDescent="0.2">
      <c r="A2547" s="27" t="s">
        <v>136</v>
      </c>
      <c r="B2547" s="27" t="s">
        <v>128</v>
      </c>
      <c r="C2547" s="27" t="s">
        <v>99</v>
      </c>
      <c r="D2547" s="27" t="s">
        <v>44</v>
      </c>
      <c r="E2547" s="27" t="s">
        <v>94</v>
      </c>
      <c r="F2547" s="27" t="s">
        <v>95</v>
      </c>
      <c r="G2547" s="27" t="s">
        <v>100</v>
      </c>
      <c r="H2547" s="28">
        <v>0</v>
      </c>
      <c r="I2547" s="28">
        <v>0</v>
      </c>
      <c r="J2547" s="28">
        <v>0</v>
      </c>
      <c r="K2547" s="28">
        <v>66.45</v>
      </c>
      <c r="L2547" s="28">
        <v>-66.45</v>
      </c>
    </row>
    <row r="2548" spans="1:12" hidden="1" x14ac:dyDescent="0.2">
      <c r="A2548" s="27" t="s">
        <v>136</v>
      </c>
      <c r="B2548" s="27" t="s">
        <v>128</v>
      </c>
      <c r="C2548" s="27" t="s">
        <v>101</v>
      </c>
      <c r="D2548" s="27" t="s">
        <v>44</v>
      </c>
      <c r="E2548" s="27" t="s">
        <v>94</v>
      </c>
      <c r="F2548" s="27" t="s">
        <v>95</v>
      </c>
      <c r="G2548" s="27" t="s">
        <v>102</v>
      </c>
      <c r="H2548" s="28">
        <v>0</v>
      </c>
      <c r="I2548" s="28">
        <v>0</v>
      </c>
      <c r="J2548" s="28">
        <v>0</v>
      </c>
      <c r="K2548" s="28">
        <v>15.54</v>
      </c>
      <c r="L2548" s="28">
        <v>-15.54</v>
      </c>
    </row>
    <row r="2549" spans="1:12" hidden="1" x14ac:dyDescent="0.2">
      <c r="A2549" s="27" t="s">
        <v>136</v>
      </c>
      <c r="B2549" s="27" t="s">
        <v>128</v>
      </c>
      <c r="C2549" s="27" t="s">
        <v>103</v>
      </c>
      <c r="D2549" s="27" t="s">
        <v>44</v>
      </c>
      <c r="E2549" s="27" t="s">
        <v>94</v>
      </c>
      <c r="F2549" s="27" t="s">
        <v>95</v>
      </c>
      <c r="G2549" s="27" t="s">
        <v>104</v>
      </c>
      <c r="H2549" s="28">
        <v>0</v>
      </c>
      <c r="I2549" s="28">
        <v>0</v>
      </c>
      <c r="J2549" s="28">
        <v>0</v>
      </c>
      <c r="K2549" s="28">
        <v>32.03</v>
      </c>
      <c r="L2549" s="28">
        <v>-32.03</v>
      </c>
    </row>
    <row r="2550" spans="1:12" hidden="1" x14ac:dyDescent="0.2">
      <c r="A2550" s="27" t="s">
        <v>136</v>
      </c>
      <c r="B2550" s="27" t="s">
        <v>129</v>
      </c>
      <c r="C2550" s="27" t="s">
        <v>137</v>
      </c>
      <c r="D2550" s="27" t="s">
        <v>44</v>
      </c>
      <c r="E2550" s="27" t="s">
        <v>94</v>
      </c>
      <c r="F2550" s="27" t="s">
        <v>95</v>
      </c>
      <c r="G2550" s="27" t="s">
        <v>138</v>
      </c>
      <c r="H2550" s="28">
        <v>0</v>
      </c>
      <c r="I2550" s="28">
        <v>0</v>
      </c>
      <c r="J2550" s="28">
        <v>0</v>
      </c>
      <c r="K2550" s="28">
        <v>352.62</v>
      </c>
      <c r="L2550" s="28">
        <v>-352.62</v>
      </c>
    </row>
    <row r="2551" spans="1:12" hidden="1" x14ac:dyDescent="0.2">
      <c r="A2551" s="27" t="s">
        <v>136</v>
      </c>
      <c r="B2551" s="27" t="s">
        <v>129</v>
      </c>
      <c r="C2551" s="27" t="s">
        <v>99</v>
      </c>
      <c r="D2551" s="27" t="s">
        <v>44</v>
      </c>
      <c r="E2551" s="27" t="s">
        <v>94</v>
      </c>
      <c r="F2551" s="27" t="s">
        <v>95</v>
      </c>
      <c r="G2551" s="27" t="s">
        <v>100</v>
      </c>
      <c r="H2551" s="28">
        <v>0</v>
      </c>
      <c r="I2551" s="28">
        <v>0</v>
      </c>
      <c r="J2551" s="28">
        <v>0</v>
      </c>
      <c r="K2551" s="28">
        <v>19.59</v>
      </c>
      <c r="L2551" s="28">
        <v>-19.59</v>
      </c>
    </row>
    <row r="2552" spans="1:12" hidden="1" x14ac:dyDescent="0.2">
      <c r="A2552" s="27" t="s">
        <v>136</v>
      </c>
      <c r="B2552" s="27" t="s">
        <v>129</v>
      </c>
      <c r="C2552" s="27" t="s">
        <v>101</v>
      </c>
      <c r="D2552" s="27" t="s">
        <v>44</v>
      </c>
      <c r="E2552" s="27" t="s">
        <v>94</v>
      </c>
      <c r="F2552" s="27" t="s">
        <v>95</v>
      </c>
      <c r="G2552" s="27" t="s">
        <v>102</v>
      </c>
      <c r="H2552" s="28">
        <v>0</v>
      </c>
      <c r="I2552" s="28">
        <v>0</v>
      </c>
      <c r="J2552" s="28">
        <v>0</v>
      </c>
      <c r="K2552" s="28">
        <v>4.58</v>
      </c>
      <c r="L2552" s="28">
        <v>-4.58</v>
      </c>
    </row>
    <row r="2553" spans="1:12" hidden="1" x14ac:dyDescent="0.2">
      <c r="A2553" s="27" t="s">
        <v>136</v>
      </c>
      <c r="B2553" s="27" t="s">
        <v>129</v>
      </c>
      <c r="C2553" s="27" t="s">
        <v>103</v>
      </c>
      <c r="D2553" s="27" t="s">
        <v>44</v>
      </c>
      <c r="E2553" s="27" t="s">
        <v>94</v>
      </c>
      <c r="F2553" s="27" t="s">
        <v>95</v>
      </c>
      <c r="G2553" s="27" t="s">
        <v>104</v>
      </c>
      <c r="H2553" s="28">
        <v>0</v>
      </c>
      <c r="I2553" s="28">
        <v>0</v>
      </c>
      <c r="J2553" s="28">
        <v>0</v>
      </c>
      <c r="K2553" s="28">
        <v>9.4600000000000009</v>
      </c>
      <c r="L2553" s="28">
        <v>-9.4600000000000009</v>
      </c>
    </row>
    <row r="2554" spans="1:12" hidden="1" x14ac:dyDescent="0.2">
      <c r="A2554" s="27" t="s">
        <v>152</v>
      </c>
      <c r="B2554" s="27" t="s">
        <v>9</v>
      </c>
      <c r="C2554" s="27" t="s">
        <v>161</v>
      </c>
      <c r="D2554" s="27" t="s">
        <v>44</v>
      </c>
      <c r="E2554" s="27" t="s">
        <v>94</v>
      </c>
      <c r="F2554" s="27" t="s">
        <v>95</v>
      </c>
      <c r="G2554" s="27" t="s">
        <v>162</v>
      </c>
      <c r="H2554" s="28">
        <v>0</v>
      </c>
      <c r="I2554" s="28">
        <v>0</v>
      </c>
      <c r="J2554" s="28">
        <v>2719.5</v>
      </c>
      <c r="K2554" s="28">
        <v>0</v>
      </c>
      <c r="L2554" s="28">
        <v>-2719.5</v>
      </c>
    </row>
    <row r="2555" spans="1:12" hidden="1" x14ac:dyDescent="0.2">
      <c r="A2555" s="27" t="s">
        <v>152</v>
      </c>
      <c r="B2555" s="27" t="s">
        <v>9</v>
      </c>
      <c r="C2555" s="27" t="s">
        <v>155</v>
      </c>
      <c r="D2555" s="27" t="s">
        <v>44</v>
      </c>
      <c r="E2555" s="27" t="s">
        <v>94</v>
      </c>
      <c r="F2555" s="27" t="s">
        <v>95</v>
      </c>
      <c r="G2555" s="27" t="s">
        <v>156</v>
      </c>
      <c r="H2555" s="28">
        <v>0</v>
      </c>
      <c r="I2555" s="28">
        <v>17745</v>
      </c>
      <c r="J2555" s="28">
        <v>0</v>
      </c>
      <c r="K2555" s="28">
        <v>0</v>
      </c>
      <c r="L2555" s="28">
        <v>17745</v>
      </c>
    </row>
    <row r="2556" spans="1:12" hidden="1" x14ac:dyDescent="0.2">
      <c r="A2556" s="27" t="s">
        <v>90</v>
      </c>
      <c r="B2556" s="27" t="s">
        <v>9</v>
      </c>
      <c r="C2556" s="27" t="s">
        <v>147</v>
      </c>
      <c r="D2556" s="27" t="s">
        <v>45</v>
      </c>
      <c r="E2556" s="27" t="s">
        <v>94</v>
      </c>
      <c r="F2556" s="27" t="s">
        <v>95</v>
      </c>
      <c r="G2556" s="27" t="s">
        <v>148</v>
      </c>
      <c r="H2556" s="28">
        <v>0</v>
      </c>
      <c r="I2556" s="28">
        <v>0</v>
      </c>
      <c r="J2556" s="28">
        <v>0</v>
      </c>
      <c r="K2556" s="28">
        <v>360</v>
      </c>
      <c r="L2556" s="28">
        <v>-360</v>
      </c>
    </row>
    <row r="2557" spans="1:12" hidden="1" x14ac:dyDescent="0.2">
      <c r="A2557" s="27" t="s">
        <v>90</v>
      </c>
      <c r="B2557" s="27" t="s">
        <v>9</v>
      </c>
      <c r="C2557" s="27" t="s">
        <v>109</v>
      </c>
      <c r="D2557" s="27" t="s">
        <v>45</v>
      </c>
      <c r="E2557" s="27" t="s">
        <v>94</v>
      </c>
      <c r="F2557" s="27" t="s">
        <v>95</v>
      </c>
      <c r="G2557" s="27" t="s">
        <v>110</v>
      </c>
      <c r="H2557" s="28">
        <v>23905.25</v>
      </c>
      <c r="I2557" s="28">
        <v>23905.25</v>
      </c>
      <c r="J2557" s="28">
        <v>0</v>
      </c>
      <c r="K2557" s="28">
        <v>0</v>
      </c>
      <c r="L2557" s="28">
        <v>23905.25</v>
      </c>
    </row>
    <row r="2558" spans="1:12" hidden="1" x14ac:dyDescent="0.2">
      <c r="A2558" s="27" t="s">
        <v>90</v>
      </c>
      <c r="B2558" s="27" t="s">
        <v>9</v>
      </c>
      <c r="C2558" s="27" t="s">
        <v>111</v>
      </c>
      <c r="D2558" s="27" t="s">
        <v>45</v>
      </c>
      <c r="E2558" s="27" t="s">
        <v>94</v>
      </c>
      <c r="F2558" s="27" t="s">
        <v>95</v>
      </c>
      <c r="G2558" s="27" t="s">
        <v>112</v>
      </c>
      <c r="H2558" s="28">
        <v>125899.07</v>
      </c>
      <c r="I2558" s="28">
        <v>38899.070000000007</v>
      </c>
      <c r="J2558" s="28">
        <v>0</v>
      </c>
      <c r="K2558" s="28">
        <v>1315.51</v>
      </c>
      <c r="L2558" s="28">
        <v>37583.560000000005</v>
      </c>
    </row>
    <row r="2559" spans="1:12" hidden="1" x14ac:dyDescent="0.2">
      <c r="A2559" s="27" t="s">
        <v>90</v>
      </c>
      <c r="B2559" s="27" t="s">
        <v>9</v>
      </c>
      <c r="C2559" s="27" t="s">
        <v>113</v>
      </c>
      <c r="D2559" s="27" t="s">
        <v>45</v>
      </c>
      <c r="E2559" s="27" t="s">
        <v>94</v>
      </c>
      <c r="F2559" s="27" t="s">
        <v>95</v>
      </c>
      <c r="G2559" s="27" t="s">
        <v>114</v>
      </c>
      <c r="H2559" s="28">
        <v>28323.75</v>
      </c>
      <c r="I2559" s="28">
        <v>33323.75</v>
      </c>
      <c r="J2559" s="28">
        <v>22733.94</v>
      </c>
      <c r="K2559" s="28">
        <v>6374.1</v>
      </c>
      <c r="L2559" s="28">
        <v>4215.7100000000028</v>
      </c>
    </row>
    <row r="2560" spans="1:12" hidden="1" x14ac:dyDescent="0.2">
      <c r="A2560" s="27" t="s">
        <v>90</v>
      </c>
      <c r="B2560" s="27" t="s">
        <v>9</v>
      </c>
      <c r="C2560" s="27" t="s">
        <v>115</v>
      </c>
      <c r="D2560" s="27" t="s">
        <v>45</v>
      </c>
      <c r="E2560" s="27" t="s">
        <v>94</v>
      </c>
      <c r="F2560" s="27" t="s">
        <v>95</v>
      </c>
      <c r="G2560" s="27" t="s">
        <v>116</v>
      </c>
      <c r="H2560" s="28">
        <v>14161.88</v>
      </c>
      <c r="I2560" s="28">
        <v>26401.879999999997</v>
      </c>
      <c r="J2560" s="28">
        <v>1684.64</v>
      </c>
      <c r="K2560" s="28">
        <v>2399.6999999999998</v>
      </c>
      <c r="L2560" s="28">
        <v>22317.539999999997</v>
      </c>
    </row>
    <row r="2561" spans="1:12" hidden="1" x14ac:dyDescent="0.2">
      <c r="A2561" s="27" t="s">
        <v>90</v>
      </c>
      <c r="B2561" s="27" t="s">
        <v>9</v>
      </c>
      <c r="C2561" s="27" t="s">
        <v>117</v>
      </c>
      <c r="D2561" s="27" t="s">
        <v>45</v>
      </c>
      <c r="E2561" s="27" t="s">
        <v>94</v>
      </c>
      <c r="F2561" s="27" t="s">
        <v>95</v>
      </c>
      <c r="G2561" s="27" t="s">
        <v>118</v>
      </c>
      <c r="H2561" s="28">
        <v>28323.75</v>
      </c>
      <c r="I2561" s="28">
        <v>40323.75</v>
      </c>
      <c r="J2561" s="28">
        <v>1215</v>
      </c>
      <c r="K2561" s="28">
        <v>0</v>
      </c>
      <c r="L2561" s="28">
        <v>39108.75</v>
      </c>
    </row>
    <row r="2562" spans="1:12" hidden="1" x14ac:dyDescent="0.2">
      <c r="A2562" s="27" t="s">
        <v>90</v>
      </c>
      <c r="B2562" s="27" t="s">
        <v>135</v>
      </c>
      <c r="C2562" s="27" t="s">
        <v>92</v>
      </c>
      <c r="D2562" s="27" t="s">
        <v>45</v>
      </c>
      <c r="E2562" s="27" t="s">
        <v>94</v>
      </c>
      <c r="F2562" s="27" t="s">
        <v>95</v>
      </c>
      <c r="G2562" s="27" t="s">
        <v>96</v>
      </c>
      <c r="H2562" s="28">
        <v>0</v>
      </c>
      <c r="I2562" s="28">
        <v>489.1</v>
      </c>
      <c r="J2562" s="28">
        <v>0</v>
      </c>
      <c r="K2562" s="28">
        <v>489.1</v>
      </c>
      <c r="L2562" s="28">
        <v>0</v>
      </c>
    </row>
    <row r="2563" spans="1:12" hidden="1" x14ac:dyDescent="0.2">
      <c r="A2563" s="27" t="s">
        <v>90</v>
      </c>
      <c r="B2563" s="27" t="s">
        <v>135</v>
      </c>
      <c r="C2563" s="27" t="s">
        <v>99</v>
      </c>
      <c r="D2563" s="27" t="s">
        <v>45</v>
      </c>
      <c r="E2563" s="27" t="s">
        <v>94</v>
      </c>
      <c r="F2563" s="27" t="s">
        <v>95</v>
      </c>
      <c r="G2563" s="27" t="s">
        <v>100</v>
      </c>
      <c r="H2563" s="28">
        <v>0</v>
      </c>
      <c r="I2563" s="28">
        <v>0</v>
      </c>
      <c r="J2563" s="28">
        <v>0</v>
      </c>
      <c r="K2563" s="28">
        <v>78.550000000000011</v>
      </c>
      <c r="L2563" s="28">
        <v>-78.550000000000011</v>
      </c>
    </row>
    <row r="2564" spans="1:12" hidden="1" x14ac:dyDescent="0.2">
      <c r="A2564" s="27" t="s">
        <v>90</v>
      </c>
      <c r="B2564" s="27" t="s">
        <v>135</v>
      </c>
      <c r="C2564" s="27" t="s">
        <v>101</v>
      </c>
      <c r="D2564" s="27" t="s">
        <v>45</v>
      </c>
      <c r="E2564" s="27" t="s">
        <v>94</v>
      </c>
      <c r="F2564" s="27" t="s">
        <v>95</v>
      </c>
      <c r="G2564" s="27" t="s">
        <v>102</v>
      </c>
      <c r="H2564" s="28">
        <v>0</v>
      </c>
      <c r="I2564" s="28">
        <v>0</v>
      </c>
      <c r="J2564" s="28">
        <v>0</v>
      </c>
      <c r="K2564" s="28">
        <v>18.38</v>
      </c>
      <c r="L2564" s="28">
        <v>-18.38</v>
      </c>
    </row>
    <row r="2565" spans="1:12" hidden="1" x14ac:dyDescent="0.2">
      <c r="A2565" s="27" t="s">
        <v>90</v>
      </c>
      <c r="B2565" s="27" t="s">
        <v>135</v>
      </c>
      <c r="C2565" s="27" t="s">
        <v>103</v>
      </c>
      <c r="D2565" s="27" t="s">
        <v>45</v>
      </c>
      <c r="E2565" s="27" t="s">
        <v>94</v>
      </c>
      <c r="F2565" s="27" t="s">
        <v>95</v>
      </c>
      <c r="G2565" s="27" t="s">
        <v>104</v>
      </c>
      <c r="H2565" s="28">
        <v>0</v>
      </c>
      <c r="I2565" s="28">
        <v>0</v>
      </c>
      <c r="J2565" s="28">
        <v>0</v>
      </c>
      <c r="K2565" s="28">
        <v>36.739999999999995</v>
      </c>
      <c r="L2565" s="28">
        <v>-36.739999999999995</v>
      </c>
    </row>
    <row r="2566" spans="1:12" hidden="1" x14ac:dyDescent="0.2">
      <c r="A2566" s="27" t="s">
        <v>90</v>
      </c>
      <c r="B2566" s="27" t="s">
        <v>177</v>
      </c>
      <c r="C2566" s="27" t="s">
        <v>92</v>
      </c>
      <c r="D2566" s="27" t="s">
        <v>45</v>
      </c>
      <c r="E2566" s="27" t="s">
        <v>94</v>
      </c>
      <c r="F2566" s="27" t="s">
        <v>95</v>
      </c>
      <c r="G2566" s="27" t="s">
        <v>96</v>
      </c>
      <c r="H2566" s="28">
        <v>0</v>
      </c>
      <c r="I2566" s="28">
        <v>4556.62</v>
      </c>
      <c r="J2566" s="28">
        <v>0</v>
      </c>
      <c r="K2566" s="28">
        <v>4556.62</v>
      </c>
      <c r="L2566" s="28">
        <v>0</v>
      </c>
    </row>
    <row r="2567" spans="1:12" hidden="1" x14ac:dyDescent="0.2">
      <c r="A2567" s="27" t="s">
        <v>90</v>
      </c>
      <c r="B2567" s="27" t="s">
        <v>177</v>
      </c>
      <c r="C2567" s="27" t="s">
        <v>106</v>
      </c>
      <c r="D2567" s="27" t="s">
        <v>45</v>
      </c>
      <c r="E2567" s="27" t="s">
        <v>94</v>
      </c>
      <c r="F2567" s="27" t="s">
        <v>95</v>
      </c>
      <c r="G2567" s="27" t="s">
        <v>108</v>
      </c>
      <c r="H2567" s="28">
        <v>0</v>
      </c>
      <c r="I2567" s="28">
        <v>12733.48</v>
      </c>
      <c r="J2567" s="28">
        <v>0</v>
      </c>
      <c r="K2567" s="28">
        <v>12733.48</v>
      </c>
      <c r="L2567" s="28">
        <v>0</v>
      </c>
    </row>
    <row r="2568" spans="1:12" hidden="1" x14ac:dyDescent="0.2">
      <c r="A2568" s="27" t="s">
        <v>90</v>
      </c>
      <c r="B2568" s="27" t="s">
        <v>177</v>
      </c>
      <c r="C2568" s="27" t="s">
        <v>99</v>
      </c>
      <c r="D2568" s="27" t="s">
        <v>45</v>
      </c>
      <c r="E2568" s="27" t="s">
        <v>94</v>
      </c>
      <c r="F2568" s="27" t="s">
        <v>95</v>
      </c>
      <c r="G2568" s="27" t="s">
        <v>100</v>
      </c>
      <c r="H2568" s="28">
        <v>0</v>
      </c>
      <c r="I2568" s="28">
        <v>0</v>
      </c>
      <c r="J2568" s="28">
        <v>0</v>
      </c>
      <c r="K2568" s="28">
        <v>1071.8400000000001</v>
      </c>
      <c r="L2568" s="28">
        <v>-1071.8400000000001</v>
      </c>
    </row>
    <row r="2569" spans="1:12" hidden="1" x14ac:dyDescent="0.2">
      <c r="A2569" s="27" t="s">
        <v>90</v>
      </c>
      <c r="B2569" s="27" t="s">
        <v>177</v>
      </c>
      <c r="C2569" s="27" t="s">
        <v>101</v>
      </c>
      <c r="D2569" s="27" t="s">
        <v>45</v>
      </c>
      <c r="E2569" s="27" t="s">
        <v>94</v>
      </c>
      <c r="F2569" s="27" t="s">
        <v>95</v>
      </c>
      <c r="G2569" s="27" t="s">
        <v>102</v>
      </c>
      <c r="H2569" s="28">
        <v>0</v>
      </c>
      <c r="I2569" s="28">
        <v>0</v>
      </c>
      <c r="J2569" s="28">
        <v>0</v>
      </c>
      <c r="K2569" s="28">
        <v>250.66</v>
      </c>
      <c r="L2569" s="28">
        <v>-250.66</v>
      </c>
    </row>
    <row r="2570" spans="1:12" hidden="1" x14ac:dyDescent="0.2">
      <c r="A2570" s="27" t="s">
        <v>90</v>
      </c>
      <c r="B2570" s="27" t="s">
        <v>177</v>
      </c>
      <c r="C2570" s="27" t="s">
        <v>103</v>
      </c>
      <c r="D2570" s="27" t="s">
        <v>45</v>
      </c>
      <c r="E2570" s="27" t="s">
        <v>94</v>
      </c>
      <c r="F2570" s="27" t="s">
        <v>95</v>
      </c>
      <c r="G2570" s="27" t="s">
        <v>104</v>
      </c>
      <c r="H2570" s="28">
        <v>0</v>
      </c>
      <c r="I2570" s="28">
        <v>0</v>
      </c>
      <c r="J2570" s="28">
        <v>0</v>
      </c>
      <c r="K2570" s="28">
        <v>501.35999999999996</v>
      </c>
      <c r="L2570" s="28">
        <v>-501.35999999999996</v>
      </c>
    </row>
    <row r="2571" spans="1:12" hidden="1" x14ac:dyDescent="0.2">
      <c r="A2571" s="27" t="s">
        <v>90</v>
      </c>
      <c r="B2571" s="27" t="s">
        <v>145</v>
      </c>
      <c r="C2571" s="27" t="s">
        <v>106</v>
      </c>
      <c r="D2571" s="27" t="s">
        <v>45</v>
      </c>
      <c r="E2571" s="27" t="s">
        <v>94</v>
      </c>
      <c r="F2571" s="27" t="s">
        <v>95</v>
      </c>
      <c r="G2571" s="27" t="s">
        <v>108</v>
      </c>
      <c r="H2571" s="28">
        <v>0</v>
      </c>
      <c r="I2571" s="28">
        <v>162.13999999999999</v>
      </c>
      <c r="J2571" s="28">
        <v>0</v>
      </c>
      <c r="K2571" s="28">
        <v>162.13999999999999</v>
      </c>
      <c r="L2571" s="28">
        <v>0</v>
      </c>
    </row>
    <row r="2572" spans="1:12" hidden="1" x14ac:dyDescent="0.2">
      <c r="A2572" s="27" t="s">
        <v>90</v>
      </c>
      <c r="B2572" s="27" t="s">
        <v>145</v>
      </c>
      <c r="C2572" s="27" t="s">
        <v>99</v>
      </c>
      <c r="D2572" s="27" t="s">
        <v>45</v>
      </c>
      <c r="E2572" s="27" t="s">
        <v>94</v>
      </c>
      <c r="F2572" s="27" t="s">
        <v>95</v>
      </c>
      <c r="G2572" s="27" t="s">
        <v>100</v>
      </c>
      <c r="H2572" s="28">
        <v>0</v>
      </c>
      <c r="I2572" s="28">
        <v>0</v>
      </c>
      <c r="J2572" s="28">
        <v>0</v>
      </c>
      <c r="K2572" s="28">
        <v>10.050000000000001</v>
      </c>
      <c r="L2572" s="28">
        <v>-10.050000000000001</v>
      </c>
    </row>
    <row r="2573" spans="1:12" hidden="1" x14ac:dyDescent="0.2">
      <c r="A2573" s="27" t="s">
        <v>90</v>
      </c>
      <c r="B2573" s="27" t="s">
        <v>145</v>
      </c>
      <c r="C2573" s="27" t="s">
        <v>101</v>
      </c>
      <c r="D2573" s="27" t="s">
        <v>45</v>
      </c>
      <c r="E2573" s="27" t="s">
        <v>94</v>
      </c>
      <c r="F2573" s="27" t="s">
        <v>95</v>
      </c>
      <c r="G2573" s="27" t="s">
        <v>102</v>
      </c>
      <c r="H2573" s="28">
        <v>0</v>
      </c>
      <c r="I2573" s="28">
        <v>0</v>
      </c>
      <c r="J2573" s="28">
        <v>0</v>
      </c>
      <c r="K2573" s="28">
        <v>2.3600000000000003</v>
      </c>
      <c r="L2573" s="28">
        <v>-2.3600000000000003</v>
      </c>
    </row>
    <row r="2574" spans="1:12" hidden="1" x14ac:dyDescent="0.2">
      <c r="A2574" s="27" t="s">
        <v>90</v>
      </c>
      <c r="B2574" s="27" t="s">
        <v>145</v>
      </c>
      <c r="C2574" s="27" t="s">
        <v>103</v>
      </c>
      <c r="D2574" s="27" t="s">
        <v>45</v>
      </c>
      <c r="E2574" s="27" t="s">
        <v>94</v>
      </c>
      <c r="F2574" s="27" t="s">
        <v>95</v>
      </c>
      <c r="G2574" s="27" t="s">
        <v>104</v>
      </c>
      <c r="H2574" s="28">
        <v>0</v>
      </c>
      <c r="I2574" s="28">
        <v>0</v>
      </c>
      <c r="J2574" s="28">
        <v>0</v>
      </c>
      <c r="K2574" s="28">
        <v>4.6899999999999995</v>
      </c>
      <c r="L2574" s="28">
        <v>-4.6899999999999995</v>
      </c>
    </row>
    <row r="2575" spans="1:12" hidden="1" x14ac:dyDescent="0.2">
      <c r="A2575" s="27" t="s">
        <v>90</v>
      </c>
      <c r="B2575" s="27" t="s">
        <v>182</v>
      </c>
      <c r="C2575" s="27" t="s">
        <v>106</v>
      </c>
      <c r="D2575" s="27" t="s">
        <v>45</v>
      </c>
      <c r="E2575" s="27" t="s">
        <v>94</v>
      </c>
      <c r="F2575" s="27" t="s">
        <v>95</v>
      </c>
      <c r="G2575" s="27" t="s">
        <v>108</v>
      </c>
      <c r="H2575" s="28">
        <v>0</v>
      </c>
      <c r="I2575" s="28">
        <v>77.44</v>
      </c>
      <c r="J2575" s="28">
        <v>0</v>
      </c>
      <c r="K2575" s="28">
        <v>77.44</v>
      </c>
      <c r="L2575" s="28">
        <v>0</v>
      </c>
    </row>
    <row r="2576" spans="1:12" hidden="1" x14ac:dyDescent="0.2">
      <c r="A2576" s="27" t="s">
        <v>90</v>
      </c>
      <c r="B2576" s="27" t="s">
        <v>182</v>
      </c>
      <c r="C2576" s="27" t="s">
        <v>99</v>
      </c>
      <c r="D2576" s="27" t="s">
        <v>45</v>
      </c>
      <c r="E2576" s="27" t="s">
        <v>94</v>
      </c>
      <c r="F2576" s="27" t="s">
        <v>95</v>
      </c>
      <c r="G2576" s="27" t="s">
        <v>100</v>
      </c>
      <c r="H2576" s="28">
        <v>0</v>
      </c>
      <c r="I2576" s="28">
        <v>0</v>
      </c>
      <c r="J2576" s="28">
        <v>0</v>
      </c>
      <c r="K2576" s="28">
        <v>4.8000000000000007</v>
      </c>
      <c r="L2576" s="28">
        <v>-4.8000000000000007</v>
      </c>
    </row>
    <row r="2577" spans="1:12" hidden="1" x14ac:dyDescent="0.2">
      <c r="A2577" s="27" t="s">
        <v>90</v>
      </c>
      <c r="B2577" s="27" t="s">
        <v>182</v>
      </c>
      <c r="C2577" s="27" t="s">
        <v>101</v>
      </c>
      <c r="D2577" s="27" t="s">
        <v>45</v>
      </c>
      <c r="E2577" s="27" t="s">
        <v>94</v>
      </c>
      <c r="F2577" s="27" t="s">
        <v>95</v>
      </c>
      <c r="G2577" s="27" t="s">
        <v>102</v>
      </c>
      <c r="H2577" s="28">
        <v>0</v>
      </c>
      <c r="I2577" s="28">
        <v>0</v>
      </c>
      <c r="J2577" s="28">
        <v>0</v>
      </c>
      <c r="K2577" s="28">
        <v>1.1299999999999999</v>
      </c>
      <c r="L2577" s="28">
        <v>-1.1299999999999999</v>
      </c>
    </row>
    <row r="2578" spans="1:12" hidden="1" x14ac:dyDescent="0.2">
      <c r="A2578" s="27" t="s">
        <v>90</v>
      </c>
      <c r="B2578" s="27" t="s">
        <v>182</v>
      </c>
      <c r="C2578" s="27" t="s">
        <v>103</v>
      </c>
      <c r="D2578" s="27" t="s">
        <v>45</v>
      </c>
      <c r="E2578" s="27" t="s">
        <v>94</v>
      </c>
      <c r="F2578" s="27" t="s">
        <v>95</v>
      </c>
      <c r="G2578" s="27" t="s">
        <v>104</v>
      </c>
      <c r="H2578" s="28">
        <v>0</v>
      </c>
      <c r="I2578" s="28">
        <v>0</v>
      </c>
      <c r="J2578" s="28">
        <v>0</v>
      </c>
      <c r="K2578" s="28">
        <v>2.2599999999999998</v>
      </c>
      <c r="L2578" s="28">
        <v>-2.2599999999999998</v>
      </c>
    </row>
    <row r="2579" spans="1:12" hidden="1" x14ac:dyDescent="0.2">
      <c r="A2579" s="27" t="s">
        <v>90</v>
      </c>
      <c r="B2579" s="27" t="s">
        <v>163</v>
      </c>
      <c r="C2579" s="27" t="s">
        <v>106</v>
      </c>
      <c r="D2579" s="27" t="s">
        <v>45</v>
      </c>
      <c r="E2579" s="27" t="s">
        <v>94</v>
      </c>
      <c r="F2579" s="27" t="s">
        <v>95</v>
      </c>
      <c r="G2579" s="27" t="s">
        <v>108</v>
      </c>
      <c r="H2579" s="28">
        <v>0</v>
      </c>
      <c r="I2579" s="28">
        <v>97.73</v>
      </c>
      <c r="J2579" s="28">
        <v>0</v>
      </c>
      <c r="K2579" s="28">
        <v>97.73</v>
      </c>
      <c r="L2579" s="28">
        <v>0</v>
      </c>
    </row>
    <row r="2580" spans="1:12" hidden="1" x14ac:dyDescent="0.2">
      <c r="A2580" s="27" t="s">
        <v>90</v>
      </c>
      <c r="B2580" s="27" t="s">
        <v>163</v>
      </c>
      <c r="C2580" s="27" t="s">
        <v>99</v>
      </c>
      <c r="D2580" s="27" t="s">
        <v>45</v>
      </c>
      <c r="E2580" s="27" t="s">
        <v>94</v>
      </c>
      <c r="F2580" s="27" t="s">
        <v>95</v>
      </c>
      <c r="G2580" s="27" t="s">
        <v>100</v>
      </c>
      <c r="H2580" s="28">
        <v>0</v>
      </c>
      <c r="I2580" s="28">
        <v>0</v>
      </c>
      <c r="J2580" s="28">
        <v>0</v>
      </c>
      <c r="K2580" s="28">
        <v>6.07</v>
      </c>
      <c r="L2580" s="28">
        <v>-6.07</v>
      </c>
    </row>
    <row r="2581" spans="1:12" hidden="1" x14ac:dyDescent="0.2">
      <c r="A2581" s="27" t="s">
        <v>90</v>
      </c>
      <c r="B2581" s="27" t="s">
        <v>163</v>
      </c>
      <c r="C2581" s="27" t="s">
        <v>101</v>
      </c>
      <c r="D2581" s="27" t="s">
        <v>45</v>
      </c>
      <c r="E2581" s="27" t="s">
        <v>94</v>
      </c>
      <c r="F2581" s="27" t="s">
        <v>95</v>
      </c>
      <c r="G2581" s="27" t="s">
        <v>102</v>
      </c>
      <c r="H2581" s="28">
        <v>0</v>
      </c>
      <c r="I2581" s="28">
        <v>0</v>
      </c>
      <c r="J2581" s="28">
        <v>0</v>
      </c>
      <c r="K2581" s="28">
        <v>1.41</v>
      </c>
      <c r="L2581" s="28">
        <v>-1.41</v>
      </c>
    </row>
    <row r="2582" spans="1:12" hidden="1" x14ac:dyDescent="0.2">
      <c r="A2582" s="27" t="s">
        <v>90</v>
      </c>
      <c r="B2582" s="27" t="s">
        <v>163</v>
      </c>
      <c r="C2582" s="27" t="s">
        <v>103</v>
      </c>
      <c r="D2582" s="27" t="s">
        <v>45</v>
      </c>
      <c r="E2582" s="27" t="s">
        <v>94</v>
      </c>
      <c r="F2582" s="27" t="s">
        <v>95</v>
      </c>
      <c r="G2582" s="27" t="s">
        <v>104</v>
      </c>
      <c r="H2582" s="28">
        <v>0</v>
      </c>
      <c r="I2582" s="28">
        <v>0</v>
      </c>
      <c r="J2582" s="28">
        <v>0</v>
      </c>
      <c r="K2582" s="28">
        <v>2.83</v>
      </c>
      <c r="L2582" s="28">
        <v>-2.83</v>
      </c>
    </row>
    <row r="2583" spans="1:12" hidden="1" x14ac:dyDescent="0.2">
      <c r="A2583" s="27" t="s">
        <v>90</v>
      </c>
      <c r="B2583" s="27" t="s">
        <v>146</v>
      </c>
      <c r="C2583" s="27" t="s">
        <v>147</v>
      </c>
      <c r="D2583" s="27" t="s">
        <v>45</v>
      </c>
      <c r="E2583" s="27" t="s">
        <v>94</v>
      </c>
      <c r="F2583" s="27" t="s">
        <v>95</v>
      </c>
      <c r="G2583" s="27" t="s">
        <v>148</v>
      </c>
      <c r="H2583" s="28">
        <v>0</v>
      </c>
      <c r="I2583" s="28">
        <v>0</v>
      </c>
      <c r="J2583" s="28">
        <v>0</v>
      </c>
      <c r="K2583" s="28">
        <v>11309.2</v>
      </c>
      <c r="L2583" s="28">
        <v>-11309.2</v>
      </c>
    </row>
    <row r="2584" spans="1:12" hidden="1" x14ac:dyDescent="0.2">
      <c r="A2584" s="27" t="s">
        <v>90</v>
      </c>
      <c r="B2584" s="27" t="s">
        <v>178</v>
      </c>
      <c r="C2584" s="27" t="s">
        <v>92</v>
      </c>
      <c r="D2584" s="27" t="s">
        <v>45</v>
      </c>
      <c r="E2584" s="27" t="s">
        <v>94</v>
      </c>
      <c r="F2584" s="27" t="s">
        <v>95</v>
      </c>
      <c r="G2584" s="27" t="s">
        <v>96</v>
      </c>
      <c r="H2584" s="28">
        <v>0</v>
      </c>
      <c r="I2584" s="28">
        <v>0</v>
      </c>
      <c r="J2584" s="28">
        <v>0</v>
      </c>
      <c r="K2584" s="28">
        <v>0.76</v>
      </c>
      <c r="L2584" s="28">
        <v>-0.76</v>
      </c>
    </row>
    <row r="2585" spans="1:12" hidden="1" x14ac:dyDescent="0.2">
      <c r="A2585" s="27" t="s">
        <v>90</v>
      </c>
      <c r="B2585" s="27" t="s">
        <v>178</v>
      </c>
      <c r="C2585" s="27" t="s">
        <v>106</v>
      </c>
      <c r="D2585" s="27" t="s">
        <v>45</v>
      </c>
      <c r="E2585" s="27" t="s">
        <v>94</v>
      </c>
      <c r="F2585" s="27" t="s">
        <v>95</v>
      </c>
      <c r="G2585" s="27" t="s">
        <v>108</v>
      </c>
      <c r="H2585" s="28">
        <v>0</v>
      </c>
      <c r="I2585" s="28">
        <v>15.07</v>
      </c>
      <c r="J2585" s="28">
        <v>0</v>
      </c>
      <c r="K2585" s="28">
        <v>15.07</v>
      </c>
      <c r="L2585" s="28">
        <v>0</v>
      </c>
    </row>
    <row r="2586" spans="1:12" hidden="1" x14ac:dyDescent="0.2">
      <c r="A2586" s="27" t="s">
        <v>90</v>
      </c>
      <c r="B2586" s="27" t="s">
        <v>178</v>
      </c>
      <c r="C2586" s="27" t="s">
        <v>99</v>
      </c>
      <c r="D2586" s="27" t="s">
        <v>45</v>
      </c>
      <c r="E2586" s="27" t="s">
        <v>94</v>
      </c>
      <c r="F2586" s="27" t="s">
        <v>95</v>
      </c>
      <c r="G2586" s="27" t="s">
        <v>100</v>
      </c>
      <c r="H2586" s="28">
        <v>0</v>
      </c>
      <c r="I2586" s="28">
        <v>0</v>
      </c>
      <c r="J2586" s="28">
        <v>0</v>
      </c>
      <c r="K2586" s="28">
        <v>0.98</v>
      </c>
      <c r="L2586" s="28">
        <v>-0.98</v>
      </c>
    </row>
    <row r="2587" spans="1:12" hidden="1" x14ac:dyDescent="0.2">
      <c r="A2587" s="27" t="s">
        <v>90</v>
      </c>
      <c r="B2587" s="27" t="s">
        <v>178</v>
      </c>
      <c r="C2587" s="27" t="s">
        <v>101</v>
      </c>
      <c r="D2587" s="27" t="s">
        <v>45</v>
      </c>
      <c r="E2587" s="27" t="s">
        <v>94</v>
      </c>
      <c r="F2587" s="27" t="s">
        <v>95</v>
      </c>
      <c r="G2587" s="27" t="s">
        <v>102</v>
      </c>
      <c r="H2587" s="28">
        <v>0</v>
      </c>
      <c r="I2587" s="28">
        <v>0</v>
      </c>
      <c r="J2587" s="28">
        <v>0</v>
      </c>
      <c r="K2587" s="28">
        <v>0.23</v>
      </c>
      <c r="L2587" s="28">
        <v>-0.23</v>
      </c>
    </row>
    <row r="2588" spans="1:12" hidden="1" x14ac:dyDescent="0.2">
      <c r="A2588" s="27" t="s">
        <v>90</v>
      </c>
      <c r="B2588" s="27" t="s">
        <v>178</v>
      </c>
      <c r="C2588" s="27" t="s">
        <v>103</v>
      </c>
      <c r="D2588" s="27" t="s">
        <v>45</v>
      </c>
      <c r="E2588" s="27" t="s">
        <v>94</v>
      </c>
      <c r="F2588" s="27" t="s">
        <v>95</v>
      </c>
      <c r="G2588" s="27" t="s">
        <v>104</v>
      </c>
      <c r="H2588" s="28">
        <v>0</v>
      </c>
      <c r="I2588" s="28">
        <v>0</v>
      </c>
      <c r="J2588" s="28">
        <v>0</v>
      </c>
      <c r="K2588" s="28">
        <v>0.44999999999999996</v>
      </c>
      <c r="L2588" s="28">
        <v>-0.44999999999999996</v>
      </c>
    </row>
    <row r="2589" spans="1:12" hidden="1" x14ac:dyDescent="0.2">
      <c r="A2589" s="27" t="s">
        <v>90</v>
      </c>
      <c r="B2589" s="27" t="s">
        <v>149</v>
      </c>
      <c r="C2589" s="27" t="s">
        <v>106</v>
      </c>
      <c r="D2589" s="27" t="s">
        <v>45</v>
      </c>
      <c r="E2589" s="27" t="s">
        <v>94</v>
      </c>
      <c r="F2589" s="27" t="s">
        <v>95</v>
      </c>
      <c r="G2589" s="27" t="s">
        <v>108</v>
      </c>
      <c r="H2589" s="28">
        <v>0</v>
      </c>
      <c r="I2589" s="28">
        <v>11.02</v>
      </c>
      <c r="J2589" s="28">
        <v>0</v>
      </c>
      <c r="K2589" s="28">
        <v>11.02</v>
      </c>
      <c r="L2589" s="28">
        <v>0</v>
      </c>
    </row>
    <row r="2590" spans="1:12" hidden="1" x14ac:dyDescent="0.2">
      <c r="A2590" s="27" t="s">
        <v>90</v>
      </c>
      <c r="B2590" s="27" t="s">
        <v>149</v>
      </c>
      <c r="C2590" s="27" t="s">
        <v>99</v>
      </c>
      <c r="D2590" s="27" t="s">
        <v>45</v>
      </c>
      <c r="E2590" s="27" t="s">
        <v>94</v>
      </c>
      <c r="F2590" s="27" t="s">
        <v>95</v>
      </c>
      <c r="G2590" s="27" t="s">
        <v>100</v>
      </c>
      <c r="H2590" s="28">
        <v>0</v>
      </c>
      <c r="I2590" s="28">
        <v>0</v>
      </c>
      <c r="J2590" s="28">
        <v>0</v>
      </c>
      <c r="K2590" s="28">
        <v>0.68</v>
      </c>
      <c r="L2590" s="28">
        <v>-0.68</v>
      </c>
    </row>
    <row r="2591" spans="1:12" hidden="1" x14ac:dyDescent="0.2">
      <c r="A2591" s="27" t="s">
        <v>90</v>
      </c>
      <c r="B2591" s="27" t="s">
        <v>149</v>
      </c>
      <c r="C2591" s="27" t="s">
        <v>101</v>
      </c>
      <c r="D2591" s="27" t="s">
        <v>45</v>
      </c>
      <c r="E2591" s="27" t="s">
        <v>94</v>
      </c>
      <c r="F2591" s="27" t="s">
        <v>95</v>
      </c>
      <c r="G2591" s="27" t="s">
        <v>102</v>
      </c>
      <c r="H2591" s="28">
        <v>0</v>
      </c>
      <c r="I2591" s="28">
        <v>0</v>
      </c>
      <c r="J2591" s="28">
        <v>0</v>
      </c>
      <c r="K2591" s="28">
        <v>0.16</v>
      </c>
      <c r="L2591" s="28">
        <v>-0.16</v>
      </c>
    </row>
    <row r="2592" spans="1:12" hidden="1" x14ac:dyDescent="0.2">
      <c r="A2592" s="27" t="s">
        <v>90</v>
      </c>
      <c r="B2592" s="27" t="s">
        <v>149</v>
      </c>
      <c r="C2592" s="27" t="s">
        <v>103</v>
      </c>
      <c r="D2592" s="27" t="s">
        <v>45</v>
      </c>
      <c r="E2592" s="27" t="s">
        <v>94</v>
      </c>
      <c r="F2592" s="27" t="s">
        <v>95</v>
      </c>
      <c r="G2592" s="27" t="s">
        <v>104</v>
      </c>
      <c r="H2592" s="28">
        <v>0</v>
      </c>
      <c r="I2592" s="28">
        <v>0</v>
      </c>
      <c r="J2592" s="28">
        <v>0</v>
      </c>
      <c r="K2592" s="28">
        <v>0.32</v>
      </c>
      <c r="L2592" s="28">
        <v>-0.32</v>
      </c>
    </row>
    <row r="2593" spans="1:12" hidden="1" x14ac:dyDescent="0.2">
      <c r="A2593" s="27" t="s">
        <v>90</v>
      </c>
      <c r="B2593" s="27" t="s">
        <v>91</v>
      </c>
      <c r="C2593" s="27" t="s">
        <v>92</v>
      </c>
      <c r="D2593" s="27" t="s">
        <v>45</v>
      </c>
      <c r="E2593" s="27" t="s">
        <v>94</v>
      </c>
      <c r="F2593" s="27" t="s">
        <v>95</v>
      </c>
      <c r="G2593" s="27" t="s">
        <v>96</v>
      </c>
      <c r="H2593" s="28">
        <v>0</v>
      </c>
      <c r="I2593" s="28">
        <v>0</v>
      </c>
      <c r="J2593" s="28">
        <v>0</v>
      </c>
      <c r="K2593" s="28">
        <v>14.36</v>
      </c>
      <c r="L2593" s="28">
        <v>-14.36</v>
      </c>
    </row>
    <row r="2594" spans="1:12" hidden="1" x14ac:dyDescent="0.2">
      <c r="A2594" s="27" t="s">
        <v>90</v>
      </c>
      <c r="B2594" s="27" t="s">
        <v>91</v>
      </c>
      <c r="C2594" s="27" t="s">
        <v>97</v>
      </c>
      <c r="D2594" s="27" t="s">
        <v>45</v>
      </c>
      <c r="E2594" s="27" t="s">
        <v>94</v>
      </c>
      <c r="F2594" s="27" t="s">
        <v>95</v>
      </c>
      <c r="G2594" s="27" t="s">
        <v>98</v>
      </c>
      <c r="H2594" s="28">
        <v>0</v>
      </c>
      <c r="I2594" s="28">
        <v>0</v>
      </c>
      <c r="J2594" s="28">
        <v>0</v>
      </c>
      <c r="K2594" s="28">
        <v>7.44</v>
      </c>
      <c r="L2594" s="28">
        <v>-7.44</v>
      </c>
    </row>
    <row r="2595" spans="1:12" hidden="1" x14ac:dyDescent="0.2">
      <c r="A2595" s="27" t="s">
        <v>90</v>
      </c>
      <c r="B2595" s="27" t="s">
        <v>91</v>
      </c>
      <c r="C2595" s="27" t="s">
        <v>99</v>
      </c>
      <c r="D2595" s="27" t="s">
        <v>45</v>
      </c>
      <c r="E2595" s="27" t="s">
        <v>94</v>
      </c>
      <c r="F2595" s="27" t="s">
        <v>95</v>
      </c>
      <c r="G2595" s="27" t="s">
        <v>100</v>
      </c>
      <c r="H2595" s="28">
        <v>0</v>
      </c>
      <c r="I2595" s="28">
        <v>0</v>
      </c>
      <c r="J2595" s="28">
        <v>0</v>
      </c>
      <c r="K2595" s="28">
        <v>1.35</v>
      </c>
      <c r="L2595" s="28">
        <v>-1.35</v>
      </c>
    </row>
    <row r="2596" spans="1:12" hidden="1" x14ac:dyDescent="0.2">
      <c r="A2596" s="27" t="s">
        <v>90</v>
      </c>
      <c r="B2596" s="27" t="s">
        <v>91</v>
      </c>
      <c r="C2596" s="27" t="s">
        <v>101</v>
      </c>
      <c r="D2596" s="27" t="s">
        <v>45</v>
      </c>
      <c r="E2596" s="27" t="s">
        <v>94</v>
      </c>
      <c r="F2596" s="27" t="s">
        <v>95</v>
      </c>
      <c r="G2596" s="27" t="s">
        <v>102</v>
      </c>
      <c r="H2596" s="28">
        <v>0</v>
      </c>
      <c r="I2596" s="28">
        <v>0</v>
      </c>
      <c r="J2596" s="28">
        <v>0</v>
      </c>
      <c r="K2596" s="28">
        <v>0.32</v>
      </c>
      <c r="L2596" s="28">
        <v>-0.32</v>
      </c>
    </row>
    <row r="2597" spans="1:12" hidden="1" x14ac:dyDescent="0.2">
      <c r="A2597" s="27" t="s">
        <v>90</v>
      </c>
      <c r="B2597" s="27" t="s">
        <v>91</v>
      </c>
      <c r="C2597" s="27" t="s">
        <v>103</v>
      </c>
      <c r="D2597" s="27" t="s">
        <v>45</v>
      </c>
      <c r="E2597" s="27" t="s">
        <v>94</v>
      </c>
      <c r="F2597" s="27" t="s">
        <v>95</v>
      </c>
      <c r="G2597" s="27" t="s">
        <v>104</v>
      </c>
      <c r="H2597" s="28">
        <v>0</v>
      </c>
      <c r="I2597" s="28">
        <v>0</v>
      </c>
      <c r="J2597" s="28">
        <v>0</v>
      </c>
      <c r="K2597" s="28">
        <v>0.63</v>
      </c>
      <c r="L2597" s="28">
        <v>-0.63</v>
      </c>
    </row>
    <row r="2598" spans="1:12" hidden="1" x14ac:dyDescent="0.2">
      <c r="A2598" s="27" t="s">
        <v>90</v>
      </c>
      <c r="B2598" s="27" t="s">
        <v>91</v>
      </c>
      <c r="C2598" s="27" t="s">
        <v>159</v>
      </c>
      <c r="D2598" s="27" t="s">
        <v>45</v>
      </c>
      <c r="E2598" s="27" t="s">
        <v>94</v>
      </c>
      <c r="F2598" s="27" t="s">
        <v>95</v>
      </c>
      <c r="G2598" s="27" t="s">
        <v>160</v>
      </c>
      <c r="H2598" s="28">
        <v>0</v>
      </c>
      <c r="I2598" s="28">
        <v>0</v>
      </c>
      <c r="J2598" s="28">
        <v>0</v>
      </c>
      <c r="K2598" s="28">
        <v>13178.9</v>
      </c>
      <c r="L2598" s="28">
        <v>-13178.9</v>
      </c>
    </row>
    <row r="2599" spans="1:12" hidden="1" x14ac:dyDescent="0.2">
      <c r="A2599" s="27" t="s">
        <v>90</v>
      </c>
      <c r="B2599" s="27" t="s">
        <v>119</v>
      </c>
      <c r="C2599" s="27" t="s">
        <v>117</v>
      </c>
      <c r="D2599" s="27" t="s">
        <v>45</v>
      </c>
      <c r="E2599" s="27" t="s">
        <v>94</v>
      </c>
      <c r="F2599" s="27" t="s">
        <v>95</v>
      </c>
      <c r="G2599" s="27" t="s">
        <v>118</v>
      </c>
      <c r="H2599" s="28">
        <v>0</v>
      </c>
      <c r="I2599" s="28">
        <v>0</v>
      </c>
      <c r="J2599" s="28">
        <v>0</v>
      </c>
      <c r="K2599" s="28">
        <v>1562.17</v>
      </c>
      <c r="L2599" s="28">
        <v>-1562.17</v>
      </c>
    </row>
    <row r="2600" spans="1:12" hidden="1" x14ac:dyDescent="0.2">
      <c r="A2600" s="27" t="s">
        <v>90</v>
      </c>
      <c r="B2600" s="27" t="s">
        <v>120</v>
      </c>
      <c r="C2600" s="27" t="s">
        <v>121</v>
      </c>
      <c r="D2600" s="27" t="s">
        <v>45</v>
      </c>
      <c r="E2600" s="27" t="s">
        <v>94</v>
      </c>
      <c r="F2600" s="27" t="s">
        <v>95</v>
      </c>
      <c r="G2600" s="27" t="s">
        <v>122</v>
      </c>
      <c r="H2600" s="28">
        <v>0</v>
      </c>
      <c r="I2600" s="28">
        <v>0</v>
      </c>
      <c r="J2600" s="28">
        <v>0</v>
      </c>
      <c r="K2600" s="28">
        <v>6.75</v>
      </c>
      <c r="L2600" s="28">
        <v>-6.75</v>
      </c>
    </row>
    <row r="2601" spans="1:12" hidden="1" x14ac:dyDescent="0.2">
      <c r="A2601" s="27" t="s">
        <v>90</v>
      </c>
      <c r="B2601" s="27" t="s">
        <v>120</v>
      </c>
      <c r="C2601" s="27" t="s">
        <v>99</v>
      </c>
      <c r="D2601" s="27" t="s">
        <v>45</v>
      </c>
      <c r="E2601" s="27" t="s">
        <v>94</v>
      </c>
      <c r="F2601" s="27" t="s">
        <v>95</v>
      </c>
      <c r="G2601" s="27" t="s">
        <v>100</v>
      </c>
      <c r="H2601" s="28">
        <v>0</v>
      </c>
      <c r="I2601" s="28">
        <v>0</v>
      </c>
      <c r="J2601" s="28">
        <v>0</v>
      </c>
      <c r="K2601" s="28">
        <v>0.36</v>
      </c>
      <c r="L2601" s="28">
        <v>-0.36</v>
      </c>
    </row>
    <row r="2602" spans="1:12" hidden="1" x14ac:dyDescent="0.2">
      <c r="A2602" s="27" t="s">
        <v>90</v>
      </c>
      <c r="B2602" s="27" t="s">
        <v>120</v>
      </c>
      <c r="C2602" s="27" t="s">
        <v>101</v>
      </c>
      <c r="D2602" s="27" t="s">
        <v>45</v>
      </c>
      <c r="E2602" s="27" t="s">
        <v>94</v>
      </c>
      <c r="F2602" s="27" t="s">
        <v>95</v>
      </c>
      <c r="G2602" s="27" t="s">
        <v>102</v>
      </c>
      <c r="H2602" s="28">
        <v>0</v>
      </c>
      <c r="I2602" s="28">
        <v>0</v>
      </c>
      <c r="J2602" s="28">
        <v>0</v>
      </c>
      <c r="K2602" s="28">
        <v>0.09</v>
      </c>
      <c r="L2602" s="28">
        <v>-0.09</v>
      </c>
    </row>
    <row r="2603" spans="1:12" hidden="1" x14ac:dyDescent="0.2">
      <c r="A2603" s="27" t="s">
        <v>90</v>
      </c>
      <c r="B2603" s="27" t="s">
        <v>120</v>
      </c>
      <c r="C2603" s="27" t="s">
        <v>103</v>
      </c>
      <c r="D2603" s="27" t="s">
        <v>45</v>
      </c>
      <c r="E2603" s="27" t="s">
        <v>94</v>
      </c>
      <c r="F2603" s="27" t="s">
        <v>95</v>
      </c>
      <c r="G2603" s="27" t="s">
        <v>104</v>
      </c>
      <c r="H2603" s="28">
        <v>0</v>
      </c>
      <c r="I2603" s="28">
        <v>0</v>
      </c>
      <c r="J2603" s="28">
        <v>0</v>
      </c>
      <c r="K2603" s="28">
        <v>0.2</v>
      </c>
      <c r="L2603" s="28">
        <v>-0.2</v>
      </c>
    </row>
    <row r="2604" spans="1:12" hidden="1" x14ac:dyDescent="0.2">
      <c r="A2604" s="27" t="s">
        <v>90</v>
      </c>
      <c r="B2604" s="27" t="s">
        <v>123</v>
      </c>
      <c r="C2604" s="27" t="s">
        <v>124</v>
      </c>
      <c r="D2604" s="27" t="s">
        <v>45</v>
      </c>
      <c r="E2604" s="27" t="s">
        <v>94</v>
      </c>
      <c r="F2604" s="27" t="s">
        <v>95</v>
      </c>
      <c r="G2604" s="27" t="s">
        <v>125</v>
      </c>
      <c r="H2604" s="28">
        <v>0</v>
      </c>
      <c r="I2604" s="28">
        <v>0</v>
      </c>
      <c r="J2604" s="28">
        <v>0</v>
      </c>
      <c r="K2604" s="28">
        <v>181.24</v>
      </c>
      <c r="L2604" s="28">
        <v>-181.24</v>
      </c>
    </row>
    <row r="2605" spans="1:12" hidden="1" x14ac:dyDescent="0.2">
      <c r="A2605" s="27" t="s">
        <v>90</v>
      </c>
      <c r="B2605" s="27" t="s">
        <v>123</v>
      </c>
      <c r="C2605" s="27" t="s">
        <v>111</v>
      </c>
      <c r="D2605" s="27" t="s">
        <v>45</v>
      </c>
      <c r="E2605" s="27" t="s">
        <v>94</v>
      </c>
      <c r="F2605" s="27" t="s">
        <v>95</v>
      </c>
      <c r="G2605" s="27" t="s">
        <v>112</v>
      </c>
      <c r="H2605" s="28">
        <v>0</v>
      </c>
      <c r="I2605" s="28">
        <v>0</v>
      </c>
      <c r="J2605" s="28">
        <v>0</v>
      </c>
      <c r="K2605" s="28">
        <v>100.98</v>
      </c>
      <c r="L2605" s="28">
        <v>-100.98</v>
      </c>
    </row>
    <row r="2606" spans="1:12" hidden="1" x14ac:dyDescent="0.2">
      <c r="A2606" s="27" t="s">
        <v>90</v>
      </c>
      <c r="B2606" s="27" t="s">
        <v>126</v>
      </c>
      <c r="C2606" s="27" t="s">
        <v>121</v>
      </c>
      <c r="D2606" s="27" t="s">
        <v>45</v>
      </c>
      <c r="E2606" s="27" t="s">
        <v>94</v>
      </c>
      <c r="F2606" s="27" t="s">
        <v>95</v>
      </c>
      <c r="G2606" s="27" t="s">
        <v>122</v>
      </c>
      <c r="H2606" s="28">
        <v>0</v>
      </c>
      <c r="I2606" s="28">
        <v>0</v>
      </c>
      <c r="J2606" s="28">
        <v>0</v>
      </c>
      <c r="K2606" s="28">
        <v>1.39</v>
      </c>
      <c r="L2606" s="28">
        <v>-1.39</v>
      </c>
    </row>
    <row r="2607" spans="1:12" hidden="1" x14ac:dyDescent="0.2">
      <c r="A2607" s="27" t="s">
        <v>90</v>
      </c>
      <c r="B2607" s="27" t="s">
        <v>126</v>
      </c>
      <c r="C2607" s="27" t="s">
        <v>99</v>
      </c>
      <c r="D2607" s="27" t="s">
        <v>45</v>
      </c>
      <c r="E2607" s="27" t="s">
        <v>94</v>
      </c>
      <c r="F2607" s="27" t="s">
        <v>95</v>
      </c>
      <c r="G2607" s="27" t="s">
        <v>100</v>
      </c>
      <c r="H2607" s="28">
        <v>0</v>
      </c>
      <c r="I2607" s="28">
        <v>0</v>
      </c>
      <c r="J2607" s="28">
        <v>0</v>
      </c>
      <c r="K2607" s="28">
        <v>0.08</v>
      </c>
      <c r="L2607" s="28">
        <v>-0.08</v>
      </c>
    </row>
    <row r="2608" spans="1:12" hidden="1" x14ac:dyDescent="0.2">
      <c r="A2608" s="27" t="s">
        <v>90</v>
      </c>
      <c r="B2608" s="27" t="s">
        <v>126</v>
      </c>
      <c r="C2608" s="27" t="s">
        <v>101</v>
      </c>
      <c r="D2608" s="27" t="s">
        <v>45</v>
      </c>
      <c r="E2608" s="27" t="s">
        <v>94</v>
      </c>
      <c r="F2608" s="27" t="s">
        <v>95</v>
      </c>
      <c r="G2608" s="27" t="s">
        <v>102</v>
      </c>
      <c r="H2608" s="28">
        <v>0</v>
      </c>
      <c r="I2608" s="28">
        <v>0</v>
      </c>
      <c r="J2608" s="28">
        <v>0</v>
      </c>
      <c r="K2608" s="28">
        <v>0.02</v>
      </c>
      <c r="L2608" s="28">
        <v>-0.02</v>
      </c>
    </row>
    <row r="2609" spans="1:12" hidden="1" x14ac:dyDescent="0.2">
      <c r="A2609" s="27" t="s">
        <v>90</v>
      </c>
      <c r="B2609" s="27" t="s">
        <v>126</v>
      </c>
      <c r="C2609" s="27" t="s">
        <v>103</v>
      </c>
      <c r="D2609" s="27" t="s">
        <v>45</v>
      </c>
      <c r="E2609" s="27" t="s">
        <v>94</v>
      </c>
      <c r="F2609" s="27" t="s">
        <v>95</v>
      </c>
      <c r="G2609" s="27" t="s">
        <v>104</v>
      </c>
      <c r="H2609" s="28">
        <v>0</v>
      </c>
      <c r="I2609" s="28">
        <v>0</v>
      </c>
      <c r="J2609" s="28">
        <v>0</v>
      </c>
      <c r="K2609" s="28">
        <v>0.04</v>
      </c>
      <c r="L2609" s="28">
        <v>-0.04</v>
      </c>
    </row>
    <row r="2610" spans="1:12" hidden="1" x14ac:dyDescent="0.2">
      <c r="A2610" s="27" t="s">
        <v>90</v>
      </c>
      <c r="B2610" s="27" t="s">
        <v>127</v>
      </c>
      <c r="C2610" s="27" t="s">
        <v>111</v>
      </c>
      <c r="D2610" s="27" t="s">
        <v>45</v>
      </c>
      <c r="E2610" s="27" t="s">
        <v>94</v>
      </c>
      <c r="F2610" s="27" t="s">
        <v>95</v>
      </c>
      <c r="G2610" s="27" t="s">
        <v>112</v>
      </c>
      <c r="H2610" s="28">
        <v>0</v>
      </c>
      <c r="I2610" s="28">
        <v>0</v>
      </c>
      <c r="J2610" s="28">
        <v>0</v>
      </c>
      <c r="K2610" s="28">
        <v>1251.8599999999999</v>
      </c>
      <c r="L2610" s="28">
        <v>-1251.8599999999999</v>
      </c>
    </row>
    <row r="2611" spans="1:12" hidden="1" x14ac:dyDescent="0.2">
      <c r="A2611" s="27" t="s">
        <v>90</v>
      </c>
      <c r="B2611" s="27" t="s">
        <v>128</v>
      </c>
      <c r="C2611" s="27" t="s">
        <v>99</v>
      </c>
      <c r="D2611" s="27" t="s">
        <v>45</v>
      </c>
      <c r="E2611" s="27" t="s">
        <v>94</v>
      </c>
      <c r="F2611" s="27" t="s">
        <v>95</v>
      </c>
      <c r="G2611" s="27" t="s">
        <v>100</v>
      </c>
      <c r="H2611" s="28">
        <v>0</v>
      </c>
      <c r="I2611" s="28">
        <v>0</v>
      </c>
      <c r="J2611" s="28">
        <v>0</v>
      </c>
      <c r="K2611" s="28">
        <v>0.42</v>
      </c>
      <c r="L2611" s="28">
        <v>-0.42</v>
      </c>
    </row>
    <row r="2612" spans="1:12" hidden="1" x14ac:dyDescent="0.2">
      <c r="A2612" s="27" t="s">
        <v>90</v>
      </c>
      <c r="B2612" s="27" t="s">
        <v>128</v>
      </c>
      <c r="C2612" s="27" t="s">
        <v>101</v>
      </c>
      <c r="D2612" s="27" t="s">
        <v>45</v>
      </c>
      <c r="E2612" s="27" t="s">
        <v>94</v>
      </c>
      <c r="F2612" s="27" t="s">
        <v>95</v>
      </c>
      <c r="G2612" s="27" t="s">
        <v>102</v>
      </c>
      <c r="H2612" s="28">
        <v>0</v>
      </c>
      <c r="I2612" s="28">
        <v>0</v>
      </c>
      <c r="J2612" s="28">
        <v>0</v>
      </c>
      <c r="K2612" s="28">
        <v>0.1</v>
      </c>
      <c r="L2612" s="28">
        <v>-0.1</v>
      </c>
    </row>
    <row r="2613" spans="1:12" hidden="1" x14ac:dyDescent="0.2">
      <c r="A2613" s="27" t="s">
        <v>90</v>
      </c>
      <c r="B2613" s="27" t="s">
        <v>128</v>
      </c>
      <c r="C2613" s="27" t="s">
        <v>103</v>
      </c>
      <c r="D2613" s="27" t="s">
        <v>45</v>
      </c>
      <c r="E2613" s="27" t="s">
        <v>94</v>
      </c>
      <c r="F2613" s="27" t="s">
        <v>95</v>
      </c>
      <c r="G2613" s="27" t="s">
        <v>104</v>
      </c>
      <c r="H2613" s="28">
        <v>0</v>
      </c>
      <c r="I2613" s="28">
        <v>0</v>
      </c>
      <c r="J2613" s="28">
        <v>0</v>
      </c>
      <c r="K2613" s="28">
        <v>0.2</v>
      </c>
      <c r="L2613" s="28">
        <v>-0.2</v>
      </c>
    </row>
    <row r="2614" spans="1:12" hidden="1" x14ac:dyDescent="0.2">
      <c r="A2614" s="27" t="s">
        <v>90</v>
      </c>
      <c r="B2614" s="27" t="s">
        <v>129</v>
      </c>
      <c r="C2614" s="27" t="s">
        <v>92</v>
      </c>
      <c r="D2614" s="27" t="s">
        <v>45</v>
      </c>
      <c r="E2614" s="27" t="s">
        <v>94</v>
      </c>
      <c r="F2614" s="27" t="s">
        <v>95</v>
      </c>
      <c r="G2614" s="27" t="s">
        <v>96</v>
      </c>
      <c r="H2614" s="28">
        <v>0</v>
      </c>
      <c r="I2614" s="28">
        <v>0</v>
      </c>
      <c r="J2614" s="28">
        <v>0</v>
      </c>
      <c r="K2614" s="28">
        <v>0.56999999999999995</v>
      </c>
      <c r="L2614" s="28">
        <v>-0.56999999999999995</v>
      </c>
    </row>
    <row r="2615" spans="1:12" hidden="1" x14ac:dyDescent="0.2">
      <c r="A2615" s="27" t="s">
        <v>90</v>
      </c>
      <c r="B2615" s="27" t="s">
        <v>129</v>
      </c>
      <c r="C2615" s="27" t="s">
        <v>121</v>
      </c>
      <c r="D2615" s="27" t="s">
        <v>45</v>
      </c>
      <c r="E2615" s="27" t="s">
        <v>94</v>
      </c>
      <c r="F2615" s="27" t="s">
        <v>95</v>
      </c>
      <c r="G2615" s="27" t="s">
        <v>122</v>
      </c>
      <c r="H2615" s="28">
        <v>0</v>
      </c>
      <c r="I2615" s="28">
        <v>0</v>
      </c>
      <c r="J2615" s="28">
        <v>0</v>
      </c>
      <c r="K2615" s="28">
        <v>0.45</v>
      </c>
      <c r="L2615" s="28">
        <v>-0.45</v>
      </c>
    </row>
    <row r="2616" spans="1:12" hidden="1" x14ac:dyDescent="0.2">
      <c r="A2616" s="27" t="s">
        <v>90</v>
      </c>
      <c r="B2616" s="27" t="s">
        <v>129</v>
      </c>
      <c r="C2616" s="27" t="s">
        <v>106</v>
      </c>
      <c r="D2616" s="27" t="s">
        <v>45</v>
      </c>
      <c r="E2616" s="27" t="s">
        <v>94</v>
      </c>
      <c r="F2616" s="27" t="s">
        <v>95</v>
      </c>
      <c r="G2616" s="27" t="s">
        <v>108</v>
      </c>
      <c r="H2616" s="28">
        <v>0</v>
      </c>
      <c r="I2616" s="28">
        <v>0</v>
      </c>
      <c r="J2616" s="28">
        <v>0</v>
      </c>
      <c r="K2616" s="28">
        <v>7.53</v>
      </c>
      <c r="L2616" s="28">
        <v>-7.53</v>
      </c>
    </row>
    <row r="2617" spans="1:12" hidden="1" x14ac:dyDescent="0.2">
      <c r="A2617" s="27" t="s">
        <v>90</v>
      </c>
      <c r="B2617" s="27" t="s">
        <v>129</v>
      </c>
      <c r="C2617" s="27" t="s">
        <v>99</v>
      </c>
      <c r="D2617" s="27" t="s">
        <v>45</v>
      </c>
      <c r="E2617" s="27" t="s">
        <v>94</v>
      </c>
      <c r="F2617" s="27" t="s">
        <v>95</v>
      </c>
      <c r="G2617" s="27" t="s">
        <v>100</v>
      </c>
      <c r="H2617" s="28">
        <v>0</v>
      </c>
      <c r="I2617" s="28">
        <v>0</v>
      </c>
      <c r="J2617" s="28">
        <v>0</v>
      </c>
      <c r="K2617" s="28">
        <v>1.2</v>
      </c>
      <c r="L2617" s="28">
        <v>-1.2</v>
      </c>
    </row>
    <row r="2618" spans="1:12" hidden="1" x14ac:dyDescent="0.2">
      <c r="A2618" s="27" t="s">
        <v>90</v>
      </c>
      <c r="B2618" s="27" t="s">
        <v>129</v>
      </c>
      <c r="C2618" s="27" t="s">
        <v>101</v>
      </c>
      <c r="D2618" s="27" t="s">
        <v>45</v>
      </c>
      <c r="E2618" s="27" t="s">
        <v>94</v>
      </c>
      <c r="F2618" s="27" t="s">
        <v>95</v>
      </c>
      <c r="G2618" s="27" t="s">
        <v>102</v>
      </c>
      <c r="H2618" s="28">
        <v>0</v>
      </c>
      <c r="I2618" s="28">
        <v>0</v>
      </c>
      <c r="J2618" s="28">
        <v>0</v>
      </c>
      <c r="K2618" s="28">
        <v>0.28000000000000003</v>
      </c>
      <c r="L2618" s="28">
        <v>-0.28000000000000003</v>
      </c>
    </row>
    <row r="2619" spans="1:12" hidden="1" x14ac:dyDescent="0.2">
      <c r="A2619" s="27" t="s">
        <v>90</v>
      </c>
      <c r="B2619" s="27" t="s">
        <v>129</v>
      </c>
      <c r="C2619" s="27" t="s">
        <v>103</v>
      </c>
      <c r="D2619" s="27" t="s">
        <v>45</v>
      </c>
      <c r="E2619" s="27" t="s">
        <v>94</v>
      </c>
      <c r="F2619" s="27" t="s">
        <v>95</v>
      </c>
      <c r="G2619" s="27" t="s">
        <v>104</v>
      </c>
      <c r="H2619" s="28">
        <v>0</v>
      </c>
      <c r="I2619" s="28">
        <v>0</v>
      </c>
      <c r="J2619" s="28">
        <v>0</v>
      </c>
      <c r="K2619" s="28">
        <v>0.59</v>
      </c>
      <c r="L2619" s="28">
        <v>-0.59</v>
      </c>
    </row>
    <row r="2620" spans="1:12" hidden="1" x14ac:dyDescent="0.2">
      <c r="A2620" s="27" t="s">
        <v>90</v>
      </c>
      <c r="B2620" s="27" t="s">
        <v>129</v>
      </c>
      <c r="C2620" s="27" t="s">
        <v>130</v>
      </c>
      <c r="D2620" s="27" t="s">
        <v>45</v>
      </c>
      <c r="E2620" s="27" t="s">
        <v>94</v>
      </c>
      <c r="F2620" s="27" t="s">
        <v>95</v>
      </c>
      <c r="G2620" s="27" t="s">
        <v>131</v>
      </c>
      <c r="H2620" s="28">
        <v>0</v>
      </c>
      <c r="I2620" s="28">
        <v>0</v>
      </c>
      <c r="J2620" s="28">
        <v>0</v>
      </c>
      <c r="K2620" s="28">
        <v>4259.71</v>
      </c>
      <c r="L2620" s="28">
        <v>-4259.71</v>
      </c>
    </row>
    <row r="2621" spans="1:12" hidden="1" x14ac:dyDescent="0.2">
      <c r="A2621" s="27" t="s">
        <v>90</v>
      </c>
      <c r="B2621" s="27" t="s">
        <v>129</v>
      </c>
      <c r="C2621" s="27" t="s">
        <v>132</v>
      </c>
      <c r="D2621" s="27" t="s">
        <v>45</v>
      </c>
      <c r="E2621" s="27" t="s">
        <v>94</v>
      </c>
      <c r="F2621" s="27" t="s">
        <v>95</v>
      </c>
      <c r="G2621" s="27" t="s">
        <v>133</v>
      </c>
      <c r="H2621" s="28">
        <v>0</v>
      </c>
      <c r="I2621" s="28">
        <v>0</v>
      </c>
      <c r="J2621" s="28">
        <v>0</v>
      </c>
      <c r="K2621" s="28">
        <v>68.47</v>
      </c>
      <c r="L2621" s="28">
        <v>-68.47</v>
      </c>
    </row>
    <row r="2622" spans="1:12" hidden="1" x14ac:dyDescent="0.2">
      <c r="A2622" s="27" t="s">
        <v>90</v>
      </c>
      <c r="B2622" s="27" t="s">
        <v>129</v>
      </c>
      <c r="C2622" s="27" t="s">
        <v>111</v>
      </c>
      <c r="D2622" s="27" t="s">
        <v>45</v>
      </c>
      <c r="E2622" s="27" t="s">
        <v>94</v>
      </c>
      <c r="F2622" s="27" t="s">
        <v>95</v>
      </c>
      <c r="G2622" s="27" t="s">
        <v>112</v>
      </c>
      <c r="H2622" s="28">
        <v>0</v>
      </c>
      <c r="I2622" s="28">
        <v>0</v>
      </c>
      <c r="J2622" s="28">
        <v>0</v>
      </c>
      <c r="K2622" s="28">
        <v>11012.88</v>
      </c>
      <c r="L2622" s="28">
        <v>-11012.88</v>
      </c>
    </row>
    <row r="2623" spans="1:12" hidden="1" x14ac:dyDescent="0.2">
      <c r="A2623" s="27" t="s">
        <v>90</v>
      </c>
      <c r="B2623" s="27" t="s">
        <v>129</v>
      </c>
      <c r="C2623" s="27" t="s">
        <v>117</v>
      </c>
      <c r="D2623" s="27" t="s">
        <v>45</v>
      </c>
      <c r="E2623" s="27" t="s">
        <v>94</v>
      </c>
      <c r="F2623" s="27" t="s">
        <v>95</v>
      </c>
      <c r="G2623" s="27" t="s">
        <v>118</v>
      </c>
      <c r="H2623" s="28">
        <v>0</v>
      </c>
      <c r="I2623" s="28">
        <v>0</v>
      </c>
      <c r="J2623" s="28">
        <v>0</v>
      </c>
      <c r="K2623" s="28">
        <v>18.350000000000001</v>
      </c>
      <c r="L2623" s="28">
        <v>-18.350000000000001</v>
      </c>
    </row>
    <row r="2624" spans="1:12" hidden="1" x14ac:dyDescent="0.2">
      <c r="A2624" s="27" t="s">
        <v>90</v>
      </c>
      <c r="B2624" s="27" t="s">
        <v>134</v>
      </c>
      <c r="C2624" s="27" t="s">
        <v>92</v>
      </c>
      <c r="D2624" s="27" t="s">
        <v>45</v>
      </c>
      <c r="E2624" s="27" t="s">
        <v>94</v>
      </c>
      <c r="F2624" s="27" t="s">
        <v>95</v>
      </c>
      <c r="G2624" s="27" t="s">
        <v>96</v>
      </c>
      <c r="H2624" s="28">
        <v>0</v>
      </c>
      <c r="I2624" s="28">
        <v>0</v>
      </c>
      <c r="J2624" s="28">
        <v>0</v>
      </c>
      <c r="K2624" s="28">
        <v>0.28999999999999998</v>
      </c>
      <c r="L2624" s="28">
        <v>-0.28999999999999998</v>
      </c>
    </row>
    <row r="2625" spans="1:12" hidden="1" x14ac:dyDescent="0.2">
      <c r="A2625" s="27" t="s">
        <v>90</v>
      </c>
      <c r="B2625" s="27" t="s">
        <v>134</v>
      </c>
      <c r="C2625" s="27" t="s">
        <v>99</v>
      </c>
      <c r="D2625" s="27" t="s">
        <v>45</v>
      </c>
      <c r="E2625" s="27" t="s">
        <v>94</v>
      </c>
      <c r="F2625" s="27" t="s">
        <v>95</v>
      </c>
      <c r="G2625" s="27" t="s">
        <v>100</v>
      </c>
      <c r="H2625" s="28">
        <v>0</v>
      </c>
      <c r="I2625" s="28">
        <v>0</v>
      </c>
      <c r="J2625" s="28">
        <v>0</v>
      </c>
      <c r="K2625" s="28">
        <v>0.02</v>
      </c>
      <c r="L2625" s="28">
        <v>-0.02</v>
      </c>
    </row>
    <row r="2626" spans="1:12" hidden="1" x14ac:dyDescent="0.2">
      <c r="A2626" s="27" t="s">
        <v>90</v>
      </c>
      <c r="B2626" s="27" t="s">
        <v>134</v>
      </c>
      <c r="C2626" s="27" t="s">
        <v>103</v>
      </c>
      <c r="D2626" s="27" t="s">
        <v>45</v>
      </c>
      <c r="E2626" s="27" t="s">
        <v>94</v>
      </c>
      <c r="F2626" s="27" t="s">
        <v>95</v>
      </c>
      <c r="G2626" s="27" t="s">
        <v>104</v>
      </c>
      <c r="H2626" s="28">
        <v>0</v>
      </c>
      <c r="I2626" s="28">
        <v>0</v>
      </c>
      <c r="J2626" s="28">
        <v>0</v>
      </c>
      <c r="K2626" s="28">
        <v>0.01</v>
      </c>
      <c r="L2626" s="28">
        <v>-0.01</v>
      </c>
    </row>
    <row r="2627" spans="1:12" hidden="1" x14ac:dyDescent="0.2">
      <c r="A2627" s="27" t="s">
        <v>90</v>
      </c>
      <c r="B2627" s="27" t="s">
        <v>134</v>
      </c>
      <c r="C2627" s="27" t="s">
        <v>132</v>
      </c>
      <c r="D2627" s="27" t="s">
        <v>45</v>
      </c>
      <c r="E2627" s="27" t="s">
        <v>94</v>
      </c>
      <c r="F2627" s="27" t="s">
        <v>95</v>
      </c>
      <c r="G2627" s="27" t="s">
        <v>133</v>
      </c>
      <c r="H2627" s="28">
        <v>0</v>
      </c>
      <c r="I2627" s="28">
        <v>0</v>
      </c>
      <c r="J2627" s="28">
        <v>0</v>
      </c>
      <c r="K2627" s="28">
        <v>651.08000000000004</v>
      </c>
      <c r="L2627" s="28">
        <v>-651.08000000000004</v>
      </c>
    </row>
    <row r="2628" spans="1:12" hidden="1" x14ac:dyDescent="0.2">
      <c r="A2628" s="27" t="s">
        <v>90</v>
      </c>
      <c r="B2628" s="27" t="s">
        <v>179</v>
      </c>
      <c r="C2628" s="27" t="s">
        <v>106</v>
      </c>
      <c r="D2628" s="27" t="s">
        <v>45</v>
      </c>
      <c r="E2628" s="27" t="s">
        <v>94</v>
      </c>
      <c r="F2628" s="27" t="s">
        <v>95</v>
      </c>
      <c r="G2628" s="27" t="s">
        <v>108</v>
      </c>
      <c r="H2628" s="28">
        <v>0</v>
      </c>
      <c r="I2628" s="28">
        <v>0</v>
      </c>
      <c r="J2628" s="28">
        <v>0</v>
      </c>
      <c r="K2628" s="28">
        <v>23.15</v>
      </c>
      <c r="L2628" s="28">
        <v>-23.15</v>
      </c>
    </row>
    <row r="2629" spans="1:12" hidden="1" x14ac:dyDescent="0.2">
      <c r="A2629" s="27" t="s">
        <v>90</v>
      </c>
      <c r="B2629" s="27" t="s">
        <v>179</v>
      </c>
      <c r="C2629" s="27" t="s">
        <v>99</v>
      </c>
      <c r="D2629" s="27" t="s">
        <v>45</v>
      </c>
      <c r="E2629" s="27" t="s">
        <v>94</v>
      </c>
      <c r="F2629" s="27" t="s">
        <v>95</v>
      </c>
      <c r="G2629" s="27" t="s">
        <v>100</v>
      </c>
      <c r="H2629" s="28">
        <v>0</v>
      </c>
      <c r="I2629" s="28">
        <v>0</v>
      </c>
      <c r="J2629" s="28">
        <v>0</v>
      </c>
      <c r="K2629" s="28">
        <v>1.43</v>
      </c>
      <c r="L2629" s="28">
        <v>-1.43</v>
      </c>
    </row>
    <row r="2630" spans="1:12" hidden="1" x14ac:dyDescent="0.2">
      <c r="A2630" s="27" t="s">
        <v>90</v>
      </c>
      <c r="B2630" s="27" t="s">
        <v>179</v>
      </c>
      <c r="C2630" s="27" t="s">
        <v>101</v>
      </c>
      <c r="D2630" s="27" t="s">
        <v>45</v>
      </c>
      <c r="E2630" s="27" t="s">
        <v>94</v>
      </c>
      <c r="F2630" s="27" t="s">
        <v>95</v>
      </c>
      <c r="G2630" s="27" t="s">
        <v>102</v>
      </c>
      <c r="H2630" s="28">
        <v>0</v>
      </c>
      <c r="I2630" s="28">
        <v>0</v>
      </c>
      <c r="J2630" s="28">
        <v>0</v>
      </c>
      <c r="K2630" s="28">
        <v>0.34</v>
      </c>
      <c r="L2630" s="28">
        <v>-0.34</v>
      </c>
    </row>
    <row r="2631" spans="1:12" hidden="1" x14ac:dyDescent="0.2">
      <c r="A2631" s="27" t="s">
        <v>90</v>
      </c>
      <c r="B2631" s="27" t="s">
        <v>179</v>
      </c>
      <c r="C2631" s="27" t="s">
        <v>103</v>
      </c>
      <c r="D2631" s="27" t="s">
        <v>45</v>
      </c>
      <c r="E2631" s="27" t="s">
        <v>94</v>
      </c>
      <c r="F2631" s="27" t="s">
        <v>95</v>
      </c>
      <c r="G2631" s="27" t="s">
        <v>104</v>
      </c>
      <c r="H2631" s="28">
        <v>0</v>
      </c>
      <c r="I2631" s="28">
        <v>0</v>
      </c>
      <c r="J2631" s="28">
        <v>0</v>
      </c>
      <c r="K2631" s="28">
        <v>0.67</v>
      </c>
      <c r="L2631" s="28">
        <v>-0.67</v>
      </c>
    </row>
    <row r="2632" spans="1:12" hidden="1" x14ac:dyDescent="0.2">
      <c r="A2632" s="27" t="s">
        <v>90</v>
      </c>
      <c r="B2632" s="27" t="s">
        <v>179</v>
      </c>
      <c r="C2632" s="27" t="s">
        <v>117</v>
      </c>
      <c r="D2632" s="27" t="s">
        <v>45</v>
      </c>
      <c r="E2632" s="27" t="s">
        <v>94</v>
      </c>
      <c r="F2632" s="27" t="s">
        <v>95</v>
      </c>
      <c r="G2632" s="27" t="s">
        <v>118</v>
      </c>
      <c r="H2632" s="28">
        <v>0</v>
      </c>
      <c r="I2632" s="28">
        <v>0</v>
      </c>
      <c r="J2632" s="28">
        <v>0</v>
      </c>
      <c r="K2632" s="28">
        <v>236.29</v>
      </c>
      <c r="L2632" s="28">
        <v>-236.29</v>
      </c>
    </row>
    <row r="2633" spans="1:12" hidden="1" x14ac:dyDescent="0.2">
      <c r="A2633" s="27" t="s">
        <v>136</v>
      </c>
      <c r="B2633" s="27" t="s">
        <v>9</v>
      </c>
      <c r="C2633" s="27" t="s">
        <v>137</v>
      </c>
      <c r="D2633" s="27" t="s">
        <v>45</v>
      </c>
      <c r="E2633" s="27" t="s">
        <v>94</v>
      </c>
      <c r="F2633" s="27" t="s">
        <v>95</v>
      </c>
      <c r="G2633" s="27" t="s">
        <v>138</v>
      </c>
      <c r="H2633" s="28">
        <v>56647.5</v>
      </c>
      <c r="I2633" s="28">
        <v>56647.5</v>
      </c>
      <c r="J2633" s="28">
        <v>0</v>
      </c>
      <c r="K2633" s="28">
        <v>0</v>
      </c>
      <c r="L2633" s="28">
        <v>56647.5</v>
      </c>
    </row>
    <row r="2634" spans="1:12" hidden="1" x14ac:dyDescent="0.2">
      <c r="A2634" s="27" t="s">
        <v>136</v>
      </c>
      <c r="B2634" s="27" t="s">
        <v>9</v>
      </c>
      <c r="C2634" s="27" t="s">
        <v>99</v>
      </c>
      <c r="D2634" s="27" t="s">
        <v>45</v>
      </c>
      <c r="E2634" s="27" t="s">
        <v>94</v>
      </c>
      <c r="F2634" s="27" t="s">
        <v>95</v>
      </c>
      <c r="G2634" s="27" t="s">
        <v>100</v>
      </c>
      <c r="H2634" s="28">
        <v>3512.15</v>
      </c>
      <c r="I2634" s="28">
        <v>3512.15</v>
      </c>
      <c r="J2634" s="28">
        <v>0</v>
      </c>
      <c r="K2634" s="28">
        <v>22.859999999999985</v>
      </c>
      <c r="L2634" s="28">
        <v>3489.29</v>
      </c>
    </row>
    <row r="2635" spans="1:12" hidden="1" x14ac:dyDescent="0.2">
      <c r="A2635" s="27" t="s">
        <v>136</v>
      </c>
      <c r="B2635" s="27" t="s">
        <v>9</v>
      </c>
      <c r="C2635" s="27" t="s">
        <v>101</v>
      </c>
      <c r="D2635" s="27" t="s">
        <v>45</v>
      </c>
      <c r="E2635" s="27" t="s">
        <v>94</v>
      </c>
      <c r="F2635" s="27" t="s">
        <v>95</v>
      </c>
      <c r="G2635" s="27" t="s">
        <v>102</v>
      </c>
      <c r="H2635" s="28">
        <v>821.39</v>
      </c>
      <c r="I2635" s="28">
        <v>821.39</v>
      </c>
      <c r="J2635" s="28">
        <v>0</v>
      </c>
      <c r="K2635" s="28">
        <v>5.3500000000000014</v>
      </c>
      <c r="L2635" s="28">
        <v>816.04</v>
      </c>
    </row>
    <row r="2636" spans="1:12" hidden="1" x14ac:dyDescent="0.2">
      <c r="A2636" s="27" t="s">
        <v>136</v>
      </c>
      <c r="B2636" s="27" t="s">
        <v>9</v>
      </c>
      <c r="C2636" s="27" t="s">
        <v>103</v>
      </c>
      <c r="D2636" s="27" t="s">
        <v>45</v>
      </c>
      <c r="E2636" s="27" t="s">
        <v>94</v>
      </c>
      <c r="F2636" s="27" t="s">
        <v>95</v>
      </c>
      <c r="G2636" s="27" t="s">
        <v>104</v>
      </c>
      <c r="H2636" s="28">
        <v>1642.78</v>
      </c>
      <c r="I2636" s="28">
        <v>1642.78</v>
      </c>
      <c r="J2636" s="28">
        <v>0</v>
      </c>
      <c r="K2636" s="28">
        <v>10.439999999999998</v>
      </c>
      <c r="L2636" s="28">
        <v>1632.34</v>
      </c>
    </row>
    <row r="2637" spans="1:12" hidden="1" x14ac:dyDescent="0.2">
      <c r="A2637" s="27" t="s">
        <v>136</v>
      </c>
      <c r="B2637" s="27" t="s">
        <v>177</v>
      </c>
      <c r="C2637" s="27" t="s">
        <v>137</v>
      </c>
      <c r="D2637" s="27" t="s">
        <v>45</v>
      </c>
      <c r="E2637" s="27" t="s">
        <v>94</v>
      </c>
      <c r="F2637" s="27" t="s">
        <v>95</v>
      </c>
      <c r="G2637" s="27" t="s">
        <v>138</v>
      </c>
      <c r="H2637" s="28">
        <v>0</v>
      </c>
      <c r="I2637" s="28">
        <v>0</v>
      </c>
      <c r="J2637" s="28">
        <v>0</v>
      </c>
      <c r="K2637" s="28">
        <v>27967.999999999996</v>
      </c>
      <c r="L2637" s="28">
        <v>-27967.999999999996</v>
      </c>
    </row>
    <row r="2638" spans="1:12" hidden="1" x14ac:dyDescent="0.2">
      <c r="A2638" s="27" t="s">
        <v>136</v>
      </c>
      <c r="B2638" s="27" t="s">
        <v>177</v>
      </c>
      <c r="C2638" s="27" t="s">
        <v>99</v>
      </c>
      <c r="D2638" s="27" t="s">
        <v>45</v>
      </c>
      <c r="E2638" s="27" t="s">
        <v>94</v>
      </c>
      <c r="F2638" s="27" t="s">
        <v>95</v>
      </c>
      <c r="G2638" s="27" t="s">
        <v>100</v>
      </c>
      <c r="H2638" s="28">
        <v>0</v>
      </c>
      <c r="I2638" s="28">
        <v>0</v>
      </c>
      <c r="J2638" s="28">
        <v>0</v>
      </c>
      <c r="K2638" s="28">
        <v>1682.38</v>
      </c>
      <c r="L2638" s="28">
        <v>-1682.38</v>
      </c>
    </row>
    <row r="2639" spans="1:12" hidden="1" x14ac:dyDescent="0.2">
      <c r="A2639" s="27" t="s">
        <v>136</v>
      </c>
      <c r="B2639" s="27" t="s">
        <v>177</v>
      </c>
      <c r="C2639" s="27" t="s">
        <v>101</v>
      </c>
      <c r="D2639" s="27" t="s">
        <v>45</v>
      </c>
      <c r="E2639" s="27" t="s">
        <v>94</v>
      </c>
      <c r="F2639" s="27" t="s">
        <v>95</v>
      </c>
      <c r="G2639" s="27" t="s">
        <v>102</v>
      </c>
      <c r="H2639" s="28">
        <v>0</v>
      </c>
      <c r="I2639" s="28">
        <v>0</v>
      </c>
      <c r="J2639" s="28">
        <v>0</v>
      </c>
      <c r="K2639" s="28">
        <v>393.44999999999993</v>
      </c>
      <c r="L2639" s="28">
        <v>-393.44999999999993</v>
      </c>
    </row>
    <row r="2640" spans="1:12" hidden="1" x14ac:dyDescent="0.2">
      <c r="A2640" s="27" t="s">
        <v>136</v>
      </c>
      <c r="B2640" s="27" t="s">
        <v>177</v>
      </c>
      <c r="C2640" s="27" t="s">
        <v>103</v>
      </c>
      <c r="D2640" s="27" t="s">
        <v>45</v>
      </c>
      <c r="E2640" s="27" t="s">
        <v>94</v>
      </c>
      <c r="F2640" s="27" t="s">
        <v>95</v>
      </c>
      <c r="G2640" s="27" t="s">
        <v>104</v>
      </c>
      <c r="H2640" s="28">
        <v>0</v>
      </c>
      <c r="I2640" s="28">
        <v>0</v>
      </c>
      <c r="J2640" s="28">
        <v>0</v>
      </c>
      <c r="K2640" s="28">
        <v>811.07</v>
      </c>
      <c r="L2640" s="28">
        <v>-811.07</v>
      </c>
    </row>
    <row r="2641" spans="1:12" hidden="1" x14ac:dyDescent="0.2">
      <c r="A2641" s="27" t="s">
        <v>136</v>
      </c>
      <c r="B2641" s="27" t="s">
        <v>135</v>
      </c>
      <c r="C2641" s="27" t="s">
        <v>137</v>
      </c>
      <c r="D2641" s="27" t="s">
        <v>45</v>
      </c>
      <c r="E2641" s="27" t="s">
        <v>94</v>
      </c>
      <c r="F2641" s="27" t="s">
        <v>95</v>
      </c>
      <c r="G2641" s="27" t="s">
        <v>138</v>
      </c>
      <c r="H2641" s="28">
        <v>0</v>
      </c>
      <c r="I2641" s="28">
        <v>0</v>
      </c>
      <c r="J2641" s="28">
        <v>0</v>
      </c>
      <c r="K2641" s="28">
        <v>4361.16</v>
      </c>
      <c r="L2641" s="28">
        <v>-4361.16</v>
      </c>
    </row>
    <row r="2642" spans="1:12" hidden="1" x14ac:dyDescent="0.2">
      <c r="A2642" s="27" t="s">
        <v>136</v>
      </c>
      <c r="B2642" s="27" t="s">
        <v>135</v>
      </c>
      <c r="C2642" s="27" t="s">
        <v>99</v>
      </c>
      <c r="D2642" s="27" t="s">
        <v>45</v>
      </c>
      <c r="E2642" s="27" t="s">
        <v>94</v>
      </c>
      <c r="F2642" s="27" t="s">
        <v>95</v>
      </c>
      <c r="G2642" s="27" t="s">
        <v>100</v>
      </c>
      <c r="H2642" s="28">
        <v>0</v>
      </c>
      <c r="I2642" s="28">
        <v>0</v>
      </c>
      <c r="J2642" s="28">
        <v>0</v>
      </c>
      <c r="K2642" s="28">
        <v>206.64</v>
      </c>
      <c r="L2642" s="28">
        <v>-206.64</v>
      </c>
    </row>
    <row r="2643" spans="1:12" hidden="1" x14ac:dyDescent="0.2">
      <c r="A2643" s="27" t="s">
        <v>136</v>
      </c>
      <c r="B2643" s="27" t="s">
        <v>135</v>
      </c>
      <c r="C2643" s="27" t="s">
        <v>101</v>
      </c>
      <c r="D2643" s="27" t="s">
        <v>45</v>
      </c>
      <c r="E2643" s="27" t="s">
        <v>94</v>
      </c>
      <c r="F2643" s="27" t="s">
        <v>95</v>
      </c>
      <c r="G2643" s="27" t="s">
        <v>102</v>
      </c>
      <c r="H2643" s="28">
        <v>0</v>
      </c>
      <c r="I2643" s="28">
        <v>0</v>
      </c>
      <c r="J2643" s="28">
        <v>0</v>
      </c>
      <c r="K2643" s="28">
        <v>48.34</v>
      </c>
      <c r="L2643" s="28">
        <v>-48.34</v>
      </c>
    </row>
    <row r="2644" spans="1:12" hidden="1" x14ac:dyDescent="0.2">
      <c r="A2644" s="27" t="s">
        <v>136</v>
      </c>
      <c r="B2644" s="27" t="s">
        <v>135</v>
      </c>
      <c r="C2644" s="27" t="s">
        <v>103</v>
      </c>
      <c r="D2644" s="27" t="s">
        <v>45</v>
      </c>
      <c r="E2644" s="27" t="s">
        <v>94</v>
      </c>
      <c r="F2644" s="27" t="s">
        <v>95</v>
      </c>
      <c r="G2644" s="27" t="s">
        <v>104</v>
      </c>
      <c r="H2644" s="28">
        <v>0</v>
      </c>
      <c r="I2644" s="28">
        <v>0</v>
      </c>
      <c r="J2644" s="28">
        <v>0</v>
      </c>
      <c r="K2644" s="28">
        <v>103.91</v>
      </c>
      <c r="L2644" s="28">
        <v>-103.91</v>
      </c>
    </row>
    <row r="2645" spans="1:12" hidden="1" x14ac:dyDescent="0.2">
      <c r="A2645" s="27" t="s">
        <v>136</v>
      </c>
      <c r="B2645" s="27" t="s">
        <v>146</v>
      </c>
      <c r="C2645" s="27" t="s">
        <v>99</v>
      </c>
      <c r="D2645" s="27" t="s">
        <v>45</v>
      </c>
      <c r="E2645" s="27" t="s">
        <v>94</v>
      </c>
      <c r="F2645" s="27" t="s">
        <v>95</v>
      </c>
      <c r="G2645" s="27" t="s">
        <v>100</v>
      </c>
      <c r="H2645" s="28">
        <v>0</v>
      </c>
      <c r="I2645" s="28">
        <v>0</v>
      </c>
      <c r="J2645" s="28">
        <v>0</v>
      </c>
      <c r="K2645" s="28">
        <v>700.84999999999991</v>
      </c>
      <c r="L2645" s="28">
        <v>-700.84999999999991</v>
      </c>
    </row>
    <row r="2646" spans="1:12" hidden="1" x14ac:dyDescent="0.2">
      <c r="A2646" s="27" t="s">
        <v>136</v>
      </c>
      <c r="B2646" s="27" t="s">
        <v>146</v>
      </c>
      <c r="C2646" s="27" t="s">
        <v>101</v>
      </c>
      <c r="D2646" s="27" t="s">
        <v>45</v>
      </c>
      <c r="E2646" s="27" t="s">
        <v>94</v>
      </c>
      <c r="F2646" s="27" t="s">
        <v>95</v>
      </c>
      <c r="G2646" s="27" t="s">
        <v>102</v>
      </c>
      <c r="H2646" s="28">
        <v>0</v>
      </c>
      <c r="I2646" s="28">
        <v>0</v>
      </c>
      <c r="J2646" s="28">
        <v>0</v>
      </c>
      <c r="K2646" s="28">
        <v>163.91000000000003</v>
      </c>
      <c r="L2646" s="28">
        <v>-163.91000000000003</v>
      </c>
    </row>
    <row r="2647" spans="1:12" hidden="1" x14ac:dyDescent="0.2">
      <c r="A2647" s="27" t="s">
        <v>136</v>
      </c>
      <c r="B2647" s="27" t="s">
        <v>146</v>
      </c>
      <c r="C2647" s="27" t="s">
        <v>103</v>
      </c>
      <c r="D2647" s="27" t="s">
        <v>45</v>
      </c>
      <c r="E2647" s="27" t="s">
        <v>94</v>
      </c>
      <c r="F2647" s="27" t="s">
        <v>95</v>
      </c>
      <c r="G2647" s="27" t="s">
        <v>104</v>
      </c>
      <c r="H2647" s="28">
        <v>0</v>
      </c>
      <c r="I2647" s="28">
        <v>0</v>
      </c>
      <c r="J2647" s="28">
        <v>0</v>
      </c>
      <c r="K2647" s="28">
        <v>327.98</v>
      </c>
      <c r="L2647" s="28">
        <v>-327.98</v>
      </c>
    </row>
    <row r="2648" spans="1:12" hidden="1" x14ac:dyDescent="0.2">
      <c r="A2648" s="27" t="s">
        <v>136</v>
      </c>
      <c r="B2648" s="27" t="s">
        <v>123</v>
      </c>
      <c r="C2648" s="27" t="s">
        <v>139</v>
      </c>
      <c r="D2648" s="27" t="s">
        <v>45</v>
      </c>
      <c r="E2648" s="27" t="s">
        <v>94</v>
      </c>
      <c r="F2648" s="27" t="s">
        <v>95</v>
      </c>
      <c r="G2648" s="27" t="s">
        <v>140</v>
      </c>
      <c r="H2648" s="28">
        <v>0</v>
      </c>
      <c r="I2648" s="28">
        <v>0</v>
      </c>
      <c r="J2648" s="28">
        <v>0</v>
      </c>
      <c r="K2648" s="28">
        <v>1291.1099999999999</v>
      </c>
      <c r="L2648" s="28">
        <v>-1291.1099999999999</v>
      </c>
    </row>
    <row r="2649" spans="1:12" hidden="1" x14ac:dyDescent="0.2">
      <c r="A2649" s="27" t="s">
        <v>136</v>
      </c>
      <c r="B2649" s="27" t="s">
        <v>123</v>
      </c>
      <c r="C2649" s="27" t="s">
        <v>99</v>
      </c>
      <c r="D2649" s="27" t="s">
        <v>45</v>
      </c>
      <c r="E2649" s="27" t="s">
        <v>94</v>
      </c>
      <c r="F2649" s="27" t="s">
        <v>95</v>
      </c>
      <c r="G2649" s="27" t="s">
        <v>100</v>
      </c>
      <c r="H2649" s="28">
        <v>0</v>
      </c>
      <c r="I2649" s="28">
        <v>0</v>
      </c>
      <c r="J2649" s="28">
        <v>0</v>
      </c>
      <c r="K2649" s="28">
        <v>79.67</v>
      </c>
      <c r="L2649" s="28">
        <v>-79.67</v>
      </c>
    </row>
    <row r="2650" spans="1:12" hidden="1" x14ac:dyDescent="0.2">
      <c r="A2650" s="27" t="s">
        <v>136</v>
      </c>
      <c r="B2650" s="27" t="s">
        <v>123</v>
      </c>
      <c r="C2650" s="27" t="s">
        <v>101</v>
      </c>
      <c r="D2650" s="27" t="s">
        <v>45</v>
      </c>
      <c r="E2650" s="27" t="s">
        <v>94</v>
      </c>
      <c r="F2650" s="27" t="s">
        <v>95</v>
      </c>
      <c r="G2650" s="27" t="s">
        <v>102</v>
      </c>
      <c r="H2650" s="28">
        <v>0</v>
      </c>
      <c r="I2650" s="28">
        <v>0</v>
      </c>
      <c r="J2650" s="28">
        <v>0</v>
      </c>
      <c r="K2650" s="28">
        <v>18.63</v>
      </c>
      <c r="L2650" s="28">
        <v>-18.63</v>
      </c>
    </row>
    <row r="2651" spans="1:12" hidden="1" x14ac:dyDescent="0.2">
      <c r="A2651" s="27" t="s">
        <v>136</v>
      </c>
      <c r="B2651" s="27" t="s">
        <v>123</v>
      </c>
      <c r="C2651" s="27" t="s">
        <v>103</v>
      </c>
      <c r="D2651" s="27" t="s">
        <v>45</v>
      </c>
      <c r="E2651" s="27" t="s">
        <v>94</v>
      </c>
      <c r="F2651" s="27" t="s">
        <v>95</v>
      </c>
      <c r="G2651" s="27" t="s">
        <v>104</v>
      </c>
      <c r="H2651" s="28">
        <v>0</v>
      </c>
      <c r="I2651" s="28">
        <v>0</v>
      </c>
      <c r="J2651" s="28">
        <v>0</v>
      </c>
      <c r="K2651" s="28">
        <v>37.44</v>
      </c>
      <c r="L2651" s="28">
        <v>-37.44</v>
      </c>
    </row>
    <row r="2652" spans="1:12" hidden="1" x14ac:dyDescent="0.2">
      <c r="A2652" s="27" t="s">
        <v>136</v>
      </c>
      <c r="B2652" s="27" t="s">
        <v>128</v>
      </c>
      <c r="C2652" s="27" t="s">
        <v>137</v>
      </c>
      <c r="D2652" s="27" t="s">
        <v>45</v>
      </c>
      <c r="E2652" s="27" t="s">
        <v>94</v>
      </c>
      <c r="F2652" s="27" t="s">
        <v>95</v>
      </c>
      <c r="G2652" s="27" t="s">
        <v>138</v>
      </c>
      <c r="H2652" s="28">
        <v>0</v>
      </c>
      <c r="I2652" s="28">
        <v>0</v>
      </c>
      <c r="J2652" s="28">
        <v>0</v>
      </c>
      <c r="K2652" s="28">
        <v>499.84</v>
      </c>
      <c r="L2652" s="28">
        <v>-499.84</v>
      </c>
    </row>
    <row r="2653" spans="1:12" hidden="1" x14ac:dyDescent="0.2">
      <c r="A2653" s="27" t="s">
        <v>136</v>
      </c>
      <c r="B2653" s="27" t="s">
        <v>128</v>
      </c>
      <c r="C2653" s="27" t="s">
        <v>99</v>
      </c>
      <c r="D2653" s="27" t="s">
        <v>45</v>
      </c>
      <c r="E2653" s="27" t="s">
        <v>94</v>
      </c>
      <c r="F2653" s="27" t="s">
        <v>95</v>
      </c>
      <c r="G2653" s="27" t="s">
        <v>100</v>
      </c>
      <c r="H2653" s="28">
        <v>0</v>
      </c>
      <c r="I2653" s="28">
        <v>0</v>
      </c>
      <c r="J2653" s="28">
        <v>0</v>
      </c>
      <c r="K2653" s="28">
        <v>29.66</v>
      </c>
      <c r="L2653" s="28">
        <v>-29.66</v>
      </c>
    </row>
    <row r="2654" spans="1:12" hidden="1" x14ac:dyDescent="0.2">
      <c r="A2654" s="27" t="s">
        <v>136</v>
      </c>
      <c r="B2654" s="27" t="s">
        <v>128</v>
      </c>
      <c r="C2654" s="27" t="s">
        <v>101</v>
      </c>
      <c r="D2654" s="27" t="s">
        <v>45</v>
      </c>
      <c r="E2654" s="27" t="s">
        <v>94</v>
      </c>
      <c r="F2654" s="27" t="s">
        <v>95</v>
      </c>
      <c r="G2654" s="27" t="s">
        <v>102</v>
      </c>
      <c r="H2654" s="28">
        <v>0</v>
      </c>
      <c r="I2654" s="28">
        <v>0</v>
      </c>
      <c r="J2654" s="28">
        <v>0</v>
      </c>
      <c r="K2654" s="28">
        <v>6.94</v>
      </c>
      <c r="L2654" s="28">
        <v>-6.94</v>
      </c>
    </row>
    <row r="2655" spans="1:12" hidden="1" x14ac:dyDescent="0.2">
      <c r="A2655" s="27" t="s">
        <v>136</v>
      </c>
      <c r="B2655" s="27" t="s">
        <v>128</v>
      </c>
      <c r="C2655" s="27" t="s">
        <v>103</v>
      </c>
      <c r="D2655" s="27" t="s">
        <v>45</v>
      </c>
      <c r="E2655" s="27" t="s">
        <v>94</v>
      </c>
      <c r="F2655" s="27" t="s">
        <v>95</v>
      </c>
      <c r="G2655" s="27" t="s">
        <v>104</v>
      </c>
      <c r="H2655" s="28">
        <v>0</v>
      </c>
      <c r="I2655" s="28">
        <v>0</v>
      </c>
      <c r="J2655" s="28">
        <v>0</v>
      </c>
      <c r="K2655" s="28">
        <v>14.3</v>
      </c>
      <c r="L2655" s="28">
        <v>-14.3</v>
      </c>
    </row>
    <row r="2656" spans="1:12" hidden="1" x14ac:dyDescent="0.2">
      <c r="A2656" s="27" t="s">
        <v>136</v>
      </c>
      <c r="B2656" s="27" t="s">
        <v>129</v>
      </c>
      <c r="C2656" s="27" t="s">
        <v>137</v>
      </c>
      <c r="D2656" s="27" t="s">
        <v>45</v>
      </c>
      <c r="E2656" s="27" t="s">
        <v>94</v>
      </c>
      <c r="F2656" s="27" t="s">
        <v>95</v>
      </c>
      <c r="G2656" s="27" t="s">
        <v>138</v>
      </c>
      <c r="H2656" s="28">
        <v>0</v>
      </c>
      <c r="I2656" s="28">
        <v>0</v>
      </c>
      <c r="J2656" s="28">
        <v>0</v>
      </c>
      <c r="K2656" s="28">
        <v>157.4</v>
      </c>
      <c r="L2656" s="28">
        <v>-157.4</v>
      </c>
    </row>
    <row r="2657" spans="1:12" hidden="1" x14ac:dyDescent="0.2">
      <c r="A2657" s="27" t="s">
        <v>136</v>
      </c>
      <c r="B2657" s="27" t="s">
        <v>129</v>
      </c>
      <c r="C2657" s="27" t="s">
        <v>99</v>
      </c>
      <c r="D2657" s="27" t="s">
        <v>45</v>
      </c>
      <c r="E2657" s="27" t="s">
        <v>94</v>
      </c>
      <c r="F2657" s="27" t="s">
        <v>95</v>
      </c>
      <c r="G2657" s="27" t="s">
        <v>100</v>
      </c>
      <c r="H2657" s="28">
        <v>0</v>
      </c>
      <c r="I2657" s="28">
        <v>0</v>
      </c>
      <c r="J2657" s="28">
        <v>0</v>
      </c>
      <c r="K2657" s="28">
        <v>8.75</v>
      </c>
      <c r="L2657" s="28">
        <v>-8.75</v>
      </c>
    </row>
    <row r="2658" spans="1:12" hidden="1" x14ac:dyDescent="0.2">
      <c r="A2658" s="27" t="s">
        <v>136</v>
      </c>
      <c r="B2658" s="27" t="s">
        <v>129</v>
      </c>
      <c r="C2658" s="27" t="s">
        <v>101</v>
      </c>
      <c r="D2658" s="27" t="s">
        <v>45</v>
      </c>
      <c r="E2658" s="27" t="s">
        <v>94</v>
      </c>
      <c r="F2658" s="27" t="s">
        <v>95</v>
      </c>
      <c r="G2658" s="27" t="s">
        <v>102</v>
      </c>
      <c r="H2658" s="28">
        <v>0</v>
      </c>
      <c r="I2658" s="28">
        <v>0</v>
      </c>
      <c r="J2658" s="28">
        <v>0</v>
      </c>
      <c r="K2658" s="28">
        <v>2.0499999999999998</v>
      </c>
      <c r="L2658" s="28">
        <v>-2.0499999999999998</v>
      </c>
    </row>
    <row r="2659" spans="1:12" hidden="1" x14ac:dyDescent="0.2">
      <c r="A2659" s="27" t="s">
        <v>136</v>
      </c>
      <c r="B2659" s="27" t="s">
        <v>129</v>
      </c>
      <c r="C2659" s="27" t="s">
        <v>103</v>
      </c>
      <c r="D2659" s="27" t="s">
        <v>45</v>
      </c>
      <c r="E2659" s="27" t="s">
        <v>94</v>
      </c>
      <c r="F2659" s="27" t="s">
        <v>95</v>
      </c>
      <c r="G2659" s="27" t="s">
        <v>104</v>
      </c>
      <c r="H2659" s="28">
        <v>0</v>
      </c>
      <c r="I2659" s="28">
        <v>0</v>
      </c>
      <c r="J2659" s="28">
        <v>0</v>
      </c>
      <c r="K2659" s="28">
        <v>4.22</v>
      </c>
      <c r="L2659" s="28">
        <v>-4.22</v>
      </c>
    </row>
    <row r="2660" spans="1:12" hidden="1" x14ac:dyDescent="0.2">
      <c r="A2660" s="27" t="s">
        <v>152</v>
      </c>
      <c r="B2660" s="27" t="s">
        <v>9</v>
      </c>
      <c r="C2660" s="27" t="s">
        <v>161</v>
      </c>
      <c r="D2660" s="27" t="s">
        <v>45</v>
      </c>
      <c r="E2660" s="27" t="s">
        <v>94</v>
      </c>
      <c r="F2660" s="27" t="s">
        <v>95</v>
      </c>
      <c r="G2660" s="27" t="s">
        <v>162</v>
      </c>
      <c r="H2660" s="28">
        <v>0</v>
      </c>
      <c r="I2660" s="28">
        <v>57760</v>
      </c>
      <c r="J2660" s="28">
        <v>0</v>
      </c>
      <c r="K2660" s="28">
        <v>0</v>
      </c>
      <c r="L2660" s="28">
        <v>57760</v>
      </c>
    </row>
    <row r="2661" spans="1:12" hidden="1" x14ac:dyDescent="0.2">
      <c r="A2661" s="27" t="s">
        <v>90</v>
      </c>
      <c r="B2661" s="27" t="s">
        <v>9</v>
      </c>
      <c r="C2661" s="27" t="s">
        <v>109</v>
      </c>
      <c r="D2661" s="27" t="s">
        <v>46</v>
      </c>
      <c r="E2661" s="27" t="s">
        <v>94</v>
      </c>
      <c r="F2661" s="27" t="s">
        <v>95</v>
      </c>
      <c r="G2661" s="27" t="s">
        <v>110</v>
      </c>
      <c r="H2661" s="28">
        <v>22494.71</v>
      </c>
      <c r="I2661" s="28">
        <v>0</v>
      </c>
      <c r="J2661" s="28">
        <v>0</v>
      </c>
      <c r="K2661" s="28">
        <v>0</v>
      </c>
      <c r="L2661" s="28">
        <v>0</v>
      </c>
    </row>
    <row r="2662" spans="1:12" hidden="1" x14ac:dyDescent="0.2">
      <c r="A2662" s="27" t="s">
        <v>90</v>
      </c>
      <c r="B2662" s="27" t="s">
        <v>9</v>
      </c>
      <c r="C2662" s="27" t="s">
        <v>111</v>
      </c>
      <c r="D2662" s="27" t="s">
        <v>46</v>
      </c>
      <c r="E2662" s="27" t="s">
        <v>94</v>
      </c>
      <c r="F2662" s="27" t="s">
        <v>95</v>
      </c>
      <c r="G2662" s="27" t="s">
        <v>112</v>
      </c>
      <c r="H2662" s="28">
        <v>118470.36</v>
      </c>
      <c r="I2662" s="28">
        <v>32266.070000000007</v>
      </c>
      <c r="J2662" s="28">
        <v>232.21</v>
      </c>
      <c r="K2662" s="28">
        <v>42899.61</v>
      </c>
      <c r="L2662" s="28">
        <v>-10865.749999999993</v>
      </c>
    </row>
    <row r="2663" spans="1:12" hidden="1" x14ac:dyDescent="0.2">
      <c r="A2663" s="27" t="s">
        <v>90</v>
      </c>
      <c r="B2663" s="27" t="s">
        <v>9</v>
      </c>
      <c r="C2663" s="27" t="s">
        <v>113</v>
      </c>
      <c r="D2663" s="27" t="s">
        <v>46</v>
      </c>
      <c r="E2663" s="27" t="s">
        <v>94</v>
      </c>
      <c r="F2663" s="27" t="s">
        <v>95</v>
      </c>
      <c r="G2663" s="27" t="s">
        <v>114</v>
      </c>
      <c r="H2663" s="28">
        <v>26652.5</v>
      </c>
      <c r="I2663" s="28">
        <v>26652.5</v>
      </c>
      <c r="J2663" s="28">
        <v>2540.6</v>
      </c>
      <c r="K2663" s="28">
        <v>22485.25</v>
      </c>
      <c r="L2663" s="28">
        <v>1626.65</v>
      </c>
    </row>
    <row r="2664" spans="1:12" hidden="1" x14ac:dyDescent="0.2">
      <c r="A2664" s="27" t="s">
        <v>90</v>
      </c>
      <c r="B2664" s="27" t="s">
        <v>9</v>
      </c>
      <c r="C2664" s="27" t="s">
        <v>115</v>
      </c>
      <c r="D2664" s="27" t="s">
        <v>46</v>
      </c>
      <c r="E2664" s="27" t="s">
        <v>94</v>
      </c>
      <c r="F2664" s="27" t="s">
        <v>95</v>
      </c>
      <c r="G2664" s="27" t="s">
        <v>116</v>
      </c>
      <c r="H2664" s="28">
        <v>13326.25</v>
      </c>
      <c r="I2664" s="28">
        <v>61826.25</v>
      </c>
      <c r="J2664" s="28">
        <v>20823.810000000001</v>
      </c>
      <c r="K2664" s="28">
        <v>33942.26</v>
      </c>
      <c r="L2664" s="28">
        <v>7060.1799999999967</v>
      </c>
    </row>
    <row r="2665" spans="1:12" hidden="1" x14ac:dyDescent="0.2">
      <c r="A2665" s="27" t="s">
        <v>90</v>
      </c>
      <c r="B2665" s="27" t="s">
        <v>9</v>
      </c>
      <c r="C2665" s="27" t="s">
        <v>117</v>
      </c>
      <c r="D2665" s="27" t="s">
        <v>46</v>
      </c>
      <c r="E2665" s="27" t="s">
        <v>94</v>
      </c>
      <c r="F2665" s="27" t="s">
        <v>95</v>
      </c>
      <c r="G2665" s="27" t="s">
        <v>118</v>
      </c>
      <c r="H2665" s="28">
        <v>26652.5</v>
      </c>
      <c r="I2665" s="28">
        <v>74033.5</v>
      </c>
      <c r="J2665" s="28">
        <v>0</v>
      </c>
      <c r="K2665" s="28">
        <v>0</v>
      </c>
      <c r="L2665" s="28">
        <v>74033.5</v>
      </c>
    </row>
    <row r="2666" spans="1:12" hidden="1" x14ac:dyDescent="0.2">
      <c r="A2666" s="27" t="s">
        <v>90</v>
      </c>
      <c r="B2666" s="27" t="s">
        <v>165</v>
      </c>
      <c r="C2666" s="27" t="s">
        <v>166</v>
      </c>
      <c r="D2666" s="27" t="s">
        <v>46</v>
      </c>
      <c r="E2666" s="27" t="s">
        <v>94</v>
      </c>
      <c r="F2666" s="27" t="s">
        <v>95</v>
      </c>
      <c r="G2666" s="27" t="s">
        <v>167</v>
      </c>
      <c r="H2666" s="28">
        <v>0</v>
      </c>
      <c r="I2666" s="28">
        <v>2500</v>
      </c>
      <c r="J2666" s="28">
        <v>0</v>
      </c>
      <c r="K2666" s="28">
        <v>0</v>
      </c>
      <c r="L2666" s="28">
        <v>2500</v>
      </c>
    </row>
    <row r="2667" spans="1:12" hidden="1" x14ac:dyDescent="0.2">
      <c r="A2667" s="27" t="s">
        <v>90</v>
      </c>
      <c r="B2667" s="27" t="s">
        <v>119</v>
      </c>
      <c r="C2667" s="27" t="s">
        <v>117</v>
      </c>
      <c r="D2667" s="27" t="s">
        <v>46</v>
      </c>
      <c r="E2667" s="27" t="s">
        <v>94</v>
      </c>
      <c r="F2667" s="27" t="s">
        <v>95</v>
      </c>
      <c r="G2667" s="27" t="s">
        <v>118</v>
      </c>
      <c r="H2667" s="28">
        <v>0</v>
      </c>
      <c r="I2667" s="28">
        <v>0</v>
      </c>
      <c r="J2667" s="28">
        <v>0</v>
      </c>
      <c r="K2667" s="28">
        <v>1259.43</v>
      </c>
      <c r="L2667" s="28">
        <v>-1259.43</v>
      </c>
    </row>
    <row r="2668" spans="1:12" hidden="1" x14ac:dyDescent="0.2">
      <c r="A2668" s="27" t="s">
        <v>90</v>
      </c>
      <c r="B2668" s="27" t="s">
        <v>120</v>
      </c>
      <c r="C2668" s="27" t="s">
        <v>121</v>
      </c>
      <c r="D2668" s="27" t="s">
        <v>46</v>
      </c>
      <c r="E2668" s="27" t="s">
        <v>94</v>
      </c>
      <c r="F2668" s="27" t="s">
        <v>95</v>
      </c>
      <c r="G2668" s="27" t="s">
        <v>122</v>
      </c>
      <c r="H2668" s="28">
        <v>0</v>
      </c>
      <c r="I2668" s="28">
        <v>0</v>
      </c>
      <c r="J2668" s="28">
        <v>0</v>
      </c>
      <c r="K2668" s="28">
        <v>5.44</v>
      </c>
      <c r="L2668" s="28">
        <v>-5.44</v>
      </c>
    </row>
    <row r="2669" spans="1:12" hidden="1" x14ac:dyDescent="0.2">
      <c r="A2669" s="27" t="s">
        <v>90</v>
      </c>
      <c r="B2669" s="27" t="s">
        <v>120</v>
      </c>
      <c r="C2669" s="27" t="s">
        <v>99</v>
      </c>
      <c r="D2669" s="27" t="s">
        <v>46</v>
      </c>
      <c r="E2669" s="27" t="s">
        <v>94</v>
      </c>
      <c r="F2669" s="27" t="s">
        <v>95</v>
      </c>
      <c r="G2669" s="27" t="s">
        <v>100</v>
      </c>
      <c r="H2669" s="28">
        <v>0</v>
      </c>
      <c r="I2669" s="28">
        <v>0</v>
      </c>
      <c r="J2669" s="28">
        <v>0</v>
      </c>
      <c r="K2669" s="28">
        <v>0.28999999999999998</v>
      </c>
      <c r="L2669" s="28">
        <v>-0.28999999999999998</v>
      </c>
    </row>
    <row r="2670" spans="1:12" hidden="1" x14ac:dyDescent="0.2">
      <c r="A2670" s="27" t="s">
        <v>90</v>
      </c>
      <c r="B2670" s="27" t="s">
        <v>120</v>
      </c>
      <c r="C2670" s="27" t="s">
        <v>101</v>
      </c>
      <c r="D2670" s="27" t="s">
        <v>46</v>
      </c>
      <c r="E2670" s="27" t="s">
        <v>94</v>
      </c>
      <c r="F2670" s="27" t="s">
        <v>95</v>
      </c>
      <c r="G2670" s="27" t="s">
        <v>102</v>
      </c>
      <c r="H2670" s="28">
        <v>0</v>
      </c>
      <c r="I2670" s="28">
        <v>0</v>
      </c>
      <c r="J2670" s="28">
        <v>0</v>
      </c>
      <c r="K2670" s="28">
        <v>7.0000000000000007E-2</v>
      </c>
      <c r="L2670" s="28">
        <v>-7.0000000000000007E-2</v>
      </c>
    </row>
    <row r="2671" spans="1:12" hidden="1" x14ac:dyDescent="0.2">
      <c r="A2671" s="27" t="s">
        <v>90</v>
      </c>
      <c r="B2671" s="27" t="s">
        <v>120</v>
      </c>
      <c r="C2671" s="27" t="s">
        <v>103</v>
      </c>
      <c r="D2671" s="27" t="s">
        <v>46</v>
      </c>
      <c r="E2671" s="27" t="s">
        <v>94</v>
      </c>
      <c r="F2671" s="27" t="s">
        <v>95</v>
      </c>
      <c r="G2671" s="27" t="s">
        <v>104</v>
      </c>
      <c r="H2671" s="28">
        <v>0</v>
      </c>
      <c r="I2671" s="28">
        <v>0</v>
      </c>
      <c r="J2671" s="28">
        <v>0</v>
      </c>
      <c r="K2671" s="28">
        <v>0.16</v>
      </c>
      <c r="L2671" s="28">
        <v>-0.16</v>
      </c>
    </row>
    <row r="2672" spans="1:12" hidden="1" x14ac:dyDescent="0.2">
      <c r="A2672" s="27" t="s">
        <v>90</v>
      </c>
      <c r="B2672" s="27" t="s">
        <v>123</v>
      </c>
      <c r="C2672" s="27" t="s">
        <v>124</v>
      </c>
      <c r="D2672" s="27" t="s">
        <v>46</v>
      </c>
      <c r="E2672" s="27" t="s">
        <v>94</v>
      </c>
      <c r="F2672" s="27" t="s">
        <v>95</v>
      </c>
      <c r="G2672" s="27" t="s">
        <v>125</v>
      </c>
      <c r="H2672" s="28">
        <v>0</v>
      </c>
      <c r="I2672" s="28">
        <v>0</v>
      </c>
      <c r="J2672" s="28">
        <v>0</v>
      </c>
      <c r="K2672" s="28">
        <v>146.12</v>
      </c>
      <c r="L2672" s="28">
        <v>-146.12</v>
      </c>
    </row>
    <row r="2673" spans="1:12" hidden="1" x14ac:dyDescent="0.2">
      <c r="A2673" s="27" t="s">
        <v>90</v>
      </c>
      <c r="B2673" s="27" t="s">
        <v>123</v>
      </c>
      <c r="C2673" s="27" t="s">
        <v>111</v>
      </c>
      <c r="D2673" s="27" t="s">
        <v>46</v>
      </c>
      <c r="E2673" s="27" t="s">
        <v>94</v>
      </c>
      <c r="F2673" s="27" t="s">
        <v>95</v>
      </c>
      <c r="G2673" s="27" t="s">
        <v>112</v>
      </c>
      <c r="H2673" s="28">
        <v>0</v>
      </c>
      <c r="I2673" s="28">
        <v>0</v>
      </c>
      <c r="J2673" s="28">
        <v>0</v>
      </c>
      <c r="K2673" s="28">
        <v>81.41</v>
      </c>
      <c r="L2673" s="28">
        <v>-81.41</v>
      </c>
    </row>
    <row r="2674" spans="1:12" hidden="1" x14ac:dyDescent="0.2">
      <c r="A2674" s="27" t="s">
        <v>90</v>
      </c>
      <c r="B2674" s="27" t="s">
        <v>126</v>
      </c>
      <c r="C2674" s="27" t="s">
        <v>121</v>
      </c>
      <c r="D2674" s="27" t="s">
        <v>46</v>
      </c>
      <c r="E2674" s="27" t="s">
        <v>94</v>
      </c>
      <c r="F2674" s="27" t="s">
        <v>95</v>
      </c>
      <c r="G2674" s="27" t="s">
        <v>122</v>
      </c>
      <c r="H2674" s="28">
        <v>0</v>
      </c>
      <c r="I2674" s="28">
        <v>0</v>
      </c>
      <c r="J2674" s="28">
        <v>0</v>
      </c>
      <c r="K2674" s="28">
        <v>1.1200000000000001</v>
      </c>
      <c r="L2674" s="28">
        <v>-1.1200000000000001</v>
      </c>
    </row>
    <row r="2675" spans="1:12" hidden="1" x14ac:dyDescent="0.2">
      <c r="A2675" s="27" t="s">
        <v>90</v>
      </c>
      <c r="B2675" s="27" t="s">
        <v>126</v>
      </c>
      <c r="C2675" s="27" t="s">
        <v>99</v>
      </c>
      <c r="D2675" s="27" t="s">
        <v>46</v>
      </c>
      <c r="E2675" s="27" t="s">
        <v>94</v>
      </c>
      <c r="F2675" s="27" t="s">
        <v>95</v>
      </c>
      <c r="G2675" s="27" t="s">
        <v>100</v>
      </c>
      <c r="H2675" s="28">
        <v>0</v>
      </c>
      <c r="I2675" s="28">
        <v>0</v>
      </c>
      <c r="J2675" s="28">
        <v>0</v>
      </c>
      <c r="K2675" s="28">
        <v>7.0000000000000007E-2</v>
      </c>
      <c r="L2675" s="28">
        <v>-7.0000000000000007E-2</v>
      </c>
    </row>
    <row r="2676" spans="1:12" hidden="1" x14ac:dyDescent="0.2">
      <c r="A2676" s="27" t="s">
        <v>90</v>
      </c>
      <c r="B2676" s="27" t="s">
        <v>126</v>
      </c>
      <c r="C2676" s="27" t="s">
        <v>101</v>
      </c>
      <c r="D2676" s="27" t="s">
        <v>46</v>
      </c>
      <c r="E2676" s="27" t="s">
        <v>94</v>
      </c>
      <c r="F2676" s="27" t="s">
        <v>95</v>
      </c>
      <c r="G2676" s="27" t="s">
        <v>102</v>
      </c>
      <c r="H2676" s="28">
        <v>0</v>
      </c>
      <c r="I2676" s="28">
        <v>0</v>
      </c>
      <c r="J2676" s="28">
        <v>0</v>
      </c>
      <c r="K2676" s="28">
        <v>0.02</v>
      </c>
      <c r="L2676" s="28">
        <v>-0.02</v>
      </c>
    </row>
    <row r="2677" spans="1:12" hidden="1" x14ac:dyDescent="0.2">
      <c r="A2677" s="27" t="s">
        <v>90</v>
      </c>
      <c r="B2677" s="27" t="s">
        <v>126</v>
      </c>
      <c r="C2677" s="27" t="s">
        <v>103</v>
      </c>
      <c r="D2677" s="27" t="s">
        <v>46</v>
      </c>
      <c r="E2677" s="27" t="s">
        <v>94</v>
      </c>
      <c r="F2677" s="27" t="s">
        <v>95</v>
      </c>
      <c r="G2677" s="27" t="s">
        <v>104</v>
      </c>
      <c r="H2677" s="28">
        <v>0</v>
      </c>
      <c r="I2677" s="28">
        <v>0</v>
      </c>
      <c r="J2677" s="28">
        <v>0</v>
      </c>
      <c r="K2677" s="28">
        <v>0.03</v>
      </c>
      <c r="L2677" s="28">
        <v>-0.03</v>
      </c>
    </row>
    <row r="2678" spans="1:12" hidden="1" x14ac:dyDescent="0.2">
      <c r="A2678" s="27" t="s">
        <v>90</v>
      </c>
      <c r="B2678" s="27" t="s">
        <v>127</v>
      </c>
      <c r="C2678" s="27" t="s">
        <v>111</v>
      </c>
      <c r="D2678" s="27" t="s">
        <v>46</v>
      </c>
      <c r="E2678" s="27" t="s">
        <v>94</v>
      </c>
      <c r="F2678" s="27" t="s">
        <v>95</v>
      </c>
      <c r="G2678" s="27" t="s">
        <v>112</v>
      </c>
      <c r="H2678" s="28">
        <v>0</v>
      </c>
      <c r="I2678" s="28">
        <v>0</v>
      </c>
      <c r="J2678" s="28">
        <v>0</v>
      </c>
      <c r="K2678" s="28">
        <v>1009.25</v>
      </c>
      <c r="L2678" s="28">
        <v>-1009.25</v>
      </c>
    </row>
    <row r="2679" spans="1:12" hidden="1" x14ac:dyDescent="0.2">
      <c r="A2679" s="27" t="s">
        <v>90</v>
      </c>
      <c r="B2679" s="27" t="s">
        <v>128</v>
      </c>
      <c r="C2679" s="27" t="s">
        <v>99</v>
      </c>
      <c r="D2679" s="27" t="s">
        <v>46</v>
      </c>
      <c r="E2679" s="27" t="s">
        <v>94</v>
      </c>
      <c r="F2679" s="27" t="s">
        <v>95</v>
      </c>
      <c r="G2679" s="27" t="s">
        <v>100</v>
      </c>
      <c r="H2679" s="28">
        <v>0</v>
      </c>
      <c r="I2679" s="28">
        <v>0</v>
      </c>
      <c r="J2679" s="28">
        <v>0</v>
      </c>
      <c r="K2679" s="28">
        <v>0.34</v>
      </c>
      <c r="L2679" s="28">
        <v>-0.34</v>
      </c>
    </row>
    <row r="2680" spans="1:12" hidden="1" x14ac:dyDescent="0.2">
      <c r="A2680" s="27" t="s">
        <v>90</v>
      </c>
      <c r="B2680" s="27" t="s">
        <v>128</v>
      </c>
      <c r="C2680" s="27" t="s">
        <v>101</v>
      </c>
      <c r="D2680" s="27" t="s">
        <v>46</v>
      </c>
      <c r="E2680" s="27" t="s">
        <v>94</v>
      </c>
      <c r="F2680" s="27" t="s">
        <v>95</v>
      </c>
      <c r="G2680" s="27" t="s">
        <v>102</v>
      </c>
      <c r="H2680" s="28">
        <v>0</v>
      </c>
      <c r="I2680" s="28">
        <v>0</v>
      </c>
      <c r="J2680" s="28">
        <v>0</v>
      </c>
      <c r="K2680" s="28">
        <v>0.08</v>
      </c>
      <c r="L2680" s="28">
        <v>-0.08</v>
      </c>
    </row>
    <row r="2681" spans="1:12" hidden="1" x14ac:dyDescent="0.2">
      <c r="A2681" s="27" t="s">
        <v>90</v>
      </c>
      <c r="B2681" s="27" t="s">
        <v>128</v>
      </c>
      <c r="C2681" s="27" t="s">
        <v>103</v>
      </c>
      <c r="D2681" s="27" t="s">
        <v>46</v>
      </c>
      <c r="E2681" s="27" t="s">
        <v>94</v>
      </c>
      <c r="F2681" s="27" t="s">
        <v>95</v>
      </c>
      <c r="G2681" s="27" t="s">
        <v>104</v>
      </c>
      <c r="H2681" s="28">
        <v>0</v>
      </c>
      <c r="I2681" s="28">
        <v>0</v>
      </c>
      <c r="J2681" s="28">
        <v>0</v>
      </c>
      <c r="K2681" s="28">
        <v>0.16</v>
      </c>
      <c r="L2681" s="28">
        <v>-0.16</v>
      </c>
    </row>
    <row r="2682" spans="1:12" hidden="1" x14ac:dyDescent="0.2">
      <c r="A2682" s="27" t="s">
        <v>90</v>
      </c>
      <c r="B2682" s="27" t="s">
        <v>129</v>
      </c>
      <c r="C2682" s="27" t="s">
        <v>92</v>
      </c>
      <c r="D2682" s="27" t="s">
        <v>46</v>
      </c>
      <c r="E2682" s="27" t="s">
        <v>94</v>
      </c>
      <c r="F2682" s="27" t="s">
        <v>95</v>
      </c>
      <c r="G2682" s="27" t="s">
        <v>96</v>
      </c>
      <c r="H2682" s="28">
        <v>0</v>
      </c>
      <c r="I2682" s="28">
        <v>0</v>
      </c>
      <c r="J2682" s="28">
        <v>0</v>
      </c>
      <c r="K2682" s="28">
        <v>0.46</v>
      </c>
      <c r="L2682" s="28">
        <v>-0.46</v>
      </c>
    </row>
    <row r="2683" spans="1:12" hidden="1" x14ac:dyDescent="0.2">
      <c r="A2683" s="27" t="s">
        <v>90</v>
      </c>
      <c r="B2683" s="27" t="s">
        <v>129</v>
      </c>
      <c r="C2683" s="27" t="s">
        <v>121</v>
      </c>
      <c r="D2683" s="27" t="s">
        <v>46</v>
      </c>
      <c r="E2683" s="27" t="s">
        <v>94</v>
      </c>
      <c r="F2683" s="27" t="s">
        <v>95</v>
      </c>
      <c r="G2683" s="27" t="s">
        <v>122</v>
      </c>
      <c r="H2683" s="28">
        <v>0</v>
      </c>
      <c r="I2683" s="28">
        <v>0</v>
      </c>
      <c r="J2683" s="28">
        <v>0</v>
      </c>
      <c r="K2683" s="28">
        <v>0.36</v>
      </c>
      <c r="L2683" s="28">
        <v>-0.36</v>
      </c>
    </row>
    <row r="2684" spans="1:12" hidden="1" x14ac:dyDescent="0.2">
      <c r="A2684" s="27" t="s">
        <v>90</v>
      </c>
      <c r="B2684" s="27" t="s">
        <v>129</v>
      </c>
      <c r="C2684" s="27" t="s">
        <v>106</v>
      </c>
      <c r="D2684" s="27" t="s">
        <v>46</v>
      </c>
      <c r="E2684" s="27" t="s">
        <v>94</v>
      </c>
      <c r="F2684" s="27" t="s">
        <v>95</v>
      </c>
      <c r="G2684" s="27" t="s">
        <v>108</v>
      </c>
      <c r="H2684" s="28">
        <v>0</v>
      </c>
      <c r="I2684" s="28">
        <v>0</v>
      </c>
      <c r="J2684" s="28">
        <v>0</v>
      </c>
      <c r="K2684" s="28">
        <v>6.07</v>
      </c>
      <c r="L2684" s="28">
        <v>-6.07</v>
      </c>
    </row>
    <row r="2685" spans="1:12" hidden="1" x14ac:dyDescent="0.2">
      <c r="A2685" s="27" t="s">
        <v>90</v>
      </c>
      <c r="B2685" s="27" t="s">
        <v>129</v>
      </c>
      <c r="C2685" s="27" t="s">
        <v>99</v>
      </c>
      <c r="D2685" s="27" t="s">
        <v>46</v>
      </c>
      <c r="E2685" s="27" t="s">
        <v>94</v>
      </c>
      <c r="F2685" s="27" t="s">
        <v>95</v>
      </c>
      <c r="G2685" s="27" t="s">
        <v>100</v>
      </c>
      <c r="H2685" s="28">
        <v>0</v>
      </c>
      <c r="I2685" s="28">
        <v>0</v>
      </c>
      <c r="J2685" s="28">
        <v>0</v>
      </c>
      <c r="K2685" s="28">
        <v>0.97</v>
      </c>
      <c r="L2685" s="28">
        <v>-0.97</v>
      </c>
    </row>
    <row r="2686" spans="1:12" hidden="1" x14ac:dyDescent="0.2">
      <c r="A2686" s="27" t="s">
        <v>90</v>
      </c>
      <c r="B2686" s="27" t="s">
        <v>129</v>
      </c>
      <c r="C2686" s="27" t="s">
        <v>101</v>
      </c>
      <c r="D2686" s="27" t="s">
        <v>46</v>
      </c>
      <c r="E2686" s="27" t="s">
        <v>94</v>
      </c>
      <c r="F2686" s="27" t="s">
        <v>95</v>
      </c>
      <c r="G2686" s="27" t="s">
        <v>102</v>
      </c>
      <c r="H2686" s="28">
        <v>0</v>
      </c>
      <c r="I2686" s="28">
        <v>0</v>
      </c>
      <c r="J2686" s="28">
        <v>0</v>
      </c>
      <c r="K2686" s="28">
        <v>0.23</v>
      </c>
      <c r="L2686" s="28">
        <v>-0.23</v>
      </c>
    </row>
    <row r="2687" spans="1:12" hidden="1" x14ac:dyDescent="0.2">
      <c r="A2687" s="27" t="s">
        <v>90</v>
      </c>
      <c r="B2687" s="27" t="s">
        <v>129</v>
      </c>
      <c r="C2687" s="27" t="s">
        <v>103</v>
      </c>
      <c r="D2687" s="27" t="s">
        <v>46</v>
      </c>
      <c r="E2687" s="27" t="s">
        <v>94</v>
      </c>
      <c r="F2687" s="27" t="s">
        <v>95</v>
      </c>
      <c r="G2687" s="27" t="s">
        <v>104</v>
      </c>
      <c r="H2687" s="28">
        <v>0</v>
      </c>
      <c r="I2687" s="28">
        <v>0</v>
      </c>
      <c r="J2687" s="28">
        <v>0</v>
      </c>
      <c r="K2687" s="28">
        <v>0.47</v>
      </c>
      <c r="L2687" s="28">
        <v>-0.47</v>
      </c>
    </row>
    <row r="2688" spans="1:12" hidden="1" x14ac:dyDescent="0.2">
      <c r="A2688" s="27" t="s">
        <v>90</v>
      </c>
      <c r="B2688" s="27" t="s">
        <v>129</v>
      </c>
      <c r="C2688" s="27" t="s">
        <v>130</v>
      </c>
      <c r="D2688" s="27" t="s">
        <v>46</v>
      </c>
      <c r="E2688" s="27" t="s">
        <v>94</v>
      </c>
      <c r="F2688" s="27" t="s">
        <v>95</v>
      </c>
      <c r="G2688" s="27" t="s">
        <v>131</v>
      </c>
      <c r="H2688" s="28">
        <v>0</v>
      </c>
      <c r="I2688" s="28">
        <v>0</v>
      </c>
      <c r="J2688" s="28">
        <v>0</v>
      </c>
      <c r="K2688" s="28">
        <v>3434.19</v>
      </c>
      <c r="L2688" s="28">
        <v>-3434.19</v>
      </c>
    </row>
    <row r="2689" spans="1:12" hidden="1" x14ac:dyDescent="0.2">
      <c r="A2689" s="27" t="s">
        <v>90</v>
      </c>
      <c r="B2689" s="27" t="s">
        <v>129</v>
      </c>
      <c r="C2689" s="27" t="s">
        <v>132</v>
      </c>
      <c r="D2689" s="27" t="s">
        <v>46</v>
      </c>
      <c r="E2689" s="27" t="s">
        <v>94</v>
      </c>
      <c r="F2689" s="27" t="s">
        <v>95</v>
      </c>
      <c r="G2689" s="27" t="s">
        <v>133</v>
      </c>
      <c r="H2689" s="28">
        <v>0</v>
      </c>
      <c r="I2689" s="28">
        <v>0</v>
      </c>
      <c r="J2689" s="28">
        <v>0</v>
      </c>
      <c r="K2689" s="28">
        <v>55.2</v>
      </c>
      <c r="L2689" s="28">
        <v>-55.2</v>
      </c>
    </row>
    <row r="2690" spans="1:12" hidden="1" x14ac:dyDescent="0.2">
      <c r="A2690" s="27" t="s">
        <v>90</v>
      </c>
      <c r="B2690" s="27" t="s">
        <v>129</v>
      </c>
      <c r="C2690" s="27" t="s">
        <v>111</v>
      </c>
      <c r="D2690" s="27" t="s">
        <v>46</v>
      </c>
      <c r="E2690" s="27" t="s">
        <v>94</v>
      </c>
      <c r="F2690" s="27" t="s">
        <v>95</v>
      </c>
      <c r="G2690" s="27" t="s">
        <v>112</v>
      </c>
      <c r="H2690" s="28">
        <v>0</v>
      </c>
      <c r="I2690" s="28">
        <v>0</v>
      </c>
      <c r="J2690" s="28">
        <v>0</v>
      </c>
      <c r="K2690" s="28">
        <v>8878.6</v>
      </c>
      <c r="L2690" s="28">
        <v>-8878.6</v>
      </c>
    </row>
    <row r="2691" spans="1:12" hidden="1" x14ac:dyDescent="0.2">
      <c r="A2691" s="27" t="s">
        <v>90</v>
      </c>
      <c r="B2691" s="27" t="s">
        <v>129</v>
      </c>
      <c r="C2691" s="27" t="s">
        <v>117</v>
      </c>
      <c r="D2691" s="27" t="s">
        <v>46</v>
      </c>
      <c r="E2691" s="27" t="s">
        <v>94</v>
      </c>
      <c r="F2691" s="27" t="s">
        <v>95</v>
      </c>
      <c r="G2691" s="27" t="s">
        <v>118</v>
      </c>
      <c r="H2691" s="28">
        <v>0</v>
      </c>
      <c r="I2691" s="28">
        <v>0</v>
      </c>
      <c r="J2691" s="28">
        <v>0</v>
      </c>
      <c r="K2691" s="28">
        <v>14.79</v>
      </c>
      <c r="L2691" s="28">
        <v>-14.79</v>
      </c>
    </row>
    <row r="2692" spans="1:12" hidden="1" x14ac:dyDescent="0.2">
      <c r="A2692" s="27" t="s">
        <v>90</v>
      </c>
      <c r="B2692" s="27" t="s">
        <v>134</v>
      </c>
      <c r="C2692" s="27" t="s">
        <v>92</v>
      </c>
      <c r="D2692" s="27" t="s">
        <v>46</v>
      </c>
      <c r="E2692" s="27" t="s">
        <v>94</v>
      </c>
      <c r="F2692" s="27" t="s">
        <v>95</v>
      </c>
      <c r="G2692" s="27" t="s">
        <v>96</v>
      </c>
      <c r="H2692" s="28">
        <v>0</v>
      </c>
      <c r="I2692" s="28">
        <v>0</v>
      </c>
      <c r="J2692" s="28">
        <v>0</v>
      </c>
      <c r="K2692" s="28">
        <v>0.23</v>
      </c>
      <c r="L2692" s="28">
        <v>-0.23</v>
      </c>
    </row>
    <row r="2693" spans="1:12" hidden="1" x14ac:dyDescent="0.2">
      <c r="A2693" s="27" t="s">
        <v>90</v>
      </c>
      <c r="B2693" s="27" t="s">
        <v>134</v>
      </c>
      <c r="C2693" s="27" t="s">
        <v>99</v>
      </c>
      <c r="D2693" s="27" t="s">
        <v>46</v>
      </c>
      <c r="E2693" s="27" t="s">
        <v>94</v>
      </c>
      <c r="F2693" s="27" t="s">
        <v>95</v>
      </c>
      <c r="G2693" s="27" t="s">
        <v>100</v>
      </c>
      <c r="H2693" s="28">
        <v>0</v>
      </c>
      <c r="I2693" s="28">
        <v>0</v>
      </c>
      <c r="J2693" s="28">
        <v>0</v>
      </c>
      <c r="K2693" s="28">
        <v>0.01</v>
      </c>
      <c r="L2693" s="28">
        <v>-0.01</v>
      </c>
    </row>
    <row r="2694" spans="1:12" hidden="1" x14ac:dyDescent="0.2">
      <c r="A2694" s="27" t="s">
        <v>90</v>
      </c>
      <c r="B2694" s="27" t="s">
        <v>134</v>
      </c>
      <c r="C2694" s="27" t="s">
        <v>103</v>
      </c>
      <c r="D2694" s="27" t="s">
        <v>46</v>
      </c>
      <c r="E2694" s="27" t="s">
        <v>94</v>
      </c>
      <c r="F2694" s="27" t="s">
        <v>95</v>
      </c>
      <c r="G2694" s="27" t="s">
        <v>104</v>
      </c>
      <c r="H2694" s="28">
        <v>0</v>
      </c>
      <c r="I2694" s="28">
        <v>0</v>
      </c>
      <c r="J2694" s="28">
        <v>0</v>
      </c>
      <c r="K2694" s="28">
        <v>0.01</v>
      </c>
      <c r="L2694" s="28">
        <v>-0.01</v>
      </c>
    </row>
    <row r="2695" spans="1:12" hidden="1" x14ac:dyDescent="0.2">
      <c r="A2695" s="27" t="s">
        <v>90</v>
      </c>
      <c r="B2695" s="27" t="s">
        <v>134</v>
      </c>
      <c r="C2695" s="27" t="s">
        <v>132</v>
      </c>
      <c r="D2695" s="27" t="s">
        <v>46</v>
      </c>
      <c r="E2695" s="27" t="s">
        <v>94</v>
      </c>
      <c r="F2695" s="27" t="s">
        <v>95</v>
      </c>
      <c r="G2695" s="27" t="s">
        <v>133</v>
      </c>
      <c r="H2695" s="28">
        <v>0</v>
      </c>
      <c r="I2695" s="28">
        <v>0</v>
      </c>
      <c r="J2695" s="28">
        <v>0</v>
      </c>
      <c r="K2695" s="28">
        <v>524.9</v>
      </c>
      <c r="L2695" s="28">
        <v>-524.9</v>
      </c>
    </row>
    <row r="2696" spans="1:12" hidden="1" x14ac:dyDescent="0.2">
      <c r="A2696" s="27" t="s">
        <v>90</v>
      </c>
      <c r="B2696" s="27" t="s">
        <v>135</v>
      </c>
      <c r="C2696" s="27" t="s">
        <v>99</v>
      </c>
      <c r="D2696" s="27" t="s">
        <v>46</v>
      </c>
      <c r="E2696" s="27" t="s">
        <v>94</v>
      </c>
      <c r="F2696" s="27" t="s">
        <v>95</v>
      </c>
      <c r="G2696" s="27" t="s">
        <v>100</v>
      </c>
      <c r="H2696" s="28">
        <v>0</v>
      </c>
      <c r="I2696" s="28">
        <v>0</v>
      </c>
      <c r="J2696" s="28">
        <v>0</v>
      </c>
      <c r="K2696" s="28">
        <v>0.61</v>
      </c>
      <c r="L2696" s="28">
        <v>-0.61</v>
      </c>
    </row>
    <row r="2697" spans="1:12" hidden="1" x14ac:dyDescent="0.2">
      <c r="A2697" s="27" t="s">
        <v>90</v>
      </c>
      <c r="B2697" s="27" t="s">
        <v>135</v>
      </c>
      <c r="C2697" s="27" t="s">
        <v>101</v>
      </c>
      <c r="D2697" s="27" t="s">
        <v>46</v>
      </c>
      <c r="E2697" s="27" t="s">
        <v>94</v>
      </c>
      <c r="F2697" s="27" t="s">
        <v>95</v>
      </c>
      <c r="G2697" s="27" t="s">
        <v>102</v>
      </c>
      <c r="H2697" s="28">
        <v>0</v>
      </c>
      <c r="I2697" s="28">
        <v>0</v>
      </c>
      <c r="J2697" s="28">
        <v>0</v>
      </c>
      <c r="K2697" s="28">
        <v>0.14000000000000001</v>
      </c>
      <c r="L2697" s="28">
        <v>-0.14000000000000001</v>
      </c>
    </row>
    <row r="2698" spans="1:12" hidden="1" x14ac:dyDescent="0.2">
      <c r="A2698" s="27" t="s">
        <v>90</v>
      </c>
      <c r="B2698" s="27" t="s">
        <v>135</v>
      </c>
      <c r="C2698" s="27" t="s">
        <v>103</v>
      </c>
      <c r="D2698" s="27" t="s">
        <v>46</v>
      </c>
      <c r="E2698" s="27" t="s">
        <v>94</v>
      </c>
      <c r="F2698" s="27" t="s">
        <v>95</v>
      </c>
      <c r="G2698" s="27" t="s">
        <v>104</v>
      </c>
      <c r="H2698" s="28">
        <v>0</v>
      </c>
      <c r="I2698" s="28">
        <v>0</v>
      </c>
      <c r="J2698" s="28">
        <v>0</v>
      </c>
      <c r="K2698" s="28">
        <v>0.28000000000000003</v>
      </c>
      <c r="L2698" s="28">
        <v>-0.28000000000000003</v>
      </c>
    </row>
    <row r="2699" spans="1:12" hidden="1" x14ac:dyDescent="0.2">
      <c r="A2699" s="27" t="s">
        <v>90</v>
      </c>
      <c r="B2699" s="27" t="s">
        <v>179</v>
      </c>
      <c r="C2699" s="27" t="s">
        <v>106</v>
      </c>
      <c r="D2699" s="27" t="s">
        <v>46</v>
      </c>
      <c r="E2699" s="27" t="s">
        <v>94</v>
      </c>
      <c r="F2699" s="27" t="s">
        <v>95</v>
      </c>
      <c r="G2699" s="27" t="s">
        <v>108</v>
      </c>
      <c r="H2699" s="28">
        <v>0</v>
      </c>
      <c r="I2699" s="28">
        <v>0</v>
      </c>
      <c r="J2699" s="28">
        <v>0</v>
      </c>
      <c r="K2699" s="28">
        <v>18.66</v>
      </c>
      <c r="L2699" s="28">
        <v>-18.66</v>
      </c>
    </row>
    <row r="2700" spans="1:12" hidden="1" x14ac:dyDescent="0.2">
      <c r="A2700" s="27" t="s">
        <v>90</v>
      </c>
      <c r="B2700" s="27" t="s">
        <v>179</v>
      </c>
      <c r="C2700" s="27" t="s">
        <v>99</v>
      </c>
      <c r="D2700" s="27" t="s">
        <v>46</v>
      </c>
      <c r="E2700" s="27" t="s">
        <v>94</v>
      </c>
      <c r="F2700" s="27" t="s">
        <v>95</v>
      </c>
      <c r="G2700" s="27" t="s">
        <v>100</v>
      </c>
      <c r="H2700" s="28">
        <v>0</v>
      </c>
      <c r="I2700" s="28">
        <v>0</v>
      </c>
      <c r="J2700" s="28">
        <v>0</v>
      </c>
      <c r="K2700" s="28">
        <v>1.1599999999999999</v>
      </c>
      <c r="L2700" s="28">
        <v>-1.1599999999999999</v>
      </c>
    </row>
    <row r="2701" spans="1:12" hidden="1" x14ac:dyDescent="0.2">
      <c r="A2701" s="27" t="s">
        <v>90</v>
      </c>
      <c r="B2701" s="27" t="s">
        <v>179</v>
      </c>
      <c r="C2701" s="27" t="s">
        <v>101</v>
      </c>
      <c r="D2701" s="27" t="s">
        <v>46</v>
      </c>
      <c r="E2701" s="27" t="s">
        <v>94</v>
      </c>
      <c r="F2701" s="27" t="s">
        <v>95</v>
      </c>
      <c r="G2701" s="27" t="s">
        <v>102</v>
      </c>
      <c r="H2701" s="28">
        <v>0</v>
      </c>
      <c r="I2701" s="28">
        <v>0</v>
      </c>
      <c r="J2701" s="28">
        <v>0</v>
      </c>
      <c r="K2701" s="28">
        <v>0.27</v>
      </c>
      <c r="L2701" s="28">
        <v>-0.27</v>
      </c>
    </row>
    <row r="2702" spans="1:12" hidden="1" x14ac:dyDescent="0.2">
      <c r="A2702" s="27" t="s">
        <v>90</v>
      </c>
      <c r="B2702" s="27" t="s">
        <v>179</v>
      </c>
      <c r="C2702" s="27" t="s">
        <v>103</v>
      </c>
      <c r="D2702" s="27" t="s">
        <v>46</v>
      </c>
      <c r="E2702" s="27" t="s">
        <v>94</v>
      </c>
      <c r="F2702" s="27" t="s">
        <v>95</v>
      </c>
      <c r="G2702" s="27" t="s">
        <v>104</v>
      </c>
      <c r="H2702" s="28">
        <v>0</v>
      </c>
      <c r="I2702" s="28">
        <v>0</v>
      </c>
      <c r="J2702" s="28">
        <v>0</v>
      </c>
      <c r="K2702" s="28">
        <v>0.54</v>
      </c>
      <c r="L2702" s="28">
        <v>-0.54</v>
      </c>
    </row>
    <row r="2703" spans="1:12" hidden="1" x14ac:dyDescent="0.2">
      <c r="A2703" s="27" t="s">
        <v>90</v>
      </c>
      <c r="B2703" s="27" t="s">
        <v>179</v>
      </c>
      <c r="C2703" s="27" t="s">
        <v>117</v>
      </c>
      <c r="D2703" s="27" t="s">
        <v>46</v>
      </c>
      <c r="E2703" s="27" t="s">
        <v>94</v>
      </c>
      <c r="F2703" s="27" t="s">
        <v>95</v>
      </c>
      <c r="G2703" s="27" t="s">
        <v>118</v>
      </c>
      <c r="H2703" s="28">
        <v>0</v>
      </c>
      <c r="I2703" s="28">
        <v>0</v>
      </c>
      <c r="J2703" s="28">
        <v>0</v>
      </c>
      <c r="K2703" s="28">
        <v>190.5</v>
      </c>
      <c r="L2703" s="28">
        <v>-190.5</v>
      </c>
    </row>
    <row r="2704" spans="1:12" hidden="1" x14ac:dyDescent="0.2">
      <c r="A2704" s="27" t="s">
        <v>90</v>
      </c>
      <c r="B2704" s="27" t="s">
        <v>178</v>
      </c>
      <c r="C2704" s="27" t="s">
        <v>92</v>
      </c>
      <c r="D2704" s="27" t="s">
        <v>46</v>
      </c>
      <c r="E2704" s="27" t="s">
        <v>94</v>
      </c>
      <c r="F2704" s="27" t="s">
        <v>95</v>
      </c>
      <c r="G2704" s="27" t="s">
        <v>96</v>
      </c>
      <c r="H2704" s="28">
        <v>0</v>
      </c>
      <c r="I2704" s="28">
        <v>0</v>
      </c>
      <c r="J2704" s="28">
        <v>0</v>
      </c>
      <c r="K2704" s="28">
        <v>0.62</v>
      </c>
      <c r="L2704" s="28">
        <v>-0.62</v>
      </c>
    </row>
    <row r="2705" spans="1:12" hidden="1" x14ac:dyDescent="0.2">
      <c r="A2705" s="27" t="s">
        <v>90</v>
      </c>
      <c r="B2705" s="27" t="s">
        <v>178</v>
      </c>
      <c r="C2705" s="27" t="s">
        <v>99</v>
      </c>
      <c r="D2705" s="27" t="s">
        <v>46</v>
      </c>
      <c r="E2705" s="27" t="s">
        <v>94</v>
      </c>
      <c r="F2705" s="27" t="s">
        <v>95</v>
      </c>
      <c r="G2705" s="27" t="s">
        <v>100</v>
      </c>
      <c r="H2705" s="28">
        <v>0</v>
      </c>
      <c r="I2705" s="28">
        <v>0</v>
      </c>
      <c r="J2705" s="28">
        <v>0</v>
      </c>
      <c r="K2705" s="28">
        <v>0.04</v>
      </c>
      <c r="L2705" s="28">
        <v>-0.04</v>
      </c>
    </row>
    <row r="2706" spans="1:12" hidden="1" x14ac:dyDescent="0.2">
      <c r="A2706" s="27" t="s">
        <v>90</v>
      </c>
      <c r="B2706" s="27" t="s">
        <v>178</v>
      </c>
      <c r="C2706" s="27" t="s">
        <v>101</v>
      </c>
      <c r="D2706" s="27" t="s">
        <v>46</v>
      </c>
      <c r="E2706" s="27" t="s">
        <v>94</v>
      </c>
      <c r="F2706" s="27" t="s">
        <v>95</v>
      </c>
      <c r="G2706" s="27" t="s">
        <v>102</v>
      </c>
      <c r="H2706" s="28">
        <v>0</v>
      </c>
      <c r="I2706" s="28">
        <v>0</v>
      </c>
      <c r="J2706" s="28">
        <v>0</v>
      </c>
      <c r="K2706" s="28">
        <v>0.01</v>
      </c>
      <c r="L2706" s="28">
        <v>-0.01</v>
      </c>
    </row>
    <row r="2707" spans="1:12" hidden="1" x14ac:dyDescent="0.2">
      <c r="A2707" s="27" t="s">
        <v>90</v>
      </c>
      <c r="B2707" s="27" t="s">
        <v>178</v>
      </c>
      <c r="C2707" s="27" t="s">
        <v>103</v>
      </c>
      <c r="D2707" s="27" t="s">
        <v>46</v>
      </c>
      <c r="E2707" s="27" t="s">
        <v>94</v>
      </c>
      <c r="F2707" s="27" t="s">
        <v>95</v>
      </c>
      <c r="G2707" s="27" t="s">
        <v>104</v>
      </c>
      <c r="H2707" s="28">
        <v>0</v>
      </c>
      <c r="I2707" s="28">
        <v>0</v>
      </c>
      <c r="J2707" s="28">
        <v>0</v>
      </c>
      <c r="K2707" s="28">
        <v>0.02</v>
      </c>
      <c r="L2707" s="28">
        <v>-0.02</v>
      </c>
    </row>
    <row r="2708" spans="1:12" hidden="1" x14ac:dyDescent="0.2">
      <c r="A2708" s="27" t="s">
        <v>136</v>
      </c>
      <c r="B2708" s="27" t="s">
        <v>9</v>
      </c>
      <c r="C2708" s="27" t="s">
        <v>137</v>
      </c>
      <c r="D2708" s="27" t="s">
        <v>46</v>
      </c>
      <c r="E2708" s="27" t="s">
        <v>94</v>
      </c>
      <c r="F2708" s="27" t="s">
        <v>95</v>
      </c>
      <c r="G2708" s="27" t="s">
        <v>138</v>
      </c>
      <c r="H2708" s="28">
        <v>53305</v>
      </c>
      <c r="I2708" s="28">
        <v>53305</v>
      </c>
      <c r="J2708" s="28">
        <v>0</v>
      </c>
      <c r="K2708" s="28">
        <v>0</v>
      </c>
      <c r="L2708" s="28">
        <v>53305</v>
      </c>
    </row>
    <row r="2709" spans="1:12" hidden="1" x14ac:dyDescent="0.2">
      <c r="A2709" s="27" t="s">
        <v>136</v>
      </c>
      <c r="B2709" s="27" t="s">
        <v>9</v>
      </c>
      <c r="C2709" s="27" t="s">
        <v>139</v>
      </c>
      <c r="D2709" s="27" t="s">
        <v>46</v>
      </c>
      <c r="E2709" s="27" t="s">
        <v>94</v>
      </c>
      <c r="F2709" s="27" t="s">
        <v>95</v>
      </c>
      <c r="G2709" s="27" t="s">
        <v>140</v>
      </c>
      <c r="H2709" s="28">
        <v>0</v>
      </c>
      <c r="I2709" s="28">
        <v>0</v>
      </c>
      <c r="J2709" s="28">
        <v>0</v>
      </c>
      <c r="K2709" s="28">
        <v>1080</v>
      </c>
      <c r="L2709" s="28">
        <v>-1080</v>
      </c>
    </row>
    <row r="2710" spans="1:12" hidden="1" x14ac:dyDescent="0.2">
      <c r="A2710" s="27" t="s">
        <v>136</v>
      </c>
      <c r="B2710" s="27" t="s">
        <v>9</v>
      </c>
      <c r="C2710" s="27" t="s">
        <v>99</v>
      </c>
      <c r="D2710" s="27" t="s">
        <v>46</v>
      </c>
      <c r="E2710" s="27" t="s">
        <v>94</v>
      </c>
      <c r="F2710" s="27" t="s">
        <v>95</v>
      </c>
      <c r="G2710" s="27" t="s">
        <v>100</v>
      </c>
      <c r="H2710" s="28">
        <v>3304.91</v>
      </c>
      <c r="I2710" s="28">
        <v>3304.91</v>
      </c>
      <c r="J2710" s="28">
        <v>0</v>
      </c>
      <c r="K2710" s="28">
        <v>66.73</v>
      </c>
      <c r="L2710" s="28">
        <v>3238.18</v>
      </c>
    </row>
    <row r="2711" spans="1:12" hidden="1" x14ac:dyDescent="0.2">
      <c r="A2711" s="27" t="s">
        <v>136</v>
      </c>
      <c r="B2711" s="27" t="s">
        <v>9</v>
      </c>
      <c r="C2711" s="27" t="s">
        <v>101</v>
      </c>
      <c r="D2711" s="27" t="s">
        <v>46</v>
      </c>
      <c r="E2711" s="27" t="s">
        <v>94</v>
      </c>
      <c r="F2711" s="27" t="s">
        <v>95</v>
      </c>
      <c r="G2711" s="27" t="s">
        <v>102</v>
      </c>
      <c r="H2711" s="28">
        <v>772.92</v>
      </c>
      <c r="I2711" s="28">
        <v>772.92</v>
      </c>
      <c r="J2711" s="28">
        <v>0</v>
      </c>
      <c r="K2711" s="28">
        <v>15.6</v>
      </c>
      <c r="L2711" s="28">
        <v>757.32</v>
      </c>
    </row>
    <row r="2712" spans="1:12" hidden="1" x14ac:dyDescent="0.2">
      <c r="A2712" s="27" t="s">
        <v>136</v>
      </c>
      <c r="B2712" s="27" t="s">
        <v>9</v>
      </c>
      <c r="C2712" s="27" t="s">
        <v>103</v>
      </c>
      <c r="D2712" s="27" t="s">
        <v>46</v>
      </c>
      <c r="E2712" s="27" t="s">
        <v>94</v>
      </c>
      <c r="F2712" s="27" t="s">
        <v>95</v>
      </c>
      <c r="G2712" s="27" t="s">
        <v>104</v>
      </c>
      <c r="H2712" s="28">
        <v>1545.85</v>
      </c>
      <c r="I2712" s="28">
        <v>1545.85</v>
      </c>
      <c r="J2712" s="28">
        <v>0</v>
      </c>
      <c r="K2712" s="28">
        <v>31.32</v>
      </c>
      <c r="L2712" s="28">
        <v>1514.53</v>
      </c>
    </row>
    <row r="2713" spans="1:12" hidden="1" x14ac:dyDescent="0.2">
      <c r="A2713" s="27" t="s">
        <v>136</v>
      </c>
      <c r="B2713" s="27" t="s">
        <v>135</v>
      </c>
      <c r="C2713" s="27" t="s">
        <v>137</v>
      </c>
      <c r="D2713" s="27" t="s">
        <v>46</v>
      </c>
      <c r="E2713" s="27" t="s">
        <v>94</v>
      </c>
      <c r="F2713" s="27" t="s">
        <v>95</v>
      </c>
      <c r="G2713" s="27" t="s">
        <v>138</v>
      </c>
      <c r="H2713" s="28">
        <v>0</v>
      </c>
      <c r="I2713" s="28">
        <v>0</v>
      </c>
      <c r="J2713" s="28">
        <v>0</v>
      </c>
      <c r="K2713" s="28">
        <v>5632.41</v>
      </c>
      <c r="L2713" s="28">
        <v>-5632.41</v>
      </c>
    </row>
    <row r="2714" spans="1:12" hidden="1" x14ac:dyDescent="0.2">
      <c r="A2714" s="27" t="s">
        <v>136</v>
      </c>
      <c r="B2714" s="27" t="s">
        <v>135</v>
      </c>
      <c r="C2714" s="27" t="s">
        <v>99</v>
      </c>
      <c r="D2714" s="27" t="s">
        <v>46</v>
      </c>
      <c r="E2714" s="27" t="s">
        <v>94</v>
      </c>
      <c r="F2714" s="27" t="s">
        <v>95</v>
      </c>
      <c r="G2714" s="27" t="s">
        <v>100</v>
      </c>
      <c r="H2714" s="28">
        <v>0</v>
      </c>
      <c r="I2714" s="28">
        <v>0</v>
      </c>
      <c r="J2714" s="28">
        <v>0</v>
      </c>
      <c r="K2714" s="28">
        <v>348.34</v>
      </c>
      <c r="L2714" s="28">
        <v>-348.34</v>
      </c>
    </row>
    <row r="2715" spans="1:12" hidden="1" x14ac:dyDescent="0.2">
      <c r="A2715" s="27" t="s">
        <v>136</v>
      </c>
      <c r="B2715" s="27" t="s">
        <v>135</v>
      </c>
      <c r="C2715" s="27" t="s">
        <v>101</v>
      </c>
      <c r="D2715" s="27" t="s">
        <v>46</v>
      </c>
      <c r="E2715" s="27" t="s">
        <v>94</v>
      </c>
      <c r="F2715" s="27" t="s">
        <v>95</v>
      </c>
      <c r="G2715" s="27" t="s">
        <v>102</v>
      </c>
      <c r="H2715" s="28">
        <v>0</v>
      </c>
      <c r="I2715" s="28">
        <v>0</v>
      </c>
      <c r="J2715" s="28">
        <v>0</v>
      </c>
      <c r="K2715" s="28">
        <v>81.48</v>
      </c>
      <c r="L2715" s="28">
        <v>-81.48</v>
      </c>
    </row>
    <row r="2716" spans="1:12" hidden="1" x14ac:dyDescent="0.2">
      <c r="A2716" s="27" t="s">
        <v>136</v>
      </c>
      <c r="B2716" s="27" t="s">
        <v>135</v>
      </c>
      <c r="C2716" s="27" t="s">
        <v>103</v>
      </c>
      <c r="D2716" s="27" t="s">
        <v>46</v>
      </c>
      <c r="E2716" s="27" t="s">
        <v>94</v>
      </c>
      <c r="F2716" s="27" t="s">
        <v>95</v>
      </c>
      <c r="G2716" s="27" t="s">
        <v>104</v>
      </c>
      <c r="H2716" s="28">
        <v>0</v>
      </c>
      <c r="I2716" s="28">
        <v>0</v>
      </c>
      <c r="J2716" s="28">
        <v>0</v>
      </c>
      <c r="K2716" s="28">
        <v>163.05000000000001</v>
      </c>
      <c r="L2716" s="28">
        <v>-163.05000000000001</v>
      </c>
    </row>
    <row r="2717" spans="1:12" hidden="1" x14ac:dyDescent="0.2">
      <c r="A2717" s="27" t="s">
        <v>136</v>
      </c>
      <c r="B2717" s="27" t="s">
        <v>123</v>
      </c>
      <c r="C2717" s="27" t="s">
        <v>139</v>
      </c>
      <c r="D2717" s="27" t="s">
        <v>46</v>
      </c>
      <c r="E2717" s="27" t="s">
        <v>94</v>
      </c>
      <c r="F2717" s="27" t="s">
        <v>95</v>
      </c>
      <c r="G2717" s="27" t="s">
        <v>140</v>
      </c>
      <c r="H2717" s="28">
        <v>0</v>
      </c>
      <c r="I2717" s="28">
        <v>0</v>
      </c>
      <c r="J2717" s="28">
        <v>0</v>
      </c>
      <c r="K2717" s="28">
        <v>1040.9000000000001</v>
      </c>
      <c r="L2717" s="28">
        <v>-1040.9000000000001</v>
      </c>
    </row>
    <row r="2718" spans="1:12" hidden="1" x14ac:dyDescent="0.2">
      <c r="A2718" s="27" t="s">
        <v>136</v>
      </c>
      <c r="B2718" s="27" t="s">
        <v>123</v>
      </c>
      <c r="C2718" s="27" t="s">
        <v>99</v>
      </c>
      <c r="D2718" s="27" t="s">
        <v>46</v>
      </c>
      <c r="E2718" s="27" t="s">
        <v>94</v>
      </c>
      <c r="F2718" s="27" t="s">
        <v>95</v>
      </c>
      <c r="G2718" s="27" t="s">
        <v>100</v>
      </c>
      <c r="H2718" s="28">
        <v>0</v>
      </c>
      <c r="I2718" s="28">
        <v>0</v>
      </c>
      <c r="J2718" s="28">
        <v>0</v>
      </c>
      <c r="K2718" s="28">
        <v>64.23</v>
      </c>
      <c r="L2718" s="28">
        <v>-64.23</v>
      </c>
    </row>
    <row r="2719" spans="1:12" hidden="1" x14ac:dyDescent="0.2">
      <c r="A2719" s="27" t="s">
        <v>136</v>
      </c>
      <c r="B2719" s="27" t="s">
        <v>123</v>
      </c>
      <c r="C2719" s="27" t="s">
        <v>101</v>
      </c>
      <c r="D2719" s="27" t="s">
        <v>46</v>
      </c>
      <c r="E2719" s="27" t="s">
        <v>94</v>
      </c>
      <c r="F2719" s="27" t="s">
        <v>95</v>
      </c>
      <c r="G2719" s="27" t="s">
        <v>102</v>
      </c>
      <c r="H2719" s="28">
        <v>0</v>
      </c>
      <c r="I2719" s="28">
        <v>0</v>
      </c>
      <c r="J2719" s="28">
        <v>0</v>
      </c>
      <c r="K2719" s="28">
        <v>15.02</v>
      </c>
      <c r="L2719" s="28">
        <v>-15.02</v>
      </c>
    </row>
    <row r="2720" spans="1:12" hidden="1" x14ac:dyDescent="0.2">
      <c r="A2720" s="27" t="s">
        <v>136</v>
      </c>
      <c r="B2720" s="27" t="s">
        <v>123</v>
      </c>
      <c r="C2720" s="27" t="s">
        <v>103</v>
      </c>
      <c r="D2720" s="27" t="s">
        <v>46</v>
      </c>
      <c r="E2720" s="27" t="s">
        <v>94</v>
      </c>
      <c r="F2720" s="27" t="s">
        <v>95</v>
      </c>
      <c r="G2720" s="27" t="s">
        <v>104</v>
      </c>
      <c r="H2720" s="28">
        <v>0</v>
      </c>
      <c r="I2720" s="28">
        <v>0</v>
      </c>
      <c r="J2720" s="28">
        <v>0</v>
      </c>
      <c r="K2720" s="28">
        <v>30.19</v>
      </c>
      <c r="L2720" s="28">
        <v>-30.19</v>
      </c>
    </row>
    <row r="2721" spans="1:12" hidden="1" x14ac:dyDescent="0.2">
      <c r="A2721" s="27" t="s">
        <v>136</v>
      </c>
      <c r="B2721" s="27" t="s">
        <v>128</v>
      </c>
      <c r="C2721" s="27" t="s">
        <v>137</v>
      </c>
      <c r="D2721" s="27" t="s">
        <v>46</v>
      </c>
      <c r="E2721" s="27" t="s">
        <v>94</v>
      </c>
      <c r="F2721" s="27" t="s">
        <v>95</v>
      </c>
      <c r="G2721" s="27" t="s">
        <v>138</v>
      </c>
      <c r="H2721" s="28">
        <v>0</v>
      </c>
      <c r="I2721" s="28">
        <v>0</v>
      </c>
      <c r="J2721" s="28">
        <v>0</v>
      </c>
      <c r="K2721" s="28">
        <v>402.97</v>
      </c>
      <c r="L2721" s="28">
        <v>-402.97</v>
      </c>
    </row>
    <row r="2722" spans="1:12" hidden="1" x14ac:dyDescent="0.2">
      <c r="A2722" s="27" t="s">
        <v>136</v>
      </c>
      <c r="B2722" s="27" t="s">
        <v>128</v>
      </c>
      <c r="C2722" s="27" t="s">
        <v>99</v>
      </c>
      <c r="D2722" s="27" t="s">
        <v>46</v>
      </c>
      <c r="E2722" s="27" t="s">
        <v>94</v>
      </c>
      <c r="F2722" s="27" t="s">
        <v>95</v>
      </c>
      <c r="G2722" s="27" t="s">
        <v>100</v>
      </c>
      <c r="H2722" s="28">
        <v>0</v>
      </c>
      <c r="I2722" s="28">
        <v>0</v>
      </c>
      <c r="J2722" s="28">
        <v>0</v>
      </c>
      <c r="K2722" s="28">
        <v>23.91</v>
      </c>
      <c r="L2722" s="28">
        <v>-23.91</v>
      </c>
    </row>
    <row r="2723" spans="1:12" hidden="1" x14ac:dyDescent="0.2">
      <c r="A2723" s="27" t="s">
        <v>136</v>
      </c>
      <c r="B2723" s="27" t="s">
        <v>128</v>
      </c>
      <c r="C2723" s="27" t="s">
        <v>101</v>
      </c>
      <c r="D2723" s="27" t="s">
        <v>46</v>
      </c>
      <c r="E2723" s="27" t="s">
        <v>94</v>
      </c>
      <c r="F2723" s="27" t="s">
        <v>95</v>
      </c>
      <c r="G2723" s="27" t="s">
        <v>102</v>
      </c>
      <c r="H2723" s="28">
        <v>0</v>
      </c>
      <c r="I2723" s="28">
        <v>0</v>
      </c>
      <c r="J2723" s="28">
        <v>0</v>
      </c>
      <c r="K2723" s="28">
        <v>5.59</v>
      </c>
      <c r="L2723" s="28">
        <v>-5.59</v>
      </c>
    </row>
    <row r="2724" spans="1:12" hidden="1" x14ac:dyDescent="0.2">
      <c r="A2724" s="27" t="s">
        <v>136</v>
      </c>
      <c r="B2724" s="27" t="s">
        <v>128</v>
      </c>
      <c r="C2724" s="27" t="s">
        <v>103</v>
      </c>
      <c r="D2724" s="27" t="s">
        <v>46</v>
      </c>
      <c r="E2724" s="27" t="s">
        <v>94</v>
      </c>
      <c r="F2724" s="27" t="s">
        <v>95</v>
      </c>
      <c r="G2724" s="27" t="s">
        <v>104</v>
      </c>
      <c r="H2724" s="28">
        <v>0</v>
      </c>
      <c r="I2724" s="28">
        <v>0</v>
      </c>
      <c r="J2724" s="28">
        <v>0</v>
      </c>
      <c r="K2724" s="28">
        <v>11.53</v>
      </c>
      <c r="L2724" s="28">
        <v>-11.53</v>
      </c>
    </row>
    <row r="2725" spans="1:12" hidden="1" x14ac:dyDescent="0.2">
      <c r="A2725" s="27" t="s">
        <v>136</v>
      </c>
      <c r="B2725" s="27" t="s">
        <v>129</v>
      </c>
      <c r="C2725" s="27" t="s">
        <v>137</v>
      </c>
      <c r="D2725" s="27" t="s">
        <v>46</v>
      </c>
      <c r="E2725" s="27" t="s">
        <v>94</v>
      </c>
      <c r="F2725" s="27" t="s">
        <v>95</v>
      </c>
      <c r="G2725" s="27" t="s">
        <v>138</v>
      </c>
      <c r="H2725" s="28">
        <v>0</v>
      </c>
      <c r="I2725" s="28">
        <v>0</v>
      </c>
      <c r="J2725" s="28">
        <v>0</v>
      </c>
      <c r="K2725" s="28">
        <v>126.89</v>
      </c>
      <c r="L2725" s="28">
        <v>-126.89</v>
      </c>
    </row>
    <row r="2726" spans="1:12" hidden="1" x14ac:dyDescent="0.2">
      <c r="A2726" s="27" t="s">
        <v>136</v>
      </c>
      <c r="B2726" s="27" t="s">
        <v>129</v>
      </c>
      <c r="C2726" s="27" t="s">
        <v>99</v>
      </c>
      <c r="D2726" s="27" t="s">
        <v>46</v>
      </c>
      <c r="E2726" s="27" t="s">
        <v>94</v>
      </c>
      <c r="F2726" s="27" t="s">
        <v>95</v>
      </c>
      <c r="G2726" s="27" t="s">
        <v>100</v>
      </c>
      <c r="H2726" s="28">
        <v>0</v>
      </c>
      <c r="I2726" s="28">
        <v>0</v>
      </c>
      <c r="J2726" s="28">
        <v>0</v>
      </c>
      <c r="K2726" s="28">
        <v>7.05</v>
      </c>
      <c r="L2726" s="28">
        <v>-7.05</v>
      </c>
    </row>
    <row r="2727" spans="1:12" hidden="1" x14ac:dyDescent="0.2">
      <c r="A2727" s="27" t="s">
        <v>136</v>
      </c>
      <c r="B2727" s="27" t="s">
        <v>129</v>
      </c>
      <c r="C2727" s="27" t="s">
        <v>101</v>
      </c>
      <c r="D2727" s="27" t="s">
        <v>46</v>
      </c>
      <c r="E2727" s="27" t="s">
        <v>94</v>
      </c>
      <c r="F2727" s="27" t="s">
        <v>95</v>
      </c>
      <c r="G2727" s="27" t="s">
        <v>102</v>
      </c>
      <c r="H2727" s="28">
        <v>0</v>
      </c>
      <c r="I2727" s="28">
        <v>0</v>
      </c>
      <c r="J2727" s="28">
        <v>0</v>
      </c>
      <c r="K2727" s="28">
        <v>1.65</v>
      </c>
      <c r="L2727" s="28">
        <v>-1.65</v>
      </c>
    </row>
    <row r="2728" spans="1:12" hidden="1" x14ac:dyDescent="0.2">
      <c r="A2728" s="27" t="s">
        <v>136</v>
      </c>
      <c r="B2728" s="27" t="s">
        <v>129</v>
      </c>
      <c r="C2728" s="27" t="s">
        <v>103</v>
      </c>
      <c r="D2728" s="27" t="s">
        <v>46</v>
      </c>
      <c r="E2728" s="27" t="s">
        <v>94</v>
      </c>
      <c r="F2728" s="27" t="s">
        <v>95</v>
      </c>
      <c r="G2728" s="27" t="s">
        <v>104</v>
      </c>
      <c r="H2728" s="28">
        <v>0</v>
      </c>
      <c r="I2728" s="28">
        <v>0</v>
      </c>
      <c r="J2728" s="28">
        <v>0</v>
      </c>
      <c r="K2728" s="28">
        <v>3.4</v>
      </c>
      <c r="L2728" s="28">
        <v>-3.4</v>
      </c>
    </row>
    <row r="2729" spans="1:12" hidden="1" x14ac:dyDescent="0.2">
      <c r="A2729" s="27" t="s">
        <v>152</v>
      </c>
      <c r="B2729" s="27" t="s">
        <v>9</v>
      </c>
      <c r="C2729" s="27" t="s">
        <v>153</v>
      </c>
      <c r="D2729" s="27" t="s">
        <v>46</v>
      </c>
      <c r="E2729" s="27" t="s">
        <v>94</v>
      </c>
      <c r="F2729" s="27" t="s">
        <v>95</v>
      </c>
      <c r="G2729" s="27" t="s">
        <v>154</v>
      </c>
      <c r="H2729" s="28">
        <v>0</v>
      </c>
      <c r="I2729" s="28">
        <v>0</v>
      </c>
      <c r="J2729" s="28">
        <v>0</v>
      </c>
      <c r="K2729" s="28">
        <v>6723.55</v>
      </c>
      <c r="L2729" s="28">
        <v>-6723.55</v>
      </c>
    </row>
    <row r="2730" spans="1:12" hidden="1" x14ac:dyDescent="0.2">
      <c r="A2730" s="27" t="s">
        <v>152</v>
      </c>
      <c r="B2730" s="27" t="s">
        <v>9</v>
      </c>
      <c r="C2730" s="27" t="s">
        <v>161</v>
      </c>
      <c r="D2730" s="27" t="s">
        <v>46</v>
      </c>
      <c r="E2730" s="27" t="s">
        <v>94</v>
      </c>
      <c r="F2730" s="27" t="s">
        <v>95</v>
      </c>
      <c r="G2730" s="27" t="s">
        <v>162</v>
      </c>
      <c r="H2730" s="28">
        <v>0</v>
      </c>
      <c r="I2730" s="28">
        <v>10318</v>
      </c>
      <c r="J2730" s="28">
        <v>10318</v>
      </c>
      <c r="K2730" s="28">
        <v>0</v>
      </c>
      <c r="L2730" s="28">
        <v>0</v>
      </c>
    </row>
    <row r="2731" spans="1:12" hidden="1" x14ac:dyDescent="0.2">
      <c r="A2731" s="27" t="s">
        <v>90</v>
      </c>
      <c r="B2731" s="27" t="s">
        <v>9</v>
      </c>
      <c r="C2731" s="27" t="s">
        <v>180</v>
      </c>
      <c r="D2731" s="27" t="s">
        <v>47</v>
      </c>
      <c r="E2731" s="27" t="s">
        <v>94</v>
      </c>
      <c r="F2731" s="27" t="s">
        <v>95</v>
      </c>
      <c r="G2731" s="27" t="s">
        <v>181</v>
      </c>
      <c r="H2731" s="28">
        <v>0</v>
      </c>
      <c r="I2731" s="28">
        <v>396</v>
      </c>
      <c r="J2731" s="28">
        <v>0</v>
      </c>
      <c r="K2731" s="28">
        <v>395.86</v>
      </c>
      <c r="L2731" s="28">
        <v>0.13999999999998636</v>
      </c>
    </row>
    <row r="2732" spans="1:12" hidden="1" x14ac:dyDescent="0.2">
      <c r="A2732" s="27" t="s">
        <v>90</v>
      </c>
      <c r="B2732" s="27" t="s">
        <v>9</v>
      </c>
      <c r="C2732" s="27" t="s">
        <v>109</v>
      </c>
      <c r="D2732" s="27" t="s">
        <v>47</v>
      </c>
      <c r="E2732" s="27" t="s">
        <v>94</v>
      </c>
      <c r="F2732" s="27" t="s">
        <v>95</v>
      </c>
      <c r="G2732" s="27" t="s">
        <v>110</v>
      </c>
      <c r="H2732" s="28">
        <v>25670.26</v>
      </c>
      <c r="I2732" s="28">
        <v>25670.26</v>
      </c>
      <c r="J2732" s="28">
        <v>0</v>
      </c>
      <c r="K2732" s="28">
        <v>0</v>
      </c>
      <c r="L2732" s="28">
        <v>25670.26</v>
      </c>
    </row>
    <row r="2733" spans="1:12" hidden="1" x14ac:dyDescent="0.2">
      <c r="A2733" s="27" t="s">
        <v>90</v>
      </c>
      <c r="B2733" s="27" t="s">
        <v>9</v>
      </c>
      <c r="C2733" s="27" t="s">
        <v>111</v>
      </c>
      <c r="D2733" s="27" t="s">
        <v>47</v>
      </c>
      <c r="E2733" s="27" t="s">
        <v>94</v>
      </c>
      <c r="F2733" s="27" t="s">
        <v>95</v>
      </c>
      <c r="G2733" s="27" t="s">
        <v>112</v>
      </c>
      <c r="H2733" s="28">
        <v>135194.68</v>
      </c>
      <c r="I2733" s="28">
        <v>135194.68</v>
      </c>
      <c r="J2733" s="28">
        <v>0</v>
      </c>
      <c r="K2733" s="28">
        <v>0</v>
      </c>
      <c r="L2733" s="28">
        <v>135194.68</v>
      </c>
    </row>
    <row r="2734" spans="1:12" hidden="1" x14ac:dyDescent="0.2">
      <c r="A2734" s="27" t="s">
        <v>90</v>
      </c>
      <c r="B2734" s="27" t="s">
        <v>9</v>
      </c>
      <c r="C2734" s="27" t="s">
        <v>113</v>
      </c>
      <c r="D2734" s="27" t="s">
        <v>47</v>
      </c>
      <c r="E2734" s="27" t="s">
        <v>94</v>
      </c>
      <c r="F2734" s="27" t="s">
        <v>95</v>
      </c>
      <c r="G2734" s="27" t="s">
        <v>114</v>
      </c>
      <c r="H2734" s="28">
        <v>30415</v>
      </c>
      <c r="I2734" s="28">
        <v>30019</v>
      </c>
      <c r="J2734" s="28">
        <v>0</v>
      </c>
      <c r="K2734" s="28">
        <v>0</v>
      </c>
      <c r="L2734" s="28">
        <v>30019</v>
      </c>
    </row>
    <row r="2735" spans="1:12" hidden="1" x14ac:dyDescent="0.2">
      <c r="A2735" s="27" t="s">
        <v>90</v>
      </c>
      <c r="B2735" s="27" t="s">
        <v>9</v>
      </c>
      <c r="C2735" s="27" t="s">
        <v>115</v>
      </c>
      <c r="D2735" s="27" t="s">
        <v>47</v>
      </c>
      <c r="E2735" s="27" t="s">
        <v>94</v>
      </c>
      <c r="F2735" s="27" t="s">
        <v>95</v>
      </c>
      <c r="G2735" s="27" t="s">
        <v>116</v>
      </c>
      <c r="H2735" s="28">
        <v>15207.5</v>
      </c>
      <c r="I2735" s="28">
        <v>15207.5</v>
      </c>
      <c r="J2735" s="28">
        <v>0</v>
      </c>
      <c r="K2735" s="28">
        <v>12255.68</v>
      </c>
      <c r="L2735" s="28">
        <v>2951.82</v>
      </c>
    </row>
    <row r="2736" spans="1:12" hidden="1" x14ac:dyDescent="0.2">
      <c r="A2736" s="27" t="s">
        <v>90</v>
      </c>
      <c r="B2736" s="27" t="s">
        <v>9</v>
      </c>
      <c r="C2736" s="27" t="s">
        <v>117</v>
      </c>
      <c r="D2736" s="27" t="s">
        <v>47</v>
      </c>
      <c r="E2736" s="27" t="s">
        <v>94</v>
      </c>
      <c r="F2736" s="27" t="s">
        <v>95</v>
      </c>
      <c r="G2736" s="27" t="s">
        <v>118</v>
      </c>
      <c r="H2736" s="28">
        <v>30415</v>
      </c>
      <c r="I2736" s="28">
        <v>30415</v>
      </c>
      <c r="J2736" s="28">
        <v>0</v>
      </c>
      <c r="K2736" s="28">
        <v>0</v>
      </c>
      <c r="L2736" s="28">
        <v>30415</v>
      </c>
    </row>
    <row r="2737" spans="1:12" hidden="1" x14ac:dyDescent="0.2">
      <c r="A2737" s="27" t="s">
        <v>90</v>
      </c>
      <c r="B2737" s="27" t="s">
        <v>135</v>
      </c>
      <c r="C2737" s="27" t="s">
        <v>92</v>
      </c>
      <c r="D2737" s="27" t="s">
        <v>47</v>
      </c>
      <c r="E2737" s="27" t="s">
        <v>94</v>
      </c>
      <c r="F2737" s="27" t="s">
        <v>95</v>
      </c>
      <c r="G2737" s="27" t="s">
        <v>96</v>
      </c>
      <c r="H2737" s="28">
        <v>0</v>
      </c>
      <c r="I2737" s="28">
        <v>103.24</v>
      </c>
      <c r="J2737" s="28">
        <v>0</v>
      </c>
      <c r="K2737" s="28">
        <v>103.24</v>
      </c>
      <c r="L2737" s="28">
        <v>-1.4210854715202004E-14</v>
      </c>
    </row>
    <row r="2738" spans="1:12" hidden="1" x14ac:dyDescent="0.2">
      <c r="A2738" s="27" t="s">
        <v>90</v>
      </c>
      <c r="B2738" s="27" t="s">
        <v>135</v>
      </c>
      <c r="C2738" s="27" t="s">
        <v>106</v>
      </c>
      <c r="D2738" s="27" t="s">
        <v>47</v>
      </c>
      <c r="E2738" s="27" t="s">
        <v>94</v>
      </c>
      <c r="F2738" s="27" t="s">
        <v>95</v>
      </c>
      <c r="G2738" s="27" t="s">
        <v>108</v>
      </c>
      <c r="H2738" s="28">
        <v>0</v>
      </c>
      <c r="I2738" s="28">
        <v>378.57</v>
      </c>
      <c r="J2738" s="28">
        <v>0</v>
      </c>
      <c r="K2738" s="28">
        <v>378.57000000000005</v>
      </c>
      <c r="L2738" s="28">
        <v>-5.6843418860808015E-14</v>
      </c>
    </row>
    <row r="2739" spans="1:12" hidden="1" x14ac:dyDescent="0.2">
      <c r="A2739" s="27" t="s">
        <v>90</v>
      </c>
      <c r="B2739" s="27" t="s">
        <v>135</v>
      </c>
      <c r="C2739" s="27" t="s">
        <v>99</v>
      </c>
      <c r="D2739" s="27" t="s">
        <v>47</v>
      </c>
      <c r="E2739" s="27" t="s">
        <v>94</v>
      </c>
      <c r="F2739" s="27" t="s">
        <v>95</v>
      </c>
      <c r="G2739" s="27" t="s">
        <v>100</v>
      </c>
      <c r="H2739" s="28">
        <v>0</v>
      </c>
      <c r="I2739" s="28">
        <v>0</v>
      </c>
      <c r="J2739" s="28">
        <v>0</v>
      </c>
      <c r="K2739" s="28">
        <v>29.44</v>
      </c>
      <c r="L2739" s="28">
        <v>-29.44</v>
      </c>
    </row>
    <row r="2740" spans="1:12" hidden="1" x14ac:dyDescent="0.2">
      <c r="A2740" s="27" t="s">
        <v>90</v>
      </c>
      <c r="B2740" s="27" t="s">
        <v>135</v>
      </c>
      <c r="C2740" s="27" t="s">
        <v>101</v>
      </c>
      <c r="D2740" s="27" t="s">
        <v>47</v>
      </c>
      <c r="E2740" s="27" t="s">
        <v>94</v>
      </c>
      <c r="F2740" s="27" t="s">
        <v>95</v>
      </c>
      <c r="G2740" s="27" t="s">
        <v>102</v>
      </c>
      <c r="H2740" s="28">
        <v>0</v>
      </c>
      <c r="I2740" s="28">
        <v>0</v>
      </c>
      <c r="J2740" s="28">
        <v>0</v>
      </c>
      <c r="K2740" s="28">
        <v>6.88</v>
      </c>
      <c r="L2740" s="28">
        <v>-6.88</v>
      </c>
    </row>
    <row r="2741" spans="1:12" hidden="1" x14ac:dyDescent="0.2">
      <c r="A2741" s="27" t="s">
        <v>90</v>
      </c>
      <c r="B2741" s="27" t="s">
        <v>135</v>
      </c>
      <c r="C2741" s="27" t="s">
        <v>103</v>
      </c>
      <c r="D2741" s="27" t="s">
        <v>47</v>
      </c>
      <c r="E2741" s="27" t="s">
        <v>94</v>
      </c>
      <c r="F2741" s="27" t="s">
        <v>95</v>
      </c>
      <c r="G2741" s="27" t="s">
        <v>104</v>
      </c>
      <c r="H2741" s="28">
        <v>0</v>
      </c>
      <c r="I2741" s="28">
        <v>0</v>
      </c>
      <c r="J2741" s="28">
        <v>0</v>
      </c>
      <c r="K2741" s="28">
        <v>14.32</v>
      </c>
      <c r="L2741" s="28">
        <v>-14.32</v>
      </c>
    </row>
    <row r="2742" spans="1:12" hidden="1" x14ac:dyDescent="0.2">
      <c r="A2742" s="27" t="s">
        <v>90</v>
      </c>
      <c r="B2742" s="27" t="s">
        <v>177</v>
      </c>
      <c r="C2742" s="27" t="s">
        <v>92</v>
      </c>
      <c r="D2742" s="27" t="s">
        <v>47</v>
      </c>
      <c r="E2742" s="27" t="s">
        <v>94</v>
      </c>
      <c r="F2742" s="27" t="s">
        <v>95</v>
      </c>
      <c r="G2742" s="27" t="s">
        <v>96</v>
      </c>
      <c r="H2742" s="28">
        <v>0</v>
      </c>
      <c r="I2742" s="28">
        <v>724.75</v>
      </c>
      <c r="J2742" s="28">
        <v>0</v>
      </c>
      <c r="K2742" s="28">
        <v>724.75</v>
      </c>
      <c r="L2742" s="28">
        <v>0</v>
      </c>
    </row>
    <row r="2743" spans="1:12" hidden="1" x14ac:dyDescent="0.2">
      <c r="A2743" s="27" t="s">
        <v>90</v>
      </c>
      <c r="B2743" s="27" t="s">
        <v>177</v>
      </c>
      <c r="C2743" s="27" t="s">
        <v>106</v>
      </c>
      <c r="D2743" s="27" t="s">
        <v>47</v>
      </c>
      <c r="E2743" s="27" t="s">
        <v>94</v>
      </c>
      <c r="F2743" s="27" t="s">
        <v>95</v>
      </c>
      <c r="G2743" s="27" t="s">
        <v>108</v>
      </c>
      <c r="H2743" s="28">
        <v>0</v>
      </c>
      <c r="I2743" s="28">
        <v>266.32</v>
      </c>
      <c r="J2743" s="28">
        <v>0</v>
      </c>
      <c r="K2743" s="28">
        <v>266.32</v>
      </c>
      <c r="L2743" s="28">
        <v>0</v>
      </c>
    </row>
    <row r="2744" spans="1:12" hidden="1" x14ac:dyDescent="0.2">
      <c r="A2744" s="27" t="s">
        <v>90</v>
      </c>
      <c r="B2744" s="27" t="s">
        <v>177</v>
      </c>
      <c r="C2744" s="27" t="s">
        <v>99</v>
      </c>
      <c r="D2744" s="27" t="s">
        <v>47</v>
      </c>
      <c r="E2744" s="27" t="s">
        <v>94</v>
      </c>
      <c r="F2744" s="27" t="s">
        <v>95</v>
      </c>
      <c r="G2744" s="27" t="s">
        <v>100</v>
      </c>
      <c r="H2744" s="28">
        <v>0</v>
      </c>
      <c r="I2744" s="28">
        <v>0</v>
      </c>
      <c r="J2744" s="28">
        <v>0</v>
      </c>
      <c r="K2744" s="28">
        <v>61.45</v>
      </c>
      <c r="L2744" s="28">
        <v>-61.45</v>
      </c>
    </row>
    <row r="2745" spans="1:12" hidden="1" x14ac:dyDescent="0.2">
      <c r="A2745" s="27" t="s">
        <v>90</v>
      </c>
      <c r="B2745" s="27" t="s">
        <v>177</v>
      </c>
      <c r="C2745" s="27" t="s">
        <v>101</v>
      </c>
      <c r="D2745" s="27" t="s">
        <v>47</v>
      </c>
      <c r="E2745" s="27" t="s">
        <v>94</v>
      </c>
      <c r="F2745" s="27" t="s">
        <v>95</v>
      </c>
      <c r="G2745" s="27" t="s">
        <v>102</v>
      </c>
      <c r="H2745" s="28">
        <v>0</v>
      </c>
      <c r="I2745" s="28">
        <v>0</v>
      </c>
      <c r="J2745" s="28">
        <v>0</v>
      </c>
      <c r="K2745" s="28">
        <v>14.349999999999998</v>
      </c>
      <c r="L2745" s="28">
        <v>-14.349999999999998</v>
      </c>
    </row>
    <row r="2746" spans="1:12" hidden="1" x14ac:dyDescent="0.2">
      <c r="A2746" s="27" t="s">
        <v>90</v>
      </c>
      <c r="B2746" s="27" t="s">
        <v>177</v>
      </c>
      <c r="C2746" s="27" t="s">
        <v>103</v>
      </c>
      <c r="D2746" s="27" t="s">
        <v>47</v>
      </c>
      <c r="E2746" s="27" t="s">
        <v>94</v>
      </c>
      <c r="F2746" s="27" t="s">
        <v>95</v>
      </c>
      <c r="G2746" s="27" t="s">
        <v>104</v>
      </c>
      <c r="H2746" s="28">
        <v>0</v>
      </c>
      <c r="I2746" s="28">
        <v>0</v>
      </c>
      <c r="J2746" s="28">
        <v>0</v>
      </c>
      <c r="K2746" s="28">
        <v>28.76</v>
      </c>
      <c r="L2746" s="28">
        <v>-28.76</v>
      </c>
    </row>
    <row r="2747" spans="1:12" hidden="1" x14ac:dyDescent="0.2">
      <c r="A2747" s="27" t="s">
        <v>90</v>
      </c>
      <c r="B2747" s="27" t="s">
        <v>149</v>
      </c>
      <c r="C2747" s="27" t="s">
        <v>106</v>
      </c>
      <c r="D2747" s="27" t="s">
        <v>47</v>
      </c>
      <c r="E2747" s="27" t="s">
        <v>94</v>
      </c>
      <c r="F2747" s="27" t="s">
        <v>95</v>
      </c>
      <c r="G2747" s="27" t="s">
        <v>108</v>
      </c>
      <c r="H2747" s="28">
        <v>0</v>
      </c>
      <c r="I2747" s="28">
        <v>6.5</v>
      </c>
      <c r="J2747" s="28">
        <v>0</v>
      </c>
      <c r="K2747" s="28">
        <v>6.5</v>
      </c>
      <c r="L2747" s="28">
        <v>0</v>
      </c>
    </row>
    <row r="2748" spans="1:12" hidden="1" x14ac:dyDescent="0.2">
      <c r="A2748" s="27" t="s">
        <v>90</v>
      </c>
      <c r="B2748" s="27" t="s">
        <v>149</v>
      </c>
      <c r="C2748" s="27" t="s">
        <v>99</v>
      </c>
      <c r="D2748" s="27" t="s">
        <v>47</v>
      </c>
      <c r="E2748" s="27" t="s">
        <v>94</v>
      </c>
      <c r="F2748" s="27" t="s">
        <v>95</v>
      </c>
      <c r="G2748" s="27" t="s">
        <v>100</v>
      </c>
      <c r="H2748" s="28">
        <v>0</v>
      </c>
      <c r="I2748" s="28">
        <v>0</v>
      </c>
      <c r="J2748" s="28">
        <v>0</v>
      </c>
      <c r="K2748" s="28">
        <v>0.3</v>
      </c>
      <c r="L2748" s="28">
        <v>-0.3</v>
      </c>
    </row>
    <row r="2749" spans="1:12" hidden="1" x14ac:dyDescent="0.2">
      <c r="A2749" s="27" t="s">
        <v>90</v>
      </c>
      <c r="B2749" s="27" t="s">
        <v>149</v>
      </c>
      <c r="C2749" s="27" t="s">
        <v>101</v>
      </c>
      <c r="D2749" s="27" t="s">
        <v>47</v>
      </c>
      <c r="E2749" s="27" t="s">
        <v>94</v>
      </c>
      <c r="F2749" s="27" t="s">
        <v>95</v>
      </c>
      <c r="G2749" s="27" t="s">
        <v>102</v>
      </c>
      <c r="H2749" s="28">
        <v>0</v>
      </c>
      <c r="I2749" s="28">
        <v>0</v>
      </c>
      <c r="J2749" s="28">
        <v>0</v>
      </c>
      <c r="K2749" s="28">
        <v>7.0000000000000007E-2</v>
      </c>
      <c r="L2749" s="28">
        <v>-7.0000000000000007E-2</v>
      </c>
    </row>
    <row r="2750" spans="1:12" hidden="1" x14ac:dyDescent="0.2">
      <c r="A2750" s="27" t="s">
        <v>90</v>
      </c>
      <c r="B2750" s="27" t="s">
        <v>149</v>
      </c>
      <c r="C2750" s="27" t="s">
        <v>103</v>
      </c>
      <c r="D2750" s="27" t="s">
        <v>47</v>
      </c>
      <c r="E2750" s="27" t="s">
        <v>94</v>
      </c>
      <c r="F2750" s="27" t="s">
        <v>95</v>
      </c>
      <c r="G2750" s="27" t="s">
        <v>104</v>
      </c>
      <c r="H2750" s="28">
        <v>0</v>
      </c>
      <c r="I2750" s="28">
        <v>0</v>
      </c>
      <c r="J2750" s="28">
        <v>0</v>
      </c>
      <c r="K2750" s="28">
        <v>0.19</v>
      </c>
      <c r="L2750" s="28">
        <v>-0.19</v>
      </c>
    </row>
    <row r="2751" spans="1:12" hidden="1" x14ac:dyDescent="0.2">
      <c r="A2751" s="27" t="s">
        <v>90</v>
      </c>
      <c r="B2751" s="27" t="s">
        <v>146</v>
      </c>
      <c r="C2751" s="27" t="s">
        <v>92</v>
      </c>
      <c r="D2751" s="27" t="s">
        <v>47</v>
      </c>
      <c r="E2751" s="27" t="s">
        <v>94</v>
      </c>
      <c r="F2751" s="27" t="s">
        <v>95</v>
      </c>
      <c r="G2751" s="27" t="s">
        <v>96</v>
      </c>
      <c r="H2751" s="28">
        <v>0</v>
      </c>
      <c r="I2751" s="28">
        <v>340.21</v>
      </c>
      <c r="J2751" s="28">
        <v>0</v>
      </c>
      <c r="K2751" s="28">
        <v>340.21</v>
      </c>
      <c r="L2751" s="28">
        <v>0</v>
      </c>
    </row>
    <row r="2752" spans="1:12" hidden="1" x14ac:dyDescent="0.2">
      <c r="A2752" s="27" t="s">
        <v>90</v>
      </c>
      <c r="B2752" s="27" t="s">
        <v>146</v>
      </c>
      <c r="C2752" s="27" t="s">
        <v>99</v>
      </c>
      <c r="D2752" s="27" t="s">
        <v>47</v>
      </c>
      <c r="E2752" s="27" t="s">
        <v>94</v>
      </c>
      <c r="F2752" s="27" t="s">
        <v>95</v>
      </c>
      <c r="G2752" s="27" t="s">
        <v>100</v>
      </c>
      <c r="H2752" s="28">
        <v>0</v>
      </c>
      <c r="I2752" s="28">
        <v>0</v>
      </c>
      <c r="J2752" s="28">
        <v>0</v>
      </c>
      <c r="K2752" s="28">
        <v>21.09</v>
      </c>
      <c r="L2752" s="28">
        <v>-21.09</v>
      </c>
    </row>
    <row r="2753" spans="1:12" hidden="1" x14ac:dyDescent="0.2">
      <c r="A2753" s="27" t="s">
        <v>90</v>
      </c>
      <c r="B2753" s="27" t="s">
        <v>146</v>
      </c>
      <c r="C2753" s="27" t="s">
        <v>101</v>
      </c>
      <c r="D2753" s="27" t="s">
        <v>47</v>
      </c>
      <c r="E2753" s="27" t="s">
        <v>94</v>
      </c>
      <c r="F2753" s="27" t="s">
        <v>95</v>
      </c>
      <c r="G2753" s="27" t="s">
        <v>102</v>
      </c>
      <c r="H2753" s="28">
        <v>0</v>
      </c>
      <c r="I2753" s="28">
        <v>0</v>
      </c>
      <c r="J2753" s="28">
        <v>0</v>
      </c>
      <c r="K2753" s="28">
        <v>4.93</v>
      </c>
      <c r="L2753" s="28">
        <v>-4.93</v>
      </c>
    </row>
    <row r="2754" spans="1:12" hidden="1" x14ac:dyDescent="0.2">
      <c r="A2754" s="27" t="s">
        <v>90</v>
      </c>
      <c r="B2754" s="27" t="s">
        <v>146</v>
      </c>
      <c r="C2754" s="27" t="s">
        <v>103</v>
      </c>
      <c r="D2754" s="27" t="s">
        <v>47</v>
      </c>
      <c r="E2754" s="27" t="s">
        <v>94</v>
      </c>
      <c r="F2754" s="27" t="s">
        <v>95</v>
      </c>
      <c r="G2754" s="27" t="s">
        <v>104</v>
      </c>
      <c r="H2754" s="28">
        <v>0</v>
      </c>
      <c r="I2754" s="28">
        <v>0</v>
      </c>
      <c r="J2754" s="28">
        <v>0</v>
      </c>
      <c r="K2754" s="28">
        <v>9.8699999999999992</v>
      </c>
      <c r="L2754" s="28">
        <v>-9.8699999999999992</v>
      </c>
    </row>
    <row r="2755" spans="1:12" hidden="1" x14ac:dyDescent="0.2">
      <c r="A2755" s="27" t="s">
        <v>90</v>
      </c>
      <c r="B2755" s="27" t="s">
        <v>91</v>
      </c>
      <c r="C2755" s="27" t="s">
        <v>92</v>
      </c>
      <c r="D2755" s="27" t="s">
        <v>47</v>
      </c>
      <c r="E2755" s="27" t="s">
        <v>94</v>
      </c>
      <c r="F2755" s="27" t="s">
        <v>95</v>
      </c>
      <c r="G2755" s="27" t="s">
        <v>96</v>
      </c>
      <c r="H2755" s="28">
        <v>0</v>
      </c>
      <c r="I2755" s="28">
        <v>0</v>
      </c>
      <c r="J2755" s="28">
        <v>0</v>
      </c>
      <c r="K2755" s="28">
        <v>14.03</v>
      </c>
      <c r="L2755" s="28">
        <v>-14.03</v>
      </c>
    </row>
    <row r="2756" spans="1:12" hidden="1" x14ac:dyDescent="0.2">
      <c r="A2756" s="27" t="s">
        <v>90</v>
      </c>
      <c r="B2756" s="27" t="s">
        <v>91</v>
      </c>
      <c r="C2756" s="27" t="s">
        <v>97</v>
      </c>
      <c r="D2756" s="27" t="s">
        <v>47</v>
      </c>
      <c r="E2756" s="27" t="s">
        <v>94</v>
      </c>
      <c r="F2756" s="27" t="s">
        <v>95</v>
      </c>
      <c r="G2756" s="27" t="s">
        <v>98</v>
      </c>
      <c r="H2756" s="28">
        <v>0</v>
      </c>
      <c r="I2756" s="28">
        <v>0</v>
      </c>
      <c r="J2756" s="28">
        <v>0</v>
      </c>
      <c r="K2756" s="28">
        <v>7.27</v>
      </c>
      <c r="L2756" s="28">
        <v>-7.27</v>
      </c>
    </row>
    <row r="2757" spans="1:12" hidden="1" x14ac:dyDescent="0.2">
      <c r="A2757" s="27" t="s">
        <v>90</v>
      </c>
      <c r="B2757" s="27" t="s">
        <v>91</v>
      </c>
      <c r="C2757" s="27" t="s">
        <v>99</v>
      </c>
      <c r="D2757" s="27" t="s">
        <v>47</v>
      </c>
      <c r="E2757" s="27" t="s">
        <v>94</v>
      </c>
      <c r="F2757" s="27" t="s">
        <v>95</v>
      </c>
      <c r="G2757" s="27" t="s">
        <v>100</v>
      </c>
      <c r="H2757" s="28">
        <v>0</v>
      </c>
      <c r="I2757" s="28">
        <v>0</v>
      </c>
      <c r="J2757" s="28">
        <v>0</v>
      </c>
      <c r="K2757" s="28">
        <v>1.32</v>
      </c>
      <c r="L2757" s="28">
        <v>-1.32</v>
      </c>
    </row>
    <row r="2758" spans="1:12" hidden="1" x14ac:dyDescent="0.2">
      <c r="A2758" s="27" t="s">
        <v>90</v>
      </c>
      <c r="B2758" s="27" t="s">
        <v>91</v>
      </c>
      <c r="C2758" s="27" t="s">
        <v>101</v>
      </c>
      <c r="D2758" s="27" t="s">
        <v>47</v>
      </c>
      <c r="E2758" s="27" t="s">
        <v>94</v>
      </c>
      <c r="F2758" s="27" t="s">
        <v>95</v>
      </c>
      <c r="G2758" s="27" t="s">
        <v>102</v>
      </c>
      <c r="H2758" s="28">
        <v>0</v>
      </c>
      <c r="I2758" s="28">
        <v>0</v>
      </c>
      <c r="J2758" s="28">
        <v>0</v>
      </c>
      <c r="K2758" s="28">
        <v>0.31</v>
      </c>
      <c r="L2758" s="28">
        <v>-0.31</v>
      </c>
    </row>
    <row r="2759" spans="1:12" hidden="1" x14ac:dyDescent="0.2">
      <c r="A2759" s="27" t="s">
        <v>90</v>
      </c>
      <c r="B2759" s="27" t="s">
        <v>91</v>
      </c>
      <c r="C2759" s="27" t="s">
        <v>103</v>
      </c>
      <c r="D2759" s="27" t="s">
        <v>47</v>
      </c>
      <c r="E2759" s="27" t="s">
        <v>94</v>
      </c>
      <c r="F2759" s="27" t="s">
        <v>95</v>
      </c>
      <c r="G2759" s="27" t="s">
        <v>104</v>
      </c>
      <c r="H2759" s="28">
        <v>0</v>
      </c>
      <c r="I2759" s="28">
        <v>0</v>
      </c>
      <c r="J2759" s="28">
        <v>0</v>
      </c>
      <c r="K2759" s="28">
        <v>0.62</v>
      </c>
      <c r="L2759" s="28">
        <v>-0.62</v>
      </c>
    </row>
    <row r="2760" spans="1:12" hidden="1" x14ac:dyDescent="0.2">
      <c r="A2760" s="27" t="s">
        <v>90</v>
      </c>
      <c r="B2760" s="27" t="s">
        <v>91</v>
      </c>
      <c r="C2760" s="27" t="s">
        <v>159</v>
      </c>
      <c r="D2760" s="27" t="s">
        <v>47</v>
      </c>
      <c r="E2760" s="27" t="s">
        <v>94</v>
      </c>
      <c r="F2760" s="27" t="s">
        <v>95</v>
      </c>
      <c r="G2760" s="27" t="s">
        <v>160</v>
      </c>
      <c r="H2760" s="28">
        <v>0</v>
      </c>
      <c r="I2760" s="28">
        <v>0</v>
      </c>
      <c r="J2760" s="28">
        <v>0</v>
      </c>
      <c r="K2760" s="28">
        <v>12872.42</v>
      </c>
      <c r="L2760" s="28">
        <v>-12872.42</v>
      </c>
    </row>
    <row r="2761" spans="1:12" hidden="1" x14ac:dyDescent="0.2">
      <c r="A2761" s="27" t="s">
        <v>90</v>
      </c>
      <c r="B2761" s="27" t="s">
        <v>119</v>
      </c>
      <c r="C2761" s="27" t="s">
        <v>117</v>
      </c>
      <c r="D2761" s="27" t="s">
        <v>47</v>
      </c>
      <c r="E2761" s="27" t="s">
        <v>94</v>
      </c>
      <c r="F2761" s="27" t="s">
        <v>95</v>
      </c>
      <c r="G2761" s="27" t="s">
        <v>118</v>
      </c>
      <c r="H2761" s="28">
        <v>0</v>
      </c>
      <c r="I2761" s="28">
        <v>0</v>
      </c>
      <c r="J2761" s="28">
        <v>0</v>
      </c>
      <c r="K2761" s="28">
        <v>1525.84</v>
      </c>
      <c r="L2761" s="28">
        <v>-1525.84</v>
      </c>
    </row>
    <row r="2762" spans="1:12" hidden="1" x14ac:dyDescent="0.2">
      <c r="A2762" s="27" t="s">
        <v>90</v>
      </c>
      <c r="B2762" s="27" t="s">
        <v>120</v>
      </c>
      <c r="C2762" s="27" t="s">
        <v>121</v>
      </c>
      <c r="D2762" s="27" t="s">
        <v>47</v>
      </c>
      <c r="E2762" s="27" t="s">
        <v>94</v>
      </c>
      <c r="F2762" s="27" t="s">
        <v>95</v>
      </c>
      <c r="G2762" s="27" t="s">
        <v>122</v>
      </c>
      <c r="H2762" s="28">
        <v>0</v>
      </c>
      <c r="I2762" s="28">
        <v>0</v>
      </c>
      <c r="J2762" s="28">
        <v>0</v>
      </c>
      <c r="K2762" s="28">
        <v>6.59</v>
      </c>
      <c r="L2762" s="28">
        <v>-6.59</v>
      </c>
    </row>
    <row r="2763" spans="1:12" hidden="1" x14ac:dyDescent="0.2">
      <c r="A2763" s="27" t="s">
        <v>90</v>
      </c>
      <c r="B2763" s="27" t="s">
        <v>120</v>
      </c>
      <c r="C2763" s="27" t="s">
        <v>99</v>
      </c>
      <c r="D2763" s="27" t="s">
        <v>47</v>
      </c>
      <c r="E2763" s="27" t="s">
        <v>94</v>
      </c>
      <c r="F2763" s="27" t="s">
        <v>95</v>
      </c>
      <c r="G2763" s="27" t="s">
        <v>100</v>
      </c>
      <c r="H2763" s="28">
        <v>0</v>
      </c>
      <c r="I2763" s="28">
        <v>0</v>
      </c>
      <c r="J2763" s="28">
        <v>0</v>
      </c>
      <c r="K2763" s="28">
        <v>0.36</v>
      </c>
      <c r="L2763" s="28">
        <v>-0.36</v>
      </c>
    </row>
    <row r="2764" spans="1:12" hidden="1" x14ac:dyDescent="0.2">
      <c r="A2764" s="27" t="s">
        <v>90</v>
      </c>
      <c r="B2764" s="27" t="s">
        <v>120</v>
      </c>
      <c r="C2764" s="27" t="s">
        <v>101</v>
      </c>
      <c r="D2764" s="27" t="s">
        <v>47</v>
      </c>
      <c r="E2764" s="27" t="s">
        <v>94</v>
      </c>
      <c r="F2764" s="27" t="s">
        <v>95</v>
      </c>
      <c r="G2764" s="27" t="s">
        <v>102</v>
      </c>
      <c r="H2764" s="28">
        <v>0</v>
      </c>
      <c r="I2764" s="28">
        <v>0</v>
      </c>
      <c r="J2764" s="28">
        <v>0</v>
      </c>
      <c r="K2764" s="28">
        <v>0.08</v>
      </c>
      <c r="L2764" s="28">
        <v>-0.08</v>
      </c>
    </row>
    <row r="2765" spans="1:12" hidden="1" x14ac:dyDescent="0.2">
      <c r="A2765" s="27" t="s">
        <v>90</v>
      </c>
      <c r="B2765" s="27" t="s">
        <v>120</v>
      </c>
      <c r="C2765" s="27" t="s">
        <v>103</v>
      </c>
      <c r="D2765" s="27" t="s">
        <v>47</v>
      </c>
      <c r="E2765" s="27" t="s">
        <v>94</v>
      </c>
      <c r="F2765" s="27" t="s">
        <v>95</v>
      </c>
      <c r="G2765" s="27" t="s">
        <v>104</v>
      </c>
      <c r="H2765" s="28">
        <v>0</v>
      </c>
      <c r="I2765" s="28">
        <v>0</v>
      </c>
      <c r="J2765" s="28">
        <v>0</v>
      </c>
      <c r="K2765" s="28">
        <v>0.19</v>
      </c>
      <c r="L2765" s="28">
        <v>-0.19</v>
      </c>
    </row>
    <row r="2766" spans="1:12" hidden="1" x14ac:dyDescent="0.2">
      <c r="A2766" s="27" t="s">
        <v>90</v>
      </c>
      <c r="B2766" s="27" t="s">
        <v>123</v>
      </c>
      <c r="C2766" s="27" t="s">
        <v>124</v>
      </c>
      <c r="D2766" s="27" t="s">
        <v>47</v>
      </c>
      <c r="E2766" s="27" t="s">
        <v>94</v>
      </c>
      <c r="F2766" s="27" t="s">
        <v>95</v>
      </c>
      <c r="G2766" s="27" t="s">
        <v>125</v>
      </c>
      <c r="H2766" s="28">
        <v>0</v>
      </c>
      <c r="I2766" s="28">
        <v>0</v>
      </c>
      <c r="J2766" s="28">
        <v>0</v>
      </c>
      <c r="K2766" s="28">
        <v>177.03</v>
      </c>
      <c r="L2766" s="28">
        <v>-177.03</v>
      </c>
    </row>
    <row r="2767" spans="1:12" hidden="1" x14ac:dyDescent="0.2">
      <c r="A2767" s="27" t="s">
        <v>90</v>
      </c>
      <c r="B2767" s="27" t="s">
        <v>123</v>
      </c>
      <c r="C2767" s="27" t="s">
        <v>111</v>
      </c>
      <c r="D2767" s="27" t="s">
        <v>47</v>
      </c>
      <c r="E2767" s="27" t="s">
        <v>94</v>
      </c>
      <c r="F2767" s="27" t="s">
        <v>95</v>
      </c>
      <c r="G2767" s="27" t="s">
        <v>112</v>
      </c>
      <c r="H2767" s="28">
        <v>0</v>
      </c>
      <c r="I2767" s="28">
        <v>0</v>
      </c>
      <c r="J2767" s="28">
        <v>0</v>
      </c>
      <c r="K2767" s="28">
        <v>98.64</v>
      </c>
      <c r="L2767" s="28">
        <v>-98.64</v>
      </c>
    </row>
    <row r="2768" spans="1:12" hidden="1" x14ac:dyDescent="0.2">
      <c r="A2768" s="27" t="s">
        <v>90</v>
      </c>
      <c r="B2768" s="27" t="s">
        <v>126</v>
      </c>
      <c r="C2768" s="27" t="s">
        <v>121</v>
      </c>
      <c r="D2768" s="27" t="s">
        <v>47</v>
      </c>
      <c r="E2768" s="27" t="s">
        <v>94</v>
      </c>
      <c r="F2768" s="27" t="s">
        <v>95</v>
      </c>
      <c r="G2768" s="27" t="s">
        <v>122</v>
      </c>
      <c r="H2768" s="28">
        <v>0</v>
      </c>
      <c r="I2768" s="28">
        <v>0</v>
      </c>
      <c r="J2768" s="28">
        <v>0</v>
      </c>
      <c r="K2768" s="28">
        <v>1.35</v>
      </c>
      <c r="L2768" s="28">
        <v>-1.35</v>
      </c>
    </row>
    <row r="2769" spans="1:12" hidden="1" x14ac:dyDescent="0.2">
      <c r="A2769" s="27" t="s">
        <v>90</v>
      </c>
      <c r="B2769" s="27" t="s">
        <v>126</v>
      </c>
      <c r="C2769" s="27" t="s">
        <v>99</v>
      </c>
      <c r="D2769" s="27" t="s">
        <v>47</v>
      </c>
      <c r="E2769" s="27" t="s">
        <v>94</v>
      </c>
      <c r="F2769" s="27" t="s">
        <v>95</v>
      </c>
      <c r="G2769" s="27" t="s">
        <v>100</v>
      </c>
      <c r="H2769" s="28">
        <v>0</v>
      </c>
      <c r="I2769" s="28">
        <v>0</v>
      </c>
      <c r="J2769" s="28">
        <v>0</v>
      </c>
      <c r="K2769" s="28">
        <v>0.08</v>
      </c>
      <c r="L2769" s="28">
        <v>-0.08</v>
      </c>
    </row>
    <row r="2770" spans="1:12" hidden="1" x14ac:dyDescent="0.2">
      <c r="A2770" s="27" t="s">
        <v>90</v>
      </c>
      <c r="B2770" s="27" t="s">
        <v>126</v>
      </c>
      <c r="C2770" s="27" t="s">
        <v>101</v>
      </c>
      <c r="D2770" s="27" t="s">
        <v>47</v>
      </c>
      <c r="E2770" s="27" t="s">
        <v>94</v>
      </c>
      <c r="F2770" s="27" t="s">
        <v>95</v>
      </c>
      <c r="G2770" s="27" t="s">
        <v>102</v>
      </c>
      <c r="H2770" s="28">
        <v>0</v>
      </c>
      <c r="I2770" s="28">
        <v>0</v>
      </c>
      <c r="J2770" s="28">
        <v>0</v>
      </c>
      <c r="K2770" s="28">
        <v>0.02</v>
      </c>
      <c r="L2770" s="28">
        <v>-0.02</v>
      </c>
    </row>
    <row r="2771" spans="1:12" hidden="1" x14ac:dyDescent="0.2">
      <c r="A2771" s="27" t="s">
        <v>90</v>
      </c>
      <c r="B2771" s="27" t="s">
        <v>126</v>
      </c>
      <c r="C2771" s="27" t="s">
        <v>103</v>
      </c>
      <c r="D2771" s="27" t="s">
        <v>47</v>
      </c>
      <c r="E2771" s="27" t="s">
        <v>94</v>
      </c>
      <c r="F2771" s="27" t="s">
        <v>95</v>
      </c>
      <c r="G2771" s="27" t="s">
        <v>104</v>
      </c>
      <c r="H2771" s="28">
        <v>0</v>
      </c>
      <c r="I2771" s="28">
        <v>0</v>
      </c>
      <c r="J2771" s="28">
        <v>0</v>
      </c>
      <c r="K2771" s="28">
        <v>0.04</v>
      </c>
      <c r="L2771" s="28">
        <v>-0.04</v>
      </c>
    </row>
    <row r="2772" spans="1:12" hidden="1" x14ac:dyDescent="0.2">
      <c r="A2772" s="27" t="s">
        <v>90</v>
      </c>
      <c r="B2772" s="27" t="s">
        <v>127</v>
      </c>
      <c r="C2772" s="27" t="s">
        <v>111</v>
      </c>
      <c r="D2772" s="27" t="s">
        <v>47</v>
      </c>
      <c r="E2772" s="27" t="s">
        <v>94</v>
      </c>
      <c r="F2772" s="27" t="s">
        <v>95</v>
      </c>
      <c r="G2772" s="27" t="s">
        <v>112</v>
      </c>
      <c r="H2772" s="28">
        <v>0</v>
      </c>
      <c r="I2772" s="28">
        <v>0</v>
      </c>
      <c r="J2772" s="28">
        <v>0</v>
      </c>
      <c r="K2772" s="28">
        <v>1222.74</v>
      </c>
      <c r="L2772" s="28">
        <v>-1222.74</v>
      </c>
    </row>
    <row r="2773" spans="1:12" hidden="1" x14ac:dyDescent="0.2">
      <c r="A2773" s="27" t="s">
        <v>90</v>
      </c>
      <c r="B2773" s="27" t="s">
        <v>128</v>
      </c>
      <c r="C2773" s="27" t="s">
        <v>99</v>
      </c>
      <c r="D2773" s="27" t="s">
        <v>47</v>
      </c>
      <c r="E2773" s="27" t="s">
        <v>94</v>
      </c>
      <c r="F2773" s="27" t="s">
        <v>95</v>
      </c>
      <c r="G2773" s="27" t="s">
        <v>100</v>
      </c>
      <c r="H2773" s="28">
        <v>0</v>
      </c>
      <c r="I2773" s="28">
        <v>0</v>
      </c>
      <c r="J2773" s="28">
        <v>0</v>
      </c>
      <c r="K2773" s="28">
        <v>0.41</v>
      </c>
      <c r="L2773" s="28">
        <v>-0.41</v>
      </c>
    </row>
    <row r="2774" spans="1:12" hidden="1" x14ac:dyDescent="0.2">
      <c r="A2774" s="27" t="s">
        <v>90</v>
      </c>
      <c r="B2774" s="27" t="s">
        <v>128</v>
      </c>
      <c r="C2774" s="27" t="s">
        <v>101</v>
      </c>
      <c r="D2774" s="27" t="s">
        <v>47</v>
      </c>
      <c r="E2774" s="27" t="s">
        <v>94</v>
      </c>
      <c r="F2774" s="27" t="s">
        <v>95</v>
      </c>
      <c r="G2774" s="27" t="s">
        <v>102</v>
      </c>
      <c r="H2774" s="28">
        <v>0</v>
      </c>
      <c r="I2774" s="28">
        <v>0</v>
      </c>
      <c r="J2774" s="28">
        <v>0</v>
      </c>
      <c r="K2774" s="28">
        <v>0.1</v>
      </c>
      <c r="L2774" s="28">
        <v>-0.1</v>
      </c>
    </row>
    <row r="2775" spans="1:12" hidden="1" x14ac:dyDescent="0.2">
      <c r="A2775" s="27" t="s">
        <v>90</v>
      </c>
      <c r="B2775" s="27" t="s">
        <v>128</v>
      </c>
      <c r="C2775" s="27" t="s">
        <v>103</v>
      </c>
      <c r="D2775" s="27" t="s">
        <v>47</v>
      </c>
      <c r="E2775" s="27" t="s">
        <v>94</v>
      </c>
      <c r="F2775" s="27" t="s">
        <v>95</v>
      </c>
      <c r="G2775" s="27" t="s">
        <v>104</v>
      </c>
      <c r="H2775" s="28">
        <v>0</v>
      </c>
      <c r="I2775" s="28">
        <v>0</v>
      </c>
      <c r="J2775" s="28">
        <v>0</v>
      </c>
      <c r="K2775" s="28">
        <v>0.19</v>
      </c>
      <c r="L2775" s="28">
        <v>-0.19</v>
      </c>
    </row>
    <row r="2776" spans="1:12" hidden="1" x14ac:dyDescent="0.2">
      <c r="A2776" s="27" t="s">
        <v>90</v>
      </c>
      <c r="B2776" s="27" t="s">
        <v>129</v>
      </c>
      <c r="C2776" s="27" t="s">
        <v>92</v>
      </c>
      <c r="D2776" s="27" t="s">
        <v>47</v>
      </c>
      <c r="E2776" s="27" t="s">
        <v>94</v>
      </c>
      <c r="F2776" s="27" t="s">
        <v>95</v>
      </c>
      <c r="G2776" s="27" t="s">
        <v>96</v>
      </c>
      <c r="H2776" s="28">
        <v>0</v>
      </c>
      <c r="I2776" s="28">
        <v>0</v>
      </c>
      <c r="J2776" s="28">
        <v>0</v>
      </c>
      <c r="K2776" s="28">
        <v>0.56000000000000005</v>
      </c>
      <c r="L2776" s="28">
        <v>-0.56000000000000005</v>
      </c>
    </row>
    <row r="2777" spans="1:12" hidden="1" x14ac:dyDescent="0.2">
      <c r="A2777" s="27" t="s">
        <v>90</v>
      </c>
      <c r="B2777" s="27" t="s">
        <v>129</v>
      </c>
      <c r="C2777" s="27" t="s">
        <v>121</v>
      </c>
      <c r="D2777" s="27" t="s">
        <v>47</v>
      </c>
      <c r="E2777" s="27" t="s">
        <v>94</v>
      </c>
      <c r="F2777" s="27" t="s">
        <v>95</v>
      </c>
      <c r="G2777" s="27" t="s">
        <v>122</v>
      </c>
      <c r="H2777" s="28">
        <v>0</v>
      </c>
      <c r="I2777" s="28">
        <v>0</v>
      </c>
      <c r="J2777" s="28">
        <v>0</v>
      </c>
      <c r="K2777" s="28">
        <v>0.44</v>
      </c>
      <c r="L2777" s="28">
        <v>-0.44</v>
      </c>
    </row>
    <row r="2778" spans="1:12" hidden="1" x14ac:dyDescent="0.2">
      <c r="A2778" s="27" t="s">
        <v>90</v>
      </c>
      <c r="B2778" s="27" t="s">
        <v>129</v>
      </c>
      <c r="C2778" s="27" t="s">
        <v>106</v>
      </c>
      <c r="D2778" s="27" t="s">
        <v>47</v>
      </c>
      <c r="E2778" s="27" t="s">
        <v>94</v>
      </c>
      <c r="F2778" s="27" t="s">
        <v>95</v>
      </c>
      <c r="G2778" s="27" t="s">
        <v>108</v>
      </c>
      <c r="H2778" s="28">
        <v>0</v>
      </c>
      <c r="I2778" s="28">
        <v>0</v>
      </c>
      <c r="J2778" s="28">
        <v>0</v>
      </c>
      <c r="K2778" s="28">
        <v>7.35</v>
      </c>
      <c r="L2778" s="28">
        <v>-7.35</v>
      </c>
    </row>
    <row r="2779" spans="1:12" hidden="1" x14ac:dyDescent="0.2">
      <c r="A2779" s="27" t="s">
        <v>90</v>
      </c>
      <c r="B2779" s="27" t="s">
        <v>129</v>
      </c>
      <c r="C2779" s="27" t="s">
        <v>99</v>
      </c>
      <c r="D2779" s="27" t="s">
        <v>47</v>
      </c>
      <c r="E2779" s="27" t="s">
        <v>94</v>
      </c>
      <c r="F2779" s="27" t="s">
        <v>95</v>
      </c>
      <c r="G2779" s="27" t="s">
        <v>100</v>
      </c>
      <c r="H2779" s="28">
        <v>0</v>
      </c>
      <c r="I2779" s="28">
        <v>0</v>
      </c>
      <c r="J2779" s="28">
        <v>0</v>
      </c>
      <c r="K2779" s="28">
        <v>1.17</v>
      </c>
      <c r="L2779" s="28">
        <v>-1.17</v>
      </c>
    </row>
    <row r="2780" spans="1:12" hidden="1" x14ac:dyDescent="0.2">
      <c r="A2780" s="27" t="s">
        <v>90</v>
      </c>
      <c r="B2780" s="27" t="s">
        <v>129</v>
      </c>
      <c r="C2780" s="27" t="s">
        <v>101</v>
      </c>
      <c r="D2780" s="27" t="s">
        <v>47</v>
      </c>
      <c r="E2780" s="27" t="s">
        <v>94</v>
      </c>
      <c r="F2780" s="27" t="s">
        <v>95</v>
      </c>
      <c r="G2780" s="27" t="s">
        <v>102</v>
      </c>
      <c r="H2780" s="28">
        <v>0</v>
      </c>
      <c r="I2780" s="28">
        <v>0</v>
      </c>
      <c r="J2780" s="28">
        <v>0</v>
      </c>
      <c r="K2780" s="28">
        <v>0.28000000000000003</v>
      </c>
      <c r="L2780" s="28">
        <v>-0.28000000000000003</v>
      </c>
    </row>
    <row r="2781" spans="1:12" hidden="1" x14ac:dyDescent="0.2">
      <c r="A2781" s="27" t="s">
        <v>90</v>
      </c>
      <c r="B2781" s="27" t="s">
        <v>129</v>
      </c>
      <c r="C2781" s="27" t="s">
        <v>103</v>
      </c>
      <c r="D2781" s="27" t="s">
        <v>47</v>
      </c>
      <c r="E2781" s="27" t="s">
        <v>94</v>
      </c>
      <c r="F2781" s="27" t="s">
        <v>95</v>
      </c>
      <c r="G2781" s="27" t="s">
        <v>104</v>
      </c>
      <c r="H2781" s="28">
        <v>0</v>
      </c>
      <c r="I2781" s="28">
        <v>0</v>
      </c>
      <c r="J2781" s="28">
        <v>0</v>
      </c>
      <c r="K2781" s="28">
        <v>0.57999999999999996</v>
      </c>
      <c r="L2781" s="28">
        <v>-0.57999999999999996</v>
      </c>
    </row>
    <row r="2782" spans="1:12" hidden="1" x14ac:dyDescent="0.2">
      <c r="A2782" s="27" t="s">
        <v>90</v>
      </c>
      <c r="B2782" s="27" t="s">
        <v>129</v>
      </c>
      <c r="C2782" s="27" t="s">
        <v>130</v>
      </c>
      <c r="D2782" s="27" t="s">
        <v>47</v>
      </c>
      <c r="E2782" s="27" t="s">
        <v>94</v>
      </c>
      <c r="F2782" s="27" t="s">
        <v>95</v>
      </c>
      <c r="G2782" s="27" t="s">
        <v>131</v>
      </c>
      <c r="H2782" s="28">
        <v>0</v>
      </c>
      <c r="I2782" s="28">
        <v>0</v>
      </c>
      <c r="J2782" s="28">
        <v>0</v>
      </c>
      <c r="K2782" s="28">
        <v>4160.6499999999996</v>
      </c>
      <c r="L2782" s="28">
        <v>-4160.6499999999996</v>
      </c>
    </row>
    <row r="2783" spans="1:12" hidden="1" x14ac:dyDescent="0.2">
      <c r="A2783" s="27" t="s">
        <v>90</v>
      </c>
      <c r="B2783" s="27" t="s">
        <v>129</v>
      </c>
      <c r="C2783" s="27" t="s">
        <v>132</v>
      </c>
      <c r="D2783" s="27" t="s">
        <v>47</v>
      </c>
      <c r="E2783" s="27" t="s">
        <v>94</v>
      </c>
      <c r="F2783" s="27" t="s">
        <v>95</v>
      </c>
      <c r="G2783" s="27" t="s">
        <v>133</v>
      </c>
      <c r="H2783" s="28">
        <v>0</v>
      </c>
      <c r="I2783" s="28">
        <v>0</v>
      </c>
      <c r="J2783" s="28">
        <v>0</v>
      </c>
      <c r="K2783" s="28">
        <v>66.88</v>
      </c>
      <c r="L2783" s="28">
        <v>-66.88</v>
      </c>
    </row>
    <row r="2784" spans="1:12" hidden="1" x14ac:dyDescent="0.2">
      <c r="A2784" s="27" t="s">
        <v>90</v>
      </c>
      <c r="B2784" s="27" t="s">
        <v>129</v>
      </c>
      <c r="C2784" s="27" t="s">
        <v>111</v>
      </c>
      <c r="D2784" s="27" t="s">
        <v>47</v>
      </c>
      <c r="E2784" s="27" t="s">
        <v>94</v>
      </c>
      <c r="F2784" s="27" t="s">
        <v>95</v>
      </c>
      <c r="G2784" s="27" t="s">
        <v>112</v>
      </c>
      <c r="H2784" s="28">
        <v>0</v>
      </c>
      <c r="I2784" s="28">
        <v>0</v>
      </c>
      <c r="J2784" s="28">
        <v>0</v>
      </c>
      <c r="K2784" s="28">
        <v>10756.76</v>
      </c>
      <c r="L2784" s="28">
        <v>-10756.76</v>
      </c>
    </row>
    <row r="2785" spans="1:12" hidden="1" x14ac:dyDescent="0.2">
      <c r="A2785" s="27" t="s">
        <v>90</v>
      </c>
      <c r="B2785" s="27" t="s">
        <v>129</v>
      </c>
      <c r="C2785" s="27" t="s">
        <v>117</v>
      </c>
      <c r="D2785" s="27" t="s">
        <v>47</v>
      </c>
      <c r="E2785" s="27" t="s">
        <v>94</v>
      </c>
      <c r="F2785" s="27" t="s">
        <v>95</v>
      </c>
      <c r="G2785" s="27" t="s">
        <v>118</v>
      </c>
      <c r="H2785" s="28">
        <v>0</v>
      </c>
      <c r="I2785" s="28">
        <v>0</v>
      </c>
      <c r="J2785" s="28">
        <v>0</v>
      </c>
      <c r="K2785" s="28">
        <v>17.920000000000002</v>
      </c>
      <c r="L2785" s="28">
        <v>-17.920000000000002</v>
      </c>
    </row>
    <row r="2786" spans="1:12" hidden="1" x14ac:dyDescent="0.2">
      <c r="A2786" s="27" t="s">
        <v>90</v>
      </c>
      <c r="B2786" s="27" t="s">
        <v>134</v>
      </c>
      <c r="C2786" s="27" t="s">
        <v>92</v>
      </c>
      <c r="D2786" s="27" t="s">
        <v>47</v>
      </c>
      <c r="E2786" s="27" t="s">
        <v>94</v>
      </c>
      <c r="F2786" s="27" t="s">
        <v>95</v>
      </c>
      <c r="G2786" s="27" t="s">
        <v>96</v>
      </c>
      <c r="H2786" s="28">
        <v>0</v>
      </c>
      <c r="I2786" s="28">
        <v>0</v>
      </c>
      <c r="J2786" s="28">
        <v>0</v>
      </c>
      <c r="K2786" s="28">
        <v>0.28000000000000003</v>
      </c>
      <c r="L2786" s="28">
        <v>-0.28000000000000003</v>
      </c>
    </row>
    <row r="2787" spans="1:12" hidden="1" x14ac:dyDescent="0.2">
      <c r="A2787" s="27" t="s">
        <v>90</v>
      </c>
      <c r="B2787" s="27" t="s">
        <v>134</v>
      </c>
      <c r="C2787" s="27" t="s">
        <v>99</v>
      </c>
      <c r="D2787" s="27" t="s">
        <v>47</v>
      </c>
      <c r="E2787" s="27" t="s">
        <v>94</v>
      </c>
      <c r="F2787" s="27" t="s">
        <v>95</v>
      </c>
      <c r="G2787" s="27" t="s">
        <v>100</v>
      </c>
      <c r="H2787" s="28">
        <v>0</v>
      </c>
      <c r="I2787" s="28">
        <v>0</v>
      </c>
      <c r="J2787" s="28">
        <v>0</v>
      </c>
      <c r="K2787" s="28">
        <v>0.02</v>
      </c>
      <c r="L2787" s="28">
        <v>-0.02</v>
      </c>
    </row>
    <row r="2788" spans="1:12" hidden="1" x14ac:dyDescent="0.2">
      <c r="A2788" s="27" t="s">
        <v>90</v>
      </c>
      <c r="B2788" s="27" t="s">
        <v>134</v>
      </c>
      <c r="C2788" s="27" t="s">
        <v>103</v>
      </c>
      <c r="D2788" s="27" t="s">
        <v>47</v>
      </c>
      <c r="E2788" s="27" t="s">
        <v>94</v>
      </c>
      <c r="F2788" s="27" t="s">
        <v>95</v>
      </c>
      <c r="G2788" s="27" t="s">
        <v>104</v>
      </c>
      <c r="H2788" s="28">
        <v>0</v>
      </c>
      <c r="I2788" s="28">
        <v>0</v>
      </c>
      <c r="J2788" s="28">
        <v>0</v>
      </c>
      <c r="K2788" s="28">
        <v>0.01</v>
      </c>
      <c r="L2788" s="28">
        <v>-0.01</v>
      </c>
    </row>
    <row r="2789" spans="1:12" hidden="1" x14ac:dyDescent="0.2">
      <c r="A2789" s="27" t="s">
        <v>90</v>
      </c>
      <c r="B2789" s="27" t="s">
        <v>134</v>
      </c>
      <c r="C2789" s="27" t="s">
        <v>132</v>
      </c>
      <c r="D2789" s="27" t="s">
        <v>47</v>
      </c>
      <c r="E2789" s="27" t="s">
        <v>94</v>
      </c>
      <c r="F2789" s="27" t="s">
        <v>95</v>
      </c>
      <c r="G2789" s="27" t="s">
        <v>133</v>
      </c>
      <c r="H2789" s="28">
        <v>0</v>
      </c>
      <c r="I2789" s="28">
        <v>0</v>
      </c>
      <c r="J2789" s="28">
        <v>0</v>
      </c>
      <c r="K2789" s="28">
        <v>635.94000000000005</v>
      </c>
      <c r="L2789" s="28">
        <v>-635.94000000000005</v>
      </c>
    </row>
    <row r="2790" spans="1:12" hidden="1" x14ac:dyDescent="0.2">
      <c r="A2790" s="27" t="s">
        <v>90</v>
      </c>
      <c r="B2790" s="27" t="s">
        <v>179</v>
      </c>
      <c r="C2790" s="27" t="s">
        <v>106</v>
      </c>
      <c r="D2790" s="27" t="s">
        <v>47</v>
      </c>
      <c r="E2790" s="27" t="s">
        <v>94</v>
      </c>
      <c r="F2790" s="27" t="s">
        <v>95</v>
      </c>
      <c r="G2790" s="27" t="s">
        <v>108</v>
      </c>
      <c r="H2790" s="28">
        <v>0</v>
      </c>
      <c r="I2790" s="28">
        <v>0</v>
      </c>
      <c r="J2790" s="28">
        <v>0</v>
      </c>
      <c r="K2790" s="28">
        <v>22.61</v>
      </c>
      <c r="L2790" s="28">
        <v>-22.61</v>
      </c>
    </row>
    <row r="2791" spans="1:12" hidden="1" x14ac:dyDescent="0.2">
      <c r="A2791" s="27" t="s">
        <v>90</v>
      </c>
      <c r="B2791" s="27" t="s">
        <v>179</v>
      </c>
      <c r="C2791" s="27" t="s">
        <v>99</v>
      </c>
      <c r="D2791" s="27" t="s">
        <v>47</v>
      </c>
      <c r="E2791" s="27" t="s">
        <v>94</v>
      </c>
      <c r="F2791" s="27" t="s">
        <v>95</v>
      </c>
      <c r="G2791" s="27" t="s">
        <v>100</v>
      </c>
      <c r="H2791" s="28">
        <v>0</v>
      </c>
      <c r="I2791" s="28">
        <v>0</v>
      </c>
      <c r="J2791" s="28">
        <v>0</v>
      </c>
      <c r="K2791" s="28">
        <v>1.4</v>
      </c>
      <c r="L2791" s="28">
        <v>-1.4</v>
      </c>
    </row>
    <row r="2792" spans="1:12" hidden="1" x14ac:dyDescent="0.2">
      <c r="A2792" s="27" t="s">
        <v>90</v>
      </c>
      <c r="B2792" s="27" t="s">
        <v>179</v>
      </c>
      <c r="C2792" s="27" t="s">
        <v>101</v>
      </c>
      <c r="D2792" s="27" t="s">
        <v>47</v>
      </c>
      <c r="E2792" s="27" t="s">
        <v>94</v>
      </c>
      <c r="F2792" s="27" t="s">
        <v>95</v>
      </c>
      <c r="G2792" s="27" t="s">
        <v>102</v>
      </c>
      <c r="H2792" s="28">
        <v>0</v>
      </c>
      <c r="I2792" s="28">
        <v>0</v>
      </c>
      <c r="J2792" s="28">
        <v>0</v>
      </c>
      <c r="K2792" s="28">
        <v>0.33</v>
      </c>
      <c r="L2792" s="28">
        <v>-0.33</v>
      </c>
    </row>
    <row r="2793" spans="1:12" hidden="1" x14ac:dyDescent="0.2">
      <c r="A2793" s="27" t="s">
        <v>90</v>
      </c>
      <c r="B2793" s="27" t="s">
        <v>179</v>
      </c>
      <c r="C2793" s="27" t="s">
        <v>103</v>
      </c>
      <c r="D2793" s="27" t="s">
        <v>47</v>
      </c>
      <c r="E2793" s="27" t="s">
        <v>94</v>
      </c>
      <c r="F2793" s="27" t="s">
        <v>95</v>
      </c>
      <c r="G2793" s="27" t="s">
        <v>104</v>
      </c>
      <c r="H2793" s="28">
        <v>0</v>
      </c>
      <c r="I2793" s="28">
        <v>0</v>
      </c>
      <c r="J2793" s="28">
        <v>0</v>
      </c>
      <c r="K2793" s="28">
        <v>0.66</v>
      </c>
      <c r="L2793" s="28">
        <v>-0.66</v>
      </c>
    </row>
    <row r="2794" spans="1:12" hidden="1" x14ac:dyDescent="0.2">
      <c r="A2794" s="27" t="s">
        <v>90</v>
      </c>
      <c r="B2794" s="27" t="s">
        <v>179</v>
      </c>
      <c r="C2794" s="27" t="s">
        <v>117</v>
      </c>
      <c r="D2794" s="27" t="s">
        <v>47</v>
      </c>
      <c r="E2794" s="27" t="s">
        <v>94</v>
      </c>
      <c r="F2794" s="27" t="s">
        <v>95</v>
      </c>
      <c r="G2794" s="27" t="s">
        <v>118</v>
      </c>
      <c r="H2794" s="28">
        <v>0</v>
      </c>
      <c r="I2794" s="28">
        <v>0</v>
      </c>
      <c r="J2794" s="28">
        <v>0</v>
      </c>
      <c r="K2794" s="28">
        <v>230.8</v>
      </c>
      <c r="L2794" s="28">
        <v>-230.8</v>
      </c>
    </row>
    <row r="2795" spans="1:12" hidden="1" x14ac:dyDescent="0.2">
      <c r="A2795" s="27" t="s">
        <v>90</v>
      </c>
      <c r="B2795" s="27" t="s">
        <v>178</v>
      </c>
      <c r="C2795" s="27" t="s">
        <v>92</v>
      </c>
      <c r="D2795" s="27" t="s">
        <v>47</v>
      </c>
      <c r="E2795" s="27" t="s">
        <v>94</v>
      </c>
      <c r="F2795" s="27" t="s">
        <v>95</v>
      </c>
      <c r="G2795" s="27" t="s">
        <v>96</v>
      </c>
      <c r="H2795" s="28">
        <v>0</v>
      </c>
      <c r="I2795" s="28">
        <v>0</v>
      </c>
      <c r="J2795" s="28">
        <v>0</v>
      </c>
      <c r="K2795" s="28">
        <v>0.75</v>
      </c>
      <c r="L2795" s="28">
        <v>-0.75</v>
      </c>
    </row>
    <row r="2796" spans="1:12" hidden="1" x14ac:dyDescent="0.2">
      <c r="A2796" s="27" t="s">
        <v>90</v>
      </c>
      <c r="B2796" s="27" t="s">
        <v>178</v>
      </c>
      <c r="C2796" s="27" t="s">
        <v>99</v>
      </c>
      <c r="D2796" s="27" t="s">
        <v>47</v>
      </c>
      <c r="E2796" s="27" t="s">
        <v>94</v>
      </c>
      <c r="F2796" s="27" t="s">
        <v>95</v>
      </c>
      <c r="G2796" s="27" t="s">
        <v>100</v>
      </c>
      <c r="H2796" s="28">
        <v>0</v>
      </c>
      <c r="I2796" s="28">
        <v>0</v>
      </c>
      <c r="J2796" s="28">
        <v>0</v>
      </c>
      <c r="K2796" s="28">
        <v>0.04</v>
      </c>
      <c r="L2796" s="28">
        <v>-0.04</v>
      </c>
    </row>
    <row r="2797" spans="1:12" hidden="1" x14ac:dyDescent="0.2">
      <c r="A2797" s="27" t="s">
        <v>90</v>
      </c>
      <c r="B2797" s="27" t="s">
        <v>178</v>
      </c>
      <c r="C2797" s="27" t="s">
        <v>101</v>
      </c>
      <c r="D2797" s="27" t="s">
        <v>47</v>
      </c>
      <c r="E2797" s="27" t="s">
        <v>94</v>
      </c>
      <c r="F2797" s="27" t="s">
        <v>95</v>
      </c>
      <c r="G2797" s="27" t="s">
        <v>102</v>
      </c>
      <c r="H2797" s="28">
        <v>0</v>
      </c>
      <c r="I2797" s="28">
        <v>0</v>
      </c>
      <c r="J2797" s="28">
        <v>0</v>
      </c>
      <c r="K2797" s="28">
        <v>0.01</v>
      </c>
      <c r="L2797" s="28">
        <v>-0.01</v>
      </c>
    </row>
    <row r="2798" spans="1:12" hidden="1" x14ac:dyDescent="0.2">
      <c r="A2798" s="27" t="s">
        <v>90</v>
      </c>
      <c r="B2798" s="27" t="s">
        <v>178</v>
      </c>
      <c r="C2798" s="27" t="s">
        <v>103</v>
      </c>
      <c r="D2798" s="27" t="s">
        <v>47</v>
      </c>
      <c r="E2798" s="27" t="s">
        <v>94</v>
      </c>
      <c r="F2798" s="27" t="s">
        <v>95</v>
      </c>
      <c r="G2798" s="27" t="s">
        <v>104</v>
      </c>
      <c r="H2798" s="28">
        <v>0</v>
      </c>
      <c r="I2798" s="28">
        <v>0</v>
      </c>
      <c r="J2798" s="28">
        <v>0</v>
      </c>
      <c r="K2798" s="28">
        <v>0.02</v>
      </c>
      <c r="L2798" s="28">
        <v>-0.02</v>
      </c>
    </row>
    <row r="2799" spans="1:12" hidden="1" x14ac:dyDescent="0.2">
      <c r="A2799" s="27" t="s">
        <v>136</v>
      </c>
      <c r="B2799" s="27" t="s">
        <v>9</v>
      </c>
      <c r="C2799" s="27" t="s">
        <v>137</v>
      </c>
      <c r="D2799" s="27" t="s">
        <v>47</v>
      </c>
      <c r="E2799" s="27" t="s">
        <v>94</v>
      </c>
      <c r="F2799" s="27" t="s">
        <v>95</v>
      </c>
      <c r="G2799" s="27" t="s">
        <v>138</v>
      </c>
      <c r="H2799" s="28">
        <v>60830</v>
      </c>
      <c r="I2799" s="28">
        <v>60830</v>
      </c>
      <c r="J2799" s="28">
        <v>0</v>
      </c>
      <c r="K2799" s="28">
        <v>0</v>
      </c>
      <c r="L2799" s="28">
        <v>60830</v>
      </c>
    </row>
    <row r="2800" spans="1:12" hidden="1" x14ac:dyDescent="0.2">
      <c r="A2800" s="27" t="s">
        <v>136</v>
      </c>
      <c r="B2800" s="27" t="s">
        <v>9</v>
      </c>
      <c r="C2800" s="27" t="s">
        <v>99</v>
      </c>
      <c r="D2800" s="27" t="s">
        <v>47</v>
      </c>
      <c r="E2800" s="27" t="s">
        <v>94</v>
      </c>
      <c r="F2800" s="27" t="s">
        <v>95</v>
      </c>
      <c r="G2800" s="27" t="s">
        <v>100</v>
      </c>
      <c r="H2800" s="28">
        <v>3771.46</v>
      </c>
      <c r="I2800" s="28">
        <v>3771.46</v>
      </c>
      <c r="J2800" s="28">
        <v>0</v>
      </c>
      <c r="K2800" s="28">
        <v>1.870000000000001</v>
      </c>
      <c r="L2800" s="28">
        <v>3769.59</v>
      </c>
    </row>
    <row r="2801" spans="1:12" hidden="1" x14ac:dyDescent="0.2">
      <c r="A2801" s="27" t="s">
        <v>136</v>
      </c>
      <c r="B2801" s="27" t="s">
        <v>9</v>
      </c>
      <c r="C2801" s="27" t="s">
        <v>101</v>
      </c>
      <c r="D2801" s="27" t="s">
        <v>47</v>
      </c>
      <c r="E2801" s="27" t="s">
        <v>94</v>
      </c>
      <c r="F2801" s="27" t="s">
        <v>95</v>
      </c>
      <c r="G2801" s="27" t="s">
        <v>102</v>
      </c>
      <c r="H2801" s="28">
        <v>882.04</v>
      </c>
      <c r="I2801" s="28">
        <v>882.04</v>
      </c>
      <c r="J2801" s="28">
        <v>0</v>
      </c>
      <c r="K2801" s="28">
        <v>0.4300000000000006</v>
      </c>
      <c r="L2801" s="28">
        <v>881.61</v>
      </c>
    </row>
    <row r="2802" spans="1:12" hidden="1" x14ac:dyDescent="0.2">
      <c r="A2802" s="27" t="s">
        <v>136</v>
      </c>
      <c r="B2802" s="27" t="s">
        <v>9</v>
      </c>
      <c r="C2802" s="27" t="s">
        <v>103</v>
      </c>
      <c r="D2802" s="27" t="s">
        <v>47</v>
      </c>
      <c r="E2802" s="27" t="s">
        <v>94</v>
      </c>
      <c r="F2802" s="27" t="s">
        <v>95</v>
      </c>
      <c r="G2802" s="27" t="s">
        <v>104</v>
      </c>
      <c r="H2802" s="28">
        <v>1764.07</v>
      </c>
      <c r="I2802" s="28">
        <v>1764.07</v>
      </c>
      <c r="J2802" s="28">
        <v>0</v>
      </c>
      <c r="K2802" s="28">
        <v>0</v>
      </c>
      <c r="L2802" s="28">
        <v>1764.07</v>
      </c>
    </row>
    <row r="2803" spans="1:12" hidden="1" x14ac:dyDescent="0.2">
      <c r="A2803" s="27" t="s">
        <v>136</v>
      </c>
      <c r="B2803" s="27" t="s">
        <v>135</v>
      </c>
      <c r="C2803" s="27" t="s">
        <v>137</v>
      </c>
      <c r="D2803" s="27" t="s">
        <v>47</v>
      </c>
      <c r="E2803" s="27" t="s">
        <v>94</v>
      </c>
      <c r="F2803" s="27" t="s">
        <v>95</v>
      </c>
      <c r="G2803" s="27" t="s">
        <v>138</v>
      </c>
      <c r="H2803" s="28">
        <v>0</v>
      </c>
      <c r="I2803" s="28">
        <v>0</v>
      </c>
      <c r="J2803" s="28">
        <v>0</v>
      </c>
      <c r="K2803" s="28">
        <v>4661.12</v>
      </c>
      <c r="L2803" s="28">
        <v>-4661.12</v>
      </c>
    </row>
    <row r="2804" spans="1:12" hidden="1" x14ac:dyDescent="0.2">
      <c r="A2804" s="27" t="s">
        <v>136</v>
      </c>
      <c r="B2804" s="27" t="s">
        <v>135</v>
      </c>
      <c r="C2804" s="27" t="s">
        <v>99</v>
      </c>
      <c r="D2804" s="27" t="s">
        <v>47</v>
      </c>
      <c r="E2804" s="27" t="s">
        <v>94</v>
      </c>
      <c r="F2804" s="27" t="s">
        <v>95</v>
      </c>
      <c r="G2804" s="27" t="s">
        <v>100</v>
      </c>
      <c r="H2804" s="28">
        <v>0</v>
      </c>
      <c r="I2804" s="28">
        <v>0</v>
      </c>
      <c r="J2804" s="28">
        <v>0</v>
      </c>
      <c r="K2804" s="28">
        <v>265.20000000000005</v>
      </c>
      <c r="L2804" s="28">
        <v>-265.20000000000005</v>
      </c>
    </row>
    <row r="2805" spans="1:12" hidden="1" x14ac:dyDescent="0.2">
      <c r="A2805" s="27" t="s">
        <v>136</v>
      </c>
      <c r="B2805" s="27" t="s">
        <v>135</v>
      </c>
      <c r="C2805" s="27" t="s">
        <v>101</v>
      </c>
      <c r="D2805" s="27" t="s">
        <v>47</v>
      </c>
      <c r="E2805" s="27" t="s">
        <v>94</v>
      </c>
      <c r="F2805" s="27" t="s">
        <v>95</v>
      </c>
      <c r="G2805" s="27" t="s">
        <v>102</v>
      </c>
      <c r="H2805" s="28">
        <v>0</v>
      </c>
      <c r="I2805" s="28">
        <v>0</v>
      </c>
      <c r="J2805" s="28">
        <v>0</v>
      </c>
      <c r="K2805" s="28">
        <v>62.010000000000005</v>
      </c>
      <c r="L2805" s="28">
        <v>-62.010000000000005</v>
      </c>
    </row>
    <row r="2806" spans="1:12" hidden="1" x14ac:dyDescent="0.2">
      <c r="A2806" s="27" t="s">
        <v>136</v>
      </c>
      <c r="B2806" s="27" t="s">
        <v>135</v>
      </c>
      <c r="C2806" s="27" t="s">
        <v>103</v>
      </c>
      <c r="D2806" s="27" t="s">
        <v>47</v>
      </c>
      <c r="E2806" s="27" t="s">
        <v>94</v>
      </c>
      <c r="F2806" s="27" t="s">
        <v>95</v>
      </c>
      <c r="G2806" s="27" t="s">
        <v>104</v>
      </c>
      <c r="H2806" s="28">
        <v>0</v>
      </c>
      <c r="I2806" s="28">
        <v>0</v>
      </c>
      <c r="J2806" s="28">
        <v>0</v>
      </c>
      <c r="K2806" s="28">
        <v>134.82999999999998</v>
      </c>
      <c r="L2806" s="28">
        <v>-134.82999999999998</v>
      </c>
    </row>
    <row r="2807" spans="1:12" hidden="1" x14ac:dyDescent="0.2">
      <c r="A2807" s="27" t="s">
        <v>136</v>
      </c>
      <c r="B2807" s="27" t="s">
        <v>177</v>
      </c>
      <c r="C2807" s="27" t="s">
        <v>137</v>
      </c>
      <c r="D2807" s="27" t="s">
        <v>47</v>
      </c>
      <c r="E2807" s="27" t="s">
        <v>94</v>
      </c>
      <c r="F2807" s="27" t="s">
        <v>95</v>
      </c>
      <c r="G2807" s="27" t="s">
        <v>138</v>
      </c>
      <c r="H2807" s="28">
        <v>0</v>
      </c>
      <c r="I2807" s="28">
        <v>0</v>
      </c>
      <c r="J2807" s="28">
        <v>0</v>
      </c>
      <c r="K2807" s="28">
        <v>56392</v>
      </c>
      <c r="L2807" s="28">
        <v>-56392</v>
      </c>
    </row>
    <row r="2808" spans="1:12" hidden="1" x14ac:dyDescent="0.2">
      <c r="A2808" s="27" t="s">
        <v>136</v>
      </c>
      <c r="B2808" s="27" t="s">
        <v>177</v>
      </c>
      <c r="C2808" s="27" t="s">
        <v>99</v>
      </c>
      <c r="D2808" s="27" t="s">
        <v>47</v>
      </c>
      <c r="E2808" s="27" t="s">
        <v>94</v>
      </c>
      <c r="F2808" s="27" t="s">
        <v>95</v>
      </c>
      <c r="G2808" s="27" t="s">
        <v>100</v>
      </c>
      <c r="H2808" s="28">
        <v>0</v>
      </c>
      <c r="I2808" s="28">
        <v>0</v>
      </c>
      <c r="J2808" s="28">
        <v>0</v>
      </c>
      <c r="K2808" s="28">
        <v>3299.34</v>
      </c>
      <c r="L2808" s="28">
        <v>-3299.34</v>
      </c>
    </row>
    <row r="2809" spans="1:12" hidden="1" x14ac:dyDescent="0.2">
      <c r="A2809" s="27" t="s">
        <v>136</v>
      </c>
      <c r="B2809" s="27" t="s">
        <v>177</v>
      </c>
      <c r="C2809" s="27" t="s">
        <v>101</v>
      </c>
      <c r="D2809" s="27" t="s">
        <v>47</v>
      </c>
      <c r="E2809" s="27" t="s">
        <v>94</v>
      </c>
      <c r="F2809" s="27" t="s">
        <v>95</v>
      </c>
      <c r="G2809" s="27" t="s">
        <v>102</v>
      </c>
      <c r="H2809" s="28">
        <v>0</v>
      </c>
      <c r="I2809" s="28">
        <v>0</v>
      </c>
      <c r="J2809" s="28">
        <v>0</v>
      </c>
      <c r="K2809" s="28">
        <v>771.65</v>
      </c>
      <c r="L2809" s="28">
        <v>-771.65</v>
      </c>
    </row>
    <row r="2810" spans="1:12" hidden="1" x14ac:dyDescent="0.2">
      <c r="A2810" s="27" t="s">
        <v>136</v>
      </c>
      <c r="B2810" s="27" t="s">
        <v>177</v>
      </c>
      <c r="C2810" s="27" t="s">
        <v>103</v>
      </c>
      <c r="D2810" s="27" t="s">
        <v>47</v>
      </c>
      <c r="E2810" s="27" t="s">
        <v>94</v>
      </c>
      <c r="F2810" s="27" t="s">
        <v>95</v>
      </c>
      <c r="G2810" s="27" t="s">
        <v>104</v>
      </c>
      <c r="H2810" s="28">
        <v>0</v>
      </c>
      <c r="I2810" s="28">
        <v>0</v>
      </c>
      <c r="J2810" s="28">
        <v>0</v>
      </c>
      <c r="K2810" s="28">
        <v>1635.36</v>
      </c>
      <c r="L2810" s="28">
        <v>-1635.36</v>
      </c>
    </row>
    <row r="2811" spans="1:12" hidden="1" x14ac:dyDescent="0.2">
      <c r="A2811" s="27" t="s">
        <v>136</v>
      </c>
      <c r="B2811" s="27" t="s">
        <v>123</v>
      </c>
      <c r="C2811" s="27" t="s">
        <v>139</v>
      </c>
      <c r="D2811" s="27" t="s">
        <v>47</v>
      </c>
      <c r="E2811" s="27" t="s">
        <v>94</v>
      </c>
      <c r="F2811" s="27" t="s">
        <v>95</v>
      </c>
      <c r="G2811" s="27" t="s">
        <v>140</v>
      </c>
      <c r="H2811" s="28">
        <v>0</v>
      </c>
      <c r="I2811" s="28">
        <v>0</v>
      </c>
      <c r="J2811" s="28">
        <v>0</v>
      </c>
      <c r="K2811" s="28">
        <v>1261.0899999999999</v>
      </c>
      <c r="L2811" s="28">
        <v>-1261.0899999999999</v>
      </c>
    </row>
    <row r="2812" spans="1:12" hidden="1" x14ac:dyDescent="0.2">
      <c r="A2812" s="27" t="s">
        <v>136</v>
      </c>
      <c r="B2812" s="27" t="s">
        <v>123</v>
      </c>
      <c r="C2812" s="27" t="s">
        <v>99</v>
      </c>
      <c r="D2812" s="27" t="s">
        <v>47</v>
      </c>
      <c r="E2812" s="27" t="s">
        <v>94</v>
      </c>
      <c r="F2812" s="27" t="s">
        <v>95</v>
      </c>
      <c r="G2812" s="27" t="s">
        <v>100</v>
      </c>
      <c r="H2812" s="28">
        <v>0</v>
      </c>
      <c r="I2812" s="28">
        <v>0</v>
      </c>
      <c r="J2812" s="28">
        <v>0</v>
      </c>
      <c r="K2812" s="28">
        <v>77.819999999999993</v>
      </c>
      <c r="L2812" s="28">
        <v>-77.819999999999993</v>
      </c>
    </row>
    <row r="2813" spans="1:12" hidden="1" x14ac:dyDescent="0.2">
      <c r="A2813" s="27" t="s">
        <v>136</v>
      </c>
      <c r="B2813" s="27" t="s">
        <v>123</v>
      </c>
      <c r="C2813" s="27" t="s">
        <v>101</v>
      </c>
      <c r="D2813" s="27" t="s">
        <v>47</v>
      </c>
      <c r="E2813" s="27" t="s">
        <v>94</v>
      </c>
      <c r="F2813" s="27" t="s">
        <v>95</v>
      </c>
      <c r="G2813" s="27" t="s">
        <v>102</v>
      </c>
      <c r="H2813" s="28">
        <v>0</v>
      </c>
      <c r="I2813" s="28">
        <v>0</v>
      </c>
      <c r="J2813" s="28">
        <v>0</v>
      </c>
      <c r="K2813" s="28">
        <v>18.2</v>
      </c>
      <c r="L2813" s="28">
        <v>-18.2</v>
      </c>
    </row>
    <row r="2814" spans="1:12" hidden="1" x14ac:dyDescent="0.2">
      <c r="A2814" s="27" t="s">
        <v>136</v>
      </c>
      <c r="B2814" s="27" t="s">
        <v>123</v>
      </c>
      <c r="C2814" s="27" t="s">
        <v>103</v>
      </c>
      <c r="D2814" s="27" t="s">
        <v>47</v>
      </c>
      <c r="E2814" s="27" t="s">
        <v>94</v>
      </c>
      <c r="F2814" s="27" t="s">
        <v>95</v>
      </c>
      <c r="G2814" s="27" t="s">
        <v>104</v>
      </c>
      <c r="H2814" s="28">
        <v>0</v>
      </c>
      <c r="I2814" s="28">
        <v>0</v>
      </c>
      <c r="J2814" s="28">
        <v>0</v>
      </c>
      <c r="K2814" s="28">
        <v>36.57</v>
      </c>
      <c r="L2814" s="28">
        <v>-36.57</v>
      </c>
    </row>
    <row r="2815" spans="1:12" hidden="1" x14ac:dyDescent="0.2">
      <c r="A2815" s="27" t="s">
        <v>136</v>
      </c>
      <c r="B2815" s="27" t="s">
        <v>128</v>
      </c>
      <c r="C2815" s="27" t="s">
        <v>137</v>
      </c>
      <c r="D2815" s="27" t="s">
        <v>47</v>
      </c>
      <c r="E2815" s="27" t="s">
        <v>94</v>
      </c>
      <c r="F2815" s="27" t="s">
        <v>95</v>
      </c>
      <c r="G2815" s="27" t="s">
        <v>138</v>
      </c>
      <c r="H2815" s="28">
        <v>0</v>
      </c>
      <c r="I2815" s="28">
        <v>0</v>
      </c>
      <c r="J2815" s="28">
        <v>0</v>
      </c>
      <c r="K2815" s="28">
        <v>488.22</v>
      </c>
      <c r="L2815" s="28">
        <v>-488.22</v>
      </c>
    </row>
    <row r="2816" spans="1:12" hidden="1" x14ac:dyDescent="0.2">
      <c r="A2816" s="27" t="s">
        <v>136</v>
      </c>
      <c r="B2816" s="27" t="s">
        <v>128</v>
      </c>
      <c r="C2816" s="27" t="s">
        <v>99</v>
      </c>
      <c r="D2816" s="27" t="s">
        <v>47</v>
      </c>
      <c r="E2816" s="27" t="s">
        <v>94</v>
      </c>
      <c r="F2816" s="27" t="s">
        <v>95</v>
      </c>
      <c r="G2816" s="27" t="s">
        <v>100</v>
      </c>
      <c r="H2816" s="28">
        <v>0</v>
      </c>
      <c r="I2816" s="28">
        <v>0</v>
      </c>
      <c r="J2816" s="28">
        <v>0</v>
      </c>
      <c r="K2816" s="28">
        <v>28.97</v>
      </c>
      <c r="L2816" s="28">
        <v>-28.97</v>
      </c>
    </row>
    <row r="2817" spans="1:12" hidden="1" x14ac:dyDescent="0.2">
      <c r="A2817" s="27" t="s">
        <v>136</v>
      </c>
      <c r="B2817" s="27" t="s">
        <v>128</v>
      </c>
      <c r="C2817" s="27" t="s">
        <v>101</v>
      </c>
      <c r="D2817" s="27" t="s">
        <v>47</v>
      </c>
      <c r="E2817" s="27" t="s">
        <v>94</v>
      </c>
      <c r="F2817" s="27" t="s">
        <v>95</v>
      </c>
      <c r="G2817" s="27" t="s">
        <v>102</v>
      </c>
      <c r="H2817" s="28">
        <v>0</v>
      </c>
      <c r="I2817" s="28">
        <v>0</v>
      </c>
      <c r="J2817" s="28">
        <v>0</v>
      </c>
      <c r="K2817" s="28">
        <v>6.78</v>
      </c>
      <c r="L2817" s="28">
        <v>-6.78</v>
      </c>
    </row>
    <row r="2818" spans="1:12" hidden="1" x14ac:dyDescent="0.2">
      <c r="A2818" s="27" t="s">
        <v>136</v>
      </c>
      <c r="B2818" s="27" t="s">
        <v>128</v>
      </c>
      <c r="C2818" s="27" t="s">
        <v>103</v>
      </c>
      <c r="D2818" s="27" t="s">
        <v>47</v>
      </c>
      <c r="E2818" s="27" t="s">
        <v>94</v>
      </c>
      <c r="F2818" s="27" t="s">
        <v>95</v>
      </c>
      <c r="G2818" s="27" t="s">
        <v>104</v>
      </c>
      <c r="H2818" s="28">
        <v>0</v>
      </c>
      <c r="I2818" s="28">
        <v>0</v>
      </c>
      <c r="J2818" s="28">
        <v>0</v>
      </c>
      <c r="K2818" s="28">
        <v>13.96</v>
      </c>
      <c r="L2818" s="28">
        <v>-13.96</v>
      </c>
    </row>
    <row r="2819" spans="1:12" hidden="1" x14ac:dyDescent="0.2">
      <c r="A2819" s="27" t="s">
        <v>136</v>
      </c>
      <c r="B2819" s="27" t="s">
        <v>129</v>
      </c>
      <c r="C2819" s="27" t="s">
        <v>137</v>
      </c>
      <c r="D2819" s="27" t="s">
        <v>47</v>
      </c>
      <c r="E2819" s="27" t="s">
        <v>94</v>
      </c>
      <c r="F2819" s="27" t="s">
        <v>95</v>
      </c>
      <c r="G2819" s="27" t="s">
        <v>138</v>
      </c>
      <c r="H2819" s="28">
        <v>0</v>
      </c>
      <c r="I2819" s="28">
        <v>0</v>
      </c>
      <c r="J2819" s="28">
        <v>0</v>
      </c>
      <c r="K2819" s="28">
        <v>153.74</v>
      </c>
      <c r="L2819" s="28">
        <v>-153.74</v>
      </c>
    </row>
    <row r="2820" spans="1:12" hidden="1" x14ac:dyDescent="0.2">
      <c r="A2820" s="27" t="s">
        <v>136</v>
      </c>
      <c r="B2820" s="27" t="s">
        <v>129</v>
      </c>
      <c r="C2820" s="27" t="s">
        <v>99</v>
      </c>
      <c r="D2820" s="27" t="s">
        <v>47</v>
      </c>
      <c r="E2820" s="27" t="s">
        <v>94</v>
      </c>
      <c r="F2820" s="27" t="s">
        <v>95</v>
      </c>
      <c r="G2820" s="27" t="s">
        <v>100</v>
      </c>
      <c r="H2820" s="28">
        <v>0</v>
      </c>
      <c r="I2820" s="28">
        <v>0</v>
      </c>
      <c r="J2820" s="28">
        <v>0</v>
      </c>
      <c r="K2820" s="28">
        <v>8.5399999999999991</v>
      </c>
      <c r="L2820" s="28">
        <v>-8.5399999999999991</v>
      </c>
    </row>
    <row r="2821" spans="1:12" hidden="1" x14ac:dyDescent="0.2">
      <c r="A2821" s="27" t="s">
        <v>136</v>
      </c>
      <c r="B2821" s="27" t="s">
        <v>129</v>
      </c>
      <c r="C2821" s="27" t="s">
        <v>101</v>
      </c>
      <c r="D2821" s="27" t="s">
        <v>47</v>
      </c>
      <c r="E2821" s="27" t="s">
        <v>94</v>
      </c>
      <c r="F2821" s="27" t="s">
        <v>95</v>
      </c>
      <c r="G2821" s="27" t="s">
        <v>102</v>
      </c>
      <c r="H2821" s="28">
        <v>0</v>
      </c>
      <c r="I2821" s="28">
        <v>0</v>
      </c>
      <c r="J2821" s="28">
        <v>0</v>
      </c>
      <c r="K2821" s="28">
        <v>2</v>
      </c>
      <c r="L2821" s="28">
        <v>-2</v>
      </c>
    </row>
    <row r="2822" spans="1:12" hidden="1" x14ac:dyDescent="0.2">
      <c r="A2822" s="27" t="s">
        <v>136</v>
      </c>
      <c r="B2822" s="27" t="s">
        <v>129</v>
      </c>
      <c r="C2822" s="27" t="s">
        <v>103</v>
      </c>
      <c r="D2822" s="27" t="s">
        <v>47</v>
      </c>
      <c r="E2822" s="27" t="s">
        <v>94</v>
      </c>
      <c r="F2822" s="27" t="s">
        <v>95</v>
      </c>
      <c r="G2822" s="27" t="s">
        <v>104</v>
      </c>
      <c r="H2822" s="28">
        <v>0</v>
      </c>
      <c r="I2822" s="28">
        <v>0</v>
      </c>
      <c r="J2822" s="28">
        <v>0</v>
      </c>
      <c r="K2822" s="28">
        <v>4.12</v>
      </c>
      <c r="L2822" s="28">
        <v>-4.12</v>
      </c>
    </row>
    <row r="2823" spans="1:12" hidden="1" x14ac:dyDescent="0.2">
      <c r="A2823" s="27" t="s">
        <v>90</v>
      </c>
      <c r="B2823" s="27" t="s">
        <v>9</v>
      </c>
      <c r="C2823" s="27" t="s">
        <v>106</v>
      </c>
      <c r="D2823" s="27" t="s">
        <v>48</v>
      </c>
      <c r="E2823" s="27" t="s">
        <v>94</v>
      </c>
      <c r="F2823" s="27" t="s">
        <v>95</v>
      </c>
      <c r="G2823" s="27" t="s">
        <v>108</v>
      </c>
      <c r="H2823" s="28">
        <v>0</v>
      </c>
      <c r="I2823" s="28">
        <v>40.03</v>
      </c>
      <c r="J2823" s="28">
        <v>0</v>
      </c>
      <c r="K2823" s="28">
        <v>40.03</v>
      </c>
      <c r="L2823" s="28">
        <v>0</v>
      </c>
    </row>
    <row r="2824" spans="1:12" hidden="1" x14ac:dyDescent="0.2">
      <c r="A2824" s="27" t="s">
        <v>90</v>
      </c>
      <c r="B2824" s="27" t="s">
        <v>9</v>
      </c>
      <c r="C2824" s="27" t="s">
        <v>99</v>
      </c>
      <c r="D2824" s="27" t="s">
        <v>48</v>
      </c>
      <c r="E2824" s="27" t="s">
        <v>94</v>
      </c>
      <c r="F2824" s="27" t="s">
        <v>95</v>
      </c>
      <c r="G2824" s="27" t="s">
        <v>100</v>
      </c>
      <c r="H2824" s="28">
        <v>0</v>
      </c>
      <c r="I2824" s="28">
        <v>0</v>
      </c>
      <c r="J2824" s="28">
        <v>0</v>
      </c>
      <c r="K2824" s="28">
        <v>2.48</v>
      </c>
      <c r="L2824" s="28">
        <v>-2.48</v>
      </c>
    </row>
    <row r="2825" spans="1:12" hidden="1" x14ac:dyDescent="0.2">
      <c r="A2825" s="27" t="s">
        <v>90</v>
      </c>
      <c r="B2825" s="27" t="s">
        <v>9</v>
      </c>
      <c r="C2825" s="27" t="s">
        <v>101</v>
      </c>
      <c r="D2825" s="27" t="s">
        <v>48</v>
      </c>
      <c r="E2825" s="27" t="s">
        <v>94</v>
      </c>
      <c r="F2825" s="27" t="s">
        <v>95</v>
      </c>
      <c r="G2825" s="27" t="s">
        <v>102</v>
      </c>
      <c r="H2825" s="28">
        <v>0</v>
      </c>
      <c r="I2825" s="28">
        <v>0</v>
      </c>
      <c r="J2825" s="28">
        <v>0</v>
      </c>
      <c r="K2825" s="28">
        <v>0.57999999999999996</v>
      </c>
      <c r="L2825" s="28">
        <v>-0.57999999999999996</v>
      </c>
    </row>
    <row r="2826" spans="1:12" hidden="1" x14ac:dyDescent="0.2">
      <c r="A2826" s="27" t="s">
        <v>90</v>
      </c>
      <c r="B2826" s="27" t="s">
        <v>9</v>
      </c>
      <c r="C2826" s="27" t="s">
        <v>103</v>
      </c>
      <c r="D2826" s="27" t="s">
        <v>48</v>
      </c>
      <c r="E2826" s="27" t="s">
        <v>94</v>
      </c>
      <c r="F2826" s="27" t="s">
        <v>95</v>
      </c>
      <c r="G2826" s="27" t="s">
        <v>104</v>
      </c>
      <c r="H2826" s="28">
        <v>0</v>
      </c>
      <c r="I2826" s="28">
        <v>0</v>
      </c>
      <c r="J2826" s="28">
        <v>0</v>
      </c>
      <c r="K2826" s="28">
        <v>1.1599999999999999</v>
      </c>
      <c r="L2826" s="28">
        <v>-1.1599999999999999</v>
      </c>
    </row>
    <row r="2827" spans="1:12" hidden="1" x14ac:dyDescent="0.2">
      <c r="A2827" s="27" t="s">
        <v>90</v>
      </c>
      <c r="B2827" s="27" t="s">
        <v>9</v>
      </c>
      <c r="C2827" s="27" t="s">
        <v>109</v>
      </c>
      <c r="D2827" s="27" t="s">
        <v>48</v>
      </c>
      <c r="E2827" s="27" t="s">
        <v>94</v>
      </c>
      <c r="F2827" s="27" t="s">
        <v>95</v>
      </c>
      <c r="G2827" s="27" t="s">
        <v>110</v>
      </c>
      <c r="H2827" s="28">
        <v>22383.94</v>
      </c>
      <c r="I2827" s="28">
        <v>22383.94</v>
      </c>
      <c r="J2827" s="28">
        <v>0</v>
      </c>
      <c r="K2827" s="28">
        <v>0</v>
      </c>
      <c r="L2827" s="28">
        <v>22383.94</v>
      </c>
    </row>
    <row r="2828" spans="1:12" hidden="1" x14ac:dyDescent="0.2">
      <c r="A2828" s="27" t="s">
        <v>90</v>
      </c>
      <c r="B2828" s="27" t="s">
        <v>9</v>
      </c>
      <c r="C2828" s="27" t="s">
        <v>111</v>
      </c>
      <c r="D2828" s="27" t="s">
        <v>48</v>
      </c>
      <c r="E2828" s="27" t="s">
        <v>94</v>
      </c>
      <c r="F2828" s="27" t="s">
        <v>95</v>
      </c>
      <c r="G2828" s="27" t="s">
        <v>112</v>
      </c>
      <c r="H2828" s="28">
        <v>117886.96</v>
      </c>
      <c r="I2828" s="28">
        <v>14304.12000000001</v>
      </c>
      <c r="J2828" s="28">
        <v>1156.5</v>
      </c>
      <c r="K2828" s="28">
        <v>9613.2999999999993</v>
      </c>
      <c r="L2828" s="28">
        <v>3534.3200000000106</v>
      </c>
    </row>
    <row r="2829" spans="1:12" hidden="1" x14ac:dyDescent="0.2">
      <c r="A2829" s="27" t="s">
        <v>90</v>
      </c>
      <c r="B2829" s="27" t="s">
        <v>9</v>
      </c>
      <c r="C2829" s="27" t="s">
        <v>113</v>
      </c>
      <c r="D2829" s="27" t="s">
        <v>48</v>
      </c>
      <c r="E2829" s="27" t="s">
        <v>94</v>
      </c>
      <c r="F2829" s="27" t="s">
        <v>95</v>
      </c>
      <c r="G2829" s="27" t="s">
        <v>114</v>
      </c>
      <c r="H2829" s="28">
        <v>26521.25</v>
      </c>
      <c r="I2829" s="28">
        <v>26521.25</v>
      </c>
      <c r="J2829" s="28">
        <v>633.47</v>
      </c>
      <c r="K2829" s="28">
        <v>3878.19</v>
      </c>
      <c r="L2829" s="28">
        <v>22009.59</v>
      </c>
    </row>
    <row r="2830" spans="1:12" hidden="1" x14ac:dyDescent="0.2">
      <c r="A2830" s="27" t="s">
        <v>90</v>
      </c>
      <c r="B2830" s="27" t="s">
        <v>9</v>
      </c>
      <c r="C2830" s="27" t="s">
        <v>115</v>
      </c>
      <c r="D2830" s="27" t="s">
        <v>48</v>
      </c>
      <c r="E2830" s="27" t="s">
        <v>94</v>
      </c>
      <c r="F2830" s="27" t="s">
        <v>95</v>
      </c>
      <c r="G2830" s="27" t="s">
        <v>116</v>
      </c>
      <c r="H2830" s="28">
        <v>13260.63</v>
      </c>
      <c r="I2830" s="28">
        <v>73260.63</v>
      </c>
      <c r="J2830" s="28">
        <v>423.35</v>
      </c>
      <c r="K2830" s="28">
        <v>12366.21</v>
      </c>
      <c r="L2830" s="28">
        <v>60471.070000000007</v>
      </c>
    </row>
    <row r="2831" spans="1:12" hidden="1" x14ac:dyDescent="0.2">
      <c r="A2831" s="27" t="s">
        <v>90</v>
      </c>
      <c r="B2831" s="27" t="s">
        <v>9</v>
      </c>
      <c r="C2831" s="27" t="s">
        <v>117</v>
      </c>
      <c r="D2831" s="27" t="s">
        <v>48</v>
      </c>
      <c r="E2831" s="27" t="s">
        <v>94</v>
      </c>
      <c r="F2831" s="27" t="s">
        <v>95</v>
      </c>
      <c r="G2831" s="27" t="s">
        <v>118</v>
      </c>
      <c r="H2831" s="28">
        <v>26521.25</v>
      </c>
      <c r="I2831" s="28">
        <v>26521.25</v>
      </c>
      <c r="J2831" s="28">
        <v>0</v>
      </c>
      <c r="K2831" s="28">
        <v>0</v>
      </c>
      <c r="L2831" s="28">
        <v>26521.25</v>
      </c>
    </row>
    <row r="2832" spans="1:12" hidden="1" x14ac:dyDescent="0.2">
      <c r="A2832" s="27" t="s">
        <v>90</v>
      </c>
      <c r="B2832" s="27" t="s">
        <v>146</v>
      </c>
      <c r="C2832" s="27" t="s">
        <v>147</v>
      </c>
      <c r="D2832" s="27" t="s">
        <v>48</v>
      </c>
      <c r="E2832" s="27" t="s">
        <v>94</v>
      </c>
      <c r="F2832" s="27" t="s">
        <v>95</v>
      </c>
      <c r="G2832" s="27" t="s">
        <v>148</v>
      </c>
      <c r="H2832" s="28">
        <v>0</v>
      </c>
      <c r="I2832" s="28">
        <v>0</v>
      </c>
      <c r="J2832" s="28">
        <v>0</v>
      </c>
      <c r="K2832" s="28">
        <v>10445.200000000001</v>
      </c>
      <c r="L2832" s="28">
        <v>-10445.200000000001</v>
      </c>
    </row>
    <row r="2833" spans="1:12" hidden="1" x14ac:dyDescent="0.2">
      <c r="A2833" s="27" t="s">
        <v>90</v>
      </c>
      <c r="B2833" s="27" t="s">
        <v>135</v>
      </c>
      <c r="C2833" s="27" t="s">
        <v>99</v>
      </c>
      <c r="D2833" s="27" t="s">
        <v>48</v>
      </c>
      <c r="E2833" s="27" t="s">
        <v>94</v>
      </c>
      <c r="F2833" s="27" t="s">
        <v>95</v>
      </c>
      <c r="G2833" s="27" t="s">
        <v>100</v>
      </c>
      <c r="H2833" s="28">
        <v>0</v>
      </c>
      <c r="I2833" s="28">
        <v>0</v>
      </c>
      <c r="J2833" s="28">
        <v>0</v>
      </c>
      <c r="K2833" s="28">
        <v>15.520000000000001</v>
      </c>
      <c r="L2833" s="28">
        <v>-15.520000000000001</v>
      </c>
    </row>
    <row r="2834" spans="1:12" hidden="1" x14ac:dyDescent="0.2">
      <c r="A2834" s="27" t="s">
        <v>90</v>
      </c>
      <c r="B2834" s="27" t="s">
        <v>135</v>
      </c>
      <c r="C2834" s="27" t="s">
        <v>101</v>
      </c>
      <c r="D2834" s="27" t="s">
        <v>48</v>
      </c>
      <c r="E2834" s="27" t="s">
        <v>94</v>
      </c>
      <c r="F2834" s="27" t="s">
        <v>95</v>
      </c>
      <c r="G2834" s="27" t="s">
        <v>102</v>
      </c>
      <c r="H2834" s="28">
        <v>0</v>
      </c>
      <c r="I2834" s="28">
        <v>0</v>
      </c>
      <c r="J2834" s="28">
        <v>0</v>
      </c>
      <c r="K2834" s="28">
        <v>3.63</v>
      </c>
      <c r="L2834" s="28">
        <v>-3.63</v>
      </c>
    </row>
    <row r="2835" spans="1:12" hidden="1" x14ac:dyDescent="0.2">
      <c r="A2835" s="27" t="s">
        <v>90</v>
      </c>
      <c r="B2835" s="27" t="s">
        <v>135</v>
      </c>
      <c r="C2835" s="27" t="s">
        <v>103</v>
      </c>
      <c r="D2835" s="27" t="s">
        <v>48</v>
      </c>
      <c r="E2835" s="27" t="s">
        <v>94</v>
      </c>
      <c r="F2835" s="27" t="s">
        <v>95</v>
      </c>
      <c r="G2835" s="27" t="s">
        <v>104</v>
      </c>
      <c r="H2835" s="28">
        <v>0</v>
      </c>
      <c r="I2835" s="28">
        <v>0</v>
      </c>
      <c r="J2835" s="28">
        <v>0</v>
      </c>
      <c r="K2835" s="28">
        <v>7.26</v>
      </c>
      <c r="L2835" s="28">
        <v>-7.26</v>
      </c>
    </row>
    <row r="2836" spans="1:12" hidden="1" x14ac:dyDescent="0.2">
      <c r="A2836" s="27" t="s">
        <v>90</v>
      </c>
      <c r="B2836" s="27" t="s">
        <v>119</v>
      </c>
      <c r="C2836" s="27" t="s">
        <v>117</v>
      </c>
      <c r="D2836" s="27" t="s">
        <v>48</v>
      </c>
      <c r="E2836" s="27" t="s">
        <v>94</v>
      </c>
      <c r="F2836" s="27" t="s">
        <v>95</v>
      </c>
      <c r="G2836" s="27" t="s">
        <v>118</v>
      </c>
      <c r="H2836" s="28">
        <v>0</v>
      </c>
      <c r="I2836" s="28">
        <v>0</v>
      </c>
      <c r="J2836" s="28">
        <v>0</v>
      </c>
      <c r="K2836" s="28">
        <v>1319.98</v>
      </c>
      <c r="L2836" s="28">
        <v>-1319.98</v>
      </c>
    </row>
    <row r="2837" spans="1:12" hidden="1" x14ac:dyDescent="0.2">
      <c r="A2837" s="27" t="s">
        <v>90</v>
      </c>
      <c r="B2837" s="27" t="s">
        <v>120</v>
      </c>
      <c r="C2837" s="27" t="s">
        <v>121</v>
      </c>
      <c r="D2837" s="27" t="s">
        <v>48</v>
      </c>
      <c r="E2837" s="27" t="s">
        <v>94</v>
      </c>
      <c r="F2837" s="27" t="s">
        <v>95</v>
      </c>
      <c r="G2837" s="27" t="s">
        <v>122</v>
      </c>
      <c r="H2837" s="28">
        <v>0</v>
      </c>
      <c r="I2837" s="28">
        <v>0</v>
      </c>
      <c r="J2837" s="28">
        <v>0</v>
      </c>
      <c r="K2837" s="28">
        <v>5.7</v>
      </c>
      <c r="L2837" s="28">
        <v>-5.7</v>
      </c>
    </row>
    <row r="2838" spans="1:12" hidden="1" x14ac:dyDescent="0.2">
      <c r="A2838" s="27" t="s">
        <v>90</v>
      </c>
      <c r="B2838" s="27" t="s">
        <v>120</v>
      </c>
      <c r="C2838" s="27" t="s">
        <v>99</v>
      </c>
      <c r="D2838" s="27" t="s">
        <v>48</v>
      </c>
      <c r="E2838" s="27" t="s">
        <v>94</v>
      </c>
      <c r="F2838" s="27" t="s">
        <v>95</v>
      </c>
      <c r="G2838" s="27" t="s">
        <v>100</v>
      </c>
      <c r="H2838" s="28">
        <v>0</v>
      </c>
      <c r="I2838" s="28">
        <v>0</v>
      </c>
      <c r="J2838" s="28">
        <v>0</v>
      </c>
      <c r="K2838" s="28">
        <v>0.31</v>
      </c>
      <c r="L2838" s="28">
        <v>-0.31</v>
      </c>
    </row>
    <row r="2839" spans="1:12" hidden="1" x14ac:dyDescent="0.2">
      <c r="A2839" s="27" t="s">
        <v>90</v>
      </c>
      <c r="B2839" s="27" t="s">
        <v>120</v>
      </c>
      <c r="C2839" s="27" t="s">
        <v>101</v>
      </c>
      <c r="D2839" s="27" t="s">
        <v>48</v>
      </c>
      <c r="E2839" s="27" t="s">
        <v>94</v>
      </c>
      <c r="F2839" s="27" t="s">
        <v>95</v>
      </c>
      <c r="G2839" s="27" t="s">
        <v>102</v>
      </c>
      <c r="H2839" s="28">
        <v>0</v>
      </c>
      <c r="I2839" s="28">
        <v>0</v>
      </c>
      <c r="J2839" s="28">
        <v>0</v>
      </c>
      <c r="K2839" s="28">
        <v>7.0000000000000007E-2</v>
      </c>
      <c r="L2839" s="28">
        <v>-7.0000000000000007E-2</v>
      </c>
    </row>
    <row r="2840" spans="1:12" hidden="1" x14ac:dyDescent="0.2">
      <c r="A2840" s="27" t="s">
        <v>90</v>
      </c>
      <c r="B2840" s="27" t="s">
        <v>120</v>
      </c>
      <c r="C2840" s="27" t="s">
        <v>103</v>
      </c>
      <c r="D2840" s="27" t="s">
        <v>48</v>
      </c>
      <c r="E2840" s="27" t="s">
        <v>94</v>
      </c>
      <c r="F2840" s="27" t="s">
        <v>95</v>
      </c>
      <c r="G2840" s="27" t="s">
        <v>104</v>
      </c>
      <c r="H2840" s="28">
        <v>0</v>
      </c>
      <c r="I2840" s="28">
        <v>0</v>
      </c>
      <c r="J2840" s="28">
        <v>0</v>
      </c>
      <c r="K2840" s="28">
        <v>0.17</v>
      </c>
      <c r="L2840" s="28">
        <v>-0.17</v>
      </c>
    </row>
    <row r="2841" spans="1:12" hidden="1" x14ac:dyDescent="0.2">
      <c r="A2841" s="27" t="s">
        <v>90</v>
      </c>
      <c r="B2841" s="27" t="s">
        <v>123</v>
      </c>
      <c r="C2841" s="27" t="s">
        <v>124</v>
      </c>
      <c r="D2841" s="27" t="s">
        <v>48</v>
      </c>
      <c r="E2841" s="27" t="s">
        <v>94</v>
      </c>
      <c r="F2841" s="27" t="s">
        <v>95</v>
      </c>
      <c r="G2841" s="27" t="s">
        <v>125</v>
      </c>
      <c r="H2841" s="28">
        <v>0</v>
      </c>
      <c r="I2841" s="28">
        <v>0</v>
      </c>
      <c r="J2841" s="28">
        <v>0</v>
      </c>
      <c r="K2841" s="28">
        <v>153.13999999999999</v>
      </c>
      <c r="L2841" s="28">
        <v>-153.13999999999999</v>
      </c>
    </row>
    <row r="2842" spans="1:12" hidden="1" x14ac:dyDescent="0.2">
      <c r="A2842" s="27" t="s">
        <v>90</v>
      </c>
      <c r="B2842" s="27" t="s">
        <v>123</v>
      </c>
      <c r="C2842" s="27" t="s">
        <v>111</v>
      </c>
      <c r="D2842" s="27" t="s">
        <v>48</v>
      </c>
      <c r="E2842" s="27" t="s">
        <v>94</v>
      </c>
      <c r="F2842" s="27" t="s">
        <v>95</v>
      </c>
      <c r="G2842" s="27" t="s">
        <v>112</v>
      </c>
      <c r="H2842" s="28">
        <v>0</v>
      </c>
      <c r="I2842" s="28">
        <v>0</v>
      </c>
      <c r="J2842" s="28">
        <v>0</v>
      </c>
      <c r="K2842" s="28">
        <v>85.33</v>
      </c>
      <c r="L2842" s="28">
        <v>-85.33</v>
      </c>
    </row>
    <row r="2843" spans="1:12" hidden="1" x14ac:dyDescent="0.2">
      <c r="A2843" s="27" t="s">
        <v>90</v>
      </c>
      <c r="B2843" s="27" t="s">
        <v>126</v>
      </c>
      <c r="C2843" s="27" t="s">
        <v>121</v>
      </c>
      <c r="D2843" s="27" t="s">
        <v>48</v>
      </c>
      <c r="E2843" s="27" t="s">
        <v>94</v>
      </c>
      <c r="F2843" s="27" t="s">
        <v>95</v>
      </c>
      <c r="G2843" s="27" t="s">
        <v>122</v>
      </c>
      <c r="H2843" s="28">
        <v>0</v>
      </c>
      <c r="I2843" s="28">
        <v>0</v>
      </c>
      <c r="J2843" s="28">
        <v>0</v>
      </c>
      <c r="K2843" s="28">
        <v>1.17</v>
      </c>
      <c r="L2843" s="28">
        <v>-1.17</v>
      </c>
    </row>
    <row r="2844" spans="1:12" hidden="1" x14ac:dyDescent="0.2">
      <c r="A2844" s="27" t="s">
        <v>90</v>
      </c>
      <c r="B2844" s="27" t="s">
        <v>126</v>
      </c>
      <c r="C2844" s="27" t="s">
        <v>99</v>
      </c>
      <c r="D2844" s="27" t="s">
        <v>48</v>
      </c>
      <c r="E2844" s="27" t="s">
        <v>94</v>
      </c>
      <c r="F2844" s="27" t="s">
        <v>95</v>
      </c>
      <c r="G2844" s="27" t="s">
        <v>100</v>
      </c>
      <c r="H2844" s="28">
        <v>0</v>
      </c>
      <c r="I2844" s="28">
        <v>0</v>
      </c>
      <c r="J2844" s="28">
        <v>0</v>
      </c>
      <c r="K2844" s="28">
        <v>7.0000000000000007E-2</v>
      </c>
      <c r="L2844" s="28">
        <v>-7.0000000000000007E-2</v>
      </c>
    </row>
    <row r="2845" spans="1:12" hidden="1" x14ac:dyDescent="0.2">
      <c r="A2845" s="27" t="s">
        <v>90</v>
      </c>
      <c r="B2845" s="27" t="s">
        <v>126</v>
      </c>
      <c r="C2845" s="27" t="s">
        <v>101</v>
      </c>
      <c r="D2845" s="27" t="s">
        <v>48</v>
      </c>
      <c r="E2845" s="27" t="s">
        <v>94</v>
      </c>
      <c r="F2845" s="27" t="s">
        <v>95</v>
      </c>
      <c r="G2845" s="27" t="s">
        <v>102</v>
      </c>
      <c r="H2845" s="28">
        <v>0</v>
      </c>
      <c r="I2845" s="28">
        <v>0</v>
      </c>
      <c r="J2845" s="28">
        <v>0</v>
      </c>
      <c r="K2845" s="28">
        <v>0.02</v>
      </c>
      <c r="L2845" s="28">
        <v>-0.02</v>
      </c>
    </row>
    <row r="2846" spans="1:12" hidden="1" x14ac:dyDescent="0.2">
      <c r="A2846" s="27" t="s">
        <v>90</v>
      </c>
      <c r="B2846" s="27" t="s">
        <v>126</v>
      </c>
      <c r="C2846" s="27" t="s">
        <v>103</v>
      </c>
      <c r="D2846" s="27" t="s">
        <v>48</v>
      </c>
      <c r="E2846" s="27" t="s">
        <v>94</v>
      </c>
      <c r="F2846" s="27" t="s">
        <v>95</v>
      </c>
      <c r="G2846" s="27" t="s">
        <v>104</v>
      </c>
      <c r="H2846" s="28">
        <v>0</v>
      </c>
      <c r="I2846" s="28">
        <v>0</v>
      </c>
      <c r="J2846" s="28">
        <v>0</v>
      </c>
      <c r="K2846" s="28">
        <v>0.03</v>
      </c>
      <c r="L2846" s="28">
        <v>-0.03</v>
      </c>
    </row>
    <row r="2847" spans="1:12" hidden="1" x14ac:dyDescent="0.2">
      <c r="A2847" s="27" t="s">
        <v>90</v>
      </c>
      <c r="B2847" s="27" t="s">
        <v>127</v>
      </c>
      <c r="C2847" s="27" t="s">
        <v>111</v>
      </c>
      <c r="D2847" s="27" t="s">
        <v>48</v>
      </c>
      <c r="E2847" s="27" t="s">
        <v>94</v>
      </c>
      <c r="F2847" s="27" t="s">
        <v>95</v>
      </c>
      <c r="G2847" s="27" t="s">
        <v>112</v>
      </c>
      <c r="H2847" s="28">
        <v>0</v>
      </c>
      <c r="I2847" s="28">
        <v>0</v>
      </c>
      <c r="J2847" s="28">
        <v>0</v>
      </c>
      <c r="K2847" s="28">
        <v>1057.77</v>
      </c>
      <c r="L2847" s="28">
        <v>-1057.77</v>
      </c>
    </row>
    <row r="2848" spans="1:12" hidden="1" x14ac:dyDescent="0.2">
      <c r="A2848" s="27" t="s">
        <v>90</v>
      </c>
      <c r="B2848" s="27" t="s">
        <v>128</v>
      </c>
      <c r="C2848" s="27" t="s">
        <v>99</v>
      </c>
      <c r="D2848" s="27" t="s">
        <v>48</v>
      </c>
      <c r="E2848" s="27" t="s">
        <v>94</v>
      </c>
      <c r="F2848" s="27" t="s">
        <v>95</v>
      </c>
      <c r="G2848" s="27" t="s">
        <v>100</v>
      </c>
      <c r="H2848" s="28">
        <v>0</v>
      </c>
      <c r="I2848" s="28">
        <v>0</v>
      </c>
      <c r="J2848" s="28">
        <v>0</v>
      </c>
      <c r="K2848" s="28">
        <v>0.36</v>
      </c>
      <c r="L2848" s="28">
        <v>-0.36</v>
      </c>
    </row>
    <row r="2849" spans="1:12" hidden="1" x14ac:dyDescent="0.2">
      <c r="A2849" s="27" t="s">
        <v>90</v>
      </c>
      <c r="B2849" s="27" t="s">
        <v>128</v>
      </c>
      <c r="C2849" s="27" t="s">
        <v>101</v>
      </c>
      <c r="D2849" s="27" t="s">
        <v>48</v>
      </c>
      <c r="E2849" s="27" t="s">
        <v>94</v>
      </c>
      <c r="F2849" s="27" t="s">
        <v>95</v>
      </c>
      <c r="G2849" s="27" t="s">
        <v>102</v>
      </c>
      <c r="H2849" s="28">
        <v>0</v>
      </c>
      <c r="I2849" s="28">
        <v>0</v>
      </c>
      <c r="J2849" s="28">
        <v>0</v>
      </c>
      <c r="K2849" s="28">
        <v>0.08</v>
      </c>
      <c r="L2849" s="28">
        <v>-0.08</v>
      </c>
    </row>
    <row r="2850" spans="1:12" hidden="1" x14ac:dyDescent="0.2">
      <c r="A2850" s="27" t="s">
        <v>90</v>
      </c>
      <c r="B2850" s="27" t="s">
        <v>128</v>
      </c>
      <c r="C2850" s="27" t="s">
        <v>103</v>
      </c>
      <c r="D2850" s="27" t="s">
        <v>48</v>
      </c>
      <c r="E2850" s="27" t="s">
        <v>94</v>
      </c>
      <c r="F2850" s="27" t="s">
        <v>95</v>
      </c>
      <c r="G2850" s="27" t="s">
        <v>104</v>
      </c>
      <c r="H2850" s="28">
        <v>0</v>
      </c>
      <c r="I2850" s="28">
        <v>0</v>
      </c>
      <c r="J2850" s="28">
        <v>0</v>
      </c>
      <c r="K2850" s="28">
        <v>0.17</v>
      </c>
      <c r="L2850" s="28">
        <v>-0.17</v>
      </c>
    </row>
    <row r="2851" spans="1:12" hidden="1" x14ac:dyDescent="0.2">
      <c r="A2851" s="27" t="s">
        <v>90</v>
      </c>
      <c r="B2851" s="27" t="s">
        <v>129</v>
      </c>
      <c r="C2851" s="27" t="s">
        <v>92</v>
      </c>
      <c r="D2851" s="27" t="s">
        <v>48</v>
      </c>
      <c r="E2851" s="27" t="s">
        <v>94</v>
      </c>
      <c r="F2851" s="27" t="s">
        <v>95</v>
      </c>
      <c r="G2851" s="27" t="s">
        <v>96</v>
      </c>
      <c r="H2851" s="28">
        <v>0</v>
      </c>
      <c r="I2851" s="28">
        <v>0</v>
      </c>
      <c r="J2851" s="28">
        <v>0</v>
      </c>
      <c r="K2851" s="28">
        <v>0.48</v>
      </c>
      <c r="L2851" s="28">
        <v>-0.48</v>
      </c>
    </row>
    <row r="2852" spans="1:12" hidden="1" x14ac:dyDescent="0.2">
      <c r="A2852" s="27" t="s">
        <v>90</v>
      </c>
      <c r="B2852" s="27" t="s">
        <v>129</v>
      </c>
      <c r="C2852" s="27" t="s">
        <v>121</v>
      </c>
      <c r="D2852" s="27" t="s">
        <v>48</v>
      </c>
      <c r="E2852" s="27" t="s">
        <v>94</v>
      </c>
      <c r="F2852" s="27" t="s">
        <v>95</v>
      </c>
      <c r="G2852" s="27" t="s">
        <v>122</v>
      </c>
      <c r="H2852" s="28">
        <v>0</v>
      </c>
      <c r="I2852" s="28">
        <v>0</v>
      </c>
      <c r="J2852" s="28">
        <v>0</v>
      </c>
      <c r="K2852" s="28">
        <v>0.38</v>
      </c>
      <c r="L2852" s="28">
        <v>-0.38</v>
      </c>
    </row>
    <row r="2853" spans="1:12" hidden="1" x14ac:dyDescent="0.2">
      <c r="A2853" s="27" t="s">
        <v>90</v>
      </c>
      <c r="B2853" s="27" t="s">
        <v>129</v>
      </c>
      <c r="C2853" s="27" t="s">
        <v>106</v>
      </c>
      <c r="D2853" s="27" t="s">
        <v>48</v>
      </c>
      <c r="E2853" s="27" t="s">
        <v>94</v>
      </c>
      <c r="F2853" s="27" t="s">
        <v>95</v>
      </c>
      <c r="G2853" s="27" t="s">
        <v>108</v>
      </c>
      <c r="H2853" s="28">
        <v>0</v>
      </c>
      <c r="I2853" s="28">
        <v>0</v>
      </c>
      <c r="J2853" s="28">
        <v>0</v>
      </c>
      <c r="K2853" s="28">
        <v>6.36</v>
      </c>
      <c r="L2853" s="28">
        <v>-6.36</v>
      </c>
    </row>
    <row r="2854" spans="1:12" hidden="1" x14ac:dyDescent="0.2">
      <c r="A2854" s="27" t="s">
        <v>90</v>
      </c>
      <c r="B2854" s="27" t="s">
        <v>129</v>
      </c>
      <c r="C2854" s="27" t="s">
        <v>99</v>
      </c>
      <c r="D2854" s="27" t="s">
        <v>48</v>
      </c>
      <c r="E2854" s="27" t="s">
        <v>94</v>
      </c>
      <c r="F2854" s="27" t="s">
        <v>95</v>
      </c>
      <c r="G2854" s="27" t="s">
        <v>100</v>
      </c>
      <c r="H2854" s="28">
        <v>0</v>
      </c>
      <c r="I2854" s="28">
        <v>0</v>
      </c>
      <c r="J2854" s="28">
        <v>0</v>
      </c>
      <c r="K2854" s="28">
        <v>1.01</v>
      </c>
      <c r="L2854" s="28">
        <v>-1.01</v>
      </c>
    </row>
    <row r="2855" spans="1:12" hidden="1" x14ac:dyDescent="0.2">
      <c r="A2855" s="27" t="s">
        <v>90</v>
      </c>
      <c r="B2855" s="27" t="s">
        <v>129</v>
      </c>
      <c r="C2855" s="27" t="s">
        <v>101</v>
      </c>
      <c r="D2855" s="27" t="s">
        <v>48</v>
      </c>
      <c r="E2855" s="27" t="s">
        <v>94</v>
      </c>
      <c r="F2855" s="27" t="s">
        <v>95</v>
      </c>
      <c r="G2855" s="27" t="s">
        <v>102</v>
      </c>
      <c r="H2855" s="28">
        <v>0</v>
      </c>
      <c r="I2855" s="28">
        <v>0</v>
      </c>
      <c r="J2855" s="28">
        <v>0</v>
      </c>
      <c r="K2855" s="28">
        <v>0.24</v>
      </c>
      <c r="L2855" s="28">
        <v>-0.24</v>
      </c>
    </row>
    <row r="2856" spans="1:12" hidden="1" x14ac:dyDescent="0.2">
      <c r="A2856" s="27" t="s">
        <v>90</v>
      </c>
      <c r="B2856" s="27" t="s">
        <v>129</v>
      </c>
      <c r="C2856" s="27" t="s">
        <v>103</v>
      </c>
      <c r="D2856" s="27" t="s">
        <v>48</v>
      </c>
      <c r="E2856" s="27" t="s">
        <v>94</v>
      </c>
      <c r="F2856" s="27" t="s">
        <v>95</v>
      </c>
      <c r="G2856" s="27" t="s">
        <v>104</v>
      </c>
      <c r="H2856" s="28">
        <v>0</v>
      </c>
      <c r="I2856" s="28">
        <v>0</v>
      </c>
      <c r="J2856" s="28">
        <v>0</v>
      </c>
      <c r="K2856" s="28">
        <v>0.49</v>
      </c>
      <c r="L2856" s="28">
        <v>-0.49</v>
      </c>
    </row>
    <row r="2857" spans="1:12" hidden="1" x14ac:dyDescent="0.2">
      <c r="A2857" s="27" t="s">
        <v>90</v>
      </c>
      <c r="B2857" s="27" t="s">
        <v>129</v>
      </c>
      <c r="C2857" s="27" t="s">
        <v>130</v>
      </c>
      <c r="D2857" s="27" t="s">
        <v>48</v>
      </c>
      <c r="E2857" s="27" t="s">
        <v>94</v>
      </c>
      <c r="F2857" s="27" t="s">
        <v>95</v>
      </c>
      <c r="G2857" s="27" t="s">
        <v>131</v>
      </c>
      <c r="H2857" s="28">
        <v>0</v>
      </c>
      <c r="I2857" s="28">
        <v>0</v>
      </c>
      <c r="J2857" s="28">
        <v>0</v>
      </c>
      <c r="K2857" s="28">
        <v>3599.29</v>
      </c>
      <c r="L2857" s="28">
        <v>-3599.29</v>
      </c>
    </row>
    <row r="2858" spans="1:12" hidden="1" x14ac:dyDescent="0.2">
      <c r="A2858" s="27" t="s">
        <v>90</v>
      </c>
      <c r="B2858" s="27" t="s">
        <v>129</v>
      </c>
      <c r="C2858" s="27" t="s">
        <v>132</v>
      </c>
      <c r="D2858" s="27" t="s">
        <v>48</v>
      </c>
      <c r="E2858" s="27" t="s">
        <v>94</v>
      </c>
      <c r="F2858" s="27" t="s">
        <v>95</v>
      </c>
      <c r="G2858" s="27" t="s">
        <v>133</v>
      </c>
      <c r="H2858" s="28">
        <v>0</v>
      </c>
      <c r="I2858" s="28">
        <v>0</v>
      </c>
      <c r="J2858" s="28">
        <v>0</v>
      </c>
      <c r="K2858" s="28">
        <v>57.86</v>
      </c>
      <c r="L2858" s="28">
        <v>-57.86</v>
      </c>
    </row>
    <row r="2859" spans="1:12" hidden="1" x14ac:dyDescent="0.2">
      <c r="A2859" s="27" t="s">
        <v>90</v>
      </c>
      <c r="B2859" s="27" t="s">
        <v>129</v>
      </c>
      <c r="C2859" s="27" t="s">
        <v>111</v>
      </c>
      <c r="D2859" s="27" t="s">
        <v>48</v>
      </c>
      <c r="E2859" s="27" t="s">
        <v>94</v>
      </c>
      <c r="F2859" s="27" t="s">
        <v>95</v>
      </c>
      <c r="G2859" s="27" t="s">
        <v>112</v>
      </c>
      <c r="H2859" s="28">
        <v>0</v>
      </c>
      <c r="I2859" s="28">
        <v>0</v>
      </c>
      <c r="J2859" s="28">
        <v>0</v>
      </c>
      <c r="K2859" s="28">
        <v>9305.4599999999991</v>
      </c>
      <c r="L2859" s="28">
        <v>-9305.4599999999991</v>
      </c>
    </row>
    <row r="2860" spans="1:12" hidden="1" x14ac:dyDescent="0.2">
      <c r="A2860" s="27" t="s">
        <v>90</v>
      </c>
      <c r="B2860" s="27" t="s">
        <v>129</v>
      </c>
      <c r="C2860" s="27" t="s">
        <v>117</v>
      </c>
      <c r="D2860" s="27" t="s">
        <v>48</v>
      </c>
      <c r="E2860" s="27" t="s">
        <v>94</v>
      </c>
      <c r="F2860" s="27" t="s">
        <v>95</v>
      </c>
      <c r="G2860" s="27" t="s">
        <v>118</v>
      </c>
      <c r="H2860" s="28">
        <v>0</v>
      </c>
      <c r="I2860" s="28">
        <v>0</v>
      </c>
      <c r="J2860" s="28">
        <v>0</v>
      </c>
      <c r="K2860" s="28">
        <v>15.51</v>
      </c>
      <c r="L2860" s="28">
        <v>-15.51</v>
      </c>
    </row>
    <row r="2861" spans="1:12" hidden="1" x14ac:dyDescent="0.2">
      <c r="A2861" s="27" t="s">
        <v>90</v>
      </c>
      <c r="B2861" s="27" t="s">
        <v>134</v>
      </c>
      <c r="C2861" s="27" t="s">
        <v>92</v>
      </c>
      <c r="D2861" s="27" t="s">
        <v>48</v>
      </c>
      <c r="E2861" s="27" t="s">
        <v>94</v>
      </c>
      <c r="F2861" s="27" t="s">
        <v>95</v>
      </c>
      <c r="G2861" s="27" t="s">
        <v>96</v>
      </c>
      <c r="H2861" s="28">
        <v>0</v>
      </c>
      <c r="I2861" s="28">
        <v>0</v>
      </c>
      <c r="J2861" s="28">
        <v>0</v>
      </c>
      <c r="K2861" s="28">
        <v>0.24</v>
      </c>
      <c r="L2861" s="28">
        <v>-0.24</v>
      </c>
    </row>
    <row r="2862" spans="1:12" hidden="1" x14ac:dyDescent="0.2">
      <c r="A2862" s="27" t="s">
        <v>90</v>
      </c>
      <c r="B2862" s="27" t="s">
        <v>134</v>
      </c>
      <c r="C2862" s="27" t="s">
        <v>99</v>
      </c>
      <c r="D2862" s="27" t="s">
        <v>48</v>
      </c>
      <c r="E2862" s="27" t="s">
        <v>94</v>
      </c>
      <c r="F2862" s="27" t="s">
        <v>95</v>
      </c>
      <c r="G2862" s="27" t="s">
        <v>100</v>
      </c>
      <c r="H2862" s="28">
        <v>0</v>
      </c>
      <c r="I2862" s="28">
        <v>0</v>
      </c>
      <c r="J2862" s="28">
        <v>0</v>
      </c>
      <c r="K2862" s="28">
        <v>0.02</v>
      </c>
      <c r="L2862" s="28">
        <v>-0.02</v>
      </c>
    </row>
    <row r="2863" spans="1:12" hidden="1" x14ac:dyDescent="0.2">
      <c r="A2863" s="27" t="s">
        <v>90</v>
      </c>
      <c r="B2863" s="27" t="s">
        <v>134</v>
      </c>
      <c r="C2863" s="27" t="s">
        <v>103</v>
      </c>
      <c r="D2863" s="27" t="s">
        <v>48</v>
      </c>
      <c r="E2863" s="27" t="s">
        <v>94</v>
      </c>
      <c r="F2863" s="27" t="s">
        <v>95</v>
      </c>
      <c r="G2863" s="27" t="s">
        <v>104</v>
      </c>
      <c r="H2863" s="28">
        <v>0</v>
      </c>
      <c r="I2863" s="28">
        <v>0</v>
      </c>
      <c r="J2863" s="28">
        <v>0</v>
      </c>
      <c r="K2863" s="28">
        <v>0.01</v>
      </c>
      <c r="L2863" s="28">
        <v>-0.01</v>
      </c>
    </row>
    <row r="2864" spans="1:12" hidden="1" x14ac:dyDescent="0.2">
      <c r="A2864" s="27" t="s">
        <v>90</v>
      </c>
      <c r="B2864" s="27" t="s">
        <v>134</v>
      </c>
      <c r="C2864" s="27" t="s">
        <v>132</v>
      </c>
      <c r="D2864" s="27" t="s">
        <v>48</v>
      </c>
      <c r="E2864" s="27" t="s">
        <v>94</v>
      </c>
      <c r="F2864" s="27" t="s">
        <v>95</v>
      </c>
      <c r="G2864" s="27" t="s">
        <v>133</v>
      </c>
      <c r="H2864" s="28">
        <v>0</v>
      </c>
      <c r="I2864" s="28">
        <v>0</v>
      </c>
      <c r="J2864" s="28">
        <v>0</v>
      </c>
      <c r="K2864" s="28">
        <v>550.13</v>
      </c>
      <c r="L2864" s="28">
        <v>-550.13</v>
      </c>
    </row>
    <row r="2865" spans="1:12" hidden="1" x14ac:dyDescent="0.2">
      <c r="A2865" s="27" t="s">
        <v>90</v>
      </c>
      <c r="B2865" s="27" t="s">
        <v>179</v>
      </c>
      <c r="C2865" s="27" t="s">
        <v>106</v>
      </c>
      <c r="D2865" s="27" t="s">
        <v>48</v>
      </c>
      <c r="E2865" s="27" t="s">
        <v>94</v>
      </c>
      <c r="F2865" s="27" t="s">
        <v>95</v>
      </c>
      <c r="G2865" s="27" t="s">
        <v>108</v>
      </c>
      <c r="H2865" s="28">
        <v>0</v>
      </c>
      <c r="I2865" s="28">
        <v>0</v>
      </c>
      <c r="J2865" s="28">
        <v>0</v>
      </c>
      <c r="K2865" s="28">
        <v>19.559999999999999</v>
      </c>
      <c r="L2865" s="28">
        <v>-19.559999999999999</v>
      </c>
    </row>
    <row r="2866" spans="1:12" hidden="1" x14ac:dyDescent="0.2">
      <c r="A2866" s="27" t="s">
        <v>90</v>
      </c>
      <c r="B2866" s="27" t="s">
        <v>179</v>
      </c>
      <c r="C2866" s="27" t="s">
        <v>99</v>
      </c>
      <c r="D2866" s="27" t="s">
        <v>48</v>
      </c>
      <c r="E2866" s="27" t="s">
        <v>94</v>
      </c>
      <c r="F2866" s="27" t="s">
        <v>95</v>
      </c>
      <c r="G2866" s="27" t="s">
        <v>100</v>
      </c>
      <c r="H2866" s="28">
        <v>0</v>
      </c>
      <c r="I2866" s="28">
        <v>0</v>
      </c>
      <c r="J2866" s="28">
        <v>0</v>
      </c>
      <c r="K2866" s="28">
        <v>1.21</v>
      </c>
      <c r="L2866" s="28">
        <v>-1.21</v>
      </c>
    </row>
    <row r="2867" spans="1:12" hidden="1" x14ac:dyDescent="0.2">
      <c r="A2867" s="27" t="s">
        <v>90</v>
      </c>
      <c r="B2867" s="27" t="s">
        <v>179</v>
      </c>
      <c r="C2867" s="27" t="s">
        <v>101</v>
      </c>
      <c r="D2867" s="27" t="s">
        <v>48</v>
      </c>
      <c r="E2867" s="27" t="s">
        <v>94</v>
      </c>
      <c r="F2867" s="27" t="s">
        <v>95</v>
      </c>
      <c r="G2867" s="27" t="s">
        <v>102</v>
      </c>
      <c r="H2867" s="28">
        <v>0</v>
      </c>
      <c r="I2867" s="28">
        <v>0</v>
      </c>
      <c r="J2867" s="28">
        <v>0</v>
      </c>
      <c r="K2867" s="28">
        <v>0.28000000000000003</v>
      </c>
      <c r="L2867" s="28">
        <v>-0.28000000000000003</v>
      </c>
    </row>
    <row r="2868" spans="1:12" hidden="1" x14ac:dyDescent="0.2">
      <c r="A2868" s="27" t="s">
        <v>90</v>
      </c>
      <c r="B2868" s="27" t="s">
        <v>179</v>
      </c>
      <c r="C2868" s="27" t="s">
        <v>103</v>
      </c>
      <c r="D2868" s="27" t="s">
        <v>48</v>
      </c>
      <c r="E2868" s="27" t="s">
        <v>94</v>
      </c>
      <c r="F2868" s="27" t="s">
        <v>95</v>
      </c>
      <c r="G2868" s="27" t="s">
        <v>104</v>
      </c>
      <c r="H2868" s="28">
        <v>0</v>
      </c>
      <c r="I2868" s="28">
        <v>0</v>
      </c>
      <c r="J2868" s="28">
        <v>0</v>
      </c>
      <c r="K2868" s="28">
        <v>0.56999999999999995</v>
      </c>
      <c r="L2868" s="28">
        <v>-0.56999999999999995</v>
      </c>
    </row>
    <row r="2869" spans="1:12" hidden="1" x14ac:dyDescent="0.2">
      <c r="A2869" s="27" t="s">
        <v>90</v>
      </c>
      <c r="B2869" s="27" t="s">
        <v>179</v>
      </c>
      <c r="C2869" s="27" t="s">
        <v>117</v>
      </c>
      <c r="D2869" s="27" t="s">
        <v>48</v>
      </c>
      <c r="E2869" s="27" t="s">
        <v>94</v>
      </c>
      <c r="F2869" s="27" t="s">
        <v>95</v>
      </c>
      <c r="G2869" s="27" t="s">
        <v>118</v>
      </c>
      <c r="H2869" s="28">
        <v>0</v>
      </c>
      <c r="I2869" s="28">
        <v>0</v>
      </c>
      <c r="J2869" s="28">
        <v>0</v>
      </c>
      <c r="K2869" s="28">
        <v>199.66</v>
      </c>
      <c r="L2869" s="28">
        <v>-199.66</v>
      </c>
    </row>
    <row r="2870" spans="1:12" hidden="1" x14ac:dyDescent="0.2">
      <c r="A2870" s="27" t="s">
        <v>90</v>
      </c>
      <c r="B2870" s="27" t="s">
        <v>178</v>
      </c>
      <c r="C2870" s="27" t="s">
        <v>92</v>
      </c>
      <c r="D2870" s="27" t="s">
        <v>48</v>
      </c>
      <c r="E2870" s="27" t="s">
        <v>94</v>
      </c>
      <c r="F2870" s="27" t="s">
        <v>95</v>
      </c>
      <c r="G2870" s="27" t="s">
        <v>96</v>
      </c>
      <c r="H2870" s="28">
        <v>0</v>
      </c>
      <c r="I2870" s="28">
        <v>0</v>
      </c>
      <c r="J2870" s="28">
        <v>0</v>
      </c>
      <c r="K2870" s="28">
        <v>0.64</v>
      </c>
      <c r="L2870" s="28">
        <v>-0.64</v>
      </c>
    </row>
    <row r="2871" spans="1:12" hidden="1" x14ac:dyDescent="0.2">
      <c r="A2871" s="27" t="s">
        <v>90</v>
      </c>
      <c r="B2871" s="27" t="s">
        <v>178</v>
      </c>
      <c r="C2871" s="27" t="s">
        <v>99</v>
      </c>
      <c r="D2871" s="27" t="s">
        <v>48</v>
      </c>
      <c r="E2871" s="27" t="s">
        <v>94</v>
      </c>
      <c r="F2871" s="27" t="s">
        <v>95</v>
      </c>
      <c r="G2871" s="27" t="s">
        <v>100</v>
      </c>
      <c r="H2871" s="28">
        <v>0</v>
      </c>
      <c r="I2871" s="28">
        <v>0</v>
      </c>
      <c r="J2871" s="28">
        <v>0</v>
      </c>
      <c r="K2871" s="28">
        <v>0.04</v>
      </c>
      <c r="L2871" s="28">
        <v>-0.04</v>
      </c>
    </row>
    <row r="2872" spans="1:12" hidden="1" x14ac:dyDescent="0.2">
      <c r="A2872" s="27" t="s">
        <v>90</v>
      </c>
      <c r="B2872" s="27" t="s">
        <v>178</v>
      </c>
      <c r="C2872" s="27" t="s">
        <v>101</v>
      </c>
      <c r="D2872" s="27" t="s">
        <v>48</v>
      </c>
      <c r="E2872" s="27" t="s">
        <v>94</v>
      </c>
      <c r="F2872" s="27" t="s">
        <v>95</v>
      </c>
      <c r="G2872" s="27" t="s">
        <v>102</v>
      </c>
      <c r="H2872" s="28">
        <v>0</v>
      </c>
      <c r="I2872" s="28">
        <v>0</v>
      </c>
      <c r="J2872" s="28">
        <v>0</v>
      </c>
      <c r="K2872" s="28">
        <v>0.01</v>
      </c>
      <c r="L2872" s="28">
        <v>-0.01</v>
      </c>
    </row>
    <row r="2873" spans="1:12" hidden="1" x14ac:dyDescent="0.2">
      <c r="A2873" s="27" t="s">
        <v>90</v>
      </c>
      <c r="B2873" s="27" t="s">
        <v>178</v>
      </c>
      <c r="C2873" s="27" t="s">
        <v>103</v>
      </c>
      <c r="D2873" s="27" t="s">
        <v>48</v>
      </c>
      <c r="E2873" s="27" t="s">
        <v>94</v>
      </c>
      <c r="F2873" s="27" t="s">
        <v>95</v>
      </c>
      <c r="G2873" s="27" t="s">
        <v>104</v>
      </c>
      <c r="H2873" s="28">
        <v>0</v>
      </c>
      <c r="I2873" s="28">
        <v>0</v>
      </c>
      <c r="J2873" s="28">
        <v>0</v>
      </c>
      <c r="K2873" s="28">
        <v>0.02</v>
      </c>
      <c r="L2873" s="28">
        <v>-0.02</v>
      </c>
    </row>
    <row r="2874" spans="1:12" hidden="1" x14ac:dyDescent="0.2">
      <c r="A2874" s="27" t="s">
        <v>136</v>
      </c>
      <c r="B2874" s="27" t="s">
        <v>9</v>
      </c>
      <c r="C2874" s="27" t="s">
        <v>137</v>
      </c>
      <c r="D2874" s="27" t="s">
        <v>48</v>
      </c>
      <c r="E2874" s="27" t="s">
        <v>94</v>
      </c>
      <c r="F2874" s="27" t="s">
        <v>95</v>
      </c>
      <c r="G2874" s="27" t="s">
        <v>138</v>
      </c>
      <c r="H2874" s="28">
        <v>53042.5</v>
      </c>
      <c r="I2874" s="28">
        <v>53042.5</v>
      </c>
      <c r="J2874" s="28">
        <v>0</v>
      </c>
      <c r="K2874" s="28">
        <v>0</v>
      </c>
      <c r="L2874" s="28">
        <v>53042.5</v>
      </c>
    </row>
    <row r="2875" spans="1:12" hidden="1" x14ac:dyDescent="0.2">
      <c r="A2875" s="27" t="s">
        <v>136</v>
      </c>
      <c r="B2875" s="27" t="s">
        <v>9</v>
      </c>
      <c r="C2875" s="27" t="s">
        <v>99</v>
      </c>
      <c r="D2875" s="27" t="s">
        <v>48</v>
      </c>
      <c r="E2875" s="27" t="s">
        <v>94</v>
      </c>
      <c r="F2875" s="27" t="s">
        <v>95</v>
      </c>
      <c r="G2875" s="27" t="s">
        <v>100</v>
      </c>
      <c r="H2875" s="28">
        <v>3288.64</v>
      </c>
      <c r="I2875" s="28">
        <v>3288.64</v>
      </c>
      <c r="J2875" s="28">
        <v>0</v>
      </c>
      <c r="K2875" s="28">
        <v>0.38000000000000256</v>
      </c>
      <c r="L2875" s="28">
        <v>3288.26</v>
      </c>
    </row>
    <row r="2876" spans="1:12" hidden="1" x14ac:dyDescent="0.2">
      <c r="A2876" s="27" t="s">
        <v>136</v>
      </c>
      <c r="B2876" s="27" t="s">
        <v>9</v>
      </c>
      <c r="C2876" s="27" t="s">
        <v>101</v>
      </c>
      <c r="D2876" s="27" t="s">
        <v>48</v>
      </c>
      <c r="E2876" s="27" t="s">
        <v>94</v>
      </c>
      <c r="F2876" s="27" t="s">
        <v>95</v>
      </c>
      <c r="G2876" s="27" t="s">
        <v>102</v>
      </c>
      <c r="H2876" s="28">
        <v>769.12</v>
      </c>
      <c r="I2876" s="28">
        <v>769.12</v>
      </c>
      <c r="J2876" s="28">
        <v>0</v>
      </c>
      <c r="K2876" s="28">
        <v>9.9999999999999645E-2</v>
      </c>
      <c r="L2876" s="28">
        <v>769.02</v>
      </c>
    </row>
    <row r="2877" spans="1:12" hidden="1" x14ac:dyDescent="0.2">
      <c r="A2877" s="27" t="s">
        <v>136</v>
      </c>
      <c r="B2877" s="27" t="s">
        <v>9</v>
      </c>
      <c r="C2877" s="27" t="s">
        <v>103</v>
      </c>
      <c r="D2877" s="27" t="s">
        <v>48</v>
      </c>
      <c r="E2877" s="27" t="s">
        <v>94</v>
      </c>
      <c r="F2877" s="27" t="s">
        <v>95</v>
      </c>
      <c r="G2877" s="27" t="s">
        <v>104</v>
      </c>
      <c r="H2877" s="28">
        <v>1538.23</v>
      </c>
      <c r="I2877" s="28">
        <v>1538.23</v>
      </c>
      <c r="J2877" s="28">
        <v>0</v>
      </c>
      <c r="K2877" s="28">
        <v>0</v>
      </c>
      <c r="L2877" s="28">
        <v>1538.23</v>
      </c>
    </row>
    <row r="2878" spans="1:12" hidden="1" x14ac:dyDescent="0.2">
      <c r="A2878" s="27" t="s">
        <v>136</v>
      </c>
      <c r="B2878" s="27" t="s">
        <v>135</v>
      </c>
      <c r="C2878" s="27" t="s">
        <v>137</v>
      </c>
      <c r="D2878" s="27" t="s">
        <v>48</v>
      </c>
      <c r="E2878" s="27" t="s">
        <v>94</v>
      </c>
      <c r="F2878" s="27" t="s">
        <v>95</v>
      </c>
      <c r="G2878" s="27" t="s">
        <v>138</v>
      </c>
      <c r="H2878" s="28">
        <v>0</v>
      </c>
      <c r="I2878" s="28">
        <v>0</v>
      </c>
      <c r="J2878" s="28">
        <v>0</v>
      </c>
      <c r="K2878" s="28">
        <v>10962.77</v>
      </c>
      <c r="L2878" s="28">
        <v>-10962.77</v>
      </c>
    </row>
    <row r="2879" spans="1:12" hidden="1" x14ac:dyDescent="0.2">
      <c r="A2879" s="27" t="s">
        <v>136</v>
      </c>
      <c r="B2879" s="27" t="s">
        <v>135</v>
      </c>
      <c r="C2879" s="27" t="s">
        <v>99</v>
      </c>
      <c r="D2879" s="27" t="s">
        <v>48</v>
      </c>
      <c r="E2879" s="27" t="s">
        <v>94</v>
      </c>
      <c r="F2879" s="27" t="s">
        <v>95</v>
      </c>
      <c r="G2879" s="27" t="s">
        <v>100</v>
      </c>
      <c r="H2879" s="28">
        <v>0</v>
      </c>
      <c r="I2879" s="28">
        <v>0</v>
      </c>
      <c r="J2879" s="28">
        <v>0</v>
      </c>
      <c r="K2879" s="28">
        <v>647.40000000000009</v>
      </c>
      <c r="L2879" s="28">
        <v>-647.40000000000009</v>
      </c>
    </row>
    <row r="2880" spans="1:12" hidden="1" x14ac:dyDescent="0.2">
      <c r="A2880" s="27" t="s">
        <v>136</v>
      </c>
      <c r="B2880" s="27" t="s">
        <v>135</v>
      </c>
      <c r="C2880" s="27" t="s">
        <v>101</v>
      </c>
      <c r="D2880" s="27" t="s">
        <v>48</v>
      </c>
      <c r="E2880" s="27" t="s">
        <v>94</v>
      </c>
      <c r="F2880" s="27" t="s">
        <v>95</v>
      </c>
      <c r="G2880" s="27" t="s">
        <v>102</v>
      </c>
      <c r="H2880" s="28">
        <v>0</v>
      </c>
      <c r="I2880" s="28">
        <v>0</v>
      </c>
      <c r="J2880" s="28">
        <v>0</v>
      </c>
      <c r="K2880" s="28">
        <v>151.41</v>
      </c>
      <c r="L2880" s="28">
        <v>-151.41</v>
      </c>
    </row>
    <row r="2881" spans="1:12" hidden="1" x14ac:dyDescent="0.2">
      <c r="A2881" s="27" t="s">
        <v>136</v>
      </c>
      <c r="B2881" s="27" t="s">
        <v>135</v>
      </c>
      <c r="C2881" s="27" t="s">
        <v>103</v>
      </c>
      <c r="D2881" s="27" t="s">
        <v>48</v>
      </c>
      <c r="E2881" s="27" t="s">
        <v>94</v>
      </c>
      <c r="F2881" s="27" t="s">
        <v>95</v>
      </c>
      <c r="G2881" s="27" t="s">
        <v>104</v>
      </c>
      <c r="H2881" s="28">
        <v>0</v>
      </c>
      <c r="I2881" s="28">
        <v>0</v>
      </c>
      <c r="J2881" s="28">
        <v>0</v>
      </c>
      <c r="K2881" s="28">
        <v>310.65999999999997</v>
      </c>
      <c r="L2881" s="28">
        <v>-310.65999999999997</v>
      </c>
    </row>
    <row r="2882" spans="1:12" hidden="1" x14ac:dyDescent="0.2">
      <c r="A2882" s="27" t="s">
        <v>136</v>
      </c>
      <c r="B2882" s="27" t="s">
        <v>146</v>
      </c>
      <c r="C2882" s="27" t="s">
        <v>99</v>
      </c>
      <c r="D2882" s="27" t="s">
        <v>48</v>
      </c>
      <c r="E2882" s="27" t="s">
        <v>94</v>
      </c>
      <c r="F2882" s="27" t="s">
        <v>95</v>
      </c>
      <c r="G2882" s="27" t="s">
        <v>100</v>
      </c>
      <c r="H2882" s="28">
        <v>0</v>
      </c>
      <c r="I2882" s="28">
        <v>0</v>
      </c>
      <c r="J2882" s="28">
        <v>0</v>
      </c>
      <c r="K2882" s="28">
        <v>644.28000000000009</v>
      </c>
      <c r="L2882" s="28">
        <v>-644.28000000000009</v>
      </c>
    </row>
    <row r="2883" spans="1:12" hidden="1" x14ac:dyDescent="0.2">
      <c r="A2883" s="27" t="s">
        <v>136</v>
      </c>
      <c r="B2883" s="27" t="s">
        <v>146</v>
      </c>
      <c r="C2883" s="27" t="s">
        <v>101</v>
      </c>
      <c r="D2883" s="27" t="s">
        <v>48</v>
      </c>
      <c r="E2883" s="27" t="s">
        <v>94</v>
      </c>
      <c r="F2883" s="27" t="s">
        <v>95</v>
      </c>
      <c r="G2883" s="27" t="s">
        <v>102</v>
      </c>
      <c r="H2883" s="28">
        <v>0</v>
      </c>
      <c r="I2883" s="28">
        <v>0</v>
      </c>
      <c r="J2883" s="28">
        <v>0</v>
      </c>
      <c r="K2883" s="28">
        <v>150.67000000000002</v>
      </c>
      <c r="L2883" s="28">
        <v>-150.67000000000002</v>
      </c>
    </row>
    <row r="2884" spans="1:12" hidden="1" x14ac:dyDescent="0.2">
      <c r="A2884" s="27" t="s">
        <v>136</v>
      </c>
      <c r="B2884" s="27" t="s">
        <v>146</v>
      </c>
      <c r="C2884" s="27" t="s">
        <v>103</v>
      </c>
      <c r="D2884" s="27" t="s">
        <v>48</v>
      </c>
      <c r="E2884" s="27" t="s">
        <v>94</v>
      </c>
      <c r="F2884" s="27" t="s">
        <v>95</v>
      </c>
      <c r="G2884" s="27" t="s">
        <v>104</v>
      </c>
      <c r="H2884" s="28">
        <v>0</v>
      </c>
      <c r="I2884" s="28">
        <v>0</v>
      </c>
      <c r="J2884" s="28">
        <v>0</v>
      </c>
      <c r="K2884" s="28">
        <v>302.90999999999997</v>
      </c>
      <c r="L2884" s="28">
        <v>-302.90999999999997</v>
      </c>
    </row>
    <row r="2885" spans="1:12" hidden="1" x14ac:dyDescent="0.2">
      <c r="A2885" s="27" t="s">
        <v>136</v>
      </c>
      <c r="B2885" s="27" t="s">
        <v>123</v>
      </c>
      <c r="C2885" s="27" t="s">
        <v>139</v>
      </c>
      <c r="D2885" s="27" t="s">
        <v>48</v>
      </c>
      <c r="E2885" s="27" t="s">
        <v>94</v>
      </c>
      <c r="F2885" s="27" t="s">
        <v>95</v>
      </c>
      <c r="G2885" s="27" t="s">
        <v>140</v>
      </c>
      <c r="H2885" s="28">
        <v>0</v>
      </c>
      <c r="I2885" s="28">
        <v>0</v>
      </c>
      <c r="J2885" s="28">
        <v>0</v>
      </c>
      <c r="K2885" s="28">
        <v>1090.94</v>
      </c>
      <c r="L2885" s="28">
        <v>-1090.94</v>
      </c>
    </row>
    <row r="2886" spans="1:12" hidden="1" x14ac:dyDescent="0.2">
      <c r="A2886" s="27" t="s">
        <v>136</v>
      </c>
      <c r="B2886" s="27" t="s">
        <v>123</v>
      </c>
      <c r="C2886" s="27" t="s">
        <v>99</v>
      </c>
      <c r="D2886" s="27" t="s">
        <v>48</v>
      </c>
      <c r="E2886" s="27" t="s">
        <v>94</v>
      </c>
      <c r="F2886" s="27" t="s">
        <v>95</v>
      </c>
      <c r="G2886" s="27" t="s">
        <v>100</v>
      </c>
      <c r="H2886" s="28">
        <v>0</v>
      </c>
      <c r="I2886" s="28">
        <v>0</v>
      </c>
      <c r="J2886" s="28">
        <v>0</v>
      </c>
      <c r="K2886" s="28">
        <v>67.319999999999993</v>
      </c>
      <c r="L2886" s="28">
        <v>-67.319999999999993</v>
      </c>
    </row>
    <row r="2887" spans="1:12" hidden="1" x14ac:dyDescent="0.2">
      <c r="A2887" s="27" t="s">
        <v>136</v>
      </c>
      <c r="B2887" s="27" t="s">
        <v>123</v>
      </c>
      <c r="C2887" s="27" t="s">
        <v>101</v>
      </c>
      <c r="D2887" s="27" t="s">
        <v>48</v>
      </c>
      <c r="E2887" s="27" t="s">
        <v>94</v>
      </c>
      <c r="F2887" s="27" t="s">
        <v>95</v>
      </c>
      <c r="G2887" s="27" t="s">
        <v>102</v>
      </c>
      <c r="H2887" s="28">
        <v>0</v>
      </c>
      <c r="I2887" s="28">
        <v>0</v>
      </c>
      <c r="J2887" s="28">
        <v>0</v>
      </c>
      <c r="K2887" s="28">
        <v>15.74</v>
      </c>
      <c r="L2887" s="28">
        <v>-15.74</v>
      </c>
    </row>
    <row r="2888" spans="1:12" hidden="1" x14ac:dyDescent="0.2">
      <c r="A2888" s="27" t="s">
        <v>136</v>
      </c>
      <c r="B2888" s="27" t="s">
        <v>123</v>
      </c>
      <c r="C2888" s="27" t="s">
        <v>103</v>
      </c>
      <c r="D2888" s="27" t="s">
        <v>48</v>
      </c>
      <c r="E2888" s="27" t="s">
        <v>94</v>
      </c>
      <c r="F2888" s="27" t="s">
        <v>95</v>
      </c>
      <c r="G2888" s="27" t="s">
        <v>104</v>
      </c>
      <c r="H2888" s="28">
        <v>0</v>
      </c>
      <c r="I2888" s="28">
        <v>0</v>
      </c>
      <c r="J2888" s="28">
        <v>0</v>
      </c>
      <c r="K2888" s="28">
        <v>31.64</v>
      </c>
      <c r="L2888" s="28">
        <v>-31.64</v>
      </c>
    </row>
    <row r="2889" spans="1:12" hidden="1" x14ac:dyDescent="0.2">
      <c r="A2889" s="27" t="s">
        <v>136</v>
      </c>
      <c r="B2889" s="27" t="s">
        <v>128</v>
      </c>
      <c r="C2889" s="27" t="s">
        <v>137</v>
      </c>
      <c r="D2889" s="27" t="s">
        <v>48</v>
      </c>
      <c r="E2889" s="27" t="s">
        <v>94</v>
      </c>
      <c r="F2889" s="27" t="s">
        <v>95</v>
      </c>
      <c r="G2889" s="27" t="s">
        <v>138</v>
      </c>
      <c r="H2889" s="28">
        <v>0</v>
      </c>
      <c r="I2889" s="28">
        <v>0</v>
      </c>
      <c r="J2889" s="28">
        <v>0</v>
      </c>
      <c r="K2889" s="28">
        <v>422.35</v>
      </c>
      <c r="L2889" s="28">
        <v>-422.35</v>
      </c>
    </row>
    <row r="2890" spans="1:12" hidden="1" x14ac:dyDescent="0.2">
      <c r="A2890" s="27" t="s">
        <v>136</v>
      </c>
      <c r="B2890" s="27" t="s">
        <v>128</v>
      </c>
      <c r="C2890" s="27" t="s">
        <v>99</v>
      </c>
      <c r="D2890" s="27" t="s">
        <v>48</v>
      </c>
      <c r="E2890" s="27" t="s">
        <v>94</v>
      </c>
      <c r="F2890" s="27" t="s">
        <v>95</v>
      </c>
      <c r="G2890" s="27" t="s">
        <v>100</v>
      </c>
      <c r="H2890" s="28">
        <v>0</v>
      </c>
      <c r="I2890" s="28">
        <v>0</v>
      </c>
      <c r="J2890" s="28">
        <v>0</v>
      </c>
      <c r="K2890" s="28">
        <v>25.06</v>
      </c>
      <c r="L2890" s="28">
        <v>-25.06</v>
      </c>
    </row>
    <row r="2891" spans="1:12" hidden="1" x14ac:dyDescent="0.2">
      <c r="A2891" s="27" t="s">
        <v>136</v>
      </c>
      <c r="B2891" s="27" t="s">
        <v>128</v>
      </c>
      <c r="C2891" s="27" t="s">
        <v>101</v>
      </c>
      <c r="D2891" s="27" t="s">
        <v>48</v>
      </c>
      <c r="E2891" s="27" t="s">
        <v>94</v>
      </c>
      <c r="F2891" s="27" t="s">
        <v>95</v>
      </c>
      <c r="G2891" s="27" t="s">
        <v>102</v>
      </c>
      <c r="H2891" s="28">
        <v>0</v>
      </c>
      <c r="I2891" s="28">
        <v>0</v>
      </c>
      <c r="J2891" s="28">
        <v>0</v>
      </c>
      <c r="K2891" s="28">
        <v>5.86</v>
      </c>
      <c r="L2891" s="28">
        <v>-5.86</v>
      </c>
    </row>
    <row r="2892" spans="1:12" hidden="1" x14ac:dyDescent="0.2">
      <c r="A2892" s="27" t="s">
        <v>136</v>
      </c>
      <c r="B2892" s="27" t="s">
        <v>128</v>
      </c>
      <c r="C2892" s="27" t="s">
        <v>103</v>
      </c>
      <c r="D2892" s="27" t="s">
        <v>48</v>
      </c>
      <c r="E2892" s="27" t="s">
        <v>94</v>
      </c>
      <c r="F2892" s="27" t="s">
        <v>95</v>
      </c>
      <c r="G2892" s="27" t="s">
        <v>104</v>
      </c>
      <c r="H2892" s="28">
        <v>0</v>
      </c>
      <c r="I2892" s="28">
        <v>0</v>
      </c>
      <c r="J2892" s="28">
        <v>0</v>
      </c>
      <c r="K2892" s="28">
        <v>12.08</v>
      </c>
      <c r="L2892" s="28">
        <v>-12.08</v>
      </c>
    </row>
    <row r="2893" spans="1:12" hidden="1" x14ac:dyDescent="0.2">
      <c r="A2893" s="27" t="s">
        <v>136</v>
      </c>
      <c r="B2893" s="27" t="s">
        <v>129</v>
      </c>
      <c r="C2893" s="27" t="s">
        <v>137</v>
      </c>
      <c r="D2893" s="27" t="s">
        <v>48</v>
      </c>
      <c r="E2893" s="27" t="s">
        <v>94</v>
      </c>
      <c r="F2893" s="27" t="s">
        <v>95</v>
      </c>
      <c r="G2893" s="27" t="s">
        <v>138</v>
      </c>
      <c r="H2893" s="28">
        <v>0</v>
      </c>
      <c r="I2893" s="28">
        <v>0</v>
      </c>
      <c r="J2893" s="28">
        <v>0</v>
      </c>
      <c r="K2893" s="28">
        <v>132.99</v>
      </c>
      <c r="L2893" s="28">
        <v>-132.99</v>
      </c>
    </row>
    <row r="2894" spans="1:12" hidden="1" x14ac:dyDescent="0.2">
      <c r="A2894" s="27" t="s">
        <v>136</v>
      </c>
      <c r="B2894" s="27" t="s">
        <v>129</v>
      </c>
      <c r="C2894" s="27" t="s">
        <v>99</v>
      </c>
      <c r="D2894" s="27" t="s">
        <v>48</v>
      </c>
      <c r="E2894" s="27" t="s">
        <v>94</v>
      </c>
      <c r="F2894" s="27" t="s">
        <v>95</v>
      </c>
      <c r="G2894" s="27" t="s">
        <v>100</v>
      </c>
      <c r="H2894" s="28">
        <v>0</v>
      </c>
      <c r="I2894" s="28">
        <v>0</v>
      </c>
      <c r="J2894" s="28">
        <v>0</v>
      </c>
      <c r="K2894" s="28">
        <v>7.39</v>
      </c>
      <c r="L2894" s="28">
        <v>-7.39</v>
      </c>
    </row>
    <row r="2895" spans="1:12" hidden="1" x14ac:dyDescent="0.2">
      <c r="A2895" s="27" t="s">
        <v>136</v>
      </c>
      <c r="B2895" s="27" t="s">
        <v>129</v>
      </c>
      <c r="C2895" s="27" t="s">
        <v>101</v>
      </c>
      <c r="D2895" s="27" t="s">
        <v>48</v>
      </c>
      <c r="E2895" s="27" t="s">
        <v>94</v>
      </c>
      <c r="F2895" s="27" t="s">
        <v>95</v>
      </c>
      <c r="G2895" s="27" t="s">
        <v>102</v>
      </c>
      <c r="H2895" s="28">
        <v>0</v>
      </c>
      <c r="I2895" s="28">
        <v>0</v>
      </c>
      <c r="J2895" s="28">
        <v>0</v>
      </c>
      <c r="K2895" s="28">
        <v>1.73</v>
      </c>
      <c r="L2895" s="28">
        <v>-1.73</v>
      </c>
    </row>
    <row r="2896" spans="1:12" hidden="1" x14ac:dyDescent="0.2">
      <c r="A2896" s="27" t="s">
        <v>136</v>
      </c>
      <c r="B2896" s="27" t="s">
        <v>129</v>
      </c>
      <c r="C2896" s="27" t="s">
        <v>103</v>
      </c>
      <c r="D2896" s="27" t="s">
        <v>48</v>
      </c>
      <c r="E2896" s="27" t="s">
        <v>94</v>
      </c>
      <c r="F2896" s="27" t="s">
        <v>95</v>
      </c>
      <c r="G2896" s="27" t="s">
        <v>104</v>
      </c>
      <c r="H2896" s="28">
        <v>0</v>
      </c>
      <c r="I2896" s="28">
        <v>0</v>
      </c>
      <c r="J2896" s="28">
        <v>0</v>
      </c>
      <c r="K2896" s="28">
        <v>3.57</v>
      </c>
      <c r="L2896" s="28">
        <v>-3.57</v>
      </c>
    </row>
    <row r="2897" spans="1:12" hidden="1" x14ac:dyDescent="0.2">
      <c r="A2897" s="27" t="s">
        <v>152</v>
      </c>
      <c r="B2897" s="27" t="s">
        <v>9</v>
      </c>
      <c r="C2897" s="27" t="s">
        <v>161</v>
      </c>
      <c r="D2897" s="27" t="s">
        <v>48</v>
      </c>
      <c r="E2897" s="27" t="s">
        <v>94</v>
      </c>
      <c r="F2897" s="27" t="s">
        <v>95</v>
      </c>
      <c r="G2897" s="27" t="s">
        <v>162</v>
      </c>
      <c r="H2897" s="28">
        <v>0</v>
      </c>
      <c r="I2897" s="28">
        <v>43582.84</v>
      </c>
      <c r="J2897" s="28">
        <v>5238</v>
      </c>
      <c r="K2897" s="28">
        <v>37489.25</v>
      </c>
      <c r="L2897" s="28">
        <v>855.58999999999651</v>
      </c>
    </row>
    <row r="2898" spans="1:12" hidden="1" x14ac:dyDescent="0.2">
      <c r="A2898" s="27" t="s">
        <v>90</v>
      </c>
      <c r="B2898" s="27" t="s">
        <v>9</v>
      </c>
      <c r="C2898" s="27" t="s">
        <v>92</v>
      </c>
      <c r="D2898" s="27" t="s">
        <v>49</v>
      </c>
      <c r="E2898" s="27" t="s">
        <v>94</v>
      </c>
      <c r="F2898" s="27" t="s">
        <v>95</v>
      </c>
      <c r="G2898" s="27" t="s">
        <v>96</v>
      </c>
      <c r="H2898" s="28">
        <v>0</v>
      </c>
      <c r="I2898" s="28">
        <v>2.78</v>
      </c>
      <c r="J2898" s="28">
        <v>0</v>
      </c>
      <c r="K2898" s="28">
        <v>2.78</v>
      </c>
      <c r="L2898" s="28">
        <v>0</v>
      </c>
    </row>
    <row r="2899" spans="1:12" hidden="1" x14ac:dyDescent="0.2">
      <c r="A2899" s="27" t="s">
        <v>90</v>
      </c>
      <c r="B2899" s="27" t="s">
        <v>9</v>
      </c>
      <c r="C2899" s="27" t="s">
        <v>99</v>
      </c>
      <c r="D2899" s="27" t="s">
        <v>49</v>
      </c>
      <c r="E2899" s="27" t="s">
        <v>94</v>
      </c>
      <c r="F2899" s="27" t="s">
        <v>95</v>
      </c>
      <c r="G2899" s="27" t="s">
        <v>100</v>
      </c>
      <c r="H2899" s="28">
        <v>0</v>
      </c>
      <c r="I2899" s="28">
        <v>0</v>
      </c>
      <c r="J2899" s="28">
        <v>0</v>
      </c>
      <c r="K2899" s="28">
        <v>0.14000000000000001</v>
      </c>
      <c r="L2899" s="28">
        <v>-0.14000000000000001</v>
      </c>
    </row>
    <row r="2900" spans="1:12" hidden="1" x14ac:dyDescent="0.2">
      <c r="A2900" s="27" t="s">
        <v>90</v>
      </c>
      <c r="B2900" s="27" t="s">
        <v>9</v>
      </c>
      <c r="C2900" s="27" t="s">
        <v>101</v>
      </c>
      <c r="D2900" s="27" t="s">
        <v>49</v>
      </c>
      <c r="E2900" s="27" t="s">
        <v>94</v>
      </c>
      <c r="F2900" s="27" t="s">
        <v>95</v>
      </c>
      <c r="G2900" s="27" t="s">
        <v>102</v>
      </c>
      <c r="H2900" s="28">
        <v>0</v>
      </c>
      <c r="I2900" s="28">
        <v>0</v>
      </c>
      <c r="J2900" s="28">
        <v>0</v>
      </c>
      <c r="K2900" s="28">
        <v>0.03</v>
      </c>
      <c r="L2900" s="28">
        <v>-0.03</v>
      </c>
    </row>
    <row r="2901" spans="1:12" hidden="1" x14ac:dyDescent="0.2">
      <c r="A2901" s="27" t="s">
        <v>90</v>
      </c>
      <c r="B2901" s="27" t="s">
        <v>9</v>
      </c>
      <c r="C2901" s="27" t="s">
        <v>103</v>
      </c>
      <c r="D2901" s="27" t="s">
        <v>49</v>
      </c>
      <c r="E2901" s="27" t="s">
        <v>94</v>
      </c>
      <c r="F2901" s="27" t="s">
        <v>95</v>
      </c>
      <c r="G2901" s="27" t="s">
        <v>104</v>
      </c>
      <c r="H2901" s="28">
        <v>0</v>
      </c>
      <c r="I2901" s="28">
        <v>0</v>
      </c>
      <c r="J2901" s="28">
        <v>0</v>
      </c>
      <c r="K2901" s="28">
        <v>0.08</v>
      </c>
      <c r="L2901" s="28">
        <v>-0.08</v>
      </c>
    </row>
    <row r="2902" spans="1:12" hidden="1" x14ac:dyDescent="0.2">
      <c r="A2902" s="27" t="s">
        <v>90</v>
      </c>
      <c r="B2902" s="27" t="s">
        <v>9</v>
      </c>
      <c r="C2902" s="27" t="s">
        <v>168</v>
      </c>
      <c r="D2902" s="27" t="s">
        <v>49</v>
      </c>
      <c r="E2902" s="27" t="s">
        <v>94</v>
      </c>
      <c r="F2902" s="27" t="s">
        <v>95</v>
      </c>
      <c r="G2902" s="27" t="s">
        <v>169</v>
      </c>
      <c r="H2902" s="28">
        <v>0</v>
      </c>
      <c r="I2902" s="28">
        <v>1535.6</v>
      </c>
      <c r="J2902" s="28">
        <v>0</v>
      </c>
      <c r="K2902" s="28">
        <v>1535.6</v>
      </c>
      <c r="L2902" s="28">
        <v>0</v>
      </c>
    </row>
    <row r="2903" spans="1:12" hidden="1" x14ac:dyDescent="0.2">
      <c r="A2903" s="27" t="s">
        <v>90</v>
      </c>
      <c r="B2903" s="27" t="s">
        <v>9</v>
      </c>
      <c r="C2903" s="27" t="s">
        <v>109</v>
      </c>
      <c r="D2903" s="27" t="s">
        <v>49</v>
      </c>
      <c r="E2903" s="27" t="s">
        <v>94</v>
      </c>
      <c r="F2903" s="27" t="s">
        <v>95</v>
      </c>
      <c r="G2903" s="27" t="s">
        <v>110</v>
      </c>
      <c r="H2903" s="28">
        <v>21372.19</v>
      </c>
      <c r="I2903" s="28">
        <v>21372.19</v>
      </c>
      <c r="J2903" s="28">
        <v>0</v>
      </c>
      <c r="K2903" s="28">
        <v>0</v>
      </c>
      <c r="L2903" s="28">
        <v>21372.19</v>
      </c>
    </row>
    <row r="2904" spans="1:12" hidden="1" x14ac:dyDescent="0.2">
      <c r="A2904" s="27" t="s">
        <v>90</v>
      </c>
      <c r="B2904" s="27" t="s">
        <v>9</v>
      </c>
      <c r="C2904" s="27" t="s">
        <v>111</v>
      </c>
      <c r="D2904" s="27" t="s">
        <v>49</v>
      </c>
      <c r="E2904" s="27" t="s">
        <v>94</v>
      </c>
      <c r="F2904" s="27" t="s">
        <v>95</v>
      </c>
      <c r="G2904" s="27" t="s">
        <v>112</v>
      </c>
      <c r="H2904" s="28">
        <v>112558.51</v>
      </c>
      <c r="I2904" s="28">
        <v>105038.99999999999</v>
      </c>
      <c r="J2904" s="28">
        <v>0</v>
      </c>
      <c r="K2904" s="28">
        <v>664.05</v>
      </c>
      <c r="L2904" s="28">
        <v>104374.94999999998</v>
      </c>
    </row>
    <row r="2905" spans="1:12" hidden="1" x14ac:dyDescent="0.2">
      <c r="A2905" s="27" t="s">
        <v>90</v>
      </c>
      <c r="B2905" s="27" t="s">
        <v>9</v>
      </c>
      <c r="C2905" s="27" t="s">
        <v>113</v>
      </c>
      <c r="D2905" s="27" t="s">
        <v>49</v>
      </c>
      <c r="E2905" s="27" t="s">
        <v>94</v>
      </c>
      <c r="F2905" s="27" t="s">
        <v>95</v>
      </c>
      <c r="G2905" s="27" t="s">
        <v>114</v>
      </c>
      <c r="H2905" s="28">
        <v>25322.5</v>
      </c>
      <c r="I2905" s="28">
        <v>25322.5</v>
      </c>
      <c r="J2905" s="28">
        <v>7692.48</v>
      </c>
      <c r="K2905" s="28">
        <v>15484.4</v>
      </c>
      <c r="L2905" s="28">
        <v>2145.6200000000008</v>
      </c>
    </row>
    <row r="2906" spans="1:12" hidden="1" x14ac:dyDescent="0.2">
      <c r="A2906" s="27" t="s">
        <v>90</v>
      </c>
      <c r="B2906" s="27" t="s">
        <v>9</v>
      </c>
      <c r="C2906" s="27" t="s">
        <v>115</v>
      </c>
      <c r="D2906" s="27" t="s">
        <v>49</v>
      </c>
      <c r="E2906" s="27" t="s">
        <v>94</v>
      </c>
      <c r="F2906" s="27" t="s">
        <v>95</v>
      </c>
      <c r="G2906" s="27" t="s">
        <v>116</v>
      </c>
      <c r="H2906" s="28">
        <v>12661.25</v>
      </c>
      <c r="I2906" s="28">
        <v>12661.25</v>
      </c>
      <c r="J2906" s="28">
        <v>1389.77</v>
      </c>
      <c r="K2906" s="28">
        <v>6453.76</v>
      </c>
      <c r="L2906" s="28">
        <v>4817.7199999999993</v>
      </c>
    </row>
    <row r="2907" spans="1:12" hidden="1" x14ac:dyDescent="0.2">
      <c r="A2907" s="27" t="s">
        <v>90</v>
      </c>
      <c r="B2907" s="27" t="s">
        <v>9</v>
      </c>
      <c r="C2907" s="27" t="s">
        <v>117</v>
      </c>
      <c r="D2907" s="27" t="s">
        <v>49</v>
      </c>
      <c r="E2907" s="27" t="s">
        <v>94</v>
      </c>
      <c r="F2907" s="27" t="s">
        <v>95</v>
      </c>
      <c r="G2907" s="27" t="s">
        <v>118</v>
      </c>
      <c r="H2907" s="28">
        <v>25322.5</v>
      </c>
      <c r="I2907" s="28">
        <v>25322.5</v>
      </c>
      <c r="J2907" s="28">
        <v>0</v>
      </c>
      <c r="K2907" s="28">
        <v>1087.3499999999999</v>
      </c>
      <c r="L2907" s="28">
        <v>24235.15</v>
      </c>
    </row>
    <row r="2908" spans="1:12" hidden="1" x14ac:dyDescent="0.2">
      <c r="A2908" s="27" t="s">
        <v>90</v>
      </c>
      <c r="B2908" s="27" t="s">
        <v>135</v>
      </c>
      <c r="C2908" s="27" t="s">
        <v>92</v>
      </c>
      <c r="D2908" s="27" t="s">
        <v>49</v>
      </c>
      <c r="E2908" s="27" t="s">
        <v>94</v>
      </c>
      <c r="F2908" s="27" t="s">
        <v>95</v>
      </c>
      <c r="G2908" s="27" t="s">
        <v>96</v>
      </c>
      <c r="H2908" s="28">
        <v>0</v>
      </c>
      <c r="I2908" s="28">
        <v>373.88</v>
      </c>
      <c r="J2908" s="28">
        <v>0</v>
      </c>
      <c r="K2908" s="28">
        <v>373.88</v>
      </c>
      <c r="L2908" s="28">
        <v>0</v>
      </c>
    </row>
    <row r="2909" spans="1:12" hidden="1" x14ac:dyDescent="0.2">
      <c r="A2909" s="27" t="s">
        <v>90</v>
      </c>
      <c r="B2909" s="27" t="s">
        <v>135</v>
      </c>
      <c r="C2909" s="27" t="s">
        <v>99</v>
      </c>
      <c r="D2909" s="27" t="s">
        <v>49</v>
      </c>
      <c r="E2909" s="27" t="s">
        <v>94</v>
      </c>
      <c r="F2909" s="27" t="s">
        <v>95</v>
      </c>
      <c r="G2909" s="27" t="s">
        <v>100</v>
      </c>
      <c r="H2909" s="28">
        <v>0</v>
      </c>
      <c r="I2909" s="28">
        <v>0</v>
      </c>
      <c r="J2909" s="28">
        <v>0</v>
      </c>
      <c r="K2909" s="28">
        <v>23.760000000000005</v>
      </c>
      <c r="L2909" s="28">
        <v>-23.760000000000005</v>
      </c>
    </row>
    <row r="2910" spans="1:12" hidden="1" x14ac:dyDescent="0.2">
      <c r="A2910" s="27" t="s">
        <v>90</v>
      </c>
      <c r="B2910" s="27" t="s">
        <v>135</v>
      </c>
      <c r="C2910" s="27" t="s">
        <v>101</v>
      </c>
      <c r="D2910" s="27" t="s">
        <v>49</v>
      </c>
      <c r="E2910" s="27" t="s">
        <v>94</v>
      </c>
      <c r="F2910" s="27" t="s">
        <v>95</v>
      </c>
      <c r="G2910" s="27" t="s">
        <v>102</v>
      </c>
      <c r="H2910" s="28">
        <v>0</v>
      </c>
      <c r="I2910" s="28">
        <v>0</v>
      </c>
      <c r="J2910" s="28">
        <v>0</v>
      </c>
      <c r="K2910" s="28">
        <v>5.56</v>
      </c>
      <c r="L2910" s="28">
        <v>-5.56</v>
      </c>
    </row>
    <row r="2911" spans="1:12" hidden="1" x14ac:dyDescent="0.2">
      <c r="A2911" s="27" t="s">
        <v>90</v>
      </c>
      <c r="B2911" s="27" t="s">
        <v>135</v>
      </c>
      <c r="C2911" s="27" t="s">
        <v>103</v>
      </c>
      <c r="D2911" s="27" t="s">
        <v>49</v>
      </c>
      <c r="E2911" s="27" t="s">
        <v>94</v>
      </c>
      <c r="F2911" s="27" t="s">
        <v>95</v>
      </c>
      <c r="G2911" s="27" t="s">
        <v>104</v>
      </c>
      <c r="H2911" s="28">
        <v>0</v>
      </c>
      <c r="I2911" s="28">
        <v>0</v>
      </c>
      <c r="J2911" s="28">
        <v>0</v>
      </c>
      <c r="K2911" s="28">
        <v>11.139999999999999</v>
      </c>
      <c r="L2911" s="28">
        <v>-11.139999999999999</v>
      </c>
    </row>
    <row r="2912" spans="1:12" hidden="1" x14ac:dyDescent="0.2">
      <c r="A2912" s="27" t="s">
        <v>90</v>
      </c>
      <c r="B2912" s="27" t="s">
        <v>177</v>
      </c>
      <c r="C2912" s="27" t="s">
        <v>92</v>
      </c>
      <c r="D2912" s="27" t="s">
        <v>49</v>
      </c>
      <c r="E2912" s="27" t="s">
        <v>94</v>
      </c>
      <c r="F2912" s="27" t="s">
        <v>95</v>
      </c>
      <c r="G2912" s="27" t="s">
        <v>96</v>
      </c>
      <c r="H2912" s="28">
        <v>0</v>
      </c>
      <c r="I2912" s="28">
        <v>4696.4799999999996</v>
      </c>
      <c r="J2912" s="28">
        <v>0</v>
      </c>
      <c r="K2912" s="28">
        <v>4696.4800000000005</v>
      </c>
      <c r="L2912" s="28">
        <v>-9.0949470177292824E-13</v>
      </c>
    </row>
    <row r="2913" spans="1:12" hidden="1" x14ac:dyDescent="0.2">
      <c r="A2913" s="27" t="s">
        <v>90</v>
      </c>
      <c r="B2913" s="27" t="s">
        <v>177</v>
      </c>
      <c r="C2913" s="27" t="s">
        <v>106</v>
      </c>
      <c r="D2913" s="27" t="s">
        <v>49</v>
      </c>
      <c r="E2913" s="27" t="s">
        <v>94</v>
      </c>
      <c r="F2913" s="27" t="s">
        <v>95</v>
      </c>
      <c r="G2913" s="27" t="s">
        <v>108</v>
      </c>
      <c r="H2913" s="28">
        <v>0</v>
      </c>
      <c r="I2913" s="28">
        <v>4136.49</v>
      </c>
      <c r="J2913" s="28">
        <v>0</v>
      </c>
      <c r="K2913" s="28">
        <v>4136.49</v>
      </c>
      <c r="L2913" s="28">
        <v>0</v>
      </c>
    </row>
    <row r="2914" spans="1:12" hidden="1" x14ac:dyDescent="0.2">
      <c r="A2914" s="27" t="s">
        <v>90</v>
      </c>
      <c r="B2914" s="27" t="s">
        <v>177</v>
      </c>
      <c r="C2914" s="27" t="s">
        <v>99</v>
      </c>
      <c r="D2914" s="27" t="s">
        <v>49</v>
      </c>
      <c r="E2914" s="27" t="s">
        <v>94</v>
      </c>
      <c r="F2914" s="27" t="s">
        <v>95</v>
      </c>
      <c r="G2914" s="27" t="s">
        <v>100</v>
      </c>
      <c r="H2914" s="28">
        <v>0</v>
      </c>
      <c r="I2914" s="28">
        <v>0</v>
      </c>
      <c r="J2914" s="28">
        <v>0</v>
      </c>
      <c r="K2914" s="28">
        <v>610.67999999999995</v>
      </c>
      <c r="L2914" s="28">
        <v>-610.67999999999995</v>
      </c>
    </row>
    <row r="2915" spans="1:12" hidden="1" x14ac:dyDescent="0.2">
      <c r="A2915" s="27" t="s">
        <v>90</v>
      </c>
      <c r="B2915" s="27" t="s">
        <v>177</v>
      </c>
      <c r="C2915" s="27" t="s">
        <v>101</v>
      </c>
      <c r="D2915" s="27" t="s">
        <v>49</v>
      </c>
      <c r="E2915" s="27" t="s">
        <v>94</v>
      </c>
      <c r="F2915" s="27" t="s">
        <v>95</v>
      </c>
      <c r="G2915" s="27" t="s">
        <v>102</v>
      </c>
      <c r="H2915" s="28">
        <v>0</v>
      </c>
      <c r="I2915" s="28">
        <v>0</v>
      </c>
      <c r="J2915" s="28">
        <v>0</v>
      </c>
      <c r="K2915" s="28">
        <v>142.83000000000004</v>
      </c>
      <c r="L2915" s="28">
        <v>-142.83000000000004</v>
      </c>
    </row>
    <row r="2916" spans="1:12" hidden="1" x14ac:dyDescent="0.2">
      <c r="A2916" s="27" t="s">
        <v>90</v>
      </c>
      <c r="B2916" s="27" t="s">
        <v>177</v>
      </c>
      <c r="C2916" s="27" t="s">
        <v>103</v>
      </c>
      <c r="D2916" s="27" t="s">
        <v>49</v>
      </c>
      <c r="E2916" s="27" t="s">
        <v>94</v>
      </c>
      <c r="F2916" s="27" t="s">
        <v>95</v>
      </c>
      <c r="G2916" s="27" t="s">
        <v>104</v>
      </c>
      <c r="H2916" s="28">
        <v>0</v>
      </c>
      <c r="I2916" s="28">
        <v>0</v>
      </c>
      <c r="J2916" s="28">
        <v>0</v>
      </c>
      <c r="K2916" s="28">
        <v>285.68</v>
      </c>
      <c r="L2916" s="28">
        <v>-285.68</v>
      </c>
    </row>
    <row r="2917" spans="1:12" hidden="1" x14ac:dyDescent="0.2">
      <c r="A2917" s="27" t="s">
        <v>90</v>
      </c>
      <c r="B2917" s="27" t="s">
        <v>145</v>
      </c>
      <c r="C2917" s="27" t="s">
        <v>106</v>
      </c>
      <c r="D2917" s="27" t="s">
        <v>49</v>
      </c>
      <c r="E2917" s="27" t="s">
        <v>94</v>
      </c>
      <c r="F2917" s="27" t="s">
        <v>95</v>
      </c>
      <c r="G2917" s="27" t="s">
        <v>108</v>
      </c>
      <c r="H2917" s="28">
        <v>0</v>
      </c>
      <c r="I2917" s="28">
        <v>111.08</v>
      </c>
      <c r="J2917" s="28">
        <v>0</v>
      </c>
      <c r="K2917" s="28">
        <v>111.08</v>
      </c>
      <c r="L2917" s="28">
        <v>0</v>
      </c>
    </row>
    <row r="2918" spans="1:12" hidden="1" x14ac:dyDescent="0.2">
      <c r="A2918" s="27" t="s">
        <v>90</v>
      </c>
      <c r="B2918" s="27" t="s">
        <v>145</v>
      </c>
      <c r="C2918" s="27" t="s">
        <v>99</v>
      </c>
      <c r="D2918" s="27" t="s">
        <v>49</v>
      </c>
      <c r="E2918" s="27" t="s">
        <v>94</v>
      </c>
      <c r="F2918" s="27" t="s">
        <v>95</v>
      </c>
      <c r="G2918" s="27" t="s">
        <v>100</v>
      </c>
      <c r="H2918" s="28">
        <v>0</v>
      </c>
      <c r="I2918" s="28">
        <v>0</v>
      </c>
      <c r="J2918" s="28">
        <v>0</v>
      </c>
      <c r="K2918" s="28">
        <v>99.52</v>
      </c>
      <c r="L2918" s="28">
        <v>-99.52</v>
      </c>
    </row>
    <row r="2919" spans="1:12" hidden="1" x14ac:dyDescent="0.2">
      <c r="A2919" s="27" t="s">
        <v>90</v>
      </c>
      <c r="B2919" s="27" t="s">
        <v>145</v>
      </c>
      <c r="C2919" s="27" t="s">
        <v>101</v>
      </c>
      <c r="D2919" s="27" t="s">
        <v>49</v>
      </c>
      <c r="E2919" s="27" t="s">
        <v>94</v>
      </c>
      <c r="F2919" s="27" t="s">
        <v>95</v>
      </c>
      <c r="G2919" s="27" t="s">
        <v>102</v>
      </c>
      <c r="H2919" s="28">
        <v>0</v>
      </c>
      <c r="I2919" s="28">
        <v>0</v>
      </c>
      <c r="J2919" s="28">
        <v>0</v>
      </c>
      <c r="K2919" s="28">
        <v>23.28</v>
      </c>
      <c r="L2919" s="28">
        <v>-23.28</v>
      </c>
    </row>
    <row r="2920" spans="1:12" hidden="1" x14ac:dyDescent="0.2">
      <c r="A2920" s="27" t="s">
        <v>90</v>
      </c>
      <c r="B2920" s="27" t="s">
        <v>145</v>
      </c>
      <c r="C2920" s="27" t="s">
        <v>103</v>
      </c>
      <c r="D2920" s="27" t="s">
        <v>49</v>
      </c>
      <c r="E2920" s="27" t="s">
        <v>94</v>
      </c>
      <c r="F2920" s="27" t="s">
        <v>95</v>
      </c>
      <c r="G2920" s="27" t="s">
        <v>104</v>
      </c>
      <c r="H2920" s="28">
        <v>0</v>
      </c>
      <c r="I2920" s="28">
        <v>0</v>
      </c>
      <c r="J2920" s="28">
        <v>0</v>
      </c>
      <c r="K2920" s="28">
        <v>46.559999999999995</v>
      </c>
      <c r="L2920" s="28">
        <v>-46.559999999999995</v>
      </c>
    </row>
    <row r="2921" spans="1:12" hidden="1" x14ac:dyDescent="0.2">
      <c r="A2921" s="27" t="s">
        <v>90</v>
      </c>
      <c r="B2921" s="27" t="s">
        <v>91</v>
      </c>
      <c r="C2921" s="27" t="s">
        <v>92</v>
      </c>
      <c r="D2921" s="27" t="s">
        <v>49</v>
      </c>
      <c r="E2921" s="27" t="s">
        <v>94</v>
      </c>
      <c r="F2921" s="27" t="s">
        <v>95</v>
      </c>
      <c r="G2921" s="27" t="s">
        <v>96</v>
      </c>
      <c r="H2921" s="28">
        <v>0</v>
      </c>
      <c r="I2921" s="28">
        <v>0</v>
      </c>
      <c r="J2921" s="28">
        <v>0</v>
      </c>
      <c r="K2921" s="28">
        <v>11.36</v>
      </c>
      <c r="L2921" s="28">
        <v>-11.36</v>
      </c>
    </row>
    <row r="2922" spans="1:12" hidden="1" x14ac:dyDescent="0.2">
      <c r="A2922" s="27" t="s">
        <v>90</v>
      </c>
      <c r="B2922" s="27" t="s">
        <v>91</v>
      </c>
      <c r="C2922" s="27" t="s">
        <v>97</v>
      </c>
      <c r="D2922" s="27" t="s">
        <v>49</v>
      </c>
      <c r="E2922" s="27" t="s">
        <v>94</v>
      </c>
      <c r="F2922" s="27" t="s">
        <v>95</v>
      </c>
      <c r="G2922" s="27" t="s">
        <v>98</v>
      </c>
      <c r="H2922" s="28">
        <v>0</v>
      </c>
      <c r="I2922" s="28">
        <v>0</v>
      </c>
      <c r="J2922" s="28">
        <v>0</v>
      </c>
      <c r="K2922" s="28">
        <v>5.88</v>
      </c>
      <c r="L2922" s="28">
        <v>-5.88</v>
      </c>
    </row>
    <row r="2923" spans="1:12" hidden="1" x14ac:dyDescent="0.2">
      <c r="A2923" s="27" t="s">
        <v>90</v>
      </c>
      <c r="B2923" s="27" t="s">
        <v>91</v>
      </c>
      <c r="C2923" s="27" t="s">
        <v>99</v>
      </c>
      <c r="D2923" s="27" t="s">
        <v>49</v>
      </c>
      <c r="E2923" s="27" t="s">
        <v>94</v>
      </c>
      <c r="F2923" s="27" t="s">
        <v>95</v>
      </c>
      <c r="G2923" s="27" t="s">
        <v>100</v>
      </c>
      <c r="H2923" s="28">
        <v>0</v>
      </c>
      <c r="I2923" s="28">
        <v>0</v>
      </c>
      <c r="J2923" s="28">
        <v>0</v>
      </c>
      <c r="K2923" s="28">
        <v>1.07</v>
      </c>
      <c r="L2923" s="28">
        <v>-1.07</v>
      </c>
    </row>
    <row r="2924" spans="1:12" hidden="1" x14ac:dyDescent="0.2">
      <c r="A2924" s="27" t="s">
        <v>90</v>
      </c>
      <c r="B2924" s="27" t="s">
        <v>91</v>
      </c>
      <c r="C2924" s="27" t="s">
        <v>101</v>
      </c>
      <c r="D2924" s="27" t="s">
        <v>49</v>
      </c>
      <c r="E2924" s="27" t="s">
        <v>94</v>
      </c>
      <c r="F2924" s="27" t="s">
        <v>95</v>
      </c>
      <c r="G2924" s="27" t="s">
        <v>102</v>
      </c>
      <c r="H2924" s="28">
        <v>0</v>
      </c>
      <c r="I2924" s="28">
        <v>0</v>
      </c>
      <c r="J2924" s="28">
        <v>0</v>
      </c>
      <c r="K2924" s="28">
        <v>0.25</v>
      </c>
      <c r="L2924" s="28">
        <v>-0.25</v>
      </c>
    </row>
    <row r="2925" spans="1:12" hidden="1" x14ac:dyDescent="0.2">
      <c r="A2925" s="27" t="s">
        <v>90</v>
      </c>
      <c r="B2925" s="27" t="s">
        <v>91</v>
      </c>
      <c r="C2925" s="27" t="s">
        <v>103</v>
      </c>
      <c r="D2925" s="27" t="s">
        <v>49</v>
      </c>
      <c r="E2925" s="27" t="s">
        <v>94</v>
      </c>
      <c r="F2925" s="27" t="s">
        <v>95</v>
      </c>
      <c r="G2925" s="27" t="s">
        <v>104</v>
      </c>
      <c r="H2925" s="28">
        <v>0</v>
      </c>
      <c r="I2925" s="28">
        <v>0</v>
      </c>
      <c r="J2925" s="28">
        <v>0</v>
      </c>
      <c r="K2925" s="28">
        <v>0.5</v>
      </c>
      <c r="L2925" s="28">
        <v>-0.5</v>
      </c>
    </row>
    <row r="2926" spans="1:12" hidden="1" x14ac:dyDescent="0.2">
      <c r="A2926" s="27" t="s">
        <v>90</v>
      </c>
      <c r="B2926" s="27" t="s">
        <v>91</v>
      </c>
      <c r="C2926" s="27" t="s">
        <v>159</v>
      </c>
      <c r="D2926" s="27" t="s">
        <v>49</v>
      </c>
      <c r="E2926" s="27" t="s">
        <v>94</v>
      </c>
      <c r="F2926" s="27" t="s">
        <v>95</v>
      </c>
      <c r="G2926" s="27" t="s">
        <v>160</v>
      </c>
      <c r="H2926" s="28">
        <v>0</v>
      </c>
      <c r="I2926" s="28">
        <v>0</v>
      </c>
      <c r="J2926" s="28">
        <v>0</v>
      </c>
      <c r="K2926" s="28">
        <v>10420.530000000001</v>
      </c>
      <c r="L2926" s="28">
        <v>-10420.530000000001</v>
      </c>
    </row>
    <row r="2927" spans="1:12" hidden="1" x14ac:dyDescent="0.2">
      <c r="A2927" s="27" t="s">
        <v>90</v>
      </c>
      <c r="B2927" s="27" t="s">
        <v>119</v>
      </c>
      <c r="C2927" s="27" t="s">
        <v>117</v>
      </c>
      <c r="D2927" s="27" t="s">
        <v>49</v>
      </c>
      <c r="E2927" s="27" t="s">
        <v>94</v>
      </c>
      <c r="F2927" s="27" t="s">
        <v>95</v>
      </c>
      <c r="G2927" s="27" t="s">
        <v>118</v>
      </c>
      <c r="H2927" s="28">
        <v>0</v>
      </c>
      <c r="I2927" s="28">
        <v>0</v>
      </c>
      <c r="J2927" s="28">
        <v>0</v>
      </c>
      <c r="K2927" s="28">
        <v>1235.21</v>
      </c>
      <c r="L2927" s="28">
        <v>-1235.21</v>
      </c>
    </row>
    <row r="2928" spans="1:12" hidden="1" x14ac:dyDescent="0.2">
      <c r="A2928" s="27" t="s">
        <v>90</v>
      </c>
      <c r="B2928" s="27" t="s">
        <v>120</v>
      </c>
      <c r="C2928" s="27" t="s">
        <v>121</v>
      </c>
      <c r="D2928" s="27" t="s">
        <v>49</v>
      </c>
      <c r="E2928" s="27" t="s">
        <v>94</v>
      </c>
      <c r="F2928" s="27" t="s">
        <v>95</v>
      </c>
      <c r="G2928" s="27" t="s">
        <v>122</v>
      </c>
      <c r="H2928" s="28">
        <v>0</v>
      </c>
      <c r="I2928" s="28">
        <v>0</v>
      </c>
      <c r="J2928" s="28">
        <v>0</v>
      </c>
      <c r="K2928" s="28">
        <v>5.34</v>
      </c>
      <c r="L2928" s="28">
        <v>-5.34</v>
      </c>
    </row>
    <row r="2929" spans="1:12" hidden="1" x14ac:dyDescent="0.2">
      <c r="A2929" s="27" t="s">
        <v>90</v>
      </c>
      <c r="B2929" s="27" t="s">
        <v>120</v>
      </c>
      <c r="C2929" s="27" t="s">
        <v>99</v>
      </c>
      <c r="D2929" s="27" t="s">
        <v>49</v>
      </c>
      <c r="E2929" s="27" t="s">
        <v>94</v>
      </c>
      <c r="F2929" s="27" t="s">
        <v>95</v>
      </c>
      <c r="G2929" s="27" t="s">
        <v>100</v>
      </c>
      <c r="H2929" s="28">
        <v>0</v>
      </c>
      <c r="I2929" s="28">
        <v>0</v>
      </c>
      <c r="J2929" s="28">
        <v>0</v>
      </c>
      <c r="K2929" s="28">
        <v>0.28999999999999998</v>
      </c>
      <c r="L2929" s="28">
        <v>-0.28999999999999998</v>
      </c>
    </row>
    <row r="2930" spans="1:12" hidden="1" x14ac:dyDescent="0.2">
      <c r="A2930" s="27" t="s">
        <v>90</v>
      </c>
      <c r="B2930" s="27" t="s">
        <v>120</v>
      </c>
      <c r="C2930" s="27" t="s">
        <v>101</v>
      </c>
      <c r="D2930" s="27" t="s">
        <v>49</v>
      </c>
      <c r="E2930" s="27" t="s">
        <v>94</v>
      </c>
      <c r="F2930" s="27" t="s">
        <v>95</v>
      </c>
      <c r="G2930" s="27" t="s">
        <v>102</v>
      </c>
      <c r="H2930" s="28">
        <v>0</v>
      </c>
      <c r="I2930" s="28">
        <v>0</v>
      </c>
      <c r="J2930" s="28">
        <v>0</v>
      </c>
      <c r="K2930" s="28">
        <v>7.0000000000000007E-2</v>
      </c>
      <c r="L2930" s="28">
        <v>-7.0000000000000007E-2</v>
      </c>
    </row>
    <row r="2931" spans="1:12" hidden="1" x14ac:dyDescent="0.2">
      <c r="A2931" s="27" t="s">
        <v>90</v>
      </c>
      <c r="B2931" s="27" t="s">
        <v>120</v>
      </c>
      <c r="C2931" s="27" t="s">
        <v>103</v>
      </c>
      <c r="D2931" s="27" t="s">
        <v>49</v>
      </c>
      <c r="E2931" s="27" t="s">
        <v>94</v>
      </c>
      <c r="F2931" s="27" t="s">
        <v>95</v>
      </c>
      <c r="G2931" s="27" t="s">
        <v>104</v>
      </c>
      <c r="H2931" s="28">
        <v>0</v>
      </c>
      <c r="I2931" s="28">
        <v>0</v>
      </c>
      <c r="J2931" s="28">
        <v>0</v>
      </c>
      <c r="K2931" s="28">
        <v>0.15</v>
      </c>
      <c r="L2931" s="28">
        <v>-0.15</v>
      </c>
    </row>
    <row r="2932" spans="1:12" hidden="1" x14ac:dyDescent="0.2">
      <c r="A2932" s="27" t="s">
        <v>90</v>
      </c>
      <c r="B2932" s="27" t="s">
        <v>123</v>
      </c>
      <c r="C2932" s="27" t="s">
        <v>124</v>
      </c>
      <c r="D2932" s="27" t="s">
        <v>49</v>
      </c>
      <c r="E2932" s="27" t="s">
        <v>94</v>
      </c>
      <c r="F2932" s="27" t="s">
        <v>95</v>
      </c>
      <c r="G2932" s="27" t="s">
        <v>125</v>
      </c>
      <c r="H2932" s="28">
        <v>0</v>
      </c>
      <c r="I2932" s="28">
        <v>0</v>
      </c>
      <c r="J2932" s="28">
        <v>0</v>
      </c>
      <c r="K2932" s="28">
        <v>143.31</v>
      </c>
      <c r="L2932" s="28">
        <v>-143.31</v>
      </c>
    </row>
    <row r="2933" spans="1:12" hidden="1" x14ac:dyDescent="0.2">
      <c r="A2933" s="27" t="s">
        <v>90</v>
      </c>
      <c r="B2933" s="27" t="s">
        <v>123</v>
      </c>
      <c r="C2933" s="27" t="s">
        <v>111</v>
      </c>
      <c r="D2933" s="27" t="s">
        <v>49</v>
      </c>
      <c r="E2933" s="27" t="s">
        <v>94</v>
      </c>
      <c r="F2933" s="27" t="s">
        <v>95</v>
      </c>
      <c r="G2933" s="27" t="s">
        <v>112</v>
      </c>
      <c r="H2933" s="28">
        <v>0</v>
      </c>
      <c r="I2933" s="28">
        <v>0</v>
      </c>
      <c r="J2933" s="28">
        <v>0</v>
      </c>
      <c r="K2933" s="28">
        <v>79.849999999999994</v>
      </c>
      <c r="L2933" s="28">
        <v>-79.849999999999994</v>
      </c>
    </row>
    <row r="2934" spans="1:12" hidden="1" x14ac:dyDescent="0.2">
      <c r="A2934" s="27" t="s">
        <v>90</v>
      </c>
      <c r="B2934" s="27" t="s">
        <v>126</v>
      </c>
      <c r="C2934" s="27" t="s">
        <v>121</v>
      </c>
      <c r="D2934" s="27" t="s">
        <v>49</v>
      </c>
      <c r="E2934" s="27" t="s">
        <v>94</v>
      </c>
      <c r="F2934" s="27" t="s">
        <v>95</v>
      </c>
      <c r="G2934" s="27" t="s">
        <v>122</v>
      </c>
      <c r="H2934" s="28">
        <v>0</v>
      </c>
      <c r="I2934" s="28">
        <v>0</v>
      </c>
      <c r="J2934" s="28">
        <v>0</v>
      </c>
      <c r="K2934" s="28">
        <v>1.1000000000000001</v>
      </c>
      <c r="L2934" s="28">
        <v>-1.1000000000000001</v>
      </c>
    </row>
    <row r="2935" spans="1:12" hidden="1" x14ac:dyDescent="0.2">
      <c r="A2935" s="27" t="s">
        <v>90</v>
      </c>
      <c r="B2935" s="27" t="s">
        <v>126</v>
      </c>
      <c r="C2935" s="27" t="s">
        <v>99</v>
      </c>
      <c r="D2935" s="27" t="s">
        <v>49</v>
      </c>
      <c r="E2935" s="27" t="s">
        <v>94</v>
      </c>
      <c r="F2935" s="27" t="s">
        <v>95</v>
      </c>
      <c r="G2935" s="27" t="s">
        <v>100</v>
      </c>
      <c r="H2935" s="28">
        <v>0</v>
      </c>
      <c r="I2935" s="28">
        <v>0</v>
      </c>
      <c r="J2935" s="28">
        <v>0</v>
      </c>
      <c r="K2935" s="28">
        <v>7.0000000000000007E-2</v>
      </c>
      <c r="L2935" s="28">
        <v>-7.0000000000000007E-2</v>
      </c>
    </row>
    <row r="2936" spans="1:12" hidden="1" x14ac:dyDescent="0.2">
      <c r="A2936" s="27" t="s">
        <v>90</v>
      </c>
      <c r="B2936" s="27" t="s">
        <v>126</v>
      </c>
      <c r="C2936" s="27" t="s">
        <v>101</v>
      </c>
      <c r="D2936" s="27" t="s">
        <v>49</v>
      </c>
      <c r="E2936" s="27" t="s">
        <v>94</v>
      </c>
      <c r="F2936" s="27" t="s">
        <v>95</v>
      </c>
      <c r="G2936" s="27" t="s">
        <v>102</v>
      </c>
      <c r="H2936" s="28">
        <v>0</v>
      </c>
      <c r="I2936" s="28">
        <v>0</v>
      </c>
      <c r="J2936" s="28">
        <v>0</v>
      </c>
      <c r="K2936" s="28">
        <v>0.02</v>
      </c>
      <c r="L2936" s="28">
        <v>-0.02</v>
      </c>
    </row>
    <row r="2937" spans="1:12" hidden="1" x14ac:dyDescent="0.2">
      <c r="A2937" s="27" t="s">
        <v>90</v>
      </c>
      <c r="B2937" s="27" t="s">
        <v>126</v>
      </c>
      <c r="C2937" s="27" t="s">
        <v>103</v>
      </c>
      <c r="D2937" s="27" t="s">
        <v>49</v>
      </c>
      <c r="E2937" s="27" t="s">
        <v>94</v>
      </c>
      <c r="F2937" s="27" t="s">
        <v>95</v>
      </c>
      <c r="G2937" s="27" t="s">
        <v>104</v>
      </c>
      <c r="H2937" s="28">
        <v>0</v>
      </c>
      <c r="I2937" s="28">
        <v>0</v>
      </c>
      <c r="J2937" s="28">
        <v>0</v>
      </c>
      <c r="K2937" s="28">
        <v>0.03</v>
      </c>
      <c r="L2937" s="28">
        <v>-0.03</v>
      </c>
    </row>
    <row r="2938" spans="1:12" hidden="1" x14ac:dyDescent="0.2">
      <c r="A2938" s="27" t="s">
        <v>90</v>
      </c>
      <c r="B2938" s="27" t="s">
        <v>127</v>
      </c>
      <c r="C2938" s="27" t="s">
        <v>111</v>
      </c>
      <c r="D2938" s="27" t="s">
        <v>49</v>
      </c>
      <c r="E2938" s="27" t="s">
        <v>94</v>
      </c>
      <c r="F2938" s="27" t="s">
        <v>95</v>
      </c>
      <c r="G2938" s="27" t="s">
        <v>112</v>
      </c>
      <c r="H2938" s="28">
        <v>0</v>
      </c>
      <c r="I2938" s="28">
        <v>0</v>
      </c>
      <c r="J2938" s="28">
        <v>0</v>
      </c>
      <c r="K2938" s="28">
        <v>989.84</v>
      </c>
      <c r="L2938" s="28">
        <v>-989.84</v>
      </c>
    </row>
    <row r="2939" spans="1:12" hidden="1" x14ac:dyDescent="0.2">
      <c r="A2939" s="27" t="s">
        <v>90</v>
      </c>
      <c r="B2939" s="27" t="s">
        <v>128</v>
      </c>
      <c r="C2939" s="27" t="s">
        <v>99</v>
      </c>
      <c r="D2939" s="27" t="s">
        <v>49</v>
      </c>
      <c r="E2939" s="27" t="s">
        <v>94</v>
      </c>
      <c r="F2939" s="27" t="s">
        <v>95</v>
      </c>
      <c r="G2939" s="27" t="s">
        <v>100</v>
      </c>
      <c r="H2939" s="28">
        <v>0</v>
      </c>
      <c r="I2939" s="28">
        <v>0</v>
      </c>
      <c r="J2939" s="28">
        <v>0</v>
      </c>
      <c r="K2939" s="28">
        <v>0.33</v>
      </c>
      <c r="L2939" s="28">
        <v>-0.33</v>
      </c>
    </row>
    <row r="2940" spans="1:12" hidden="1" x14ac:dyDescent="0.2">
      <c r="A2940" s="27" t="s">
        <v>90</v>
      </c>
      <c r="B2940" s="27" t="s">
        <v>128</v>
      </c>
      <c r="C2940" s="27" t="s">
        <v>101</v>
      </c>
      <c r="D2940" s="27" t="s">
        <v>49</v>
      </c>
      <c r="E2940" s="27" t="s">
        <v>94</v>
      </c>
      <c r="F2940" s="27" t="s">
        <v>95</v>
      </c>
      <c r="G2940" s="27" t="s">
        <v>102</v>
      </c>
      <c r="H2940" s="28">
        <v>0</v>
      </c>
      <c r="I2940" s="28">
        <v>0</v>
      </c>
      <c r="J2940" s="28">
        <v>0</v>
      </c>
      <c r="K2940" s="28">
        <v>0.08</v>
      </c>
      <c r="L2940" s="28">
        <v>-0.08</v>
      </c>
    </row>
    <row r="2941" spans="1:12" hidden="1" x14ac:dyDescent="0.2">
      <c r="A2941" s="27" t="s">
        <v>90</v>
      </c>
      <c r="B2941" s="27" t="s">
        <v>128</v>
      </c>
      <c r="C2941" s="27" t="s">
        <v>103</v>
      </c>
      <c r="D2941" s="27" t="s">
        <v>49</v>
      </c>
      <c r="E2941" s="27" t="s">
        <v>94</v>
      </c>
      <c r="F2941" s="27" t="s">
        <v>95</v>
      </c>
      <c r="G2941" s="27" t="s">
        <v>104</v>
      </c>
      <c r="H2941" s="28">
        <v>0</v>
      </c>
      <c r="I2941" s="28">
        <v>0</v>
      </c>
      <c r="J2941" s="28">
        <v>0</v>
      </c>
      <c r="K2941" s="28">
        <v>0.16</v>
      </c>
      <c r="L2941" s="28">
        <v>-0.16</v>
      </c>
    </row>
    <row r="2942" spans="1:12" hidden="1" x14ac:dyDescent="0.2">
      <c r="A2942" s="27" t="s">
        <v>90</v>
      </c>
      <c r="B2942" s="27" t="s">
        <v>129</v>
      </c>
      <c r="C2942" s="27" t="s">
        <v>92</v>
      </c>
      <c r="D2942" s="27" t="s">
        <v>49</v>
      </c>
      <c r="E2942" s="27" t="s">
        <v>94</v>
      </c>
      <c r="F2942" s="27" t="s">
        <v>95</v>
      </c>
      <c r="G2942" s="27" t="s">
        <v>96</v>
      </c>
      <c r="H2942" s="28">
        <v>0</v>
      </c>
      <c r="I2942" s="28">
        <v>0</v>
      </c>
      <c r="J2942" s="28">
        <v>0</v>
      </c>
      <c r="K2942" s="28">
        <v>0.45</v>
      </c>
      <c r="L2942" s="28">
        <v>-0.45</v>
      </c>
    </row>
    <row r="2943" spans="1:12" hidden="1" x14ac:dyDescent="0.2">
      <c r="A2943" s="27" t="s">
        <v>90</v>
      </c>
      <c r="B2943" s="27" t="s">
        <v>129</v>
      </c>
      <c r="C2943" s="27" t="s">
        <v>121</v>
      </c>
      <c r="D2943" s="27" t="s">
        <v>49</v>
      </c>
      <c r="E2943" s="27" t="s">
        <v>94</v>
      </c>
      <c r="F2943" s="27" t="s">
        <v>95</v>
      </c>
      <c r="G2943" s="27" t="s">
        <v>122</v>
      </c>
      <c r="H2943" s="28">
        <v>0</v>
      </c>
      <c r="I2943" s="28">
        <v>0</v>
      </c>
      <c r="J2943" s="28">
        <v>0</v>
      </c>
      <c r="K2943" s="28">
        <v>0.36</v>
      </c>
      <c r="L2943" s="28">
        <v>-0.36</v>
      </c>
    </row>
    <row r="2944" spans="1:12" hidden="1" x14ac:dyDescent="0.2">
      <c r="A2944" s="27" t="s">
        <v>90</v>
      </c>
      <c r="B2944" s="27" t="s">
        <v>129</v>
      </c>
      <c r="C2944" s="27" t="s">
        <v>106</v>
      </c>
      <c r="D2944" s="27" t="s">
        <v>49</v>
      </c>
      <c r="E2944" s="27" t="s">
        <v>94</v>
      </c>
      <c r="F2944" s="27" t="s">
        <v>95</v>
      </c>
      <c r="G2944" s="27" t="s">
        <v>108</v>
      </c>
      <c r="H2944" s="28">
        <v>0</v>
      </c>
      <c r="I2944" s="28">
        <v>0</v>
      </c>
      <c r="J2944" s="28">
        <v>0</v>
      </c>
      <c r="K2944" s="28">
        <v>5.95</v>
      </c>
      <c r="L2944" s="28">
        <v>-5.95</v>
      </c>
    </row>
    <row r="2945" spans="1:12" hidden="1" x14ac:dyDescent="0.2">
      <c r="A2945" s="27" t="s">
        <v>90</v>
      </c>
      <c r="B2945" s="27" t="s">
        <v>129</v>
      </c>
      <c r="C2945" s="27" t="s">
        <v>99</v>
      </c>
      <c r="D2945" s="27" t="s">
        <v>49</v>
      </c>
      <c r="E2945" s="27" t="s">
        <v>94</v>
      </c>
      <c r="F2945" s="27" t="s">
        <v>95</v>
      </c>
      <c r="G2945" s="27" t="s">
        <v>100</v>
      </c>
      <c r="H2945" s="28">
        <v>0</v>
      </c>
      <c r="I2945" s="28">
        <v>0</v>
      </c>
      <c r="J2945" s="28">
        <v>0</v>
      </c>
      <c r="K2945" s="28">
        <v>0.95</v>
      </c>
      <c r="L2945" s="28">
        <v>-0.95</v>
      </c>
    </row>
    <row r="2946" spans="1:12" hidden="1" x14ac:dyDescent="0.2">
      <c r="A2946" s="27" t="s">
        <v>90</v>
      </c>
      <c r="B2946" s="27" t="s">
        <v>129</v>
      </c>
      <c r="C2946" s="27" t="s">
        <v>101</v>
      </c>
      <c r="D2946" s="27" t="s">
        <v>49</v>
      </c>
      <c r="E2946" s="27" t="s">
        <v>94</v>
      </c>
      <c r="F2946" s="27" t="s">
        <v>95</v>
      </c>
      <c r="G2946" s="27" t="s">
        <v>102</v>
      </c>
      <c r="H2946" s="28">
        <v>0</v>
      </c>
      <c r="I2946" s="28">
        <v>0</v>
      </c>
      <c r="J2946" s="28">
        <v>0</v>
      </c>
      <c r="K2946" s="28">
        <v>0.22</v>
      </c>
      <c r="L2946" s="28">
        <v>-0.22</v>
      </c>
    </row>
    <row r="2947" spans="1:12" hidden="1" x14ac:dyDescent="0.2">
      <c r="A2947" s="27" t="s">
        <v>90</v>
      </c>
      <c r="B2947" s="27" t="s">
        <v>129</v>
      </c>
      <c r="C2947" s="27" t="s">
        <v>103</v>
      </c>
      <c r="D2947" s="27" t="s">
        <v>49</v>
      </c>
      <c r="E2947" s="27" t="s">
        <v>94</v>
      </c>
      <c r="F2947" s="27" t="s">
        <v>95</v>
      </c>
      <c r="G2947" s="27" t="s">
        <v>104</v>
      </c>
      <c r="H2947" s="28">
        <v>0</v>
      </c>
      <c r="I2947" s="28">
        <v>0</v>
      </c>
      <c r="J2947" s="28">
        <v>0</v>
      </c>
      <c r="K2947" s="28">
        <v>0.46</v>
      </c>
      <c r="L2947" s="28">
        <v>-0.46</v>
      </c>
    </row>
    <row r="2948" spans="1:12" hidden="1" x14ac:dyDescent="0.2">
      <c r="A2948" s="27" t="s">
        <v>90</v>
      </c>
      <c r="B2948" s="27" t="s">
        <v>129</v>
      </c>
      <c r="C2948" s="27" t="s">
        <v>130</v>
      </c>
      <c r="D2948" s="27" t="s">
        <v>49</v>
      </c>
      <c r="E2948" s="27" t="s">
        <v>94</v>
      </c>
      <c r="F2948" s="27" t="s">
        <v>95</v>
      </c>
      <c r="G2948" s="27" t="s">
        <v>131</v>
      </c>
      <c r="H2948" s="28">
        <v>0</v>
      </c>
      <c r="I2948" s="28">
        <v>0</v>
      </c>
      <c r="J2948" s="28">
        <v>0</v>
      </c>
      <c r="K2948" s="28">
        <v>3368.14</v>
      </c>
      <c r="L2948" s="28">
        <v>-3368.14</v>
      </c>
    </row>
    <row r="2949" spans="1:12" hidden="1" x14ac:dyDescent="0.2">
      <c r="A2949" s="27" t="s">
        <v>90</v>
      </c>
      <c r="B2949" s="27" t="s">
        <v>129</v>
      </c>
      <c r="C2949" s="27" t="s">
        <v>132</v>
      </c>
      <c r="D2949" s="27" t="s">
        <v>49</v>
      </c>
      <c r="E2949" s="27" t="s">
        <v>94</v>
      </c>
      <c r="F2949" s="27" t="s">
        <v>95</v>
      </c>
      <c r="G2949" s="27" t="s">
        <v>133</v>
      </c>
      <c r="H2949" s="28">
        <v>0</v>
      </c>
      <c r="I2949" s="28">
        <v>0</v>
      </c>
      <c r="J2949" s="28">
        <v>0</v>
      </c>
      <c r="K2949" s="28">
        <v>54.14</v>
      </c>
      <c r="L2949" s="28">
        <v>-54.14</v>
      </c>
    </row>
    <row r="2950" spans="1:12" hidden="1" x14ac:dyDescent="0.2">
      <c r="A2950" s="27" t="s">
        <v>90</v>
      </c>
      <c r="B2950" s="27" t="s">
        <v>129</v>
      </c>
      <c r="C2950" s="27" t="s">
        <v>111</v>
      </c>
      <c r="D2950" s="27" t="s">
        <v>49</v>
      </c>
      <c r="E2950" s="27" t="s">
        <v>94</v>
      </c>
      <c r="F2950" s="27" t="s">
        <v>95</v>
      </c>
      <c r="G2950" s="27" t="s">
        <v>112</v>
      </c>
      <c r="H2950" s="28">
        <v>0</v>
      </c>
      <c r="I2950" s="28">
        <v>0</v>
      </c>
      <c r="J2950" s="28">
        <v>0</v>
      </c>
      <c r="K2950" s="28">
        <v>8707.85</v>
      </c>
      <c r="L2950" s="28">
        <v>-8707.85</v>
      </c>
    </row>
    <row r="2951" spans="1:12" hidden="1" x14ac:dyDescent="0.2">
      <c r="A2951" s="27" t="s">
        <v>90</v>
      </c>
      <c r="B2951" s="27" t="s">
        <v>129</v>
      </c>
      <c r="C2951" s="27" t="s">
        <v>117</v>
      </c>
      <c r="D2951" s="27" t="s">
        <v>49</v>
      </c>
      <c r="E2951" s="27" t="s">
        <v>94</v>
      </c>
      <c r="F2951" s="27" t="s">
        <v>95</v>
      </c>
      <c r="G2951" s="27" t="s">
        <v>118</v>
      </c>
      <c r="H2951" s="28">
        <v>0</v>
      </c>
      <c r="I2951" s="28">
        <v>0</v>
      </c>
      <c r="J2951" s="28">
        <v>0</v>
      </c>
      <c r="K2951" s="28">
        <v>14.51</v>
      </c>
      <c r="L2951" s="28">
        <v>-14.51</v>
      </c>
    </row>
    <row r="2952" spans="1:12" hidden="1" x14ac:dyDescent="0.2">
      <c r="A2952" s="27" t="s">
        <v>90</v>
      </c>
      <c r="B2952" s="27" t="s">
        <v>134</v>
      </c>
      <c r="C2952" s="27" t="s">
        <v>92</v>
      </c>
      <c r="D2952" s="27" t="s">
        <v>49</v>
      </c>
      <c r="E2952" s="27" t="s">
        <v>94</v>
      </c>
      <c r="F2952" s="27" t="s">
        <v>95</v>
      </c>
      <c r="G2952" s="27" t="s">
        <v>96</v>
      </c>
      <c r="H2952" s="28">
        <v>0</v>
      </c>
      <c r="I2952" s="28">
        <v>0</v>
      </c>
      <c r="J2952" s="28">
        <v>0</v>
      </c>
      <c r="K2952" s="28">
        <v>0.23</v>
      </c>
      <c r="L2952" s="28">
        <v>-0.23</v>
      </c>
    </row>
    <row r="2953" spans="1:12" hidden="1" x14ac:dyDescent="0.2">
      <c r="A2953" s="27" t="s">
        <v>90</v>
      </c>
      <c r="B2953" s="27" t="s">
        <v>134</v>
      </c>
      <c r="C2953" s="27" t="s">
        <v>99</v>
      </c>
      <c r="D2953" s="27" t="s">
        <v>49</v>
      </c>
      <c r="E2953" s="27" t="s">
        <v>94</v>
      </c>
      <c r="F2953" s="27" t="s">
        <v>95</v>
      </c>
      <c r="G2953" s="27" t="s">
        <v>100</v>
      </c>
      <c r="H2953" s="28">
        <v>0</v>
      </c>
      <c r="I2953" s="28">
        <v>0</v>
      </c>
      <c r="J2953" s="28">
        <v>0</v>
      </c>
      <c r="K2953" s="28">
        <v>0.01</v>
      </c>
      <c r="L2953" s="28">
        <v>-0.01</v>
      </c>
    </row>
    <row r="2954" spans="1:12" hidden="1" x14ac:dyDescent="0.2">
      <c r="A2954" s="27" t="s">
        <v>90</v>
      </c>
      <c r="B2954" s="27" t="s">
        <v>134</v>
      </c>
      <c r="C2954" s="27" t="s">
        <v>103</v>
      </c>
      <c r="D2954" s="27" t="s">
        <v>49</v>
      </c>
      <c r="E2954" s="27" t="s">
        <v>94</v>
      </c>
      <c r="F2954" s="27" t="s">
        <v>95</v>
      </c>
      <c r="G2954" s="27" t="s">
        <v>104</v>
      </c>
      <c r="H2954" s="28">
        <v>0</v>
      </c>
      <c r="I2954" s="28">
        <v>0</v>
      </c>
      <c r="J2954" s="28">
        <v>0</v>
      </c>
      <c r="K2954" s="28">
        <v>0.01</v>
      </c>
      <c r="L2954" s="28">
        <v>-0.01</v>
      </c>
    </row>
    <row r="2955" spans="1:12" hidden="1" x14ac:dyDescent="0.2">
      <c r="A2955" s="27" t="s">
        <v>90</v>
      </c>
      <c r="B2955" s="27" t="s">
        <v>134</v>
      </c>
      <c r="C2955" s="27" t="s">
        <v>132</v>
      </c>
      <c r="D2955" s="27" t="s">
        <v>49</v>
      </c>
      <c r="E2955" s="27" t="s">
        <v>94</v>
      </c>
      <c r="F2955" s="27" t="s">
        <v>95</v>
      </c>
      <c r="G2955" s="27" t="s">
        <v>133</v>
      </c>
      <c r="H2955" s="28">
        <v>0</v>
      </c>
      <c r="I2955" s="28">
        <v>0</v>
      </c>
      <c r="J2955" s="28">
        <v>0</v>
      </c>
      <c r="K2955" s="28">
        <v>514.79999999999995</v>
      </c>
      <c r="L2955" s="28">
        <v>-514.79999999999995</v>
      </c>
    </row>
    <row r="2956" spans="1:12" hidden="1" x14ac:dyDescent="0.2">
      <c r="A2956" s="27" t="s">
        <v>90</v>
      </c>
      <c r="B2956" s="27" t="s">
        <v>179</v>
      </c>
      <c r="C2956" s="27" t="s">
        <v>106</v>
      </c>
      <c r="D2956" s="27" t="s">
        <v>49</v>
      </c>
      <c r="E2956" s="27" t="s">
        <v>94</v>
      </c>
      <c r="F2956" s="27" t="s">
        <v>95</v>
      </c>
      <c r="G2956" s="27" t="s">
        <v>108</v>
      </c>
      <c r="H2956" s="28">
        <v>0</v>
      </c>
      <c r="I2956" s="28">
        <v>0</v>
      </c>
      <c r="J2956" s="28">
        <v>0</v>
      </c>
      <c r="K2956" s="28">
        <v>18.3</v>
      </c>
      <c r="L2956" s="28">
        <v>-18.3</v>
      </c>
    </row>
    <row r="2957" spans="1:12" hidden="1" x14ac:dyDescent="0.2">
      <c r="A2957" s="27" t="s">
        <v>90</v>
      </c>
      <c r="B2957" s="27" t="s">
        <v>179</v>
      </c>
      <c r="C2957" s="27" t="s">
        <v>99</v>
      </c>
      <c r="D2957" s="27" t="s">
        <v>49</v>
      </c>
      <c r="E2957" s="27" t="s">
        <v>94</v>
      </c>
      <c r="F2957" s="27" t="s">
        <v>95</v>
      </c>
      <c r="G2957" s="27" t="s">
        <v>100</v>
      </c>
      <c r="H2957" s="28">
        <v>0</v>
      </c>
      <c r="I2957" s="28">
        <v>0</v>
      </c>
      <c r="J2957" s="28">
        <v>0</v>
      </c>
      <c r="K2957" s="28">
        <v>1.1299999999999999</v>
      </c>
      <c r="L2957" s="28">
        <v>-1.1299999999999999</v>
      </c>
    </row>
    <row r="2958" spans="1:12" hidden="1" x14ac:dyDescent="0.2">
      <c r="A2958" s="27" t="s">
        <v>90</v>
      </c>
      <c r="B2958" s="27" t="s">
        <v>179</v>
      </c>
      <c r="C2958" s="27" t="s">
        <v>101</v>
      </c>
      <c r="D2958" s="27" t="s">
        <v>49</v>
      </c>
      <c r="E2958" s="27" t="s">
        <v>94</v>
      </c>
      <c r="F2958" s="27" t="s">
        <v>95</v>
      </c>
      <c r="G2958" s="27" t="s">
        <v>102</v>
      </c>
      <c r="H2958" s="28">
        <v>0</v>
      </c>
      <c r="I2958" s="28">
        <v>0</v>
      </c>
      <c r="J2958" s="28">
        <v>0</v>
      </c>
      <c r="K2958" s="28">
        <v>0.27</v>
      </c>
      <c r="L2958" s="28">
        <v>-0.27</v>
      </c>
    </row>
    <row r="2959" spans="1:12" hidden="1" x14ac:dyDescent="0.2">
      <c r="A2959" s="27" t="s">
        <v>90</v>
      </c>
      <c r="B2959" s="27" t="s">
        <v>179</v>
      </c>
      <c r="C2959" s="27" t="s">
        <v>103</v>
      </c>
      <c r="D2959" s="27" t="s">
        <v>49</v>
      </c>
      <c r="E2959" s="27" t="s">
        <v>94</v>
      </c>
      <c r="F2959" s="27" t="s">
        <v>95</v>
      </c>
      <c r="G2959" s="27" t="s">
        <v>104</v>
      </c>
      <c r="H2959" s="28">
        <v>0</v>
      </c>
      <c r="I2959" s="28">
        <v>0</v>
      </c>
      <c r="J2959" s="28">
        <v>0</v>
      </c>
      <c r="K2959" s="28">
        <v>0.53</v>
      </c>
      <c r="L2959" s="28">
        <v>-0.53</v>
      </c>
    </row>
    <row r="2960" spans="1:12" hidden="1" x14ac:dyDescent="0.2">
      <c r="A2960" s="27" t="s">
        <v>90</v>
      </c>
      <c r="B2960" s="27" t="s">
        <v>179</v>
      </c>
      <c r="C2960" s="27" t="s">
        <v>117</v>
      </c>
      <c r="D2960" s="27" t="s">
        <v>49</v>
      </c>
      <c r="E2960" s="27" t="s">
        <v>94</v>
      </c>
      <c r="F2960" s="27" t="s">
        <v>95</v>
      </c>
      <c r="G2960" s="27" t="s">
        <v>118</v>
      </c>
      <c r="H2960" s="28">
        <v>0</v>
      </c>
      <c r="I2960" s="28">
        <v>0</v>
      </c>
      <c r="J2960" s="28">
        <v>0</v>
      </c>
      <c r="K2960" s="28">
        <v>186.84</v>
      </c>
      <c r="L2960" s="28">
        <v>-186.84</v>
      </c>
    </row>
    <row r="2961" spans="1:12" hidden="1" x14ac:dyDescent="0.2">
      <c r="A2961" s="27" t="s">
        <v>90</v>
      </c>
      <c r="B2961" s="27" t="s">
        <v>178</v>
      </c>
      <c r="C2961" s="27" t="s">
        <v>92</v>
      </c>
      <c r="D2961" s="27" t="s">
        <v>49</v>
      </c>
      <c r="E2961" s="27" t="s">
        <v>94</v>
      </c>
      <c r="F2961" s="27" t="s">
        <v>95</v>
      </c>
      <c r="G2961" s="27" t="s">
        <v>96</v>
      </c>
      <c r="H2961" s="28">
        <v>0</v>
      </c>
      <c r="I2961" s="28">
        <v>0</v>
      </c>
      <c r="J2961" s="28">
        <v>0</v>
      </c>
      <c r="K2961" s="28">
        <v>0.6</v>
      </c>
      <c r="L2961" s="28">
        <v>-0.6</v>
      </c>
    </row>
    <row r="2962" spans="1:12" hidden="1" x14ac:dyDescent="0.2">
      <c r="A2962" s="27" t="s">
        <v>90</v>
      </c>
      <c r="B2962" s="27" t="s">
        <v>178</v>
      </c>
      <c r="C2962" s="27" t="s">
        <v>99</v>
      </c>
      <c r="D2962" s="27" t="s">
        <v>49</v>
      </c>
      <c r="E2962" s="27" t="s">
        <v>94</v>
      </c>
      <c r="F2962" s="27" t="s">
        <v>95</v>
      </c>
      <c r="G2962" s="27" t="s">
        <v>100</v>
      </c>
      <c r="H2962" s="28">
        <v>0</v>
      </c>
      <c r="I2962" s="28">
        <v>0</v>
      </c>
      <c r="J2962" s="28">
        <v>0</v>
      </c>
      <c r="K2962" s="28">
        <v>0.04</v>
      </c>
      <c r="L2962" s="28">
        <v>-0.04</v>
      </c>
    </row>
    <row r="2963" spans="1:12" hidden="1" x14ac:dyDescent="0.2">
      <c r="A2963" s="27" t="s">
        <v>90</v>
      </c>
      <c r="B2963" s="27" t="s">
        <v>178</v>
      </c>
      <c r="C2963" s="27" t="s">
        <v>101</v>
      </c>
      <c r="D2963" s="27" t="s">
        <v>49</v>
      </c>
      <c r="E2963" s="27" t="s">
        <v>94</v>
      </c>
      <c r="F2963" s="27" t="s">
        <v>95</v>
      </c>
      <c r="G2963" s="27" t="s">
        <v>102</v>
      </c>
      <c r="H2963" s="28">
        <v>0</v>
      </c>
      <c r="I2963" s="28">
        <v>0</v>
      </c>
      <c r="J2963" s="28">
        <v>0</v>
      </c>
      <c r="K2963" s="28">
        <v>0.01</v>
      </c>
      <c r="L2963" s="28">
        <v>-0.01</v>
      </c>
    </row>
    <row r="2964" spans="1:12" hidden="1" x14ac:dyDescent="0.2">
      <c r="A2964" s="27" t="s">
        <v>90</v>
      </c>
      <c r="B2964" s="27" t="s">
        <v>178</v>
      </c>
      <c r="C2964" s="27" t="s">
        <v>103</v>
      </c>
      <c r="D2964" s="27" t="s">
        <v>49</v>
      </c>
      <c r="E2964" s="27" t="s">
        <v>94</v>
      </c>
      <c r="F2964" s="27" t="s">
        <v>95</v>
      </c>
      <c r="G2964" s="27" t="s">
        <v>104</v>
      </c>
      <c r="H2964" s="28">
        <v>0</v>
      </c>
      <c r="I2964" s="28">
        <v>0</v>
      </c>
      <c r="J2964" s="28">
        <v>0</v>
      </c>
      <c r="K2964" s="28">
        <v>0.02</v>
      </c>
      <c r="L2964" s="28">
        <v>-0.02</v>
      </c>
    </row>
    <row r="2965" spans="1:12" hidden="1" x14ac:dyDescent="0.2">
      <c r="A2965" s="27" t="s">
        <v>136</v>
      </c>
      <c r="B2965" s="27" t="s">
        <v>9</v>
      </c>
      <c r="C2965" s="27" t="s">
        <v>137</v>
      </c>
      <c r="D2965" s="27" t="s">
        <v>49</v>
      </c>
      <c r="E2965" s="27" t="s">
        <v>94</v>
      </c>
      <c r="F2965" s="27" t="s">
        <v>95</v>
      </c>
      <c r="G2965" s="27" t="s">
        <v>138</v>
      </c>
      <c r="H2965" s="28">
        <v>50645</v>
      </c>
      <c r="I2965" s="28">
        <v>50645</v>
      </c>
      <c r="J2965" s="28">
        <v>0</v>
      </c>
      <c r="K2965" s="28">
        <v>3520</v>
      </c>
      <c r="L2965" s="28">
        <v>47125</v>
      </c>
    </row>
    <row r="2966" spans="1:12" hidden="1" x14ac:dyDescent="0.2">
      <c r="A2966" s="27" t="s">
        <v>136</v>
      </c>
      <c r="B2966" s="27" t="s">
        <v>9</v>
      </c>
      <c r="C2966" s="27" t="s">
        <v>99</v>
      </c>
      <c r="D2966" s="27" t="s">
        <v>49</v>
      </c>
      <c r="E2966" s="27" t="s">
        <v>94</v>
      </c>
      <c r="F2966" s="27" t="s">
        <v>95</v>
      </c>
      <c r="G2966" s="27" t="s">
        <v>100</v>
      </c>
      <c r="H2966" s="28">
        <v>3139.99</v>
      </c>
      <c r="I2966" s="28">
        <v>3139.99</v>
      </c>
      <c r="J2966" s="28">
        <v>0</v>
      </c>
      <c r="K2966" s="28">
        <v>218.26000000000002</v>
      </c>
      <c r="L2966" s="28">
        <v>2921.7299999999996</v>
      </c>
    </row>
    <row r="2967" spans="1:12" hidden="1" x14ac:dyDescent="0.2">
      <c r="A2967" s="27" t="s">
        <v>136</v>
      </c>
      <c r="B2967" s="27" t="s">
        <v>9</v>
      </c>
      <c r="C2967" s="27" t="s">
        <v>101</v>
      </c>
      <c r="D2967" s="27" t="s">
        <v>49</v>
      </c>
      <c r="E2967" s="27" t="s">
        <v>94</v>
      </c>
      <c r="F2967" s="27" t="s">
        <v>95</v>
      </c>
      <c r="G2967" s="27" t="s">
        <v>102</v>
      </c>
      <c r="H2967" s="28">
        <v>734.35</v>
      </c>
      <c r="I2967" s="28">
        <v>734.35</v>
      </c>
      <c r="J2967" s="28">
        <v>0</v>
      </c>
      <c r="K2967" s="28">
        <v>51.04</v>
      </c>
      <c r="L2967" s="28">
        <v>683.31</v>
      </c>
    </row>
    <row r="2968" spans="1:12" hidden="1" x14ac:dyDescent="0.2">
      <c r="A2968" s="27" t="s">
        <v>136</v>
      </c>
      <c r="B2968" s="27" t="s">
        <v>9</v>
      </c>
      <c r="C2968" s="27" t="s">
        <v>103</v>
      </c>
      <c r="D2968" s="27" t="s">
        <v>49</v>
      </c>
      <c r="E2968" s="27" t="s">
        <v>94</v>
      </c>
      <c r="F2968" s="27" t="s">
        <v>95</v>
      </c>
      <c r="G2968" s="27" t="s">
        <v>104</v>
      </c>
      <c r="H2968" s="28">
        <v>1468.71</v>
      </c>
      <c r="I2968" s="28">
        <v>1468.71</v>
      </c>
      <c r="J2968" s="28">
        <v>0</v>
      </c>
      <c r="K2968" s="28">
        <v>102.08</v>
      </c>
      <c r="L2968" s="28">
        <v>1366.63</v>
      </c>
    </row>
    <row r="2969" spans="1:12" hidden="1" x14ac:dyDescent="0.2">
      <c r="A2969" s="27" t="s">
        <v>136</v>
      </c>
      <c r="B2969" s="27" t="s">
        <v>177</v>
      </c>
      <c r="C2969" s="27" t="s">
        <v>137</v>
      </c>
      <c r="D2969" s="27" t="s">
        <v>49</v>
      </c>
      <c r="E2969" s="27" t="s">
        <v>94</v>
      </c>
      <c r="F2969" s="27" t="s">
        <v>95</v>
      </c>
      <c r="G2969" s="27" t="s">
        <v>138</v>
      </c>
      <c r="H2969" s="28">
        <v>0</v>
      </c>
      <c r="I2969" s="28">
        <v>0</v>
      </c>
      <c r="J2969" s="28">
        <v>0</v>
      </c>
      <c r="K2969" s="28">
        <v>46745.600000000006</v>
      </c>
      <c r="L2969" s="28">
        <v>-46745.600000000006</v>
      </c>
    </row>
    <row r="2970" spans="1:12" hidden="1" x14ac:dyDescent="0.2">
      <c r="A2970" s="27" t="s">
        <v>136</v>
      </c>
      <c r="B2970" s="27" t="s">
        <v>177</v>
      </c>
      <c r="C2970" s="27" t="s">
        <v>99</v>
      </c>
      <c r="D2970" s="27" t="s">
        <v>49</v>
      </c>
      <c r="E2970" s="27" t="s">
        <v>94</v>
      </c>
      <c r="F2970" s="27" t="s">
        <v>95</v>
      </c>
      <c r="G2970" s="27" t="s">
        <v>100</v>
      </c>
      <c r="H2970" s="28">
        <v>0</v>
      </c>
      <c r="I2970" s="28">
        <v>0</v>
      </c>
      <c r="J2970" s="28">
        <v>0</v>
      </c>
      <c r="K2970" s="28">
        <v>2759.54</v>
      </c>
      <c r="L2970" s="28">
        <v>-2759.54</v>
      </c>
    </row>
    <row r="2971" spans="1:12" hidden="1" x14ac:dyDescent="0.2">
      <c r="A2971" s="27" t="s">
        <v>136</v>
      </c>
      <c r="B2971" s="27" t="s">
        <v>177</v>
      </c>
      <c r="C2971" s="27" t="s">
        <v>101</v>
      </c>
      <c r="D2971" s="27" t="s">
        <v>49</v>
      </c>
      <c r="E2971" s="27" t="s">
        <v>94</v>
      </c>
      <c r="F2971" s="27" t="s">
        <v>95</v>
      </c>
      <c r="G2971" s="27" t="s">
        <v>102</v>
      </c>
      <c r="H2971" s="28">
        <v>0</v>
      </c>
      <c r="I2971" s="28">
        <v>0</v>
      </c>
      <c r="J2971" s="28">
        <v>0</v>
      </c>
      <c r="K2971" s="28">
        <v>645.4</v>
      </c>
      <c r="L2971" s="28">
        <v>-645.4</v>
      </c>
    </row>
    <row r="2972" spans="1:12" hidden="1" x14ac:dyDescent="0.2">
      <c r="A2972" s="27" t="s">
        <v>136</v>
      </c>
      <c r="B2972" s="27" t="s">
        <v>177</v>
      </c>
      <c r="C2972" s="27" t="s">
        <v>103</v>
      </c>
      <c r="D2972" s="27" t="s">
        <v>49</v>
      </c>
      <c r="E2972" s="27" t="s">
        <v>94</v>
      </c>
      <c r="F2972" s="27" t="s">
        <v>95</v>
      </c>
      <c r="G2972" s="27" t="s">
        <v>104</v>
      </c>
      <c r="H2972" s="28">
        <v>0</v>
      </c>
      <c r="I2972" s="28">
        <v>0</v>
      </c>
      <c r="J2972" s="28">
        <v>0</v>
      </c>
      <c r="K2972" s="28">
        <v>1330.76</v>
      </c>
      <c r="L2972" s="28">
        <v>-1330.76</v>
      </c>
    </row>
    <row r="2973" spans="1:12" hidden="1" x14ac:dyDescent="0.2">
      <c r="A2973" s="27" t="s">
        <v>136</v>
      </c>
      <c r="B2973" s="27" t="s">
        <v>135</v>
      </c>
      <c r="C2973" s="27" t="s">
        <v>137</v>
      </c>
      <c r="D2973" s="27" t="s">
        <v>49</v>
      </c>
      <c r="E2973" s="27" t="s">
        <v>94</v>
      </c>
      <c r="F2973" s="27" t="s">
        <v>95</v>
      </c>
      <c r="G2973" s="27" t="s">
        <v>138</v>
      </c>
      <c r="H2973" s="28">
        <v>0</v>
      </c>
      <c r="I2973" s="28">
        <v>0</v>
      </c>
      <c r="J2973" s="28">
        <v>0</v>
      </c>
      <c r="K2973" s="28">
        <v>5308.35</v>
      </c>
      <c r="L2973" s="28">
        <v>-5308.35</v>
      </c>
    </row>
    <row r="2974" spans="1:12" hidden="1" x14ac:dyDescent="0.2">
      <c r="A2974" s="27" t="s">
        <v>136</v>
      </c>
      <c r="B2974" s="27" t="s">
        <v>135</v>
      </c>
      <c r="C2974" s="27" t="s">
        <v>99</v>
      </c>
      <c r="D2974" s="27" t="s">
        <v>49</v>
      </c>
      <c r="E2974" s="27" t="s">
        <v>94</v>
      </c>
      <c r="F2974" s="27" t="s">
        <v>95</v>
      </c>
      <c r="G2974" s="27" t="s">
        <v>100</v>
      </c>
      <c r="H2974" s="28">
        <v>0</v>
      </c>
      <c r="I2974" s="28">
        <v>0</v>
      </c>
      <c r="J2974" s="28">
        <v>0</v>
      </c>
      <c r="K2974" s="28">
        <v>327.11</v>
      </c>
      <c r="L2974" s="28">
        <v>-327.11</v>
      </c>
    </row>
    <row r="2975" spans="1:12" hidden="1" x14ac:dyDescent="0.2">
      <c r="A2975" s="27" t="s">
        <v>136</v>
      </c>
      <c r="B2975" s="27" t="s">
        <v>135</v>
      </c>
      <c r="C2975" s="27" t="s">
        <v>101</v>
      </c>
      <c r="D2975" s="27" t="s">
        <v>49</v>
      </c>
      <c r="E2975" s="27" t="s">
        <v>94</v>
      </c>
      <c r="F2975" s="27" t="s">
        <v>95</v>
      </c>
      <c r="G2975" s="27" t="s">
        <v>102</v>
      </c>
      <c r="H2975" s="28">
        <v>0</v>
      </c>
      <c r="I2975" s="28">
        <v>0</v>
      </c>
      <c r="J2975" s="28">
        <v>0</v>
      </c>
      <c r="K2975" s="28">
        <v>76.53</v>
      </c>
      <c r="L2975" s="28">
        <v>-76.53</v>
      </c>
    </row>
    <row r="2976" spans="1:12" hidden="1" x14ac:dyDescent="0.2">
      <c r="A2976" s="27" t="s">
        <v>136</v>
      </c>
      <c r="B2976" s="27" t="s">
        <v>135</v>
      </c>
      <c r="C2976" s="27" t="s">
        <v>103</v>
      </c>
      <c r="D2976" s="27" t="s">
        <v>49</v>
      </c>
      <c r="E2976" s="27" t="s">
        <v>94</v>
      </c>
      <c r="F2976" s="27" t="s">
        <v>95</v>
      </c>
      <c r="G2976" s="27" t="s">
        <v>104</v>
      </c>
      <c r="H2976" s="28">
        <v>0</v>
      </c>
      <c r="I2976" s="28">
        <v>0</v>
      </c>
      <c r="J2976" s="28">
        <v>0</v>
      </c>
      <c r="K2976" s="28">
        <v>153.66</v>
      </c>
      <c r="L2976" s="28">
        <v>-153.66</v>
      </c>
    </row>
    <row r="2977" spans="1:12" hidden="1" x14ac:dyDescent="0.2">
      <c r="A2977" s="27" t="s">
        <v>136</v>
      </c>
      <c r="B2977" s="27" t="s">
        <v>145</v>
      </c>
      <c r="C2977" s="27" t="s">
        <v>137</v>
      </c>
      <c r="D2977" s="27" t="s">
        <v>49</v>
      </c>
      <c r="E2977" s="27" t="s">
        <v>94</v>
      </c>
      <c r="F2977" s="27" t="s">
        <v>95</v>
      </c>
      <c r="G2977" s="27" t="s">
        <v>138</v>
      </c>
      <c r="H2977" s="28">
        <v>0</v>
      </c>
      <c r="I2977" s="28">
        <v>0</v>
      </c>
      <c r="J2977" s="28">
        <v>0</v>
      </c>
      <c r="K2977" s="28">
        <v>1494.24</v>
      </c>
      <c r="L2977" s="28">
        <v>-1494.24</v>
      </c>
    </row>
    <row r="2978" spans="1:12" hidden="1" x14ac:dyDescent="0.2">
      <c r="A2978" s="27" t="s">
        <v>136</v>
      </c>
      <c r="B2978" s="27" t="s">
        <v>123</v>
      </c>
      <c r="C2978" s="27" t="s">
        <v>139</v>
      </c>
      <c r="D2978" s="27" t="s">
        <v>49</v>
      </c>
      <c r="E2978" s="27" t="s">
        <v>94</v>
      </c>
      <c r="F2978" s="27" t="s">
        <v>95</v>
      </c>
      <c r="G2978" s="27" t="s">
        <v>140</v>
      </c>
      <c r="H2978" s="28">
        <v>0</v>
      </c>
      <c r="I2978" s="28">
        <v>0</v>
      </c>
      <c r="J2978" s="28">
        <v>0</v>
      </c>
      <c r="K2978" s="28">
        <v>1020.88</v>
      </c>
      <c r="L2978" s="28">
        <v>-1020.88</v>
      </c>
    </row>
    <row r="2979" spans="1:12" hidden="1" x14ac:dyDescent="0.2">
      <c r="A2979" s="27" t="s">
        <v>136</v>
      </c>
      <c r="B2979" s="27" t="s">
        <v>123</v>
      </c>
      <c r="C2979" s="27" t="s">
        <v>99</v>
      </c>
      <c r="D2979" s="27" t="s">
        <v>49</v>
      </c>
      <c r="E2979" s="27" t="s">
        <v>94</v>
      </c>
      <c r="F2979" s="27" t="s">
        <v>95</v>
      </c>
      <c r="G2979" s="27" t="s">
        <v>100</v>
      </c>
      <c r="H2979" s="28">
        <v>0</v>
      </c>
      <c r="I2979" s="28">
        <v>0</v>
      </c>
      <c r="J2979" s="28">
        <v>0</v>
      </c>
      <c r="K2979" s="28">
        <v>63</v>
      </c>
      <c r="L2979" s="28">
        <v>-63</v>
      </c>
    </row>
    <row r="2980" spans="1:12" hidden="1" x14ac:dyDescent="0.2">
      <c r="A2980" s="27" t="s">
        <v>136</v>
      </c>
      <c r="B2980" s="27" t="s">
        <v>123</v>
      </c>
      <c r="C2980" s="27" t="s">
        <v>101</v>
      </c>
      <c r="D2980" s="27" t="s">
        <v>49</v>
      </c>
      <c r="E2980" s="27" t="s">
        <v>94</v>
      </c>
      <c r="F2980" s="27" t="s">
        <v>95</v>
      </c>
      <c r="G2980" s="27" t="s">
        <v>102</v>
      </c>
      <c r="H2980" s="28">
        <v>0</v>
      </c>
      <c r="I2980" s="28">
        <v>0</v>
      </c>
      <c r="J2980" s="28">
        <v>0</v>
      </c>
      <c r="K2980" s="28">
        <v>14.73</v>
      </c>
      <c r="L2980" s="28">
        <v>-14.73</v>
      </c>
    </row>
    <row r="2981" spans="1:12" hidden="1" x14ac:dyDescent="0.2">
      <c r="A2981" s="27" t="s">
        <v>136</v>
      </c>
      <c r="B2981" s="27" t="s">
        <v>123</v>
      </c>
      <c r="C2981" s="27" t="s">
        <v>103</v>
      </c>
      <c r="D2981" s="27" t="s">
        <v>49</v>
      </c>
      <c r="E2981" s="27" t="s">
        <v>94</v>
      </c>
      <c r="F2981" s="27" t="s">
        <v>95</v>
      </c>
      <c r="G2981" s="27" t="s">
        <v>104</v>
      </c>
      <c r="H2981" s="28">
        <v>0</v>
      </c>
      <c r="I2981" s="28">
        <v>0</v>
      </c>
      <c r="J2981" s="28">
        <v>0</v>
      </c>
      <c r="K2981" s="28">
        <v>29.61</v>
      </c>
      <c r="L2981" s="28">
        <v>-29.61</v>
      </c>
    </row>
    <row r="2982" spans="1:12" hidden="1" x14ac:dyDescent="0.2">
      <c r="A2982" s="27" t="s">
        <v>136</v>
      </c>
      <c r="B2982" s="27" t="s">
        <v>128</v>
      </c>
      <c r="C2982" s="27" t="s">
        <v>137</v>
      </c>
      <c r="D2982" s="27" t="s">
        <v>49</v>
      </c>
      <c r="E2982" s="27" t="s">
        <v>94</v>
      </c>
      <c r="F2982" s="27" t="s">
        <v>95</v>
      </c>
      <c r="G2982" s="27" t="s">
        <v>138</v>
      </c>
      <c r="H2982" s="28">
        <v>0</v>
      </c>
      <c r="I2982" s="28">
        <v>0</v>
      </c>
      <c r="J2982" s="28">
        <v>0</v>
      </c>
      <c r="K2982" s="28">
        <v>395.22</v>
      </c>
      <c r="L2982" s="28">
        <v>-395.22</v>
      </c>
    </row>
    <row r="2983" spans="1:12" hidden="1" x14ac:dyDescent="0.2">
      <c r="A2983" s="27" t="s">
        <v>136</v>
      </c>
      <c r="B2983" s="27" t="s">
        <v>128</v>
      </c>
      <c r="C2983" s="27" t="s">
        <v>99</v>
      </c>
      <c r="D2983" s="27" t="s">
        <v>49</v>
      </c>
      <c r="E2983" s="27" t="s">
        <v>94</v>
      </c>
      <c r="F2983" s="27" t="s">
        <v>95</v>
      </c>
      <c r="G2983" s="27" t="s">
        <v>100</v>
      </c>
      <c r="H2983" s="28">
        <v>0</v>
      </c>
      <c r="I2983" s="28">
        <v>0</v>
      </c>
      <c r="J2983" s="28">
        <v>0</v>
      </c>
      <c r="K2983" s="28">
        <v>23.45</v>
      </c>
      <c r="L2983" s="28">
        <v>-23.45</v>
      </c>
    </row>
    <row r="2984" spans="1:12" hidden="1" x14ac:dyDescent="0.2">
      <c r="A2984" s="27" t="s">
        <v>136</v>
      </c>
      <c r="B2984" s="27" t="s">
        <v>128</v>
      </c>
      <c r="C2984" s="27" t="s">
        <v>101</v>
      </c>
      <c r="D2984" s="27" t="s">
        <v>49</v>
      </c>
      <c r="E2984" s="27" t="s">
        <v>94</v>
      </c>
      <c r="F2984" s="27" t="s">
        <v>95</v>
      </c>
      <c r="G2984" s="27" t="s">
        <v>102</v>
      </c>
      <c r="H2984" s="28">
        <v>0</v>
      </c>
      <c r="I2984" s="28">
        <v>0</v>
      </c>
      <c r="J2984" s="28">
        <v>0</v>
      </c>
      <c r="K2984" s="28">
        <v>5.49</v>
      </c>
      <c r="L2984" s="28">
        <v>-5.49</v>
      </c>
    </row>
    <row r="2985" spans="1:12" hidden="1" x14ac:dyDescent="0.2">
      <c r="A2985" s="27" t="s">
        <v>136</v>
      </c>
      <c r="B2985" s="27" t="s">
        <v>128</v>
      </c>
      <c r="C2985" s="27" t="s">
        <v>103</v>
      </c>
      <c r="D2985" s="27" t="s">
        <v>49</v>
      </c>
      <c r="E2985" s="27" t="s">
        <v>94</v>
      </c>
      <c r="F2985" s="27" t="s">
        <v>95</v>
      </c>
      <c r="G2985" s="27" t="s">
        <v>104</v>
      </c>
      <c r="H2985" s="28">
        <v>0</v>
      </c>
      <c r="I2985" s="28">
        <v>0</v>
      </c>
      <c r="J2985" s="28">
        <v>0</v>
      </c>
      <c r="K2985" s="28">
        <v>11.3</v>
      </c>
      <c r="L2985" s="28">
        <v>-11.3</v>
      </c>
    </row>
    <row r="2986" spans="1:12" hidden="1" x14ac:dyDescent="0.2">
      <c r="A2986" s="27" t="s">
        <v>136</v>
      </c>
      <c r="B2986" s="27" t="s">
        <v>129</v>
      </c>
      <c r="C2986" s="27" t="s">
        <v>137</v>
      </c>
      <c r="D2986" s="27" t="s">
        <v>49</v>
      </c>
      <c r="E2986" s="27" t="s">
        <v>94</v>
      </c>
      <c r="F2986" s="27" t="s">
        <v>95</v>
      </c>
      <c r="G2986" s="27" t="s">
        <v>138</v>
      </c>
      <c r="H2986" s="28">
        <v>0</v>
      </c>
      <c r="I2986" s="28">
        <v>0</v>
      </c>
      <c r="J2986" s="28">
        <v>0</v>
      </c>
      <c r="K2986" s="28">
        <v>124.45</v>
      </c>
      <c r="L2986" s="28">
        <v>-124.45</v>
      </c>
    </row>
    <row r="2987" spans="1:12" hidden="1" x14ac:dyDescent="0.2">
      <c r="A2987" s="27" t="s">
        <v>136</v>
      </c>
      <c r="B2987" s="27" t="s">
        <v>129</v>
      </c>
      <c r="C2987" s="27" t="s">
        <v>99</v>
      </c>
      <c r="D2987" s="27" t="s">
        <v>49</v>
      </c>
      <c r="E2987" s="27" t="s">
        <v>94</v>
      </c>
      <c r="F2987" s="27" t="s">
        <v>95</v>
      </c>
      <c r="G2987" s="27" t="s">
        <v>100</v>
      </c>
      <c r="H2987" s="28">
        <v>0</v>
      </c>
      <c r="I2987" s="28">
        <v>0</v>
      </c>
      <c r="J2987" s="28">
        <v>0</v>
      </c>
      <c r="K2987" s="28">
        <v>6.92</v>
      </c>
      <c r="L2987" s="28">
        <v>-6.92</v>
      </c>
    </row>
    <row r="2988" spans="1:12" hidden="1" x14ac:dyDescent="0.2">
      <c r="A2988" s="27" t="s">
        <v>136</v>
      </c>
      <c r="B2988" s="27" t="s">
        <v>129</v>
      </c>
      <c r="C2988" s="27" t="s">
        <v>101</v>
      </c>
      <c r="D2988" s="27" t="s">
        <v>49</v>
      </c>
      <c r="E2988" s="27" t="s">
        <v>94</v>
      </c>
      <c r="F2988" s="27" t="s">
        <v>95</v>
      </c>
      <c r="G2988" s="27" t="s">
        <v>102</v>
      </c>
      <c r="H2988" s="28">
        <v>0</v>
      </c>
      <c r="I2988" s="28">
        <v>0</v>
      </c>
      <c r="J2988" s="28">
        <v>0</v>
      </c>
      <c r="K2988" s="28">
        <v>1.62</v>
      </c>
      <c r="L2988" s="28">
        <v>-1.62</v>
      </c>
    </row>
    <row r="2989" spans="1:12" hidden="1" x14ac:dyDescent="0.2">
      <c r="A2989" s="27" t="s">
        <v>136</v>
      </c>
      <c r="B2989" s="27" t="s">
        <v>129</v>
      </c>
      <c r="C2989" s="27" t="s">
        <v>103</v>
      </c>
      <c r="D2989" s="27" t="s">
        <v>49</v>
      </c>
      <c r="E2989" s="27" t="s">
        <v>94</v>
      </c>
      <c r="F2989" s="27" t="s">
        <v>95</v>
      </c>
      <c r="G2989" s="27" t="s">
        <v>104</v>
      </c>
      <c r="H2989" s="28">
        <v>0</v>
      </c>
      <c r="I2989" s="28">
        <v>0</v>
      </c>
      <c r="J2989" s="28">
        <v>0</v>
      </c>
      <c r="K2989" s="28">
        <v>3.34</v>
      </c>
      <c r="L2989" s="28">
        <v>-3.34</v>
      </c>
    </row>
    <row r="2990" spans="1:12" hidden="1" x14ac:dyDescent="0.2">
      <c r="A2990" s="27" t="s">
        <v>152</v>
      </c>
      <c r="B2990" s="27" t="s">
        <v>9</v>
      </c>
      <c r="C2990" s="27" t="s">
        <v>153</v>
      </c>
      <c r="D2990" s="27" t="s">
        <v>49</v>
      </c>
      <c r="E2990" s="27" t="s">
        <v>94</v>
      </c>
      <c r="F2990" s="27" t="s">
        <v>95</v>
      </c>
      <c r="G2990" s="27" t="s">
        <v>154</v>
      </c>
      <c r="H2990" s="28">
        <v>0</v>
      </c>
      <c r="I2990" s="28">
        <v>2500</v>
      </c>
      <c r="J2990" s="28">
        <v>2447</v>
      </c>
      <c r="K2990" s="28">
        <v>0</v>
      </c>
      <c r="L2990" s="28">
        <v>53</v>
      </c>
    </row>
    <row r="2991" spans="1:12" hidden="1" x14ac:dyDescent="0.2">
      <c r="A2991" s="27" t="s">
        <v>90</v>
      </c>
      <c r="B2991" s="27" t="s">
        <v>135</v>
      </c>
      <c r="C2991" s="27" t="s">
        <v>92</v>
      </c>
      <c r="D2991" s="27" t="s">
        <v>50</v>
      </c>
      <c r="E2991" s="27" t="s">
        <v>94</v>
      </c>
      <c r="F2991" s="27" t="s">
        <v>95</v>
      </c>
      <c r="G2991" s="27" t="s">
        <v>96</v>
      </c>
      <c r="H2991" s="28">
        <v>0</v>
      </c>
      <c r="I2991" s="28">
        <v>86.36</v>
      </c>
      <c r="J2991" s="28">
        <v>0</v>
      </c>
      <c r="K2991" s="28">
        <v>86.36</v>
      </c>
      <c r="L2991" s="28">
        <v>0</v>
      </c>
    </row>
    <row r="2992" spans="1:12" hidden="1" x14ac:dyDescent="0.2">
      <c r="A2992" s="27" t="s">
        <v>90</v>
      </c>
      <c r="B2992" s="27" t="s">
        <v>135</v>
      </c>
      <c r="C2992" s="27" t="s">
        <v>99</v>
      </c>
      <c r="D2992" s="27" t="s">
        <v>50</v>
      </c>
      <c r="E2992" s="27" t="s">
        <v>94</v>
      </c>
      <c r="F2992" s="27" t="s">
        <v>95</v>
      </c>
      <c r="G2992" s="27" t="s">
        <v>100</v>
      </c>
      <c r="H2992" s="28">
        <v>0</v>
      </c>
      <c r="I2992" s="28">
        <v>0</v>
      </c>
      <c r="J2992" s="28">
        <v>0</v>
      </c>
      <c r="K2992" s="28">
        <v>5.75</v>
      </c>
      <c r="L2992" s="28">
        <v>-5.75</v>
      </c>
    </row>
    <row r="2993" spans="1:12" hidden="1" x14ac:dyDescent="0.2">
      <c r="A2993" s="27" t="s">
        <v>90</v>
      </c>
      <c r="B2993" s="27" t="s">
        <v>135</v>
      </c>
      <c r="C2993" s="27" t="s">
        <v>101</v>
      </c>
      <c r="D2993" s="27" t="s">
        <v>50</v>
      </c>
      <c r="E2993" s="27" t="s">
        <v>94</v>
      </c>
      <c r="F2993" s="27" t="s">
        <v>95</v>
      </c>
      <c r="G2993" s="27" t="s">
        <v>102</v>
      </c>
      <c r="H2993" s="28">
        <v>0</v>
      </c>
      <c r="I2993" s="28">
        <v>0</v>
      </c>
      <c r="J2993" s="28">
        <v>0</v>
      </c>
      <c r="K2993" s="28">
        <v>1.35</v>
      </c>
      <c r="L2993" s="28">
        <v>-1.35</v>
      </c>
    </row>
    <row r="2994" spans="1:12" hidden="1" x14ac:dyDescent="0.2">
      <c r="A2994" s="27" t="s">
        <v>90</v>
      </c>
      <c r="B2994" s="27" t="s">
        <v>135</v>
      </c>
      <c r="C2994" s="27" t="s">
        <v>103</v>
      </c>
      <c r="D2994" s="27" t="s">
        <v>50</v>
      </c>
      <c r="E2994" s="27" t="s">
        <v>94</v>
      </c>
      <c r="F2994" s="27" t="s">
        <v>95</v>
      </c>
      <c r="G2994" s="27" t="s">
        <v>104</v>
      </c>
      <c r="H2994" s="28">
        <v>0</v>
      </c>
      <c r="I2994" s="28">
        <v>0</v>
      </c>
      <c r="J2994" s="28">
        <v>0</v>
      </c>
      <c r="K2994" s="28">
        <v>2.71</v>
      </c>
      <c r="L2994" s="28">
        <v>-2.71</v>
      </c>
    </row>
    <row r="2995" spans="1:12" hidden="1" x14ac:dyDescent="0.2">
      <c r="A2995" s="27" t="s">
        <v>90</v>
      </c>
      <c r="B2995" s="27" t="s">
        <v>9</v>
      </c>
      <c r="C2995" s="27" t="s">
        <v>109</v>
      </c>
      <c r="D2995" s="27" t="s">
        <v>50</v>
      </c>
      <c r="E2995" s="27" t="s">
        <v>94</v>
      </c>
      <c r="F2995" s="27" t="s">
        <v>95</v>
      </c>
      <c r="G2995" s="27" t="s">
        <v>110</v>
      </c>
      <c r="H2995" s="28">
        <v>17317.830000000002</v>
      </c>
      <c r="I2995" s="28">
        <v>17317.830000000002</v>
      </c>
      <c r="J2995" s="28">
        <v>0</v>
      </c>
      <c r="K2995" s="28">
        <v>0</v>
      </c>
      <c r="L2995" s="28">
        <v>17317.830000000002</v>
      </c>
    </row>
    <row r="2996" spans="1:12" hidden="1" x14ac:dyDescent="0.2">
      <c r="A2996" s="27" t="s">
        <v>90</v>
      </c>
      <c r="B2996" s="27" t="s">
        <v>9</v>
      </c>
      <c r="C2996" s="27" t="s">
        <v>111</v>
      </c>
      <c r="D2996" s="27" t="s">
        <v>50</v>
      </c>
      <c r="E2996" s="27" t="s">
        <v>94</v>
      </c>
      <c r="F2996" s="27" t="s">
        <v>95</v>
      </c>
      <c r="G2996" s="27" t="s">
        <v>112</v>
      </c>
      <c r="H2996" s="28">
        <v>91205.84</v>
      </c>
      <c r="I2996" s="28">
        <v>65427.439999999995</v>
      </c>
      <c r="J2996" s="28">
        <v>8980</v>
      </c>
      <c r="K2996" s="28">
        <v>15945.03</v>
      </c>
      <c r="L2996" s="28">
        <v>40502.409999999996</v>
      </c>
    </row>
    <row r="2997" spans="1:12" hidden="1" x14ac:dyDescent="0.2">
      <c r="A2997" s="27" t="s">
        <v>90</v>
      </c>
      <c r="B2997" s="27" t="s">
        <v>9</v>
      </c>
      <c r="C2997" s="27" t="s">
        <v>113</v>
      </c>
      <c r="D2997" s="27" t="s">
        <v>50</v>
      </c>
      <c r="E2997" s="27" t="s">
        <v>94</v>
      </c>
      <c r="F2997" s="27" t="s">
        <v>95</v>
      </c>
      <c r="G2997" s="27" t="s">
        <v>114</v>
      </c>
      <c r="H2997" s="28">
        <v>20518.75</v>
      </c>
      <c r="I2997" s="28">
        <v>20518.75</v>
      </c>
      <c r="J2997" s="28">
        <v>0</v>
      </c>
      <c r="K2997" s="28">
        <v>902.25</v>
      </c>
      <c r="L2997" s="28">
        <v>19616.5</v>
      </c>
    </row>
    <row r="2998" spans="1:12" hidden="1" x14ac:dyDescent="0.2">
      <c r="A2998" s="27" t="s">
        <v>90</v>
      </c>
      <c r="B2998" s="27" t="s">
        <v>9</v>
      </c>
      <c r="C2998" s="27" t="s">
        <v>115</v>
      </c>
      <c r="D2998" s="27" t="s">
        <v>50</v>
      </c>
      <c r="E2998" s="27" t="s">
        <v>94</v>
      </c>
      <c r="F2998" s="27" t="s">
        <v>95</v>
      </c>
      <c r="G2998" s="27" t="s">
        <v>116</v>
      </c>
      <c r="H2998" s="28">
        <v>10259.379999999999</v>
      </c>
      <c r="I2998" s="28">
        <v>36037.78</v>
      </c>
      <c r="J2998" s="28">
        <v>5255.11</v>
      </c>
      <c r="K2998" s="28">
        <v>13432.32</v>
      </c>
      <c r="L2998" s="28">
        <v>17350.349999999999</v>
      </c>
    </row>
    <row r="2999" spans="1:12" hidden="1" x14ac:dyDescent="0.2">
      <c r="A2999" s="27" t="s">
        <v>90</v>
      </c>
      <c r="B2999" s="27" t="s">
        <v>9</v>
      </c>
      <c r="C2999" s="27" t="s">
        <v>117</v>
      </c>
      <c r="D2999" s="27" t="s">
        <v>50</v>
      </c>
      <c r="E2999" s="27" t="s">
        <v>94</v>
      </c>
      <c r="F2999" s="27" t="s">
        <v>95</v>
      </c>
      <c r="G2999" s="27" t="s">
        <v>118</v>
      </c>
      <c r="H2999" s="28">
        <v>20518.75</v>
      </c>
      <c r="I2999" s="28">
        <v>20518.75</v>
      </c>
      <c r="J2999" s="28">
        <v>0</v>
      </c>
      <c r="K2999" s="28">
        <v>0</v>
      </c>
      <c r="L2999" s="28">
        <v>20518.75</v>
      </c>
    </row>
    <row r="3000" spans="1:12" hidden="1" x14ac:dyDescent="0.2">
      <c r="A3000" s="27" t="s">
        <v>90</v>
      </c>
      <c r="B3000" s="27" t="s">
        <v>177</v>
      </c>
      <c r="C3000" s="27" t="s">
        <v>92</v>
      </c>
      <c r="D3000" s="27" t="s">
        <v>50</v>
      </c>
      <c r="E3000" s="27" t="s">
        <v>94</v>
      </c>
      <c r="F3000" s="27" t="s">
        <v>95</v>
      </c>
      <c r="G3000" s="27" t="s">
        <v>96</v>
      </c>
      <c r="H3000" s="28">
        <v>0</v>
      </c>
      <c r="I3000" s="28">
        <v>315.99</v>
      </c>
      <c r="J3000" s="28">
        <v>0</v>
      </c>
      <c r="K3000" s="28">
        <v>315.99</v>
      </c>
      <c r="L3000" s="28">
        <v>0</v>
      </c>
    </row>
    <row r="3001" spans="1:12" hidden="1" x14ac:dyDescent="0.2">
      <c r="A3001" s="27" t="s">
        <v>90</v>
      </c>
      <c r="B3001" s="27" t="s">
        <v>177</v>
      </c>
      <c r="C3001" s="27" t="s">
        <v>106</v>
      </c>
      <c r="D3001" s="27" t="s">
        <v>50</v>
      </c>
      <c r="E3001" s="27" t="s">
        <v>94</v>
      </c>
      <c r="F3001" s="27" t="s">
        <v>95</v>
      </c>
      <c r="G3001" s="27" t="s">
        <v>108</v>
      </c>
      <c r="H3001" s="28">
        <v>0</v>
      </c>
      <c r="I3001" s="28">
        <v>7670.06</v>
      </c>
      <c r="J3001" s="28">
        <v>0</v>
      </c>
      <c r="K3001" s="28">
        <v>7670.06</v>
      </c>
      <c r="L3001" s="28">
        <v>0</v>
      </c>
    </row>
    <row r="3002" spans="1:12" hidden="1" x14ac:dyDescent="0.2">
      <c r="A3002" s="27" t="s">
        <v>90</v>
      </c>
      <c r="B3002" s="27" t="s">
        <v>177</v>
      </c>
      <c r="C3002" s="27" t="s">
        <v>99</v>
      </c>
      <c r="D3002" s="27" t="s">
        <v>50</v>
      </c>
      <c r="E3002" s="27" t="s">
        <v>94</v>
      </c>
      <c r="F3002" s="27" t="s">
        <v>95</v>
      </c>
      <c r="G3002" s="27" t="s">
        <v>100</v>
      </c>
      <c r="H3002" s="28">
        <v>0</v>
      </c>
      <c r="I3002" s="28">
        <v>0</v>
      </c>
      <c r="J3002" s="28">
        <v>0</v>
      </c>
      <c r="K3002" s="28">
        <v>494.27999999999992</v>
      </c>
      <c r="L3002" s="28">
        <v>-494.27999999999992</v>
      </c>
    </row>
    <row r="3003" spans="1:12" hidden="1" x14ac:dyDescent="0.2">
      <c r="A3003" s="27" t="s">
        <v>90</v>
      </c>
      <c r="B3003" s="27" t="s">
        <v>177</v>
      </c>
      <c r="C3003" s="27" t="s">
        <v>101</v>
      </c>
      <c r="D3003" s="27" t="s">
        <v>50</v>
      </c>
      <c r="E3003" s="27" t="s">
        <v>94</v>
      </c>
      <c r="F3003" s="27" t="s">
        <v>95</v>
      </c>
      <c r="G3003" s="27" t="s">
        <v>102</v>
      </c>
      <c r="H3003" s="28">
        <v>0</v>
      </c>
      <c r="I3003" s="28">
        <v>0</v>
      </c>
      <c r="J3003" s="28">
        <v>0</v>
      </c>
      <c r="K3003" s="28">
        <v>115.61</v>
      </c>
      <c r="L3003" s="28">
        <v>-115.61</v>
      </c>
    </row>
    <row r="3004" spans="1:12" hidden="1" x14ac:dyDescent="0.2">
      <c r="A3004" s="27" t="s">
        <v>90</v>
      </c>
      <c r="B3004" s="27" t="s">
        <v>177</v>
      </c>
      <c r="C3004" s="27" t="s">
        <v>103</v>
      </c>
      <c r="D3004" s="27" t="s">
        <v>50</v>
      </c>
      <c r="E3004" s="27" t="s">
        <v>94</v>
      </c>
      <c r="F3004" s="27" t="s">
        <v>95</v>
      </c>
      <c r="G3004" s="27" t="s">
        <v>104</v>
      </c>
      <c r="H3004" s="28">
        <v>0</v>
      </c>
      <c r="I3004" s="28">
        <v>0</v>
      </c>
      <c r="J3004" s="28">
        <v>0</v>
      </c>
      <c r="K3004" s="28">
        <v>231.58</v>
      </c>
      <c r="L3004" s="28">
        <v>-231.58</v>
      </c>
    </row>
    <row r="3005" spans="1:12" hidden="1" x14ac:dyDescent="0.2">
      <c r="A3005" s="27" t="s">
        <v>90</v>
      </c>
      <c r="B3005" s="27" t="s">
        <v>163</v>
      </c>
      <c r="C3005" s="27" t="s">
        <v>106</v>
      </c>
      <c r="D3005" s="27" t="s">
        <v>50</v>
      </c>
      <c r="E3005" s="27" t="s">
        <v>94</v>
      </c>
      <c r="F3005" s="27" t="s">
        <v>95</v>
      </c>
      <c r="G3005" s="27" t="s">
        <v>108</v>
      </c>
      <c r="H3005" s="28">
        <v>0</v>
      </c>
      <c r="I3005" s="28">
        <v>83.83</v>
      </c>
      <c r="J3005" s="28">
        <v>0</v>
      </c>
      <c r="K3005" s="28">
        <v>83.83</v>
      </c>
      <c r="L3005" s="28">
        <v>0</v>
      </c>
    </row>
    <row r="3006" spans="1:12" hidden="1" x14ac:dyDescent="0.2">
      <c r="A3006" s="27" t="s">
        <v>90</v>
      </c>
      <c r="B3006" s="27" t="s">
        <v>163</v>
      </c>
      <c r="C3006" s="27" t="s">
        <v>99</v>
      </c>
      <c r="D3006" s="27" t="s">
        <v>50</v>
      </c>
      <c r="E3006" s="27" t="s">
        <v>94</v>
      </c>
      <c r="F3006" s="27" t="s">
        <v>95</v>
      </c>
      <c r="G3006" s="27" t="s">
        <v>100</v>
      </c>
      <c r="H3006" s="28">
        <v>0</v>
      </c>
      <c r="I3006" s="28">
        <v>0</v>
      </c>
      <c r="J3006" s="28">
        <v>0</v>
      </c>
      <c r="K3006" s="28">
        <v>5.19</v>
      </c>
      <c r="L3006" s="28">
        <v>-5.19</v>
      </c>
    </row>
    <row r="3007" spans="1:12" hidden="1" x14ac:dyDescent="0.2">
      <c r="A3007" s="27" t="s">
        <v>90</v>
      </c>
      <c r="B3007" s="27" t="s">
        <v>163</v>
      </c>
      <c r="C3007" s="27" t="s">
        <v>101</v>
      </c>
      <c r="D3007" s="27" t="s">
        <v>50</v>
      </c>
      <c r="E3007" s="27" t="s">
        <v>94</v>
      </c>
      <c r="F3007" s="27" t="s">
        <v>95</v>
      </c>
      <c r="G3007" s="27" t="s">
        <v>102</v>
      </c>
      <c r="H3007" s="28">
        <v>0</v>
      </c>
      <c r="I3007" s="28">
        <v>0</v>
      </c>
      <c r="J3007" s="28">
        <v>0</v>
      </c>
      <c r="K3007" s="28">
        <v>1.22</v>
      </c>
      <c r="L3007" s="28">
        <v>-1.22</v>
      </c>
    </row>
    <row r="3008" spans="1:12" hidden="1" x14ac:dyDescent="0.2">
      <c r="A3008" s="27" t="s">
        <v>90</v>
      </c>
      <c r="B3008" s="27" t="s">
        <v>163</v>
      </c>
      <c r="C3008" s="27" t="s">
        <v>103</v>
      </c>
      <c r="D3008" s="27" t="s">
        <v>50</v>
      </c>
      <c r="E3008" s="27" t="s">
        <v>94</v>
      </c>
      <c r="F3008" s="27" t="s">
        <v>95</v>
      </c>
      <c r="G3008" s="27" t="s">
        <v>104</v>
      </c>
      <c r="H3008" s="28">
        <v>0</v>
      </c>
      <c r="I3008" s="28">
        <v>0</v>
      </c>
      <c r="J3008" s="28">
        <v>0</v>
      </c>
      <c r="K3008" s="28">
        <v>2.41</v>
      </c>
      <c r="L3008" s="28">
        <v>-2.41</v>
      </c>
    </row>
    <row r="3009" spans="1:12" hidden="1" x14ac:dyDescent="0.2">
      <c r="A3009" s="27" t="s">
        <v>90</v>
      </c>
      <c r="B3009" s="27" t="s">
        <v>91</v>
      </c>
      <c r="C3009" s="27" t="s">
        <v>92</v>
      </c>
      <c r="D3009" s="27" t="s">
        <v>50</v>
      </c>
      <c r="E3009" s="27" t="s">
        <v>94</v>
      </c>
      <c r="F3009" s="27" t="s">
        <v>95</v>
      </c>
      <c r="G3009" s="27" t="s">
        <v>96</v>
      </c>
      <c r="H3009" s="28">
        <v>0</v>
      </c>
      <c r="I3009" s="28">
        <v>0</v>
      </c>
      <c r="J3009" s="28">
        <v>0</v>
      </c>
      <c r="K3009" s="28">
        <v>8.57</v>
      </c>
      <c r="L3009" s="28">
        <v>-8.57</v>
      </c>
    </row>
    <row r="3010" spans="1:12" hidden="1" x14ac:dyDescent="0.2">
      <c r="A3010" s="27" t="s">
        <v>90</v>
      </c>
      <c r="B3010" s="27" t="s">
        <v>91</v>
      </c>
      <c r="C3010" s="27" t="s">
        <v>97</v>
      </c>
      <c r="D3010" s="27" t="s">
        <v>50</v>
      </c>
      <c r="E3010" s="27" t="s">
        <v>94</v>
      </c>
      <c r="F3010" s="27" t="s">
        <v>95</v>
      </c>
      <c r="G3010" s="27" t="s">
        <v>98</v>
      </c>
      <c r="H3010" s="28">
        <v>0</v>
      </c>
      <c r="I3010" s="28">
        <v>0</v>
      </c>
      <c r="J3010" s="28">
        <v>0</v>
      </c>
      <c r="K3010" s="28">
        <v>4.4400000000000004</v>
      </c>
      <c r="L3010" s="28">
        <v>-4.4400000000000004</v>
      </c>
    </row>
    <row r="3011" spans="1:12" hidden="1" x14ac:dyDescent="0.2">
      <c r="A3011" s="27" t="s">
        <v>90</v>
      </c>
      <c r="B3011" s="27" t="s">
        <v>91</v>
      </c>
      <c r="C3011" s="27" t="s">
        <v>99</v>
      </c>
      <c r="D3011" s="27" t="s">
        <v>50</v>
      </c>
      <c r="E3011" s="27" t="s">
        <v>94</v>
      </c>
      <c r="F3011" s="27" t="s">
        <v>95</v>
      </c>
      <c r="G3011" s="27" t="s">
        <v>100</v>
      </c>
      <c r="H3011" s="28">
        <v>0</v>
      </c>
      <c r="I3011" s="28">
        <v>0</v>
      </c>
      <c r="J3011" s="28">
        <v>0</v>
      </c>
      <c r="K3011" s="28">
        <v>0.81</v>
      </c>
      <c r="L3011" s="28">
        <v>-0.81</v>
      </c>
    </row>
    <row r="3012" spans="1:12" hidden="1" x14ac:dyDescent="0.2">
      <c r="A3012" s="27" t="s">
        <v>90</v>
      </c>
      <c r="B3012" s="27" t="s">
        <v>91</v>
      </c>
      <c r="C3012" s="27" t="s">
        <v>101</v>
      </c>
      <c r="D3012" s="27" t="s">
        <v>50</v>
      </c>
      <c r="E3012" s="27" t="s">
        <v>94</v>
      </c>
      <c r="F3012" s="27" t="s">
        <v>95</v>
      </c>
      <c r="G3012" s="27" t="s">
        <v>102</v>
      </c>
      <c r="H3012" s="28">
        <v>0</v>
      </c>
      <c r="I3012" s="28">
        <v>0</v>
      </c>
      <c r="J3012" s="28">
        <v>0</v>
      </c>
      <c r="K3012" s="28">
        <v>0.19</v>
      </c>
      <c r="L3012" s="28">
        <v>-0.19</v>
      </c>
    </row>
    <row r="3013" spans="1:12" hidden="1" x14ac:dyDescent="0.2">
      <c r="A3013" s="27" t="s">
        <v>90</v>
      </c>
      <c r="B3013" s="27" t="s">
        <v>91</v>
      </c>
      <c r="C3013" s="27" t="s">
        <v>103</v>
      </c>
      <c r="D3013" s="27" t="s">
        <v>50</v>
      </c>
      <c r="E3013" s="27" t="s">
        <v>94</v>
      </c>
      <c r="F3013" s="27" t="s">
        <v>95</v>
      </c>
      <c r="G3013" s="27" t="s">
        <v>104</v>
      </c>
      <c r="H3013" s="28">
        <v>0</v>
      </c>
      <c r="I3013" s="28">
        <v>0</v>
      </c>
      <c r="J3013" s="28">
        <v>0</v>
      </c>
      <c r="K3013" s="28">
        <v>0.38</v>
      </c>
      <c r="L3013" s="28">
        <v>-0.38</v>
      </c>
    </row>
    <row r="3014" spans="1:12" hidden="1" x14ac:dyDescent="0.2">
      <c r="A3014" s="27" t="s">
        <v>90</v>
      </c>
      <c r="B3014" s="27" t="s">
        <v>91</v>
      </c>
      <c r="C3014" s="27" t="s">
        <v>159</v>
      </c>
      <c r="D3014" s="27" t="s">
        <v>50</v>
      </c>
      <c r="E3014" s="27" t="s">
        <v>94</v>
      </c>
      <c r="F3014" s="27" t="s">
        <v>95</v>
      </c>
      <c r="G3014" s="27" t="s">
        <v>160</v>
      </c>
      <c r="H3014" s="28">
        <v>0</v>
      </c>
      <c r="I3014" s="28">
        <v>0</v>
      </c>
      <c r="J3014" s="28">
        <v>0</v>
      </c>
      <c r="K3014" s="28">
        <v>7866.48</v>
      </c>
      <c r="L3014" s="28">
        <v>-7866.48</v>
      </c>
    </row>
    <row r="3015" spans="1:12" hidden="1" x14ac:dyDescent="0.2">
      <c r="A3015" s="27" t="s">
        <v>90</v>
      </c>
      <c r="B3015" s="27" t="s">
        <v>119</v>
      </c>
      <c r="C3015" s="27" t="s">
        <v>117</v>
      </c>
      <c r="D3015" s="27" t="s">
        <v>50</v>
      </c>
      <c r="E3015" s="27" t="s">
        <v>94</v>
      </c>
      <c r="F3015" s="27" t="s">
        <v>95</v>
      </c>
      <c r="G3015" s="27" t="s">
        <v>118</v>
      </c>
      <c r="H3015" s="28">
        <v>0</v>
      </c>
      <c r="I3015" s="28">
        <v>0</v>
      </c>
      <c r="J3015" s="28">
        <v>0</v>
      </c>
      <c r="K3015" s="28">
        <v>932.46</v>
      </c>
      <c r="L3015" s="28">
        <v>-932.46</v>
      </c>
    </row>
    <row r="3016" spans="1:12" hidden="1" x14ac:dyDescent="0.2">
      <c r="A3016" s="27" t="s">
        <v>90</v>
      </c>
      <c r="B3016" s="27" t="s">
        <v>120</v>
      </c>
      <c r="C3016" s="27" t="s">
        <v>121</v>
      </c>
      <c r="D3016" s="27" t="s">
        <v>50</v>
      </c>
      <c r="E3016" s="27" t="s">
        <v>94</v>
      </c>
      <c r="F3016" s="27" t="s">
        <v>95</v>
      </c>
      <c r="G3016" s="27" t="s">
        <v>122</v>
      </c>
      <c r="H3016" s="28">
        <v>0</v>
      </c>
      <c r="I3016" s="28">
        <v>0</v>
      </c>
      <c r="J3016" s="28">
        <v>0</v>
      </c>
      <c r="K3016" s="28">
        <v>4.03</v>
      </c>
      <c r="L3016" s="28">
        <v>-4.03</v>
      </c>
    </row>
    <row r="3017" spans="1:12" hidden="1" x14ac:dyDescent="0.2">
      <c r="A3017" s="27" t="s">
        <v>90</v>
      </c>
      <c r="B3017" s="27" t="s">
        <v>120</v>
      </c>
      <c r="C3017" s="27" t="s">
        <v>99</v>
      </c>
      <c r="D3017" s="27" t="s">
        <v>50</v>
      </c>
      <c r="E3017" s="27" t="s">
        <v>94</v>
      </c>
      <c r="F3017" s="27" t="s">
        <v>95</v>
      </c>
      <c r="G3017" s="27" t="s">
        <v>100</v>
      </c>
      <c r="H3017" s="28">
        <v>0</v>
      </c>
      <c r="I3017" s="28">
        <v>0</v>
      </c>
      <c r="J3017" s="28">
        <v>0</v>
      </c>
      <c r="K3017" s="28">
        <v>0.22</v>
      </c>
      <c r="L3017" s="28">
        <v>-0.22</v>
      </c>
    </row>
    <row r="3018" spans="1:12" hidden="1" x14ac:dyDescent="0.2">
      <c r="A3018" s="27" t="s">
        <v>90</v>
      </c>
      <c r="B3018" s="27" t="s">
        <v>120</v>
      </c>
      <c r="C3018" s="27" t="s">
        <v>101</v>
      </c>
      <c r="D3018" s="27" t="s">
        <v>50</v>
      </c>
      <c r="E3018" s="27" t="s">
        <v>94</v>
      </c>
      <c r="F3018" s="27" t="s">
        <v>95</v>
      </c>
      <c r="G3018" s="27" t="s">
        <v>102</v>
      </c>
      <c r="H3018" s="28">
        <v>0</v>
      </c>
      <c r="I3018" s="28">
        <v>0</v>
      </c>
      <c r="J3018" s="28">
        <v>0</v>
      </c>
      <c r="K3018" s="28">
        <v>0.05</v>
      </c>
      <c r="L3018" s="28">
        <v>-0.05</v>
      </c>
    </row>
    <row r="3019" spans="1:12" hidden="1" x14ac:dyDescent="0.2">
      <c r="A3019" s="27" t="s">
        <v>90</v>
      </c>
      <c r="B3019" s="27" t="s">
        <v>120</v>
      </c>
      <c r="C3019" s="27" t="s">
        <v>103</v>
      </c>
      <c r="D3019" s="27" t="s">
        <v>50</v>
      </c>
      <c r="E3019" s="27" t="s">
        <v>94</v>
      </c>
      <c r="F3019" s="27" t="s">
        <v>95</v>
      </c>
      <c r="G3019" s="27" t="s">
        <v>104</v>
      </c>
      <c r="H3019" s="28">
        <v>0</v>
      </c>
      <c r="I3019" s="28">
        <v>0</v>
      </c>
      <c r="J3019" s="28">
        <v>0</v>
      </c>
      <c r="K3019" s="28">
        <v>0.12</v>
      </c>
      <c r="L3019" s="28">
        <v>-0.12</v>
      </c>
    </row>
    <row r="3020" spans="1:12" hidden="1" x14ac:dyDescent="0.2">
      <c r="A3020" s="27" t="s">
        <v>90</v>
      </c>
      <c r="B3020" s="27" t="s">
        <v>123</v>
      </c>
      <c r="C3020" s="27" t="s">
        <v>124</v>
      </c>
      <c r="D3020" s="27" t="s">
        <v>50</v>
      </c>
      <c r="E3020" s="27" t="s">
        <v>94</v>
      </c>
      <c r="F3020" s="27" t="s">
        <v>95</v>
      </c>
      <c r="G3020" s="27" t="s">
        <v>125</v>
      </c>
      <c r="H3020" s="28">
        <v>0</v>
      </c>
      <c r="I3020" s="28">
        <v>0</v>
      </c>
      <c r="J3020" s="28">
        <v>0</v>
      </c>
      <c r="K3020" s="28">
        <v>108.18</v>
      </c>
      <c r="L3020" s="28">
        <v>-108.18</v>
      </c>
    </row>
    <row r="3021" spans="1:12" hidden="1" x14ac:dyDescent="0.2">
      <c r="A3021" s="27" t="s">
        <v>90</v>
      </c>
      <c r="B3021" s="27" t="s">
        <v>123</v>
      </c>
      <c r="C3021" s="27" t="s">
        <v>111</v>
      </c>
      <c r="D3021" s="27" t="s">
        <v>50</v>
      </c>
      <c r="E3021" s="27" t="s">
        <v>94</v>
      </c>
      <c r="F3021" s="27" t="s">
        <v>95</v>
      </c>
      <c r="G3021" s="27" t="s">
        <v>112</v>
      </c>
      <c r="H3021" s="28">
        <v>0</v>
      </c>
      <c r="I3021" s="28">
        <v>0</v>
      </c>
      <c r="J3021" s="28">
        <v>0</v>
      </c>
      <c r="K3021" s="28">
        <v>60.28</v>
      </c>
      <c r="L3021" s="28">
        <v>-60.28</v>
      </c>
    </row>
    <row r="3022" spans="1:12" hidden="1" x14ac:dyDescent="0.2">
      <c r="A3022" s="27" t="s">
        <v>90</v>
      </c>
      <c r="B3022" s="27" t="s">
        <v>126</v>
      </c>
      <c r="C3022" s="27" t="s">
        <v>121</v>
      </c>
      <c r="D3022" s="27" t="s">
        <v>50</v>
      </c>
      <c r="E3022" s="27" t="s">
        <v>94</v>
      </c>
      <c r="F3022" s="27" t="s">
        <v>95</v>
      </c>
      <c r="G3022" s="27" t="s">
        <v>122</v>
      </c>
      <c r="H3022" s="28">
        <v>0</v>
      </c>
      <c r="I3022" s="28">
        <v>0</v>
      </c>
      <c r="J3022" s="28">
        <v>0</v>
      </c>
      <c r="K3022" s="28">
        <v>0.83</v>
      </c>
      <c r="L3022" s="28">
        <v>-0.83</v>
      </c>
    </row>
    <row r="3023" spans="1:12" hidden="1" x14ac:dyDescent="0.2">
      <c r="A3023" s="27" t="s">
        <v>90</v>
      </c>
      <c r="B3023" s="27" t="s">
        <v>126</v>
      </c>
      <c r="C3023" s="27" t="s">
        <v>99</v>
      </c>
      <c r="D3023" s="27" t="s">
        <v>50</v>
      </c>
      <c r="E3023" s="27" t="s">
        <v>94</v>
      </c>
      <c r="F3023" s="27" t="s">
        <v>95</v>
      </c>
      <c r="G3023" s="27" t="s">
        <v>100</v>
      </c>
      <c r="H3023" s="28">
        <v>0</v>
      </c>
      <c r="I3023" s="28">
        <v>0</v>
      </c>
      <c r="J3023" s="28">
        <v>0</v>
      </c>
      <c r="K3023" s="28">
        <v>0.05</v>
      </c>
      <c r="L3023" s="28">
        <v>-0.05</v>
      </c>
    </row>
    <row r="3024" spans="1:12" hidden="1" x14ac:dyDescent="0.2">
      <c r="A3024" s="27" t="s">
        <v>90</v>
      </c>
      <c r="B3024" s="27" t="s">
        <v>126</v>
      </c>
      <c r="C3024" s="27" t="s">
        <v>101</v>
      </c>
      <c r="D3024" s="27" t="s">
        <v>50</v>
      </c>
      <c r="E3024" s="27" t="s">
        <v>94</v>
      </c>
      <c r="F3024" s="27" t="s">
        <v>95</v>
      </c>
      <c r="G3024" s="27" t="s">
        <v>102</v>
      </c>
      <c r="H3024" s="28">
        <v>0</v>
      </c>
      <c r="I3024" s="28">
        <v>0</v>
      </c>
      <c r="J3024" s="28">
        <v>0</v>
      </c>
      <c r="K3024" s="28">
        <v>0.01</v>
      </c>
      <c r="L3024" s="28">
        <v>-0.01</v>
      </c>
    </row>
    <row r="3025" spans="1:12" hidden="1" x14ac:dyDescent="0.2">
      <c r="A3025" s="27" t="s">
        <v>90</v>
      </c>
      <c r="B3025" s="27" t="s">
        <v>126</v>
      </c>
      <c r="C3025" s="27" t="s">
        <v>103</v>
      </c>
      <c r="D3025" s="27" t="s">
        <v>50</v>
      </c>
      <c r="E3025" s="27" t="s">
        <v>94</v>
      </c>
      <c r="F3025" s="27" t="s">
        <v>95</v>
      </c>
      <c r="G3025" s="27" t="s">
        <v>104</v>
      </c>
      <c r="H3025" s="28">
        <v>0</v>
      </c>
      <c r="I3025" s="28">
        <v>0</v>
      </c>
      <c r="J3025" s="28">
        <v>0</v>
      </c>
      <c r="K3025" s="28">
        <v>0.02</v>
      </c>
      <c r="L3025" s="28">
        <v>-0.02</v>
      </c>
    </row>
    <row r="3026" spans="1:12" hidden="1" x14ac:dyDescent="0.2">
      <c r="A3026" s="27" t="s">
        <v>90</v>
      </c>
      <c r="B3026" s="27" t="s">
        <v>127</v>
      </c>
      <c r="C3026" s="27" t="s">
        <v>111</v>
      </c>
      <c r="D3026" s="27" t="s">
        <v>50</v>
      </c>
      <c r="E3026" s="27" t="s">
        <v>94</v>
      </c>
      <c r="F3026" s="27" t="s">
        <v>95</v>
      </c>
      <c r="G3026" s="27" t="s">
        <v>112</v>
      </c>
      <c r="H3026" s="28">
        <v>0</v>
      </c>
      <c r="I3026" s="28">
        <v>0</v>
      </c>
      <c r="J3026" s="28">
        <v>0</v>
      </c>
      <c r="K3026" s="28">
        <v>747.23</v>
      </c>
      <c r="L3026" s="28">
        <v>-747.23</v>
      </c>
    </row>
    <row r="3027" spans="1:12" hidden="1" x14ac:dyDescent="0.2">
      <c r="A3027" s="27" t="s">
        <v>90</v>
      </c>
      <c r="B3027" s="27" t="s">
        <v>128</v>
      </c>
      <c r="C3027" s="27" t="s">
        <v>99</v>
      </c>
      <c r="D3027" s="27" t="s">
        <v>50</v>
      </c>
      <c r="E3027" s="27" t="s">
        <v>94</v>
      </c>
      <c r="F3027" s="27" t="s">
        <v>95</v>
      </c>
      <c r="G3027" s="27" t="s">
        <v>100</v>
      </c>
      <c r="H3027" s="28">
        <v>0</v>
      </c>
      <c r="I3027" s="28">
        <v>0</v>
      </c>
      <c r="J3027" s="28">
        <v>0</v>
      </c>
      <c r="K3027" s="28">
        <v>0.25</v>
      </c>
      <c r="L3027" s="28">
        <v>-0.25</v>
      </c>
    </row>
    <row r="3028" spans="1:12" hidden="1" x14ac:dyDescent="0.2">
      <c r="A3028" s="27" t="s">
        <v>90</v>
      </c>
      <c r="B3028" s="27" t="s">
        <v>128</v>
      </c>
      <c r="C3028" s="27" t="s">
        <v>101</v>
      </c>
      <c r="D3028" s="27" t="s">
        <v>50</v>
      </c>
      <c r="E3028" s="27" t="s">
        <v>94</v>
      </c>
      <c r="F3028" s="27" t="s">
        <v>95</v>
      </c>
      <c r="G3028" s="27" t="s">
        <v>102</v>
      </c>
      <c r="H3028" s="28">
        <v>0</v>
      </c>
      <c r="I3028" s="28">
        <v>0</v>
      </c>
      <c r="J3028" s="28">
        <v>0</v>
      </c>
      <c r="K3028" s="28">
        <v>0.06</v>
      </c>
      <c r="L3028" s="28">
        <v>-0.06</v>
      </c>
    </row>
    <row r="3029" spans="1:12" hidden="1" x14ac:dyDescent="0.2">
      <c r="A3029" s="27" t="s">
        <v>90</v>
      </c>
      <c r="B3029" s="27" t="s">
        <v>128</v>
      </c>
      <c r="C3029" s="27" t="s">
        <v>103</v>
      </c>
      <c r="D3029" s="27" t="s">
        <v>50</v>
      </c>
      <c r="E3029" s="27" t="s">
        <v>94</v>
      </c>
      <c r="F3029" s="27" t="s">
        <v>95</v>
      </c>
      <c r="G3029" s="27" t="s">
        <v>104</v>
      </c>
      <c r="H3029" s="28">
        <v>0</v>
      </c>
      <c r="I3029" s="28">
        <v>0</v>
      </c>
      <c r="J3029" s="28">
        <v>0</v>
      </c>
      <c r="K3029" s="28">
        <v>0.12</v>
      </c>
      <c r="L3029" s="28">
        <v>-0.12</v>
      </c>
    </row>
    <row r="3030" spans="1:12" hidden="1" x14ac:dyDescent="0.2">
      <c r="A3030" s="27" t="s">
        <v>90</v>
      </c>
      <c r="B3030" s="27" t="s">
        <v>129</v>
      </c>
      <c r="C3030" s="27" t="s">
        <v>92</v>
      </c>
      <c r="D3030" s="27" t="s">
        <v>50</v>
      </c>
      <c r="E3030" s="27" t="s">
        <v>94</v>
      </c>
      <c r="F3030" s="27" t="s">
        <v>95</v>
      </c>
      <c r="G3030" s="27" t="s">
        <v>96</v>
      </c>
      <c r="H3030" s="28">
        <v>0</v>
      </c>
      <c r="I3030" s="28">
        <v>0</v>
      </c>
      <c r="J3030" s="28">
        <v>0</v>
      </c>
      <c r="K3030" s="28">
        <v>0.34</v>
      </c>
      <c r="L3030" s="28">
        <v>-0.34</v>
      </c>
    </row>
    <row r="3031" spans="1:12" hidden="1" x14ac:dyDescent="0.2">
      <c r="A3031" s="27" t="s">
        <v>90</v>
      </c>
      <c r="B3031" s="27" t="s">
        <v>129</v>
      </c>
      <c r="C3031" s="27" t="s">
        <v>121</v>
      </c>
      <c r="D3031" s="27" t="s">
        <v>50</v>
      </c>
      <c r="E3031" s="27" t="s">
        <v>94</v>
      </c>
      <c r="F3031" s="27" t="s">
        <v>95</v>
      </c>
      <c r="G3031" s="27" t="s">
        <v>122</v>
      </c>
      <c r="H3031" s="28">
        <v>0</v>
      </c>
      <c r="I3031" s="28">
        <v>0</v>
      </c>
      <c r="J3031" s="28">
        <v>0</v>
      </c>
      <c r="K3031" s="28">
        <v>0.27</v>
      </c>
      <c r="L3031" s="28">
        <v>-0.27</v>
      </c>
    </row>
    <row r="3032" spans="1:12" hidden="1" x14ac:dyDescent="0.2">
      <c r="A3032" s="27" t="s">
        <v>90</v>
      </c>
      <c r="B3032" s="27" t="s">
        <v>129</v>
      </c>
      <c r="C3032" s="27" t="s">
        <v>106</v>
      </c>
      <c r="D3032" s="27" t="s">
        <v>50</v>
      </c>
      <c r="E3032" s="27" t="s">
        <v>94</v>
      </c>
      <c r="F3032" s="27" t="s">
        <v>95</v>
      </c>
      <c r="G3032" s="27" t="s">
        <v>108</v>
      </c>
      <c r="H3032" s="28">
        <v>0</v>
      </c>
      <c r="I3032" s="28">
        <v>0</v>
      </c>
      <c r="J3032" s="28">
        <v>0</v>
      </c>
      <c r="K3032" s="28">
        <v>4.49</v>
      </c>
      <c r="L3032" s="28">
        <v>-4.49</v>
      </c>
    </row>
    <row r="3033" spans="1:12" hidden="1" x14ac:dyDescent="0.2">
      <c r="A3033" s="27" t="s">
        <v>90</v>
      </c>
      <c r="B3033" s="27" t="s">
        <v>129</v>
      </c>
      <c r="C3033" s="27" t="s">
        <v>99</v>
      </c>
      <c r="D3033" s="27" t="s">
        <v>50</v>
      </c>
      <c r="E3033" s="27" t="s">
        <v>94</v>
      </c>
      <c r="F3033" s="27" t="s">
        <v>95</v>
      </c>
      <c r="G3033" s="27" t="s">
        <v>100</v>
      </c>
      <c r="H3033" s="28">
        <v>0</v>
      </c>
      <c r="I3033" s="28">
        <v>0</v>
      </c>
      <c r="J3033" s="28">
        <v>0</v>
      </c>
      <c r="K3033" s="28">
        <v>0.71</v>
      </c>
      <c r="L3033" s="28">
        <v>-0.71</v>
      </c>
    </row>
    <row r="3034" spans="1:12" hidden="1" x14ac:dyDescent="0.2">
      <c r="A3034" s="27" t="s">
        <v>90</v>
      </c>
      <c r="B3034" s="27" t="s">
        <v>129</v>
      </c>
      <c r="C3034" s="27" t="s">
        <v>101</v>
      </c>
      <c r="D3034" s="27" t="s">
        <v>50</v>
      </c>
      <c r="E3034" s="27" t="s">
        <v>94</v>
      </c>
      <c r="F3034" s="27" t="s">
        <v>95</v>
      </c>
      <c r="G3034" s="27" t="s">
        <v>102</v>
      </c>
      <c r="H3034" s="28">
        <v>0</v>
      </c>
      <c r="I3034" s="28">
        <v>0</v>
      </c>
      <c r="J3034" s="28">
        <v>0</v>
      </c>
      <c r="K3034" s="28">
        <v>0.16</v>
      </c>
      <c r="L3034" s="28">
        <v>-0.16</v>
      </c>
    </row>
    <row r="3035" spans="1:12" hidden="1" x14ac:dyDescent="0.2">
      <c r="A3035" s="27" t="s">
        <v>90</v>
      </c>
      <c r="B3035" s="27" t="s">
        <v>129</v>
      </c>
      <c r="C3035" s="27" t="s">
        <v>103</v>
      </c>
      <c r="D3035" s="27" t="s">
        <v>50</v>
      </c>
      <c r="E3035" s="27" t="s">
        <v>94</v>
      </c>
      <c r="F3035" s="27" t="s">
        <v>95</v>
      </c>
      <c r="G3035" s="27" t="s">
        <v>104</v>
      </c>
      <c r="H3035" s="28">
        <v>0</v>
      </c>
      <c r="I3035" s="28">
        <v>0</v>
      </c>
      <c r="J3035" s="28">
        <v>0</v>
      </c>
      <c r="K3035" s="28">
        <v>0.35</v>
      </c>
      <c r="L3035" s="28">
        <v>-0.35</v>
      </c>
    </row>
    <row r="3036" spans="1:12" hidden="1" x14ac:dyDescent="0.2">
      <c r="A3036" s="27" t="s">
        <v>90</v>
      </c>
      <c r="B3036" s="27" t="s">
        <v>129</v>
      </c>
      <c r="C3036" s="27" t="s">
        <v>130</v>
      </c>
      <c r="D3036" s="27" t="s">
        <v>50</v>
      </c>
      <c r="E3036" s="27" t="s">
        <v>94</v>
      </c>
      <c r="F3036" s="27" t="s">
        <v>95</v>
      </c>
      <c r="G3036" s="27" t="s">
        <v>131</v>
      </c>
      <c r="H3036" s="28">
        <v>0</v>
      </c>
      <c r="I3036" s="28">
        <v>0</v>
      </c>
      <c r="J3036" s="28">
        <v>0</v>
      </c>
      <c r="K3036" s="28">
        <v>2542.62</v>
      </c>
      <c r="L3036" s="28">
        <v>-2542.62</v>
      </c>
    </row>
    <row r="3037" spans="1:12" hidden="1" x14ac:dyDescent="0.2">
      <c r="A3037" s="27" t="s">
        <v>90</v>
      </c>
      <c r="B3037" s="27" t="s">
        <v>129</v>
      </c>
      <c r="C3037" s="27" t="s">
        <v>132</v>
      </c>
      <c r="D3037" s="27" t="s">
        <v>50</v>
      </c>
      <c r="E3037" s="27" t="s">
        <v>94</v>
      </c>
      <c r="F3037" s="27" t="s">
        <v>95</v>
      </c>
      <c r="G3037" s="27" t="s">
        <v>133</v>
      </c>
      <c r="H3037" s="28">
        <v>0</v>
      </c>
      <c r="I3037" s="28">
        <v>0</v>
      </c>
      <c r="J3037" s="28">
        <v>0</v>
      </c>
      <c r="K3037" s="28">
        <v>40.869999999999997</v>
      </c>
      <c r="L3037" s="28">
        <v>-40.869999999999997</v>
      </c>
    </row>
    <row r="3038" spans="1:12" hidden="1" x14ac:dyDescent="0.2">
      <c r="A3038" s="27" t="s">
        <v>90</v>
      </c>
      <c r="B3038" s="27" t="s">
        <v>129</v>
      </c>
      <c r="C3038" s="27" t="s">
        <v>111</v>
      </c>
      <c r="D3038" s="27" t="s">
        <v>50</v>
      </c>
      <c r="E3038" s="27" t="s">
        <v>94</v>
      </c>
      <c r="F3038" s="27" t="s">
        <v>95</v>
      </c>
      <c r="G3038" s="27" t="s">
        <v>112</v>
      </c>
      <c r="H3038" s="28">
        <v>0</v>
      </c>
      <c r="I3038" s="28">
        <v>0</v>
      </c>
      <c r="J3038" s="28">
        <v>0</v>
      </c>
      <c r="K3038" s="28">
        <v>6573.57</v>
      </c>
      <c r="L3038" s="28">
        <v>-6573.57</v>
      </c>
    </row>
    <row r="3039" spans="1:12" hidden="1" x14ac:dyDescent="0.2">
      <c r="A3039" s="27" t="s">
        <v>90</v>
      </c>
      <c r="B3039" s="27" t="s">
        <v>129</v>
      </c>
      <c r="C3039" s="27" t="s">
        <v>117</v>
      </c>
      <c r="D3039" s="27" t="s">
        <v>50</v>
      </c>
      <c r="E3039" s="27" t="s">
        <v>94</v>
      </c>
      <c r="F3039" s="27" t="s">
        <v>95</v>
      </c>
      <c r="G3039" s="27" t="s">
        <v>118</v>
      </c>
      <c r="H3039" s="28">
        <v>0</v>
      </c>
      <c r="I3039" s="28">
        <v>0</v>
      </c>
      <c r="J3039" s="28">
        <v>0</v>
      </c>
      <c r="K3039" s="28">
        <v>10.95</v>
      </c>
      <c r="L3039" s="28">
        <v>-10.95</v>
      </c>
    </row>
    <row r="3040" spans="1:12" hidden="1" x14ac:dyDescent="0.2">
      <c r="A3040" s="27" t="s">
        <v>90</v>
      </c>
      <c r="B3040" s="27" t="s">
        <v>134</v>
      </c>
      <c r="C3040" s="27" t="s">
        <v>92</v>
      </c>
      <c r="D3040" s="27" t="s">
        <v>50</v>
      </c>
      <c r="E3040" s="27" t="s">
        <v>94</v>
      </c>
      <c r="F3040" s="27" t="s">
        <v>95</v>
      </c>
      <c r="G3040" s="27" t="s">
        <v>96</v>
      </c>
      <c r="H3040" s="28">
        <v>0</v>
      </c>
      <c r="I3040" s="28">
        <v>0</v>
      </c>
      <c r="J3040" s="28">
        <v>0</v>
      </c>
      <c r="K3040" s="28">
        <v>0.17</v>
      </c>
      <c r="L3040" s="28">
        <v>-0.17</v>
      </c>
    </row>
    <row r="3041" spans="1:12" hidden="1" x14ac:dyDescent="0.2">
      <c r="A3041" s="27" t="s">
        <v>90</v>
      </c>
      <c r="B3041" s="27" t="s">
        <v>134</v>
      </c>
      <c r="C3041" s="27" t="s">
        <v>99</v>
      </c>
      <c r="D3041" s="27" t="s">
        <v>50</v>
      </c>
      <c r="E3041" s="27" t="s">
        <v>94</v>
      </c>
      <c r="F3041" s="27" t="s">
        <v>95</v>
      </c>
      <c r="G3041" s="27" t="s">
        <v>100</v>
      </c>
      <c r="H3041" s="28">
        <v>0</v>
      </c>
      <c r="I3041" s="28">
        <v>0</v>
      </c>
      <c r="J3041" s="28">
        <v>0</v>
      </c>
      <c r="K3041" s="28">
        <v>0.01</v>
      </c>
      <c r="L3041" s="28">
        <v>-0.01</v>
      </c>
    </row>
    <row r="3042" spans="1:12" hidden="1" x14ac:dyDescent="0.2">
      <c r="A3042" s="27" t="s">
        <v>90</v>
      </c>
      <c r="B3042" s="27" t="s">
        <v>134</v>
      </c>
      <c r="C3042" s="27" t="s">
        <v>103</v>
      </c>
      <c r="D3042" s="27" t="s">
        <v>50</v>
      </c>
      <c r="E3042" s="27" t="s">
        <v>94</v>
      </c>
      <c r="F3042" s="27" t="s">
        <v>95</v>
      </c>
      <c r="G3042" s="27" t="s">
        <v>104</v>
      </c>
      <c r="H3042" s="28">
        <v>0</v>
      </c>
      <c r="I3042" s="28">
        <v>0</v>
      </c>
      <c r="J3042" s="28">
        <v>0</v>
      </c>
      <c r="K3042" s="28">
        <v>0.01</v>
      </c>
      <c r="L3042" s="28">
        <v>-0.01</v>
      </c>
    </row>
    <row r="3043" spans="1:12" hidden="1" x14ac:dyDescent="0.2">
      <c r="A3043" s="27" t="s">
        <v>90</v>
      </c>
      <c r="B3043" s="27" t="s">
        <v>134</v>
      </c>
      <c r="C3043" s="27" t="s">
        <v>132</v>
      </c>
      <c r="D3043" s="27" t="s">
        <v>50</v>
      </c>
      <c r="E3043" s="27" t="s">
        <v>94</v>
      </c>
      <c r="F3043" s="27" t="s">
        <v>95</v>
      </c>
      <c r="G3043" s="27" t="s">
        <v>133</v>
      </c>
      <c r="H3043" s="28">
        <v>0</v>
      </c>
      <c r="I3043" s="28">
        <v>0</v>
      </c>
      <c r="J3043" s="28">
        <v>0</v>
      </c>
      <c r="K3043" s="28">
        <v>388.63</v>
      </c>
      <c r="L3043" s="28">
        <v>-388.63</v>
      </c>
    </row>
    <row r="3044" spans="1:12" hidden="1" x14ac:dyDescent="0.2">
      <c r="A3044" s="27" t="s">
        <v>90</v>
      </c>
      <c r="B3044" s="27" t="s">
        <v>179</v>
      </c>
      <c r="C3044" s="27" t="s">
        <v>106</v>
      </c>
      <c r="D3044" s="27" t="s">
        <v>50</v>
      </c>
      <c r="E3044" s="27" t="s">
        <v>94</v>
      </c>
      <c r="F3044" s="27" t="s">
        <v>95</v>
      </c>
      <c r="G3044" s="27" t="s">
        <v>108</v>
      </c>
      <c r="H3044" s="28">
        <v>0</v>
      </c>
      <c r="I3044" s="28">
        <v>0</v>
      </c>
      <c r="J3044" s="28">
        <v>0</v>
      </c>
      <c r="K3044" s="28">
        <v>13.82</v>
      </c>
      <c r="L3044" s="28">
        <v>-13.82</v>
      </c>
    </row>
    <row r="3045" spans="1:12" hidden="1" x14ac:dyDescent="0.2">
      <c r="A3045" s="27" t="s">
        <v>90</v>
      </c>
      <c r="B3045" s="27" t="s">
        <v>179</v>
      </c>
      <c r="C3045" s="27" t="s">
        <v>99</v>
      </c>
      <c r="D3045" s="27" t="s">
        <v>50</v>
      </c>
      <c r="E3045" s="27" t="s">
        <v>94</v>
      </c>
      <c r="F3045" s="27" t="s">
        <v>95</v>
      </c>
      <c r="G3045" s="27" t="s">
        <v>100</v>
      </c>
      <c r="H3045" s="28">
        <v>0</v>
      </c>
      <c r="I3045" s="28">
        <v>0</v>
      </c>
      <c r="J3045" s="28">
        <v>0</v>
      </c>
      <c r="K3045" s="28">
        <v>0.86</v>
      </c>
      <c r="L3045" s="28">
        <v>-0.86</v>
      </c>
    </row>
    <row r="3046" spans="1:12" hidden="1" x14ac:dyDescent="0.2">
      <c r="A3046" s="27" t="s">
        <v>90</v>
      </c>
      <c r="B3046" s="27" t="s">
        <v>179</v>
      </c>
      <c r="C3046" s="27" t="s">
        <v>101</v>
      </c>
      <c r="D3046" s="27" t="s">
        <v>50</v>
      </c>
      <c r="E3046" s="27" t="s">
        <v>94</v>
      </c>
      <c r="F3046" s="27" t="s">
        <v>95</v>
      </c>
      <c r="G3046" s="27" t="s">
        <v>102</v>
      </c>
      <c r="H3046" s="28">
        <v>0</v>
      </c>
      <c r="I3046" s="28">
        <v>0</v>
      </c>
      <c r="J3046" s="28">
        <v>0</v>
      </c>
      <c r="K3046" s="28">
        <v>0.2</v>
      </c>
      <c r="L3046" s="28">
        <v>-0.2</v>
      </c>
    </row>
    <row r="3047" spans="1:12" hidden="1" x14ac:dyDescent="0.2">
      <c r="A3047" s="27" t="s">
        <v>90</v>
      </c>
      <c r="B3047" s="27" t="s">
        <v>179</v>
      </c>
      <c r="C3047" s="27" t="s">
        <v>103</v>
      </c>
      <c r="D3047" s="27" t="s">
        <v>50</v>
      </c>
      <c r="E3047" s="27" t="s">
        <v>94</v>
      </c>
      <c r="F3047" s="27" t="s">
        <v>95</v>
      </c>
      <c r="G3047" s="27" t="s">
        <v>104</v>
      </c>
      <c r="H3047" s="28">
        <v>0</v>
      </c>
      <c r="I3047" s="28">
        <v>0</v>
      </c>
      <c r="J3047" s="28">
        <v>0</v>
      </c>
      <c r="K3047" s="28">
        <v>0.4</v>
      </c>
      <c r="L3047" s="28">
        <v>-0.4</v>
      </c>
    </row>
    <row r="3048" spans="1:12" hidden="1" x14ac:dyDescent="0.2">
      <c r="A3048" s="27" t="s">
        <v>90</v>
      </c>
      <c r="B3048" s="27" t="s">
        <v>179</v>
      </c>
      <c r="C3048" s="27" t="s">
        <v>117</v>
      </c>
      <c r="D3048" s="27" t="s">
        <v>50</v>
      </c>
      <c r="E3048" s="27" t="s">
        <v>94</v>
      </c>
      <c r="F3048" s="27" t="s">
        <v>95</v>
      </c>
      <c r="G3048" s="27" t="s">
        <v>118</v>
      </c>
      <c r="H3048" s="28">
        <v>0</v>
      </c>
      <c r="I3048" s="28">
        <v>0</v>
      </c>
      <c r="J3048" s="28">
        <v>0</v>
      </c>
      <c r="K3048" s="28">
        <v>141.04</v>
      </c>
      <c r="L3048" s="28">
        <v>-141.04</v>
      </c>
    </row>
    <row r="3049" spans="1:12" hidden="1" x14ac:dyDescent="0.2">
      <c r="A3049" s="27" t="s">
        <v>90</v>
      </c>
      <c r="B3049" s="27" t="s">
        <v>178</v>
      </c>
      <c r="C3049" s="27" t="s">
        <v>92</v>
      </c>
      <c r="D3049" s="27" t="s">
        <v>50</v>
      </c>
      <c r="E3049" s="27" t="s">
        <v>94</v>
      </c>
      <c r="F3049" s="27" t="s">
        <v>95</v>
      </c>
      <c r="G3049" s="27" t="s">
        <v>96</v>
      </c>
      <c r="H3049" s="28">
        <v>0</v>
      </c>
      <c r="I3049" s="28">
        <v>0</v>
      </c>
      <c r="J3049" s="28">
        <v>0</v>
      </c>
      <c r="K3049" s="28">
        <v>0.46</v>
      </c>
      <c r="L3049" s="28">
        <v>-0.46</v>
      </c>
    </row>
    <row r="3050" spans="1:12" hidden="1" x14ac:dyDescent="0.2">
      <c r="A3050" s="27" t="s">
        <v>90</v>
      </c>
      <c r="B3050" s="27" t="s">
        <v>178</v>
      </c>
      <c r="C3050" s="27" t="s">
        <v>99</v>
      </c>
      <c r="D3050" s="27" t="s">
        <v>50</v>
      </c>
      <c r="E3050" s="27" t="s">
        <v>94</v>
      </c>
      <c r="F3050" s="27" t="s">
        <v>95</v>
      </c>
      <c r="G3050" s="27" t="s">
        <v>100</v>
      </c>
      <c r="H3050" s="28">
        <v>0</v>
      </c>
      <c r="I3050" s="28">
        <v>0</v>
      </c>
      <c r="J3050" s="28">
        <v>0</v>
      </c>
      <c r="K3050" s="28">
        <v>0.03</v>
      </c>
      <c r="L3050" s="28">
        <v>-0.03</v>
      </c>
    </row>
    <row r="3051" spans="1:12" hidden="1" x14ac:dyDescent="0.2">
      <c r="A3051" s="27" t="s">
        <v>90</v>
      </c>
      <c r="B3051" s="27" t="s">
        <v>178</v>
      </c>
      <c r="C3051" s="27" t="s">
        <v>101</v>
      </c>
      <c r="D3051" s="27" t="s">
        <v>50</v>
      </c>
      <c r="E3051" s="27" t="s">
        <v>94</v>
      </c>
      <c r="F3051" s="27" t="s">
        <v>95</v>
      </c>
      <c r="G3051" s="27" t="s">
        <v>102</v>
      </c>
      <c r="H3051" s="28">
        <v>0</v>
      </c>
      <c r="I3051" s="28">
        <v>0</v>
      </c>
      <c r="J3051" s="28">
        <v>0</v>
      </c>
      <c r="K3051" s="28">
        <v>0.01</v>
      </c>
      <c r="L3051" s="28">
        <v>-0.01</v>
      </c>
    </row>
    <row r="3052" spans="1:12" hidden="1" x14ac:dyDescent="0.2">
      <c r="A3052" s="27" t="s">
        <v>90</v>
      </c>
      <c r="B3052" s="27" t="s">
        <v>178</v>
      </c>
      <c r="C3052" s="27" t="s">
        <v>103</v>
      </c>
      <c r="D3052" s="27" t="s">
        <v>50</v>
      </c>
      <c r="E3052" s="27" t="s">
        <v>94</v>
      </c>
      <c r="F3052" s="27" t="s">
        <v>95</v>
      </c>
      <c r="G3052" s="27" t="s">
        <v>104</v>
      </c>
      <c r="H3052" s="28">
        <v>0</v>
      </c>
      <c r="I3052" s="28">
        <v>0</v>
      </c>
      <c r="J3052" s="28">
        <v>0</v>
      </c>
      <c r="K3052" s="28">
        <v>0.01</v>
      </c>
      <c r="L3052" s="28">
        <v>-0.01</v>
      </c>
    </row>
    <row r="3053" spans="1:12" hidden="1" x14ac:dyDescent="0.2">
      <c r="A3053" s="27" t="s">
        <v>136</v>
      </c>
      <c r="B3053" s="27" t="s">
        <v>9</v>
      </c>
      <c r="C3053" s="27" t="s">
        <v>137</v>
      </c>
      <c r="D3053" s="27" t="s">
        <v>50</v>
      </c>
      <c r="E3053" s="27" t="s">
        <v>94</v>
      </c>
      <c r="F3053" s="27" t="s">
        <v>95</v>
      </c>
      <c r="G3053" s="27" t="s">
        <v>138</v>
      </c>
      <c r="H3053" s="28">
        <v>41037.5</v>
      </c>
      <c r="I3053" s="28">
        <v>41037.5</v>
      </c>
      <c r="J3053" s="28">
        <v>0</v>
      </c>
      <c r="K3053" s="28">
        <v>0</v>
      </c>
      <c r="L3053" s="28">
        <v>41037.5</v>
      </c>
    </row>
    <row r="3054" spans="1:12" hidden="1" x14ac:dyDescent="0.2">
      <c r="A3054" s="27" t="s">
        <v>136</v>
      </c>
      <c r="B3054" s="27" t="s">
        <v>9</v>
      </c>
      <c r="C3054" s="27" t="s">
        <v>99</v>
      </c>
      <c r="D3054" s="27" t="s">
        <v>50</v>
      </c>
      <c r="E3054" s="27" t="s">
        <v>94</v>
      </c>
      <c r="F3054" s="27" t="s">
        <v>95</v>
      </c>
      <c r="G3054" s="27" t="s">
        <v>100</v>
      </c>
      <c r="H3054" s="28">
        <v>2544.33</v>
      </c>
      <c r="I3054" s="28">
        <v>2544.33</v>
      </c>
      <c r="J3054" s="28">
        <v>0</v>
      </c>
      <c r="K3054" s="28">
        <v>0</v>
      </c>
      <c r="L3054" s="28">
        <v>2544.33</v>
      </c>
    </row>
    <row r="3055" spans="1:12" hidden="1" x14ac:dyDescent="0.2">
      <c r="A3055" s="27" t="s">
        <v>136</v>
      </c>
      <c r="B3055" s="27" t="s">
        <v>9</v>
      </c>
      <c r="C3055" s="27" t="s">
        <v>101</v>
      </c>
      <c r="D3055" s="27" t="s">
        <v>50</v>
      </c>
      <c r="E3055" s="27" t="s">
        <v>94</v>
      </c>
      <c r="F3055" s="27" t="s">
        <v>95</v>
      </c>
      <c r="G3055" s="27" t="s">
        <v>102</v>
      </c>
      <c r="H3055" s="28">
        <v>595.04</v>
      </c>
      <c r="I3055" s="28">
        <v>595.04</v>
      </c>
      <c r="J3055" s="28">
        <v>0</v>
      </c>
      <c r="K3055" s="28">
        <v>0</v>
      </c>
      <c r="L3055" s="28">
        <v>595.04</v>
      </c>
    </row>
    <row r="3056" spans="1:12" hidden="1" x14ac:dyDescent="0.2">
      <c r="A3056" s="27" t="s">
        <v>136</v>
      </c>
      <c r="B3056" s="27" t="s">
        <v>9</v>
      </c>
      <c r="C3056" s="27" t="s">
        <v>103</v>
      </c>
      <c r="D3056" s="27" t="s">
        <v>50</v>
      </c>
      <c r="E3056" s="27" t="s">
        <v>94</v>
      </c>
      <c r="F3056" s="27" t="s">
        <v>95</v>
      </c>
      <c r="G3056" s="27" t="s">
        <v>104</v>
      </c>
      <c r="H3056" s="28">
        <v>1190.0899999999999</v>
      </c>
      <c r="I3056" s="28">
        <v>1190.0899999999999</v>
      </c>
      <c r="J3056" s="28">
        <v>0</v>
      </c>
      <c r="K3056" s="28">
        <v>0</v>
      </c>
      <c r="L3056" s="28">
        <v>1190.0899999999999</v>
      </c>
    </row>
    <row r="3057" spans="1:12" hidden="1" x14ac:dyDescent="0.2">
      <c r="A3057" s="27" t="s">
        <v>136</v>
      </c>
      <c r="B3057" s="27" t="s">
        <v>135</v>
      </c>
      <c r="C3057" s="27" t="s">
        <v>137</v>
      </c>
      <c r="D3057" s="27" t="s">
        <v>50</v>
      </c>
      <c r="E3057" s="27" t="s">
        <v>94</v>
      </c>
      <c r="F3057" s="27" t="s">
        <v>95</v>
      </c>
      <c r="G3057" s="27" t="s">
        <v>138</v>
      </c>
      <c r="H3057" s="28">
        <v>0</v>
      </c>
      <c r="I3057" s="28">
        <v>0</v>
      </c>
      <c r="J3057" s="28">
        <v>0</v>
      </c>
      <c r="K3057" s="28">
        <v>391.2</v>
      </c>
      <c r="L3057" s="28">
        <v>-391.2</v>
      </c>
    </row>
    <row r="3058" spans="1:12" hidden="1" x14ac:dyDescent="0.2">
      <c r="A3058" s="27" t="s">
        <v>136</v>
      </c>
      <c r="B3058" s="27" t="s">
        <v>135</v>
      </c>
      <c r="C3058" s="27" t="s">
        <v>99</v>
      </c>
      <c r="D3058" s="27" t="s">
        <v>50</v>
      </c>
      <c r="E3058" s="27" t="s">
        <v>94</v>
      </c>
      <c r="F3058" s="27" t="s">
        <v>95</v>
      </c>
      <c r="G3058" s="27" t="s">
        <v>100</v>
      </c>
      <c r="H3058" s="28">
        <v>0</v>
      </c>
      <c r="I3058" s="28">
        <v>0</v>
      </c>
      <c r="J3058" s="28">
        <v>0</v>
      </c>
      <c r="K3058" s="28">
        <v>22.63</v>
      </c>
      <c r="L3058" s="28">
        <v>-22.63</v>
      </c>
    </row>
    <row r="3059" spans="1:12" hidden="1" x14ac:dyDescent="0.2">
      <c r="A3059" s="27" t="s">
        <v>136</v>
      </c>
      <c r="B3059" s="27" t="s">
        <v>135</v>
      </c>
      <c r="C3059" s="27" t="s">
        <v>101</v>
      </c>
      <c r="D3059" s="27" t="s">
        <v>50</v>
      </c>
      <c r="E3059" s="27" t="s">
        <v>94</v>
      </c>
      <c r="F3059" s="27" t="s">
        <v>95</v>
      </c>
      <c r="G3059" s="27" t="s">
        <v>102</v>
      </c>
      <c r="H3059" s="28">
        <v>0</v>
      </c>
      <c r="I3059" s="28">
        <v>0</v>
      </c>
      <c r="J3059" s="28">
        <v>0</v>
      </c>
      <c r="K3059" s="28">
        <v>5.29</v>
      </c>
      <c r="L3059" s="28">
        <v>-5.29</v>
      </c>
    </row>
    <row r="3060" spans="1:12" hidden="1" x14ac:dyDescent="0.2">
      <c r="A3060" s="27" t="s">
        <v>136</v>
      </c>
      <c r="B3060" s="27" t="s">
        <v>135</v>
      </c>
      <c r="C3060" s="27" t="s">
        <v>103</v>
      </c>
      <c r="D3060" s="27" t="s">
        <v>50</v>
      </c>
      <c r="E3060" s="27" t="s">
        <v>94</v>
      </c>
      <c r="F3060" s="27" t="s">
        <v>95</v>
      </c>
      <c r="G3060" s="27" t="s">
        <v>104</v>
      </c>
      <c r="H3060" s="28">
        <v>0</v>
      </c>
      <c r="I3060" s="28">
        <v>0</v>
      </c>
      <c r="J3060" s="28">
        <v>0</v>
      </c>
      <c r="K3060" s="28">
        <v>11.13</v>
      </c>
      <c r="L3060" s="28">
        <v>-11.13</v>
      </c>
    </row>
    <row r="3061" spans="1:12" hidden="1" x14ac:dyDescent="0.2">
      <c r="A3061" s="27" t="s">
        <v>136</v>
      </c>
      <c r="B3061" s="27" t="s">
        <v>177</v>
      </c>
      <c r="C3061" s="27" t="s">
        <v>137</v>
      </c>
      <c r="D3061" s="27" t="s">
        <v>50</v>
      </c>
      <c r="E3061" s="27" t="s">
        <v>94</v>
      </c>
      <c r="F3061" s="27" t="s">
        <v>95</v>
      </c>
      <c r="G3061" s="27" t="s">
        <v>138</v>
      </c>
      <c r="H3061" s="28">
        <v>0</v>
      </c>
      <c r="I3061" s="28">
        <v>0</v>
      </c>
      <c r="J3061" s="28">
        <v>0</v>
      </c>
      <c r="K3061" s="28">
        <v>23508.799999999999</v>
      </c>
      <c r="L3061" s="28">
        <v>-23508.799999999999</v>
      </c>
    </row>
    <row r="3062" spans="1:12" hidden="1" x14ac:dyDescent="0.2">
      <c r="A3062" s="27" t="s">
        <v>136</v>
      </c>
      <c r="B3062" s="27" t="s">
        <v>177</v>
      </c>
      <c r="C3062" s="27" t="s">
        <v>99</v>
      </c>
      <c r="D3062" s="27" t="s">
        <v>50</v>
      </c>
      <c r="E3062" s="27" t="s">
        <v>94</v>
      </c>
      <c r="F3062" s="27" t="s">
        <v>95</v>
      </c>
      <c r="G3062" s="27" t="s">
        <v>100</v>
      </c>
      <c r="H3062" s="28">
        <v>0</v>
      </c>
      <c r="I3062" s="28">
        <v>0</v>
      </c>
      <c r="J3062" s="28">
        <v>0</v>
      </c>
      <c r="K3062" s="28">
        <v>1405.41</v>
      </c>
      <c r="L3062" s="28">
        <v>-1405.41</v>
      </c>
    </row>
    <row r="3063" spans="1:12" hidden="1" x14ac:dyDescent="0.2">
      <c r="A3063" s="27" t="s">
        <v>136</v>
      </c>
      <c r="B3063" s="27" t="s">
        <v>177</v>
      </c>
      <c r="C3063" s="27" t="s">
        <v>101</v>
      </c>
      <c r="D3063" s="27" t="s">
        <v>50</v>
      </c>
      <c r="E3063" s="27" t="s">
        <v>94</v>
      </c>
      <c r="F3063" s="27" t="s">
        <v>95</v>
      </c>
      <c r="G3063" s="27" t="s">
        <v>102</v>
      </c>
      <c r="H3063" s="28">
        <v>0</v>
      </c>
      <c r="I3063" s="28">
        <v>0</v>
      </c>
      <c r="J3063" s="28">
        <v>0</v>
      </c>
      <c r="K3063" s="28">
        <v>328.7</v>
      </c>
      <c r="L3063" s="28">
        <v>-328.7</v>
      </c>
    </row>
    <row r="3064" spans="1:12" hidden="1" x14ac:dyDescent="0.2">
      <c r="A3064" s="27" t="s">
        <v>136</v>
      </c>
      <c r="B3064" s="27" t="s">
        <v>177</v>
      </c>
      <c r="C3064" s="27" t="s">
        <v>103</v>
      </c>
      <c r="D3064" s="27" t="s">
        <v>50</v>
      </c>
      <c r="E3064" s="27" t="s">
        <v>94</v>
      </c>
      <c r="F3064" s="27" t="s">
        <v>95</v>
      </c>
      <c r="G3064" s="27" t="s">
        <v>104</v>
      </c>
      <c r="H3064" s="28">
        <v>0</v>
      </c>
      <c r="I3064" s="28">
        <v>0</v>
      </c>
      <c r="J3064" s="28">
        <v>0</v>
      </c>
      <c r="K3064" s="28">
        <v>681.7600000000001</v>
      </c>
      <c r="L3064" s="28">
        <v>-681.7600000000001</v>
      </c>
    </row>
    <row r="3065" spans="1:12" hidden="1" x14ac:dyDescent="0.2">
      <c r="A3065" s="27" t="s">
        <v>136</v>
      </c>
      <c r="B3065" s="27" t="s">
        <v>123</v>
      </c>
      <c r="C3065" s="27" t="s">
        <v>139</v>
      </c>
      <c r="D3065" s="27" t="s">
        <v>50</v>
      </c>
      <c r="E3065" s="27" t="s">
        <v>94</v>
      </c>
      <c r="F3065" s="27" t="s">
        <v>95</v>
      </c>
      <c r="G3065" s="27" t="s">
        <v>140</v>
      </c>
      <c r="H3065" s="28">
        <v>0</v>
      </c>
      <c r="I3065" s="28">
        <v>0</v>
      </c>
      <c r="J3065" s="28">
        <v>0</v>
      </c>
      <c r="K3065" s="28">
        <v>770.66</v>
      </c>
      <c r="L3065" s="28">
        <v>-770.66</v>
      </c>
    </row>
    <row r="3066" spans="1:12" hidden="1" x14ac:dyDescent="0.2">
      <c r="A3066" s="27" t="s">
        <v>136</v>
      </c>
      <c r="B3066" s="27" t="s">
        <v>123</v>
      </c>
      <c r="C3066" s="27" t="s">
        <v>99</v>
      </c>
      <c r="D3066" s="27" t="s">
        <v>50</v>
      </c>
      <c r="E3066" s="27" t="s">
        <v>94</v>
      </c>
      <c r="F3066" s="27" t="s">
        <v>95</v>
      </c>
      <c r="G3066" s="27" t="s">
        <v>100</v>
      </c>
      <c r="H3066" s="28">
        <v>0</v>
      </c>
      <c r="I3066" s="28">
        <v>0</v>
      </c>
      <c r="J3066" s="28">
        <v>0</v>
      </c>
      <c r="K3066" s="28">
        <v>47.56</v>
      </c>
      <c r="L3066" s="28">
        <v>-47.56</v>
      </c>
    </row>
    <row r="3067" spans="1:12" hidden="1" x14ac:dyDescent="0.2">
      <c r="A3067" s="27" t="s">
        <v>136</v>
      </c>
      <c r="B3067" s="27" t="s">
        <v>123</v>
      </c>
      <c r="C3067" s="27" t="s">
        <v>101</v>
      </c>
      <c r="D3067" s="27" t="s">
        <v>50</v>
      </c>
      <c r="E3067" s="27" t="s">
        <v>94</v>
      </c>
      <c r="F3067" s="27" t="s">
        <v>95</v>
      </c>
      <c r="G3067" s="27" t="s">
        <v>102</v>
      </c>
      <c r="H3067" s="28">
        <v>0</v>
      </c>
      <c r="I3067" s="28">
        <v>0</v>
      </c>
      <c r="J3067" s="28">
        <v>0</v>
      </c>
      <c r="K3067" s="28">
        <v>11.12</v>
      </c>
      <c r="L3067" s="28">
        <v>-11.12</v>
      </c>
    </row>
    <row r="3068" spans="1:12" hidden="1" x14ac:dyDescent="0.2">
      <c r="A3068" s="27" t="s">
        <v>136</v>
      </c>
      <c r="B3068" s="27" t="s">
        <v>123</v>
      </c>
      <c r="C3068" s="27" t="s">
        <v>103</v>
      </c>
      <c r="D3068" s="27" t="s">
        <v>50</v>
      </c>
      <c r="E3068" s="27" t="s">
        <v>94</v>
      </c>
      <c r="F3068" s="27" t="s">
        <v>95</v>
      </c>
      <c r="G3068" s="27" t="s">
        <v>104</v>
      </c>
      <c r="H3068" s="28">
        <v>0</v>
      </c>
      <c r="I3068" s="28">
        <v>0</v>
      </c>
      <c r="J3068" s="28">
        <v>0</v>
      </c>
      <c r="K3068" s="28">
        <v>22.35</v>
      </c>
      <c r="L3068" s="28">
        <v>-22.35</v>
      </c>
    </row>
    <row r="3069" spans="1:12" hidden="1" x14ac:dyDescent="0.2">
      <c r="A3069" s="27" t="s">
        <v>136</v>
      </c>
      <c r="B3069" s="27" t="s">
        <v>128</v>
      </c>
      <c r="C3069" s="27" t="s">
        <v>137</v>
      </c>
      <c r="D3069" s="27" t="s">
        <v>50</v>
      </c>
      <c r="E3069" s="27" t="s">
        <v>94</v>
      </c>
      <c r="F3069" s="27" t="s">
        <v>95</v>
      </c>
      <c r="G3069" s="27" t="s">
        <v>138</v>
      </c>
      <c r="H3069" s="28">
        <v>0</v>
      </c>
      <c r="I3069" s="28">
        <v>0</v>
      </c>
      <c r="J3069" s="28">
        <v>0</v>
      </c>
      <c r="K3069" s="28">
        <v>298.35000000000002</v>
      </c>
      <c r="L3069" s="28">
        <v>-298.35000000000002</v>
      </c>
    </row>
    <row r="3070" spans="1:12" hidden="1" x14ac:dyDescent="0.2">
      <c r="A3070" s="27" t="s">
        <v>136</v>
      </c>
      <c r="B3070" s="27" t="s">
        <v>128</v>
      </c>
      <c r="C3070" s="27" t="s">
        <v>99</v>
      </c>
      <c r="D3070" s="27" t="s">
        <v>50</v>
      </c>
      <c r="E3070" s="27" t="s">
        <v>94</v>
      </c>
      <c r="F3070" s="27" t="s">
        <v>95</v>
      </c>
      <c r="G3070" s="27" t="s">
        <v>100</v>
      </c>
      <c r="H3070" s="28">
        <v>0</v>
      </c>
      <c r="I3070" s="28">
        <v>0</v>
      </c>
      <c r="J3070" s="28">
        <v>0</v>
      </c>
      <c r="K3070" s="28">
        <v>17.71</v>
      </c>
      <c r="L3070" s="28">
        <v>-17.71</v>
      </c>
    </row>
    <row r="3071" spans="1:12" hidden="1" x14ac:dyDescent="0.2">
      <c r="A3071" s="27" t="s">
        <v>136</v>
      </c>
      <c r="B3071" s="27" t="s">
        <v>128</v>
      </c>
      <c r="C3071" s="27" t="s">
        <v>101</v>
      </c>
      <c r="D3071" s="27" t="s">
        <v>50</v>
      </c>
      <c r="E3071" s="27" t="s">
        <v>94</v>
      </c>
      <c r="F3071" s="27" t="s">
        <v>95</v>
      </c>
      <c r="G3071" s="27" t="s">
        <v>102</v>
      </c>
      <c r="H3071" s="28">
        <v>0</v>
      </c>
      <c r="I3071" s="28">
        <v>0</v>
      </c>
      <c r="J3071" s="28">
        <v>0</v>
      </c>
      <c r="K3071" s="28">
        <v>4.1399999999999997</v>
      </c>
      <c r="L3071" s="28">
        <v>-4.1399999999999997</v>
      </c>
    </row>
    <row r="3072" spans="1:12" hidden="1" x14ac:dyDescent="0.2">
      <c r="A3072" s="27" t="s">
        <v>136</v>
      </c>
      <c r="B3072" s="27" t="s">
        <v>128</v>
      </c>
      <c r="C3072" s="27" t="s">
        <v>103</v>
      </c>
      <c r="D3072" s="27" t="s">
        <v>50</v>
      </c>
      <c r="E3072" s="27" t="s">
        <v>94</v>
      </c>
      <c r="F3072" s="27" t="s">
        <v>95</v>
      </c>
      <c r="G3072" s="27" t="s">
        <v>104</v>
      </c>
      <c r="H3072" s="28">
        <v>0</v>
      </c>
      <c r="I3072" s="28">
        <v>0</v>
      </c>
      <c r="J3072" s="28">
        <v>0</v>
      </c>
      <c r="K3072" s="28">
        <v>8.5299999999999994</v>
      </c>
      <c r="L3072" s="28">
        <v>-8.5299999999999994</v>
      </c>
    </row>
    <row r="3073" spans="1:12" hidden="1" x14ac:dyDescent="0.2">
      <c r="A3073" s="27" t="s">
        <v>136</v>
      </c>
      <c r="B3073" s="27" t="s">
        <v>129</v>
      </c>
      <c r="C3073" s="27" t="s">
        <v>137</v>
      </c>
      <c r="D3073" s="27" t="s">
        <v>50</v>
      </c>
      <c r="E3073" s="27" t="s">
        <v>94</v>
      </c>
      <c r="F3073" s="27" t="s">
        <v>95</v>
      </c>
      <c r="G3073" s="27" t="s">
        <v>138</v>
      </c>
      <c r="H3073" s="28">
        <v>0</v>
      </c>
      <c r="I3073" s="28">
        <v>0</v>
      </c>
      <c r="J3073" s="28">
        <v>0</v>
      </c>
      <c r="K3073" s="28">
        <v>93.95</v>
      </c>
      <c r="L3073" s="28">
        <v>-93.95</v>
      </c>
    </row>
    <row r="3074" spans="1:12" hidden="1" x14ac:dyDescent="0.2">
      <c r="A3074" s="27" t="s">
        <v>136</v>
      </c>
      <c r="B3074" s="27" t="s">
        <v>129</v>
      </c>
      <c r="C3074" s="27" t="s">
        <v>99</v>
      </c>
      <c r="D3074" s="27" t="s">
        <v>50</v>
      </c>
      <c r="E3074" s="27" t="s">
        <v>94</v>
      </c>
      <c r="F3074" s="27" t="s">
        <v>95</v>
      </c>
      <c r="G3074" s="27" t="s">
        <v>100</v>
      </c>
      <c r="H3074" s="28">
        <v>0</v>
      </c>
      <c r="I3074" s="28">
        <v>0</v>
      </c>
      <c r="J3074" s="28">
        <v>0</v>
      </c>
      <c r="K3074" s="28">
        <v>5.22</v>
      </c>
      <c r="L3074" s="28">
        <v>-5.22</v>
      </c>
    </row>
    <row r="3075" spans="1:12" hidden="1" x14ac:dyDescent="0.2">
      <c r="A3075" s="27" t="s">
        <v>136</v>
      </c>
      <c r="B3075" s="27" t="s">
        <v>129</v>
      </c>
      <c r="C3075" s="27" t="s">
        <v>101</v>
      </c>
      <c r="D3075" s="27" t="s">
        <v>50</v>
      </c>
      <c r="E3075" s="27" t="s">
        <v>94</v>
      </c>
      <c r="F3075" s="27" t="s">
        <v>95</v>
      </c>
      <c r="G3075" s="27" t="s">
        <v>102</v>
      </c>
      <c r="H3075" s="28">
        <v>0</v>
      </c>
      <c r="I3075" s="28">
        <v>0</v>
      </c>
      <c r="J3075" s="28">
        <v>0</v>
      </c>
      <c r="K3075" s="28">
        <v>1.22</v>
      </c>
      <c r="L3075" s="28">
        <v>-1.22</v>
      </c>
    </row>
    <row r="3076" spans="1:12" hidden="1" x14ac:dyDescent="0.2">
      <c r="A3076" s="27" t="s">
        <v>136</v>
      </c>
      <c r="B3076" s="27" t="s">
        <v>129</v>
      </c>
      <c r="C3076" s="27" t="s">
        <v>103</v>
      </c>
      <c r="D3076" s="27" t="s">
        <v>50</v>
      </c>
      <c r="E3076" s="27" t="s">
        <v>94</v>
      </c>
      <c r="F3076" s="27" t="s">
        <v>95</v>
      </c>
      <c r="G3076" s="27" t="s">
        <v>104</v>
      </c>
      <c r="H3076" s="28">
        <v>0</v>
      </c>
      <c r="I3076" s="28">
        <v>0</v>
      </c>
      <c r="J3076" s="28">
        <v>0</v>
      </c>
      <c r="K3076" s="28">
        <v>2.52</v>
      </c>
      <c r="L3076" s="28">
        <v>-2.52</v>
      </c>
    </row>
    <row r="3077" spans="1:12" hidden="1" x14ac:dyDescent="0.2">
      <c r="A3077" s="27" t="s">
        <v>90</v>
      </c>
      <c r="B3077" s="27" t="s">
        <v>9</v>
      </c>
      <c r="C3077" s="27" t="s">
        <v>109</v>
      </c>
      <c r="D3077" s="27" t="s">
        <v>51</v>
      </c>
      <c r="E3077" s="27" t="s">
        <v>94</v>
      </c>
      <c r="F3077" s="27" t="s">
        <v>95</v>
      </c>
      <c r="G3077" s="27" t="s">
        <v>110</v>
      </c>
      <c r="H3077" s="28">
        <v>16510.05</v>
      </c>
      <c r="I3077" s="28">
        <v>0</v>
      </c>
      <c r="J3077" s="28">
        <v>0</v>
      </c>
      <c r="K3077" s="28">
        <v>0</v>
      </c>
      <c r="L3077" s="28">
        <v>0</v>
      </c>
    </row>
    <row r="3078" spans="1:12" hidden="1" x14ac:dyDescent="0.2">
      <c r="A3078" s="27" t="s">
        <v>90</v>
      </c>
      <c r="B3078" s="27" t="s">
        <v>9</v>
      </c>
      <c r="C3078" s="27" t="s">
        <v>111</v>
      </c>
      <c r="D3078" s="27" t="s">
        <v>51</v>
      </c>
      <c r="E3078" s="27" t="s">
        <v>94</v>
      </c>
      <c r="F3078" s="27" t="s">
        <v>95</v>
      </c>
      <c r="G3078" s="27" t="s">
        <v>112</v>
      </c>
      <c r="H3078" s="28">
        <v>86951.64</v>
      </c>
      <c r="I3078" s="28">
        <v>66074.989999999991</v>
      </c>
      <c r="J3078" s="28">
        <v>42960.53</v>
      </c>
      <c r="K3078" s="28">
        <v>8450.49</v>
      </c>
      <c r="L3078" s="28">
        <v>14663.969999999994</v>
      </c>
    </row>
    <row r="3079" spans="1:12" hidden="1" x14ac:dyDescent="0.2">
      <c r="A3079" s="27" t="s">
        <v>90</v>
      </c>
      <c r="B3079" s="27" t="s">
        <v>9</v>
      </c>
      <c r="C3079" s="27" t="s">
        <v>113</v>
      </c>
      <c r="D3079" s="27" t="s">
        <v>51</v>
      </c>
      <c r="E3079" s="27" t="s">
        <v>94</v>
      </c>
      <c r="F3079" s="27" t="s">
        <v>95</v>
      </c>
      <c r="G3079" s="27" t="s">
        <v>114</v>
      </c>
      <c r="H3079" s="28">
        <v>19561.669999999998</v>
      </c>
      <c r="I3079" s="28">
        <v>31561.67</v>
      </c>
      <c r="J3079" s="28">
        <v>0</v>
      </c>
      <c r="K3079" s="28">
        <v>29567.02</v>
      </c>
      <c r="L3079" s="28">
        <v>1994.6499999999978</v>
      </c>
    </row>
    <row r="3080" spans="1:12" hidden="1" x14ac:dyDescent="0.2">
      <c r="A3080" s="27" t="s">
        <v>90</v>
      </c>
      <c r="B3080" s="27" t="s">
        <v>9</v>
      </c>
      <c r="C3080" s="27" t="s">
        <v>115</v>
      </c>
      <c r="D3080" s="27" t="s">
        <v>51</v>
      </c>
      <c r="E3080" s="27" t="s">
        <v>94</v>
      </c>
      <c r="F3080" s="27" t="s">
        <v>95</v>
      </c>
      <c r="G3080" s="27" t="s">
        <v>116</v>
      </c>
      <c r="H3080" s="28">
        <v>9780.84</v>
      </c>
      <c r="I3080" s="28">
        <v>69342.509999999995</v>
      </c>
      <c r="J3080" s="28">
        <v>68161.08</v>
      </c>
      <c r="K3080" s="28">
        <v>0</v>
      </c>
      <c r="L3080" s="28">
        <v>1181.429999999993</v>
      </c>
    </row>
    <row r="3081" spans="1:12" hidden="1" x14ac:dyDescent="0.2">
      <c r="A3081" s="27" t="s">
        <v>90</v>
      </c>
      <c r="B3081" s="27" t="s">
        <v>9</v>
      </c>
      <c r="C3081" s="27" t="s">
        <v>117</v>
      </c>
      <c r="D3081" s="27" t="s">
        <v>51</v>
      </c>
      <c r="E3081" s="27" t="s">
        <v>94</v>
      </c>
      <c r="F3081" s="27" t="s">
        <v>95</v>
      </c>
      <c r="G3081" s="27" t="s">
        <v>118</v>
      </c>
      <c r="H3081" s="28">
        <v>19561.669999999998</v>
      </c>
      <c r="I3081" s="28">
        <v>0</v>
      </c>
      <c r="J3081" s="28">
        <v>0</v>
      </c>
      <c r="K3081" s="28">
        <v>0</v>
      </c>
      <c r="L3081" s="28">
        <v>0</v>
      </c>
    </row>
    <row r="3082" spans="1:12" hidden="1" x14ac:dyDescent="0.2">
      <c r="A3082" s="27" t="s">
        <v>90</v>
      </c>
      <c r="B3082" s="27" t="s">
        <v>119</v>
      </c>
      <c r="C3082" s="27" t="s">
        <v>117</v>
      </c>
      <c r="D3082" s="27" t="s">
        <v>51</v>
      </c>
      <c r="E3082" s="27" t="s">
        <v>94</v>
      </c>
      <c r="F3082" s="27" t="s">
        <v>95</v>
      </c>
      <c r="G3082" s="27" t="s">
        <v>118</v>
      </c>
      <c r="H3082" s="28">
        <v>0</v>
      </c>
      <c r="I3082" s="28">
        <v>0</v>
      </c>
      <c r="J3082" s="28">
        <v>0</v>
      </c>
      <c r="K3082" s="28">
        <v>865.86</v>
      </c>
      <c r="L3082" s="28">
        <v>-865.86</v>
      </c>
    </row>
    <row r="3083" spans="1:12" hidden="1" x14ac:dyDescent="0.2">
      <c r="A3083" s="27" t="s">
        <v>90</v>
      </c>
      <c r="B3083" s="27" t="s">
        <v>120</v>
      </c>
      <c r="C3083" s="27" t="s">
        <v>121</v>
      </c>
      <c r="D3083" s="27" t="s">
        <v>51</v>
      </c>
      <c r="E3083" s="27" t="s">
        <v>94</v>
      </c>
      <c r="F3083" s="27" t="s">
        <v>95</v>
      </c>
      <c r="G3083" s="27" t="s">
        <v>122</v>
      </c>
      <c r="H3083" s="28">
        <v>0</v>
      </c>
      <c r="I3083" s="28">
        <v>0</v>
      </c>
      <c r="J3083" s="28">
        <v>0</v>
      </c>
      <c r="K3083" s="28">
        <v>3.74</v>
      </c>
      <c r="L3083" s="28">
        <v>-3.74</v>
      </c>
    </row>
    <row r="3084" spans="1:12" hidden="1" x14ac:dyDescent="0.2">
      <c r="A3084" s="27" t="s">
        <v>90</v>
      </c>
      <c r="B3084" s="27" t="s">
        <v>120</v>
      </c>
      <c r="C3084" s="27" t="s">
        <v>99</v>
      </c>
      <c r="D3084" s="27" t="s">
        <v>51</v>
      </c>
      <c r="E3084" s="27" t="s">
        <v>94</v>
      </c>
      <c r="F3084" s="27" t="s">
        <v>95</v>
      </c>
      <c r="G3084" s="27" t="s">
        <v>100</v>
      </c>
      <c r="H3084" s="28">
        <v>0</v>
      </c>
      <c r="I3084" s="28">
        <v>0</v>
      </c>
      <c r="J3084" s="28">
        <v>0</v>
      </c>
      <c r="K3084" s="28">
        <v>0.2</v>
      </c>
      <c r="L3084" s="28">
        <v>-0.2</v>
      </c>
    </row>
    <row r="3085" spans="1:12" hidden="1" x14ac:dyDescent="0.2">
      <c r="A3085" s="27" t="s">
        <v>90</v>
      </c>
      <c r="B3085" s="27" t="s">
        <v>120</v>
      </c>
      <c r="C3085" s="27" t="s">
        <v>101</v>
      </c>
      <c r="D3085" s="27" t="s">
        <v>51</v>
      </c>
      <c r="E3085" s="27" t="s">
        <v>94</v>
      </c>
      <c r="F3085" s="27" t="s">
        <v>95</v>
      </c>
      <c r="G3085" s="27" t="s">
        <v>102</v>
      </c>
      <c r="H3085" s="28">
        <v>0</v>
      </c>
      <c r="I3085" s="28">
        <v>0</v>
      </c>
      <c r="J3085" s="28">
        <v>0</v>
      </c>
      <c r="K3085" s="28">
        <v>0.05</v>
      </c>
      <c r="L3085" s="28">
        <v>-0.05</v>
      </c>
    </row>
    <row r="3086" spans="1:12" hidden="1" x14ac:dyDescent="0.2">
      <c r="A3086" s="27" t="s">
        <v>90</v>
      </c>
      <c r="B3086" s="27" t="s">
        <v>120</v>
      </c>
      <c r="C3086" s="27" t="s">
        <v>103</v>
      </c>
      <c r="D3086" s="27" t="s">
        <v>51</v>
      </c>
      <c r="E3086" s="27" t="s">
        <v>94</v>
      </c>
      <c r="F3086" s="27" t="s">
        <v>95</v>
      </c>
      <c r="G3086" s="27" t="s">
        <v>104</v>
      </c>
      <c r="H3086" s="28">
        <v>0</v>
      </c>
      <c r="I3086" s="28">
        <v>0</v>
      </c>
      <c r="J3086" s="28">
        <v>0</v>
      </c>
      <c r="K3086" s="28">
        <v>0.11</v>
      </c>
      <c r="L3086" s="28">
        <v>-0.11</v>
      </c>
    </row>
    <row r="3087" spans="1:12" hidden="1" x14ac:dyDescent="0.2">
      <c r="A3087" s="27" t="s">
        <v>90</v>
      </c>
      <c r="B3087" s="27" t="s">
        <v>123</v>
      </c>
      <c r="C3087" s="27" t="s">
        <v>124</v>
      </c>
      <c r="D3087" s="27" t="s">
        <v>51</v>
      </c>
      <c r="E3087" s="27" t="s">
        <v>94</v>
      </c>
      <c r="F3087" s="27" t="s">
        <v>95</v>
      </c>
      <c r="G3087" s="27" t="s">
        <v>125</v>
      </c>
      <c r="H3087" s="28">
        <v>0</v>
      </c>
      <c r="I3087" s="28">
        <v>0</v>
      </c>
      <c r="J3087" s="28">
        <v>0</v>
      </c>
      <c r="K3087" s="28">
        <v>100.46</v>
      </c>
      <c r="L3087" s="28">
        <v>-100.46</v>
      </c>
    </row>
    <row r="3088" spans="1:12" hidden="1" x14ac:dyDescent="0.2">
      <c r="A3088" s="27" t="s">
        <v>90</v>
      </c>
      <c r="B3088" s="27" t="s">
        <v>123</v>
      </c>
      <c r="C3088" s="27" t="s">
        <v>111</v>
      </c>
      <c r="D3088" s="27" t="s">
        <v>51</v>
      </c>
      <c r="E3088" s="27" t="s">
        <v>94</v>
      </c>
      <c r="F3088" s="27" t="s">
        <v>95</v>
      </c>
      <c r="G3088" s="27" t="s">
        <v>112</v>
      </c>
      <c r="H3088" s="28">
        <v>0</v>
      </c>
      <c r="I3088" s="28">
        <v>0</v>
      </c>
      <c r="J3088" s="28">
        <v>0</v>
      </c>
      <c r="K3088" s="28">
        <v>55.97</v>
      </c>
      <c r="L3088" s="28">
        <v>-55.97</v>
      </c>
    </row>
    <row r="3089" spans="1:12" hidden="1" x14ac:dyDescent="0.2">
      <c r="A3089" s="27" t="s">
        <v>90</v>
      </c>
      <c r="B3089" s="27" t="s">
        <v>126</v>
      </c>
      <c r="C3089" s="27" t="s">
        <v>121</v>
      </c>
      <c r="D3089" s="27" t="s">
        <v>51</v>
      </c>
      <c r="E3089" s="27" t="s">
        <v>94</v>
      </c>
      <c r="F3089" s="27" t="s">
        <v>95</v>
      </c>
      <c r="G3089" s="27" t="s">
        <v>122</v>
      </c>
      <c r="H3089" s="28">
        <v>0</v>
      </c>
      <c r="I3089" s="28">
        <v>0</v>
      </c>
      <c r="J3089" s="28">
        <v>0</v>
      </c>
      <c r="K3089" s="28">
        <v>0.77</v>
      </c>
      <c r="L3089" s="28">
        <v>-0.77</v>
      </c>
    </row>
    <row r="3090" spans="1:12" hidden="1" x14ac:dyDescent="0.2">
      <c r="A3090" s="27" t="s">
        <v>90</v>
      </c>
      <c r="B3090" s="27" t="s">
        <v>126</v>
      </c>
      <c r="C3090" s="27" t="s">
        <v>99</v>
      </c>
      <c r="D3090" s="27" t="s">
        <v>51</v>
      </c>
      <c r="E3090" s="27" t="s">
        <v>94</v>
      </c>
      <c r="F3090" s="27" t="s">
        <v>95</v>
      </c>
      <c r="G3090" s="27" t="s">
        <v>100</v>
      </c>
      <c r="H3090" s="28">
        <v>0</v>
      </c>
      <c r="I3090" s="28">
        <v>0</v>
      </c>
      <c r="J3090" s="28">
        <v>0</v>
      </c>
      <c r="K3090" s="28">
        <v>0.05</v>
      </c>
      <c r="L3090" s="28">
        <v>-0.05</v>
      </c>
    </row>
    <row r="3091" spans="1:12" hidden="1" x14ac:dyDescent="0.2">
      <c r="A3091" s="27" t="s">
        <v>90</v>
      </c>
      <c r="B3091" s="27" t="s">
        <v>126</v>
      </c>
      <c r="C3091" s="27" t="s">
        <v>101</v>
      </c>
      <c r="D3091" s="27" t="s">
        <v>51</v>
      </c>
      <c r="E3091" s="27" t="s">
        <v>94</v>
      </c>
      <c r="F3091" s="27" t="s">
        <v>95</v>
      </c>
      <c r="G3091" s="27" t="s">
        <v>102</v>
      </c>
      <c r="H3091" s="28">
        <v>0</v>
      </c>
      <c r="I3091" s="28">
        <v>0</v>
      </c>
      <c r="J3091" s="28">
        <v>0</v>
      </c>
      <c r="K3091" s="28">
        <v>0.01</v>
      </c>
      <c r="L3091" s="28">
        <v>-0.01</v>
      </c>
    </row>
    <row r="3092" spans="1:12" hidden="1" x14ac:dyDescent="0.2">
      <c r="A3092" s="27" t="s">
        <v>90</v>
      </c>
      <c r="B3092" s="27" t="s">
        <v>126</v>
      </c>
      <c r="C3092" s="27" t="s">
        <v>103</v>
      </c>
      <c r="D3092" s="27" t="s">
        <v>51</v>
      </c>
      <c r="E3092" s="27" t="s">
        <v>94</v>
      </c>
      <c r="F3092" s="27" t="s">
        <v>95</v>
      </c>
      <c r="G3092" s="27" t="s">
        <v>104</v>
      </c>
      <c r="H3092" s="28">
        <v>0</v>
      </c>
      <c r="I3092" s="28">
        <v>0</v>
      </c>
      <c r="J3092" s="28">
        <v>0</v>
      </c>
      <c r="K3092" s="28">
        <v>0.02</v>
      </c>
      <c r="L3092" s="28">
        <v>-0.02</v>
      </c>
    </row>
    <row r="3093" spans="1:12" hidden="1" x14ac:dyDescent="0.2">
      <c r="A3093" s="27" t="s">
        <v>90</v>
      </c>
      <c r="B3093" s="27" t="s">
        <v>127</v>
      </c>
      <c r="C3093" s="27" t="s">
        <v>111</v>
      </c>
      <c r="D3093" s="27" t="s">
        <v>51</v>
      </c>
      <c r="E3093" s="27" t="s">
        <v>94</v>
      </c>
      <c r="F3093" s="27" t="s">
        <v>95</v>
      </c>
      <c r="G3093" s="27" t="s">
        <v>112</v>
      </c>
      <c r="H3093" s="28">
        <v>0</v>
      </c>
      <c r="I3093" s="28">
        <v>0</v>
      </c>
      <c r="J3093" s="28">
        <v>0</v>
      </c>
      <c r="K3093" s="28">
        <v>693.86</v>
      </c>
      <c r="L3093" s="28">
        <v>-693.86</v>
      </c>
    </row>
    <row r="3094" spans="1:12" hidden="1" x14ac:dyDescent="0.2">
      <c r="A3094" s="27" t="s">
        <v>90</v>
      </c>
      <c r="B3094" s="27" t="s">
        <v>128</v>
      </c>
      <c r="C3094" s="27" t="s">
        <v>99</v>
      </c>
      <c r="D3094" s="27" t="s">
        <v>51</v>
      </c>
      <c r="E3094" s="27" t="s">
        <v>94</v>
      </c>
      <c r="F3094" s="27" t="s">
        <v>95</v>
      </c>
      <c r="G3094" s="27" t="s">
        <v>100</v>
      </c>
      <c r="H3094" s="28">
        <v>0</v>
      </c>
      <c r="I3094" s="28">
        <v>0</v>
      </c>
      <c r="J3094" s="28">
        <v>0</v>
      </c>
      <c r="K3094" s="28">
        <v>0.23</v>
      </c>
      <c r="L3094" s="28">
        <v>-0.23</v>
      </c>
    </row>
    <row r="3095" spans="1:12" hidden="1" x14ac:dyDescent="0.2">
      <c r="A3095" s="27" t="s">
        <v>90</v>
      </c>
      <c r="B3095" s="27" t="s">
        <v>128</v>
      </c>
      <c r="C3095" s="27" t="s">
        <v>101</v>
      </c>
      <c r="D3095" s="27" t="s">
        <v>51</v>
      </c>
      <c r="E3095" s="27" t="s">
        <v>94</v>
      </c>
      <c r="F3095" s="27" t="s">
        <v>95</v>
      </c>
      <c r="G3095" s="27" t="s">
        <v>102</v>
      </c>
      <c r="H3095" s="28">
        <v>0</v>
      </c>
      <c r="I3095" s="28">
        <v>0</v>
      </c>
      <c r="J3095" s="28">
        <v>0</v>
      </c>
      <c r="K3095" s="28">
        <v>0.05</v>
      </c>
      <c r="L3095" s="28">
        <v>-0.05</v>
      </c>
    </row>
    <row r="3096" spans="1:12" hidden="1" x14ac:dyDescent="0.2">
      <c r="A3096" s="27" t="s">
        <v>90</v>
      </c>
      <c r="B3096" s="27" t="s">
        <v>128</v>
      </c>
      <c r="C3096" s="27" t="s">
        <v>103</v>
      </c>
      <c r="D3096" s="27" t="s">
        <v>51</v>
      </c>
      <c r="E3096" s="27" t="s">
        <v>94</v>
      </c>
      <c r="F3096" s="27" t="s">
        <v>95</v>
      </c>
      <c r="G3096" s="27" t="s">
        <v>104</v>
      </c>
      <c r="H3096" s="28">
        <v>0</v>
      </c>
      <c r="I3096" s="28">
        <v>0</v>
      </c>
      <c r="J3096" s="28">
        <v>0</v>
      </c>
      <c r="K3096" s="28">
        <v>0.11</v>
      </c>
      <c r="L3096" s="28">
        <v>-0.11</v>
      </c>
    </row>
    <row r="3097" spans="1:12" hidden="1" x14ac:dyDescent="0.2">
      <c r="A3097" s="27" t="s">
        <v>90</v>
      </c>
      <c r="B3097" s="27" t="s">
        <v>129</v>
      </c>
      <c r="C3097" s="27" t="s">
        <v>92</v>
      </c>
      <c r="D3097" s="27" t="s">
        <v>51</v>
      </c>
      <c r="E3097" s="27" t="s">
        <v>94</v>
      </c>
      <c r="F3097" s="27" t="s">
        <v>95</v>
      </c>
      <c r="G3097" s="27" t="s">
        <v>96</v>
      </c>
      <c r="H3097" s="28">
        <v>0</v>
      </c>
      <c r="I3097" s="28">
        <v>0</v>
      </c>
      <c r="J3097" s="28">
        <v>0</v>
      </c>
      <c r="K3097" s="28">
        <v>0.32</v>
      </c>
      <c r="L3097" s="28">
        <v>-0.32</v>
      </c>
    </row>
    <row r="3098" spans="1:12" hidden="1" x14ac:dyDescent="0.2">
      <c r="A3098" s="27" t="s">
        <v>90</v>
      </c>
      <c r="B3098" s="27" t="s">
        <v>129</v>
      </c>
      <c r="C3098" s="27" t="s">
        <v>121</v>
      </c>
      <c r="D3098" s="27" t="s">
        <v>51</v>
      </c>
      <c r="E3098" s="27" t="s">
        <v>94</v>
      </c>
      <c r="F3098" s="27" t="s">
        <v>95</v>
      </c>
      <c r="G3098" s="27" t="s">
        <v>122</v>
      </c>
      <c r="H3098" s="28">
        <v>0</v>
      </c>
      <c r="I3098" s="28">
        <v>0</v>
      </c>
      <c r="J3098" s="28">
        <v>0</v>
      </c>
      <c r="K3098" s="28">
        <v>0.25</v>
      </c>
      <c r="L3098" s="28">
        <v>-0.25</v>
      </c>
    </row>
    <row r="3099" spans="1:12" hidden="1" x14ac:dyDescent="0.2">
      <c r="A3099" s="27" t="s">
        <v>90</v>
      </c>
      <c r="B3099" s="27" t="s">
        <v>129</v>
      </c>
      <c r="C3099" s="27" t="s">
        <v>106</v>
      </c>
      <c r="D3099" s="27" t="s">
        <v>51</v>
      </c>
      <c r="E3099" s="27" t="s">
        <v>94</v>
      </c>
      <c r="F3099" s="27" t="s">
        <v>95</v>
      </c>
      <c r="G3099" s="27" t="s">
        <v>108</v>
      </c>
      <c r="H3099" s="28">
        <v>0</v>
      </c>
      <c r="I3099" s="28">
        <v>0</v>
      </c>
      <c r="J3099" s="28">
        <v>0</v>
      </c>
      <c r="K3099" s="28">
        <v>4.17</v>
      </c>
      <c r="L3099" s="28">
        <v>-4.17</v>
      </c>
    </row>
    <row r="3100" spans="1:12" hidden="1" x14ac:dyDescent="0.2">
      <c r="A3100" s="27" t="s">
        <v>90</v>
      </c>
      <c r="B3100" s="27" t="s">
        <v>129</v>
      </c>
      <c r="C3100" s="27" t="s">
        <v>99</v>
      </c>
      <c r="D3100" s="27" t="s">
        <v>51</v>
      </c>
      <c r="E3100" s="27" t="s">
        <v>94</v>
      </c>
      <c r="F3100" s="27" t="s">
        <v>95</v>
      </c>
      <c r="G3100" s="27" t="s">
        <v>100</v>
      </c>
      <c r="H3100" s="28">
        <v>0</v>
      </c>
      <c r="I3100" s="28">
        <v>0</v>
      </c>
      <c r="J3100" s="28">
        <v>0</v>
      </c>
      <c r="K3100" s="28">
        <v>0.66</v>
      </c>
      <c r="L3100" s="28">
        <v>-0.66</v>
      </c>
    </row>
    <row r="3101" spans="1:12" hidden="1" x14ac:dyDescent="0.2">
      <c r="A3101" s="27" t="s">
        <v>90</v>
      </c>
      <c r="B3101" s="27" t="s">
        <v>129</v>
      </c>
      <c r="C3101" s="27" t="s">
        <v>101</v>
      </c>
      <c r="D3101" s="27" t="s">
        <v>51</v>
      </c>
      <c r="E3101" s="27" t="s">
        <v>94</v>
      </c>
      <c r="F3101" s="27" t="s">
        <v>95</v>
      </c>
      <c r="G3101" s="27" t="s">
        <v>102</v>
      </c>
      <c r="H3101" s="28">
        <v>0</v>
      </c>
      <c r="I3101" s="28">
        <v>0</v>
      </c>
      <c r="J3101" s="28">
        <v>0</v>
      </c>
      <c r="K3101" s="28">
        <v>0.15</v>
      </c>
      <c r="L3101" s="28">
        <v>-0.15</v>
      </c>
    </row>
    <row r="3102" spans="1:12" hidden="1" x14ac:dyDescent="0.2">
      <c r="A3102" s="27" t="s">
        <v>90</v>
      </c>
      <c r="B3102" s="27" t="s">
        <v>129</v>
      </c>
      <c r="C3102" s="27" t="s">
        <v>103</v>
      </c>
      <c r="D3102" s="27" t="s">
        <v>51</v>
      </c>
      <c r="E3102" s="27" t="s">
        <v>94</v>
      </c>
      <c r="F3102" s="27" t="s">
        <v>95</v>
      </c>
      <c r="G3102" s="27" t="s">
        <v>104</v>
      </c>
      <c r="H3102" s="28">
        <v>0</v>
      </c>
      <c r="I3102" s="28">
        <v>0</v>
      </c>
      <c r="J3102" s="28">
        <v>0</v>
      </c>
      <c r="K3102" s="28">
        <v>0.33</v>
      </c>
      <c r="L3102" s="28">
        <v>-0.33</v>
      </c>
    </row>
    <row r="3103" spans="1:12" hidden="1" x14ac:dyDescent="0.2">
      <c r="A3103" s="27" t="s">
        <v>90</v>
      </c>
      <c r="B3103" s="27" t="s">
        <v>129</v>
      </c>
      <c r="C3103" s="27" t="s">
        <v>130</v>
      </c>
      <c r="D3103" s="27" t="s">
        <v>51</v>
      </c>
      <c r="E3103" s="27" t="s">
        <v>94</v>
      </c>
      <c r="F3103" s="27" t="s">
        <v>95</v>
      </c>
      <c r="G3103" s="27" t="s">
        <v>131</v>
      </c>
      <c r="H3103" s="28">
        <v>0</v>
      </c>
      <c r="I3103" s="28">
        <v>0</v>
      </c>
      <c r="J3103" s="28">
        <v>0</v>
      </c>
      <c r="K3103" s="28">
        <v>2361</v>
      </c>
      <c r="L3103" s="28">
        <v>-2361</v>
      </c>
    </row>
    <row r="3104" spans="1:12" hidden="1" x14ac:dyDescent="0.2">
      <c r="A3104" s="27" t="s">
        <v>90</v>
      </c>
      <c r="B3104" s="27" t="s">
        <v>129</v>
      </c>
      <c r="C3104" s="27" t="s">
        <v>132</v>
      </c>
      <c r="D3104" s="27" t="s">
        <v>51</v>
      </c>
      <c r="E3104" s="27" t="s">
        <v>94</v>
      </c>
      <c r="F3104" s="27" t="s">
        <v>95</v>
      </c>
      <c r="G3104" s="27" t="s">
        <v>133</v>
      </c>
      <c r="H3104" s="28">
        <v>0</v>
      </c>
      <c r="I3104" s="28">
        <v>0</v>
      </c>
      <c r="J3104" s="28">
        <v>0</v>
      </c>
      <c r="K3104" s="28">
        <v>37.950000000000003</v>
      </c>
      <c r="L3104" s="28">
        <v>-37.950000000000003</v>
      </c>
    </row>
    <row r="3105" spans="1:12" hidden="1" x14ac:dyDescent="0.2">
      <c r="A3105" s="27" t="s">
        <v>90</v>
      </c>
      <c r="B3105" s="27" t="s">
        <v>129</v>
      </c>
      <c r="C3105" s="27" t="s">
        <v>111</v>
      </c>
      <c r="D3105" s="27" t="s">
        <v>51</v>
      </c>
      <c r="E3105" s="27" t="s">
        <v>94</v>
      </c>
      <c r="F3105" s="27" t="s">
        <v>95</v>
      </c>
      <c r="G3105" s="27" t="s">
        <v>112</v>
      </c>
      <c r="H3105" s="28">
        <v>0</v>
      </c>
      <c r="I3105" s="28">
        <v>0</v>
      </c>
      <c r="J3105" s="28">
        <v>0</v>
      </c>
      <c r="K3105" s="28">
        <v>6104.03</v>
      </c>
      <c r="L3105" s="28">
        <v>-6104.03</v>
      </c>
    </row>
    <row r="3106" spans="1:12" hidden="1" x14ac:dyDescent="0.2">
      <c r="A3106" s="27" t="s">
        <v>90</v>
      </c>
      <c r="B3106" s="27" t="s">
        <v>129</v>
      </c>
      <c r="C3106" s="27" t="s">
        <v>117</v>
      </c>
      <c r="D3106" s="27" t="s">
        <v>51</v>
      </c>
      <c r="E3106" s="27" t="s">
        <v>94</v>
      </c>
      <c r="F3106" s="27" t="s">
        <v>95</v>
      </c>
      <c r="G3106" s="27" t="s">
        <v>118</v>
      </c>
      <c r="H3106" s="28">
        <v>0</v>
      </c>
      <c r="I3106" s="28">
        <v>0</v>
      </c>
      <c r="J3106" s="28">
        <v>0</v>
      </c>
      <c r="K3106" s="28">
        <v>10.17</v>
      </c>
      <c r="L3106" s="28">
        <v>-10.17</v>
      </c>
    </row>
    <row r="3107" spans="1:12" hidden="1" x14ac:dyDescent="0.2">
      <c r="A3107" s="27" t="s">
        <v>90</v>
      </c>
      <c r="B3107" s="27" t="s">
        <v>134</v>
      </c>
      <c r="C3107" s="27" t="s">
        <v>92</v>
      </c>
      <c r="D3107" s="27" t="s">
        <v>51</v>
      </c>
      <c r="E3107" s="27" t="s">
        <v>94</v>
      </c>
      <c r="F3107" s="27" t="s">
        <v>95</v>
      </c>
      <c r="G3107" s="27" t="s">
        <v>96</v>
      </c>
      <c r="H3107" s="28">
        <v>0</v>
      </c>
      <c r="I3107" s="28">
        <v>0</v>
      </c>
      <c r="J3107" s="28">
        <v>0</v>
      </c>
      <c r="K3107" s="28">
        <v>0.16</v>
      </c>
      <c r="L3107" s="28">
        <v>-0.16</v>
      </c>
    </row>
    <row r="3108" spans="1:12" hidden="1" x14ac:dyDescent="0.2">
      <c r="A3108" s="27" t="s">
        <v>90</v>
      </c>
      <c r="B3108" s="27" t="s">
        <v>134</v>
      </c>
      <c r="C3108" s="27" t="s">
        <v>99</v>
      </c>
      <c r="D3108" s="27" t="s">
        <v>51</v>
      </c>
      <c r="E3108" s="27" t="s">
        <v>94</v>
      </c>
      <c r="F3108" s="27" t="s">
        <v>95</v>
      </c>
      <c r="G3108" s="27" t="s">
        <v>100</v>
      </c>
      <c r="H3108" s="28">
        <v>0</v>
      </c>
      <c r="I3108" s="28">
        <v>0</v>
      </c>
      <c r="J3108" s="28">
        <v>0</v>
      </c>
      <c r="K3108" s="28">
        <v>0.01</v>
      </c>
      <c r="L3108" s="28">
        <v>-0.01</v>
      </c>
    </row>
    <row r="3109" spans="1:12" hidden="1" x14ac:dyDescent="0.2">
      <c r="A3109" s="27" t="s">
        <v>90</v>
      </c>
      <c r="B3109" s="27" t="s">
        <v>134</v>
      </c>
      <c r="C3109" s="27" t="s">
        <v>132</v>
      </c>
      <c r="D3109" s="27" t="s">
        <v>51</v>
      </c>
      <c r="E3109" s="27" t="s">
        <v>94</v>
      </c>
      <c r="F3109" s="27" t="s">
        <v>95</v>
      </c>
      <c r="G3109" s="27" t="s">
        <v>133</v>
      </c>
      <c r="H3109" s="28">
        <v>0</v>
      </c>
      <c r="I3109" s="28">
        <v>0</v>
      </c>
      <c r="J3109" s="28">
        <v>0</v>
      </c>
      <c r="K3109" s="28">
        <v>360.87</v>
      </c>
      <c r="L3109" s="28">
        <v>-360.87</v>
      </c>
    </row>
    <row r="3110" spans="1:12" hidden="1" x14ac:dyDescent="0.2">
      <c r="A3110" s="27" t="s">
        <v>90</v>
      </c>
      <c r="B3110" s="27" t="s">
        <v>135</v>
      </c>
      <c r="C3110" s="27" t="s">
        <v>99</v>
      </c>
      <c r="D3110" s="27" t="s">
        <v>51</v>
      </c>
      <c r="E3110" s="27" t="s">
        <v>94</v>
      </c>
      <c r="F3110" s="27" t="s">
        <v>95</v>
      </c>
      <c r="G3110" s="27" t="s">
        <v>100</v>
      </c>
      <c r="H3110" s="28">
        <v>0</v>
      </c>
      <c r="I3110" s="28">
        <v>0</v>
      </c>
      <c r="J3110" s="28">
        <v>0</v>
      </c>
      <c r="K3110" s="28">
        <v>0.42</v>
      </c>
      <c r="L3110" s="28">
        <v>-0.42</v>
      </c>
    </row>
    <row r="3111" spans="1:12" hidden="1" x14ac:dyDescent="0.2">
      <c r="A3111" s="27" t="s">
        <v>90</v>
      </c>
      <c r="B3111" s="27" t="s">
        <v>135</v>
      </c>
      <c r="C3111" s="27" t="s">
        <v>101</v>
      </c>
      <c r="D3111" s="27" t="s">
        <v>51</v>
      </c>
      <c r="E3111" s="27" t="s">
        <v>94</v>
      </c>
      <c r="F3111" s="27" t="s">
        <v>95</v>
      </c>
      <c r="G3111" s="27" t="s">
        <v>102</v>
      </c>
      <c r="H3111" s="28">
        <v>0</v>
      </c>
      <c r="I3111" s="28">
        <v>0</v>
      </c>
      <c r="J3111" s="28">
        <v>0</v>
      </c>
      <c r="K3111" s="28">
        <v>0.1</v>
      </c>
      <c r="L3111" s="28">
        <v>-0.1</v>
      </c>
    </row>
    <row r="3112" spans="1:12" hidden="1" x14ac:dyDescent="0.2">
      <c r="A3112" s="27" t="s">
        <v>90</v>
      </c>
      <c r="B3112" s="27" t="s">
        <v>135</v>
      </c>
      <c r="C3112" s="27" t="s">
        <v>103</v>
      </c>
      <c r="D3112" s="27" t="s">
        <v>51</v>
      </c>
      <c r="E3112" s="27" t="s">
        <v>94</v>
      </c>
      <c r="F3112" s="27" t="s">
        <v>95</v>
      </c>
      <c r="G3112" s="27" t="s">
        <v>104</v>
      </c>
      <c r="H3112" s="28">
        <v>0</v>
      </c>
      <c r="I3112" s="28">
        <v>0</v>
      </c>
      <c r="J3112" s="28">
        <v>0</v>
      </c>
      <c r="K3112" s="28">
        <v>0.2</v>
      </c>
      <c r="L3112" s="28">
        <v>-0.2</v>
      </c>
    </row>
    <row r="3113" spans="1:12" hidden="1" x14ac:dyDescent="0.2">
      <c r="A3113" s="27" t="s">
        <v>90</v>
      </c>
      <c r="B3113" s="27" t="s">
        <v>179</v>
      </c>
      <c r="C3113" s="27" t="s">
        <v>106</v>
      </c>
      <c r="D3113" s="27" t="s">
        <v>51</v>
      </c>
      <c r="E3113" s="27" t="s">
        <v>94</v>
      </c>
      <c r="F3113" s="27" t="s">
        <v>95</v>
      </c>
      <c r="G3113" s="27" t="s">
        <v>108</v>
      </c>
      <c r="H3113" s="28">
        <v>0</v>
      </c>
      <c r="I3113" s="28">
        <v>0</v>
      </c>
      <c r="J3113" s="28">
        <v>0</v>
      </c>
      <c r="K3113" s="28">
        <v>12.83</v>
      </c>
      <c r="L3113" s="28">
        <v>-12.83</v>
      </c>
    </row>
    <row r="3114" spans="1:12" hidden="1" x14ac:dyDescent="0.2">
      <c r="A3114" s="27" t="s">
        <v>90</v>
      </c>
      <c r="B3114" s="27" t="s">
        <v>179</v>
      </c>
      <c r="C3114" s="27" t="s">
        <v>99</v>
      </c>
      <c r="D3114" s="27" t="s">
        <v>51</v>
      </c>
      <c r="E3114" s="27" t="s">
        <v>94</v>
      </c>
      <c r="F3114" s="27" t="s">
        <v>95</v>
      </c>
      <c r="G3114" s="27" t="s">
        <v>100</v>
      </c>
      <c r="H3114" s="28">
        <v>0</v>
      </c>
      <c r="I3114" s="28">
        <v>0</v>
      </c>
      <c r="J3114" s="28">
        <v>0</v>
      </c>
      <c r="K3114" s="28">
        <v>0.79</v>
      </c>
      <c r="L3114" s="28">
        <v>-0.79</v>
      </c>
    </row>
    <row r="3115" spans="1:12" hidden="1" x14ac:dyDescent="0.2">
      <c r="A3115" s="27" t="s">
        <v>90</v>
      </c>
      <c r="B3115" s="27" t="s">
        <v>179</v>
      </c>
      <c r="C3115" s="27" t="s">
        <v>101</v>
      </c>
      <c r="D3115" s="27" t="s">
        <v>51</v>
      </c>
      <c r="E3115" s="27" t="s">
        <v>94</v>
      </c>
      <c r="F3115" s="27" t="s">
        <v>95</v>
      </c>
      <c r="G3115" s="27" t="s">
        <v>102</v>
      </c>
      <c r="H3115" s="28">
        <v>0</v>
      </c>
      <c r="I3115" s="28">
        <v>0</v>
      </c>
      <c r="J3115" s="28">
        <v>0</v>
      </c>
      <c r="K3115" s="28">
        <v>0.19</v>
      </c>
      <c r="L3115" s="28">
        <v>-0.19</v>
      </c>
    </row>
    <row r="3116" spans="1:12" hidden="1" x14ac:dyDescent="0.2">
      <c r="A3116" s="27" t="s">
        <v>90</v>
      </c>
      <c r="B3116" s="27" t="s">
        <v>179</v>
      </c>
      <c r="C3116" s="27" t="s">
        <v>103</v>
      </c>
      <c r="D3116" s="27" t="s">
        <v>51</v>
      </c>
      <c r="E3116" s="27" t="s">
        <v>94</v>
      </c>
      <c r="F3116" s="27" t="s">
        <v>95</v>
      </c>
      <c r="G3116" s="27" t="s">
        <v>104</v>
      </c>
      <c r="H3116" s="28">
        <v>0</v>
      </c>
      <c r="I3116" s="28">
        <v>0</v>
      </c>
      <c r="J3116" s="28">
        <v>0</v>
      </c>
      <c r="K3116" s="28">
        <v>0.37</v>
      </c>
      <c r="L3116" s="28">
        <v>-0.37</v>
      </c>
    </row>
    <row r="3117" spans="1:12" hidden="1" x14ac:dyDescent="0.2">
      <c r="A3117" s="27" t="s">
        <v>90</v>
      </c>
      <c r="B3117" s="27" t="s">
        <v>179</v>
      </c>
      <c r="C3117" s="27" t="s">
        <v>117</v>
      </c>
      <c r="D3117" s="27" t="s">
        <v>51</v>
      </c>
      <c r="E3117" s="27" t="s">
        <v>94</v>
      </c>
      <c r="F3117" s="27" t="s">
        <v>95</v>
      </c>
      <c r="G3117" s="27" t="s">
        <v>118</v>
      </c>
      <c r="H3117" s="28">
        <v>0</v>
      </c>
      <c r="I3117" s="28">
        <v>0</v>
      </c>
      <c r="J3117" s="28">
        <v>0</v>
      </c>
      <c r="K3117" s="28">
        <v>130.97</v>
      </c>
      <c r="L3117" s="28">
        <v>-130.97</v>
      </c>
    </row>
    <row r="3118" spans="1:12" hidden="1" x14ac:dyDescent="0.2">
      <c r="A3118" s="27" t="s">
        <v>90</v>
      </c>
      <c r="B3118" s="27" t="s">
        <v>178</v>
      </c>
      <c r="C3118" s="27" t="s">
        <v>92</v>
      </c>
      <c r="D3118" s="27" t="s">
        <v>51</v>
      </c>
      <c r="E3118" s="27" t="s">
        <v>94</v>
      </c>
      <c r="F3118" s="27" t="s">
        <v>95</v>
      </c>
      <c r="G3118" s="27" t="s">
        <v>96</v>
      </c>
      <c r="H3118" s="28">
        <v>0</v>
      </c>
      <c r="I3118" s="28">
        <v>0</v>
      </c>
      <c r="J3118" s="28">
        <v>0</v>
      </c>
      <c r="K3118" s="28">
        <v>0.42</v>
      </c>
      <c r="L3118" s="28">
        <v>-0.42</v>
      </c>
    </row>
    <row r="3119" spans="1:12" hidden="1" x14ac:dyDescent="0.2">
      <c r="A3119" s="27" t="s">
        <v>90</v>
      </c>
      <c r="B3119" s="27" t="s">
        <v>178</v>
      </c>
      <c r="C3119" s="27" t="s">
        <v>99</v>
      </c>
      <c r="D3119" s="27" t="s">
        <v>51</v>
      </c>
      <c r="E3119" s="27" t="s">
        <v>94</v>
      </c>
      <c r="F3119" s="27" t="s">
        <v>95</v>
      </c>
      <c r="G3119" s="27" t="s">
        <v>100</v>
      </c>
      <c r="H3119" s="28">
        <v>0</v>
      </c>
      <c r="I3119" s="28">
        <v>0</v>
      </c>
      <c r="J3119" s="28">
        <v>0</v>
      </c>
      <c r="K3119" s="28">
        <v>0.03</v>
      </c>
      <c r="L3119" s="28">
        <v>-0.03</v>
      </c>
    </row>
    <row r="3120" spans="1:12" hidden="1" x14ac:dyDescent="0.2">
      <c r="A3120" s="27" t="s">
        <v>90</v>
      </c>
      <c r="B3120" s="27" t="s">
        <v>178</v>
      </c>
      <c r="C3120" s="27" t="s">
        <v>101</v>
      </c>
      <c r="D3120" s="27" t="s">
        <v>51</v>
      </c>
      <c r="E3120" s="27" t="s">
        <v>94</v>
      </c>
      <c r="F3120" s="27" t="s">
        <v>95</v>
      </c>
      <c r="G3120" s="27" t="s">
        <v>102</v>
      </c>
      <c r="H3120" s="28">
        <v>0</v>
      </c>
      <c r="I3120" s="28">
        <v>0</v>
      </c>
      <c r="J3120" s="28">
        <v>0</v>
      </c>
      <c r="K3120" s="28">
        <v>0.01</v>
      </c>
      <c r="L3120" s="28">
        <v>-0.01</v>
      </c>
    </row>
    <row r="3121" spans="1:12" hidden="1" x14ac:dyDescent="0.2">
      <c r="A3121" s="27" t="s">
        <v>90</v>
      </c>
      <c r="B3121" s="27" t="s">
        <v>178</v>
      </c>
      <c r="C3121" s="27" t="s">
        <v>103</v>
      </c>
      <c r="D3121" s="27" t="s">
        <v>51</v>
      </c>
      <c r="E3121" s="27" t="s">
        <v>94</v>
      </c>
      <c r="F3121" s="27" t="s">
        <v>95</v>
      </c>
      <c r="G3121" s="27" t="s">
        <v>104</v>
      </c>
      <c r="H3121" s="28">
        <v>0</v>
      </c>
      <c r="I3121" s="28">
        <v>0</v>
      </c>
      <c r="J3121" s="28">
        <v>0</v>
      </c>
      <c r="K3121" s="28">
        <v>0.01</v>
      </c>
      <c r="L3121" s="28">
        <v>-0.01</v>
      </c>
    </row>
    <row r="3122" spans="1:12" hidden="1" x14ac:dyDescent="0.2">
      <c r="A3122" s="27" t="s">
        <v>136</v>
      </c>
      <c r="B3122" s="27" t="s">
        <v>9</v>
      </c>
      <c r="C3122" s="27" t="s">
        <v>137</v>
      </c>
      <c r="D3122" s="27" t="s">
        <v>51</v>
      </c>
      <c r="E3122" s="27" t="s">
        <v>94</v>
      </c>
      <c r="F3122" s="27" t="s">
        <v>95</v>
      </c>
      <c r="G3122" s="27" t="s">
        <v>138</v>
      </c>
      <c r="H3122" s="28">
        <v>39123.35</v>
      </c>
      <c r="I3122" s="28">
        <v>0</v>
      </c>
      <c r="J3122" s="28">
        <v>0</v>
      </c>
      <c r="K3122" s="28">
        <v>0</v>
      </c>
      <c r="L3122" s="28">
        <v>0</v>
      </c>
    </row>
    <row r="3123" spans="1:12" hidden="1" x14ac:dyDescent="0.2">
      <c r="A3123" s="27" t="s">
        <v>136</v>
      </c>
      <c r="B3123" s="27" t="s">
        <v>9</v>
      </c>
      <c r="C3123" s="27" t="s">
        <v>99</v>
      </c>
      <c r="D3123" s="27" t="s">
        <v>51</v>
      </c>
      <c r="E3123" s="27" t="s">
        <v>94</v>
      </c>
      <c r="F3123" s="27" t="s">
        <v>95</v>
      </c>
      <c r="G3123" s="27" t="s">
        <v>100</v>
      </c>
      <c r="H3123" s="28">
        <v>2425.65</v>
      </c>
      <c r="I3123" s="28">
        <v>2425.65</v>
      </c>
      <c r="J3123" s="28">
        <v>0</v>
      </c>
      <c r="K3123" s="28">
        <v>0</v>
      </c>
      <c r="L3123" s="28">
        <v>2425.65</v>
      </c>
    </row>
    <row r="3124" spans="1:12" hidden="1" x14ac:dyDescent="0.2">
      <c r="A3124" s="27" t="s">
        <v>136</v>
      </c>
      <c r="B3124" s="27" t="s">
        <v>9</v>
      </c>
      <c r="C3124" s="27" t="s">
        <v>101</v>
      </c>
      <c r="D3124" s="27" t="s">
        <v>51</v>
      </c>
      <c r="E3124" s="27" t="s">
        <v>94</v>
      </c>
      <c r="F3124" s="27" t="s">
        <v>95</v>
      </c>
      <c r="G3124" s="27" t="s">
        <v>102</v>
      </c>
      <c r="H3124" s="28">
        <v>567.29</v>
      </c>
      <c r="I3124" s="28">
        <v>567.29</v>
      </c>
      <c r="J3124" s="28">
        <v>0</v>
      </c>
      <c r="K3124" s="28">
        <v>0</v>
      </c>
      <c r="L3124" s="28">
        <v>567.29</v>
      </c>
    </row>
    <row r="3125" spans="1:12" hidden="1" x14ac:dyDescent="0.2">
      <c r="A3125" s="27" t="s">
        <v>136</v>
      </c>
      <c r="B3125" s="27" t="s">
        <v>9</v>
      </c>
      <c r="C3125" s="27" t="s">
        <v>103</v>
      </c>
      <c r="D3125" s="27" t="s">
        <v>51</v>
      </c>
      <c r="E3125" s="27" t="s">
        <v>94</v>
      </c>
      <c r="F3125" s="27" t="s">
        <v>95</v>
      </c>
      <c r="G3125" s="27" t="s">
        <v>104</v>
      </c>
      <c r="H3125" s="28">
        <v>1134.58</v>
      </c>
      <c r="I3125" s="28">
        <v>1134.58</v>
      </c>
      <c r="J3125" s="28">
        <v>0</v>
      </c>
      <c r="K3125" s="28">
        <v>0</v>
      </c>
      <c r="L3125" s="28">
        <v>1134.58</v>
      </c>
    </row>
    <row r="3126" spans="1:12" hidden="1" x14ac:dyDescent="0.2">
      <c r="A3126" s="27" t="s">
        <v>136</v>
      </c>
      <c r="B3126" s="27" t="s">
        <v>123</v>
      </c>
      <c r="C3126" s="27" t="s">
        <v>139</v>
      </c>
      <c r="D3126" s="27" t="s">
        <v>51</v>
      </c>
      <c r="E3126" s="27" t="s">
        <v>94</v>
      </c>
      <c r="F3126" s="27" t="s">
        <v>95</v>
      </c>
      <c r="G3126" s="27" t="s">
        <v>140</v>
      </c>
      <c r="H3126" s="28">
        <v>0</v>
      </c>
      <c r="I3126" s="28">
        <v>0</v>
      </c>
      <c r="J3126" s="28">
        <v>0</v>
      </c>
      <c r="K3126" s="28">
        <v>715.62</v>
      </c>
      <c r="L3126" s="28">
        <v>-715.62</v>
      </c>
    </row>
    <row r="3127" spans="1:12" hidden="1" x14ac:dyDescent="0.2">
      <c r="A3127" s="27" t="s">
        <v>136</v>
      </c>
      <c r="B3127" s="27" t="s">
        <v>123</v>
      </c>
      <c r="C3127" s="27" t="s">
        <v>99</v>
      </c>
      <c r="D3127" s="27" t="s">
        <v>51</v>
      </c>
      <c r="E3127" s="27" t="s">
        <v>94</v>
      </c>
      <c r="F3127" s="27" t="s">
        <v>95</v>
      </c>
      <c r="G3127" s="27" t="s">
        <v>100</v>
      </c>
      <c r="H3127" s="28">
        <v>0</v>
      </c>
      <c r="I3127" s="28">
        <v>0</v>
      </c>
      <c r="J3127" s="28">
        <v>0</v>
      </c>
      <c r="K3127" s="28">
        <v>44.16</v>
      </c>
      <c r="L3127" s="28">
        <v>-44.16</v>
      </c>
    </row>
    <row r="3128" spans="1:12" hidden="1" x14ac:dyDescent="0.2">
      <c r="A3128" s="27" t="s">
        <v>136</v>
      </c>
      <c r="B3128" s="27" t="s">
        <v>123</v>
      </c>
      <c r="C3128" s="27" t="s">
        <v>101</v>
      </c>
      <c r="D3128" s="27" t="s">
        <v>51</v>
      </c>
      <c r="E3128" s="27" t="s">
        <v>94</v>
      </c>
      <c r="F3128" s="27" t="s">
        <v>95</v>
      </c>
      <c r="G3128" s="27" t="s">
        <v>102</v>
      </c>
      <c r="H3128" s="28">
        <v>0</v>
      </c>
      <c r="I3128" s="28">
        <v>0</v>
      </c>
      <c r="J3128" s="28">
        <v>0</v>
      </c>
      <c r="K3128" s="28">
        <v>10.33</v>
      </c>
      <c r="L3128" s="28">
        <v>-10.33</v>
      </c>
    </row>
    <row r="3129" spans="1:12" hidden="1" x14ac:dyDescent="0.2">
      <c r="A3129" s="27" t="s">
        <v>136</v>
      </c>
      <c r="B3129" s="27" t="s">
        <v>123</v>
      </c>
      <c r="C3129" s="27" t="s">
        <v>103</v>
      </c>
      <c r="D3129" s="27" t="s">
        <v>51</v>
      </c>
      <c r="E3129" s="27" t="s">
        <v>94</v>
      </c>
      <c r="F3129" s="27" t="s">
        <v>95</v>
      </c>
      <c r="G3129" s="27" t="s">
        <v>104</v>
      </c>
      <c r="H3129" s="28">
        <v>0</v>
      </c>
      <c r="I3129" s="28">
        <v>0</v>
      </c>
      <c r="J3129" s="28">
        <v>0</v>
      </c>
      <c r="K3129" s="28">
        <v>20.75</v>
      </c>
      <c r="L3129" s="28">
        <v>-20.75</v>
      </c>
    </row>
    <row r="3130" spans="1:12" hidden="1" x14ac:dyDescent="0.2">
      <c r="A3130" s="27" t="s">
        <v>136</v>
      </c>
      <c r="B3130" s="27" t="s">
        <v>128</v>
      </c>
      <c r="C3130" s="27" t="s">
        <v>137</v>
      </c>
      <c r="D3130" s="27" t="s">
        <v>51</v>
      </c>
      <c r="E3130" s="27" t="s">
        <v>94</v>
      </c>
      <c r="F3130" s="27" t="s">
        <v>95</v>
      </c>
      <c r="G3130" s="27" t="s">
        <v>138</v>
      </c>
      <c r="H3130" s="28">
        <v>0</v>
      </c>
      <c r="I3130" s="28">
        <v>0</v>
      </c>
      <c r="J3130" s="28">
        <v>0</v>
      </c>
      <c r="K3130" s="28">
        <v>277.04000000000002</v>
      </c>
      <c r="L3130" s="28">
        <v>-277.04000000000002</v>
      </c>
    </row>
    <row r="3131" spans="1:12" hidden="1" x14ac:dyDescent="0.2">
      <c r="A3131" s="27" t="s">
        <v>136</v>
      </c>
      <c r="B3131" s="27" t="s">
        <v>128</v>
      </c>
      <c r="C3131" s="27" t="s">
        <v>99</v>
      </c>
      <c r="D3131" s="27" t="s">
        <v>51</v>
      </c>
      <c r="E3131" s="27" t="s">
        <v>94</v>
      </c>
      <c r="F3131" s="27" t="s">
        <v>95</v>
      </c>
      <c r="G3131" s="27" t="s">
        <v>100</v>
      </c>
      <c r="H3131" s="28">
        <v>0</v>
      </c>
      <c r="I3131" s="28">
        <v>0</v>
      </c>
      <c r="J3131" s="28">
        <v>0</v>
      </c>
      <c r="K3131" s="28">
        <v>16.440000000000001</v>
      </c>
      <c r="L3131" s="28">
        <v>-16.440000000000001</v>
      </c>
    </row>
    <row r="3132" spans="1:12" hidden="1" x14ac:dyDescent="0.2">
      <c r="A3132" s="27" t="s">
        <v>136</v>
      </c>
      <c r="B3132" s="27" t="s">
        <v>128</v>
      </c>
      <c r="C3132" s="27" t="s">
        <v>101</v>
      </c>
      <c r="D3132" s="27" t="s">
        <v>51</v>
      </c>
      <c r="E3132" s="27" t="s">
        <v>94</v>
      </c>
      <c r="F3132" s="27" t="s">
        <v>95</v>
      </c>
      <c r="G3132" s="27" t="s">
        <v>102</v>
      </c>
      <c r="H3132" s="28">
        <v>0</v>
      </c>
      <c r="I3132" s="28">
        <v>0</v>
      </c>
      <c r="J3132" s="28">
        <v>0</v>
      </c>
      <c r="K3132" s="28">
        <v>3.85</v>
      </c>
      <c r="L3132" s="28">
        <v>-3.85</v>
      </c>
    </row>
    <row r="3133" spans="1:12" hidden="1" x14ac:dyDescent="0.2">
      <c r="A3133" s="27" t="s">
        <v>136</v>
      </c>
      <c r="B3133" s="27" t="s">
        <v>128</v>
      </c>
      <c r="C3133" s="27" t="s">
        <v>103</v>
      </c>
      <c r="D3133" s="27" t="s">
        <v>51</v>
      </c>
      <c r="E3133" s="27" t="s">
        <v>94</v>
      </c>
      <c r="F3133" s="27" t="s">
        <v>95</v>
      </c>
      <c r="G3133" s="27" t="s">
        <v>104</v>
      </c>
      <c r="H3133" s="28">
        <v>0</v>
      </c>
      <c r="I3133" s="28">
        <v>0</v>
      </c>
      <c r="J3133" s="28">
        <v>0</v>
      </c>
      <c r="K3133" s="28">
        <v>7.92</v>
      </c>
      <c r="L3133" s="28">
        <v>-7.92</v>
      </c>
    </row>
    <row r="3134" spans="1:12" hidden="1" x14ac:dyDescent="0.2">
      <c r="A3134" s="27" t="s">
        <v>136</v>
      </c>
      <c r="B3134" s="27" t="s">
        <v>129</v>
      </c>
      <c r="C3134" s="27" t="s">
        <v>137</v>
      </c>
      <c r="D3134" s="27" t="s">
        <v>51</v>
      </c>
      <c r="E3134" s="27" t="s">
        <v>94</v>
      </c>
      <c r="F3134" s="27" t="s">
        <v>95</v>
      </c>
      <c r="G3134" s="27" t="s">
        <v>138</v>
      </c>
      <c r="H3134" s="28">
        <v>0</v>
      </c>
      <c r="I3134" s="28">
        <v>0</v>
      </c>
      <c r="J3134" s="28">
        <v>0</v>
      </c>
      <c r="K3134" s="28">
        <v>87.24</v>
      </c>
      <c r="L3134" s="28">
        <v>-87.24</v>
      </c>
    </row>
    <row r="3135" spans="1:12" hidden="1" x14ac:dyDescent="0.2">
      <c r="A3135" s="27" t="s">
        <v>136</v>
      </c>
      <c r="B3135" s="27" t="s">
        <v>129</v>
      </c>
      <c r="C3135" s="27" t="s">
        <v>99</v>
      </c>
      <c r="D3135" s="27" t="s">
        <v>51</v>
      </c>
      <c r="E3135" s="27" t="s">
        <v>94</v>
      </c>
      <c r="F3135" s="27" t="s">
        <v>95</v>
      </c>
      <c r="G3135" s="27" t="s">
        <v>100</v>
      </c>
      <c r="H3135" s="28">
        <v>0</v>
      </c>
      <c r="I3135" s="28">
        <v>0</v>
      </c>
      <c r="J3135" s="28">
        <v>0</v>
      </c>
      <c r="K3135" s="28">
        <v>4.8499999999999996</v>
      </c>
      <c r="L3135" s="28">
        <v>-4.8499999999999996</v>
      </c>
    </row>
    <row r="3136" spans="1:12" hidden="1" x14ac:dyDescent="0.2">
      <c r="A3136" s="27" t="s">
        <v>136</v>
      </c>
      <c r="B3136" s="27" t="s">
        <v>129</v>
      </c>
      <c r="C3136" s="27" t="s">
        <v>101</v>
      </c>
      <c r="D3136" s="27" t="s">
        <v>51</v>
      </c>
      <c r="E3136" s="27" t="s">
        <v>94</v>
      </c>
      <c r="F3136" s="27" t="s">
        <v>95</v>
      </c>
      <c r="G3136" s="27" t="s">
        <v>102</v>
      </c>
      <c r="H3136" s="28">
        <v>0</v>
      </c>
      <c r="I3136" s="28">
        <v>0</v>
      </c>
      <c r="J3136" s="28">
        <v>0</v>
      </c>
      <c r="K3136" s="28">
        <v>1.1299999999999999</v>
      </c>
      <c r="L3136" s="28">
        <v>-1.1299999999999999</v>
      </c>
    </row>
    <row r="3137" spans="1:12" hidden="1" x14ac:dyDescent="0.2">
      <c r="A3137" s="27" t="s">
        <v>136</v>
      </c>
      <c r="B3137" s="27" t="s">
        <v>129</v>
      </c>
      <c r="C3137" s="27" t="s">
        <v>103</v>
      </c>
      <c r="D3137" s="27" t="s">
        <v>51</v>
      </c>
      <c r="E3137" s="27" t="s">
        <v>94</v>
      </c>
      <c r="F3137" s="27" t="s">
        <v>95</v>
      </c>
      <c r="G3137" s="27" t="s">
        <v>104</v>
      </c>
      <c r="H3137" s="28">
        <v>0</v>
      </c>
      <c r="I3137" s="28">
        <v>0</v>
      </c>
      <c r="J3137" s="28">
        <v>0</v>
      </c>
      <c r="K3137" s="28">
        <v>2.34</v>
      </c>
      <c r="L3137" s="28">
        <v>-2.34</v>
      </c>
    </row>
    <row r="3138" spans="1:12" hidden="1" x14ac:dyDescent="0.2">
      <c r="A3138" s="27" t="s">
        <v>136</v>
      </c>
      <c r="B3138" s="27" t="s">
        <v>135</v>
      </c>
      <c r="C3138" s="27" t="s">
        <v>137</v>
      </c>
      <c r="D3138" s="27" t="s">
        <v>51</v>
      </c>
      <c r="E3138" s="27" t="s">
        <v>94</v>
      </c>
      <c r="F3138" s="27" t="s">
        <v>95</v>
      </c>
      <c r="G3138" s="27" t="s">
        <v>138</v>
      </c>
      <c r="H3138" s="28">
        <v>0</v>
      </c>
      <c r="I3138" s="28">
        <v>0</v>
      </c>
      <c r="J3138" s="28">
        <v>0</v>
      </c>
      <c r="K3138" s="28">
        <v>10.4</v>
      </c>
      <c r="L3138" s="28">
        <v>-10.4</v>
      </c>
    </row>
    <row r="3139" spans="1:12" hidden="1" x14ac:dyDescent="0.2">
      <c r="A3139" s="27" t="s">
        <v>136</v>
      </c>
      <c r="B3139" s="27" t="s">
        <v>135</v>
      </c>
      <c r="C3139" s="27" t="s">
        <v>99</v>
      </c>
      <c r="D3139" s="27" t="s">
        <v>51</v>
      </c>
      <c r="E3139" s="27" t="s">
        <v>94</v>
      </c>
      <c r="F3139" s="27" t="s">
        <v>95</v>
      </c>
      <c r="G3139" s="27" t="s">
        <v>100</v>
      </c>
      <c r="H3139" s="28">
        <v>0</v>
      </c>
      <c r="I3139" s="28">
        <v>0</v>
      </c>
      <c r="J3139" s="28">
        <v>0</v>
      </c>
      <c r="K3139" s="28">
        <v>0.23</v>
      </c>
      <c r="L3139" s="28">
        <v>-0.23</v>
      </c>
    </row>
    <row r="3140" spans="1:12" hidden="1" x14ac:dyDescent="0.2">
      <c r="A3140" s="27" t="s">
        <v>136</v>
      </c>
      <c r="B3140" s="27" t="s">
        <v>135</v>
      </c>
      <c r="C3140" s="27" t="s">
        <v>101</v>
      </c>
      <c r="D3140" s="27" t="s">
        <v>51</v>
      </c>
      <c r="E3140" s="27" t="s">
        <v>94</v>
      </c>
      <c r="F3140" s="27" t="s">
        <v>95</v>
      </c>
      <c r="G3140" s="27" t="s">
        <v>102</v>
      </c>
      <c r="H3140" s="28">
        <v>0</v>
      </c>
      <c r="I3140" s="28">
        <v>0</v>
      </c>
      <c r="J3140" s="28">
        <v>0</v>
      </c>
      <c r="K3140" s="28">
        <v>0.05</v>
      </c>
      <c r="L3140" s="28">
        <v>-0.05</v>
      </c>
    </row>
    <row r="3141" spans="1:12" hidden="1" x14ac:dyDescent="0.2">
      <c r="A3141" s="27" t="s">
        <v>136</v>
      </c>
      <c r="B3141" s="27" t="s">
        <v>135</v>
      </c>
      <c r="C3141" s="27" t="s">
        <v>103</v>
      </c>
      <c r="D3141" s="27" t="s">
        <v>51</v>
      </c>
      <c r="E3141" s="27" t="s">
        <v>94</v>
      </c>
      <c r="F3141" s="27" t="s">
        <v>95</v>
      </c>
      <c r="G3141" s="27" t="s">
        <v>104</v>
      </c>
      <c r="H3141" s="28">
        <v>0</v>
      </c>
      <c r="I3141" s="28">
        <v>0</v>
      </c>
      <c r="J3141" s="28">
        <v>0</v>
      </c>
      <c r="K3141" s="28">
        <v>0.11</v>
      </c>
      <c r="L3141" s="28">
        <v>-0.11</v>
      </c>
    </row>
    <row r="3142" spans="1:12" hidden="1" x14ac:dyDescent="0.2">
      <c r="A3142" s="27" t="s">
        <v>152</v>
      </c>
      <c r="B3142" s="27" t="s">
        <v>9</v>
      </c>
      <c r="C3142" s="27" t="s">
        <v>161</v>
      </c>
      <c r="D3142" s="27" t="s">
        <v>51</v>
      </c>
      <c r="E3142" s="27" t="s">
        <v>94</v>
      </c>
      <c r="F3142" s="27" t="s">
        <v>95</v>
      </c>
      <c r="G3142" s="27" t="s">
        <v>162</v>
      </c>
      <c r="H3142" s="28">
        <v>0</v>
      </c>
      <c r="I3142" s="28">
        <v>24510.05</v>
      </c>
      <c r="J3142" s="28">
        <v>17843.849999999999</v>
      </c>
      <c r="K3142" s="28">
        <v>0</v>
      </c>
      <c r="L3142" s="28">
        <v>6666.2000000000007</v>
      </c>
    </row>
    <row r="3143" spans="1:12" hidden="1" x14ac:dyDescent="0.2">
      <c r="A3143" s="27" t="s">
        <v>90</v>
      </c>
      <c r="B3143" s="27" t="s">
        <v>9</v>
      </c>
      <c r="C3143" s="27" t="s">
        <v>180</v>
      </c>
      <c r="D3143" s="27" t="s">
        <v>52</v>
      </c>
      <c r="E3143" s="27" t="s">
        <v>94</v>
      </c>
      <c r="F3143" s="27" t="s">
        <v>95</v>
      </c>
      <c r="G3143" s="27" t="s">
        <v>181</v>
      </c>
      <c r="H3143" s="28">
        <v>0</v>
      </c>
      <c r="I3143" s="28">
        <v>10000</v>
      </c>
      <c r="J3143" s="28">
        <v>0</v>
      </c>
      <c r="K3143" s="28">
        <v>0</v>
      </c>
      <c r="L3143" s="28">
        <v>10000</v>
      </c>
    </row>
    <row r="3144" spans="1:12" hidden="1" x14ac:dyDescent="0.2">
      <c r="A3144" s="27" t="s">
        <v>90</v>
      </c>
      <c r="B3144" s="27" t="s">
        <v>9</v>
      </c>
      <c r="C3144" s="27" t="s">
        <v>109</v>
      </c>
      <c r="D3144" s="27" t="s">
        <v>52</v>
      </c>
      <c r="E3144" s="27" t="s">
        <v>94</v>
      </c>
      <c r="F3144" s="27" t="s">
        <v>95</v>
      </c>
      <c r="G3144" s="27" t="s">
        <v>110</v>
      </c>
      <c r="H3144" s="28">
        <v>12598.81</v>
      </c>
      <c r="I3144" s="28">
        <v>0</v>
      </c>
      <c r="J3144" s="28">
        <v>0</v>
      </c>
      <c r="K3144" s="28">
        <v>0</v>
      </c>
      <c r="L3144" s="28">
        <v>0</v>
      </c>
    </row>
    <row r="3145" spans="1:12" hidden="1" x14ac:dyDescent="0.2">
      <c r="A3145" s="27" t="s">
        <v>90</v>
      </c>
      <c r="B3145" s="27" t="s">
        <v>9</v>
      </c>
      <c r="C3145" s="27" t="s">
        <v>111</v>
      </c>
      <c r="D3145" s="27" t="s">
        <v>52</v>
      </c>
      <c r="E3145" s="27" t="s">
        <v>94</v>
      </c>
      <c r="F3145" s="27" t="s">
        <v>95</v>
      </c>
      <c r="G3145" s="27" t="s">
        <v>112</v>
      </c>
      <c r="H3145" s="28">
        <v>66352.740000000005</v>
      </c>
      <c r="I3145" s="28">
        <v>11095.330000000002</v>
      </c>
      <c r="J3145" s="28">
        <v>384.48</v>
      </c>
      <c r="K3145" s="28">
        <v>7527.4</v>
      </c>
      <c r="L3145" s="28">
        <v>3183.4500000000021</v>
      </c>
    </row>
    <row r="3146" spans="1:12" hidden="1" x14ac:dyDescent="0.2">
      <c r="A3146" s="27" t="s">
        <v>90</v>
      </c>
      <c r="B3146" s="27" t="s">
        <v>9</v>
      </c>
      <c r="C3146" s="27" t="s">
        <v>113</v>
      </c>
      <c r="D3146" s="27" t="s">
        <v>52</v>
      </c>
      <c r="E3146" s="27" t="s">
        <v>94</v>
      </c>
      <c r="F3146" s="27" t="s">
        <v>95</v>
      </c>
      <c r="G3146" s="27" t="s">
        <v>114</v>
      </c>
      <c r="H3146" s="28">
        <v>14927.5</v>
      </c>
      <c r="I3146" s="28">
        <v>14927.5</v>
      </c>
      <c r="J3146" s="28">
        <v>0</v>
      </c>
      <c r="K3146" s="28">
        <v>175</v>
      </c>
      <c r="L3146" s="28">
        <v>14752.5</v>
      </c>
    </row>
    <row r="3147" spans="1:12" hidden="1" x14ac:dyDescent="0.2">
      <c r="A3147" s="27" t="s">
        <v>90</v>
      </c>
      <c r="B3147" s="27" t="s">
        <v>9</v>
      </c>
      <c r="C3147" s="27" t="s">
        <v>115</v>
      </c>
      <c r="D3147" s="27" t="s">
        <v>52</v>
      </c>
      <c r="E3147" s="27" t="s">
        <v>94</v>
      </c>
      <c r="F3147" s="27" t="s">
        <v>95</v>
      </c>
      <c r="G3147" s="27" t="s">
        <v>116</v>
      </c>
      <c r="H3147" s="28">
        <v>7463.75</v>
      </c>
      <c r="I3147" s="28">
        <v>15979.7</v>
      </c>
      <c r="J3147" s="28">
        <v>905.95</v>
      </c>
      <c r="K3147" s="28">
        <v>0</v>
      </c>
      <c r="L3147" s="28">
        <v>15073.75</v>
      </c>
    </row>
    <row r="3148" spans="1:12" hidden="1" x14ac:dyDescent="0.2">
      <c r="A3148" s="27" t="s">
        <v>90</v>
      </c>
      <c r="B3148" s="27" t="s">
        <v>9</v>
      </c>
      <c r="C3148" s="27" t="s">
        <v>117</v>
      </c>
      <c r="D3148" s="27" t="s">
        <v>52</v>
      </c>
      <c r="E3148" s="27" t="s">
        <v>94</v>
      </c>
      <c r="F3148" s="27" t="s">
        <v>95</v>
      </c>
      <c r="G3148" s="27" t="s">
        <v>118</v>
      </c>
      <c r="H3148" s="28">
        <v>14927.5</v>
      </c>
      <c r="I3148" s="28">
        <v>14927.5</v>
      </c>
      <c r="J3148" s="28">
        <v>0</v>
      </c>
      <c r="K3148" s="28">
        <v>6941.3</v>
      </c>
      <c r="L3148" s="28">
        <v>7986.2</v>
      </c>
    </row>
    <row r="3149" spans="1:12" hidden="1" x14ac:dyDescent="0.2">
      <c r="A3149" s="27" t="s">
        <v>90</v>
      </c>
      <c r="B3149" s="27" t="s">
        <v>9</v>
      </c>
      <c r="C3149" s="27" t="s">
        <v>161</v>
      </c>
      <c r="D3149" s="27" t="s">
        <v>52</v>
      </c>
      <c r="E3149" s="27" t="s">
        <v>94</v>
      </c>
      <c r="F3149" s="27" t="s">
        <v>95</v>
      </c>
      <c r="G3149" s="27" t="s">
        <v>162</v>
      </c>
      <c r="H3149" s="28">
        <v>0</v>
      </c>
      <c r="I3149" s="28">
        <v>25000</v>
      </c>
      <c r="J3149" s="28">
        <v>0</v>
      </c>
      <c r="K3149" s="28">
        <v>0</v>
      </c>
      <c r="L3149" s="28">
        <v>25000</v>
      </c>
    </row>
    <row r="3150" spans="1:12" hidden="1" x14ac:dyDescent="0.2">
      <c r="A3150" s="27" t="s">
        <v>90</v>
      </c>
      <c r="B3150" s="27" t="s">
        <v>177</v>
      </c>
      <c r="C3150" s="27" t="s">
        <v>106</v>
      </c>
      <c r="D3150" s="27" t="s">
        <v>52</v>
      </c>
      <c r="E3150" s="27" t="s">
        <v>94</v>
      </c>
      <c r="F3150" s="27" t="s">
        <v>95</v>
      </c>
      <c r="G3150" s="27" t="s">
        <v>108</v>
      </c>
      <c r="H3150" s="28">
        <v>0</v>
      </c>
      <c r="I3150" s="28">
        <v>1073.17</v>
      </c>
      <c r="J3150" s="28">
        <v>0</v>
      </c>
      <c r="K3150" s="28">
        <v>1073.17</v>
      </c>
      <c r="L3150" s="28">
        <v>0</v>
      </c>
    </row>
    <row r="3151" spans="1:12" hidden="1" x14ac:dyDescent="0.2">
      <c r="A3151" s="27" t="s">
        <v>90</v>
      </c>
      <c r="B3151" s="27" t="s">
        <v>177</v>
      </c>
      <c r="C3151" s="27" t="s">
        <v>99</v>
      </c>
      <c r="D3151" s="27" t="s">
        <v>52</v>
      </c>
      <c r="E3151" s="27" t="s">
        <v>94</v>
      </c>
      <c r="F3151" s="27" t="s">
        <v>95</v>
      </c>
      <c r="G3151" s="27" t="s">
        <v>100</v>
      </c>
      <c r="H3151" s="28">
        <v>0</v>
      </c>
      <c r="I3151" s="28">
        <v>0</v>
      </c>
      <c r="J3151" s="28">
        <v>0</v>
      </c>
      <c r="K3151" s="28">
        <v>647.65</v>
      </c>
      <c r="L3151" s="28">
        <v>-647.65</v>
      </c>
    </row>
    <row r="3152" spans="1:12" hidden="1" x14ac:dyDescent="0.2">
      <c r="A3152" s="27" t="s">
        <v>90</v>
      </c>
      <c r="B3152" s="27" t="s">
        <v>177</v>
      </c>
      <c r="C3152" s="27" t="s">
        <v>101</v>
      </c>
      <c r="D3152" s="27" t="s">
        <v>52</v>
      </c>
      <c r="E3152" s="27" t="s">
        <v>94</v>
      </c>
      <c r="F3152" s="27" t="s">
        <v>95</v>
      </c>
      <c r="G3152" s="27" t="s">
        <v>102</v>
      </c>
      <c r="H3152" s="28">
        <v>0</v>
      </c>
      <c r="I3152" s="28">
        <v>0</v>
      </c>
      <c r="J3152" s="28">
        <v>0</v>
      </c>
      <c r="K3152" s="28">
        <v>151.48000000000002</v>
      </c>
      <c r="L3152" s="28">
        <v>-151.48000000000002</v>
      </c>
    </row>
    <row r="3153" spans="1:12" hidden="1" x14ac:dyDescent="0.2">
      <c r="A3153" s="27" t="s">
        <v>90</v>
      </c>
      <c r="B3153" s="27" t="s">
        <v>177</v>
      </c>
      <c r="C3153" s="27" t="s">
        <v>103</v>
      </c>
      <c r="D3153" s="27" t="s">
        <v>52</v>
      </c>
      <c r="E3153" s="27" t="s">
        <v>94</v>
      </c>
      <c r="F3153" s="27" t="s">
        <v>95</v>
      </c>
      <c r="G3153" s="27" t="s">
        <v>104</v>
      </c>
      <c r="H3153" s="28">
        <v>0</v>
      </c>
      <c r="I3153" s="28">
        <v>0</v>
      </c>
      <c r="J3153" s="28">
        <v>0</v>
      </c>
      <c r="K3153" s="28">
        <v>306.38</v>
      </c>
      <c r="L3153" s="28">
        <v>-306.38</v>
      </c>
    </row>
    <row r="3154" spans="1:12" hidden="1" x14ac:dyDescent="0.2">
      <c r="A3154" s="27" t="s">
        <v>90</v>
      </c>
      <c r="B3154" s="27" t="s">
        <v>119</v>
      </c>
      <c r="C3154" s="27" t="s">
        <v>117</v>
      </c>
      <c r="D3154" s="27" t="s">
        <v>52</v>
      </c>
      <c r="E3154" s="27" t="s">
        <v>94</v>
      </c>
      <c r="F3154" s="27" t="s">
        <v>95</v>
      </c>
      <c r="G3154" s="27" t="s">
        <v>118</v>
      </c>
      <c r="H3154" s="28">
        <v>0</v>
      </c>
      <c r="I3154" s="28">
        <v>0</v>
      </c>
      <c r="J3154" s="28">
        <v>0</v>
      </c>
      <c r="K3154" s="28">
        <v>762.92</v>
      </c>
      <c r="L3154" s="28">
        <v>-762.92</v>
      </c>
    </row>
    <row r="3155" spans="1:12" hidden="1" x14ac:dyDescent="0.2">
      <c r="A3155" s="27" t="s">
        <v>90</v>
      </c>
      <c r="B3155" s="27" t="s">
        <v>120</v>
      </c>
      <c r="C3155" s="27" t="s">
        <v>121</v>
      </c>
      <c r="D3155" s="27" t="s">
        <v>52</v>
      </c>
      <c r="E3155" s="27" t="s">
        <v>94</v>
      </c>
      <c r="F3155" s="27" t="s">
        <v>95</v>
      </c>
      <c r="G3155" s="27" t="s">
        <v>122</v>
      </c>
      <c r="H3155" s="28">
        <v>0</v>
      </c>
      <c r="I3155" s="28">
        <v>0</v>
      </c>
      <c r="J3155" s="28">
        <v>0</v>
      </c>
      <c r="K3155" s="28">
        <v>3.3</v>
      </c>
      <c r="L3155" s="28">
        <v>-3.3</v>
      </c>
    </row>
    <row r="3156" spans="1:12" hidden="1" x14ac:dyDescent="0.2">
      <c r="A3156" s="27" t="s">
        <v>90</v>
      </c>
      <c r="B3156" s="27" t="s">
        <v>120</v>
      </c>
      <c r="C3156" s="27" t="s">
        <v>99</v>
      </c>
      <c r="D3156" s="27" t="s">
        <v>52</v>
      </c>
      <c r="E3156" s="27" t="s">
        <v>94</v>
      </c>
      <c r="F3156" s="27" t="s">
        <v>95</v>
      </c>
      <c r="G3156" s="27" t="s">
        <v>100</v>
      </c>
      <c r="H3156" s="28">
        <v>0</v>
      </c>
      <c r="I3156" s="28">
        <v>0</v>
      </c>
      <c r="J3156" s="28">
        <v>0</v>
      </c>
      <c r="K3156" s="28">
        <v>0.18</v>
      </c>
      <c r="L3156" s="28">
        <v>-0.18</v>
      </c>
    </row>
    <row r="3157" spans="1:12" hidden="1" x14ac:dyDescent="0.2">
      <c r="A3157" s="27" t="s">
        <v>90</v>
      </c>
      <c r="B3157" s="27" t="s">
        <v>120</v>
      </c>
      <c r="C3157" s="27" t="s">
        <v>101</v>
      </c>
      <c r="D3157" s="27" t="s">
        <v>52</v>
      </c>
      <c r="E3157" s="27" t="s">
        <v>94</v>
      </c>
      <c r="F3157" s="27" t="s">
        <v>95</v>
      </c>
      <c r="G3157" s="27" t="s">
        <v>102</v>
      </c>
      <c r="H3157" s="28">
        <v>0</v>
      </c>
      <c r="I3157" s="28">
        <v>0</v>
      </c>
      <c r="J3157" s="28">
        <v>0</v>
      </c>
      <c r="K3157" s="28">
        <v>0.04</v>
      </c>
      <c r="L3157" s="28">
        <v>-0.04</v>
      </c>
    </row>
    <row r="3158" spans="1:12" hidden="1" x14ac:dyDescent="0.2">
      <c r="A3158" s="27" t="s">
        <v>90</v>
      </c>
      <c r="B3158" s="27" t="s">
        <v>120</v>
      </c>
      <c r="C3158" s="27" t="s">
        <v>103</v>
      </c>
      <c r="D3158" s="27" t="s">
        <v>52</v>
      </c>
      <c r="E3158" s="27" t="s">
        <v>94</v>
      </c>
      <c r="F3158" s="27" t="s">
        <v>95</v>
      </c>
      <c r="G3158" s="27" t="s">
        <v>104</v>
      </c>
      <c r="H3158" s="28">
        <v>0</v>
      </c>
      <c r="I3158" s="28">
        <v>0</v>
      </c>
      <c r="J3158" s="28">
        <v>0</v>
      </c>
      <c r="K3158" s="28">
        <v>0.1</v>
      </c>
      <c r="L3158" s="28">
        <v>-0.1</v>
      </c>
    </row>
    <row r="3159" spans="1:12" hidden="1" x14ac:dyDescent="0.2">
      <c r="A3159" s="27" t="s">
        <v>90</v>
      </c>
      <c r="B3159" s="27" t="s">
        <v>123</v>
      </c>
      <c r="C3159" s="27" t="s">
        <v>124</v>
      </c>
      <c r="D3159" s="27" t="s">
        <v>52</v>
      </c>
      <c r="E3159" s="27" t="s">
        <v>94</v>
      </c>
      <c r="F3159" s="27" t="s">
        <v>95</v>
      </c>
      <c r="G3159" s="27" t="s">
        <v>125</v>
      </c>
      <c r="H3159" s="28">
        <v>0</v>
      </c>
      <c r="I3159" s="28">
        <v>0</v>
      </c>
      <c r="J3159" s="28">
        <v>0</v>
      </c>
      <c r="K3159" s="28">
        <v>88.51</v>
      </c>
      <c r="L3159" s="28">
        <v>-88.51</v>
      </c>
    </row>
    <row r="3160" spans="1:12" hidden="1" x14ac:dyDescent="0.2">
      <c r="A3160" s="27" t="s">
        <v>90</v>
      </c>
      <c r="B3160" s="27" t="s">
        <v>123</v>
      </c>
      <c r="C3160" s="27" t="s">
        <v>111</v>
      </c>
      <c r="D3160" s="27" t="s">
        <v>52</v>
      </c>
      <c r="E3160" s="27" t="s">
        <v>94</v>
      </c>
      <c r="F3160" s="27" t="s">
        <v>95</v>
      </c>
      <c r="G3160" s="27" t="s">
        <v>112</v>
      </c>
      <c r="H3160" s="28">
        <v>0</v>
      </c>
      <c r="I3160" s="28">
        <v>0</v>
      </c>
      <c r="J3160" s="28">
        <v>0</v>
      </c>
      <c r="K3160" s="28">
        <v>49.32</v>
      </c>
      <c r="L3160" s="28">
        <v>-49.32</v>
      </c>
    </row>
    <row r="3161" spans="1:12" hidden="1" x14ac:dyDescent="0.2">
      <c r="A3161" s="27" t="s">
        <v>90</v>
      </c>
      <c r="B3161" s="27" t="s">
        <v>126</v>
      </c>
      <c r="C3161" s="27" t="s">
        <v>121</v>
      </c>
      <c r="D3161" s="27" t="s">
        <v>52</v>
      </c>
      <c r="E3161" s="27" t="s">
        <v>94</v>
      </c>
      <c r="F3161" s="27" t="s">
        <v>95</v>
      </c>
      <c r="G3161" s="27" t="s">
        <v>122</v>
      </c>
      <c r="H3161" s="28">
        <v>0</v>
      </c>
      <c r="I3161" s="28">
        <v>0</v>
      </c>
      <c r="J3161" s="28">
        <v>0</v>
      </c>
      <c r="K3161" s="28">
        <v>0.68</v>
      </c>
      <c r="L3161" s="28">
        <v>-0.68</v>
      </c>
    </row>
    <row r="3162" spans="1:12" hidden="1" x14ac:dyDescent="0.2">
      <c r="A3162" s="27" t="s">
        <v>90</v>
      </c>
      <c r="B3162" s="27" t="s">
        <v>126</v>
      </c>
      <c r="C3162" s="27" t="s">
        <v>99</v>
      </c>
      <c r="D3162" s="27" t="s">
        <v>52</v>
      </c>
      <c r="E3162" s="27" t="s">
        <v>94</v>
      </c>
      <c r="F3162" s="27" t="s">
        <v>95</v>
      </c>
      <c r="G3162" s="27" t="s">
        <v>100</v>
      </c>
      <c r="H3162" s="28">
        <v>0</v>
      </c>
      <c r="I3162" s="28">
        <v>0</v>
      </c>
      <c r="J3162" s="28">
        <v>0</v>
      </c>
      <c r="K3162" s="28">
        <v>0.04</v>
      </c>
      <c r="L3162" s="28">
        <v>-0.04</v>
      </c>
    </row>
    <row r="3163" spans="1:12" hidden="1" x14ac:dyDescent="0.2">
      <c r="A3163" s="27" t="s">
        <v>90</v>
      </c>
      <c r="B3163" s="27" t="s">
        <v>126</v>
      </c>
      <c r="C3163" s="27" t="s">
        <v>101</v>
      </c>
      <c r="D3163" s="27" t="s">
        <v>52</v>
      </c>
      <c r="E3163" s="27" t="s">
        <v>94</v>
      </c>
      <c r="F3163" s="27" t="s">
        <v>95</v>
      </c>
      <c r="G3163" s="27" t="s">
        <v>102</v>
      </c>
      <c r="H3163" s="28">
        <v>0</v>
      </c>
      <c r="I3163" s="28">
        <v>0</v>
      </c>
      <c r="J3163" s="28">
        <v>0</v>
      </c>
      <c r="K3163" s="28">
        <v>0.01</v>
      </c>
      <c r="L3163" s="28">
        <v>-0.01</v>
      </c>
    </row>
    <row r="3164" spans="1:12" hidden="1" x14ac:dyDescent="0.2">
      <c r="A3164" s="27" t="s">
        <v>90</v>
      </c>
      <c r="B3164" s="27" t="s">
        <v>126</v>
      </c>
      <c r="C3164" s="27" t="s">
        <v>103</v>
      </c>
      <c r="D3164" s="27" t="s">
        <v>52</v>
      </c>
      <c r="E3164" s="27" t="s">
        <v>94</v>
      </c>
      <c r="F3164" s="27" t="s">
        <v>95</v>
      </c>
      <c r="G3164" s="27" t="s">
        <v>104</v>
      </c>
      <c r="H3164" s="28">
        <v>0</v>
      </c>
      <c r="I3164" s="28">
        <v>0</v>
      </c>
      <c r="J3164" s="28">
        <v>0</v>
      </c>
      <c r="K3164" s="28">
        <v>0.02</v>
      </c>
      <c r="L3164" s="28">
        <v>-0.02</v>
      </c>
    </row>
    <row r="3165" spans="1:12" hidden="1" x14ac:dyDescent="0.2">
      <c r="A3165" s="27" t="s">
        <v>90</v>
      </c>
      <c r="B3165" s="27" t="s">
        <v>127</v>
      </c>
      <c r="C3165" s="27" t="s">
        <v>111</v>
      </c>
      <c r="D3165" s="27" t="s">
        <v>52</v>
      </c>
      <c r="E3165" s="27" t="s">
        <v>94</v>
      </c>
      <c r="F3165" s="27" t="s">
        <v>95</v>
      </c>
      <c r="G3165" s="27" t="s">
        <v>112</v>
      </c>
      <c r="H3165" s="28">
        <v>0</v>
      </c>
      <c r="I3165" s="28">
        <v>0</v>
      </c>
      <c r="J3165" s="28">
        <v>0</v>
      </c>
      <c r="K3165" s="28">
        <v>611.37</v>
      </c>
      <c r="L3165" s="28">
        <v>-611.37</v>
      </c>
    </row>
    <row r="3166" spans="1:12" hidden="1" x14ac:dyDescent="0.2">
      <c r="A3166" s="27" t="s">
        <v>90</v>
      </c>
      <c r="B3166" s="27" t="s">
        <v>128</v>
      </c>
      <c r="C3166" s="27" t="s">
        <v>99</v>
      </c>
      <c r="D3166" s="27" t="s">
        <v>52</v>
      </c>
      <c r="E3166" s="27" t="s">
        <v>94</v>
      </c>
      <c r="F3166" s="27" t="s">
        <v>95</v>
      </c>
      <c r="G3166" s="27" t="s">
        <v>100</v>
      </c>
      <c r="H3166" s="28">
        <v>0</v>
      </c>
      <c r="I3166" s="28">
        <v>0</v>
      </c>
      <c r="J3166" s="28">
        <v>0</v>
      </c>
      <c r="K3166" s="28">
        <v>0.21</v>
      </c>
      <c r="L3166" s="28">
        <v>-0.21</v>
      </c>
    </row>
    <row r="3167" spans="1:12" hidden="1" x14ac:dyDescent="0.2">
      <c r="A3167" s="27" t="s">
        <v>90</v>
      </c>
      <c r="B3167" s="27" t="s">
        <v>128</v>
      </c>
      <c r="C3167" s="27" t="s">
        <v>101</v>
      </c>
      <c r="D3167" s="27" t="s">
        <v>52</v>
      </c>
      <c r="E3167" s="27" t="s">
        <v>94</v>
      </c>
      <c r="F3167" s="27" t="s">
        <v>95</v>
      </c>
      <c r="G3167" s="27" t="s">
        <v>102</v>
      </c>
      <c r="H3167" s="28">
        <v>0</v>
      </c>
      <c r="I3167" s="28">
        <v>0</v>
      </c>
      <c r="J3167" s="28">
        <v>0</v>
      </c>
      <c r="K3167" s="28">
        <v>0.05</v>
      </c>
      <c r="L3167" s="28">
        <v>-0.05</v>
      </c>
    </row>
    <row r="3168" spans="1:12" hidden="1" x14ac:dyDescent="0.2">
      <c r="A3168" s="27" t="s">
        <v>90</v>
      </c>
      <c r="B3168" s="27" t="s">
        <v>128</v>
      </c>
      <c r="C3168" s="27" t="s">
        <v>103</v>
      </c>
      <c r="D3168" s="27" t="s">
        <v>52</v>
      </c>
      <c r="E3168" s="27" t="s">
        <v>94</v>
      </c>
      <c r="F3168" s="27" t="s">
        <v>95</v>
      </c>
      <c r="G3168" s="27" t="s">
        <v>104</v>
      </c>
      <c r="H3168" s="28">
        <v>0</v>
      </c>
      <c r="I3168" s="28">
        <v>0</v>
      </c>
      <c r="J3168" s="28">
        <v>0</v>
      </c>
      <c r="K3168" s="28">
        <v>0.1</v>
      </c>
      <c r="L3168" s="28">
        <v>-0.1</v>
      </c>
    </row>
    <row r="3169" spans="1:12" hidden="1" x14ac:dyDescent="0.2">
      <c r="A3169" s="27" t="s">
        <v>90</v>
      </c>
      <c r="B3169" s="27" t="s">
        <v>129</v>
      </c>
      <c r="C3169" s="27" t="s">
        <v>92</v>
      </c>
      <c r="D3169" s="27" t="s">
        <v>52</v>
      </c>
      <c r="E3169" s="27" t="s">
        <v>94</v>
      </c>
      <c r="F3169" s="27" t="s">
        <v>95</v>
      </c>
      <c r="G3169" s="27" t="s">
        <v>96</v>
      </c>
      <c r="H3169" s="28">
        <v>0</v>
      </c>
      <c r="I3169" s="28">
        <v>0</v>
      </c>
      <c r="J3169" s="28">
        <v>0</v>
      </c>
      <c r="K3169" s="28">
        <v>0.28000000000000003</v>
      </c>
      <c r="L3169" s="28">
        <v>-0.28000000000000003</v>
      </c>
    </row>
    <row r="3170" spans="1:12" hidden="1" x14ac:dyDescent="0.2">
      <c r="A3170" s="27" t="s">
        <v>90</v>
      </c>
      <c r="B3170" s="27" t="s">
        <v>129</v>
      </c>
      <c r="C3170" s="27" t="s">
        <v>121</v>
      </c>
      <c r="D3170" s="27" t="s">
        <v>52</v>
      </c>
      <c r="E3170" s="27" t="s">
        <v>94</v>
      </c>
      <c r="F3170" s="27" t="s">
        <v>95</v>
      </c>
      <c r="G3170" s="27" t="s">
        <v>122</v>
      </c>
      <c r="H3170" s="28">
        <v>0</v>
      </c>
      <c r="I3170" s="28">
        <v>0</v>
      </c>
      <c r="J3170" s="28">
        <v>0</v>
      </c>
      <c r="K3170" s="28">
        <v>0.22</v>
      </c>
      <c r="L3170" s="28">
        <v>-0.22</v>
      </c>
    </row>
    <row r="3171" spans="1:12" hidden="1" x14ac:dyDescent="0.2">
      <c r="A3171" s="27" t="s">
        <v>90</v>
      </c>
      <c r="B3171" s="27" t="s">
        <v>129</v>
      </c>
      <c r="C3171" s="27" t="s">
        <v>106</v>
      </c>
      <c r="D3171" s="27" t="s">
        <v>52</v>
      </c>
      <c r="E3171" s="27" t="s">
        <v>94</v>
      </c>
      <c r="F3171" s="27" t="s">
        <v>95</v>
      </c>
      <c r="G3171" s="27" t="s">
        <v>108</v>
      </c>
      <c r="H3171" s="28">
        <v>0</v>
      </c>
      <c r="I3171" s="28">
        <v>0</v>
      </c>
      <c r="J3171" s="28">
        <v>0</v>
      </c>
      <c r="K3171" s="28">
        <v>3.68</v>
      </c>
      <c r="L3171" s="28">
        <v>-3.68</v>
      </c>
    </row>
    <row r="3172" spans="1:12" hidden="1" x14ac:dyDescent="0.2">
      <c r="A3172" s="27" t="s">
        <v>90</v>
      </c>
      <c r="B3172" s="27" t="s">
        <v>129</v>
      </c>
      <c r="C3172" s="27" t="s">
        <v>99</v>
      </c>
      <c r="D3172" s="27" t="s">
        <v>52</v>
      </c>
      <c r="E3172" s="27" t="s">
        <v>94</v>
      </c>
      <c r="F3172" s="27" t="s">
        <v>95</v>
      </c>
      <c r="G3172" s="27" t="s">
        <v>100</v>
      </c>
      <c r="H3172" s="28">
        <v>0</v>
      </c>
      <c r="I3172" s="28">
        <v>0</v>
      </c>
      <c r="J3172" s="28">
        <v>0</v>
      </c>
      <c r="K3172" s="28">
        <v>0.59</v>
      </c>
      <c r="L3172" s="28">
        <v>-0.59</v>
      </c>
    </row>
    <row r="3173" spans="1:12" hidden="1" x14ac:dyDescent="0.2">
      <c r="A3173" s="27" t="s">
        <v>90</v>
      </c>
      <c r="B3173" s="27" t="s">
        <v>129</v>
      </c>
      <c r="C3173" s="27" t="s">
        <v>101</v>
      </c>
      <c r="D3173" s="27" t="s">
        <v>52</v>
      </c>
      <c r="E3173" s="27" t="s">
        <v>94</v>
      </c>
      <c r="F3173" s="27" t="s">
        <v>95</v>
      </c>
      <c r="G3173" s="27" t="s">
        <v>102</v>
      </c>
      <c r="H3173" s="28">
        <v>0</v>
      </c>
      <c r="I3173" s="28">
        <v>0</v>
      </c>
      <c r="J3173" s="28">
        <v>0</v>
      </c>
      <c r="K3173" s="28">
        <v>0.13</v>
      </c>
      <c r="L3173" s="28">
        <v>-0.13</v>
      </c>
    </row>
    <row r="3174" spans="1:12" hidden="1" x14ac:dyDescent="0.2">
      <c r="A3174" s="27" t="s">
        <v>90</v>
      </c>
      <c r="B3174" s="27" t="s">
        <v>129</v>
      </c>
      <c r="C3174" s="27" t="s">
        <v>103</v>
      </c>
      <c r="D3174" s="27" t="s">
        <v>52</v>
      </c>
      <c r="E3174" s="27" t="s">
        <v>94</v>
      </c>
      <c r="F3174" s="27" t="s">
        <v>95</v>
      </c>
      <c r="G3174" s="27" t="s">
        <v>104</v>
      </c>
      <c r="H3174" s="28">
        <v>0</v>
      </c>
      <c r="I3174" s="28">
        <v>0</v>
      </c>
      <c r="J3174" s="28">
        <v>0</v>
      </c>
      <c r="K3174" s="28">
        <v>0.28999999999999998</v>
      </c>
      <c r="L3174" s="28">
        <v>-0.28999999999999998</v>
      </c>
    </row>
    <row r="3175" spans="1:12" hidden="1" x14ac:dyDescent="0.2">
      <c r="A3175" s="27" t="s">
        <v>90</v>
      </c>
      <c r="B3175" s="27" t="s">
        <v>129</v>
      </c>
      <c r="C3175" s="27" t="s">
        <v>130</v>
      </c>
      <c r="D3175" s="27" t="s">
        <v>52</v>
      </c>
      <c r="E3175" s="27" t="s">
        <v>94</v>
      </c>
      <c r="F3175" s="27" t="s">
        <v>95</v>
      </c>
      <c r="G3175" s="27" t="s">
        <v>131</v>
      </c>
      <c r="H3175" s="28">
        <v>0</v>
      </c>
      <c r="I3175" s="28">
        <v>0</v>
      </c>
      <c r="J3175" s="28">
        <v>0</v>
      </c>
      <c r="K3175" s="28">
        <v>2080.3200000000002</v>
      </c>
      <c r="L3175" s="28">
        <v>-2080.3200000000002</v>
      </c>
    </row>
    <row r="3176" spans="1:12" hidden="1" x14ac:dyDescent="0.2">
      <c r="A3176" s="27" t="s">
        <v>90</v>
      </c>
      <c r="B3176" s="27" t="s">
        <v>129</v>
      </c>
      <c r="C3176" s="27" t="s">
        <v>132</v>
      </c>
      <c r="D3176" s="27" t="s">
        <v>52</v>
      </c>
      <c r="E3176" s="27" t="s">
        <v>94</v>
      </c>
      <c r="F3176" s="27" t="s">
        <v>95</v>
      </c>
      <c r="G3176" s="27" t="s">
        <v>133</v>
      </c>
      <c r="H3176" s="28">
        <v>0</v>
      </c>
      <c r="I3176" s="28">
        <v>0</v>
      </c>
      <c r="J3176" s="28">
        <v>0</v>
      </c>
      <c r="K3176" s="28">
        <v>33.44</v>
      </c>
      <c r="L3176" s="28">
        <v>-33.44</v>
      </c>
    </row>
    <row r="3177" spans="1:12" hidden="1" x14ac:dyDescent="0.2">
      <c r="A3177" s="27" t="s">
        <v>90</v>
      </c>
      <c r="B3177" s="27" t="s">
        <v>129</v>
      </c>
      <c r="C3177" s="27" t="s">
        <v>111</v>
      </c>
      <c r="D3177" s="27" t="s">
        <v>52</v>
      </c>
      <c r="E3177" s="27" t="s">
        <v>94</v>
      </c>
      <c r="F3177" s="27" t="s">
        <v>95</v>
      </c>
      <c r="G3177" s="27" t="s">
        <v>112</v>
      </c>
      <c r="H3177" s="28">
        <v>0</v>
      </c>
      <c r="I3177" s="28">
        <v>0</v>
      </c>
      <c r="J3177" s="28">
        <v>0</v>
      </c>
      <c r="K3177" s="28">
        <v>5378.38</v>
      </c>
      <c r="L3177" s="28">
        <v>-5378.38</v>
      </c>
    </row>
    <row r="3178" spans="1:12" hidden="1" x14ac:dyDescent="0.2">
      <c r="A3178" s="27" t="s">
        <v>90</v>
      </c>
      <c r="B3178" s="27" t="s">
        <v>129</v>
      </c>
      <c r="C3178" s="27" t="s">
        <v>117</v>
      </c>
      <c r="D3178" s="27" t="s">
        <v>52</v>
      </c>
      <c r="E3178" s="27" t="s">
        <v>94</v>
      </c>
      <c r="F3178" s="27" t="s">
        <v>95</v>
      </c>
      <c r="G3178" s="27" t="s">
        <v>118</v>
      </c>
      <c r="H3178" s="28">
        <v>0</v>
      </c>
      <c r="I3178" s="28">
        <v>0</v>
      </c>
      <c r="J3178" s="28">
        <v>0</v>
      </c>
      <c r="K3178" s="28">
        <v>8.9600000000000009</v>
      </c>
      <c r="L3178" s="28">
        <v>-8.9600000000000009</v>
      </c>
    </row>
    <row r="3179" spans="1:12" hidden="1" x14ac:dyDescent="0.2">
      <c r="A3179" s="27" t="s">
        <v>90</v>
      </c>
      <c r="B3179" s="27" t="s">
        <v>134</v>
      </c>
      <c r="C3179" s="27" t="s">
        <v>92</v>
      </c>
      <c r="D3179" s="27" t="s">
        <v>52</v>
      </c>
      <c r="E3179" s="27" t="s">
        <v>94</v>
      </c>
      <c r="F3179" s="27" t="s">
        <v>95</v>
      </c>
      <c r="G3179" s="27" t="s">
        <v>96</v>
      </c>
      <c r="H3179" s="28">
        <v>0</v>
      </c>
      <c r="I3179" s="28">
        <v>0</v>
      </c>
      <c r="J3179" s="28">
        <v>0</v>
      </c>
      <c r="K3179" s="28">
        <v>0.14000000000000001</v>
      </c>
      <c r="L3179" s="28">
        <v>-0.14000000000000001</v>
      </c>
    </row>
    <row r="3180" spans="1:12" hidden="1" x14ac:dyDescent="0.2">
      <c r="A3180" s="27" t="s">
        <v>90</v>
      </c>
      <c r="B3180" s="27" t="s">
        <v>134</v>
      </c>
      <c r="C3180" s="27" t="s">
        <v>99</v>
      </c>
      <c r="D3180" s="27" t="s">
        <v>52</v>
      </c>
      <c r="E3180" s="27" t="s">
        <v>94</v>
      </c>
      <c r="F3180" s="27" t="s">
        <v>95</v>
      </c>
      <c r="G3180" s="27" t="s">
        <v>100</v>
      </c>
      <c r="H3180" s="28">
        <v>0</v>
      </c>
      <c r="I3180" s="28">
        <v>0</v>
      </c>
      <c r="J3180" s="28">
        <v>0</v>
      </c>
      <c r="K3180" s="28">
        <v>0.01</v>
      </c>
      <c r="L3180" s="28">
        <v>-0.01</v>
      </c>
    </row>
    <row r="3181" spans="1:12" hidden="1" x14ac:dyDescent="0.2">
      <c r="A3181" s="27" t="s">
        <v>90</v>
      </c>
      <c r="B3181" s="27" t="s">
        <v>134</v>
      </c>
      <c r="C3181" s="27" t="s">
        <v>132</v>
      </c>
      <c r="D3181" s="27" t="s">
        <v>52</v>
      </c>
      <c r="E3181" s="27" t="s">
        <v>94</v>
      </c>
      <c r="F3181" s="27" t="s">
        <v>95</v>
      </c>
      <c r="G3181" s="27" t="s">
        <v>133</v>
      </c>
      <c r="H3181" s="28">
        <v>0</v>
      </c>
      <c r="I3181" s="28">
        <v>0</v>
      </c>
      <c r="J3181" s="28">
        <v>0</v>
      </c>
      <c r="K3181" s="28">
        <v>317.97000000000003</v>
      </c>
      <c r="L3181" s="28">
        <v>-317.97000000000003</v>
      </c>
    </row>
    <row r="3182" spans="1:12" hidden="1" x14ac:dyDescent="0.2">
      <c r="A3182" s="27" t="s">
        <v>90</v>
      </c>
      <c r="B3182" s="27" t="s">
        <v>135</v>
      </c>
      <c r="C3182" s="27" t="s">
        <v>99</v>
      </c>
      <c r="D3182" s="27" t="s">
        <v>52</v>
      </c>
      <c r="E3182" s="27" t="s">
        <v>94</v>
      </c>
      <c r="F3182" s="27" t="s">
        <v>95</v>
      </c>
      <c r="G3182" s="27" t="s">
        <v>100</v>
      </c>
      <c r="H3182" s="28">
        <v>0</v>
      </c>
      <c r="I3182" s="28">
        <v>0</v>
      </c>
      <c r="J3182" s="28">
        <v>0</v>
      </c>
      <c r="K3182" s="28">
        <v>0.37</v>
      </c>
      <c r="L3182" s="28">
        <v>-0.37</v>
      </c>
    </row>
    <row r="3183" spans="1:12" hidden="1" x14ac:dyDescent="0.2">
      <c r="A3183" s="27" t="s">
        <v>90</v>
      </c>
      <c r="B3183" s="27" t="s">
        <v>135</v>
      </c>
      <c r="C3183" s="27" t="s">
        <v>101</v>
      </c>
      <c r="D3183" s="27" t="s">
        <v>52</v>
      </c>
      <c r="E3183" s="27" t="s">
        <v>94</v>
      </c>
      <c r="F3183" s="27" t="s">
        <v>95</v>
      </c>
      <c r="G3183" s="27" t="s">
        <v>102</v>
      </c>
      <c r="H3183" s="28">
        <v>0</v>
      </c>
      <c r="I3183" s="28">
        <v>0</v>
      </c>
      <c r="J3183" s="28">
        <v>0</v>
      </c>
      <c r="K3183" s="28">
        <v>0.09</v>
      </c>
      <c r="L3183" s="28">
        <v>-0.09</v>
      </c>
    </row>
    <row r="3184" spans="1:12" hidden="1" x14ac:dyDescent="0.2">
      <c r="A3184" s="27" t="s">
        <v>90</v>
      </c>
      <c r="B3184" s="27" t="s">
        <v>135</v>
      </c>
      <c r="C3184" s="27" t="s">
        <v>103</v>
      </c>
      <c r="D3184" s="27" t="s">
        <v>52</v>
      </c>
      <c r="E3184" s="27" t="s">
        <v>94</v>
      </c>
      <c r="F3184" s="27" t="s">
        <v>95</v>
      </c>
      <c r="G3184" s="27" t="s">
        <v>104</v>
      </c>
      <c r="H3184" s="28">
        <v>0</v>
      </c>
      <c r="I3184" s="28">
        <v>0</v>
      </c>
      <c r="J3184" s="28">
        <v>0</v>
      </c>
      <c r="K3184" s="28">
        <v>0.17</v>
      </c>
      <c r="L3184" s="28">
        <v>-0.17</v>
      </c>
    </row>
    <row r="3185" spans="1:12" hidden="1" x14ac:dyDescent="0.2">
      <c r="A3185" s="27" t="s">
        <v>90</v>
      </c>
      <c r="B3185" s="27" t="s">
        <v>179</v>
      </c>
      <c r="C3185" s="27" t="s">
        <v>106</v>
      </c>
      <c r="D3185" s="27" t="s">
        <v>52</v>
      </c>
      <c r="E3185" s="27" t="s">
        <v>94</v>
      </c>
      <c r="F3185" s="27" t="s">
        <v>95</v>
      </c>
      <c r="G3185" s="27" t="s">
        <v>108</v>
      </c>
      <c r="H3185" s="28">
        <v>0</v>
      </c>
      <c r="I3185" s="28">
        <v>0</v>
      </c>
      <c r="J3185" s="28">
        <v>0</v>
      </c>
      <c r="K3185" s="28">
        <v>11.31</v>
      </c>
      <c r="L3185" s="28">
        <v>-11.31</v>
      </c>
    </row>
    <row r="3186" spans="1:12" hidden="1" x14ac:dyDescent="0.2">
      <c r="A3186" s="27" t="s">
        <v>90</v>
      </c>
      <c r="B3186" s="27" t="s">
        <v>179</v>
      </c>
      <c r="C3186" s="27" t="s">
        <v>99</v>
      </c>
      <c r="D3186" s="27" t="s">
        <v>52</v>
      </c>
      <c r="E3186" s="27" t="s">
        <v>94</v>
      </c>
      <c r="F3186" s="27" t="s">
        <v>95</v>
      </c>
      <c r="G3186" s="27" t="s">
        <v>100</v>
      </c>
      <c r="H3186" s="28">
        <v>0</v>
      </c>
      <c r="I3186" s="28">
        <v>0</v>
      </c>
      <c r="J3186" s="28">
        <v>0</v>
      </c>
      <c r="K3186" s="28">
        <v>0.7</v>
      </c>
      <c r="L3186" s="28">
        <v>-0.7</v>
      </c>
    </row>
    <row r="3187" spans="1:12" hidden="1" x14ac:dyDescent="0.2">
      <c r="A3187" s="27" t="s">
        <v>90</v>
      </c>
      <c r="B3187" s="27" t="s">
        <v>179</v>
      </c>
      <c r="C3187" s="27" t="s">
        <v>101</v>
      </c>
      <c r="D3187" s="27" t="s">
        <v>52</v>
      </c>
      <c r="E3187" s="27" t="s">
        <v>94</v>
      </c>
      <c r="F3187" s="27" t="s">
        <v>95</v>
      </c>
      <c r="G3187" s="27" t="s">
        <v>102</v>
      </c>
      <c r="H3187" s="28">
        <v>0</v>
      </c>
      <c r="I3187" s="28">
        <v>0</v>
      </c>
      <c r="J3187" s="28">
        <v>0</v>
      </c>
      <c r="K3187" s="28">
        <v>0.16</v>
      </c>
      <c r="L3187" s="28">
        <v>-0.16</v>
      </c>
    </row>
    <row r="3188" spans="1:12" hidden="1" x14ac:dyDescent="0.2">
      <c r="A3188" s="27" t="s">
        <v>90</v>
      </c>
      <c r="B3188" s="27" t="s">
        <v>179</v>
      </c>
      <c r="C3188" s="27" t="s">
        <v>103</v>
      </c>
      <c r="D3188" s="27" t="s">
        <v>52</v>
      </c>
      <c r="E3188" s="27" t="s">
        <v>94</v>
      </c>
      <c r="F3188" s="27" t="s">
        <v>95</v>
      </c>
      <c r="G3188" s="27" t="s">
        <v>104</v>
      </c>
      <c r="H3188" s="28">
        <v>0</v>
      </c>
      <c r="I3188" s="28">
        <v>0</v>
      </c>
      <c r="J3188" s="28">
        <v>0</v>
      </c>
      <c r="K3188" s="28">
        <v>0.33</v>
      </c>
      <c r="L3188" s="28">
        <v>-0.33</v>
      </c>
    </row>
    <row r="3189" spans="1:12" hidden="1" x14ac:dyDescent="0.2">
      <c r="A3189" s="27" t="s">
        <v>90</v>
      </c>
      <c r="B3189" s="27" t="s">
        <v>179</v>
      </c>
      <c r="C3189" s="27" t="s">
        <v>117</v>
      </c>
      <c r="D3189" s="27" t="s">
        <v>52</v>
      </c>
      <c r="E3189" s="27" t="s">
        <v>94</v>
      </c>
      <c r="F3189" s="27" t="s">
        <v>95</v>
      </c>
      <c r="G3189" s="27" t="s">
        <v>118</v>
      </c>
      <c r="H3189" s="28">
        <v>0</v>
      </c>
      <c r="I3189" s="28">
        <v>0</v>
      </c>
      <c r="J3189" s="28">
        <v>0</v>
      </c>
      <c r="K3189" s="28">
        <v>115.4</v>
      </c>
      <c r="L3189" s="28">
        <v>-115.4</v>
      </c>
    </row>
    <row r="3190" spans="1:12" hidden="1" x14ac:dyDescent="0.2">
      <c r="A3190" s="27" t="s">
        <v>90</v>
      </c>
      <c r="B3190" s="27" t="s">
        <v>178</v>
      </c>
      <c r="C3190" s="27" t="s">
        <v>92</v>
      </c>
      <c r="D3190" s="27" t="s">
        <v>52</v>
      </c>
      <c r="E3190" s="27" t="s">
        <v>94</v>
      </c>
      <c r="F3190" s="27" t="s">
        <v>95</v>
      </c>
      <c r="G3190" s="27" t="s">
        <v>96</v>
      </c>
      <c r="H3190" s="28">
        <v>0</v>
      </c>
      <c r="I3190" s="28">
        <v>0</v>
      </c>
      <c r="J3190" s="28">
        <v>0</v>
      </c>
      <c r="K3190" s="28">
        <v>0.37</v>
      </c>
      <c r="L3190" s="28">
        <v>-0.37</v>
      </c>
    </row>
    <row r="3191" spans="1:12" hidden="1" x14ac:dyDescent="0.2">
      <c r="A3191" s="27" t="s">
        <v>90</v>
      </c>
      <c r="B3191" s="27" t="s">
        <v>178</v>
      </c>
      <c r="C3191" s="27" t="s">
        <v>99</v>
      </c>
      <c r="D3191" s="27" t="s">
        <v>52</v>
      </c>
      <c r="E3191" s="27" t="s">
        <v>94</v>
      </c>
      <c r="F3191" s="27" t="s">
        <v>95</v>
      </c>
      <c r="G3191" s="27" t="s">
        <v>100</v>
      </c>
      <c r="H3191" s="28">
        <v>0</v>
      </c>
      <c r="I3191" s="28">
        <v>0</v>
      </c>
      <c r="J3191" s="28">
        <v>0</v>
      </c>
      <c r="K3191" s="28">
        <v>0.02</v>
      </c>
      <c r="L3191" s="28">
        <v>-0.02</v>
      </c>
    </row>
    <row r="3192" spans="1:12" hidden="1" x14ac:dyDescent="0.2">
      <c r="A3192" s="27" t="s">
        <v>90</v>
      </c>
      <c r="B3192" s="27" t="s">
        <v>178</v>
      </c>
      <c r="C3192" s="27" t="s">
        <v>101</v>
      </c>
      <c r="D3192" s="27" t="s">
        <v>52</v>
      </c>
      <c r="E3192" s="27" t="s">
        <v>94</v>
      </c>
      <c r="F3192" s="27" t="s">
        <v>95</v>
      </c>
      <c r="G3192" s="27" t="s">
        <v>102</v>
      </c>
      <c r="H3192" s="28">
        <v>0</v>
      </c>
      <c r="I3192" s="28">
        <v>0</v>
      </c>
      <c r="J3192" s="28">
        <v>0</v>
      </c>
      <c r="K3192" s="28">
        <v>0.01</v>
      </c>
      <c r="L3192" s="28">
        <v>-0.01</v>
      </c>
    </row>
    <row r="3193" spans="1:12" hidden="1" x14ac:dyDescent="0.2">
      <c r="A3193" s="27" t="s">
        <v>90</v>
      </c>
      <c r="B3193" s="27" t="s">
        <v>178</v>
      </c>
      <c r="C3193" s="27" t="s">
        <v>103</v>
      </c>
      <c r="D3193" s="27" t="s">
        <v>52</v>
      </c>
      <c r="E3193" s="27" t="s">
        <v>94</v>
      </c>
      <c r="F3193" s="27" t="s">
        <v>95</v>
      </c>
      <c r="G3193" s="27" t="s">
        <v>104</v>
      </c>
      <c r="H3193" s="28">
        <v>0</v>
      </c>
      <c r="I3193" s="28">
        <v>0</v>
      </c>
      <c r="J3193" s="28">
        <v>0</v>
      </c>
      <c r="K3193" s="28">
        <v>0.01</v>
      </c>
      <c r="L3193" s="28">
        <v>-0.01</v>
      </c>
    </row>
    <row r="3194" spans="1:12" hidden="1" x14ac:dyDescent="0.2">
      <c r="A3194" s="27" t="s">
        <v>136</v>
      </c>
      <c r="B3194" s="27" t="s">
        <v>9</v>
      </c>
      <c r="C3194" s="27" t="s">
        <v>137</v>
      </c>
      <c r="D3194" s="27" t="s">
        <v>52</v>
      </c>
      <c r="E3194" s="27" t="s">
        <v>94</v>
      </c>
      <c r="F3194" s="27" t="s">
        <v>95</v>
      </c>
      <c r="G3194" s="27" t="s">
        <v>138</v>
      </c>
      <c r="H3194" s="28">
        <v>29855</v>
      </c>
      <c r="I3194" s="28">
        <v>19855</v>
      </c>
      <c r="J3194" s="28">
        <v>0</v>
      </c>
      <c r="K3194" s="28">
        <v>0</v>
      </c>
      <c r="L3194" s="28">
        <v>19855</v>
      </c>
    </row>
    <row r="3195" spans="1:12" hidden="1" x14ac:dyDescent="0.2">
      <c r="A3195" s="27" t="s">
        <v>136</v>
      </c>
      <c r="B3195" s="27" t="s">
        <v>9</v>
      </c>
      <c r="C3195" s="27" t="s">
        <v>99</v>
      </c>
      <c r="D3195" s="27" t="s">
        <v>52</v>
      </c>
      <c r="E3195" s="27" t="s">
        <v>94</v>
      </c>
      <c r="F3195" s="27" t="s">
        <v>95</v>
      </c>
      <c r="G3195" s="27" t="s">
        <v>100</v>
      </c>
      <c r="H3195" s="28">
        <v>1851.01</v>
      </c>
      <c r="I3195" s="28">
        <v>1851.01</v>
      </c>
      <c r="J3195" s="28">
        <v>0</v>
      </c>
      <c r="K3195" s="28">
        <v>-7.1054273576010019E-15</v>
      </c>
      <c r="L3195" s="28">
        <v>1851.01</v>
      </c>
    </row>
    <row r="3196" spans="1:12" hidden="1" x14ac:dyDescent="0.2">
      <c r="A3196" s="27" t="s">
        <v>136</v>
      </c>
      <c r="B3196" s="27" t="s">
        <v>9</v>
      </c>
      <c r="C3196" s="27" t="s">
        <v>101</v>
      </c>
      <c r="D3196" s="27" t="s">
        <v>52</v>
      </c>
      <c r="E3196" s="27" t="s">
        <v>94</v>
      </c>
      <c r="F3196" s="27" t="s">
        <v>95</v>
      </c>
      <c r="G3196" s="27" t="s">
        <v>102</v>
      </c>
      <c r="H3196" s="28">
        <v>432.9</v>
      </c>
      <c r="I3196" s="28">
        <v>432.9</v>
      </c>
      <c r="J3196" s="28">
        <v>0</v>
      </c>
      <c r="K3196" s="28">
        <v>1.7763568394002505E-15</v>
      </c>
      <c r="L3196" s="28">
        <v>432.9</v>
      </c>
    </row>
    <row r="3197" spans="1:12" hidden="1" x14ac:dyDescent="0.2">
      <c r="A3197" s="27" t="s">
        <v>136</v>
      </c>
      <c r="B3197" s="27" t="s">
        <v>9</v>
      </c>
      <c r="C3197" s="27" t="s">
        <v>103</v>
      </c>
      <c r="D3197" s="27" t="s">
        <v>52</v>
      </c>
      <c r="E3197" s="27" t="s">
        <v>94</v>
      </c>
      <c r="F3197" s="27" t="s">
        <v>95</v>
      </c>
      <c r="G3197" s="27" t="s">
        <v>104</v>
      </c>
      <c r="H3197" s="28">
        <v>865.8</v>
      </c>
      <c r="I3197" s="28">
        <v>865.8</v>
      </c>
      <c r="J3197" s="28">
        <v>0</v>
      </c>
      <c r="K3197" s="28">
        <v>1.4099999999999966</v>
      </c>
      <c r="L3197" s="28">
        <v>864.39</v>
      </c>
    </row>
    <row r="3198" spans="1:12" hidden="1" x14ac:dyDescent="0.2">
      <c r="A3198" s="27" t="s">
        <v>136</v>
      </c>
      <c r="B3198" s="27" t="s">
        <v>177</v>
      </c>
      <c r="C3198" s="27" t="s">
        <v>137</v>
      </c>
      <c r="D3198" s="27" t="s">
        <v>52</v>
      </c>
      <c r="E3198" s="27" t="s">
        <v>94</v>
      </c>
      <c r="F3198" s="27" t="s">
        <v>95</v>
      </c>
      <c r="G3198" s="27" t="s">
        <v>138</v>
      </c>
      <c r="H3198" s="28">
        <v>0</v>
      </c>
      <c r="I3198" s="28">
        <v>0</v>
      </c>
      <c r="J3198" s="28">
        <v>0</v>
      </c>
      <c r="K3198" s="28">
        <v>55431.199999999997</v>
      </c>
      <c r="L3198" s="28">
        <v>-55431.199999999997</v>
      </c>
    </row>
    <row r="3199" spans="1:12" hidden="1" x14ac:dyDescent="0.2">
      <c r="A3199" s="27" t="s">
        <v>136</v>
      </c>
      <c r="B3199" s="27" t="s">
        <v>177</v>
      </c>
      <c r="C3199" s="27" t="s">
        <v>99</v>
      </c>
      <c r="D3199" s="27" t="s">
        <v>52</v>
      </c>
      <c r="E3199" s="27" t="s">
        <v>94</v>
      </c>
      <c r="F3199" s="27" t="s">
        <v>95</v>
      </c>
      <c r="G3199" s="27" t="s">
        <v>100</v>
      </c>
      <c r="H3199" s="28">
        <v>0</v>
      </c>
      <c r="I3199" s="28">
        <v>0</v>
      </c>
      <c r="J3199" s="28">
        <v>0</v>
      </c>
      <c r="K3199" s="28">
        <v>2832.01</v>
      </c>
      <c r="L3199" s="28">
        <v>-2832.01</v>
      </c>
    </row>
    <row r="3200" spans="1:12" hidden="1" x14ac:dyDescent="0.2">
      <c r="A3200" s="27" t="s">
        <v>136</v>
      </c>
      <c r="B3200" s="27" t="s">
        <v>177</v>
      </c>
      <c r="C3200" s="27" t="s">
        <v>101</v>
      </c>
      <c r="D3200" s="27" t="s">
        <v>52</v>
      </c>
      <c r="E3200" s="27" t="s">
        <v>94</v>
      </c>
      <c r="F3200" s="27" t="s">
        <v>95</v>
      </c>
      <c r="G3200" s="27" t="s">
        <v>102</v>
      </c>
      <c r="H3200" s="28">
        <v>0</v>
      </c>
      <c r="I3200" s="28">
        <v>0</v>
      </c>
      <c r="J3200" s="28">
        <v>0</v>
      </c>
      <c r="K3200" s="28">
        <v>662.37999999999988</v>
      </c>
      <c r="L3200" s="28">
        <v>-662.37999999999988</v>
      </c>
    </row>
    <row r="3201" spans="1:12" hidden="1" x14ac:dyDescent="0.2">
      <c r="A3201" s="27" t="s">
        <v>136</v>
      </c>
      <c r="B3201" s="27" t="s">
        <v>177</v>
      </c>
      <c r="C3201" s="27" t="s">
        <v>103</v>
      </c>
      <c r="D3201" s="27" t="s">
        <v>52</v>
      </c>
      <c r="E3201" s="27" t="s">
        <v>94</v>
      </c>
      <c r="F3201" s="27" t="s">
        <v>95</v>
      </c>
      <c r="G3201" s="27" t="s">
        <v>104</v>
      </c>
      <c r="H3201" s="28">
        <v>0</v>
      </c>
      <c r="I3201" s="28">
        <v>0</v>
      </c>
      <c r="J3201" s="28">
        <v>0</v>
      </c>
      <c r="K3201" s="28">
        <v>1332.56</v>
      </c>
      <c r="L3201" s="28">
        <v>-1332.56</v>
      </c>
    </row>
    <row r="3202" spans="1:12" hidden="1" x14ac:dyDescent="0.2">
      <c r="A3202" s="27" t="s">
        <v>136</v>
      </c>
      <c r="B3202" s="27" t="s">
        <v>135</v>
      </c>
      <c r="C3202" s="27" t="s">
        <v>137</v>
      </c>
      <c r="D3202" s="27" t="s">
        <v>52</v>
      </c>
      <c r="E3202" s="27" t="s">
        <v>94</v>
      </c>
      <c r="F3202" s="27" t="s">
        <v>95</v>
      </c>
      <c r="G3202" s="27" t="s">
        <v>138</v>
      </c>
      <c r="H3202" s="28">
        <v>0</v>
      </c>
      <c r="I3202" s="28">
        <v>0</v>
      </c>
      <c r="J3202" s="28">
        <v>0</v>
      </c>
      <c r="K3202" s="28">
        <v>4843</v>
      </c>
      <c r="L3202" s="28">
        <v>-4843</v>
      </c>
    </row>
    <row r="3203" spans="1:12" hidden="1" x14ac:dyDescent="0.2">
      <c r="A3203" s="27" t="s">
        <v>136</v>
      </c>
      <c r="B3203" s="27" t="s">
        <v>135</v>
      </c>
      <c r="C3203" s="27" t="s">
        <v>99</v>
      </c>
      <c r="D3203" s="27" t="s">
        <v>52</v>
      </c>
      <c r="E3203" s="27" t="s">
        <v>94</v>
      </c>
      <c r="F3203" s="27" t="s">
        <v>95</v>
      </c>
      <c r="G3203" s="27" t="s">
        <v>100</v>
      </c>
      <c r="H3203" s="28">
        <v>0</v>
      </c>
      <c r="I3203" s="28">
        <v>0</v>
      </c>
      <c r="J3203" s="28">
        <v>0</v>
      </c>
      <c r="K3203" s="28">
        <v>299.54000000000002</v>
      </c>
      <c r="L3203" s="28">
        <v>-299.54000000000002</v>
      </c>
    </row>
    <row r="3204" spans="1:12" hidden="1" x14ac:dyDescent="0.2">
      <c r="A3204" s="27" t="s">
        <v>136</v>
      </c>
      <c r="B3204" s="27" t="s">
        <v>135</v>
      </c>
      <c r="C3204" s="27" t="s">
        <v>101</v>
      </c>
      <c r="D3204" s="27" t="s">
        <v>52</v>
      </c>
      <c r="E3204" s="27" t="s">
        <v>94</v>
      </c>
      <c r="F3204" s="27" t="s">
        <v>95</v>
      </c>
      <c r="G3204" s="27" t="s">
        <v>102</v>
      </c>
      <c r="H3204" s="28">
        <v>0</v>
      </c>
      <c r="I3204" s="28">
        <v>0</v>
      </c>
      <c r="J3204" s="28">
        <v>0</v>
      </c>
      <c r="K3204" s="28">
        <v>70.06</v>
      </c>
      <c r="L3204" s="28">
        <v>-70.06</v>
      </c>
    </row>
    <row r="3205" spans="1:12" hidden="1" x14ac:dyDescent="0.2">
      <c r="A3205" s="27" t="s">
        <v>136</v>
      </c>
      <c r="B3205" s="27" t="s">
        <v>135</v>
      </c>
      <c r="C3205" s="27" t="s">
        <v>103</v>
      </c>
      <c r="D3205" s="27" t="s">
        <v>52</v>
      </c>
      <c r="E3205" s="27" t="s">
        <v>94</v>
      </c>
      <c r="F3205" s="27" t="s">
        <v>95</v>
      </c>
      <c r="G3205" s="27" t="s">
        <v>104</v>
      </c>
      <c r="H3205" s="28">
        <v>0</v>
      </c>
      <c r="I3205" s="28">
        <v>0</v>
      </c>
      <c r="J3205" s="28">
        <v>0</v>
      </c>
      <c r="K3205" s="28">
        <v>138.86000000000001</v>
      </c>
      <c r="L3205" s="28">
        <v>-138.86000000000001</v>
      </c>
    </row>
    <row r="3206" spans="1:12" hidden="1" x14ac:dyDescent="0.2">
      <c r="A3206" s="27" t="s">
        <v>136</v>
      </c>
      <c r="B3206" s="27" t="s">
        <v>123</v>
      </c>
      <c r="C3206" s="27" t="s">
        <v>139</v>
      </c>
      <c r="D3206" s="27" t="s">
        <v>52</v>
      </c>
      <c r="E3206" s="27" t="s">
        <v>94</v>
      </c>
      <c r="F3206" s="27" t="s">
        <v>95</v>
      </c>
      <c r="G3206" s="27" t="s">
        <v>140</v>
      </c>
      <c r="H3206" s="28">
        <v>0</v>
      </c>
      <c r="I3206" s="28">
        <v>0</v>
      </c>
      <c r="J3206" s="28">
        <v>0</v>
      </c>
      <c r="K3206" s="28">
        <v>630.54</v>
      </c>
      <c r="L3206" s="28">
        <v>-630.54</v>
      </c>
    </row>
    <row r="3207" spans="1:12" hidden="1" x14ac:dyDescent="0.2">
      <c r="A3207" s="27" t="s">
        <v>136</v>
      </c>
      <c r="B3207" s="27" t="s">
        <v>123</v>
      </c>
      <c r="C3207" s="27" t="s">
        <v>99</v>
      </c>
      <c r="D3207" s="27" t="s">
        <v>52</v>
      </c>
      <c r="E3207" s="27" t="s">
        <v>94</v>
      </c>
      <c r="F3207" s="27" t="s">
        <v>95</v>
      </c>
      <c r="G3207" s="27" t="s">
        <v>100</v>
      </c>
      <c r="H3207" s="28">
        <v>0</v>
      </c>
      <c r="I3207" s="28">
        <v>0</v>
      </c>
      <c r="J3207" s="28">
        <v>0</v>
      </c>
      <c r="K3207" s="28">
        <v>38.909999999999997</v>
      </c>
      <c r="L3207" s="28">
        <v>-38.909999999999997</v>
      </c>
    </row>
    <row r="3208" spans="1:12" hidden="1" x14ac:dyDescent="0.2">
      <c r="A3208" s="27" t="s">
        <v>136</v>
      </c>
      <c r="B3208" s="27" t="s">
        <v>123</v>
      </c>
      <c r="C3208" s="27" t="s">
        <v>101</v>
      </c>
      <c r="D3208" s="27" t="s">
        <v>52</v>
      </c>
      <c r="E3208" s="27" t="s">
        <v>94</v>
      </c>
      <c r="F3208" s="27" t="s">
        <v>95</v>
      </c>
      <c r="G3208" s="27" t="s">
        <v>102</v>
      </c>
      <c r="H3208" s="28">
        <v>0</v>
      </c>
      <c r="I3208" s="28">
        <v>0</v>
      </c>
      <c r="J3208" s="28">
        <v>0</v>
      </c>
      <c r="K3208" s="28">
        <v>9.1</v>
      </c>
      <c r="L3208" s="28">
        <v>-9.1</v>
      </c>
    </row>
    <row r="3209" spans="1:12" hidden="1" x14ac:dyDescent="0.2">
      <c r="A3209" s="27" t="s">
        <v>136</v>
      </c>
      <c r="B3209" s="27" t="s">
        <v>123</v>
      </c>
      <c r="C3209" s="27" t="s">
        <v>103</v>
      </c>
      <c r="D3209" s="27" t="s">
        <v>52</v>
      </c>
      <c r="E3209" s="27" t="s">
        <v>94</v>
      </c>
      <c r="F3209" s="27" t="s">
        <v>95</v>
      </c>
      <c r="G3209" s="27" t="s">
        <v>104</v>
      </c>
      <c r="H3209" s="28">
        <v>0</v>
      </c>
      <c r="I3209" s="28">
        <v>0</v>
      </c>
      <c r="J3209" s="28">
        <v>0</v>
      </c>
      <c r="K3209" s="28">
        <v>18.29</v>
      </c>
      <c r="L3209" s="28">
        <v>-18.29</v>
      </c>
    </row>
    <row r="3210" spans="1:12" hidden="1" x14ac:dyDescent="0.2">
      <c r="A3210" s="27" t="s">
        <v>136</v>
      </c>
      <c r="B3210" s="27" t="s">
        <v>128</v>
      </c>
      <c r="C3210" s="27" t="s">
        <v>137</v>
      </c>
      <c r="D3210" s="27" t="s">
        <v>52</v>
      </c>
      <c r="E3210" s="27" t="s">
        <v>94</v>
      </c>
      <c r="F3210" s="27" t="s">
        <v>95</v>
      </c>
      <c r="G3210" s="27" t="s">
        <v>138</v>
      </c>
      <c r="H3210" s="28">
        <v>0</v>
      </c>
      <c r="I3210" s="28">
        <v>0</v>
      </c>
      <c r="J3210" s="28">
        <v>0</v>
      </c>
      <c r="K3210" s="28">
        <v>244.11</v>
      </c>
      <c r="L3210" s="28">
        <v>-244.11</v>
      </c>
    </row>
    <row r="3211" spans="1:12" hidden="1" x14ac:dyDescent="0.2">
      <c r="A3211" s="27" t="s">
        <v>136</v>
      </c>
      <c r="B3211" s="27" t="s">
        <v>128</v>
      </c>
      <c r="C3211" s="27" t="s">
        <v>99</v>
      </c>
      <c r="D3211" s="27" t="s">
        <v>52</v>
      </c>
      <c r="E3211" s="27" t="s">
        <v>94</v>
      </c>
      <c r="F3211" s="27" t="s">
        <v>95</v>
      </c>
      <c r="G3211" s="27" t="s">
        <v>100</v>
      </c>
      <c r="H3211" s="28">
        <v>0</v>
      </c>
      <c r="I3211" s="28">
        <v>0</v>
      </c>
      <c r="J3211" s="28">
        <v>0</v>
      </c>
      <c r="K3211" s="28">
        <v>14.49</v>
      </c>
      <c r="L3211" s="28">
        <v>-14.49</v>
      </c>
    </row>
    <row r="3212" spans="1:12" hidden="1" x14ac:dyDescent="0.2">
      <c r="A3212" s="27" t="s">
        <v>136</v>
      </c>
      <c r="B3212" s="27" t="s">
        <v>128</v>
      </c>
      <c r="C3212" s="27" t="s">
        <v>101</v>
      </c>
      <c r="D3212" s="27" t="s">
        <v>52</v>
      </c>
      <c r="E3212" s="27" t="s">
        <v>94</v>
      </c>
      <c r="F3212" s="27" t="s">
        <v>95</v>
      </c>
      <c r="G3212" s="27" t="s">
        <v>102</v>
      </c>
      <c r="H3212" s="28">
        <v>0</v>
      </c>
      <c r="I3212" s="28">
        <v>0</v>
      </c>
      <c r="J3212" s="28">
        <v>0</v>
      </c>
      <c r="K3212" s="28">
        <v>3.39</v>
      </c>
      <c r="L3212" s="28">
        <v>-3.39</v>
      </c>
    </row>
    <row r="3213" spans="1:12" hidden="1" x14ac:dyDescent="0.2">
      <c r="A3213" s="27" t="s">
        <v>136</v>
      </c>
      <c r="B3213" s="27" t="s">
        <v>128</v>
      </c>
      <c r="C3213" s="27" t="s">
        <v>103</v>
      </c>
      <c r="D3213" s="27" t="s">
        <v>52</v>
      </c>
      <c r="E3213" s="27" t="s">
        <v>94</v>
      </c>
      <c r="F3213" s="27" t="s">
        <v>95</v>
      </c>
      <c r="G3213" s="27" t="s">
        <v>104</v>
      </c>
      <c r="H3213" s="28">
        <v>0</v>
      </c>
      <c r="I3213" s="28">
        <v>0</v>
      </c>
      <c r="J3213" s="28">
        <v>0</v>
      </c>
      <c r="K3213" s="28">
        <v>6.98</v>
      </c>
      <c r="L3213" s="28">
        <v>-6.98</v>
      </c>
    </row>
    <row r="3214" spans="1:12" hidden="1" x14ac:dyDescent="0.2">
      <c r="A3214" s="27" t="s">
        <v>136</v>
      </c>
      <c r="B3214" s="27" t="s">
        <v>129</v>
      </c>
      <c r="C3214" s="27" t="s">
        <v>137</v>
      </c>
      <c r="D3214" s="27" t="s">
        <v>52</v>
      </c>
      <c r="E3214" s="27" t="s">
        <v>94</v>
      </c>
      <c r="F3214" s="27" t="s">
        <v>95</v>
      </c>
      <c r="G3214" s="27" t="s">
        <v>138</v>
      </c>
      <c r="H3214" s="28">
        <v>0</v>
      </c>
      <c r="I3214" s="28">
        <v>0</v>
      </c>
      <c r="J3214" s="28">
        <v>0</v>
      </c>
      <c r="K3214" s="28">
        <v>76.87</v>
      </c>
      <c r="L3214" s="28">
        <v>-76.87</v>
      </c>
    </row>
    <row r="3215" spans="1:12" hidden="1" x14ac:dyDescent="0.2">
      <c r="A3215" s="27" t="s">
        <v>136</v>
      </c>
      <c r="B3215" s="27" t="s">
        <v>129</v>
      </c>
      <c r="C3215" s="27" t="s">
        <v>99</v>
      </c>
      <c r="D3215" s="27" t="s">
        <v>52</v>
      </c>
      <c r="E3215" s="27" t="s">
        <v>94</v>
      </c>
      <c r="F3215" s="27" t="s">
        <v>95</v>
      </c>
      <c r="G3215" s="27" t="s">
        <v>100</v>
      </c>
      <c r="H3215" s="28">
        <v>0</v>
      </c>
      <c r="I3215" s="28">
        <v>0</v>
      </c>
      <c r="J3215" s="28">
        <v>0</v>
      </c>
      <c r="K3215" s="28">
        <v>4.2699999999999996</v>
      </c>
      <c r="L3215" s="28">
        <v>-4.2699999999999996</v>
      </c>
    </row>
    <row r="3216" spans="1:12" hidden="1" x14ac:dyDescent="0.2">
      <c r="A3216" s="27" t="s">
        <v>136</v>
      </c>
      <c r="B3216" s="27" t="s">
        <v>129</v>
      </c>
      <c r="C3216" s="27" t="s">
        <v>101</v>
      </c>
      <c r="D3216" s="27" t="s">
        <v>52</v>
      </c>
      <c r="E3216" s="27" t="s">
        <v>94</v>
      </c>
      <c r="F3216" s="27" t="s">
        <v>95</v>
      </c>
      <c r="G3216" s="27" t="s">
        <v>102</v>
      </c>
      <c r="H3216" s="28">
        <v>0</v>
      </c>
      <c r="I3216" s="28">
        <v>0</v>
      </c>
      <c r="J3216" s="28">
        <v>0</v>
      </c>
      <c r="K3216" s="28">
        <v>1</v>
      </c>
      <c r="L3216" s="28">
        <v>-1</v>
      </c>
    </row>
    <row r="3217" spans="1:12" hidden="1" x14ac:dyDescent="0.2">
      <c r="A3217" s="27" t="s">
        <v>136</v>
      </c>
      <c r="B3217" s="27" t="s">
        <v>129</v>
      </c>
      <c r="C3217" s="27" t="s">
        <v>103</v>
      </c>
      <c r="D3217" s="27" t="s">
        <v>52</v>
      </c>
      <c r="E3217" s="27" t="s">
        <v>94</v>
      </c>
      <c r="F3217" s="27" t="s">
        <v>95</v>
      </c>
      <c r="G3217" s="27" t="s">
        <v>104</v>
      </c>
      <c r="H3217" s="28">
        <v>0</v>
      </c>
      <c r="I3217" s="28">
        <v>0</v>
      </c>
      <c r="J3217" s="28">
        <v>0</v>
      </c>
      <c r="K3217" s="28">
        <v>2.06</v>
      </c>
      <c r="L3217" s="28">
        <v>-2.06</v>
      </c>
    </row>
    <row r="3218" spans="1:12" hidden="1" x14ac:dyDescent="0.2">
      <c r="A3218" s="27" t="s">
        <v>152</v>
      </c>
      <c r="B3218" s="27" t="s">
        <v>9</v>
      </c>
      <c r="C3218" s="27" t="s">
        <v>161</v>
      </c>
      <c r="D3218" s="27" t="s">
        <v>52</v>
      </c>
      <c r="E3218" s="27" t="s">
        <v>94</v>
      </c>
      <c r="F3218" s="27" t="s">
        <v>95</v>
      </c>
      <c r="G3218" s="27" t="s">
        <v>162</v>
      </c>
      <c r="H3218" s="28">
        <v>0</v>
      </c>
      <c r="I3218" s="28">
        <v>4082.86</v>
      </c>
      <c r="J3218" s="28">
        <v>0</v>
      </c>
      <c r="K3218" s="28">
        <v>0</v>
      </c>
      <c r="L3218" s="28">
        <v>4082.86</v>
      </c>
    </row>
    <row r="3219" spans="1:12" hidden="1" x14ac:dyDescent="0.2">
      <c r="A3219" s="27" t="s">
        <v>152</v>
      </c>
      <c r="B3219" s="27" t="s">
        <v>9</v>
      </c>
      <c r="C3219" s="27" t="s">
        <v>155</v>
      </c>
      <c r="D3219" s="27" t="s">
        <v>52</v>
      </c>
      <c r="E3219" s="27" t="s">
        <v>94</v>
      </c>
      <c r="F3219" s="27" t="s">
        <v>95</v>
      </c>
      <c r="G3219" s="27" t="s">
        <v>156</v>
      </c>
      <c r="H3219" s="28">
        <v>0</v>
      </c>
      <c r="I3219" s="28">
        <v>30257.41</v>
      </c>
      <c r="J3219" s="28">
        <v>28625</v>
      </c>
      <c r="K3219" s="28">
        <v>0</v>
      </c>
      <c r="L3219" s="28">
        <v>1632.41</v>
      </c>
    </row>
    <row r="3220" spans="1:12" hidden="1" x14ac:dyDescent="0.2">
      <c r="A3220" s="27" t="s">
        <v>90</v>
      </c>
      <c r="B3220" s="27" t="s">
        <v>135</v>
      </c>
      <c r="C3220" s="27" t="s">
        <v>92</v>
      </c>
      <c r="D3220" s="27" t="s">
        <v>53</v>
      </c>
      <c r="E3220" s="27" t="s">
        <v>94</v>
      </c>
      <c r="F3220" s="27" t="s">
        <v>95</v>
      </c>
      <c r="G3220" s="27" t="s">
        <v>96</v>
      </c>
      <c r="H3220" s="28">
        <v>0</v>
      </c>
      <c r="I3220" s="28">
        <v>421.9</v>
      </c>
      <c r="J3220" s="28">
        <v>0</v>
      </c>
      <c r="K3220" s="28">
        <v>421.9</v>
      </c>
      <c r="L3220" s="28">
        <v>0</v>
      </c>
    </row>
    <row r="3221" spans="1:12" hidden="1" x14ac:dyDescent="0.2">
      <c r="A3221" s="27" t="s">
        <v>90</v>
      </c>
      <c r="B3221" s="27" t="s">
        <v>135</v>
      </c>
      <c r="C3221" s="27" t="s">
        <v>99</v>
      </c>
      <c r="D3221" s="27" t="s">
        <v>53</v>
      </c>
      <c r="E3221" s="27" t="s">
        <v>94</v>
      </c>
      <c r="F3221" s="27" t="s">
        <v>95</v>
      </c>
      <c r="G3221" s="27" t="s">
        <v>100</v>
      </c>
      <c r="H3221" s="28">
        <v>0</v>
      </c>
      <c r="I3221" s="28">
        <v>0</v>
      </c>
      <c r="J3221" s="28">
        <v>0</v>
      </c>
      <c r="K3221" s="28">
        <v>26.51</v>
      </c>
      <c r="L3221" s="28">
        <v>-26.51</v>
      </c>
    </row>
    <row r="3222" spans="1:12" hidden="1" x14ac:dyDescent="0.2">
      <c r="A3222" s="27" t="s">
        <v>90</v>
      </c>
      <c r="B3222" s="27" t="s">
        <v>135</v>
      </c>
      <c r="C3222" s="27" t="s">
        <v>101</v>
      </c>
      <c r="D3222" s="27" t="s">
        <v>53</v>
      </c>
      <c r="E3222" s="27" t="s">
        <v>94</v>
      </c>
      <c r="F3222" s="27" t="s">
        <v>95</v>
      </c>
      <c r="G3222" s="27" t="s">
        <v>102</v>
      </c>
      <c r="H3222" s="28">
        <v>0</v>
      </c>
      <c r="I3222" s="28">
        <v>0</v>
      </c>
      <c r="J3222" s="28">
        <v>0</v>
      </c>
      <c r="K3222" s="28">
        <v>6.1999999999999993</v>
      </c>
      <c r="L3222" s="28">
        <v>-6.1999999999999993</v>
      </c>
    </row>
    <row r="3223" spans="1:12" hidden="1" x14ac:dyDescent="0.2">
      <c r="A3223" s="27" t="s">
        <v>90</v>
      </c>
      <c r="B3223" s="27" t="s">
        <v>135</v>
      </c>
      <c r="C3223" s="27" t="s">
        <v>103</v>
      </c>
      <c r="D3223" s="27" t="s">
        <v>53</v>
      </c>
      <c r="E3223" s="27" t="s">
        <v>94</v>
      </c>
      <c r="F3223" s="27" t="s">
        <v>95</v>
      </c>
      <c r="G3223" s="27" t="s">
        <v>104</v>
      </c>
      <c r="H3223" s="28">
        <v>0</v>
      </c>
      <c r="I3223" s="28">
        <v>0</v>
      </c>
      <c r="J3223" s="28">
        <v>0</v>
      </c>
      <c r="K3223" s="28">
        <v>12.42</v>
      </c>
      <c r="L3223" s="28">
        <v>-12.42</v>
      </c>
    </row>
    <row r="3224" spans="1:12" hidden="1" x14ac:dyDescent="0.2">
      <c r="A3224" s="27" t="s">
        <v>90</v>
      </c>
      <c r="B3224" s="27" t="s">
        <v>9</v>
      </c>
      <c r="C3224" s="27" t="s">
        <v>92</v>
      </c>
      <c r="D3224" s="27" t="s">
        <v>53</v>
      </c>
      <c r="E3224" s="27" t="s">
        <v>94</v>
      </c>
      <c r="F3224" s="27" t="s">
        <v>95</v>
      </c>
      <c r="G3224" s="27" t="s">
        <v>96</v>
      </c>
      <c r="H3224" s="28">
        <v>0</v>
      </c>
      <c r="I3224" s="28">
        <v>195.92</v>
      </c>
      <c r="J3224" s="28">
        <v>0</v>
      </c>
      <c r="K3224" s="28">
        <v>195.92</v>
      </c>
      <c r="L3224" s="28">
        <v>0</v>
      </c>
    </row>
    <row r="3225" spans="1:12" hidden="1" x14ac:dyDescent="0.2">
      <c r="A3225" s="27" t="s">
        <v>90</v>
      </c>
      <c r="B3225" s="27" t="s">
        <v>9</v>
      </c>
      <c r="C3225" s="27" t="s">
        <v>99</v>
      </c>
      <c r="D3225" s="27" t="s">
        <v>53</v>
      </c>
      <c r="E3225" s="27" t="s">
        <v>94</v>
      </c>
      <c r="F3225" s="27" t="s">
        <v>95</v>
      </c>
      <c r="G3225" s="27" t="s">
        <v>100</v>
      </c>
      <c r="H3225" s="28">
        <v>0</v>
      </c>
      <c r="I3225" s="28">
        <v>0</v>
      </c>
      <c r="J3225" s="28">
        <v>0</v>
      </c>
      <c r="K3225" s="28">
        <v>12.12</v>
      </c>
      <c r="L3225" s="28">
        <v>-12.12</v>
      </c>
    </row>
    <row r="3226" spans="1:12" hidden="1" x14ac:dyDescent="0.2">
      <c r="A3226" s="27" t="s">
        <v>90</v>
      </c>
      <c r="B3226" s="27" t="s">
        <v>9</v>
      </c>
      <c r="C3226" s="27" t="s">
        <v>101</v>
      </c>
      <c r="D3226" s="27" t="s">
        <v>53</v>
      </c>
      <c r="E3226" s="27" t="s">
        <v>94</v>
      </c>
      <c r="F3226" s="27" t="s">
        <v>95</v>
      </c>
      <c r="G3226" s="27" t="s">
        <v>102</v>
      </c>
      <c r="H3226" s="28">
        <v>0</v>
      </c>
      <c r="I3226" s="28">
        <v>0</v>
      </c>
      <c r="J3226" s="28">
        <v>0</v>
      </c>
      <c r="K3226" s="28">
        <v>2.84</v>
      </c>
      <c r="L3226" s="28">
        <v>-2.84</v>
      </c>
    </row>
    <row r="3227" spans="1:12" hidden="1" x14ac:dyDescent="0.2">
      <c r="A3227" s="27" t="s">
        <v>90</v>
      </c>
      <c r="B3227" s="27" t="s">
        <v>9</v>
      </c>
      <c r="C3227" s="27" t="s">
        <v>103</v>
      </c>
      <c r="D3227" s="27" t="s">
        <v>53</v>
      </c>
      <c r="E3227" s="27" t="s">
        <v>94</v>
      </c>
      <c r="F3227" s="27" t="s">
        <v>95</v>
      </c>
      <c r="G3227" s="27" t="s">
        <v>104</v>
      </c>
      <c r="H3227" s="28">
        <v>0</v>
      </c>
      <c r="I3227" s="28">
        <v>0</v>
      </c>
      <c r="J3227" s="28">
        <v>0</v>
      </c>
      <c r="K3227" s="28">
        <v>5.67</v>
      </c>
      <c r="L3227" s="28">
        <v>-5.67</v>
      </c>
    </row>
    <row r="3228" spans="1:12" hidden="1" x14ac:dyDescent="0.2">
      <c r="A3228" s="27" t="s">
        <v>90</v>
      </c>
      <c r="B3228" s="27" t="s">
        <v>9</v>
      </c>
      <c r="C3228" s="27" t="s">
        <v>109</v>
      </c>
      <c r="D3228" s="27" t="s">
        <v>53</v>
      </c>
      <c r="E3228" s="27" t="s">
        <v>94</v>
      </c>
      <c r="F3228" s="27" t="s">
        <v>95</v>
      </c>
      <c r="G3228" s="27" t="s">
        <v>110</v>
      </c>
      <c r="H3228" s="28">
        <v>11217.82</v>
      </c>
      <c r="I3228" s="28">
        <v>11217.82</v>
      </c>
      <c r="J3228" s="28">
        <v>0</v>
      </c>
      <c r="K3228" s="28">
        <v>0</v>
      </c>
      <c r="L3228" s="28">
        <v>11217.82</v>
      </c>
    </row>
    <row r="3229" spans="1:12" hidden="1" x14ac:dyDescent="0.2">
      <c r="A3229" s="27" t="s">
        <v>90</v>
      </c>
      <c r="B3229" s="27" t="s">
        <v>9</v>
      </c>
      <c r="C3229" s="27" t="s">
        <v>111</v>
      </c>
      <c r="D3229" s="27" t="s">
        <v>53</v>
      </c>
      <c r="E3229" s="27" t="s">
        <v>94</v>
      </c>
      <c r="F3229" s="27" t="s">
        <v>95</v>
      </c>
      <c r="G3229" s="27" t="s">
        <v>112</v>
      </c>
      <c r="H3229" s="28">
        <v>59079.61</v>
      </c>
      <c r="I3229" s="28">
        <v>6276.739999999998</v>
      </c>
      <c r="J3229" s="28">
        <v>1445.78</v>
      </c>
      <c r="K3229" s="28">
        <v>4081.54</v>
      </c>
      <c r="L3229" s="28">
        <v>749.41999999999803</v>
      </c>
    </row>
    <row r="3230" spans="1:12" hidden="1" x14ac:dyDescent="0.2">
      <c r="A3230" s="27" t="s">
        <v>90</v>
      </c>
      <c r="B3230" s="27" t="s">
        <v>9</v>
      </c>
      <c r="C3230" s="27" t="s">
        <v>113</v>
      </c>
      <c r="D3230" s="27" t="s">
        <v>53</v>
      </c>
      <c r="E3230" s="27" t="s">
        <v>94</v>
      </c>
      <c r="F3230" s="27" t="s">
        <v>95</v>
      </c>
      <c r="G3230" s="27" t="s">
        <v>114</v>
      </c>
      <c r="H3230" s="28">
        <v>13291.25</v>
      </c>
      <c r="I3230" s="28">
        <v>13291.25</v>
      </c>
      <c r="J3230" s="28">
        <v>0</v>
      </c>
      <c r="K3230" s="28">
        <v>0</v>
      </c>
      <c r="L3230" s="28">
        <v>13291.25</v>
      </c>
    </row>
    <row r="3231" spans="1:12" hidden="1" x14ac:dyDescent="0.2">
      <c r="A3231" s="27" t="s">
        <v>90</v>
      </c>
      <c r="B3231" s="27" t="s">
        <v>9</v>
      </c>
      <c r="C3231" s="27" t="s">
        <v>115</v>
      </c>
      <c r="D3231" s="27" t="s">
        <v>53</v>
      </c>
      <c r="E3231" s="27" t="s">
        <v>94</v>
      </c>
      <c r="F3231" s="27" t="s">
        <v>95</v>
      </c>
      <c r="G3231" s="27" t="s">
        <v>116</v>
      </c>
      <c r="H3231" s="28">
        <v>6645.63</v>
      </c>
      <c r="I3231" s="28">
        <v>53150.5</v>
      </c>
      <c r="J3231" s="28">
        <v>15763.98</v>
      </c>
      <c r="K3231" s="28">
        <v>18800.150000000001</v>
      </c>
      <c r="L3231" s="28">
        <v>18586.37</v>
      </c>
    </row>
    <row r="3232" spans="1:12" hidden="1" x14ac:dyDescent="0.2">
      <c r="A3232" s="27" t="s">
        <v>90</v>
      </c>
      <c r="B3232" s="27" t="s">
        <v>9</v>
      </c>
      <c r="C3232" s="27" t="s">
        <v>117</v>
      </c>
      <c r="D3232" s="27" t="s">
        <v>53</v>
      </c>
      <c r="E3232" s="27" t="s">
        <v>94</v>
      </c>
      <c r="F3232" s="27" t="s">
        <v>95</v>
      </c>
      <c r="G3232" s="27" t="s">
        <v>118</v>
      </c>
      <c r="H3232" s="28">
        <v>13291.25</v>
      </c>
      <c r="I3232" s="28">
        <v>5549.25</v>
      </c>
      <c r="J3232" s="28">
        <v>1450</v>
      </c>
      <c r="K3232" s="28">
        <v>0</v>
      </c>
      <c r="L3232" s="28">
        <v>4099.25</v>
      </c>
    </row>
    <row r="3233" spans="1:12" hidden="1" x14ac:dyDescent="0.2">
      <c r="A3233" s="27" t="s">
        <v>90</v>
      </c>
      <c r="B3233" s="27" t="s">
        <v>165</v>
      </c>
      <c r="C3233" s="27" t="s">
        <v>166</v>
      </c>
      <c r="D3233" s="27" t="s">
        <v>53</v>
      </c>
      <c r="E3233" s="27" t="s">
        <v>94</v>
      </c>
      <c r="F3233" s="27" t="s">
        <v>95</v>
      </c>
      <c r="G3233" s="27" t="s">
        <v>167</v>
      </c>
      <c r="H3233" s="28">
        <v>0</v>
      </c>
      <c r="I3233" s="28">
        <v>5742</v>
      </c>
      <c r="J3233" s="28">
        <v>0</v>
      </c>
      <c r="K3233" s="28">
        <v>1995.61</v>
      </c>
      <c r="L3233" s="28">
        <v>3746.39</v>
      </c>
    </row>
    <row r="3234" spans="1:12" hidden="1" x14ac:dyDescent="0.2">
      <c r="A3234" s="27" t="s">
        <v>90</v>
      </c>
      <c r="B3234" s="27" t="s">
        <v>165</v>
      </c>
      <c r="C3234" s="27" t="s">
        <v>176</v>
      </c>
      <c r="D3234" s="27" t="s">
        <v>53</v>
      </c>
      <c r="E3234" s="27" t="s">
        <v>94</v>
      </c>
      <c r="F3234" s="27" t="s">
        <v>95</v>
      </c>
      <c r="G3234" s="27" t="s">
        <v>169</v>
      </c>
      <c r="H3234" s="28">
        <v>0</v>
      </c>
      <c r="I3234" s="28">
        <v>2000</v>
      </c>
      <c r="J3234" s="28">
        <v>0</v>
      </c>
      <c r="K3234" s="28">
        <v>590</v>
      </c>
      <c r="L3234" s="28">
        <v>1410</v>
      </c>
    </row>
    <row r="3235" spans="1:12" hidden="1" x14ac:dyDescent="0.2">
      <c r="A3235" s="27" t="s">
        <v>90</v>
      </c>
      <c r="B3235" s="27" t="s">
        <v>119</v>
      </c>
      <c r="C3235" s="27" t="s">
        <v>117</v>
      </c>
      <c r="D3235" s="27" t="s">
        <v>53</v>
      </c>
      <c r="E3235" s="27" t="s">
        <v>94</v>
      </c>
      <c r="F3235" s="27" t="s">
        <v>95</v>
      </c>
      <c r="G3235" s="27" t="s">
        <v>118</v>
      </c>
      <c r="H3235" s="28">
        <v>0</v>
      </c>
      <c r="I3235" s="28">
        <v>0</v>
      </c>
      <c r="J3235" s="28">
        <v>0</v>
      </c>
      <c r="K3235" s="28">
        <v>720.54</v>
      </c>
      <c r="L3235" s="28">
        <v>-720.54</v>
      </c>
    </row>
    <row r="3236" spans="1:12" hidden="1" x14ac:dyDescent="0.2">
      <c r="A3236" s="27" t="s">
        <v>90</v>
      </c>
      <c r="B3236" s="27" t="s">
        <v>120</v>
      </c>
      <c r="C3236" s="27" t="s">
        <v>121</v>
      </c>
      <c r="D3236" s="27" t="s">
        <v>53</v>
      </c>
      <c r="E3236" s="27" t="s">
        <v>94</v>
      </c>
      <c r="F3236" s="27" t="s">
        <v>95</v>
      </c>
      <c r="G3236" s="27" t="s">
        <v>122</v>
      </c>
      <c r="H3236" s="28">
        <v>0</v>
      </c>
      <c r="I3236" s="28">
        <v>0</v>
      </c>
      <c r="J3236" s="28">
        <v>0</v>
      </c>
      <c r="K3236" s="28">
        <v>3.11</v>
      </c>
      <c r="L3236" s="28">
        <v>-3.11</v>
      </c>
    </row>
    <row r="3237" spans="1:12" hidden="1" x14ac:dyDescent="0.2">
      <c r="A3237" s="27" t="s">
        <v>90</v>
      </c>
      <c r="B3237" s="27" t="s">
        <v>120</v>
      </c>
      <c r="C3237" s="27" t="s">
        <v>99</v>
      </c>
      <c r="D3237" s="27" t="s">
        <v>53</v>
      </c>
      <c r="E3237" s="27" t="s">
        <v>94</v>
      </c>
      <c r="F3237" s="27" t="s">
        <v>95</v>
      </c>
      <c r="G3237" s="27" t="s">
        <v>100</v>
      </c>
      <c r="H3237" s="28">
        <v>0</v>
      </c>
      <c r="I3237" s="28">
        <v>0</v>
      </c>
      <c r="J3237" s="28">
        <v>0</v>
      </c>
      <c r="K3237" s="28">
        <v>0.17</v>
      </c>
      <c r="L3237" s="28">
        <v>-0.17</v>
      </c>
    </row>
    <row r="3238" spans="1:12" hidden="1" x14ac:dyDescent="0.2">
      <c r="A3238" s="27" t="s">
        <v>90</v>
      </c>
      <c r="B3238" s="27" t="s">
        <v>120</v>
      </c>
      <c r="C3238" s="27" t="s">
        <v>101</v>
      </c>
      <c r="D3238" s="27" t="s">
        <v>53</v>
      </c>
      <c r="E3238" s="27" t="s">
        <v>94</v>
      </c>
      <c r="F3238" s="27" t="s">
        <v>95</v>
      </c>
      <c r="G3238" s="27" t="s">
        <v>102</v>
      </c>
      <c r="H3238" s="28">
        <v>0</v>
      </c>
      <c r="I3238" s="28">
        <v>0</v>
      </c>
      <c r="J3238" s="28">
        <v>0</v>
      </c>
      <c r="K3238" s="28">
        <v>0.04</v>
      </c>
      <c r="L3238" s="28">
        <v>-0.04</v>
      </c>
    </row>
    <row r="3239" spans="1:12" hidden="1" x14ac:dyDescent="0.2">
      <c r="A3239" s="27" t="s">
        <v>90</v>
      </c>
      <c r="B3239" s="27" t="s">
        <v>120</v>
      </c>
      <c r="C3239" s="27" t="s">
        <v>103</v>
      </c>
      <c r="D3239" s="27" t="s">
        <v>53</v>
      </c>
      <c r="E3239" s="27" t="s">
        <v>94</v>
      </c>
      <c r="F3239" s="27" t="s">
        <v>95</v>
      </c>
      <c r="G3239" s="27" t="s">
        <v>104</v>
      </c>
      <c r="H3239" s="28">
        <v>0</v>
      </c>
      <c r="I3239" s="28">
        <v>0</v>
      </c>
      <c r="J3239" s="28">
        <v>0</v>
      </c>
      <c r="K3239" s="28">
        <v>0.09</v>
      </c>
      <c r="L3239" s="28">
        <v>-0.09</v>
      </c>
    </row>
    <row r="3240" spans="1:12" hidden="1" x14ac:dyDescent="0.2">
      <c r="A3240" s="27" t="s">
        <v>90</v>
      </c>
      <c r="B3240" s="27" t="s">
        <v>123</v>
      </c>
      <c r="C3240" s="27" t="s">
        <v>124</v>
      </c>
      <c r="D3240" s="27" t="s">
        <v>53</v>
      </c>
      <c r="E3240" s="27" t="s">
        <v>94</v>
      </c>
      <c r="F3240" s="27" t="s">
        <v>95</v>
      </c>
      <c r="G3240" s="27" t="s">
        <v>125</v>
      </c>
      <c r="H3240" s="28">
        <v>0</v>
      </c>
      <c r="I3240" s="28">
        <v>0</v>
      </c>
      <c r="J3240" s="28">
        <v>0</v>
      </c>
      <c r="K3240" s="28">
        <v>83.6</v>
      </c>
      <c r="L3240" s="28">
        <v>-83.6</v>
      </c>
    </row>
    <row r="3241" spans="1:12" hidden="1" x14ac:dyDescent="0.2">
      <c r="A3241" s="27" t="s">
        <v>90</v>
      </c>
      <c r="B3241" s="27" t="s">
        <v>123</v>
      </c>
      <c r="C3241" s="27" t="s">
        <v>111</v>
      </c>
      <c r="D3241" s="27" t="s">
        <v>53</v>
      </c>
      <c r="E3241" s="27" t="s">
        <v>94</v>
      </c>
      <c r="F3241" s="27" t="s">
        <v>95</v>
      </c>
      <c r="G3241" s="27" t="s">
        <v>112</v>
      </c>
      <c r="H3241" s="28">
        <v>0</v>
      </c>
      <c r="I3241" s="28">
        <v>0</v>
      </c>
      <c r="J3241" s="28">
        <v>0</v>
      </c>
      <c r="K3241" s="28">
        <v>46.58</v>
      </c>
      <c r="L3241" s="28">
        <v>-46.58</v>
      </c>
    </row>
    <row r="3242" spans="1:12" hidden="1" x14ac:dyDescent="0.2">
      <c r="A3242" s="27" t="s">
        <v>90</v>
      </c>
      <c r="B3242" s="27" t="s">
        <v>126</v>
      </c>
      <c r="C3242" s="27" t="s">
        <v>121</v>
      </c>
      <c r="D3242" s="27" t="s">
        <v>53</v>
      </c>
      <c r="E3242" s="27" t="s">
        <v>94</v>
      </c>
      <c r="F3242" s="27" t="s">
        <v>95</v>
      </c>
      <c r="G3242" s="27" t="s">
        <v>122</v>
      </c>
      <c r="H3242" s="28">
        <v>0</v>
      </c>
      <c r="I3242" s="28">
        <v>0</v>
      </c>
      <c r="J3242" s="28">
        <v>0</v>
      </c>
      <c r="K3242" s="28">
        <v>0.64</v>
      </c>
      <c r="L3242" s="28">
        <v>-0.64</v>
      </c>
    </row>
    <row r="3243" spans="1:12" hidden="1" x14ac:dyDescent="0.2">
      <c r="A3243" s="27" t="s">
        <v>90</v>
      </c>
      <c r="B3243" s="27" t="s">
        <v>126</v>
      </c>
      <c r="C3243" s="27" t="s">
        <v>99</v>
      </c>
      <c r="D3243" s="27" t="s">
        <v>53</v>
      </c>
      <c r="E3243" s="27" t="s">
        <v>94</v>
      </c>
      <c r="F3243" s="27" t="s">
        <v>95</v>
      </c>
      <c r="G3243" s="27" t="s">
        <v>100</v>
      </c>
      <c r="H3243" s="28">
        <v>0</v>
      </c>
      <c r="I3243" s="28">
        <v>0</v>
      </c>
      <c r="J3243" s="28">
        <v>0</v>
      </c>
      <c r="K3243" s="28">
        <v>0.04</v>
      </c>
      <c r="L3243" s="28">
        <v>-0.04</v>
      </c>
    </row>
    <row r="3244" spans="1:12" hidden="1" x14ac:dyDescent="0.2">
      <c r="A3244" s="27" t="s">
        <v>90</v>
      </c>
      <c r="B3244" s="27" t="s">
        <v>126</v>
      </c>
      <c r="C3244" s="27" t="s">
        <v>101</v>
      </c>
      <c r="D3244" s="27" t="s">
        <v>53</v>
      </c>
      <c r="E3244" s="27" t="s">
        <v>94</v>
      </c>
      <c r="F3244" s="27" t="s">
        <v>95</v>
      </c>
      <c r="G3244" s="27" t="s">
        <v>102</v>
      </c>
      <c r="H3244" s="28">
        <v>0</v>
      </c>
      <c r="I3244" s="28">
        <v>0</v>
      </c>
      <c r="J3244" s="28">
        <v>0</v>
      </c>
      <c r="K3244" s="28">
        <v>0.01</v>
      </c>
      <c r="L3244" s="28">
        <v>-0.01</v>
      </c>
    </row>
    <row r="3245" spans="1:12" hidden="1" x14ac:dyDescent="0.2">
      <c r="A3245" s="27" t="s">
        <v>90</v>
      </c>
      <c r="B3245" s="27" t="s">
        <v>126</v>
      </c>
      <c r="C3245" s="27" t="s">
        <v>103</v>
      </c>
      <c r="D3245" s="27" t="s">
        <v>53</v>
      </c>
      <c r="E3245" s="27" t="s">
        <v>94</v>
      </c>
      <c r="F3245" s="27" t="s">
        <v>95</v>
      </c>
      <c r="G3245" s="27" t="s">
        <v>104</v>
      </c>
      <c r="H3245" s="28">
        <v>0</v>
      </c>
      <c r="I3245" s="28">
        <v>0</v>
      </c>
      <c r="J3245" s="28">
        <v>0</v>
      </c>
      <c r="K3245" s="28">
        <v>0.02</v>
      </c>
      <c r="L3245" s="28">
        <v>-0.02</v>
      </c>
    </row>
    <row r="3246" spans="1:12" hidden="1" x14ac:dyDescent="0.2">
      <c r="A3246" s="27" t="s">
        <v>90</v>
      </c>
      <c r="B3246" s="27" t="s">
        <v>127</v>
      </c>
      <c r="C3246" s="27" t="s">
        <v>111</v>
      </c>
      <c r="D3246" s="27" t="s">
        <v>53</v>
      </c>
      <c r="E3246" s="27" t="s">
        <v>94</v>
      </c>
      <c r="F3246" s="27" t="s">
        <v>95</v>
      </c>
      <c r="G3246" s="27" t="s">
        <v>112</v>
      </c>
      <c r="H3246" s="28">
        <v>0</v>
      </c>
      <c r="I3246" s="28">
        <v>0</v>
      </c>
      <c r="J3246" s="28">
        <v>0</v>
      </c>
      <c r="K3246" s="28">
        <v>577.41</v>
      </c>
      <c r="L3246" s="28">
        <v>-577.41</v>
      </c>
    </row>
    <row r="3247" spans="1:12" hidden="1" x14ac:dyDescent="0.2">
      <c r="A3247" s="27" t="s">
        <v>90</v>
      </c>
      <c r="B3247" s="27" t="s">
        <v>128</v>
      </c>
      <c r="C3247" s="27" t="s">
        <v>99</v>
      </c>
      <c r="D3247" s="27" t="s">
        <v>53</v>
      </c>
      <c r="E3247" s="27" t="s">
        <v>94</v>
      </c>
      <c r="F3247" s="27" t="s">
        <v>95</v>
      </c>
      <c r="G3247" s="27" t="s">
        <v>100</v>
      </c>
      <c r="H3247" s="28">
        <v>0</v>
      </c>
      <c r="I3247" s="28">
        <v>0</v>
      </c>
      <c r="J3247" s="28">
        <v>0</v>
      </c>
      <c r="K3247" s="28">
        <v>0.19</v>
      </c>
      <c r="L3247" s="28">
        <v>-0.19</v>
      </c>
    </row>
    <row r="3248" spans="1:12" hidden="1" x14ac:dyDescent="0.2">
      <c r="A3248" s="27" t="s">
        <v>90</v>
      </c>
      <c r="B3248" s="27" t="s">
        <v>128</v>
      </c>
      <c r="C3248" s="27" t="s">
        <v>101</v>
      </c>
      <c r="D3248" s="27" t="s">
        <v>53</v>
      </c>
      <c r="E3248" s="27" t="s">
        <v>94</v>
      </c>
      <c r="F3248" s="27" t="s">
        <v>95</v>
      </c>
      <c r="G3248" s="27" t="s">
        <v>102</v>
      </c>
      <c r="H3248" s="28">
        <v>0</v>
      </c>
      <c r="I3248" s="28">
        <v>0</v>
      </c>
      <c r="J3248" s="28">
        <v>0</v>
      </c>
      <c r="K3248" s="28">
        <v>0.05</v>
      </c>
      <c r="L3248" s="28">
        <v>-0.05</v>
      </c>
    </row>
    <row r="3249" spans="1:12" hidden="1" x14ac:dyDescent="0.2">
      <c r="A3249" s="27" t="s">
        <v>90</v>
      </c>
      <c r="B3249" s="27" t="s">
        <v>128</v>
      </c>
      <c r="C3249" s="27" t="s">
        <v>103</v>
      </c>
      <c r="D3249" s="27" t="s">
        <v>53</v>
      </c>
      <c r="E3249" s="27" t="s">
        <v>94</v>
      </c>
      <c r="F3249" s="27" t="s">
        <v>95</v>
      </c>
      <c r="G3249" s="27" t="s">
        <v>104</v>
      </c>
      <c r="H3249" s="28">
        <v>0</v>
      </c>
      <c r="I3249" s="28">
        <v>0</v>
      </c>
      <c r="J3249" s="28">
        <v>0</v>
      </c>
      <c r="K3249" s="28">
        <v>0.09</v>
      </c>
      <c r="L3249" s="28">
        <v>-0.09</v>
      </c>
    </row>
    <row r="3250" spans="1:12" hidden="1" x14ac:dyDescent="0.2">
      <c r="A3250" s="27" t="s">
        <v>90</v>
      </c>
      <c r="B3250" s="27" t="s">
        <v>129</v>
      </c>
      <c r="C3250" s="27" t="s">
        <v>92</v>
      </c>
      <c r="D3250" s="27" t="s">
        <v>53</v>
      </c>
      <c r="E3250" s="27" t="s">
        <v>94</v>
      </c>
      <c r="F3250" s="27" t="s">
        <v>95</v>
      </c>
      <c r="G3250" s="27" t="s">
        <v>96</v>
      </c>
      <c r="H3250" s="28">
        <v>0</v>
      </c>
      <c r="I3250" s="28">
        <v>0</v>
      </c>
      <c r="J3250" s="28">
        <v>0</v>
      </c>
      <c r="K3250" s="28">
        <v>0.26</v>
      </c>
      <c r="L3250" s="28">
        <v>-0.26</v>
      </c>
    </row>
    <row r="3251" spans="1:12" hidden="1" x14ac:dyDescent="0.2">
      <c r="A3251" s="27" t="s">
        <v>90</v>
      </c>
      <c r="B3251" s="27" t="s">
        <v>129</v>
      </c>
      <c r="C3251" s="27" t="s">
        <v>121</v>
      </c>
      <c r="D3251" s="27" t="s">
        <v>53</v>
      </c>
      <c r="E3251" s="27" t="s">
        <v>94</v>
      </c>
      <c r="F3251" s="27" t="s">
        <v>95</v>
      </c>
      <c r="G3251" s="27" t="s">
        <v>122</v>
      </c>
      <c r="H3251" s="28">
        <v>0</v>
      </c>
      <c r="I3251" s="28">
        <v>0</v>
      </c>
      <c r="J3251" s="28">
        <v>0</v>
      </c>
      <c r="K3251" s="28">
        <v>0.21</v>
      </c>
      <c r="L3251" s="28">
        <v>-0.21</v>
      </c>
    </row>
    <row r="3252" spans="1:12" hidden="1" x14ac:dyDescent="0.2">
      <c r="A3252" s="27" t="s">
        <v>90</v>
      </c>
      <c r="B3252" s="27" t="s">
        <v>129</v>
      </c>
      <c r="C3252" s="27" t="s">
        <v>106</v>
      </c>
      <c r="D3252" s="27" t="s">
        <v>53</v>
      </c>
      <c r="E3252" s="27" t="s">
        <v>94</v>
      </c>
      <c r="F3252" s="27" t="s">
        <v>95</v>
      </c>
      <c r="G3252" s="27" t="s">
        <v>108</v>
      </c>
      <c r="H3252" s="28">
        <v>0</v>
      </c>
      <c r="I3252" s="28">
        <v>0</v>
      </c>
      <c r="J3252" s="28">
        <v>0</v>
      </c>
      <c r="K3252" s="28">
        <v>3.47</v>
      </c>
      <c r="L3252" s="28">
        <v>-3.47</v>
      </c>
    </row>
    <row r="3253" spans="1:12" hidden="1" x14ac:dyDescent="0.2">
      <c r="A3253" s="27" t="s">
        <v>90</v>
      </c>
      <c r="B3253" s="27" t="s">
        <v>129</v>
      </c>
      <c r="C3253" s="27" t="s">
        <v>99</v>
      </c>
      <c r="D3253" s="27" t="s">
        <v>53</v>
      </c>
      <c r="E3253" s="27" t="s">
        <v>94</v>
      </c>
      <c r="F3253" s="27" t="s">
        <v>95</v>
      </c>
      <c r="G3253" s="27" t="s">
        <v>100</v>
      </c>
      <c r="H3253" s="28">
        <v>0</v>
      </c>
      <c r="I3253" s="28">
        <v>0</v>
      </c>
      <c r="J3253" s="28">
        <v>0</v>
      </c>
      <c r="K3253" s="28">
        <v>0.56000000000000005</v>
      </c>
      <c r="L3253" s="28">
        <v>-0.56000000000000005</v>
      </c>
    </row>
    <row r="3254" spans="1:12" hidden="1" x14ac:dyDescent="0.2">
      <c r="A3254" s="27" t="s">
        <v>90</v>
      </c>
      <c r="B3254" s="27" t="s">
        <v>129</v>
      </c>
      <c r="C3254" s="27" t="s">
        <v>101</v>
      </c>
      <c r="D3254" s="27" t="s">
        <v>53</v>
      </c>
      <c r="E3254" s="27" t="s">
        <v>94</v>
      </c>
      <c r="F3254" s="27" t="s">
        <v>95</v>
      </c>
      <c r="G3254" s="27" t="s">
        <v>102</v>
      </c>
      <c r="H3254" s="28">
        <v>0</v>
      </c>
      <c r="I3254" s="28">
        <v>0</v>
      </c>
      <c r="J3254" s="28">
        <v>0</v>
      </c>
      <c r="K3254" s="28">
        <v>0.13</v>
      </c>
      <c r="L3254" s="28">
        <v>-0.13</v>
      </c>
    </row>
    <row r="3255" spans="1:12" hidden="1" x14ac:dyDescent="0.2">
      <c r="A3255" s="27" t="s">
        <v>90</v>
      </c>
      <c r="B3255" s="27" t="s">
        <v>129</v>
      </c>
      <c r="C3255" s="27" t="s">
        <v>103</v>
      </c>
      <c r="D3255" s="27" t="s">
        <v>53</v>
      </c>
      <c r="E3255" s="27" t="s">
        <v>94</v>
      </c>
      <c r="F3255" s="27" t="s">
        <v>95</v>
      </c>
      <c r="G3255" s="27" t="s">
        <v>104</v>
      </c>
      <c r="H3255" s="28">
        <v>0</v>
      </c>
      <c r="I3255" s="28">
        <v>0</v>
      </c>
      <c r="J3255" s="28">
        <v>0</v>
      </c>
      <c r="K3255" s="28">
        <v>0.27</v>
      </c>
      <c r="L3255" s="28">
        <v>-0.27</v>
      </c>
    </row>
    <row r="3256" spans="1:12" hidden="1" x14ac:dyDescent="0.2">
      <c r="A3256" s="27" t="s">
        <v>90</v>
      </c>
      <c r="B3256" s="27" t="s">
        <v>129</v>
      </c>
      <c r="C3256" s="27" t="s">
        <v>130</v>
      </c>
      <c r="D3256" s="27" t="s">
        <v>53</v>
      </c>
      <c r="E3256" s="27" t="s">
        <v>94</v>
      </c>
      <c r="F3256" s="27" t="s">
        <v>95</v>
      </c>
      <c r="G3256" s="27" t="s">
        <v>131</v>
      </c>
      <c r="H3256" s="28">
        <v>0</v>
      </c>
      <c r="I3256" s="28">
        <v>0</v>
      </c>
      <c r="J3256" s="28">
        <v>0</v>
      </c>
      <c r="K3256" s="28">
        <v>1964.75</v>
      </c>
      <c r="L3256" s="28">
        <v>-1964.75</v>
      </c>
    </row>
    <row r="3257" spans="1:12" hidden="1" x14ac:dyDescent="0.2">
      <c r="A3257" s="27" t="s">
        <v>90</v>
      </c>
      <c r="B3257" s="27" t="s">
        <v>129</v>
      </c>
      <c r="C3257" s="27" t="s">
        <v>132</v>
      </c>
      <c r="D3257" s="27" t="s">
        <v>53</v>
      </c>
      <c r="E3257" s="27" t="s">
        <v>94</v>
      </c>
      <c r="F3257" s="27" t="s">
        <v>95</v>
      </c>
      <c r="G3257" s="27" t="s">
        <v>133</v>
      </c>
      <c r="H3257" s="28">
        <v>0</v>
      </c>
      <c r="I3257" s="28">
        <v>0</v>
      </c>
      <c r="J3257" s="28">
        <v>0</v>
      </c>
      <c r="K3257" s="28">
        <v>31.58</v>
      </c>
      <c r="L3257" s="28">
        <v>-31.58</v>
      </c>
    </row>
    <row r="3258" spans="1:12" hidden="1" x14ac:dyDescent="0.2">
      <c r="A3258" s="27" t="s">
        <v>90</v>
      </c>
      <c r="B3258" s="27" t="s">
        <v>129</v>
      </c>
      <c r="C3258" s="27" t="s">
        <v>111</v>
      </c>
      <c r="D3258" s="27" t="s">
        <v>53</v>
      </c>
      <c r="E3258" s="27" t="s">
        <v>94</v>
      </c>
      <c r="F3258" s="27" t="s">
        <v>95</v>
      </c>
      <c r="G3258" s="27" t="s">
        <v>112</v>
      </c>
      <c r="H3258" s="28">
        <v>0</v>
      </c>
      <c r="I3258" s="28">
        <v>0</v>
      </c>
      <c r="J3258" s="28">
        <v>0</v>
      </c>
      <c r="K3258" s="28">
        <v>5079.58</v>
      </c>
      <c r="L3258" s="28">
        <v>-5079.58</v>
      </c>
    </row>
    <row r="3259" spans="1:12" hidden="1" x14ac:dyDescent="0.2">
      <c r="A3259" s="27" t="s">
        <v>90</v>
      </c>
      <c r="B3259" s="27" t="s">
        <v>129</v>
      </c>
      <c r="C3259" s="27" t="s">
        <v>117</v>
      </c>
      <c r="D3259" s="27" t="s">
        <v>53</v>
      </c>
      <c r="E3259" s="27" t="s">
        <v>94</v>
      </c>
      <c r="F3259" s="27" t="s">
        <v>95</v>
      </c>
      <c r="G3259" s="27" t="s">
        <v>118</v>
      </c>
      <c r="H3259" s="28">
        <v>0</v>
      </c>
      <c r="I3259" s="28">
        <v>0</v>
      </c>
      <c r="J3259" s="28">
        <v>0</v>
      </c>
      <c r="K3259" s="28">
        <v>8.4600000000000009</v>
      </c>
      <c r="L3259" s="28">
        <v>-8.4600000000000009</v>
      </c>
    </row>
    <row r="3260" spans="1:12" hidden="1" x14ac:dyDescent="0.2">
      <c r="A3260" s="27" t="s">
        <v>90</v>
      </c>
      <c r="B3260" s="27" t="s">
        <v>134</v>
      </c>
      <c r="C3260" s="27" t="s">
        <v>92</v>
      </c>
      <c r="D3260" s="27" t="s">
        <v>53</v>
      </c>
      <c r="E3260" s="27" t="s">
        <v>94</v>
      </c>
      <c r="F3260" s="27" t="s">
        <v>95</v>
      </c>
      <c r="G3260" s="27" t="s">
        <v>96</v>
      </c>
      <c r="H3260" s="28">
        <v>0</v>
      </c>
      <c r="I3260" s="28">
        <v>0</v>
      </c>
      <c r="J3260" s="28">
        <v>0</v>
      </c>
      <c r="K3260" s="28">
        <v>0.13</v>
      </c>
      <c r="L3260" s="28">
        <v>-0.13</v>
      </c>
    </row>
    <row r="3261" spans="1:12" hidden="1" x14ac:dyDescent="0.2">
      <c r="A3261" s="27" t="s">
        <v>90</v>
      </c>
      <c r="B3261" s="27" t="s">
        <v>134</v>
      </c>
      <c r="C3261" s="27" t="s">
        <v>99</v>
      </c>
      <c r="D3261" s="27" t="s">
        <v>53</v>
      </c>
      <c r="E3261" s="27" t="s">
        <v>94</v>
      </c>
      <c r="F3261" s="27" t="s">
        <v>95</v>
      </c>
      <c r="G3261" s="27" t="s">
        <v>100</v>
      </c>
      <c r="H3261" s="28">
        <v>0</v>
      </c>
      <c r="I3261" s="28">
        <v>0</v>
      </c>
      <c r="J3261" s="28">
        <v>0</v>
      </c>
      <c r="K3261" s="28">
        <v>0.01</v>
      </c>
      <c r="L3261" s="28">
        <v>-0.01</v>
      </c>
    </row>
    <row r="3262" spans="1:12" hidden="1" x14ac:dyDescent="0.2">
      <c r="A3262" s="27" t="s">
        <v>90</v>
      </c>
      <c r="B3262" s="27" t="s">
        <v>134</v>
      </c>
      <c r="C3262" s="27" t="s">
        <v>132</v>
      </c>
      <c r="D3262" s="27" t="s">
        <v>53</v>
      </c>
      <c r="E3262" s="27" t="s">
        <v>94</v>
      </c>
      <c r="F3262" s="27" t="s">
        <v>95</v>
      </c>
      <c r="G3262" s="27" t="s">
        <v>133</v>
      </c>
      <c r="H3262" s="28">
        <v>0</v>
      </c>
      <c r="I3262" s="28">
        <v>0</v>
      </c>
      <c r="J3262" s="28">
        <v>0</v>
      </c>
      <c r="K3262" s="28">
        <v>300.3</v>
      </c>
      <c r="L3262" s="28">
        <v>-300.3</v>
      </c>
    </row>
    <row r="3263" spans="1:12" hidden="1" x14ac:dyDescent="0.2">
      <c r="A3263" s="27" t="s">
        <v>90</v>
      </c>
      <c r="B3263" s="27" t="s">
        <v>179</v>
      </c>
      <c r="C3263" s="27" t="s">
        <v>106</v>
      </c>
      <c r="D3263" s="27" t="s">
        <v>53</v>
      </c>
      <c r="E3263" s="27" t="s">
        <v>94</v>
      </c>
      <c r="F3263" s="27" t="s">
        <v>95</v>
      </c>
      <c r="G3263" s="27" t="s">
        <v>108</v>
      </c>
      <c r="H3263" s="28">
        <v>0</v>
      </c>
      <c r="I3263" s="28">
        <v>0</v>
      </c>
      <c r="J3263" s="28">
        <v>0</v>
      </c>
      <c r="K3263" s="28">
        <v>10.68</v>
      </c>
      <c r="L3263" s="28">
        <v>-10.68</v>
      </c>
    </row>
    <row r="3264" spans="1:12" hidden="1" x14ac:dyDescent="0.2">
      <c r="A3264" s="27" t="s">
        <v>90</v>
      </c>
      <c r="B3264" s="27" t="s">
        <v>179</v>
      </c>
      <c r="C3264" s="27" t="s">
        <v>99</v>
      </c>
      <c r="D3264" s="27" t="s">
        <v>53</v>
      </c>
      <c r="E3264" s="27" t="s">
        <v>94</v>
      </c>
      <c r="F3264" s="27" t="s">
        <v>95</v>
      </c>
      <c r="G3264" s="27" t="s">
        <v>100</v>
      </c>
      <c r="H3264" s="28">
        <v>0</v>
      </c>
      <c r="I3264" s="28">
        <v>0</v>
      </c>
      <c r="J3264" s="28">
        <v>0</v>
      </c>
      <c r="K3264" s="28">
        <v>0.66</v>
      </c>
      <c r="L3264" s="28">
        <v>-0.66</v>
      </c>
    </row>
    <row r="3265" spans="1:12" hidden="1" x14ac:dyDescent="0.2">
      <c r="A3265" s="27" t="s">
        <v>90</v>
      </c>
      <c r="B3265" s="27" t="s">
        <v>179</v>
      </c>
      <c r="C3265" s="27" t="s">
        <v>101</v>
      </c>
      <c r="D3265" s="27" t="s">
        <v>53</v>
      </c>
      <c r="E3265" s="27" t="s">
        <v>94</v>
      </c>
      <c r="F3265" s="27" t="s">
        <v>95</v>
      </c>
      <c r="G3265" s="27" t="s">
        <v>102</v>
      </c>
      <c r="H3265" s="28">
        <v>0</v>
      </c>
      <c r="I3265" s="28">
        <v>0</v>
      </c>
      <c r="J3265" s="28">
        <v>0</v>
      </c>
      <c r="K3265" s="28">
        <v>0.15</v>
      </c>
      <c r="L3265" s="28">
        <v>-0.15</v>
      </c>
    </row>
    <row r="3266" spans="1:12" hidden="1" x14ac:dyDescent="0.2">
      <c r="A3266" s="27" t="s">
        <v>90</v>
      </c>
      <c r="B3266" s="27" t="s">
        <v>179</v>
      </c>
      <c r="C3266" s="27" t="s">
        <v>103</v>
      </c>
      <c r="D3266" s="27" t="s">
        <v>53</v>
      </c>
      <c r="E3266" s="27" t="s">
        <v>94</v>
      </c>
      <c r="F3266" s="27" t="s">
        <v>95</v>
      </c>
      <c r="G3266" s="27" t="s">
        <v>104</v>
      </c>
      <c r="H3266" s="28">
        <v>0</v>
      </c>
      <c r="I3266" s="28">
        <v>0</v>
      </c>
      <c r="J3266" s="28">
        <v>0</v>
      </c>
      <c r="K3266" s="28">
        <v>0.31</v>
      </c>
      <c r="L3266" s="28">
        <v>-0.31</v>
      </c>
    </row>
    <row r="3267" spans="1:12" hidden="1" x14ac:dyDescent="0.2">
      <c r="A3267" s="27" t="s">
        <v>90</v>
      </c>
      <c r="B3267" s="27" t="s">
        <v>179</v>
      </c>
      <c r="C3267" s="27" t="s">
        <v>117</v>
      </c>
      <c r="D3267" s="27" t="s">
        <v>53</v>
      </c>
      <c r="E3267" s="27" t="s">
        <v>94</v>
      </c>
      <c r="F3267" s="27" t="s">
        <v>95</v>
      </c>
      <c r="G3267" s="27" t="s">
        <v>118</v>
      </c>
      <c r="H3267" s="28">
        <v>0</v>
      </c>
      <c r="I3267" s="28">
        <v>0</v>
      </c>
      <c r="J3267" s="28">
        <v>0</v>
      </c>
      <c r="K3267" s="28">
        <v>108.99</v>
      </c>
      <c r="L3267" s="28">
        <v>-108.99</v>
      </c>
    </row>
    <row r="3268" spans="1:12" hidden="1" x14ac:dyDescent="0.2">
      <c r="A3268" s="27" t="s">
        <v>90</v>
      </c>
      <c r="B3268" s="27" t="s">
        <v>178</v>
      </c>
      <c r="C3268" s="27" t="s">
        <v>92</v>
      </c>
      <c r="D3268" s="27" t="s">
        <v>53</v>
      </c>
      <c r="E3268" s="27" t="s">
        <v>94</v>
      </c>
      <c r="F3268" s="27" t="s">
        <v>95</v>
      </c>
      <c r="G3268" s="27" t="s">
        <v>96</v>
      </c>
      <c r="H3268" s="28">
        <v>0</v>
      </c>
      <c r="I3268" s="28">
        <v>0</v>
      </c>
      <c r="J3268" s="28">
        <v>0</v>
      </c>
      <c r="K3268" s="28">
        <v>0.35</v>
      </c>
      <c r="L3268" s="28">
        <v>-0.35</v>
      </c>
    </row>
    <row r="3269" spans="1:12" hidden="1" x14ac:dyDescent="0.2">
      <c r="A3269" s="27" t="s">
        <v>90</v>
      </c>
      <c r="B3269" s="27" t="s">
        <v>178</v>
      </c>
      <c r="C3269" s="27" t="s">
        <v>99</v>
      </c>
      <c r="D3269" s="27" t="s">
        <v>53</v>
      </c>
      <c r="E3269" s="27" t="s">
        <v>94</v>
      </c>
      <c r="F3269" s="27" t="s">
        <v>95</v>
      </c>
      <c r="G3269" s="27" t="s">
        <v>100</v>
      </c>
      <c r="H3269" s="28">
        <v>0</v>
      </c>
      <c r="I3269" s="28">
        <v>0</v>
      </c>
      <c r="J3269" s="28">
        <v>0</v>
      </c>
      <c r="K3269" s="28">
        <v>0.02</v>
      </c>
      <c r="L3269" s="28">
        <v>-0.02</v>
      </c>
    </row>
    <row r="3270" spans="1:12" hidden="1" x14ac:dyDescent="0.2">
      <c r="A3270" s="27" t="s">
        <v>90</v>
      </c>
      <c r="B3270" s="27" t="s">
        <v>178</v>
      </c>
      <c r="C3270" s="27" t="s">
        <v>103</v>
      </c>
      <c r="D3270" s="27" t="s">
        <v>53</v>
      </c>
      <c r="E3270" s="27" t="s">
        <v>94</v>
      </c>
      <c r="F3270" s="27" t="s">
        <v>95</v>
      </c>
      <c r="G3270" s="27" t="s">
        <v>104</v>
      </c>
      <c r="H3270" s="28">
        <v>0</v>
      </c>
      <c r="I3270" s="28">
        <v>0</v>
      </c>
      <c r="J3270" s="28">
        <v>0</v>
      </c>
      <c r="K3270" s="28">
        <v>0.01</v>
      </c>
      <c r="L3270" s="28">
        <v>-0.01</v>
      </c>
    </row>
    <row r="3271" spans="1:12" hidden="1" x14ac:dyDescent="0.2">
      <c r="A3271" s="27" t="s">
        <v>136</v>
      </c>
      <c r="B3271" s="27" t="s">
        <v>9</v>
      </c>
      <c r="C3271" s="27" t="s">
        <v>137</v>
      </c>
      <c r="D3271" s="27" t="s">
        <v>53</v>
      </c>
      <c r="E3271" s="27" t="s">
        <v>94</v>
      </c>
      <c r="F3271" s="27" t="s">
        <v>95</v>
      </c>
      <c r="G3271" s="27" t="s">
        <v>138</v>
      </c>
      <c r="H3271" s="28">
        <v>26582.5</v>
      </c>
      <c r="I3271" s="28">
        <v>26582.5</v>
      </c>
      <c r="J3271" s="28">
        <v>0</v>
      </c>
      <c r="K3271" s="28">
        <v>0</v>
      </c>
      <c r="L3271" s="28">
        <v>26582.5</v>
      </c>
    </row>
    <row r="3272" spans="1:12" hidden="1" x14ac:dyDescent="0.2">
      <c r="A3272" s="27" t="s">
        <v>136</v>
      </c>
      <c r="B3272" s="27" t="s">
        <v>9</v>
      </c>
      <c r="C3272" s="27" t="s">
        <v>99</v>
      </c>
      <c r="D3272" s="27" t="s">
        <v>53</v>
      </c>
      <c r="E3272" s="27" t="s">
        <v>94</v>
      </c>
      <c r="F3272" s="27" t="s">
        <v>95</v>
      </c>
      <c r="G3272" s="27" t="s">
        <v>100</v>
      </c>
      <c r="H3272" s="28">
        <v>1648.12</v>
      </c>
      <c r="I3272" s="28">
        <v>1648.12</v>
      </c>
      <c r="J3272" s="28">
        <v>0</v>
      </c>
      <c r="K3272" s="28">
        <v>0</v>
      </c>
      <c r="L3272" s="28">
        <v>1648.12</v>
      </c>
    </row>
    <row r="3273" spans="1:12" hidden="1" x14ac:dyDescent="0.2">
      <c r="A3273" s="27" t="s">
        <v>136</v>
      </c>
      <c r="B3273" s="27" t="s">
        <v>9</v>
      </c>
      <c r="C3273" s="27" t="s">
        <v>101</v>
      </c>
      <c r="D3273" s="27" t="s">
        <v>53</v>
      </c>
      <c r="E3273" s="27" t="s">
        <v>94</v>
      </c>
      <c r="F3273" s="27" t="s">
        <v>95</v>
      </c>
      <c r="G3273" s="27" t="s">
        <v>102</v>
      </c>
      <c r="H3273" s="28">
        <v>385.45</v>
      </c>
      <c r="I3273" s="28">
        <v>385.45</v>
      </c>
      <c r="J3273" s="28">
        <v>0</v>
      </c>
      <c r="K3273" s="28">
        <v>0</v>
      </c>
      <c r="L3273" s="28">
        <v>385.45</v>
      </c>
    </row>
    <row r="3274" spans="1:12" hidden="1" x14ac:dyDescent="0.2">
      <c r="A3274" s="27" t="s">
        <v>136</v>
      </c>
      <c r="B3274" s="27" t="s">
        <v>9</v>
      </c>
      <c r="C3274" s="27" t="s">
        <v>103</v>
      </c>
      <c r="D3274" s="27" t="s">
        <v>53</v>
      </c>
      <c r="E3274" s="27" t="s">
        <v>94</v>
      </c>
      <c r="F3274" s="27" t="s">
        <v>95</v>
      </c>
      <c r="G3274" s="27" t="s">
        <v>104</v>
      </c>
      <c r="H3274" s="28">
        <v>770.89</v>
      </c>
      <c r="I3274" s="28">
        <v>770.89</v>
      </c>
      <c r="J3274" s="28">
        <v>0</v>
      </c>
      <c r="K3274" s="28">
        <v>0</v>
      </c>
      <c r="L3274" s="28">
        <v>770.89</v>
      </c>
    </row>
    <row r="3275" spans="1:12" hidden="1" x14ac:dyDescent="0.2">
      <c r="A3275" s="27" t="s">
        <v>136</v>
      </c>
      <c r="B3275" s="27" t="s">
        <v>123</v>
      </c>
      <c r="C3275" s="27" t="s">
        <v>139</v>
      </c>
      <c r="D3275" s="27" t="s">
        <v>53</v>
      </c>
      <c r="E3275" s="27" t="s">
        <v>94</v>
      </c>
      <c r="F3275" s="27" t="s">
        <v>95</v>
      </c>
      <c r="G3275" s="27" t="s">
        <v>140</v>
      </c>
      <c r="H3275" s="28">
        <v>0</v>
      </c>
      <c r="I3275" s="28">
        <v>0</v>
      </c>
      <c r="J3275" s="28">
        <v>0</v>
      </c>
      <c r="K3275" s="28">
        <v>595.51</v>
      </c>
      <c r="L3275" s="28">
        <v>-595.51</v>
      </c>
    </row>
    <row r="3276" spans="1:12" hidden="1" x14ac:dyDescent="0.2">
      <c r="A3276" s="27" t="s">
        <v>136</v>
      </c>
      <c r="B3276" s="27" t="s">
        <v>123</v>
      </c>
      <c r="C3276" s="27" t="s">
        <v>99</v>
      </c>
      <c r="D3276" s="27" t="s">
        <v>53</v>
      </c>
      <c r="E3276" s="27" t="s">
        <v>94</v>
      </c>
      <c r="F3276" s="27" t="s">
        <v>95</v>
      </c>
      <c r="G3276" s="27" t="s">
        <v>100</v>
      </c>
      <c r="H3276" s="28">
        <v>0</v>
      </c>
      <c r="I3276" s="28">
        <v>0</v>
      </c>
      <c r="J3276" s="28">
        <v>0</v>
      </c>
      <c r="K3276" s="28">
        <v>36.75</v>
      </c>
      <c r="L3276" s="28">
        <v>-36.75</v>
      </c>
    </row>
    <row r="3277" spans="1:12" hidden="1" x14ac:dyDescent="0.2">
      <c r="A3277" s="27" t="s">
        <v>136</v>
      </c>
      <c r="B3277" s="27" t="s">
        <v>123</v>
      </c>
      <c r="C3277" s="27" t="s">
        <v>101</v>
      </c>
      <c r="D3277" s="27" t="s">
        <v>53</v>
      </c>
      <c r="E3277" s="27" t="s">
        <v>94</v>
      </c>
      <c r="F3277" s="27" t="s">
        <v>95</v>
      </c>
      <c r="G3277" s="27" t="s">
        <v>102</v>
      </c>
      <c r="H3277" s="28">
        <v>0</v>
      </c>
      <c r="I3277" s="28">
        <v>0</v>
      </c>
      <c r="J3277" s="28">
        <v>0</v>
      </c>
      <c r="K3277" s="28">
        <v>8.59</v>
      </c>
      <c r="L3277" s="28">
        <v>-8.59</v>
      </c>
    </row>
    <row r="3278" spans="1:12" hidden="1" x14ac:dyDescent="0.2">
      <c r="A3278" s="27" t="s">
        <v>136</v>
      </c>
      <c r="B3278" s="27" t="s">
        <v>123</v>
      </c>
      <c r="C3278" s="27" t="s">
        <v>103</v>
      </c>
      <c r="D3278" s="27" t="s">
        <v>53</v>
      </c>
      <c r="E3278" s="27" t="s">
        <v>94</v>
      </c>
      <c r="F3278" s="27" t="s">
        <v>95</v>
      </c>
      <c r="G3278" s="27" t="s">
        <v>104</v>
      </c>
      <c r="H3278" s="28">
        <v>0</v>
      </c>
      <c r="I3278" s="28">
        <v>0</v>
      </c>
      <c r="J3278" s="28">
        <v>0</v>
      </c>
      <c r="K3278" s="28">
        <v>17.27</v>
      </c>
      <c r="L3278" s="28">
        <v>-17.27</v>
      </c>
    </row>
    <row r="3279" spans="1:12" hidden="1" x14ac:dyDescent="0.2">
      <c r="A3279" s="27" t="s">
        <v>136</v>
      </c>
      <c r="B3279" s="27" t="s">
        <v>128</v>
      </c>
      <c r="C3279" s="27" t="s">
        <v>137</v>
      </c>
      <c r="D3279" s="27" t="s">
        <v>53</v>
      </c>
      <c r="E3279" s="27" t="s">
        <v>94</v>
      </c>
      <c r="F3279" s="27" t="s">
        <v>95</v>
      </c>
      <c r="G3279" s="27" t="s">
        <v>138</v>
      </c>
      <c r="H3279" s="28">
        <v>0</v>
      </c>
      <c r="I3279" s="28">
        <v>0</v>
      </c>
      <c r="J3279" s="28">
        <v>0</v>
      </c>
      <c r="K3279" s="28">
        <v>230.55</v>
      </c>
      <c r="L3279" s="28">
        <v>-230.55</v>
      </c>
    </row>
    <row r="3280" spans="1:12" hidden="1" x14ac:dyDescent="0.2">
      <c r="A3280" s="27" t="s">
        <v>136</v>
      </c>
      <c r="B3280" s="27" t="s">
        <v>128</v>
      </c>
      <c r="C3280" s="27" t="s">
        <v>99</v>
      </c>
      <c r="D3280" s="27" t="s">
        <v>53</v>
      </c>
      <c r="E3280" s="27" t="s">
        <v>94</v>
      </c>
      <c r="F3280" s="27" t="s">
        <v>95</v>
      </c>
      <c r="G3280" s="27" t="s">
        <v>100</v>
      </c>
      <c r="H3280" s="28">
        <v>0</v>
      </c>
      <c r="I3280" s="28">
        <v>0</v>
      </c>
      <c r="J3280" s="28">
        <v>0</v>
      </c>
      <c r="K3280" s="28">
        <v>13.68</v>
      </c>
      <c r="L3280" s="28">
        <v>-13.68</v>
      </c>
    </row>
    <row r="3281" spans="1:12" hidden="1" x14ac:dyDescent="0.2">
      <c r="A3281" s="27" t="s">
        <v>136</v>
      </c>
      <c r="B3281" s="27" t="s">
        <v>128</v>
      </c>
      <c r="C3281" s="27" t="s">
        <v>101</v>
      </c>
      <c r="D3281" s="27" t="s">
        <v>53</v>
      </c>
      <c r="E3281" s="27" t="s">
        <v>94</v>
      </c>
      <c r="F3281" s="27" t="s">
        <v>95</v>
      </c>
      <c r="G3281" s="27" t="s">
        <v>102</v>
      </c>
      <c r="H3281" s="28">
        <v>0</v>
      </c>
      <c r="I3281" s="28">
        <v>0</v>
      </c>
      <c r="J3281" s="28">
        <v>0</v>
      </c>
      <c r="K3281" s="28">
        <v>3.2</v>
      </c>
      <c r="L3281" s="28">
        <v>-3.2</v>
      </c>
    </row>
    <row r="3282" spans="1:12" hidden="1" x14ac:dyDescent="0.2">
      <c r="A3282" s="27" t="s">
        <v>136</v>
      </c>
      <c r="B3282" s="27" t="s">
        <v>128</v>
      </c>
      <c r="C3282" s="27" t="s">
        <v>103</v>
      </c>
      <c r="D3282" s="27" t="s">
        <v>53</v>
      </c>
      <c r="E3282" s="27" t="s">
        <v>94</v>
      </c>
      <c r="F3282" s="27" t="s">
        <v>95</v>
      </c>
      <c r="G3282" s="27" t="s">
        <v>104</v>
      </c>
      <c r="H3282" s="28">
        <v>0</v>
      </c>
      <c r="I3282" s="28">
        <v>0</v>
      </c>
      <c r="J3282" s="28">
        <v>0</v>
      </c>
      <c r="K3282" s="28">
        <v>6.59</v>
      </c>
      <c r="L3282" s="28">
        <v>-6.59</v>
      </c>
    </row>
    <row r="3283" spans="1:12" hidden="1" x14ac:dyDescent="0.2">
      <c r="A3283" s="27" t="s">
        <v>136</v>
      </c>
      <c r="B3283" s="27" t="s">
        <v>129</v>
      </c>
      <c r="C3283" s="27" t="s">
        <v>137</v>
      </c>
      <c r="D3283" s="27" t="s">
        <v>53</v>
      </c>
      <c r="E3283" s="27" t="s">
        <v>94</v>
      </c>
      <c r="F3283" s="27" t="s">
        <v>95</v>
      </c>
      <c r="G3283" s="27" t="s">
        <v>138</v>
      </c>
      <c r="H3283" s="28">
        <v>0</v>
      </c>
      <c r="I3283" s="28">
        <v>0</v>
      </c>
      <c r="J3283" s="28">
        <v>0</v>
      </c>
      <c r="K3283" s="28">
        <v>72.599999999999994</v>
      </c>
      <c r="L3283" s="28">
        <v>-72.599999999999994</v>
      </c>
    </row>
    <row r="3284" spans="1:12" hidden="1" x14ac:dyDescent="0.2">
      <c r="A3284" s="27" t="s">
        <v>136</v>
      </c>
      <c r="B3284" s="27" t="s">
        <v>129</v>
      </c>
      <c r="C3284" s="27" t="s">
        <v>99</v>
      </c>
      <c r="D3284" s="27" t="s">
        <v>53</v>
      </c>
      <c r="E3284" s="27" t="s">
        <v>94</v>
      </c>
      <c r="F3284" s="27" t="s">
        <v>95</v>
      </c>
      <c r="G3284" s="27" t="s">
        <v>100</v>
      </c>
      <c r="H3284" s="28">
        <v>0</v>
      </c>
      <c r="I3284" s="28">
        <v>0</v>
      </c>
      <c r="J3284" s="28">
        <v>0</v>
      </c>
      <c r="K3284" s="28">
        <v>4.03</v>
      </c>
      <c r="L3284" s="28">
        <v>-4.03</v>
      </c>
    </row>
    <row r="3285" spans="1:12" hidden="1" x14ac:dyDescent="0.2">
      <c r="A3285" s="27" t="s">
        <v>136</v>
      </c>
      <c r="B3285" s="27" t="s">
        <v>129</v>
      </c>
      <c r="C3285" s="27" t="s">
        <v>101</v>
      </c>
      <c r="D3285" s="27" t="s">
        <v>53</v>
      </c>
      <c r="E3285" s="27" t="s">
        <v>94</v>
      </c>
      <c r="F3285" s="27" t="s">
        <v>95</v>
      </c>
      <c r="G3285" s="27" t="s">
        <v>102</v>
      </c>
      <c r="H3285" s="28">
        <v>0</v>
      </c>
      <c r="I3285" s="28">
        <v>0</v>
      </c>
      <c r="J3285" s="28">
        <v>0</v>
      </c>
      <c r="K3285" s="28">
        <v>0.94</v>
      </c>
      <c r="L3285" s="28">
        <v>-0.94</v>
      </c>
    </row>
    <row r="3286" spans="1:12" hidden="1" x14ac:dyDescent="0.2">
      <c r="A3286" s="27" t="s">
        <v>136</v>
      </c>
      <c r="B3286" s="27" t="s">
        <v>129</v>
      </c>
      <c r="C3286" s="27" t="s">
        <v>103</v>
      </c>
      <c r="D3286" s="27" t="s">
        <v>53</v>
      </c>
      <c r="E3286" s="27" t="s">
        <v>94</v>
      </c>
      <c r="F3286" s="27" t="s">
        <v>95</v>
      </c>
      <c r="G3286" s="27" t="s">
        <v>104</v>
      </c>
      <c r="H3286" s="28">
        <v>0</v>
      </c>
      <c r="I3286" s="28">
        <v>0</v>
      </c>
      <c r="J3286" s="28">
        <v>0</v>
      </c>
      <c r="K3286" s="28">
        <v>1.95</v>
      </c>
      <c r="L3286" s="28">
        <v>-1.95</v>
      </c>
    </row>
    <row r="3287" spans="1:12" hidden="1" x14ac:dyDescent="0.2">
      <c r="A3287" s="27" t="s">
        <v>136</v>
      </c>
      <c r="B3287" s="27" t="s">
        <v>135</v>
      </c>
      <c r="C3287" s="27" t="s">
        <v>137</v>
      </c>
      <c r="D3287" s="27" t="s">
        <v>53</v>
      </c>
      <c r="E3287" s="27" t="s">
        <v>94</v>
      </c>
      <c r="F3287" s="27" t="s">
        <v>95</v>
      </c>
      <c r="G3287" s="27" t="s">
        <v>138</v>
      </c>
      <c r="H3287" s="28">
        <v>0</v>
      </c>
      <c r="I3287" s="28">
        <v>0</v>
      </c>
      <c r="J3287" s="28">
        <v>0</v>
      </c>
      <c r="K3287" s="28">
        <v>8.65</v>
      </c>
      <c r="L3287" s="28">
        <v>-8.65</v>
      </c>
    </row>
    <row r="3288" spans="1:12" hidden="1" x14ac:dyDescent="0.2">
      <c r="A3288" s="27" t="s">
        <v>136</v>
      </c>
      <c r="B3288" s="27" t="s">
        <v>135</v>
      </c>
      <c r="C3288" s="27" t="s">
        <v>99</v>
      </c>
      <c r="D3288" s="27" t="s">
        <v>53</v>
      </c>
      <c r="E3288" s="27" t="s">
        <v>94</v>
      </c>
      <c r="F3288" s="27" t="s">
        <v>95</v>
      </c>
      <c r="G3288" s="27" t="s">
        <v>100</v>
      </c>
      <c r="H3288" s="28">
        <v>0</v>
      </c>
      <c r="I3288" s="28">
        <v>0</v>
      </c>
      <c r="J3288" s="28">
        <v>0</v>
      </c>
      <c r="K3288" s="28">
        <v>0.19</v>
      </c>
      <c r="L3288" s="28">
        <v>-0.19</v>
      </c>
    </row>
    <row r="3289" spans="1:12" hidden="1" x14ac:dyDescent="0.2">
      <c r="A3289" s="27" t="s">
        <v>136</v>
      </c>
      <c r="B3289" s="27" t="s">
        <v>135</v>
      </c>
      <c r="C3289" s="27" t="s">
        <v>101</v>
      </c>
      <c r="D3289" s="27" t="s">
        <v>53</v>
      </c>
      <c r="E3289" s="27" t="s">
        <v>94</v>
      </c>
      <c r="F3289" s="27" t="s">
        <v>95</v>
      </c>
      <c r="G3289" s="27" t="s">
        <v>102</v>
      </c>
      <c r="H3289" s="28">
        <v>0</v>
      </c>
      <c r="I3289" s="28">
        <v>0</v>
      </c>
      <c r="J3289" s="28">
        <v>0</v>
      </c>
      <c r="K3289" s="28">
        <v>0.04</v>
      </c>
      <c r="L3289" s="28">
        <v>-0.04</v>
      </c>
    </row>
    <row r="3290" spans="1:12" hidden="1" x14ac:dyDescent="0.2">
      <c r="A3290" s="27" t="s">
        <v>136</v>
      </c>
      <c r="B3290" s="27" t="s">
        <v>135</v>
      </c>
      <c r="C3290" s="27" t="s">
        <v>103</v>
      </c>
      <c r="D3290" s="27" t="s">
        <v>53</v>
      </c>
      <c r="E3290" s="27" t="s">
        <v>94</v>
      </c>
      <c r="F3290" s="27" t="s">
        <v>95</v>
      </c>
      <c r="G3290" s="27" t="s">
        <v>104</v>
      </c>
      <c r="H3290" s="28">
        <v>0</v>
      </c>
      <c r="I3290" s="28">
        <v>0</v>
      </c>
      <c r="J3290" s="28">
        <v>0</v>
      </c>
      <c r="K3290" s="28">
        <v>0.09</v>
      </c>
      <c r="L3290" s="28">
        <v>-0.09</v>
      </c>
    </row>
    <row r="3291" spans="1:12" hidden="1" x14ac:dyDescent="0.2">
      <c r="A3291" s="27" t="s">
        <v>152</v>
      </c>
      <c r="B3291" s="27" t="s">
        <v>9</v>
      </c>
      <c r="C3291" s="27" t="s">
        <v>161</v>
      </c>
      <c r="D3291" s="27" t="s">
        <v>53</v>
      </c>
      <c r="E3291" s="27" t="s">
        <v>94</v>
      </c>
      <c r="F3291" s="27" t="s">
        <v>95</v>
      </c>
      <c r="G3291" s="27" t="s">
        <v>162</v>
      </c>
      <c r="H3291" s="28">
        <v>0</v>
      </c>
      <c r="I3291" s="28">
        <v>2749</v>
      </c>
      <c r="J3291" s="28">
        <v>2749</v>
      </c>
      <c r="K3291" s="28">
        <v>0</v>
      </c>
      <c r="L3291" s="28">
        <v>0</v>
      </c>
    </row>
    <row r="3292" spans="1:12" hidden="1" x14ac:dyDescent="0.2">
      <c r="A3292" s="27" t="s">
        <v>152</v>
      </c>
      <c r="B3292" s="27" t="s">
        <v>9</v>
      </c>
      <c r="C3292" s="27" t="s">
        <v>155</v>
      </c>
      <c r="D3292" s="27" t="s">
        <v>53</v>
      </c>
      <c r="E3292" s="27" t="s">
        <v>94</v>
      </c>
      <c r="F3292" s="27" t="s">
        <v>95</v>
      </c>
      <c r="G3292" s="27" t="s">
        <v>156</v>
      </c>
      <c r="H3292" s="28">
        <v>0</v>
      </c>
      <c r="I3292" s="28">
        <v>3549</v>
      </c>
      <c r="J3292" s="28">
        <v>3549</v>
      </c>
      <c r="K3292" s="28">
        <v>0</v>
      </c>
      <c r="L3292" s="28">
        <v>0</v>
      </c>
    </row>
    <row r="3293" spans="1:12" hidden="1" x14ac:dyDescent="0.2">
      <c r="A3293" s="27" t="s">
        <v>90</v>
      </c>
      <c r="B3293" s="27" t="s">
        <v>9</v>
      </c>
      <c r="C3293" s="27" t="s">
        <v>180</v>
      </c>
      <c r="D3293" s="27" t="s">
        <v>54</v>
      </c>
      <c r="E3293" s="27" t="s">
        <v>94</v>
      </c>
      <c r="F3293" s="27" t="s">
        <v>95</v>
      </c>
      <c r="G3293" s="27" t="s">
        <v>181</v>
      </c>
      <c r="H3293" s="28">
        <v>0</v>
      </c>
      <c r="I3293" s="28">
        <v>6000</v>
      </c>
      <c r="J3293" s="28">
        <v>0</v>
      </c>
      <c r="K3293" s="28">
        <v>5584.96</v>
      </c>
      <c r="L3293" s="28">
        <v>415.04</v>
      </c>
    </row>
    <row r="3294" spans="1:12" hidden="1" x14ac:dyDescent="0.2">
      <c r="A3294" s="27" t="s">
        <v>90</v>
      </c>
      <c r="B3294" s="27" t="s">
        <v>9</v>
      </c>
      <c r="C3294" s="27" t="s">
        <v>109</v>
      </c>
      <c r="D3294" s="27" t="s">
        <v>54</v>
      </c>
      <c r="E3294" s="27" t="s">
        <v>94</v>
      </c>
      <c r="F3294" s="27" t="s">
        <v>95</v>
      </c>
      <c r="G3294" s="27" t="s">
        <v>110</v>
      </c>
      <c r="H3294" s="28">
        <v>20381.25</v>
      </c>
      <c r="I3294" s="28">
        <v>14381.25</v>
      </c>
      <c r="J3294" s="28">
        <v>0</v>
      </c>
      <c r="K3294" s="28">
        <v>0</v>
      </c>
      <c r="L3294" s="28">
        <v>14381.25</v>
      </c>
    </row>
    <row r="3295" spans="1:12" hidden="1" x14ac:dyDescent="0.2">
      <c r="A3295" s="27" t="s">
        <v>90</v>
      </c>
      <c r="B3295" s="27" t="s">
        <v>9</v>
      </c>
      <c r="C3295" s="27" t="s">
        <v>111</v>
      </c>
      <c r="D3295" s="27" t="s">
        <v>54</v>
      </c>
      <c r="E3295" s="27" t="s">
        <v>94</v>
      </c>
      <c r="F3295" s="27" t="s">
        <v>95</v>
      </c>
      <c r="G3295" s="27" t="s">
        <v>112</v>
      </c>
      <c r="H3295" s="28">
        <v>107339.66</v>
      </c>
      <c r="I3295" s="28">
        <v>105050.79</v>
      </c>
      <c r="J3295" s="28">
        <v>4303.26</v>
      </c>
      <c r="K3295" s="28">
        <v>8563.25</v>
      </c>
      <c r="L3295" s="28">
        <v>92184.280000000013</v>
      </c>
    </row>
    <row r="3296" spans="1:12" hidden="1" x14ac:dyDescent="0.2">
      <c r="A3296" s="27" t="s">
        <v>90</v>
      </c>
      <c r="B3296" s="27" t="s">
        <v>9</v>
      </c>
      <c r="C3296" s="27" t="s">
        <v>113</v>
      </c>
      <c r="D3296" s="27" t="s">
        <v>54</v>
      </c>
      <c r="E3296" s="27" t="s">
        <v>94</v>
      </c>
      <c r="F3296" s="27" t="s">
        <v>95</v>
      </c>
      <c r="G3296" s="27" t="s">
        <v>114</v>
      </c>
      <c r="H3296" s="28">
        <v>24148.400000000001</v>
      </c>
      <c r="I3296" s="28">
        <v>22948.41</v>
      </c>
      <c r="J3296" s="28">
        <v>3404.23</v>
      </c>
      <c r="K3296" s="28">
        <v>2978.43</v>
      </c>
      <c r="L3296" s="28">
        <v>16565.75</v>
      </c>
    </row>
    <row r="3297" spans="1:12" hidden="1" x14ac:dyDescent="0.2">
      <c r="A3297" s="27" t="s">
        <v>90</v>
      </c>
      <c r="B3297" s="27" t="s">
        <v>9</v>
      </c>
      <c r="C3297" s="27" t="s">
        <v>115</v>
      </c>
      <c r="D3297" s="27" t="s">
        <v>54</v>
      </c>
      <c r="E3297" s="27" t="s">
        <v>94</v>
      </c>
      <c r="F3297" s="27" t="s">
        <v>95</v>
      </c>
      <c r="G3297" s="27" t="s">
        <v>116</v>
      </c>
      <c r="H3297" s="28">
        <v>12074.2</v>
      </c>
      <c r="I3297" s="28">
        <v>12074.2</v>
      </c>
      <c r="J3297" s="28">
        <v>978.9</v>
      </c>
      <c r="K3297" s="28">
        <v>10650.23</v>
      </c>
      <c r="L3297" s="28">
        <v>445.07000000000119</v>
      </c>
    </row>
    <row r="3298" spans="1:12" hidden="1" x14ac:dyDescent="0.2">
      <c r="A3298" s="27" t="s">
        <v>90</v>
      </c>
      <c r="B3298" s="27" t="s">
        <v>9</v>
      </c>
      <c r="C3298" s="27" t="s">
        <v>117</v>
      </c>
      <c r="D3298" s="27" t="s">
        <v>54</v>
      </c>
      <c r="E3298" s="27" t="s">
        <v>94</v>
      </c>
      <c r="F3298" s="27" t="s">
        <v>95</v>
      </c>
      <c r="G3298" s="27" t="s">
        <v>118</v>
      </c>
      <c r="H3298" s="28">
        <v>24148.400000000001</v>
      </c>
      <c r="I3298" s="28">
        <v>24148.400000000001</v>
      </c>
      <c r="J3298" s="28">
        <v>7216.69</v>
      </c>
      <c r="K3298" s="28">
        <v>16127.34</v>
      </c>
      <c r="L3298" s="28">
        <v>804.37000000000171</v>
      </c>
    </row>
    <row r="3299" spans="1:12" hidden="1" x14ac:dyDescent="0.2">
      <c r="A3299" s="27" t="s">
        <v>90</v>
      </c>
      <c r="B3299" s="27" t="s">
        <v>9</v>
      </c>
      <c r="C3299" s="27" t="s">
        <v>143</v>
      </c>
      <c r="D3299" s="27" t="s">
        <v>54</v>
      </c>
      <c r="E3299" s="27" t="s">
        <v>94</v>
      </c>
      <c r="F3299" s="27" t="s">
        <v>95</v>
      </c>
      <c r="G3299" s="27" t="s">
        <v>144</v>
      </c>
      <c r="H3299" s="28">
        <v>0</v>
      </c>
      <c r="I3299" s="28">
        <v>1199.99</v>
      </c>
      <c r="J3299" s="28">
        <v>1199.99</v>
      </c>
      <c r="K3299" s="28">
        <v>0</v>
      </c>
      <c r="L3299" s="28">
        <v>0</v>
      </c>
    </row>
    <row r="3300" spans="1:12" hidden="1" x14ac:dyDescent="0.2">
      <c r="A3300" s="27" t="s">
        <v>90</v>
      </c>
      <c r="B3300" s="27" t="s">
        <v>146</v>
      </c>
      <c r="C3300" s="27" t="s">
        <v>147</v>
      </c>
      <c r="D3300" s="27" t="s">
        <v>54</v>
      </c>
      <c r="E3300" s="27" t="s">
        <v>94</v>
      </c>
      <c r="F3300" s="27" t="s">
        <v>95</v>
      </c>
      <c r="G3300" s="27" t="s">
        <v>148</v>
      </c>
      <c r="H3300" s="28">
        <v>0</v>
      </c>
      <c r="I3300" s="28">
        <v>0</v>
      </c>
      <c r="J3300" s="28">
        <v>0</v>
      </c>
      <c r="K3300" s="28">
        <v>4780</v>
      </c>
      <c r="L3300" s="28">
        <v>-4780</v>
      </c>
    </row>
    <row r="3301" spans="1:12" hidden="1" x14ac:dyDescent="0.2">
      <c r="A3301" s="27" t="s">
        <v>90</v>
      </c>
      <c r="B3301" s="27" t="s">
        <v>119</v>
      </c>
      <c r="C3301" s="27" t="s">
        <v>117</v>
      </c>
      <c r="D3301" s="27" t="s">
        <v>54</v>
      </c>
      <c r="E3301" s="27" t="s">
        <v>94</v>
      </c>
      <c r="F3301" s="27" t="s">
        <v>95</v>
      </c>
      <c r="G3301" s="27" t="s">
        <v>118</v>
      </c>
      <c r="H3301" s="28">
        <v>0</v>
      </c>
      <c r="I3301" s="28">
        <v>0</v>
      </c>
      <c r="J3301" s="28">
        <v>0</v>
      </c>
      <c r="K3301" s="28">
        <v>1586.39</v>
      </c>
      <c r="L3301" s="28">
        <v>-1586.39</v>
      </c>
    </row>
    <row r="3302" spans="1:12" hidden="1" x14ac:dyDescent="0.2">
      <c r="A3302" s="27" t="s">
        <v>90</v>
      </c>
      <c r="B3302" s="27" t="s">
        <v>120</v>
      </c>
      <c r="C3302" s="27" t="s">
        <v>121</v>
      </c>
      <c r="D3302" s="27" t="s">
        <v>54</v>
      </c>
      <c r="E3302" s="27" t="s">
        <v>94</v>
      </c>
      <c r="F3302" s="27" t="s">
        <v>95</v>
      </c>
      <c r="G3302" s="27" t="s">
        <v>122</v>
      </c>
      <c r="H3302" s="28">
        <v>0</v>
      </c>
      <c r="I3302" s="28">
        <v>0</v>
      </c>
      <c r="J3302" s="28">
        <v>0</v>
      </c>
      <c r="K3302" s="28">
        <v>6.86</v>
      </c>
      <c r="L3302" s="28">
        <v>-6.86</v>
      </c>
    </row>
    <row r="3303" spans="1:12" hidden="1" x14ac:dyDescent="0.2">
      <c r="A3303" s="27" t="s">
        <v>90</v>
      </c>
      <c r="B3303" s="27" t="s">
        <v>120</v>
      </c>
      <c r="C3303" s="27" t="s">
        <v>99</v>
      </c>
      <c r="D3303" s="27" t="s">
        <v>54</v>
      </c>
      <c r="E3303" s="27" t="s">
        <v>94</v>
      </c>
      <c r="F3303" s="27" t="s">
        <v>95</v>
      </c>
      <c r="G3303" s="27" t="s">
        <v>100</v>
      </c>
      <c r="H3303" s="28">
        <v>0</v>
      </c>
      <c r="I3303" s="28">
        <v>0</v>
      </c>
      <c r="J3303" s="28">
        <v>0</v>
      </c>
      <c r="K3303" s="28">
        <v>0.37</v>
      </c>
      <c r="L3303" s="28">
        <v>-0.37</v>
      </c>
    </row>
    <row r="3304" spans="1:12" hidden="1" x14ac:dyDescent="0.2">
      <c r="A3304" s="27" t="s">
        <v>90</v>
      </c>
      <c r="B3304" s="27" t="s">
        <v>120</v>
      </c>
      <c r="C3304" s="27" t="s">
        <v>101</v>
      </c>
      <c r="D3304" s="27" t="s">
        <v>54</v>
      </c>
      <c r="E3304" s="27" t="s">
        <v>94</v>
      </c>
      <c r="F3304" s="27" t="s">
        <v>95</v>
      </c>
      <c r="G3304" s="27" t="s">
        <v>102</v>
      </c>
      <c r="H3304" s="28">
        <v>0</v>
      </c>
      <c r="I3304" s="28">
        <v>0</v>
      </c>
      <c r="J3304" s="28">
        <v>0</v>
      </c>
      <c r="K3304" s="28">
        <v>0.09</v>
      </c>
      <c r="L3304" s="28">
        <v>-0.09</v>
      </c>
    </row>
    <row r="3305" spans="1:12" hidden="1" x14ac:dyDescent="0.2">
      <c r="A3305" s="27" t="s">
        <v>90</v>
      </c>
      <c r="B3305" s="27" t="s">
        <v>120</v>
      </c>
      <c r="C3305" s="27" t="s">
        <v>103</v>
      </c>
      <c r="D3305" s="27" t="s">
        <v>54</v>
      </c>
      <c r="E3305" s="27" t="s">
        <v>94</v>
      </c>
      <c r="F3305" s="27" t="s">
        <v>95</v>
      </c>
      <c r="G3305" s="27" t="s">
        <v>104</v>
      </c>
      <c r="H3305" s="28">
        <v>0</v>
      </c>
      <c r="I3305" s="28">
        <v>0</v>
      </c>
      <c r="J3305" s="28">
        <v>0</v>
      </c>
      <c r="K3305" s="28">
        <v>0.2</v>
      </c>
      <c r="L3305" s="28">
        <v>-0.2</v>
      </c>
    </row>
    <row r="3306" spans="1:12" hidden="1" x14ac:dyDescent="0.2">
      <c r="A3306" s="27" t="s">
        <v>90</v>
      </c>
      <c r="B3306" s="27" t="s">
        <v>123</v>
      </c>
      <c r="C3306" s="27" t="s">
        <v>124</v>
      </c>
      <c r="D3306" s="27" t="s">
        <v>54</v>
      </c>
      <c r="E3306" s="27" t="s">
        <v>94</v>
      </c>
      <c r="F3306" s="27" t="s">
        <v>95</v>
      </c>
      <c r="G3306" s="27" t="s">
        <v>125</v>
      </c>
      <c r="H3306" s="28">
        <v>0</v>
      </c>
      <c r="I3306" s="28">
        <v>0</v>
      </c>
      <c r="J3306" s="28">
        <v>0</v>
      </c>
      <c r="K3306" s="28">
        <v>184.05</v>
      </c>
      <c r="L3306" s="28">
        <v>-184.05</v>
      </c>
    </row>
    <row r="3307" spans="1:12" hidden="1" x14ac:dyDescent="0.2">
      <c r="A3307" s="27" t="s">
        <v>90</v>
      </c>
      <c r="B3307" s="27" t="s">
        <v>123</v>
      </c>
      <c r="C3307" s="27" t="s">
        <v>111</v>
      </c>
      <c r="D3307" s="27" t="s">
        <v>54</v>
      </c>
      <c r="E3307" s="27" t="s">
        <v>94</v>
      </c>
      <c r="F3307" s="27" t="s">
        <v>95</v>
      </c>
      <c r="G3307" s="27" t="s">
        <v>112</v>
      </c>
      <c r="H3307" s="28">
        <v>0</v>
      </c>
      <c r="I3307" s="28">
        <v>0</v>
      </c>
      <c r="J3307" s="28">
        <v>0</v>
      </c>
      <c r="K3307" s="28">
        <v>102.55</v>
      </c>
      <c r="L3307" s="28">
        <v>-102.55</v>
      </c>
    </row>
    <row r="3308" spans="1:12" hidden="1" x14ac:dyDescent="0.2">
      <c r="A3308" s="27" t="s">
        <v>90</v>
      </c>
      <c r="B3308" s="27" t="s">
        <v>126</v>
      </c>
      <c r="C3308" s="27" t="s">
        <v>121</v>
      </c>
      <c r="D3308" s="27" t="s">
        <v>54</v>
      </c>
      <c r="E3308" s="27" t="s">
        <v>94</v>
      </c>
      <c r="F3308" s="27" t="s">
        <v>95</v>
      </c>
      <c r="G3308" s="27" t="s">
        <v>122</v>
      </c>
      <c r="H3308" s="28">
        <v>0</v>
      </c>
      <c r="I3308" s="28">
        <v>0</v>
      </c>
      <c r="J3308" s="28">
        <v>0</v>
      </c>
      <c r="K3308" s="28">
        <v>1.41</v>
      </c>
      <c r="L3308" s="28">
        <v>-1.41</v>
      </c>
    </row>
    <row r="3309" spans="1:12" hidden="1" x14ac:dyDescent="0.2">
      <c r="A3309" s="27" t="s">
        <v>90</v>
      </c>
      <c r="B3309" s="27" t="s">
        <v>126</v>
      </c>
      <c r="C3309" s="27" t="s">
        <v>99</v>
      </c>
      <c r="D3309" s="27" t="s">
        <v>54</v>
      </c>
      <c r="E3309" s="27" t="s">
        <v>94</v>
      </c>
      <c r="F3309" s="27" t="s">
        <v>95</v>
      </c>
      <c r="G3309" s="27" t="s">
        <v>100</v>
      </c>
      <c r="H3309" s="28">
        <v>0</v>
      </c>
      <c r="I3309" s="28">
        <v>0</v>
      </c>
      <c r="J3309" s="28">
        <v>0</v>
      </c>
      <c r="K3309" s="28">
        <v>0.08</v>
      </c>
      <c r="L3309" s="28">
        <v>-0.08</v>
      </c>
    </row>
    <row r="3310" spans="1:12" hidden="1" x14ac:dyDescent="0.2">
      <c r="A3310" s="27" t="s">
        <v>90</v>
      </c>
      <c r="B3310" s="27" t="s">
        <v>126</v>
      </c>
      <c r="C3310" s="27" t="s">
        <v>101</v>
      </c>
      <c r="D3310" s="27" t="s">
        <v>54</v>
      </c>
      <c r="E3310" s="27" t="s">
        <v>94</v>
      </c>
      <c r="F3310" s="27" t="s">
        <v>95</v>
      </c>
      <c r="G3310" s="27" t="s">
        <v>102</v>
      </c>
      <c r="H3310" s="28">
        <v>0</v>
      </c>
      <c r="I3310" s="28">
        <v>0</v>
      </c>
      <c r="J3310" s="28">
        <v>0</v>
      </c>
      <c r="K3310" s="28">
        <v>0.02</v>
      </c>
      <c r="L3310" s="28">
        <v>-0.02</v>
      </c>
    </row>
    <row r="3311" spans="1:12" hidden="1" x14ac:dyDescent="0.2">
      <c r="A3311" s="27" t="s">
        <v>90</v>
      </c>
      <c r="B3311" s="27" t="s">
        <v>126</v>
      </c>
      <c r="C3311" s="27" t="s">
        <v>103</v>
      </c>
      <c r="D3311" s="27" t="s">
        <v>54</v>
      </c>
      <c r="E3311" s="27" t="s">
        <v>94</v>
      </c>
      <c r="F3311" s="27" t="s">
        <v>95</v>
      </c>
      <c r="G3311" s="27" t="s">
        <v>104</v>
      </c>
      <c r="H3311" s="28">
        <v>0</v>
      </c>
      <c r="I3311" s="28">
        <v>0</v>
      </c>
      <c r="J3311" s="28">
        <v>0</v>
      </c>
      <c r="K3311" s="28">
        <v>0.04</v>
      </c>
      <c r="L3311" s="28">
        <v>-0.04</v>
      </c>
    </row>
    <row r="3312" spans="1:12" hidden="1" x14ac:dyDescent="0.2">
      <c r="A3312" s="27" t="s">
        <v>90</v>
      </c>
      <c r="B3312" s="27" t="s">
        <v>127</v>
      </c>
      <c r="C3312" s="27" t="s">
        <v>111</v>
      </c>
      <c r="D3312" s="27" t="s">
        <v>54</v>
      </c>
      <c r="E3312" s="27" t="s">
        <v>94</v>
      </c>
      <c r="F3312" s="27" t="s">
        <v>95</v>
      </c>
      <c r="G3312" s="27" t="s">
        <v>112</v>
      </c>
      <c r="H3312" s="28">
        <v>0</v>
      </c>
      <c r="I3312" s="28">
        <v>0</v>
      </c>
      <c r="J3312" s="28">
        <v>0</v>
      </c>
      <c r="K3312" s="28">
        <v>1271.27</v>
      </c>
      <c r="L3312" s="28">
        <v>-1271.27</v>
      </c>
    </row>
    <row r="3313" spans="1:12" hidden="1" x14ac:dyDescent="0.2">
      <c r="A3313" s="27" t="s">
        <v>90</v>
      </c>
      <c r="B3313" s="27" t="s">
        <v>128</v>
      </c>
      <c r="C3313" s="27" t="s">
        <v>99</v>
      </c>
      <c r="D3313" s="27" t="s">
        <v>54</v>
      </c>
      <c r="E3313" s="27" t="s">
        <v>94</v>
      </c>
      <c r="F3313" s="27" t="s">
        <v>95</v>
      </c>
      <c r="G3313" s="27" t="s">
        <v>100</v>
      </c>
      <c r="H3313" s="28">
        <v>0</v>
      </c>
      <c r="I3313" s="28">
        <v>0</v>
      </c>
      <c r="J3313" s="28">
        <v>0</v>
      </c>
      <c r="K3313" s="28">
        <v>0.43</v>
      </c>
      <c r="L3313" s="28">
        <v>-0.43</v>
      </c>
    </row>
    <row r="3314" spans="1:12" hidden="1" x14ac:dyDescent="0.2">
      <c r="A3314" s="27" t="s">
        <v>90</v>
      </c>
      <c r="B3314" s="27" t="s">
        <v>128</v>
      </c>
      <c r="C3314" s="27" t="s">
        <v>101</v>
      </c>
      <c r="D3314" s="27" t="s">
        <v>54</v>
      </c>
      <c r="E3314" s="27" t="s">
        <v>94</v>
      </c>
      <c r="F3314" s="27" t="s">
        <v>95</v>
      </c>
      <c r="G3314" s="27" t="s">
        <v>102</v>
      </c>
      <c r="H3314" s="28">
        <v>0</v>
      </c>
      <c r="I3314" s="28">
        <v>0</v>
      </c>
      <c r="J3314" s="28">
        <v>0</v>
      </c>
      <c r="K3314" s="28">
        <v>0.1</v>
      </c>
      <c r="L3314" s="28">
        <v>-0.1</v>
      </c>
    </row>
    <row r="3315" spans="1:12" hidden="1" x14ac:dyDescent="0.2">
      <c r="A3315" s="27" t="s">
        <v>90</v>
      </c>
      <c r="B3315" s="27" t="s">
        <v>128</v>
      </c>
      <c r="C3315" s="27" t="s">
        <v>103</v>
      </c>
      <c r="D3315" s="27" t="s">
        <v>54</v>
      </c>
      <c r="E3315" s="27" t="s">
        <v>94</v>
      </c>
      <c r="F3315" s="27" t="s">
        <v>95</v>
      </c>
      <c r="G3315" s="27" t="s">
        <v>104</v>
      </c>
      <c r="H3315" s="28">
        <v>0</v>
      </c>
      <c r="I3315" s="28">
        <v>0</v>
      </c>
      <c r="J3315" s="28">
        <v>0</v>
      </c>
      <c r="K3315" s="28">
        <v>0.2</v>
      </c>
      <c r="L3315" s="28">
        <v>-0.2</v>
      </c>
    </row>
    <row r="3316" spans="1:12" hidden="1" x14ac:dyDescent="0.2">
      <c r="A3316" s="27" t="s">
        <v>90</v>
      </c>
      <c r="B3316" s="27" t="s">
        <v>129</v>
      </c>
      <c r="C3316" s="27" t="s">
        <v>92</v>
      </c>
      <c r="D3316" s="27" t="s">
        <v>54</v>
      </c>
      <c r="E3316" s="27" t="s">
        <v>94</v>
      </c>
      <c r="F3316" s="27" t="s">
        <v>95</v>
      </c>
      <c r="G3316" s="27" t="s">
        <v>96</v>
      </c>
      <c r="H3316" s="28">
        <v>0</v>
      </c>
      <c r="I3316" s="28">
        <v>0</v>
      </c>
      <c r="J3316" s="28">
        <v>0</v>
      </c>
      <c r="K3316" s="28">
        <v>0.57999999999999996</v>
      </c>
      <c r="L3316" s="28">
        <v>-0.57999999999999996</v>
      </c>
    </row>
    <row r="3317" spans="1:12" hidden="1" x14ac:dyDescent="0.2">
      <c r="A3317" s="27" t="s">
        <v>90</v>
      </c>
      <c r="B3317" s="27" t="s">
        <v>129</v>
      </c>
      <c r="C3317" s="27" t="s">
        <v>121</v>
      </c>
      <c r="D3317" s="27" t="s">
        <v>54</v>
      </c>
      <c r="E3317" s="27" t="s">
        <v>94</v>
      </c>
      <c r="F3317" s="27" t="s">
        <v>95</v>
      </c>
      <c r="G3317" s="27" t="s">
        <v>122</v>
      </c>
      <c r="H3317" s="28">
        <v>0</v>
      </c>
      <c r="I3317" s="28">
        <v>0</v>
      </c>
      <c r="J3317" s="28">
        <v>0</v>
      </c>
      <c r="K3317" s="28">
        <v>0.46</v>
      </c>
      <c r="L3317" s="28">
        <v>-0.46</v>
      </c>
    </row>
    <row r="3318" spans="1:12" hidden="1" x14ac:dyDescent="0.2">
      <c r="A3318" s="27" t="s">
        <v>90</v>
      </c>
      <c r="B3318" s="27" t="s">
        <v>129</v>
      </c>
      <c r="C3318" s="27" t="s">
        <v>106</v>
      </c>
      <c r="D3318" s="27" t="s">
        <v>54</v>
      </c>
      <c r="E3318" s="27" t="s">
        <v>94</v>
      </c>
      <c r="F3318" s="27" t="s">
        <v>95</v>
      </c>
      <c r="G3318" s="27" t="s">
        <v>108</v>
      </c>
      <c r="H3318" s="28">
        <v>0</v>
      </c>
      <c r="I3318" s="28">
        <v>0</v>
      </c>
      <c r="J3318" s="28">
        <v>0</v>
      </c>
      <c r="K3318" s="28">
        <v>7.65</v>
      </c>
      <c r="L3318" s="28">
        <v>-7.65</v>
      </c>
    </row>
    <row r="3319" spans="1:12" hidden="1" x14ac:dyDescent="0.2">
      <c r="A3319" s="27" t="s">
        <v>90</v>
      </c>
      <c r="B3319" s="27" t="s">
        <v>129</v>
      </c>
      <c r="C3319" s="27" t="s">
        <v>99</v>
      </c>
      <c r="D3319" s="27" t="s">
        <v>54</v>
      </c>
      <c r="E3319" s="27" t="s">
        <v>94</v>
      </c>
      <c r="F3319" s="27" t="s">
        <v>95</v>
      </c>
      <c r="G3319" s="27" t="s">
        <v>100</v>
      </c>
      <c r="H3319" s="28">
        <v>0</v>
      </c>
      <c r="I3319" s="28">
        <v>0</v>
      </c>
      <c r="J3319" s="28">
        <v>0</v>
      </c>
      <c r="K3319" s="28">
        <v>1.22</v>
      </c>
      <c r="L3319" s="28">
        <v>-1.22</v>
      </c>
    </row>
    <row r="3320" spans="1:12" hidden="1" x14ac:dyDescent="0.2">
      <c r="A3320" s="27" t="s">
        <v>90</v>
      </c>
      <c r="B3320" s="27" t="s">
        <v>129</v>
      </c>
      <c r="C3320" s="27" t="s">
        <v>101</v>
      </c>
      <c r="D3320" s="27" t="s">
        <v>54</v>
      </c>
      <c r="E3320" s="27" t="s">
        <v>94</v>
      </c>
      <c r="F3320" s="27" t="s">
        <v>95</v>
      </c>
      <c r="G3320" s="27" t="s">
        <v>102</v>
      </c>
      <c r="H3320" s="28">
        <v>0</v>
      </c>
      <c r="I3320" s="28">
        <v>0</v>
      </c>
      <c r="J3320" s="28">
        <v>0</v>
      </c>
      <c r="K3320" s="28">
        <v>0.28999999999999998</v>
      </c>
      <c r="L3320" s="28">
        <v>-0.28999999999999998</v>
      </c>
    </row>
    <row r="3321" spans="1:12" hidden="1" x14ac:dyDescent="0.2">
      <c r="A3321" s="27" t="s">
        <v>90</v>
      </c>
      <c r="B3321" s="27" t="s">
        <v>129</v>
      </c>
      <c r="C3321" s="27" t="s">
        <v>103</v>
      </c>
      <c r="D3321" s="27" t="s">
        <v>54</v>
      </c>
      <c r="E3321" s="27" t="s">
        <v>94</v>
      </c>
      <c r="F3321" s="27" t="s">
        <v>95</v>
      </c>
      <c r="G3321" s="27" t="s">
        <v>104</v>
      </c>
      <c r="H3321" s="28">
        <v>0</v>
      </c>
      <c r="I3321" s="28">
        <v>0</v>
      </c>
      <c r="J3321" s="28">
        <v>0</v>
      </c>
      <c r="K3321" s="28">
        <v>0.6</v>
      </c>
      <c r="L3321" s="28">
        <v>-0.6</v>
      </c>
    </row>
    <row r="3322" spans="1:12" hidden="1" x14ac:dyDescent="0.2">
      <c r="A3322" s="27" t="s">
        <v>90</v>
      </c>
      <c r="B3322" s="27" t="s">
        <v>129</v>
      </c>
      <c r="C3322" s="27" t="s">
        <v>130</v>
      </c>
      <c r="D3322" s="27" t="s">
        <v>54</v>
      </c>
      <c r="E3322" s="27" t="s">
        <v>94</v>
      </c>
      <c r="F3322" s="27" t="s">
        <v>95</v>
      </c>
      <c r="G3322" s="27" t="s">
        <v>131</v>
      </c>
      <c r="H3322" s="28">
        <v>0</v>
      </c>
      <c r="I3322" s="28">
        <v>0</v>
      </c>
      <c r="J3322" s="28">
        <v>0</v>
      </c>
      <c r="K3322" s="28">
        <v>4325.75</v>
      </c>
      <c r="L3322" s="28">
        <v>-4325.75</v>
      </c>
    </row>
    <row r="3323" spans="1:12" hidden="1" x14ac:dyDescent="0.2">
      <c r="A3323" s="27" t="s">
        <v>90</v>
      </c>
      <c r="B3323" s="27" t="s">
        <v>129</v>
      </c>
      <c r="C3323" s="27" t="s">
        <v>132</v>
      </c>
      <c r="D3323" s="27" t="s">
        <v>54</v>
      </c>
      <c r="E3323" s="27" t="s">
        <v>94</v>
      </c>
      <c r="F3323" s="27" t="s">
        <v>95</v>
      </c>
      <c r="G3323" s="27" t="s">
        <v>133</v>
      </c>
      <c r="H3323" s="28">
        <v>0</v>
      </c>
      <c r="I3323" s="28">
        <v>0</v>
      </c>
      <c r="J3323" s="28">
        <v>0</v>
      </c>
      <c r="K3323" s="28">
        <v>69.53</v>
      </c>
      <c r="L3323" s="28">
        <v>-69.53</v>
      </c>
    </row>
    <row r="3324" spans="1:12" hidden="1" x14ac:dyDescent="0.2">
      <c r="A3324" s="27" t="s">
        <v>90</v>
      </c>
      <c r="B3324" s="27" t="s">
        <v>129</v>
      </c>
      <c r="C3324" s="27" t="s">
        <v>111</v>
      </c>
      <c r="D3324" s="27" t="s">
        <v>54</v>
      </c>
      <c r="E3324" s="27" t="s">
        <v>94</v>
      </c>
      <c r="F3324" s="27" t="s">
        <v>95</v>
      </c>
      <c r="G3324" s="27" t="s">
        <v>112</v>
      </c>
      <c r="H3324" s="28">
        <v>0</v>
      </c>
      <c r="I3324" s="28">
        <v>0</v>
      </c>
      <c r="J3324" s="28">
        <v>0</v>
      </c>
      <c r="K3324" s="28">
        <v>11183.62</v>
      </c>
      <c r="L3324" s="28">
        <v>-11183.62</v>
      </c>
    </row>
    <row r="3325" spans="1:12" hidden="1" x14ac:dyDescent="0.2">
      <c r="A3325" s="27" t="s">
        <v>90</v>
      </c>
      <c r="B3325" s="27" t="s">
        <v>129</v>
      </c>
      <c r="C3325" s="27" t="s">
        <v>117</v>
      </c>
      <c r="D3325" s="27" t="s">
        <v>54</v>
      </c>
      <c r="E3325" s="27" t="s">
        <v>94</v>
      </c>
      <c r="F3325" s="27" t="s">
        <v>95</v>
      </c>
      <c r="G3325" s="27" t="s">
        <v>118</v>
      </c>
      <c r="H3325" s="28">
        <v>0</v>
      </c>
      <c r="I3325" s="28">
        <v>0</v>
      </c>
      <c r="J3325" s="28">
        <v>0</v>
      </c>
      <c r="K3325" s="28">
        <v>18.63</v>
      </c>
      <c r="L3325" s="28">
        <v>-18.63</v>
      </c>
    </row>
    <row r="3326" spans="1:12" hidden="1" x14ac:dyDescent="0.2">
      <c r="A3326" s="27" t="s">
        <v>90</v>
      </c>
      <c r="B3326" s="27" t="s">
        <v>134</v>
      </c>
      <c r="C3326" s="27" t="s">
        <v>92</v>
      </c>
      <c r="D3326" s="27" t="s">
        <v>54</v>
      </c>
      <c r="E3326" s="27" t="s">
        <v>94</v>
      </c>
      <c r="F3326" s="27" t="s">
        <v>95</v>
      </c>
      <c r="G3326" s="27" t="s">
        <v>96</v>
      </c>
      <c r="H3326" s="28">
        <v>0</v>
      </c>
      <c r="I3326" s="28">
        <v>0</v>
      </c>
      <c r="J3326" s="28">
        <v>0</v>
      </c>
      <c r="K3326" s="28">
        <v>0.28999999999999998</v>
      </c>
      <c r="L3326" s="28">
        <v>-0.28999999999999998</v>
      </c>
    </row>
    <row r="3327" spans="1:12" hidden="1" x14ac:dyDescent="0.2">
      <c r="A3327" s="27" t="s">
        <v>90</v>
      </c>
      <c r="B3327" s="27" t="s">
        <v>134</v>
      </c>
      <c r="C3327" s="27" t="s">
        <v>99</v>
      </c>
      <c r="D3327" s="27" t="s">
        <v>54</v>
      </c>
      <c r="E3327" s="27" t="s">
        <v>94</v>
      </c>
      <c r="F3327" s="27" t="s">
        <v>95</v>
      </c>
      <c r="G3327" s="27" t="s">
        <v>100</v>
      </c>
      <c r="H3327" s="28">
        <v>0</v>
      </c>
      <c r="I3327" s="28">
        <v>0</v>
      </c>
      <c r="J3327" s="28">
        <v>0</v>
      </c>
      <c r="K3327" s="28">
        <v>0.02</v>
      </c>
      <c r="L3327" s="28">
        <v>-0.02</v>
      </c>
    </row>
    <row r="3328" spans="1:12" hidden="1" x14ac:dyDescent="0.2">
      <c r="A3328" s="27" t="s">
        <v>90</v>
      </c>
      <c r="B3328" s="27" t="s">
        <v>134</v>
      </c>
      <c r="C3328" s="27" t="s">
        <v>103</v>
      </c>
      <c r="D3328" s="27" t="s">
        <v>54</v>
      </c>
      <c r="E3328" s="27" t="s">
        <v>94</v>
      </c>
      <c r="F3328" s="27" t="s">
        <v>95</v>
      </c>
      <c r="G3328" s="27" t="s">
        <v>104</v>
      </c>
      <c r="H3328" s="28">
        <v>0</v>
      </c>
      <c r="I3328" s="28">
        <v>0</v>
      </c>
      <c r="J3328" s="28">
        <v>0</v>
      </c>
      <c r="K3328" s="28">
        <v>0.01</v>
      </c>
      <c r="L3328" s="28">
        <v>-0.01</v>
      </c>
    </row>
    <row r="3329" spans="1:12" hidden="1" x14ac:dyDescent="0.2">
      <c r="A3329" s="27" t="s">
        <v>90</v>
      </c>
      <c r="B3329" s="27" t="s">
        <v>134</v>
      </c>
      <c r="C3329" s="27" t="s">
        <v>132</v>
      </c>
      <c r="D3329" s="27" t="s">
        <v>54</v>
      </c>
      <c r="E3329" s="27" t="s">
        <v>94</v>
      </c>
      <c r="F3329" s="27" t="s">
        <v>95</v>
      </c>
      <c r="G3329" s="27" t="s">
        <v>133</v>
      </c>
      <c r="H3329" s="28">
        <v>0</v>
      </c>
      <c r="I3329" s="28">
        <v>0</v>
      </c>
      <c r="J3329" s="28">
        <v>0</v>
      </c>
      <c r="K3329" s="28">
        <v>661.17</v>
      </c>
      <c r="L3329" s="28">
        <v>-661.17</v>
      </c>
    </row>
    <row r="3330" spans="1:12" hidden="1" x14ac:dyDescent="0.2">
      <c r="A3330" s="27" t="s">
        <v>90</v>
      </c>
      <c r="B3330" s="27" t="s">
        <v>135</v>
      </c>
      <c r="C3330" s="27" t="s">
        <v>99</v>
      </c>
      <c r="D3330" s="27" t="s">
        <v>54</v>
      </c>
      <c r="E3330" s="27" t="s">
        <v>94</v>
      </c>
      <c r="F3330" s="27" t="s">
        <v>95</v>
      </c>
      <c r="G3330" s="27" t="s">
        <v>100</v>
      </c>
      <c r="H3330" s="28">
        <v>0</v>
      </c>
      <c r="I3330" s="28">
        <v>0</v>
      </c>
      <c r="J3330" s="28">
        <v>0</v>
      </c>
      <c r="K3330" s="28">
        <v>0.77</v>
      </c>
      <c r="L3330" s="28">
        <v>-0.77</v>
      </c>
    </row>
    <row r="3331" spans="1:12" hidden="1" x14ac:dyDescent="0.2">
      <c r="A3331" s="27" t="s">
        <v>90</v>
      </c>
      <c r="B3331" s="27" t="s">
        <v>135</v>
      </c>
      <c r="C3331" s="27" t="s">
        <v>101</v>
      </c>
      <c r="D3331" s="27" t="s">
        <v>54</v>
      </c>
      <c r="E3331" s="27" t="s">
        <v>94</v>
      </c>
      <c r="F3331" s="27" t="s">
        <v>95</v>
      </c>
      <c r="G3331" s="27" t="s">
        <v>102</v>
      </c>
      <c r="H3331" s="28">
        <v>0</v>
      </c>
      <c r="I3331" s="28">
        <v>0</v>
      </c>
      <c r="J3331" s="28">
        <v>0</v>
      </c>
      <c r="K3331" s="28">
        <v>0.18</v>
      </c>
      <c r="L3331" s="28">
        <v>-0.18</v>
      </c>
    </row>
    <row r="3332" spans="1:12" hidden="1" x14ac:dyDescent="0.2">
      <c r="A3332" s="27" t="s">
        <v>90</v>
      </c>
      <c r="B3332" s="27" t="s">
        <v>135</v>
      </c>
      <c r="C3332" s="27" t="s">
        <v>103</v>
      </c>
      <c r="D3332" s="27" t="s">
        <v>54</v>
      </c>
      <c r="E3332" s="27" t="s">
        <v>94</v>
      </c>
      <c r="F3332" s="27" t="s">
        <v>95</v>
      </c>
      <c r="G3332" s="27" t="s">
        <v>104</v>
      </c>
      <c r="H3332" s="28">
        <v>0</v>
      </c>
      <c r="I3332" s="28">
        <v>0</v>
      </c>
      <c r="J3332" s="28">
        <v>0</v>
      </c>
      <c r="K3332" s="28">
        <v>0.36</v>
      </c>
      <c r="L3332" s="28">
        <v>-0.36</v>
      </c>
    </row>
    <row r="3333" spans="1:12" hidden="1" x14ac:dyDescent="0.2">
      <c r="A3333" s="27" t="s">
        <v>90</v>
      </c>
      <c r="B3333" s="27" t="s">
        <v>179</v>
      </c>
      <c r="C3333" s="27" t="s">
        <v>106</v>
      </c>
      <c r="D3333" s="27" t="s">
        <v>54</v>
      </c>
      <c r="E3333" s="27" t="s">
        <v>94</v>
      </c>
      <c r="F3333" s="27" t="s">
        <v>95</v>
      </c>
      <c r="G3333" s="27" t="s">
        <v>108</v>
      </c>
      <c r="H3333" s="28">
        <v>0</v>
      </c>
      <c r="I3333" s="28">
        <v>0</v>
      </c>
      <c r="J3333" s="28">
        <v>0</v>
      </c>
      <c r="K3333" s="28">
        <v>23.51</v>
      </c>
      <c r="L3333" s="28">
        <v>-23.51</v>
      </c>
    </row>
    <row r="3334" spans="1:12" hidden="1" x14ac:dyDescent="0.2">
      <c r="A3334" s="27" t="s">
        <v>90</v>
      </c>
      <c r="B3334" s="27" t="s">
        <v>179</v>
      </c>
      <c r="C3334" s="27" t="s">
        <v>99</v>
      </c>
      <c r="D3334" s="27" t="s">
        <v>54</v>
      </c>
      <c r="E3334" s="27" t="s">
        <v>94</v>
      </c>
      <c r="F3334" s="27" t="s">
        <v>95</v>
      </c>
      <c r="G3334" s="27" t="s">
        <v>100</v>
      </c>
      <c r="H3334" s="28">
        <v>0</v>
      </c>
      <c r="I3334" s="28">
        <v>0</v>
      </c>
      <c r="J3334" s="28">
        <v>0</v>
      </c>
      <c r="K3334" s="28">
        <v>1.46</v>
      </c>
      <c r="L3334" s="28">
        <v>-1.46</v>
      </c>
    </row>
    <row r="3335" spans="1:12" hidden="1" x14ac:dyDescent="0.2">
      <c r="A3335" s="27" t="s">
        <v>90</v>
      </c>
      <c r="B3335" s="27" t="s">
        <v>179</v>
      </c>
      <c r="C3335" s="27" t="s">
        <v>101</v>
      </c>
      <c r="D3335" s="27" t="s">
        <v>54</v>
      </c>
      <c r="E3335" s="27" t="s">
        <v>94</v>
      </c>
      <c r="F3335" s="27" t="s">
        <v>95</v>
      </c>
      <c r="G3335" s="27" t="s">
        <v>102</v>
      </c>
      <c r="H3335" s="28">
        <v>0</v>
      </c>
      <c r="I3335" s="28">
        <v>0</v>
      </c>
      <c r="J3335" s="28">
        <v>0</v>
      </c>
      <c r="K3335" s="28">
        <v>0.34</v>
      </c>
      <c r="L3335" s="28">
        <v>-0.34</v>
      </c>
    </row>
    <row r="3336" spans="1:12" hidden="1" x14ac:dyDescent="0.2">
      <c r="A3336" s="27" t="s">
        <v>90</v>
      </c>
      <c r="B3336" s="27" t="s">
        <v>179</v>
      </c>
      <c r="C3336" s="27" t="s">
        <v>103</v>
      </c>
      <c r="D3336" s="27" t="s">
        <v>54</v>
      </c>
      <c r="E3336" s="27" t="s">
        <v>94</v>
      </c>
      <c r="F3336" s="27" t="s">
        <v>95</v>
      </c>
      <c r="G3336" s="27" t="s">
        <v>104</v>
      </c>
      <c r="H3336" s="28">
        <v>0</v>
      </c>
      <c r="I3336" s="28">
        <v>0</v>
      </c>
      <c r="J3336" s="28">
        <v>0</v>
      </c>
      <c r="K3336" s="28">
        <v>0.68</v>
      </c>
      <c r="L3336" s="28">
        <v>-0.68</v>
      </c>
    </row>
    <row r="3337" spans="1:12" hidden="1" x14ac:dyDescent="0.2">
      <c r="A3337" s="27" t="s">
        <v>90</v>
      </c>
      <c r="B3337" s="27" t="s">
        <v>179</v>
      </c>
      <c r="C3337" s="27" t="s">
        <v>117</v>
      </c>
      <c r="D3337" s="27" t="s">
        <v>54</v>
      </c>
      <c r="E3337" s="27" t="s">
        <v>94</v>
      </c>
      <c r="F3337" s="27" t="s">
        <v>95</v>
      </c>
      <c r="G3337" s="27" t="s">
        <v>118</v>
      </c>
      <c r="H3337" s="28">
        <v>0</v>
      </c>
      <c r="I3337" s="28">
        <v>0</v>
      </c>
      <c r="J3337" s="28">
        <v>0</v>
      </c>
      <c r="K3337" s="28">
        <v>239.95</v>
      </c>
      <c r="L3337" s="28">
        <v>-239.95</v>
      </c>
    </row>
    <row r="3338" spans="1:12" hidden="1" x14ac:dyDescent="0.2">
      <c r="A3338" s="27" t="s">
        <v>90</v>
      </c>
      <c r="B3338" s="27" t="s">
        <v>178</v>
      </c>
      <c r="C3338" s="27" t="s">
        <v>92</v>
      </c>
      <c r="D3338" s="27" t="s">
        <v>54</v>
      </c>
      <c r="E3338" s="27" t="s">
        <v>94</v>
      </c>
      <c r="F3338" s="27" t="s">
        <v>95</v>
      </c>
      <c r="G3338" s="27" t="s">
        <v>96</v>
      </c>
      <c r="H3338" s="28">
        <v>0</v>
      </c>
      <c r="I3338" s="28">
        <v>0</v>
      </c>
      <c r="J3338" s="28">
        <v>0</v>
      </c>
      <c r="K3338" s="28">
        <v>0.77</v>
      </c>
      <c r="L3338" s="28">
        <v>-0.77</v>
      </c>
    </row>
    <row r="3339" spans="1:12" hidden="1" x14ac:dyDescent="0.2">
      <c r="A3339" s="27" t="s">
        <v>90</v>
      </c>
      <c r="B3339" s="27" t="s">
        <v>178</v>
      </c>
      <c r="C3339" s="27" t="s">
        <v>99</v>
      </c>
      <c r="D3339" s="27" t="s">
        <v>54</v>
      </c>
      <c r="E3339" s="27" t="s">
        <v>94</v>
      </c>
      <c r="F3339" s="27" t="s">
        <v>95</v>
      </c>
      <c r="G3339" s="27" t="s">
        <v>100</v>
      </c>
      <c r="H3339" s="28">
        <v>0</v>
      </c>
      <c r="I3339" s="28">
        <v>0</v>
      </c>
      <c r="J3339" s="28">
        <v>0</v>
      </c>
      <c r="K3339" s="28">
        <v>0.05</v>
      </c>
      <c r="L3339" s="28">
        <v>-0.05</v>
      </c>
    </row>
    <row r="3340" spans="1:12" hidden="1" x14ac:dyDescent="0.2">
      <c r="A3340" s="27" t="s">
        <v>90</v>
      </c>
      <c r="B3340" s="27" t="s">
        <v>178</v>
      </c>
      <c r="C3340" s="27" t="s">
        <v>101</v>
      </c>
      <c r="D3340" s="27" t="s">
        <v>54</v>
      </c>
      <c r="E3340" s="27" t="s">
        <v>94</v>
      </c>
      <c r="F3340" s="27" t="s">
        <v>95</v>
      </c>
      <c r="G3340" s="27" t="s">
        <v>102</v>
      </c>
      <c r="H3340" s="28">
        <v>0</v>
      </c>
      <c r="I3340" s="28">
        <v>0</v>
      </c>
      <c r="J3340" s="28">
        <v>0</v>
      </c>
      <c r="K3340" s="28">
        <v>0.01</v>
      </c>
      <c r="L3340" s="28">
        <v>-0.01</v>
      </c>
    </row>
    <row r="3341" spans="1:12" hidden="1" x14ac:dyDescent="0.2">
      <c r="A3341" s="27" t="s">
        <v>90</v>
      </c>
      <c r="B3341" s="27" t="s">
        <v>178</v>
      </c>
      <c r="C3341" s="27" t="s">
        <v>103</v>
      </c>
      <c r="D3341" s="27" t="s">
        <v>54</v>
      </c>
      <c r="E3341" s="27" t="s">
        <v>94</v>
      </c>
      <c r="F3341" s="27" t="s">
        <v>95</v>
      </c>
      <c r="G3341" s="27" t="s">
        <v>104</v>
      </c>
      <c r="H3341" s="28">
        <v>0</v>
      </c>
      <c r="I3341" s="28">
        <v>0</v>
      </c>
      <c r="J3341" s="28">
        <v>0</v>
      </c>
      <c r="K3341" s="28">
        <v>0.02</v>
      </c>
      <c r="L3341" s="28">
        <v>-0.02</v>
      </c>
    </row>
    <row r="3342" spans="1:12" hidden="1" x14ac:dyDescent="0.2">
      <c r="A3342" s="27" t="s">
        <v>136</v>
      </c>
      <c r="B3342" s="27" t="s">
        <v>9</v>
      </c>
      <c r="C3342" s="27" t="s">
        <v>137</v>
      </c>
      <c r="D3342" s="27" t="s">
        <v>54</v>
      </c>
      <c r="E3342" s="27" t="s">
        <v>94</v>
      </c>
      <c r="F3342" s="27" t="s">
        <v>95</v>
      </c>
      <c r="G3342" s="27" t="s">
        <v>138</v>
      </c>
      <c r="H3342" s="28">
        <v>48296.81</v>
      </c>
      <c r="I3342" s="28">
        <v>48296.81</v>
      </c>
      <c r="J3342" s="28">
        <v>0</v>
      </c>
      <c r="K3342" s="28">
        <v>0</v>
      </c>
      <c r="L3342" s="28">
        <v>48296.81</v>
      </c>
    </row>
    <row r="3343" spans="1:12" hidden="1" x14ac:dyDescent="0.2">
      <c r="A3343" s="27" t="s">
        <v>136</v>
      </c>
      <c r="B3343" s="27" t="s">
        <v>9</v>
      </c>
      <c r="C3343" s="27" t="s">
        <v>99</v>
      </c>
      <c r="D3343" s="27" t="s">
        <v>54</v>
      </c>
      <c r="E3343" s="27" t="s">
        <v>94</v>
      </c>
      <c r="F3343" s="27" t="s">
        <v>95</v>
      </c>
      <c r="G3343" s="27" t="s">
        <v>100</v>
      </c>
      <c r="H3343" s="28">
        <v>2994.4</v>
      </c>
      <c r="I3343" s="28">
        <v>2994.4</v>
      </c>
      <c r="J3343" s="28">
        <v>0</v>
      </c>
      <c r="K3343" s="28">
        <v>4.0000000000000036E-2</v>
      </c>
      <c r="L3343" s="28">
        <v>2994.36</v>
      </c>
    </row>
    <row r="3344" spans="1:12" hidden="1" x14ac:dyDescent="0.2">
      <c r="A3344" s="27" t="s">
        <v>136</v>
      </c>
      <c r="B3344" s="27" t="s">
        <v>9</v>
      </c>
      <c r="C3344" s="27" t="s">
        <v>101</v>
      </c>
      <c r="D3344" s="27" t="s">
        <v>54</v>
      </c>
      <c r="E3344" s="27" t="s">
        <v>94</v>
      </c>
      <c r="F3344" s="27" t="s">
        <v>95</v>
      </c>
      <c r="G3344" s="27" t="s">
        <v>102</v>
      </c>
      <c r="H3344" s="28">
        <v>700.3</v>
      </c>
      <c r="I3344" s="28">
        <v>700.3</v>
      </c>
      <c r="J3344" s="28">
        <v>0</v>
      </c>
      <c r="K3344" s="28">
        <v>1.0000000000000009E-2</v>
      </c>
      <c r="L3344" s="28">
        <v>700.29</v>
      </c>
    </row>
    <row r="3345" spans="1:12" hidden="1" x14ac:dyDescent="0.2">
      <c r="A3345" s="27" t="s">
        <v>136</v>
      </c>
      <c r="B3345" s="27" t="s">
        <v>9</v>
      </c>
      <c r="C3345" s="27" t="s">
        <v>103</v>
      </c>
      <c r="D3345" s="27" t="s">
        <v>54</v>
      </c>
      <c r="E3345" s="27" t="s">
        <v>94</v>
      </c>
      <c r="F3345" s="27" t="s">
        <v>95</v>
      </c>
      <c r="G3345" s="27" t="s">
        <v>104</v>
      </c>
      <c r="H3345" s="28">
        <v>1400.61</v>
      </c>
      <c r="I3345" s="28">
        <v>1400.61</v>
      </c>
      <c r="J3345" s="28">
        <v>0</v>
      </c>
      <c r="K3345" s="28">
        <v>0</v>
      </c>
      <c r="L3345" s="28">
        <v>1400.61</v>
      </c>
    </row>
    <row r="3346" spans="1:12" hidden="1" x14ac:dyDescent="0.2">
      <c r="A3346" s="27" t="s">
        <v>136</v>
      </c>
      <c r="B3346" s="27" t="s">
        <v>135</v>
      </c>
      <c r="C3346" s="27" t="s">
        <v>137</v>
      </c>
      <c r="D3346" s="27" t="s">
        <v>54</v>
      </c>
      <c r="E3346" s="27" t="s">
        <v>94</v>
      </c>
      <c r="F3346" s="27" t="s">
        <v>95</v>
      </c>
      <c r="G3346" s="27" t="s">
        <v>138</v>
      </c>
      <c r="H3346" s="28">
        <v>0</v>
      </c>
      <c r="I3346" s="28">
        <v>0</v>
      </c>
      <c r="J3346" s="28">
        <v>0</v>
      </c>
      <c r="K3346" s="28">
        <v>1967.41</v>
      </c>
      <c r="L3346" s="28">
        <v>-1967.41</v>
      </c>
    </row>
    <row r="3347" spans="1:12" hidden="1" x14ac:dyDescent="0.2">
      <c r="A3347" s="27" t="s">
        <v>136</v>
      </c>
      <c r="B3347" s="27" t="s">
        <v>135</v>
      </c>
      <c r="C3347" s="27" t="s">
        <v>99</v>
      </c>
      <c r="D3347" s="27" t="s">
        <v>54</v>
      </c>
      <c r="E3347" s="27" t="s">
        <v>94</v>
      </c>
      <c r="F3347" s="27" t="s">
        <v>95</v>
      </c>
      <c r="G3347" s="27" t="s">
        <v>100</v>
      </c>
      <c r="H3347" s="28">
        <v>0</v>
      </c>
      <c r="I3347" s="28">
        <v>0</v>
      </c>
      <c r="J3347" s="28">
        <v>0</v>
      </c>
      <c r="K3347" s="28">
        <v>111.26</v>
      </c>
      <c r="L3347" s="28">
        <v>-111.26</v>
      </c>
    </row>
    <row r="3348" spans="1:12" hidden="1" x14ac:dyDescent="0.2">
      <c r="A3348" s="27" t="s">
        <v>136</v>
      </c>
      <c r="B3348" s="27" t="s">
        <v>135</v>
      </c>
      <c r="C3348" s="27" t="s">
        <v>101</v>
      </c>
      <c r="D3348" s="27" t="s">
        <v>54</v>
      </c>
      <c r="E3348" s="27" t="s">
        <v>94</v>
      </c>
      <c r="F3348" s="27" t="s">
        <v>95</v>
      </c>
      <c r="G3348" s="27" t="s">
        <v>102</v>
      </c>
      <c r="H3348" s="28">
        <v>0</v>
      </c>
      <c r="I3348" s="28">
        <v>0</v>
      </c>
      <c r="J3348" s="28">
        <v>0</v>
      </c>
      <c r="K3348" s="28">
        <v>26.03</v>
      </c>
      <c r="L3348" s="28">
        <v>-26.03</v>
      </c>
    </row>
    <row r="3349" spans="1:12" hidden="1" x14ac:dyDescent="0.2">
      <c r="A3349" s="27" t="s">
        <v>136</v>
      </c>
      <c r="B3349" s="27" t="s">
        <v>135</v>
      </c>
      <c r="C3349" s="27" t="s">
        <v>103</v>
      </c>
      <c r="D3349" s="27" t="s">
        <v>54</v>
      </c>
      <c r="E3349" s="27" t="s">
        <v>94</v>
      </c>
      <c r="F3349" s="27" t="s">
        <v>95</v>
      </c>
      <c r="G3349" s="27" t="s">
        <v>104</v>
      </c>
      <c r="H3349" s="28">
        <v>0</v>
      </c>
      <c r="I3349" s="28">
        <v>0</v>
      </c>
      <c r="J3349" s="28">
        <v>0</v>
      </c>
      <c r="K3349" s="28">
        <v>56.69</v>
      </c>
      <c r="L3349" s="28">
        <v>-56.69</v>
      </c>
    </row>
    <row r="3350" spans="1:12" hidden="1" x14ac:dyDescent="0.2">
      <c r="A3350" s="27" t="s">
        <v>136</v>
      </c>
      <c r="B3350" s="27" t="s">
        <v>146</v>
      </c>
      <c r="C3350" s="27" t="s">
        <v>99</v>
      </c>
      <c r="D3350" s="27" t="s">
        <v>54</v>
      </c>
      <c r="E3350" s="27" t="s">
        <v>94</v>
      </c>
      <c r="F3350" s="27" t="s">
        <v>95</v>
      </c>
      <c r="G3350" s="27" t="s">
        <v>100</v>
      </c>
      <c r="H3350" s="28">
        <v>0</v>
      </c>
      <c r="I3350" s="28">
        <v>0</v>
      </c>
      <c r="J3350" s="28">
        <v>0</v>
      </c>
      <c r="K3350" s="28">
        <v>294.20000000000005</v>
      </c>
      <c r="L3350" s="28">
        <v>-294.20000000000005</v>
      </c>
    </row>
    <row r="3351" spans="1:12" hidden="1" x14ac:dyDescent="0.2">
      <c r="A3351" s="27" t="s">
        <v>136</v>
      </c>
      <c r="B3351" s="27" t="s">
        <v>146</v>
      </c>
      <c r="C3351" s="27" t="s">
        <v>101</v>
      </c>
      <c r="D3351" s="27" t="s">
        <v>54</v>
      </c>
      <c r="E3351" s="27" t="s">
        <v>94</v>
      </c>
      <c r="F3351" s="27" t="s">
        <v>95</v>
      </c>
      <c r="G3351" s="27" t="s">
        <v>102</v>
      </c>
      <c r="H3351" s="28">
        <v>0</v>
      </c>
      <c r="I3351" s="28">
        <v>0</v>
      </c>
      <c r="J3351" s="28">
        <v>0</v>
      </c>
      <c r="K3351" s="28">
        <v>68.8</v>
      </c>
      <c r="L3351" s="28">
        <v>-68.8</v>
      </c>
    </row>
    <row r="3352" spans="1:12" hidden="1" x14ac:dyDescent="0.2">
      <c r="A3352" s="27" t="s">
        <v>136</v>
      </c>
      <c r="B3352" s="27" t="s">
        <v>146</v>
      </c>
      <c r="C3352" s="27" t="s">
        <v>103</v>
      </c>
      <c r="D3352" s="27" t="s">
        <v>54</v>
      </c>
      <c r="E3352" s="27" t="s">
        <v>94</v>
      </c>
      <c r="F3352" s="27" t="s">
        <v>95</v>
      </c>
      <c r="G3352" s="27" t="s">
        <v>104</v>
      </c>
      <c r="H3352" s="28">
        <v>0</v>
      </c>
      <c r="I3352" s="28">
        <v>0</v>
      </c>
      <c r="J3352" s="28">
        <v>0</v>
      </c>
      <c r="K3352" s="28">
        <v>138.62</v>
      </c>
      <c r="L3352" s="28">
        <v>-138.62</v>
      </c>
    </row>
    <row r="3353" spans="1:12" hidden="1" x14ac:dyDescent="0.2">
      <c r="A3353" s="27" t="s">
        <v>136</v>
      </c>
      <c r="B3353" s="27" t="s">
        <v>123</v>
      </c>
      <c r="C3353" s="27" t="s">
        <v>139</v>
      </c>
      <c r="D3353" s="27" t="s">
        <v>54</v>
      </c>
      <c r="E3353" s="27" t="s">
        <v>94</v>
      </c>
      <c r="F3353" s="27" t="s">
        <v>95</v>
      </c>
      <c r="G3353" s="27" t="s">
        <v>140</v>
      </c>
      <c r="H3353" s="28">
        <v>0</v>
      </c>
      <c r="I3353" s="28">
        <v>0</v>
      </c>
      <c r="J3353" s="28">
        <v>0</v>
      </c>
      <c r="K3353" s="28">
        <v>1311.13</v>
      </c>
      <c r="L3353" s="28">
        <v>-1311.13</v>
      </c>
    </row>
    <row r="3354" spans="1:12" hidden="1" x14ac:dyDescent="0.2">
      <c r="A3354" s="27" t="s">
        <v>136</v>
      </c>
      <c r="B3354" s="27" t="s">
        <v>123</v>
      </c>
      <c r="C3354" s="27" t="s">
        <v>99</v>
      </c>
      <c r="D3354" s="27" t="s">
        <v>54</v>
      </c>
      <c r="E3354" s="27" t="s">
        <v>94</v>
      </c>
      <c r="F3354" s="27" t="s">
        <v>95</v>
      </c>
      <c r="G3354" s="27" t="s">
        <v>100</v>
      </c>
      <c r="H3354" s="28">
        <v>0</v>
      </c>
      <c r="I3354" s="28">
        <v>0</v>
      </c>
      <c r="J3354" s="28">
        <v>0</v>
      </c>
      <c r="K3354" s="28">
        <v>80.91</v>
      </c>
      <c r="L3354" s="28">
        <v>-80.91</v>
      </c>
    </row>
    <row r="3355" spans="1:12" hidden="1" x14ac:dyDescent="0.2">
      <c r="A3355" s="27" t="s">
        <v>136</v>
      </c>
      <c r="B3355" s="27" t="s">
        <v>123</v>
      </c>
      <c r="C3355" s="27" t="s">
        <v>101</v>
      </c>
      <c r="D3355" s="27" t="s">
        <v>54</v>
      </c>
      <c r="E3355" s="27" t="s">
        <v>94</v>
      </c>
      <c r="F3355" s="27" t="s">
        <v>95</v>
      </c>
      <c r="G3355" s="27" t="s">
        <v>102</v>
      </c>
      <c r="H3355" s="28">
        <v>0</v>
      </c>
      <c r="I3355" s="28">
        <v>0</v>
      </c>
      <c r="J3355" s="28">
        <v>0</v>
      </c>
      <c r="K3355" s="28">
        <v>18.920000000000002</v>
      </c>
      <c r="L3355" s="28">
        <v>-18.920000000000002</v>
      </c>
    </row>
    <row r="3356" spans="1:12" hidden="1" x14ac:dyDescent="0.2">
      <c r="A3356" s="27" t="s">
        <v>136</v>
      </c>
      <c r="B3356" s="27" t="s">
        <v>123</v>
      </c>
      <c r="C3356" s="27" t="s">
        <v>103</v>
      </c>
      <c r="D3356" s="27" t="s">
        <v>54</v>
      </c>
      <c r="E3356" s="27" t="s">
        <v>94</v>
      </c>
      <c r="F3356" s="27" t="s">
        <v>95</v>
      </c>
      <c r="G3356" s="27" t="s">
        <v>104</v>
      </c>
      <c r="H3356" s="28">
        <v>0</v>
      </c>
      <c r="I3356" s="28">
        <v>0</v>
      </c>
      <c r="J3356" s="28">
        <v>0</v>
      </c>
      <c r="K3356" s="28">
        <v>38.020000000000003</v>
      </c>
      <c r="L3356" s="28">
        <v>-38.020000000000003</v>
      </c>
    </row>
    <row r="3357" spans="1:12" hidden="1" x14ac:dyDescent="0.2">
      <c r="A3357" s="27" t="s">
        <v>136</v>
      </c>
      <c r="B3357" s="27" t="s">
        <v>128</v>
      </c>
      <c r="C3357" s="27" t="s">
        <v>137</v>
      </c>
      <c r="D3357" s="27" t="s">
        <v>54</v>
      </c>
      <c r="E3357" s="27" t="s">
        <v>94</v>
      </c>
      <c r="F3357" s="27" t="s">
        <v>95</v>
      </c>
      <c r="G3357" s="27" t="s">
        <v>138</v>
      </c>
      <c r="H3357" s="28">
        <v>0</v>
      </c>
      <c r="I3357" s="28">
        <v>0</v>
      </c>
      <c r="J3357" s="28">
        <v>0</v>
      </c>
      <c r="K3357" s="28">
        <v>507.59</v>
      </c>
      <c r="L3357" s="28">
        <v>-507.59</v>
      </c>
    </row>
    <row r="3358" spans="1:12" hidden="1" x14ac:dyDescent="0.2">
      <c r="A3358" s="27" t="s">
        <v>136</v>
      </c>
      <c r="B3358" s="27" t="s">
        <v>128</v>
      </c>
      <c r="C3358" s="27" t="s">
        <v>99</v>
      </c>
      <c r="D3358" s="27" t="s">
        <v>54</v>
      </c>
      <c r="E3358" s="27" t="s">
        <v>94</v>
      </c>
      <c r="F3358" s="27" t="s">
        <v>95</v>
      </c>
      <c r="G3358" s="27" t="s">
        <v>100</v>
      </c>
      <c r="H3358" s="28">
        <v>0</v>
      </c>
      <c r="I3358" s="28">
        <v>0</v>
      </c>
      <c r="J3358" s="28">
        <v>0</v>
      </c>
      <c r="K3358" s="28">
        <v>30.12</v>
      </c>
      <c r="L3358" s="28">
        <v>-30.12</v>
      </c>
    </row>
    <row r="3359" spans="1:12" hidden="1" x14ac:dyDescent="0.2">
      <c r="A3359" s="27" t="s">
        <v>136</v>
      </c>
      <c r="B3359" s="27" t="s">
        <v>128</v>
      </c>
      <c r="C3359" s="27" t="s">
        <v>101</v>
      </c>
      <c r="D3359" s="27" t="s">
        <v>54</v>
      </c>
      <c r="E3359" s="27" t="s">
        <v>94</v>
      </c>
      <c r="F3359" s="27" t="s">
        <v>95</v>
      </c>
      <c r="G3359" s="27" t="s">
        <v>102</v>
      </c>
      <c r="H3359" s="28">
        <v>0</v>
      </c>
      <c r="I3359" s="28">
        <v>0</v>
      </c>
      <c r="J3359" s="28">
        <v>0</v>
      </c>
      <c r="K3359" s="28">
        <v>7.04</v>
      </c>
      <c r="L3359" s="28">
        <v>-7.04</v>
      </c>
    </row>
    <row r="3360" spans="1:12" hidden="1" x14ac:dyDescent="0.2">
      <c r="A3360" s="27" t="s">
        <v>136</v>
      </c>
      <c r="B3360" s="27" t="s">
        <v>128</v>
      </c>
      <c r="C3360" s="27" t="s">
        <v>103</v>
      </c>
      <c r="D3360" s="27" t="s">
        <v>54</v>
      </c>
      <c r="E3360" s="27" t="s">
        <v>94</v>
      </c>
      <c r="F3360" s="27" t="s">
        <v>95</v>
      </c>
      <c r="G3360" s="27" t="s">
        <v>104</v>
      </c>
      <c r="H3360" s="28">
        <v>0</v>
      </c>
      <c r="I3360" s="28">
        <v>0</v>
      </c>
      <c r="J3360" s="28">
        <v>0</v>
      </c>
      <c r="K3360" s="28">
        <v>14.52</v>
      </c>
      <c r="L3360" s="28">
        <v>-14.52</v>
      </c>
    </row>
    <row r="3361" spans="1:12" hidden="1" x14ac:dyDescent="0.2">
      <c r="A3361" s="27" t="s">
        <v>136</v>
      </c>
      <c r="B3361" s="27" t="s">
        <v>129</v>
      </c>
      <c r="C3361" s="27" t="s">
        <v>137</v>
      </c>
      <c r="D3361" s="27" t="s">
        <v>54</v>
      </c>
      <c r="E3361" s="27" t="s">
        <v>94</v>
      </c>
      <c r="F3361" s="27" t="s">
        <v>95</v>
      </c>
      <c r="G3361" s="27" t="s">
        <v>138</v>
      </c>
      <c r="H3361" s="28">
        <v>0</v>
      </c>
      <c r="I3361" s="28">
        <v>0</v>
      </c>
      <c r="J3361" s="28">
        <v>0</v>
      </c>
      <c r="K3361" s="28">
        <v>159.84</v>
      </c>
      <c r="L3361" s="28">
        <v>-159.84</v>
      </c>
    </row>
    <row r="3362" spans="1:12" hidden="1" x14ac:dyDescent="0.2">
      <c r="A3362" s="27" t="s">
        <v>136</v>
      </c>
      <c r="B3362" s="27" t="s">
        <v>129</v>
      </c>
      <c r="C3362" s="27" t="s">
        <v>99</v>
      </c>
      <c r="D3362" s="27" t="s">
        <v>54</v>
      </c>
      <c r="E3362" s="27" t="s">
        <v>94</v>
      </c>
      <c r="F3362" s="27" t="s">
        <v>95</v>
      </c>
      <c r="G3362" s="27" t="s">
        <v>100</v>
      </c>
      <c r="H3362" s="28">
        <v>0</v>
      </c>
      <c r="I3362" s="28">
        <v>0</v>
      </c>
      <c r="J3362" s="28">
        <v>0</v>
      </c>
      <c r="K3362" s="28">
        <v>8.8800000000000008</v>
      </c>
      <c r="L3362" s="28">
        <v>-8.8800000000000008</v>
      </c>
    </row>
    <row r="3363" spans="1:12" hidden="1" x14ac:dyDescent="0.2">
      <c r="A3363" s="27" t="s">
        <v>136</v>
      </c>
      <c r="B3363" s="27" t="s">
        <v>129</v>
      </c>
      <c r="C3363" s="27" t="s">
        <v>101</v>
      </c>
      <c r="D3363" s="27" t="s">
        <v>54</v>
      </c>
      <c r="E3363" s="27" t="s">
        <v>94</v>
      </c>
      <c r="F3363" s="27" t="s">
        <v>95</v>
      </c>
      <c r="G3363" s="27" t="s">
        <v>102</v>
      </c>
      <c r="H3363" s="28">
        <v>0</v>
      </c>
      <c r="I3363" s="28">
        <v>0</v>
      </c>
      <c r="J3363" s="28">
        <v>0</v>
      </c>
      <c r="K3363" s="28">
        <v>2.08</v>
      </c>
      <c r="L3363" s="28">
        <v>-2.08</v>
      </c>
    </row>
    <row r="3364" spans="1:12" hidden="1" x14ac:dyDescent="0.2">
      <c r="A3364" s="27" t="s">
        <v>136</v>
      </c>
      <c r="B3364" s="27" t="s">
        <v>129</v>
      </c>
      <c r="C3364" s="27" t="s">
        <v>103</v>
      </c>
      <c r="D3364" s="27" t="s">
        <v>54</v>
      </c>
      <c r="E3364" s="27" t="s">
        <v>94</v>
      </c>
      <c r="F3364" s="27" t="s">
        <v>95</v>
      </c>
      <c r="G3364" s="27" t="s">
        <v>104</v>
      </c>
      <c r="H3364" s="28">
        <v>0</v>
      </c>
      <c r="I3364" s="28">
        <v>0</v>
      </c>
      <c r="J3364" s="28">
        <v>0</v>
      </c>
      <c r="K3364" s="28">
        <v>4.29</v>
      </c>
      <c r="L3364" s="28">
        <v>-4.29</v>
      </c>
    </row>
    <row r="3365" spans="1:12" hidden="1" x14ac:dyDescent="0.2">
      <c r="A3365" s="27" t="s">
        <v>152</v>
      </c>
      <c r="B3365" s="27" t="s">
        <v>9</v>
      </c>
      <c r="C3365" s="27" t="s">
        <v>155</v>
      </c>
      <c r="D3365" s="27" t="s">
        <v>54</v>
      </c>
      <c r="E3365" s="27" t="s">
        <v>94</v>
      </c>
      <c r="F3365" s="27" t="s">
        <v>95</v>
      </c>
      <c r="G3365" s="27" t="s">
        <v>156</v>
      </c>
      <c r="H3365" s="28">
        <v>0</v>
      </c>
      <c r="I3365" s="28">
        <v>2288.87</v>
      </c>
      <c r="J3365" s="28">
        <v>2288.87</v>
      </c>
      <c r="K3365" s="28">
        <v>0</v>
      </c>
      <c r="L3365" s="28">
        <v>0</v>
      </c>
    </row>
    <row r="3366" spans="1:12" hidden="1" x14ac:dyDescent="0.2">
      <c r="A3366" s="27" t="s">
        <v>90</v>
      </c>
      <c r="B3366" s="27" t="s">
        <v>135</v>
      </c>
      <c r="C3366" s="27" t="s">
        <v>106</v>
      </c>
      <c r="D3366" s="27" t="s">
        <v>55</v>
      </c>
      <c r="E3366" s="27" t="s">
        <v>94</v>
      </c>
      <c r="F3366" s="27" t="s">
        <v>95</v>
      </c>
      <c r="G3366" s="27" t="s">
        <v>108</v>
      </c>
      <c r="H3366" s="28">
        <v>0</v>
      </c>
      <c r="I3366" s="28">
        <v>249.69</v>
      </c>
      <c r="J3366" s="28">
        <v>0</v>
      </c>
      <c r="K3366" s="28">
        <v>249.69</v>
      </c>
      <c r="L3366" s="28">
        <v>0</v>
      </c>
    </row>
    <row r="3367" spans="1:12" hidden="1" x14ac:dyDescent="0.2">
      <c r="A3367" s="27" t="s">
        <v>90</v>
      </c>
      <c r="B3367" s="27" t="s">
        <v>135</v>
      </c>
      <c r="C3367" s="27" t="s">
        <v>99</v>
      </c>
      <c r="D3367" s="27" t="s">
        <v>55</v>
      </c>
      <c r="E3367" s="27" t="s">
        <v>94</v>
      </c>
      <c r="F3367" s="27" t="s">
        <v>95</v>
      </c>
      <c r="G3367" s="27" t="s">
        <v>100</v>
      </c>
      <c r="H3367" s="28">
        <v>0</v>
      </c>
      <c r="I3367" s="28">
        <v>0</v>
      </c>
      <c r="J3367" s="28">
        <v>0</v>
      </c>
      <c r="K3367" s="28">
        <v>16.149999999999999</v>
      </c>
      <c r="L3367" s="28">
        <v>-16.149999999999999</v>
      </c>
    </row>
    <row r="3368" spans="1:12" hidden="1" x14ac:dyDescent="0.2">
      <c r="A3368" s="27" t="s">
        <v>90</v>
      </c>
      <c r="B3368" s="27" t="s">
        <v>135</v>
      </c>
      <c r="C3368" s="27" t="s">
        <v>101</v>
      </c>
      <c r="D3368" s="27" t="s">
        <v>55</v>
      </c>
      <c r="E3368" s="27" t="s">
        <v>94</v>
      </c>
      <c r="F3368" s="27" t="s">
        <v>95</v>
      </c>
      <c r="G3368" s="27" t="s">
        <v>102</v>
      </c>
      <c r="H3368" s="28">
        <v>0</v>
      </c>
      <c r="I3368" s="28">
        <v>0</v>
      </c>
      <c r="J3368" s="28">
        <v>0</v>
      </c>
      <c r="K3368" s="28">
        <v>3.7900000000000005</v>
      </c>
      <c r="L3368" s="28">
        <v>-3.7900000000000005</v>
      </c>
    </row>
    <row r="3369" spans="1:12" hidden="1" x14ac:dyDescent="0.2">
      <c r="A3369" s="27" t="s">
        <v>90</v>
      </c>
      <c r="B3369" s="27" t="s">
        <v>135</v>
      </c>
      <c r="C3369" s="27" t="s">
        <v>103</v>
      </c>
      <c r="D3369" s="27" t="s">
        <v>55</v>
      </c>
      <c r="E3369" s="27" t="s">
        <v>94</v>
      </c>
      <c r="F3369" s="27" t="s">
        <v>95</v>
      </c>
      <c r="G3369" s="27" t="s">
        <v>104</v>
      </c>
      <c r="H3369" s="28">
        <v>0</v>
      </c>
      <c r="I3369" s="28">
        <v>0</v>
      </c>
      <c r="J3369" s="28">
        <v>0</v>
      </c>
      <c r="K3369" s="28">
        <v>7.5500000000000007</v>
      </c>
      <c r="L3369" s="28">
        <v>-7.5500000000000007</v>
      </c>
    </row>
    <row r="3370" spans="1:12" hidden="1" x14ac:dyDescent="0.2">
      <c r="A3370" s="27" t="s">
        <v>90</v>
      </c>
      <c r="B3370" s="27" t="s">
        <v>9</v>
      </c>
      <c r="C3370" s="27" t="s">
        <v>109</v>
      </c>
      <c r="D3370" s="27" t="s">
        <v>55</v>
      </c>
      <c r="E3370" s="27" t="s">
        <v>94</v>
      </c>
      <c r="F3370" s="27" t="s">
        <v>95</v>
      </c>
      <c r="G3370" s="27" t="s">
        <v>110</v>
      </c>
      <c r="H3370" s="28">
        <v>21246.65</v>
      </c>
      <c r="I3370" s="28">
        <v>21246.65</v>
      </c>
      <c r="J3370" s="28">
        <v>0</v>
      </c>
      <c r="K3370" s="28">
        <v>0</v>
      </c>
      <c r="L3370" s="28">
        <v>21246.65</v>
      </c>
    </row>
    <row r="3371" spans="1:12" hidden="1" x14ac:dyDescent="0.2">
      <c r="A3371" s="27" t="s">
        <v>90</v>
      </c>
      <c r="B3371" s="27" t="s">
        <v>9</v>
      </c>
      <c r="C3371" s="27" t="s">
        <v>111</v>
      </c>
      <c r="D3371" s="27" t="s">
        <v>55</v>
      </c>
      <c r="E3371" s="27" t="s">
        <v>94</v>
      </c>
      <c r="F3371" s="27" t="s">
        <v>95</v>
      </c>
      <c r="G3371" s="27" t="s">
        <v>112</v>
      </c>
      <c r="H3371" s="28">
        <v>111897.32</v>
      </c>
      <c r="I3371" s="28">
        <v>108931.83</v>
      </c>
      <c r="J3371" s="28">
        <v>2651.49</v>
      </c>
      <c r="K3371" s="28">
        <v>6153.71</v>
      </c>
      <c r="L3371" s="28">
        <v>100126.62999999999</v>
      </c>
    </row>
    <row r="3372" spans="1:12" hidden="1" x14ac:dyDescent="0.2">
      <c r="A3372" s="27" t="s">
        <v>90</v>
      </c>
      <c r="B3372" s="27" t="s">
        <v>9</v>
      </c>
      <c r="C3372" s="27" t="s">
        <v>113</v>
      </c>
      <c r="D3372" s="27" t="s">
        <v>55</v>
      </c>
      <c r="E3372" s="27" t="s">
        <v>94</v>
      </c>
      <c r="F3372" s="27" t="s">
        <v>95</v>
      </c>
      <c r="G3372" s="27" t="s">
        <v>114</v>
      </c>
      <c r="H3372" s="28">
        <v>25173.75</v>
      </c>
      <c r="I3372" s="28">
        <v>25173.75</v>
      </c>
      <c r="J3372" s="28">
        <v>4332.78</v>
      </c>
      <c r="K3372" s="28">
        <v>20637.05</v>
      </c>
      <c r="L3372" s="28">
        <v>203.92000000000098</v>
      </c>
    </row>
    <row r="3373" spans="1:12" hidden="1" x14ac:dyDescent="0.2">
      <c r="A3373" s="27" t="s">
        <v>90</v>
      </c>
      <c r="B3373" s="27" t="s">
        <v>9</v>
      </c>
      <c r="C3373" s="27" t="s">
        <v>115</v>
      </c>
      <c r="D3373" s="27" t="s">
        <v>55</v>
      </c>
      <c r="E3373" s="27" t="s">
        <v>94</v>
      </c>
      <c r="F3373" s="27" t="s">
        <v>95</v>
      </c>
      <c r="G3373" s="27" t="s">
        <v>116</v>
      </c>
      <c r="H3373" s="28">
        <v>12586.88</v>
      </c>
      <c r="I3373" s="28">
        <v>12586.88</v>
      </c>
      <c r="J3373" s="28">
        <v>2917.74</v>
      </c>
      <c r="K3373" s="28">
        <v>7089.51</v>
      </c>
      <c r="L3373" s="28">
        <v>2579.6299999999992</v>
      </c>
    </row>
    <row r="3374" spans="1:12" hidden="1" x14ac:dyDescent="0.2">
      <c r="A3374" s="27" t="s">
        <v>90</v>
      </c>
      <c r="B3374" s="27" t="s">
        <v>9</v>
      </c>
      <c r="C3374" s="27" t="s">
        <v>117</v>
      </c>
      <c r="D3374" s="27" t="s">
        <v>55</v>
      </c>
      <c r="E3374" s="27" t="s">
        <v>94</v>
      </c>
      <c r="F3374" s="27" t="s">
        <v>95</v>
      </c>
      <c r="G3374" s="27" t="s">
        <v>118</v>
      </c>
      <c r="H3374" s="28">
        <v>25173.75</v>
      </c>
      <c r="I3374" s="28">
        <v>25173.75</v>
      </c>
      <c r="J3374" s="28">
        <v>0</v>
      </c>
      <c r="K3374" s="28">
        <v>1400.99</v>
      </c>
      <c r="L3374" s="28">
        <v>23772.76</v>
      </c>
    </row>
    <row r="3375" spans="1:12" hidden="1" x14ac:dyDescent="0.2">
      <c r="A3375" s="27" t="s">
        <v>90</v>
      </c>
      <c r="B3375" s="27" t="s">
        <v>145</v>
      </c>
      <c r="C3375" s="27" t="s">
        <v>106</v>
      </c>
      <c r="D3375" s="27" t="s">
        <v>55</v>
      </c>
      <c r="E3375" s="27" t="s">
        <v>94</v>
      </c>
      <c r="F3375" s="27" t="s">
        <v>95</v>
      </c>
      <c r="G3375" s="27" t="s">
        <v>108</v>
      </c>
      <c r="H3375" s="28">
        <v>0</v>
      </c>
      <c r="I3375" s="28">
        <v>99.61</v>
      </c>
      <c r="J3375" s="28">
        <v>0</v>
      </c>
      <c r="K3375" s="28">
        <v>99.61</v>
      </c>
      <c r="L3375" s="28">
        <v>0</v>
      </c>
    </row>
    <row r="3376" spans="1:12" hidden="1" x14ac:dyDescent="0.2">
      <c r="A3376" s="27" t="s">
        <v>90</v>
      </c>
      <c r="B3376" s="27" t="s">
        <v>145</v>
      </c>
      <c r="C3376" s="27" t="s">
        <v>99</v>
      </c>
      <c r="D3376" s="27" t="s">
        <v>55</v>
      </c>
      <c r="E3376" s="27" t="s">
        <v>94</v>
      </c>
      <c r="F3376" s="27" t="s">
        <v>95</v>
      </c>
      <c r="G3376" s="27" t="s">
        <v>100</v>
      </c>
      <c r="H3376" s="28">
        <v>0</v>
      </c>
      <c r="I3376" s="28">
        <v>0</v>
      </c>
      <c r="J3376" s="28">
        <v>0</v>
      </c>
      <c r="K3376" s="28">
        <v>6.13</v>
      </c>
      <c r="L3376" s="28">
        <v>-6.13</v>
      </c>
    </row>
    <row r="3377" spans="1:12" hidden="1" x14ac:dyDescent="0.2">
      <c r="A3377" s="27" t="s">
        <v>90</v>
      </c>
      <c r="B3377" s="27" t="s">
        <v>145</v>
      </c>
      <c r="C3377" s="27" t="s">
        <v>101</v>
      </c>
      <c r="D3377" s="27" t="s">
        <v>55</v>
      </c>
      <c r="E3377" s="27" t="s">
        <v>94</v>
      </c>
      <c r="F3377" s="27" t="s">
        <v>95</v>
      </c>
      <c r="G3377" s="27" t="s">
        <v>102</v>
      </c>
      <c r="H3377" s="28">
        <v>0</v>
      </c>
      <c r="I3377" s="28">
        <v>0</v>
      </c>
      <c r="J3377" s="28">
        <v>0</v>
      </c>
      <c r="K3377" s="28">
        <v>1.4300000000000002</v>
      </c>
      <c r="L3377" s="28">
        <v>-1.4300000000000002</v>
      </c>
    </row>
    <row r="3378" spans="1:12" hidden="1" x14ac:dyDescent="0.2">
      <c r="A3378" s="27" t="s">
        <v>90</v>
      </c>
      <c r="B3378" s="27" t="s">
        <v>145</v>
      </c>
      <c r="C3378" s="27" t="s">
        <v>103</v>
      </c>
      <c r="D3378" s="27" t="s">
        <v>55</v>
      </c>
      <c r="E3378" s="27" t="s">
        <v>94</v>
      </c>
      <c r="F3378" s="27" t="s">
        <v>95</v>
      </c>
      <c r="G3378" s="27" t="s">
        <v>104</v>
      </c>
      <c r="H3378" s="28">
        <v>0</v>
      </c>
      <c r="I3378" s="28">
        <v>0</v>
      </c>
      <c r="J3378" s="28">
        <v>0</v>
      </c>
      <c r="K3378" s="28">
        <v>2.89</v>
      </c>
      <c r="L3378" s="28">
        <v>-2.89</v>
      </c>
    </row>
    <row r="3379" spans="1:12" hidden="1" x14ac:dyDescent="0.2">
      <c r="A3379" s="27" t="s">
        <v>90</v>
      </c>
      <c r="B3379" s="27" t="s">
        <v>119</v>
      </c>
      <c r="C3379" s="27" t="s">
        <v>117</v>
      </c>
      <c r="D3379" s="27" t="s">
        <v>55</v>
      </c>
      <c r="E3379" s="27" t="s">
        <v>94</v>
      </c>
      <c r="F3379" s="27" t="s">
        <v>95</v>
      </c>
      <c r="G3379" s="27" t="s">
        <v>118</v>
      </c>
      <c r="H3379" s="28">
        <v>0</v>
      </c>
      <c r="I3379" s="28">
        <v>0</v>
      </c>
      <c r="J3379" s="28">
        <v>0</v>
      </c>
      <c r="K3379" s="28">
        <v>1386.58</v>
      </c>
      <c r="L3379" s="28">
        <v>-1386.58</v>
      </c>
    </row>
    <row r="3380" spans="1:12" hidden="1" x14ac:dyDescent="0.2">
      <c r="A3380" s="27" t="s">
        <v>90</v>
      </c>
      <c r="B3380" s="27" t="s">
        <v>120</v>
      </c>
      <c r="C3380" s="27" t="s">
        <v>121</v>
      </c>
      <c r="D3380" s="27" t="s">
        <v>55</v>
      </c>
      <c r="E3380" s="27" t="s">
        <v>94</v>
      </c>
      <c r="F3380" s="27" t="s">
        <v>95</v>
      </c>
      <c r="G3380" s="27" t="s">
        <v>122</v>
      </c>
      <c r="H3380" s="28">
        <v>0</v>
      </c>
      <c r="I3380" s="28">
        <v>0</v>
      </c>
      <c r="J3380" s="28">
        <v>0</v>
      </c>
      <c r="K3380" s="28">
        <v>5.99</v>
      </c>
      <c r="L3380" s="28">
        <v>-5.99</v>
      </c>
    </row>
    <row r="3381" spans="1:12" hidden="1" x14ac:dyDescent="0.2">
      <c r="A3381" s="27" t="s">
        <v>90</v>
      </c>
      <c r="B3381" s="27" t="s">
        <v>120</v>
      </c>
      <c r="C3381" s="27" t="s">
        <v>99</v>
      </c>
      <c r="D3381" s="27" t="s">
        <v>55</v>
      </c>
      <c r="E3381" s="27" t="s">
        <v>94</v>
      </c>
      <c r="F3381" s="27" t="s">
        <v>95</v>
      </c>
      <c r="G3381" s="27" t="s">
        <v>100</v>
      </c>
      <c r="H3381" s="28">
        <v>0</v>
      </c>
      <c r="I3381" s="28">
        <v>0</v>
      </c>
      <c r="J3381" s="28">
        <v>0</v>
      </c>
      <c r="K3381" s="28">
        <v>0.32</v>
      </c>
      <c r="L3381" s="28">
        <v>-0.32</v>
      </c>
    </row>
    <row r="3382" spans="1:12" hidden="1" x14ac:dyDescent="0.2">
      <c r="A3382" s="27" t="s">
        <v>90</v>
      </c>
      <c r="B3382" s="27" t="s">
        <v>120</v>
      </c>
      <c r="C3382" s="27" t="s">
        <v>101</v>
      </c>
      <c r="D3382" s="27" t="s">
        <v>55</v>
      </c>
      <c r="E3382" s="27" t="s">
        <v>94</v>
      </c>
      <c r="F3382" s="27" t="s">
        <v>95</v>
      </c>
      <c r="G3382" s="27" t="s">
        <v>102</v>
      </c>
      <c r="H3382" s="28">
        <v>0</v>
      </c>
      <c r="I3382" s="28">
        <v>0</v>
      </c>
      <c r="J3382" s="28">
        <v>0</v>
      </c>
      <c r="K3382" s="28">
        <v>0.08</v>
      </c>
      <c r="L3382" s="28">
        <v>-0.08</v>
      </c>
    </row>
    <row r="3383" spans="1:12" hidden="1" x14ac:dyDescent="0.2">
      <c r="A3383" s="27" t="s">
        <v>90</v>
      </c>
      <c r="B3383" s="27" t="s">
        <v>120</v>
      </c>
      <c r="C3383" s="27" t="s">
        <v>103</v>
      </c>
      <c r="D3383" s="27" t="s">
        <v>55</v>
      </c>
      <c r="E3383" s="27" t="s">
        <v>94</v>
      </c>
      <c r="F3383" s="27" t="s">
        <v>95</v>
      </c>
      <c r="G3383" s="27" t="s">
        <v>104</v>
      </c>
      <c r="H3383" s="28">
        <v>0</v>
      </c>
      <c r="I3383" s="28">
        <v>0</v>
      </c>
      <c r="J3383" s="28">
        <v>0</v>
      </c>
      <c r="K3383" s="28">
        <v>0.17</v>
      </c>
      <c r="L3383" s="28">
        <v>-0.17</v>
      </c>
    </row>
    <row r="3384" spans="1:12" hidden="1" x14ac:dyDescent="0.2">
      <c r="A3384" s="27" t="s">
        <v>90</v>
      </c>
      <c r="B3384" s="27" t="s">
        <v>123</v>
      </c>
      <c r="C3384" s="27" t="s">
        <v>124</v>
      </c>
      <c r="D3384" s="27" t="s">
        <v>55</v>
      </c>
      <c r="E3384" s="27" t="s">
        <v>94</v>
      </c>
      <c r="F3384" s="27" t="s">
        <v>95</v>
      </c>
      <c r="G3384" s="27" t="s">
        <v>125</v>
      </c>
      <c r="H3384" s="28">
        <v>0</v>
      </c>
      <c r="I3384" s="28">
        <v>0</v>
      </c>
      <c r="J3384" s="28">
        <v>0</v>
      </c>
      <c r="K3384" s="28">
        <v>160.87</v>
      </c>
      <c r="L3384" s="28">
        <v>-160.87</v>
      </c>
    </row>
    <row r="3385" spans="1:12" hidden="1" x14ac:dyDescent="0.2">
      <c r="A3385" s="27" t="s">
        <v>90</v>
      </c>
      <c r="B3385" s="27" t="s">
        <v>123</v>
      </c>
      <c r="C3385" s="27" t="s">
        <v>111</v>
      </c>
      <c r="D3385" s="27" t="s">
        <v>55</v>
      </c>
      <c r="E3385" s="27" t="s">
        <v>94</v>
      </c>
      <c r="F3385" s="27" t="s">
        <v>95</v>
      </c>
      <c r="G3385" s="27" t="s">
        <v>112</v>
      </c>
      <c r="H3385" s="28">
        <v>0</v>
      </c>
      <c r="I3385" s="28">
        <v>0</v>
      </c>
      <c r="J3385" s="28">
        <v>0</v>
      </c>
      <c r="K3385" s="28">
        <v>89.63</v>
      </c>
      <c r="L3385" s="28">
        <v>-89.63</v>
      </c>
    </row>
    <row r="3386" spans="1:12" hidden="1" x14ac:dyDescent="0.2">
      <c r="A3386" s="27" t="s">
        <v>90</v>
      </c>
      <c r="B3386" s="27" t="s">
        <v>126</v>
      </c>
      <c r="C3386" s="27" t="s">
        <v>121</v>
      </c>
      <c r="D3386" s="27" t="s">
        <v>55</v>
      </c>
      <c r="E3386" s="27" t="s">
        <v>94</v>
      </c>
      <c r="F3386" s="27" t="s">
        <v>95</v>
      </c>
      <c r="G3386" s="27" t="s">
        <v>122</v>
      </c>
      <c r="H3386" s="28">
        <v>0</v>
      </c>
      <c r="I3386" s="28">
        <v>0</v>
      </c>
      <c r="J3386" s="28">
        <v>0</v>
      </c>
      <c r="K3386" s="28">
        <v>1.23</v>
      </c>
      <c r="L3386" s="28">
        <v>-1.23</v>
      </c>
    </row>
    <row r="3387" spans="1:12" hidden="1" x14ac:dyDescent="0.2">
      <c r="A3387" s="27" t="s">
        <v>90</v>
      </c>
      <c r="B3387" s="27" t="s">
        <v>126</v>
      </c>
      <c r="C3387" s="27" t="s">
        <v>99</v>
      </c>
      <c r="D3387" s="27" t="s">
        <v>55</v>
      </c>
      <c r="E3387" s="27" t="s">
        <v>94</v>
      </c>
      <c r="F3387" s="27" t="s">
        <v>95</v>
      </c>
      <c r="G3387" s="27" t="s">
        <v>100</v>
      </c>
      <c r="H3387" s="28">
        <v>0</v>
      </c>
      <c r="I3387" s="28">
        <v>0</v>
      </c>
      <c r="J3387" s="28">
        <v>0</v>
      </c>
      <c r="K3387" s="28">
        <v>7.0000000000000007E-2</v>
      </c>
      <c r="L3387" s="28">
        <v>-7.0000000000000007E-2</v>
      </c>
    </row>
    <row r="3388" spans="1:12" hidden="1" x14ac:dyDescent="0.2">
      <c r="A3388" s="27" t="s">
        <v>90</v>
      </c>
      <c r="B3388" s="27" t="s">
        <v>126</v>
      </c>
      <c r="C3388" s="27" t="s">
        <v>101</v>
      </c>
      <c r="D3388" s="27" t="s">
        <v>55</v>
      </c>
      <c r="E3388" s="27" t="s">
        <v>94</v>
      </c>
      <c r="F3388" s="27" t="s">
        <v>95</v>
      </c>
      <c r="G3388" s="27" t="s">
        <v>102</v>
      </c>
      <c r="H3388" s="28">
        <v>0</v>
      </c>
      <c r="I3388" s="28">
        <v>0</v>
      </c>
      <c r="J3388" s="28">
        <v>0</v>
      </c>
      <c r="K3388" s="28">
        <v>0.02</v>
      </c>
      <c r="L3388" s="28">
        <v>-0.02</v>
      </c>
    </row>
    <row r="3389" spans="1:12" hidden="1" x14ac:dyDescent="0.2">
      <c r="A3389" s="27" t="s">
        <v>90</v>
      </c>
      <c r="B3389" s="27" t="s">
        <v>126</v>
      </c>
      <c r="C3389" s="27" t="s">
        <v>103</v>
      </c>
      <c r="D3389" s="27" t="s">
        <v>55</v>
      </c>
      <c r="E3389" s="27" t="s">
        <v>94</v>
      </c>
      <c r="F3389" s="27" t="s">
        <v>95</v>
      </c>
      <c r="G3389" s="27" t="s">
        <v>104</v>
      </c>
      <c r="H3389" s="28">
        <v>0</v>
      </c>
      <c r="I3389" s="28">
        <v>0</v>
      </c>
      <c r="J3389" s="28">
        <v>0</v>
      </c>
      <c r="K3389" s="28">
        <v>0.04</v>
      </c>
      <c r="L3389" s="28">
        <v>-0.04</v>
      </c>
    </row>
    <row r="3390" spans="1:12" hidden="1" x14ac:dyDescent="0.2">
      <c r="A3390" s="27" t="s">
        <v>90</v>
      </c>
      <c r="B3390" s="27" t="s">
        <v>127</v>
      </c>
      <c r="C3390" s="27" t="s">
        <v>111</v>
      </c>
      <c r="D3390" s="27" t="s">
        <v>55</v>
      </c>
      <c r="E3390" s="27" t="s">
        <v>94</v>
      </c>
      <c r="F3390" s="27" t="s">
        <v>95</v>
      </c>
      <c r="G3390" s="27" t="s">
        <v>112</v>
      </c>
      <c r="H3390" s="28">
        <v>0</v>
      </c>
      <c r="I3390" s="28">
        <v>0</v>
      </c>
      <c r="J3390" s="28">
        <v>0</v>
      </c>
      <c r="K3390" s="28">
        <v>1111.1400000000001</v>
      </c>
      <c r="L3390" s="28">
        <v>-1111.1400000000001</v>
      </c>
    </row>
    <row r="3391" spans="1:12" hidden="1" x14ac:dyDescent="0.2">
      <c r="A3391" s="27" t="s">
        <v>90</v>
      </c>
      <c r="B3391" s="27" t="s">
        <v>128</v>
      </c>
      <c r="C3391" s="27" t="s">
        <v>99</v>
      </c>
      <c r="D3391" s="27" t="s">
        <v>55</v>
      </c>
      <c r="E3391" s="27" t="s">
        <v>94</v>
      </c>
      <c r="F3391" s="27" t="s">
        <v>95</v>
      </c>
      <c r="G3391" s="27" t="s">
        <v>100</v>
      </c>
      <c r="H3391" s="28">
        <v>0</v>
      </c>
      <c r="I3391" s="28">
        <v>0</v>
      </c>
      <c r="J3391" s="28">
        <v>0</v>
      </c>
      <c r="K3391" s="28">
        <v>0.37</v>
      </c>
      <c r="L3391" s="28">
        <v>-0.37</v>
      </c>
    </row>
    <row r="3392" spans="1:12" hidden="1" x14ac:dyDescent="0.2">
      <c r="A3392" s="27" t="s">
        <v>90</v>
      </c>
      <c r="B3392" s="27" t="s">
        <v>128</v>
      </c>
      <c r="C3392" s="27" t="s">
        <v>101</v>
      </c>
      <c r="D3392" s="27" t="s">
        <v>55</v>
      </c>
      <c r="E3392" s="27" t="s">
        <v>94</v>
      </c>
      <c r="F3392" s="27" t="s">
        <v>95</v>
      </c>
      <c r="G3392" s="27" t="s">
        <v>102</v>
      </c>
      <c r="H3392" s="28">
        <v>0</v>
      </c>
      <c r="I3392" s="28">
        <v>0</v>
      </c>
      <c r="J3392" s="28">
        <v>0</v>
      </c>
      <c r="K3392" s="28">
        <v>0.09</v>
      </c>
      <c r="L3392" s="28">
        <v>-0.09</v>
      </c>
    </row>
    <row r="3393" spans="1:12" hidden="1" x14ac:dyDescent="0.2">
      <c r="A3393" s="27" t="s">
        <v>90</v>
      </c>
      <c r="B3393" s="27" t="s">
        <v>128</v>
      </c>
      <c r="C3393" s="27" t="s">
        <v>103</v>
      </c>
      <c r="D3393" s="27" t="s">
        <v>55</v>
      </c>
      <c r="E3393" s="27" t="s">
        <v>94</v>
      </c>
      <c r="F3393" s="27" t="s">
        <v>95</v>
      </c>
      <c r="G3393" s="27" t="s">
        <v>104</v>
      </c>
      <c r="H3393" s="28">
        <v>0</v>
      </c>
      <c r="I3393" s="28">
        <v>0</v>
      </c>
      <c r="J3393" s="28">
        <v>0</v>
      </c>
      <c r="K3393" s="28">
        <v>0.18</v>
      </c>
      <c r="L3393" s="28">
        <v>-0.18</v>
      </c>
    </row>
    <row r="3394" spans="1:12" hidden="1" x14ac:dyDescent="0.2">
      <c r="A3394" s="27" t="s">
        <v>90</v>
      </c>
      <c r="B3394" s="27" t="s">
        <v>129</v>
      </c>
      <c r="C3394" s="27" t="s">
        <v>92</v>
      </c>
      <c r="D3394" s="27" t="s">
        <v>55</v>
      </c>
      <c r="E3394" s="27" t="s">
        <v>94</v>
      </c>
      <c r="F3394" s="27" t="s">
        <v>95</v>
      </c>
      <c r="G3394" s="27" t="s">
        <v>96</v>
      </c>
      <c r="H3394" s="28">
        <v>0</v>
      </c>
      <c r="I3394" s="28">
        <v>0</v>
      </c>
      <c r="J3394" s="28">
        <v>0</v>
      </c>
      <c r="K3394" s="28">
        <v>0.51</v>
      </c>
      <c r="L3394" s="28">
        <v>-0.51</v>
      </c>
    </row>
    <row r="3395" spans="1:12" hidden="1" x14ac:dyDescent="0.2">
      <c r="A3395" s="27" t="s">
        <v>90</v>
      </c>
      <c r="B3395" s="27" t="s">
        <v>129</v>
      </c>
      <c r="C3395" s="27" t="s">
        <v>121</v>
      </c>
      <c r="D3395" s="27" t="s">
        <v>55</v>
      </c>
      <c r="E3395" s="27" t="s">
        <v>94</v>
      </c>
      <c r="F3395" s="27" t="s">
        <v>95</v>
      </c>
      <c r="G3395" s="27" t="s">
        <v>122</v>
      </c>
      <c r="H3395" s="28">
        <v>0</v>
      </c>
      <c r="I3395" s="28">
        <v>0</v>
      </c>
      <c r="J3395" s="28">
        <v>0</v>
      </c>
      <c r="K3395" s="28">
        <v>0.4</v>
      </c>
      <c r="L3395" s="28">
        <v>-0.4</v>
      </c>
    </row>
    <row r="3396" spans="1:12" hidden="1" x14ac:dyDescent="0.2">
      <c r="A3396" s="27" t="s">
        <v>90</v>
      </c>
      <c r="B3396" s="27" t="s">
        <v>129</v>
      </c>
      <c r="C3396" s="27" t="s">
        <v>106</v>
      </c>
      <c r="D3396" s="27" t="s">
        <v>55</v>
      </c>
      <c r="E3396" s="27" t="s">
        <v>94</v>
      </c>
      <c r="F3396" s="27" t="s">
        <v>95</v>
      </c>
      <c r="G3396" s="27" t="s">
        <v>108</v>
      </c>
      <c r="H3396" s="28">
        <v>0</v>
      </c>
      <c r="I3396" s="28">
        <v>0</v>
      </c>
      <c r="J3396" s="28">
        <v>0</v>
      </c>
      <c r="K3396" s="28">
        <v>6.68</v>
      </c>
      <c r="L3396" s="28">
        <v>-6.68</v>
      </c>
    </row>
    <row r="3397" spans="1:12" hidden="1" x14ac:dyDescent="0.2">
      <c r="A3397" s="27" t="s">
        <v>90</v>
      </c>
      <c r="B3397" s="27" t="s">
        <v>129</v>
      </c>
      <c r="C3397" s="27" t="s">
        <v>99</v>
      </c>
      <c r="D3397" s="27" t="s">
        <v>55</v>
      </c>
      <c r="E3397" s="27" t="s">
        <v>94</v>
      </c>
      <c r="F3397" s="27" t="s">
        <v>95</v>
      </c>
      <c r="G3397" s="27" t="s">
        <v>100</v>
      </c>
      <c r="H3397" s="28">
        <v>0</v>
      </c>
      <c r="I3397" s="28">
        <v>0</v>
      </c>
      <c r="J3397" s="28">
        <v>0</v>
      </c>
      <c r="K3397" s="28">
        <v>1.06</v>
      </c>
      <c r="L3397" s="28">
        <v>-1.06</v>
      </c>
    </row>
    <row r="3398" spans="1:12" hidden="1" x14ac:dyDescent="0.2">
      <c r="A3398" s="27" t="s">
        <v>90</v>
      </c>
      <c r="B3398" s="27" t="s">
        <v>129</v>
      </c>
      <c r="C3398" s="27" t="s">
        <v>101</v>
      </c>
      <c r="D3398" s="27" t="s">
        <v>55</v>
      </c>
      <c r="E3398" s="27" t="s">
        <v>94</v>
      </c>
      <c r="F3398" s="27" t="s">
        <v>95</v>
      </c>
      <c r="G3398" s="27" t="s">
        <v>102</v>
      </c>
      <c r="H3398" s="28">
        <v>0</v>
      </c>
      <c r="I3398" s="28">
        <v>0</v>
      </c>
      <c r="J3398" s="28">
        <v>0</v>
      </c>
      <c r="K3398" s="28">
        <v>0.25</v>
      </c>
      <c r="L3398" s="28">
        <v>-0.25</v>
      </c>
    </row>
    <row r="3399" spans="1:12" hidden="1" x14ac:dyDescent="0.2">
      <c r="A3399" s="27" t="s">
        <v>90</v>
      </c>
      <c r="B3399" s="27" t="s">
        <v>129</v>
      </c>
      <c r="C3399" s="27" t="s">
        <v>103</v>
      </c>
      <c r="D3399" s="27" t="s">
        <v>55</v>
      </c>
      <c r="E3399" s="27" t="s">
        <v>94</v>
      </c>
      <c r="F3399" s="27" t="s">
        <v>95</v>
      </c>
      <c r="G3399" s="27" t="s">
        <v>104</v>
      </c>
      <c r="H3399" s="28">
        <v>0</v>
      </c>
      <c r="I3399" s="28">
        <v>0</v>
      </c>
      <c r="J3399" s="28">
        <v>0</v>
      </c>
      <c r="K3399" s="28">
        <v>0.52</v>
      </c>
      <c r="L3399" s="28">
        <v>-0.52</v>
      </c>
    </row>
    <row r="3400" spans="1:12" hidden="1" x14ac:dyDescent="0.2">
      <c r="A3400" s="27" t="s">
        <v>90</v>
      </c>
      <c r="B3400" s="27" t="s">
        <v>129</v>
      </c>
      <c r="C3400" s="27" t="s">
        <v>130</v>
      </c>
      <c r="D3400" s="27" t="s">
        <v>55</v>
      </c>
      <c r="E3400" s="27" t="s">
        <v>94</v>
      </c>
      <c r="F3400" s="27" t="s">
        <v>95</v>
      </c>
      <c r="G3400" s="27" t="s">
        <v>131</v>
      </c>
      <c r="H3400" s="28">
        <v>0</v>
      </c>
      <c r="I3400" s="28">
        <v>0</v>
      </c>
      <c r="J3400" s="28">
        <v>0</v>
      </c>
      <c r="K3400" s="28">
        <v>3780.91</v>
      </c>
      <c r="L3400" s="28">
        <v>-3780.91</v>
      </c>
    </row>
    <row r="3401" spans="1:12" hidden="1" x14ac:dyDescent="0.2">
      <c r="A3401" s="27" t="s">
        <v>90</v>
      </c>
      <c r="B3401" s="27" t="s">
        <v>129</v>
      </c>
      <c r="C3401" s="27" t="s">
        <v>132</v>
      </c>
      <c r="D3401" s="27" t="s">
        <v>55</v>
      </c>
      <c r="E3401" s="27" t="s">
        <v>94</v>
      </c>
      <c r="F3401" s="27" t="s">
        <v>95</v>
      </c>
      <c r="G3401" s="27" t="s">
        <v>133</v>
      </c>
      <c r="H3401" s="28">
        <v>0</v>
      </c>
      <c r="I3401" s="28">
        <v>0</v>
      </c>
      <c r="J3401" s="28">
        <v>0</v>
      </c>
      <c r="K3401" s="28">
        <v>60.77</v>
      </c>
      <c r="L3401" s="28">
        <v>-60.77</v>
      </c>
    </row>
    <row r="3402" spans="1:12" hidden="1" x14ac:dyDescent="0.2">
      <c r="A3402" s="27" t="s">
        <v>90</v>
      </c>
      <c r="B3402" s="27" t="s">
        <v>129</v>
      </c>
      <c r="C3402" s="27" t="s">
        <v>111</v>
      </c>
      <c r="D3402" s="27" t="s">
        <v>55</v>
      </c>
      <c r="E3402" s="27" t="s">
        <v>94</v>
      </c>
      <c r="F3402" s="27" t="s">
        <v>95</v>
      </c>
      <c r="G3402" s="27" t="s">
        <v>112</v>
      </c>
      <c r="H3402" s="28">
        <v>0</v>
      </c>
      <c r="I3402" s="28">
        <v>0</v>
      </c>
      <c r="J3402" s="28">
        <v>0</v>
      </c>
      <c r="K3402" s="28">
        <v>9774.99</v>
      </c>
      <c r="L3402" s="28">
        <v>-9774.99</v>
      </c>
    </row>
    <row r="3403" spans="1:12" hidden="1" x14ac:dyDescent="0.2">
      <c r="A3403" s="27" t="s">
        <v>90</v>
      </c>
      <c r="B3403" s="27" t="s">
        <v>129</v>
      </c>
      <c r="C3403" s="27" t="s">
        <v>117</v>
      </c>
      <c r="D3403" s="27" t="s">
        <v>55</v>
      </c>
      <c r="E3403" s="27" t="s">
        <v>94</v>
      </c>
      <c r="F3403" s="27" t="s">
        <v>95</v>
      </c>
      <c r="G3403" s="27" t="s">
        <v>118</v>
      </c>
      <c r="H3403" s="28">
        <v>0</v>
      </c>
      <c r="I3403" s="28">
        <v>0</v>
      </c>
      <c r="J3403" s="28">
        <v>0</v>
      </c>
      <c r="K3403" s="28">
        <v>16.29</v>
      </c>
      <c r="L3403" s="28">
        <v>-16.29</v>
      </c>
    </row>
    <row r="3404" spans="1:12" hidden="1" x14ac:dyDescent="0.2">
      <c r="A3404" s="27" t="s">
        <v>90</v>
      </c>
      <c r="B3404" s="27" t="s">
        <v>134</v>
      </c>
      <c r="C3404" s="27" t="s">
        <v>92</v>
      </c>
      <c r="D3404" s="27" t="s">
        <v>55</v>
      </c>
      <c r="E3404" s="27" t="s">
        <v>94</v>
      </c>
      <c r="F3404" s="27" t="s">
        <v>95</v>
      </c>
      <c r="G3404" s="27" t="s">
        <v>96</v>
      </c>
      <c r="H3404" s="28">
        <v>0</v>
      </c>
      <c r="I3404" s="28">
        <v>0</v>
      </c>
      <c r="J3404" s="28">
        <v>0</v>
      </c>
      <c r="K3404" s="28">
        <v>0.26</v>
      </c>
      <c r="L3404" s="28">
        <v>-0.26</v>
      </c>
    </row>
    <row r="3405" spans="1:12" hidden="1" x14ac:dyDescent="0.2">
      <c r="A3405" s="27" t="s">
        <v>90</v>
      </c>
      <c r="B3405" s="27" t="s">
        <v>134</v>
      </c>
      <c r="C3405" s="27" t="s">
        <v>99</v>
      </c>
      <c r="D3405" s="27" t="s">
        <v>55</v>
      </c>
      <c r="E3405" s="27" t="s">
        <v>94</v>
      </c>
      <c r="F3405" s="27" t="s">
        <v>95</v>
      </c>
      <c r="G3405" s="27" t="s">
        <v>100</v>
      </c>
      <c r="H3405" s="28">
        <v>0</v>
      </c>
      <c r="I3405" s="28">
        <v>0</v>
      </c>
      <c r="J3405" s="28">
        <v>0</v>
      </c>
      <c r="K3405" s="28">
        <v>0.02</v>
      </c>
      <c r="L3405" s="28">
        <v>-0.02</v>
      </c>
    </row>
    <row r="3406" spans="1:12" hidden="1" x14ac:dyDescent="0.2">
      <c r="A3406" s="27" t="s">
        <v>90</v>
      </c>
      <c r="B3406" s="27" t="s">
        <v>134</v>
      </c>
      <c r="C3406" s="27" t="s">
        <v>103</v>
      </c>
      <c r="D3406" s="27" t="s">
        <v>55</v>
      </c>
      <c r="E3406" s="27" t="s">
        <v>94</v>
      </c>
      <c r="F3406" s="27" t="s">
        <v>95</v>
      </c>
      <c r="G3406" s="27" t="s">
        <v>104</v>
      </c>
      <c r="H3406" s="28">
        <v>0</v>
      </c>
      <c r="I3406" s="28">
        <v>0</v>
      </c>
      <c r="J3406" s="28">
        <v>0</v>
      </c>
      <c r="K3406" s="28">
        <v>0.01</v>
      </c>
      <c r="L3406" s="28">
        <v>-0.01</v>
      </c>
    </row>
    <row r="3407" spans="1:12" hidden="1" x14ac:dyDescent="0.2">
      <c r="A3407" s="27" t="s">
        <v>90</v>
      </c>
      <c r="B3407" s="27" t="s">
        <v>134</v>
      </c>
      <c r="C3407" s="27" t="s">
        <v>132</v>
      </c>
      <c r="D3407" s="27" t="s">
        <v>55</v>
      </c>
      <c r="E3407" s="27" t="s">
        <v>94</v>
      </c>
      <c r="F3407" s="27" t="s">
        <v>95</v>
      </c>
      <c r="G3407" s="27" t="s">
        <v>133</v>
      </c>
      <c r="H3407" s="28">
        <v>0</v>
      </c>
      <c r="I3407" s="28">
        <v>0</v>
      </c>
      <c r="J3407" s="28">
        <v>0</v>
      </c>
      <c r="K3407" s="28">
        <v>577.89</v>
      </c>
      <c r="L3407" s="28">
        <v>-577.89</v>
      </c>
    </row>
    <row r="3408" spans="1:12" hidden="1" x14ac:dyDescent="0.2">
      <c r="A3408" s="27" t="s">
        <v>90</v>
      </c>
      <c r="B3408" s="27" t="s">
        <v>179</v>
      </c>
      <c r="C3408" s="27" t="s">
        <v>106</v>
      </c>
      <c r="D3408" s="27" t="s">
        <v>55</v>
      </c>
      <c r="E3408" s="27" t="s">
        <v>94</v>
      </c>
      <c r="F3408" s="27" t="s">
        <v>95</v>
      </c>
      <c r="G3408" s="27" t="s">
        <v>108</v>
      </c>
      <c r="H3408" s="28">
        <v>0</v>
      </c>
      <c r="I3408" s="28">
        <v>0</v>
      </c>
      <c r="J3408" s="28">
        <v>0</v>
      </c>
      <c r="K3408" s="28">
        <v>20.55</v>
      </c>
      <c r="L3408" s="28">
        <v>-20.55</v>
      </c>
    </row>
    <row r="3409" spans="1:12" hidden="1" x14ac:dyDescent="0.2">
      <c r="A3409" s="27" t="s">
        <v>90</v>
      </c>
      <c r="B3409" s="27" t="s">
        <v>179</v>
      </c>
      <c r="C3409" s="27" t="s">
        <v>99</v>
      </c>
      <c r="D3409" s="27" t="s">
        <v>55</v>
      </c>
      <c r="E3409" s="27" t="s">
        <v>94</v>
      </c>
      <c r="F3409" s="27" t="s">
        <v>95</v>
      </c>
      <c r="G3409" s="27" t="s">
        <v>100</v>
      </c>
      <c r="H3409" s="28">
        <v>0</v>
      </c>
      <c r="I3409" s="28">
        <v>0</v>
      </c>
      <c r="J3409" s="28">
        <v>0</v>
      </c>
      <c r="K3409" s="28">
        <v>1.27</v>
      </c>
      <c r="L3409" s="28">
        <v>-1.27</v>
      </c>
    </row>
    <row r="3410" spans="1:12" hidden="1" x14ac:dyDescent="0.2">
      <c r="A3410" s="27" t="s">
        <v>90</v>
      </c>
      <c r="B3410" s="27" t="s">
        <v>179</v>
      </c>
      <c r="C3410" s="27" t="s">
        <v>101</v>
      </c>
      <c r="D3410" s="27" t="s">
        <v>55</v>
      </c>
      <c r="E3410" s="27" t="s">
        <v>94</v>
      </c>
      <c r="F3410" s="27" t="s">
        <v>95</v>
      </c>
      <c r="G3410" s="27" t="s">
        <v>102</v>
      </c>
      <c r="H3410" s="28">
        <v>0</v>
      </c>
      <c r="I3410" s="28">
        <v>0</v>
      </c>
      <c r="J3410" s="28">
        <v>0</v>
      </c>
      <c r="K3410" s="28">
        <v>0.3</v>
      </c>
      <c r="L3410" s="28">
        <v>-0.3</v>
      </c>
    </row>
    <row r="3411" spans="1:12" hidden="1" x14ac:dyDescent="0.2">
      <c r="A3411" s="27" t="s">
        <v>90</v>
      </c>
      <c r="B3411" s="27" t="s">
        <v>179</v>
      </c>
      <c r="C3411" s="27" t="s">
        <v>103</v>
      </c>
      <c r="D3411" s="27" t="s">
        <v>55</v>
      </c>
      <c r="E3411" s="27" t="s">
        <v>94</v>
      </c>
      <c r="F3411" s="27" t="s">
        <v>95</v>
      </c>
      <c r="G3411" s="27" t="s">
        <v>104</v>
      </c>
      <c r="H3411" s="28">
        <v>0</v>
      </c>
      <c r="I3411" s="28">
        <v>0</v>
      </c>
      <c r="J3411" s="28">
        <v>0</v>
      </c>
      <c r="K3411" s="28">
        <v>0.6</v>
      </c>
      <c r="L3411" s="28">
        <v>-0.6</v>
      </c>
    </row>
    <row r="3412" spans="1:12" hidden="1" x14ac:dyDescent="0.2">
      <c r="A3412" s="27" t="s">
        <v>90</v>
      </c>
      <c r="B3412" s="27" t="s">
        <v>179</v>
      </c>
      <c r="C3412" s="27" t="s">
        <v>117</v>
      </c>
      <c r="D3412" s="27" t="s">
        <v>55</v>
      </c>
      <c r="E3412" s="27" t="s">
        <v>94</v>
      </c>
      <c r="F3412" s="27" t="s">
        <v>95</v>
      </c>
      <c r="G3412" s="27" t="s">
        <v>118</v>
      </c>
      <c r="H3412" s="28">
        <v>0</v>
      </c>
      <c r="I3412" s="28">
        <v>0</v>
      </c>
      <c r="J3412" s="28">
        <v>0</v>
      </c>
      <c r="K3412" s="28">
        <v>209.73</v>
      </c>
      <c r="L3412" s="28">
        <v>-209.73</v>
      </c>
    </row>
    <row r="3413" spans="1:12" hidden="1" x14ac:dyDescent="0.2">
      <c r="A3413" s="27" t="s">
        <v>90</v>
      </c>
      <c r="B3413" s="27" t="s">
        <v>178</v>
      </c>
      <c r="C3413" s="27" t="s">
        <v>92</v>
      </c>
      <c r="D3413" s="27" t="s">
        <v>55</v>
      </c>
      <c r="E3413" s="27" t="s">
        <v>94</v>
      </c>
      <c r="F3413" s="27" t="s">
        <v>95</v>
      </c>
      <c r="G3413" s="27" t="s">
        <v>96</v>
      </c>
      <c r="H3413" s="28">
        <v>0</v>
      </c>
      <c r="I3413" s="28">
        <v>0</v>
      </c>
      <c r="J3413" s="28">
        <v>0</v>
      </c>
      <c r="K3413" s="28">
        <v>0.68</v>
      </c>
      <c r="L3413" s="28">
        <v>-0.68</v>
      </c>
    </row>
    <row r="3414" spans="1:12" hidden="1" x14ac:dyDescent="0.2">
      <c r="A3414" s="27" t="s">
        <v>90</v>
      </c>
      <c r="B3414" s="27" t="s">
        <v>178</v>
      </c>
      <c r="C3414" s="27" t="s">
        <v>99</v>
      </c>
      <c r="D3414" s="27" t="s">
        <v>55</v>
      </c>
      <c r="E3414" s="27" t="s">
        <v>94</v>
      </c>
      <c r="F3414" s="27" t="s">
        <v>95</v>
      </c>
      <c r="G3414" s="27" t="s">
        <v>100</v>
      </c>
      <c r="H3414" s="28">
        <v>0</v>
      </c>
      <c r="I3414" s="28">
        <v>0</v>
      </c>
      <c r="J3414" s="28">
        <v>0</v>
      </c>
      <c r="K3414" s="28">
        <v>0.04</v>
      </c>
      <c r="L3414" s="28">
        <v>-0.04</v>
      </c>
    </row>
    <row r="3415" spans="1:12" hidden="1" x14ac:dyDescent="0.2">
      <c r="A3415" s="27" t="s">
        <v>90</v>
      </c>
      <c r="B3415" s="27" t="s">
        <v>178</v>
      </c>
      <c r="C3415" s="27" t="s">
        <v>101</v>
      </c>
      <c r="D3415" s="27" t="s">
        <v>55</v>
      </c>
      <c r="E3415" s="27" t="s">
        <v>94</v>
      </c>
      <c r="F3415" s="27" t="s">
        <v>95</v>
      </c>
      <c r="G3415" s="27" t="s">
        <v>102</v>
      </c>
      <c r="H3415" s="28">
        <v>0</v>
      </c>
      <c r="I3415" s="28">
        <v>0</v>
      </c>
      <c r="J3415" s="28">
        <v>0</v>
      </c>
      <c r="K3415" s="28">
        <v>0.01</v>
      </c>
      <c r="L3415" s="28">
        <v>-0.01</v>
      </c>
    </row>
    <row r="3416" spans="1:12" hidden="1" x14ac:dyDescent="0.2">
      <c r="A3416" s="27" t="s">
        <v>90</v>
      </c>
      <c r="B3416" s="27" t="s">
        <v>178</v>
      </c>
      <c r="C3416" s="27" t="s">
        <v>103</v>
      </c>
      <c r="D3416" s="27" t="s">
        <v>55</v>
      </c>
      <c r="E3416" s="27" t="s">
        <v>94</v>
      </c>
      <c r="F3416" s="27" t="s">
        <v>95</v>
      </c>
      <c r="G3416" s="27" t="s">
        <v>104</v>
      </c>
      <c r="H3416" s="28">
        <v>0</v>
      </c>
      <c r="I3416" s="28">
        <v>0</v>
      </c>
      <c r="J3416" s="28">
        <v>0</v>
      </c>
      <c r="K3416" s="28">
        <v>0.02</v>
      </c>
      <c r="L3416" s="28">
        <v>-0.02</v>
      </c>
    </row>
    <row r="3417" spans="1:12" hidden="1" x14ac:dyDescent="0.2">
      <c r="A3417" s="27" t="s">
        <v>136</v>
      </c>
      <c r="B3417" s="27" t="s">
        <v>9</v>
      </c>
      <c r="C3417" s="27" t="s">
        <v>137</v>
      </c>
      <c r="D3417" s="27" t="s">
        <v>55</v>
      </c>
      <c r="E3417" s="27" t="s">
        <v>94</v>
      </c>
      <c r="F3417" s="27" t="s">
        <v>95</v>
      </c>
      <c r="G3417" s="27" t="s">
        <v>138</v>
      </c>
      <c r="H3417" s="28">
        <v>50347.5</v>
      </c>
      <c r="I3417" s="28">
        <v>50347.5</v>
      </c>
      <c r="J3417" s="28">
        <v>0</v>
      </c>
      <c r="K3417" s="28">
        <v>10744</v>
      </c>
      <c r="L3417" s="28">
        <v>39603.5</v>
      </c>
    </row>
    <row r="3418" spans="1:12" hidden="1" x14ac:dyDescent="0.2">
      <c r="A3418" s="27" t="s">
        <v>136</v>
      </c>
      <c r="B3418" s="27" t="s">
        <v>9</v>
      </c>
      <c r="C3418" s="27" t="s">
        <v>99</v>
      </c>
      <c r="D3418" s="27" t="s">
        <v>55</v>
      </c>
      <c r="E3418" s="27" t="s">
        <v>94</v>
      </c>
      <c r="F3418" s="27" t="s">
        <v>95</v>
      </c>
      <c r="G3418" s="27" t="s">
        <v>100</v>
      </c>
      <c r="H3418" s="28">
        <v>3121.55</v>
      </c>
      <c r="I3418" s="28">
        <v>3121.55</v>
      </c>
      <c r="J3418" s="28">
        <v>0</v>
      </c>
      <c r="K3418" s="28">
        <v>644.10000000000014</v>
      </c>
      <c r="L3418" s="28">
        <v>2477.4499999999998</v>
      </c>
    </row>
    <row r="3419" spans="1:12" hidden="1" x14ac:dyDescent="0.2">
      <c r="A3419" s="27" t="s">
        <v>136</v>
      </c>
      <c r="B3419" s="27" t="s">
        <v>9</v>
      </c>
      <c r="C3419" s="27" t="s">
        <v>101</v>
      </c>
      <c r="D3419" s="27" t="s">
        <v>55</v>
      </c>
      <c r="E3419" s="27" t="s">
        <v>94</v>
      </c>
      <c r="F3419" s="27" t="s">
        <v>95</v>
      </c>
      <c r="G3419" s="27" t="s">
        <v>102</v>
      </c>
      <c r="H3419" s="28">
        <v>730.04</v>
      </c>
      <c r="I3419" s="28">
        <v>730.04</v>
      </c>
      <c r="J3419" s="28">
        <v>0</v>
      </c>
      <c r="K3419" s="28">
        <v>150.64000000000001</v>
      </c>
      <c r="L3419" s="28">
        <v>579.4</v>
      </c>
    </row>
    <row r="3420" spans="1:12" hidden="1" x14ac:dyDescent="0.2">
      <c r="A3420" s="27" t="s">
        <v>136</v>
      </c>
      <c r="B3420" s="27" t="s">
        <v>9</v>
      </c>
      <c r="C3420" s="27" t="s">
        <v>103</v>
      </c>
      <c r="D3420" s="27" t="s">
        <v>55</v>
      </c>
      <c r="E3420" s="27" t="s">
        <v>94</v>
      </c>
      <c r="F3420" s="27" t="s">
        <v>95</v>
      </c>
      <c r="G3420" s="27" t="s">
        <v>104</v>
      </c>
      <c r="H3420" s="28">
        <v>1460.08</v>
      </c>
      <c r="I3420" s="28">
        <v>1460.08</v>
      </c>
      <c r="J3420" s="28">
        <v>0</v>
      </c>
      <c r="K3420" s="28">
        <v>311.95</v>
      </c>
      <c r="L3420" s="28">
        <v>1148.1299999999999</v>
      </c>
    </row>
    <row r="3421" spans="1:12" hidden="1" x14ac:dyDescent="0.2">
      <c r="A3421" s="27" t="s">
        <v>136</v>
      </c>
      <c r="B3421" s="27" t="s">
        <v>135</v>
      </c>
      <c r="C3421" s="27" t="s">
        <v>137</v>
      </c>
      <c r="D3421" s="27" t="s">
        <v>55</v>
      </c>
      <c r="E3421" s="27" t="s">
        <v>94</v>
      </c>
      <c r="F3421" s="27" t="s">
        <v>95</v>
      </c>
      <c r="G3421" s="27" t="s">
        <v>138</v>
      </c>
      <c r="H3421" s="28">
        <v>0</v>
      </c>
      <c r="I3421" s="28">
        <v>0</v>
      </c>
      <c r="J3421" s="28">
        <v>0</v>
      </c>
      <c r="K3421" s="28">
        <v>21818.77</v>
      </c>
      <c r="L3421" s="28">
        <v>-21818.77</v>
      </c>
    </row>
    <row r="3422" spans="1:12" hidden="1" x14ac:dyDescent="0.2">
      <c r="A3422" s="27" t="s">
        <v>136</v>
      </c>
      <c r="B3422" s="27" t="s">
        <v>135</v>
      </c>
      <c r="C3422" s="27" t="s">
        <v>99</v>
      </c>
      <c r="D3422" s="27" t="s">
        <v>55</v>
      </c>
      <c r="E3422" s="27" t="s">
        <v>94</v>
      </c>
      <c r="F3422" s="27" t="s">
        <v>95</v>
      </c>
      <c r="G3422" s="27" t="s">
        <v>100</v>
      </c>
      <c r="H3422" s="28">
        <v>0</v>
      </c>
      <c r="I3422" s="28">
        <v>0</v>
      </c>
      <c r="J3422" s="28">
        <v>0</v>
      </c>
      <c r="K3422" s="28">
        <v>1282.0899999999999</v>
      </c>
      <c r="L3422" s="28">
        <v>-1282.0899999999999</v>
      </c>
    </row>
    <row r="3423" spans="1:12" hidden="1" x14ac:dyDescent="0.2">
      <c r="A3423" s="27" t="s">
        <v>136</v>
      </c>
      <c r="B3423" s="27" t="s">
        <v>135</v>
      </c>
      <c r="C3423" s="27" t="s">
        <v>101</v>
      </c>
      <c r="D3423" s="27" t="s">
        <v>55</v>
      </c>
      <c r="E3423" s="27" t="s">
        <v>94</v>
      </c>
      <c r="F3423" s="27" t="s">
        <v>95</v>
      </c>
      <c r="G3423" s="27" t="s">
        <v>102</v>
      </c>
      <c r="H3423" s="28">
        <v>0</v>
      </c>
      <c r="I3423" s="28">
        <v>0</v>
      </c>
      <c r="J3423" s="28">
        <v>0</v>
      </c>
      <c r="K3423" s="28">
        <v>299.84000000000003</v>
      </c>
      <c r="L3423" s="28">
        <v>-299.84000000000003</v>
      </c>
    </row>
    <row r="3424" spans="1:12" hidden="1" x14ac:dyDescent="0.2">
      <c r="A3424" s="27" t="s">
        <v>136</v>
      </c>
      <c r="B3424" s="27" t="s">
        <v>135</v>
      </c>
      <c r="C3424" s="27" t="s">
        <v>103</v>
      </c>
      <c r="D3424" s="27" t="s">
        <v>55</v>
      </c>
      <c r="E3424" s="27" t="s">
        <v>94</v>
      </c>
      <c r="F3424" s="27" t="s">
        <v>95</v>
      </c>
      <c r="G3424" s="27" t="s">
        <v>104</v>
      </c>
      <c r="H3424" s="28">
        <v>0</v>
      </c>
      <c r="I3424" s="28">
        <v>0</v>
      </c>
      <c r="J3424" s="28">
        <v>0</v>
      </c>
      <c r="K3424" s="28">
        <v>632.05999999999995</v>
      </c>
      <c r="L3424" s="28">
        <v>-632.05999999999995</v>
      </c>
    </row>
    <row r="3425" spans="1:12" hidden="1" x14ac:dyDescent="0.2">
      <c r="A3425" s="27" t="s">
        <v>136</v>
      </c>
      <c r="B3425" s="27" t="s">
        <v>123</v>
      </c>
      <c r="C3425" s="27" t="s">
        <v>139</v>
      </c>
      <c r="D3425" s="27" t="s">
        <v>55</v>
      </c>
      <c r="E3425" s="27" t="s">
        <v>94</v>
      </c>
      <c r="F3425" s="27" t="s">
        <v>95</v>
      </c>
      <c r="G3425" s="27" t="s">
        <v>140</v>
      </c>
      <c r="H3425" s="28">
        <v>0</v>
      </c>
      <c r="I3425" s="28">
        <v>0</v>
      </c>
      <c r="J3425" s="28">
        <v>0</v>
      </c>
      <c r="K3425" s="28">
        <v>1145.99</v>
      </c>
      <c r="L3425" s="28">
        <v>-1145.99</v>
      </c>
    </row>
    <row r="3426" spans="1:12" hidden="1" x14ac:dyDescent="0.2">
      <c r="A3426" s="27" t="s">
        <v>136</v>
      </c>
      <c r="B3426" s="27" t="s">
        <v>123</v>
      </c>
      <c r="C3426" s="27" t="s">
        <v>99</v>
      </c>
      <c r="D3426" s="27" t="s">
        <v>55</v>
      </c>
      <c r="E3426" s="27" t="s">
        <v>94</v>
      </c>
      <c r="F3426" s="27" t="s">
        <v>95</v>
      </c>
      <c r="G3426" s="27" t="s">
        <v>100</v>
      </c>
      <c r="H3426" s="28">
        <v>0</v>
      </c>
      <c r="I3426" s="28">
        <v>0</v>
      </c>
      <c r="J3426" s="28">
        <v>0</v>
      </c>
      <c r="K3426" s="28">
        <v>70.72</v>
      </c>
      <c r="L3426" s="28">
        <v>-70.72</v>
      </c>
    </row>
    <row r="3427" spans="1:12" hidden="1" x14ac:dyDescent="0.2">
      <c r="A3427" s="27" t="s">
        <v>136</v>
      </c>
      <c r="B3427" s="27" t="s">
        <v>123</v>
      </c>
      <c r="C3427" s="27" t="s">
        <v>101</v>
      </c>
      <c r="D3427" s="27" t="s">
        <v>55</v>
      </c>
      <c r="E3427" s="27" t="s">
        <v>94</v>
      </c>
      <c r="F3427" s="27" t="s">
        <v>95</v>
      </c>
      <c r="G3427" s="27" t="s">
        <v>102</v>
      </c>
      <c r="H3427" s="28">
        <v>0</v>
      </c>
      <c r="I3427" s="28">
        <v>0</v>
      </c>
      <c r="J3427" s="28">
        <v>0</v>
      </c>
      <c r="K3427" s="28">
        <v>16.54</v>
      </c>
      <c r="L3427" s="28">
        <v>-16.54</v>
      </c>
    </row>
    <row r="3428" spans="1:12" hidden="1" x14ac:dyDescent="0.2">
      <c r="A3428" s="27" t="s">
        <v>136</v>
      </c>
      <c r="B3428" s="27" t="s">
        <v>123</v>
      </c>
      <c r="C3428" s="27" t="s">
        <v>103</v>
      </c>
      <c r="D3428" s="27" t="s">
        <v>55</v>
      </c>
      <c r="E3428" s="27" t="s">
        <v>94</v>
      </c>
      <c r="F3428" s="27" t="s">
        <v>95</v>
      </c>
      <c r="G3428" s="27" t="s">
        <v>104</v>
      </c>
      <c r="H3428" s="28">
        <v>0</v>
      </c>
      <c r="I3428" s="28">
        <v>0</v>
      </c>
      <c r="J3428" s="28">
        <v>0</v>
      </c>
      <c r="K3428" s="28">
        <v>33.229999999999997</v>
      </c>
      <c r="L3428" s="28">
        <v>-33.229999999999997</v>
      </c>
    </row>
    <row r="3429" spans="1:12" hidden="1" x14ac:dyDescent="0.2">
      <c r="A3429" s="27" t="s">
        <v>136</v>
      </c>
      <c r="B3429" s="27" t="s">
        <v>128</v>
      </c>
      <c r="C3429" s="27" t="s">
        <v>137</v>
      </c>
      <c r="D3429" s="27" t="s">
        <v>55</v>
      </c>
      <c r="E3429" s="27" t="s">
        <v>94</v>
      </c>
      <c r="F3429" s="27" t="s">
        <v>95</v>
      </c>
      <c r="G3429" s="27" t="s">
        <v>138</v>
      </c>
      <c r="H3429" s="28">
        <v>0</v>
      </c>
      <c r="I3429" s="28">
        <v>0</v>
      </c>
      <c r="J3429" s="28">
        <v>0</v>
      </c>
      <c r="K3429" s="28">
        <v>443.66</v>
      </c>
      <c r="L3429" s="28">
        <v>-443.66</v>
      </c>
    </row>
    <row r="3430" spans="1:12" hidden="1" x14ac:dyDescent="0.2">
      <c r="A3430" s="27" t="s">
        <v>136</v>
      </c>
      <c r="B3430" s="27" t="s">
        <v>128</v>
      </c>
      <c r="C3430" s="27" t="s">
        <v>99</v>
      </c>
      <c r="D3430" s="27" t="s">
        <v>55</v>
      </c>
      <c r="E3430" s="27" t="s">
        <v>94</v>
      </c>
      <c r="F3430" s="27" t="s">
        <v>95</v>
      </c>
      <c r="G3430" s="27" t="s">
        <v>100</v>
      </c>
      <c r="H3430" s="28">
        <v>0</v>
      </c>
      <c r="I3430" s="28">
        <v>0</v>
      </c>
      <c r="J3430" s="28">
        <v>0</v>
      </c>
      <c r="K3430" s="28">
        <v>26.33</v>
      </c>
      <c r="L3430" s="28">
        <v>-26.33</v>
      </c>
    </row>
    <row r="3431" spans="1:12" hidden="1" x14ac:dyDescent="0.2">
      <c r="A3431" s="27" t="s">
        <v>136</v>
      </c>
      <c r="B3431" s="27" t="s">
        <v>128</v>
      </c>
      <c r="C3431" s="27" t="s">
        <v>101</v>
      </c>
      <c r="D3431" s="27" t="s">
        <v>55</v>
      </c>
      <c r="E3431" s="27" t="s">
        <v>94</v>
      </c>
      <c r="F3431" s="27" t="s">
        <v>95</v>
      </c>
      <c r="G3431" s="27" t="s">
        <v>102</v>
      </c>
      <c r="H3431" s="28">
        <v>0</v>
      </c>
      <c r="I3431" s="28">
        <v>0</v>
      </c>
      <c r="J3431" s="28">
        <v>0</v>
      </c>
      <c r="K3431" s="28">
        <v>6.16</v>
      </c>
      <c r="L3431" s="28">
        <v>-6.16</v>
      </c>
    </row>
    <row r="3432" spans="1:12" hidden="1" x14ac:dyDescent="0.2">
      <c r="A3432" s="27" t="s">
        <v>136</v>
      </c>
      <c r="B3432" s="27" t="s">
        <v>128</v>
      </c>
      <c r="C3432" s="27" t="s">
        <v>103</v>
      </c>
      <c r="D3432" s="27" t="s">
        <v>55</v>
      </c>
      <c r="E3432" s="27" t="s">
        <v>94</v>
      </c>
      <c r="F3432" s="27" t="s">
        <v>95</v>
      </c>
      <c r="G3432" s="27" t="s">
        <v>104</v>
      </c>
      <c r="H3432" s="28">
        <v>0</v>
      </c>
      <c r="I3432" s="28">
        <v>0</v>
      </c>
      <c r="J3432" s="28">
        <v>0</v>
      </c>
      <c r="K3432" s="28">
        <v>12.69</v>
      </c>
      <c r="L3432" s="28">
        <v>-12.69</v>
      </c>
    </row>
    <row r="3433" spans="1:12" hidden="1" x14ac:dyDescent="0.2">
      <c r="A3433" s="27" t="s">
        <v>136</v>
      </c>
      <c r="B3433" s="27" t="s">
        <v>129</v>
      </c>
      <c r="C3433" s="27" t="s">
        <v>137</v>
      </c>
      <c r="D3433" s="27" t="s">
        <v>55</v>
      </c>
      <c r="E3433" s="27" t="s">
        <v>94</v>
      </c>
      <c r="F3433" s="27" t="s">
        <v>95</v>
      </c>
      <c r="G3433" s="27" t="s">
        <v>138</v>
      </c>
      <c r="H3433" s="28">
        <v>0</v>
      </c>
      <c r="I3433" s="28">
        <v>0</v>
      </c>
      <c r="J3433" s="28">
        <v>0</v>
      </c>
      <c r="K3433" s="28">
        <v>139.69999999999999</v>
      </c>
      <c r="L3433" s="28">
        <v>-139.69999999999999</v>
      </c>
    </row>
    <row r="3434" spans="1:12" hidden="1" x14ac:dyDescent="0.2">
      <c r="A3434" s="27" t="s">
        <v>136</v>
      </c>
      <c r="B3434" s="27" t="s">
        <v>129</v>
      </c>
      <c r="C3434" s="27" t="s">
        <v>99</v>
      </c>
      <c r="D3434" s="27" t="s">
        <v>55</v>
      </c>
      <c r="E3434" s="27" t="s">
        <v>94</v>
      </c>
      <c r="F3434" s="27" t="s">
        <v>95</v>
      </c>
      <c r="G3434" s="27" t="s">
        <v>100</v>
      </c>
      <c r="H3434" s="28">
        <v>0</v>
      </c>
      <c r="I3434" s="28">
        <v>0</v>
      </c>
      <c r="J3434" s="28">
        <v>0</v>
      </c>
      <c r="K3434" s="28">
        <v>7.76</v>
      </c>
      <c r="L3434" s="28">
        <v>-7.76</v>
      </c>
    </row>
    <row r="3435" spans="1:12" hidden="1" x14ac:dyDescent="0.2">
      <c r="A3435" s="27" t="s">
        <v>136</v>
      </c>
      <c r="B3435" s="27" t="s">
        <v>129</v>
      </c>
      <c r="C3435" s="27" t="s">
        <v>101</v>
      </c>
      <c r="D3435" s="27" t="s">
        <v>55</v>
      </c>
      <c r="E3435" s="27" t="s">
        <v>94</v>
      </c>
      <c r="F3435" s="27" t="s">
        <v>95</v>
      </c>
      <c r="G3435" s="27" t="s">
        <v>102</v>
      </c>
      <c r="H3435" s="28">
        <v>0</v>
      </c>
      <c r="I3435" s="28">
        <v>0</v>
      </c>
      <c r="J3435" s="28">
        <v>0</v>
      </c>
      <c r="K3435" s="28">
        <v>1.82</v>
      </c>
      <c r="L3435" s="28">
        <v>-1.82</v>
      </c>
    </row>
    <row r="3436" spans="1:12" hidden="1" x14ac:dyDescent="0.2">
      <c r="A3436" s="27" t="s">
        <v>136</v>
      </c>
      <c r="B3436" s="27" t="s">
        <v>129</v>
      </c>
      <c r="C3436" s="27" t="s">
        <v>103</v>
      </c>
      <c r="D3436" s="27" t="s">
        <v>55</v>
      </c>
      <c r="E3436" s="27" t="s">
        <v>94</v>
      </c>
      <c r="F3436" s="27" t="s">
        <v>95</v>
      </c>
      <c r="G3436" s="27" t="s">
        <v>104</v>
      </c>
      <c r="H3436" s="28">
        <v>0</v>
      </c>
      <c r="I3436" s="28">
        <v>0</v>
      </c>
      <c r="J3436" s="28">
        <v>0</v>
      </c>
      <c r="K3436" s="28">
        <v>3.75</v>
      </c>
      <c r="L3436" s="28">
        <v>-3.75</v>
      </c>
    </row>
    <row r="3437" spans="1:12" hidden="1" x14ac:dyDescent="0.2">
      <c r="A3437" s="27" t="s">
        <v>152</v>
      </c>
      <c r="B3437" s="27" t="s">
        <v>9</v>
      </c>
      <c r="C3437" s="27" t="s">
        <v>161</v>
      </c>
      <c r="D3437" s="27" t="s">
        <v>55</v>
      </c>
      <c r="E3437" s="27" t="s">
        <v>94</v>
      </c>
      <c r="F3437" s="27" t="s">
        <v>95</v>
      </c>
      <c r="G3437" s="27" t="s">
        <v>162</v>
      </c>
      <c r="H3437" s="28">
        <v>0</v>
      </c>
      <c r="I3437" s="28">
        <v>1835</v>
      </c>
      <c r="J3437" s="28">
        <v>1835</v>
      </c>
      <c r="K3437" s="28">
        <v>0</v>
      </c>
      <c r="L3437" s="28">
        <v>0</v>
      </c>
    </row>
    <row r="3438" spans="1:12" hidden="1" x14ac:dyDescent="0.2">
      <c r="A3438" s="27" t="s">
        <v>152</v>
      </c>
      <c r="B3438" s="27" t="s">
        <v>9</v>
      </c>
      <c r="C3438" s="27" t="s">
        <v>155</v>
      </c>
      <c r="D3438" s="27" t="s">
        <v>55</v>
      </c>
      <c r="E3438" s="27" t="s">
        <v>94</v>
      </c>
      <c r="F3438" s="27" t="s">
        <v>95</v>
      </c>
      <c r="G3438" s="27" t="s">
        <v>156</v>
      </c>
      <c r="H3438" s="28">
        <v>0</v>
      </c>
      <c r="I3438" s="28">
        <v>1130.49</v>
      </c>
      <c r="J3438" s="28">
        <v>0</v>
      </c>
      <c r="K3438" s="28">
        <v>1130.49</v>
      </c>
      <c r="L3438" s="28">
        <v>0</v>
      </c>
    </row>
    <row r="3439" spans="1:12" hidden="1" x14ac:dyDescent="0.2">
      <c r="A3439" s="27" t="s">
        <v>90</v>
      </c>
      <c r="B3439" s="27" t="s">
        <v>135</v>
      </c>
      <c r="C3439" s="27" t="s">
        <v>92</v>
      </c>
      <c r="D3439" s="27" t="s">
        <v>56</v>
      </c>
      <c r="E3439" s="27" t="s">
        <v>94</v>
      </c>
      <c r="F3439" s="27" t="s">
        <v>95</v>
      </c>
      <c r="G3439" s="27" t="s">
        <v>96</v>
      </c>
      <c r="H3439" s="28">
        <v>0</v>
      </c>
      <c r="I3439" s="28">
        <v>493.22</v>
      </c>
      <c r="J3439" s="28">
        <v>0</v>
      </c>
      <c r="K3439" s="28">
        <v>493.22</v>
      </c>
      <c r="L3439" s="28">
        <v>0</v>
      </c>
    </row>
    <row r="3440" spans="1:12" hidden="1" x14ac:dyDescent="0.2">
      <c r="A3440" s="27" t="s">
        <v>90</v>
      </c>
      <c r="B3440" s="27" t="s">
        <v>135</v>
      </c>
      <c r="C3440" s="27" t="s">
        <v>106</v>
      </c>
      <c r="D3440" s="27" t="s">
        <v>56</v>
      </c>
      <c r="E3440" s="27" t="s">
        <v>94</v>
      </c>
      <c r="F3440" s="27" t="s">
        <v>95</v>
      </c>
      <c r="G3440" s="27" t="s">
        <v>108</v>
      </c>
      <c r="H3440" s="28">
        <v>0</v>
      </c>
      <c r="I3440" s="28">
        <v>732.89</v>
      </c>
      <c r="J3440" s="28">
        <v>0</v>
      </c>
      <c r="K3440" s="28">
        <v>732.8900000000001</v>
      </c>
      <c r="L3440" s="28">
        <v>-1.1368683772161603E-13</v>
      </c>
    </row>
    <row r="3441" spans="1:12" hidden="1" x14ac:dyDescent="0.2">
      <c r="A3441" s="27" t="s">
        <v>90</v>
      </c>
      <c r="B3441" s="27" t="s">
        <v>135</v>
      </c>
      <c r="C3441" s="27" t="s">
        <v>99</v>
      </c>
      <c r="D3441" s="27" t="s">
        <v>56</v>
      </c>
      <c r="E3441" s="27" t="s">
        <v>94</v>
      </c>
      <c r="F3441" s="27" t="s">
        <v>95</v>
      </c>
      <c r="G3441" s="27" t="s">
        <v>100</v>
      </c>
      <c r="H3441" s="28">
        <v>0</v>
      </c>
      <c r="I3441" s="28">
        <v>0</v>
      </c>
      <c r="J3441" s="28">
        <v>0</v>
      </c>
      <c r="K3441" s="28">
        <v>200.27</v>
      </c>
      <c r="L3441" s="28">
        <v>-200.27</v>
      </c>
    </row>
    <row r="3442" spans="1:12" hidden="1" x14ac:dyDescent="0.2">
      <c r="A3442" s="27" t="s">
        <v>90</v>
      </c>
      <c r="B3442" s="27" t="s">
        <v>135</v>
      </c>
      <c r="C3442" s="27" t="s">
        <v>101</v>
      </c>
      <c r="D3442" s="27" t="s">
        <v>56</v>
      </c>
      <c r="E3442" s="27" t="s">
        <v>94</v>
      </c>
      <c r="F3442" s="27" t="s">
        <v>95</v>
      </c>
      <c r="G3442" s="27" t="s">
        <v>102</v>
      </c>
      <c r="H3442" s="28">
        <v>0</v>
      </c>
      <c r="I3442" s="28">
        <v>0</v>
      </c>
      <c r="J3442" s="28">
        <v>0</v>
      </c>
      <c r="K3442" s="28">
        <v>46.84</v>
      </c>
      <c r="L3442" s="28">
        <v>-46.84</v>
      </c>
    </row>
    <row r="3443" spans="1:12" hidden="1" x14ac:dyDescent="0.2">
      <c r="A3443" s="27" t="s">
        <v>90</v>
      </c>
      <c r="B3443" s="27" t="s">
        <v>135</v>
      </c>
      <c r="C3443" s="27" t="s">
        <v>103</v>
      </c>
      <c r="D3443" s="27" t="s">
        <v>56</v>
      </c>
      <c r="E3443" s="27" t="s">
        <v>94</v>
      </c>
      <c r="F3443" s="27" t="s">
        <v>95</v>
      </c>
      <c r="G3443" s="27" t="s">
        <v>104</v>
      </c>
      <c r="H3443" s="28">
        <v>0</v>
      </c>
      <c r="I3443" s="28">
        <v>0</v>
      </c>
      <c r="J3443" s="28">
        <v>0</v>
      </c>
      <c r="K3443" s="28">
        <v>94.36</v>
      </c>
      <c r="L3443" s="28">
        <v>-94.36</v>
      </c>
    </row>
    <row r="3444" spans="1:12" hidden="1" x14ac:dyDescent="0.2">
      <c r="A3444" s="27" t="s">
        <v>90</v>
      </c>
      <c r="B3444" s="27" t="s">
        <v>9</v>
      </c>
      <c r="C3444" s="27" t="s">
        <v>106</v>
      </c>
      <c r="D3444" s="27" t="s">
        <v>56</v>
      </c>
      <c r="E3444" s="27" t="s">
        <v>94</v>
      </c>
      <c r="F3444" s="27" t="s">
        <v>95</v>
      </c>
      <c r="G3444" s="27" t="s">
        <v>108</v>
      </c>
      <c r="H3444" s="28">
        <v>0</v>
      </c>
      <c r="I3444" s="28">
        <v>152.47</v>
      </c>
      <c r="J3444" s="28">
        <v>0</v>
      </c>
      <c r="K3444" s="28">
        <v>152.46999999999997</v>
      </c>
      <c r="L3444" s="28">
        <v>2.8421709430404007E-14</v>
      </c>
    </row>
    <row r="3445" spans="1:12" hidden="1" x14ac:dyDescent="0.2">
      <c r="A3445" s="27" t="s">
        <v>90</v>
      </c>
      <c r="B3445" s="27" t="s">
        <v>9</v>
      </c>
      <c r="C3445" s="27" t="s">
        <v>99</v>
      </c>
      <c r="D3445" s="27" t="s">
        <v>56</v>
      </c>
      <c r="E3445" s="27" t="s">
        <v>94</v>
      </c>
      <c r="F3445" s="27" t="s">
        <v>95</v>
      </c>
      <c r="G3445" s="27" t="s">
        <v>100</v>
      </c>
      <c r="H3445" s="28">
        <v>0</v>
      </c>
      <c r="I3445" s="28">
        <v>0</v>
      </c>
      <c r="J3445" s="28">
        <v>0</v>
      </c>
      <c r="K3445" s="28">
        <v>27.049999999999997</v>
      </c>
      <c r="L3445" s="28">
        <v>-27.049999999999997</v>
      </c>
    </row>
    <row r="3446" spans="1:12" hidden="1" x14ac:dyDescent="0.2">
      <c r="A3446" s="27" t="s">
        <v>90</v>
      </c>
      <c r="B3446" s="27" t="s">
        <v>9</v>
      </c>
      <c r="C3446" s="27" t="s">
        <v>101</v>
      </c>
      <c r="D3446" s="27" t="s">
        <v>56</v>
      </c>
      <c r="E3446" s="27" t="s">
        <v>94</v>
      </c>
      <c r="F3446" s="27" t="s">
        <v>95</v>
      </c>
      <c r="G3446" s="27" t="s">
        <v>102</v>
      </c>
      <c r="H3446" s="28">
        <v>0</v>
      </c>
      <c r="I3446" s="28">
        <v>0</v>
      </c>
      <c r="J3446" s="28">
        <v>0</v>
      </c>
      <c r="K3446" s="28">
        <v>6.32</v>
      </c>
      <c r="L3446" s="28">
        <v>-6.32</v>
      </c>
    </row>
    <row r="3447" spans="1:12" hidden="1" x14ac:dyDescent="0.2">
      <c r="A3447" s="27" t="s">
        <v>90</v>
      </c>
      <c r="B3447" s="27" t="s">
        <v>9</v>
      </c>
      <c r="C3447" s="27" t="s">
        <v>103</v>
      </c>
      <c r="D3447" s="27" t="s">
        <v>56</v>
      </c>
      <c r="E3447" s="27" t="s">
        <v>94</v>
      </c>
      <c r="F3447" s="27" t="s">
        <v>95</v>
      </c>
      <c r="G3447" s="27" t="s">
        <v>104</v>
      </c>
      <c r="H3447" s="28">
        <v>0</v>
      </c>
      <c r="I3447" s="28">
        <v>0</v>
      </c>
      <c r="J3447" s="28">
        <v>0</v>
      </c>
      <c r="K3447" s="28">
        <v>12.76</v>
      </c>
      <c r="L3447" s="28">
        <v>-12.76</v>
      </c>
    </row>
    <row r="3448" spans="1:12" hidden="1" x14ac:dyDescent="0.2">
      <c r="A3448" s="27" t="s">
        <v>90</v>
      </c>
      <c r="B3448" s="27" t="s">
        <v>9</v>
      </c>
      <c r="C3448" s="27" t="s">
        <v>132</v>
      </c>
      <c r="D3448" s="27" t="s">
        <v>56</v>
      </c>
      <c r="E3448" s="27" t="s">
        <v>94</v>
      </c>
      <c r="F3448" s="27" t="s">
        <v>95</v>
      </c>
      <c r="G3448" s="27" t="s">
        <v>133</v>
      </c>
      <c r="H3448" s="28">
        <v>0</v>
      </c>
      <c r="I3448" s="28">
        <v>299</v>
      </c>
      <c r="J3448" s="28">
        <v>0</v>
      </c>
      <c r="K3448" s="28">
        <v>299</v>
      </c>
      <c r="L3448" s="28">
        <v>0</v>
      </c>
    </row>
    <row r="3449" spans="1:12" hidden="1" x14ac:dyDescent="0.2">
      <c r="A3449" s="27" t="s">
        <v>90</v>
      </c>
      <c r="B3449" s="27" t="s">
        <v>9</v>
      </c>
      <c r="C3449" s="27" t="s">
        <v>109</v>
      </c>
      <c r="D3449" s="27" t="s">
        <v>56</v>
      </c>
      <c r="E3449" s="27" t="s">
        <v>94</v>
      </c>
      <c r="F3449" s="27" t="s">
        <v>95</v>
      </c>
      <c r="G3449" s="27" t="s">
        <v>110</v>
      </c>
      <c r="H3449" s="28">
        <v>26297.99</v>
      </c>
      <c r="I3449" s="28">
        <v>26297.99</v>
      </c>
      <c r="J3449" s="28">
        <v>0</v>
      </c>
      <c r="K3449" s="28">
        <v>0</v>
      </c>
      <c r="L3449" s="28">
        <v>26297.99</v>
      </c>
    </row>
    <row r="3450" spans="1:12" hidden="1" x14ac:dyDescent="0.2">
      <c r="A3450" s="27" t="s">
        <v>90</v>
      </c>
      <c r="B3450" s="27" t="s">
        <v>9</v>
      </c>
      <c r="C3450" s="27" t="s">
        <v>111</v>
      </c>
      <c r="D3450" s="27" t="s">
        <v>56</v>
      </c>
      <c r="E3450" s="27" t="s">
        <v>94</v>
      </c>
      <c r="F3450" s="27" t="s">
        <v>95</v>
      </c>
      <c r="G3450" s="27" t="s">
        <v>112</v>
      </c>
      <c r="H3450" s="28">
        <v>138500.64000000001</v>
      </c>
      <c r="I3450" s="28">
        <v>116801.64000000001</v>
      </c>
      <c r="J3450" s="28">
        <v>0</v>
      </c>
      <c r="K3450" s="28">
        <v>0</v>
      </c>
      <c r="L3450" s="28">
        <v>116801.64000000001</v>
      </c>
    </row>
    <row r="3451" spans="1:12" hidden="1" x14ac:dyDescent="0.2">
      <c r="A3451" s="27" t="s">
        <v>90</v>
      </c>
      <c r="B3451" s="27" t="s">
        <v>9</v>
      </c>
      <c r="C3451" s="27" t="s">
        <v>113</v>
      </c>
      <c r="D3451" s="27" t="s">
        <v>56</v>
      </c>
      <c r="E3451" s="27" t="s">
        <v>94</v>
      </c>
      <c r="F3451" s="27" t="s">
        <v>95</v>
      </c>
      <c r="G3451" s="27" t="s">
        <v>114</v>
      </c>
      <c r="H3451" s="28">
        <v>31158.75</v>
      </c>
      <c r="I3451" s="28">
        <v>31158.75</v>
      </c>
      <c r="J3451" s="28">
        <v>0</v>
      </c>
      <c r="K3451" s="28">
        <v>0</v>
      </c>
      <c r="L3451" s="28">
        <v>31158.75</v>
      </c>
    </row>
    <row r="3452" spans="1:12" hidden="1" x14ac:dyDescent="0.2">
      <c r="A3452" s="27" t="s">
        <v>90</v>
      </c>
      <c r="B3452" s="27" t="s">
        <v>9</v>
      </c>
      <c r="C3452" s="27" t="s">
        <v>115</v>
      </c>
      <c r="D3452" s="27" t="s">
        <v>56</v>
      </c>
      <c r="E3452" s="27" t="s">
        <v>94</v>
      </c>
      <c r="F3452" s="27" t="s">
        <v>95</v>
      </c>
      <c r="G3452" s="27" t="s">
        <v>116</v>
      </c>
      <c r="H3452" s="28">
        <v>15579.38</v>
      </c>
      <c r="I3452" s="28">
        <v>15579.38</v>
      </c>
      <c r="J3452" s="28">
        <v>0</v>
      </c>
      <c r="K3452" s="28">
        <v>0</v>
      </c>
      <c r="L3452" s="28">
        <v>15579.38</v>
      </c>
    </row>
    <row r="3453" spans="1:12" hidden="1" x14ac:dyDescent="0.2">
      <c r="A3453" s="27" t="s">
        <v>90</v>
      </c>
      <c r="B3453" s="27" t="s">
        <v>9</v>
      </c>
      <c r="C3453" s="27" t="s">
        <v>117</v>
      </c>
      <c r="D3453" s="27" t="s">
        <v>56</v>
      </c>
      <c r="E3453" s="27" t="s">
        <v>94</v>
      </c>
      <c r="F3453" s="27" t="s">
        <v>95</v>
      </c>
      <c r="G3453" s="27" t="s">
        <v>118</v>
      </c>
      <c r="H3453" s="28">
        <v>31158.75</v>
      </c>
      <c r="I3453" s="28">
        <v>31158.75</v>
      </c>
      <c r="J3453" s="28">
        <v>0</v>
      </c>
      <c r="K3453" s="28">
        <v>15398</v>
      </c>
      <c r="L3453" s="28">
        <v>15760.75</v>
      </c>
    </row>
    <row r="3454" spans="1:12" hidden="1" x14ac:dyDescent="0.2">
      <c r="A3454" s="27" t="s">
        <v>90</v>
      </c>
      <c r="B3454" s="27" t="s">
        <v>145</v>
      </c>
      <c r="C3454" s="27" t="s">
        <v>106</v>
      </c>
      <c r="D3454" s="27" t="s">
        <v>56</v>
      </c>
      <c r="E3454" s="27" t="s">
        <v>94</v>
      </c>
      <c r="F3454" s="27" t="s">
        <v>95</v>
      </c>
      <c r="G3454" s="27" t="s">
        <v>108</v>
      </c>
      <c r="H3454" s="28">
        <v>0</v>
      </c>
      <c r="I3454" s="28">
        <v>97.87</v>
      </c>
      <c r="J3454" s="28">
        <v>0</v>
      </c>
      <c r="K3454" s="28">
        <v>97.87</v>
      </c>
      <c r="L3454" s="28">
        <v>0</v>
      </c>
    </row>
    <row r="3455" spans="1:12" hidden="1" x14ac:dyDescent="0.2">
      <c r="A3455" s="27" t="s">
        <v>90</v>
      </c>
      <c r="B3455" s="27" t="s">
        <v>145</v>
      </c>
      <c r="C3455" s="27" t="s">
        <v>99</v>
      </c>
      <c r="D3455" s="27" t="s">
        <v>56</v>
      </c>
      <c r="E3455" s="27" t="s">
        <v>94</v>
      </c>
      <c r="F3455" s="27" t="s">
        <v>95</v>
      </c>
      <c r="G3455" s="27" t="s">
        <v>100</v>
      </c>
      <c r="H3455" s="28">
        <v>0</v>
      </c>
      <c r="I3455" s="28">
        <v>0</v>
      </c>
      <c r="J3455" s="28">
        <v>0</v>
      </c>
      <c r="K3455" s="28">
        <v>5.9899999999999993</v>
      </c>
      <c r="L3455" s="28">
        <v>-5.9899999999999993</v>
      </c>
    </row>
    <row r="3456" spans="1:12" hidden="1" x14ac:dyDescent="0.2">
      <c r="A3456" s="27" t="s">
        <v>90</v>
      </c>
      <c r="B3456" s="27" t="s">
        <v>145</v>
      </c>
      <c r="C3456" s="27" t="s">
        <v>101</v>
      </c>
      <c r="D3456" s="27" t="s">
        <v>56</v>
      </c>
      <c r="E3456" s="27" t="s">
        <v>94</v>
      </c>
      <c r="F3456" s="27" t="s">
        <v>95</v>
      </c>
      <c r="G3456" s="27" t="s">
        <v>102</v>
      </c>
      <c r="H3456" s="28">
        <v>0</v>
      </c>
      <c r="I3456" s="28">
        <v>0</v>
      </c>
      <c r="J3456" s="28">
        <v>0</v>
      </c>
      <c r="K3456" s="28">
        <v>1.4</v>
      </c>
      <c r="L3456" s="28">
        <v>-1.4</v>
      </c>
    </row>
    <row r="3457" spans="1:12" hidden="1" x14ac:dyDescent="0.2">
      <c r="A3457" s="27" t="s">
        <v>90</v>
      </c>
      <c r="B3457" s="27" t="s">
        <v>145</v>
      </c>
      <c r="C3457" s="27" t="s">
        <v>103</v>
      </c>
      <c r="D3457" s="27" t="s">
        <v>56</v>
      </c>
      <c r="E3457" s="27" t="s">
        <v>94</v>
      </c>
      <c r="F3457" s="27" t="s">
        <v>95</v>
      </c>
      <c r="G3457" s="27" t="s">
        <v>104</v>
      </c>
      <c r="H3457" s="28">
        <v>0</v>
      </c>
      <c r="I3457" s="28">
        <v>0</v>
      </c>
      <c r="J3457" s="28">
        <v>0</v>
      </c>
      <c r="K3457" s="28">
        <v>2.84</v>
      </c>
      <c r="L3457" s="28">
        <v>-2.84</v>
      </c>
    </row>
    <row r="3458" spans="1:12" hidden="1" x14ac:dyDescent="0.2">
      <c r="A3458" s="27" t="s">
        <v>90</v>
      </c>
      <c r="B3458" s="27" t="s">
        <v>177</v>
      </c>
      <c r="C3458" s="27" t="s">
        <v>106</v>
      </c>
      <c r="D3458" s="27" t="s">
        <v>56</v>
      </c>
      <c r="E3458" s="27" t="s">
        <v>94</v>
      </c>
      <c r="F3458" s="27" t="s">
        <v>95</v>
      </c>
      <c r="G3458" s="27" t="s">
        <v>108</v>
      </c>
      <c r="H3458" s="28">
        <v>0</v>
      </c>
      <c r="I3458" s="28">
        <v>4369.76</v>
      </c>
      <c r="J3458" s="28">
        <v>0</v>
      </c>
      <c r="K3458" s="28">
        <v>4369.76</v>
      </c>
      <c r="L3458" s="28">
        <v>0</v>
      </c>
    </row>
    <row r="3459" spans="1:12" hidden="1" x14ac:dyDescent="0.2">
      <c r="A3459" s="27" t="s">
        <v>90</v>
      </c>
      <c r="B3459" s="27" t="s">
        <v>177</v>
      </c>
      <c r="C3459" s="27" t="s">
        <v>99</v>
      </c>
      <c r="D3459" s="27" t="s">
        <v>56</v>
      </c>
      <c r="E3459" s="27" t="s">
        <v>94</v>
      </c>
      <c r="F3459" s="27" t="s">
        <v>95</v>
      </c>
      <c r="G3459" s="27" t="s">
        <v>100</v>
      </c>
      <c r="H3459" s="28">
        <v>0</v>
      </c>
      <c r="I3459" s="28">
        <v>0</v>
      </c>
      <c r="J3459" s="28">
        <v>0</v>
      </c>
      <c r="K3459" s="28">
        <v>586.99</v>
      </c>
      <c r="L3459" s="28">
        <v>-586.99</v>
      </c>
    </row>
    <row r="3460" spans="1:12" hidden="1" x14ac:dyDescent="0.2">
      <c r="A3460" s="27" t="s">
        <v>90</v>
      </c>
      <c r="B3460" s="27" t="s">
        <v>177</v>
      </c>
      <c r="C3460" s="27" t="s">
        <v>101</v>
      </c>
      <c r="D3460" s="27" t="s">
        <v>56</v>
      </c>
      <c r="E3460" s="27" t="s">
        <v>94</v>
      </c>
      <c r="F3460" s="27" t="s">
        <v>95</v>
      </c>
      <c r="G3460" s="27" t="s">
        <v>102</v>
      </c>
      <c r="H3460" s="28">
        <v>0</v>
      </c>
      <c r="I3460" s="28">
        <v>0</v>
      </c>
      <c r="J3460" s="28">
        <v>0</v>
      </c>
      <c r="K3460" s="28">
        <v>137.25</v>
      </c>
      <c r="L3460" s="28">
        <v>-137.25</v>
      </c>
    </row>
    <row r="3461" spans="1:12" hidden="1" x14ac:dyDescent="0.2">
      <c r="A3461" s="27" t="s">
        <v>90</v>
      </c>
      <c r="B3461" s="27" t="s">
        <v>177</v>
      </c>
      <c r="C3461" s="27" t="s">
        <v>103</v>
      </c>
      <c r="D3461" s="27" t="s">
        <v>56</v>
      </c>
      <c r="E3461" s="27" t="s">
        <v>94</v>
      </c>
      <c r="F3461" s="27" t="s">
        <v>95</v>
      </c>
      <c r="G3461" s="27" t="s">
        <v>104</v>
      </c>
      <c r="H3461" s="28">
        <v>0</v>
      </c>
      <c r="I3461" s="28">
        <v>0</v>
      </c>
      <c r="J3461" s="28">
        <v>0</v>
      </c>
      <c r="K3461" s="28">
        <v>275.77999999999997</v>
      </c>
      <c r="L3461" s="28">
        <v>-275.77999999999997</v>
      </c>
    </row>
    <row r="3462" spans="1:12" hidden="1" x14ac:dyDescent="0.2">
      <c r="A3462" s="27" t="s">
        <v>90</v>
      </c>
      <c r="B3462" s="27" t="s">
        <v>91</v>
      </c>
      <c r="C3462" s="27" t="s">
        <v>92</v>
      </c>
      <c r="D3462" s="27" t="s">
        <v>56</v>
      </c>
      <c r="E3462" s="27" t="s">
        <v>94</v>
      </c>
      <c r="F3462" s="27" t="s">
        <v>95</v>
      </c>
      <c r="G3462" s="27" t="s">
        <v>96</v>
      </c>
      <c r="H3462" s="28">
        <v>0</v>
      </c>
      <c r="I3462" s="28">
        <v>0</v>
      </c>
      <c r="J3462" s="28">
        <v>0</v>
      </c>
      <c r="K3462" s="28">
        <v>14.59</v>
      </c>
      <c r="L3462" s="28">
        <v>-14.59</v>
      </c>
    </row>
    <row r="3463" spans="1:12" hidden="1" x14ac:dyDescent="0.2">
      <c r="A3463" s="27" t="s">
        <v>90</v>
      </c>
      <c r="B3463" s="27" t="s">
        <v>91</v>
      </c>
      <c r="C3463" s="27" t="s">
        <v>97</v>
      </c>
      <c r="D3463" s="27" t="s">
        <v>56</v>
      </c>
      <c r="E3463" s="27" t="s">
        <v>94</v>
      </c>
      <c r="F3463" s="27" t="s">
        <v>95</v>
      </c>
      <c r="G3463" s="27" t="s">
        <v>98</v>
      </c>
      <c r="H3463" s="28">
        <v>0</v>
      </c>
      <c r="I3463" s="28">
        <v>0</v>
      </c>
      <c r="J3463" s="28">
        <v>0</v>
      </c>
      <c r="K3463" s="28">
        <v>7.55</v>
      </c>
      <c r="L3463" s="28">
        <v>-7.55</v>
      </c>
    </row>
    <row r="3464" spans="1:12" hidden="1" x14ac:dyDescent="0.2">
      <c r="A3464" s="27" t="s">
        <v>90</v>
      </c>
      <c r="B3464" s="27" t="s">
        <v>91</v>
      </c>
      <c r="C3464" s="27" t="s">
        <v>99</v>
      </c>
      <c r="D3464" s="27" t="s">
        <v>56</v>
      </c>
      <c r="E3464" s="27" t="s">
        <v>94</v>
      </c>
      <c r="F3464" s="27" t="s">
        <v>95</v>
      </c>
      <c r="G3464" s="27" t="s">
        <v>100</v>
      </c>
      <c r="H3464" s="28">
        <v>0</v>
      </c>
      <c r="I3464" s="28">
        <v>0</v>
      </c>
      <c r="J3464" s="28">
        <v>0</v>
      </c>
      <c r="K3464" s="28">
        <v>1.37</v>
      </c>
      <c r="L3464" s="28">
        <v>-1.37</v>
      </c>
    </row>
    <row r="3465" spans="1:12" hidden="1" x14ac:dyDescent="0.2">
      <c r="A3465" s="27" t="s">
        <v>90</v>
      </c>
      <c r="B3465" s="27" t="s">
        <v>91</v>
      </c>
      <c r="C3465" s="27" t="s">
        <v>101</v>
      </c>
      <c r="D3465" s="27" t="s">
        <v>56</v>
      </c>
      <c r="E3465" s="27" t="s">
        <v>94</v>
      </c>
      <c r="F3465" s="27" t="s">
        <v>95</v>
      </c>
      <c r="G3465" s="27" t="s">
        <v>102</v>
      </c>
      <c r="H3465" s="28">
        <v>0</v>
      </c>
      <c r="I3465" s="28">
        <v>0</v>
      </c>
      <c r="J3465" s="28">
        <v>0</v>
      </c>
      <c r="K3465" s="28">
        <v>0.32</v>
      </c>
      <c r="L3465" s="28">
        <v>-0.32</v>
      </c>
    </row>
    <row r="3466" spans="1:12" hidden="1" x14ac:dyDescent="0.2">
      <c r="A3466" s="27" t="s">
        <v>90</v>
      </c>
      <c r="B3466" s="27" t="s">
        <v>91</v>
      </c>
      <c r="C3466" s="27" t="s">
        <v>103</v>
      </c>
      <c r="D3466" s="27" t="s">
        <v>56</v>
      </c>
      <c r="E3466" s="27" t="s">
        <v>94</v>
      </c>
      <c r="F3466" s="27" t="s">
        <v>95</v>
      </c>
      <c r="G3466" s="27" t="s">
        <v>104</v>
      </c>
      <c r="H3466" s="28">
        <v>0</v>
      </c>
      <c r="I3466" s="28">
        <v>0</v>
      </c>
      <c r="J3466" s="28">
        <v>0</v>
      </c>
      <c r="K3466" s="28">
        <v>0.64</v>
      </c>
      <c r="L3466" s="28">
        <v>-0.64</v>
      </c>
    </row>
    <row r="3467" spans="1:12" hidden="1" x14ac:dyDescent="0.2">
      <c r="A3467" s="27" t="s">
        <v>90</v>
      </c>
      <c r="B3467" s="27" t="s">
        <v>91</v>
      </c>
      <c r="C3467" s="27" t="s">
        <v>159</v>
      </c>
      <c r="D3467" s="27" t="s">
        <v>56</v>
      </c>
      <c r="E3467" s="27" t="s">
        <v>94</v>
      </c>
      <c r="F3467" s="27" t="s">
        <v>95</v>
      </c>
      <c r="G3467" s="27" t="s">
        <v>160</v>
      </c>
      <c r="H3467" s="28">
        <v>0</v>
      </c>
      <c r="I3467" s="28">
        <v>0</v>
      </c>
      <c r="J3467" s="28">
        <v>0</v>
      </c>
      <c r="K3467" s="28">
        <v>13383.23</v>
      </c>
      <c r="L3467" s="28">
        <v>-13383.23</v>
      </c>
    </row>
    <row r="3468" spans="1:12" hidden="1" x14ac:dyDescent="0.2">
      <c r="A3468" s="27" t="s">
        <v>90</v>
      </c>
      <c r="B3468" s="27" t="s">
        <v>119</v>
      </c>
      <c r="C3468" s="27" t="s">
        <v>117</v>
      </c>
      <c r="D3468" s="27" t="s">
        <v>56</v>
      </c>
      <c r="E3468" s="27" t="s">
        <v>94</v>
      </c>
      <c r="F3468" s="27" t="s">
        <v>95</v>
      </c>
      <c r="G3468" s="27" t="s">
        <v>118</v>
      </c>
      <c r="H3468" s="28">
        <v>0</v>
      </c>
      <c r="I3468" s="28">
        <v>0</v>
      </c>
      <c r="J3468" s="28">
        <v>0</v>
      </c>
      <c r="K3468" s="28">
        <v>1586.39</v>
      </c>
      <c r="L3468" s="28">
        <v>-1586.39</v>
      </c>
    </row>
    <row r="3469" spans="1:12" hidden="1" x14ac:dyDescent="0.2">
      <c r="A3469" s="27" t="s">
        <v>90</v>
      </c>
      <c r="B3469" s="27" t="s">
        <v>120</v>
      </c>
      <c r="C3469" s="27" t="s">
        <v>121</v>
      </c>
      <c r="D3469" s="27" t="s">
        <v>56</v>
      </c>
      <c r="E3469" s="27" t="s">
        <v>94</v>
      </c>
      <c r="F3469" s="27" t="s">
        <v>95</v>
      </c>
      <c r="G3469" s="27" t="s">
        <v>122</v>
      </c>
      <c r="H3469" s="28">
        <v>0</v>
      </c>
      <c r="I3469" s="28">
        <v>0</v>
      </c>
      <c r="J3469" s="28">
        <v>0</v>
      </c>
      <c r="K3469" s="28">
        <v>6.86</v>
      </c>
      <c r="L3469" s="28">
        <v>-6.86</v>
      </c>
    </row>
    <row r="3470" spans="1:12" hidden="1" x14ac:dyDescent="0.2">
      <c r="A3470" s="27" t="s">
        <v>90</v>
      </c>
      <c r="B3470" s="27" t="s">
        <v>120</v>
      </c>
      <c r="C3470" s="27" t="s">
        <v>99</v>
      </c>
      <c r="D3470" s="27" t="s">
        <v>56</v>
      </c>
      <c r="E3470" s="27" t="s">
        <v>94</v>
      </c>
      <c r="F3470" s="27" t="s">
        <v>95</v>
      </c>
      <c r="G3470" s="27" t="s">
        <v>100</v>
      </c>
      <c r="H3470" s="28">
        <v>0</v>
      </c>
      <c r="I3470" s="28">
        <v>0</v>
      </c>
      <c r="J3470" s="28">
        <v>0</v>
      </c>
      <c r="K3470" s="28">
        <v>0.37</v>
      </c>
      <c r="L3470" s="28">
        <v>-0.37</v>
      </c>
    </row>
    <row r="3471" spans="1:12" hidden="1" x14ac:dyDescent="0.2">
      <c r="A3471" s="27" t="s">
        <v>90</v>
      </c>
      <c r="B3471" s="27" t="s">
        <v>120</v>
      </c>
      <c r="C3471" s="27" t="s">
        <v>101</v>
      </c>
      <c r="D3471" s="27" t="s">
        <v>56</v>
      </c>
      <c r="E3471" s="27" t="s">
        <v>94</v>
      </c>
      <c r="F3471" s="27" t="s">
        <v>95</v>
      </c>
      <c r="G3471" s="27" t="s">
        <v>102</v>
      </c>
      <c r="H3471" s="28">
        <v>0</v>
      </c>
      <c r="I3471" s="28">
        <v>0</v>
      </c>
      <c r="J3471" s="28">
        <v>0</v>
      </c>
      <c r="K3471" s="28">
        <v>0.09</v>
      </c>
      <c r="L3471" s="28">
        <v>-0.09</v>
      </c>
    </row>
    <row r="3472" spans="1:12" hidden="1" x14ac:dyDescent="0.2">
      <c r="A3472" s="27" t="s">
        <v>90</v>
      </c>
      <c r="B3472" s="27" t="s">
        <v>120</v>
      </c>
      <c r="C3472" s="27" t="s">
        <v>103</v>
      </c>
      <c r="D3472" s="27" t="s">
        <v>56</v>
      </c>
      <c r="E3472" s="27" t="s">
        <v>94</v>
      </c>
      <c r="F3472" s="27" t="s">
        <v>95</v>
      </c>
      <c r="G3472" s="27" t="s">
        <v>104</v>
      </c>
      <c r="H3472" s="28">
        <v>0</v>
      </c>
      <c r="I3472" s="28">
        <v>0</v>
      </c>
      <c r="J3472" s="28">
        <v>0</v>
      </c>
      <c r="K3472" s="28">
        <v>0.2</v>
      </c>
      <c r="L3472" s="28">
        <v>-0.2</v>
      </c>
    </row>
    <row r="3473" spans="1:12" hidden="1" x14ac:dyDescent="0.2">
      <c r="A3473" s="27" t="s">
        <v>90</v>
      </c>
      <c r="B3473" s="27" t="s">
        <v>123</v>
      </c>
      <c r="C3473" s="27" t="s">
        <v>124</v>
      </c>
      <c r="D3473" s="27" t="s">
        <v>56</v>
      </c>
      <c r="E3473" s="27" t="s">
        <v>94</v>
      </c>
      <c r="F3473" s="27" t="s">
        <v>95</v>
      </c>
      <c r="G3473" s="27" t="s">
        <v>125</v>
      </c>
      <c r="H3473" s="28">
        <v>0</v>
      </c>
      <c r="I3473" s="28">
        <v>0</v>
      </c>
      <c r="J3473" s="28">
        <v>0</v>
      </c>
      <c r="K3473" s="28">
        <v>184.05</v>
      </c>
      <c r="L3473" s="28">
        <v>-184.05</v>
      </c>
    </row>
    <row r="3474" spans="1:12" hidden="1" x14ac:dyDescent="0.2">
      <c r="A3474" s="27" t="s">
        <v>90</v>
      </c>
      <c r="B3474" s="27" t="s">
        <v>123</v>
      </c>
      <c r="C3474" s="27" t="s">
        <v>111</v>
      </c>
      <c r="D3474" s="27" t="s">
        <v>56</v>
      </c>
      <c r="E3474" s="27" t="s">
        <v>94</v>
      </c>
      <c r="F3474" s="27" t="s">
        <v>95</v>
      </c>
      <c r="G3474" s="27" t="s">
        <v>112</v>
      </c>
      <c r="H3474" s="28">
        <v>0</v>
      </c>
      <c r="I3474" s="28">
        <v>0</v>
      </c>
      <c r="J3474" s="28">
        <v>0</v>
      </c>
      <c r="K3474" s="28">
        <v>102.55</v>
      </c>
      <c r="L3474" s="28">
        <v>-102.55</v>
      </c>
    </row>
    <row r="3475" spans="1:12" hidden="1" x14ac:dyDescent="0.2">
      <c r="A3475" s="27" t="s">
        <v>90</v>
      </c>
      <c r="B3475" s="27" t="s">
        <v>126</v>
      </c>
      <c r="C3475" s="27" t="s">
        <v>121</v>
      </c>
      <c r="D3475" s="27" t="s">
        <v>56</v>
      </c>
      <c r="E3475" s="27" t="s">
        <v>94</v>
      </c>
      <c r="F3475" s="27" t="s">
        <v>95</v>
      </c>
      <c r="G3475" s="27" t="s">
        <v>122</v>
      </c>
      <c r="H3475" s="28">
        <v>0</v>
      </c>
      <c r="I3475" s="28">
        <v>0</v>
      </c>
      <c r="J3475" s="28">
        <v>0</v>
      </c>
      <c r="K3475" s="28">
        <v>1.41</v>
      </c>
      <c r="L3475" s="28">
        <v>-1.41</v>
      </c>
    </row>
    <row r="3476" spans="1:12" hidden="1" x14ac:dyDescent="0.2">
      <c r="A3476" s="27" t="s">
        <v>90</v>
      </c>
      <c r="B3476" s="27" t="s">
        <v>126</v>
      </c>
      <c r="C3476" s="27" t="s">
        <v>99</v>
      </c>
      <c r="D3476" s="27" t="s">
        <v>56</v>
      </c>
      <c r="E3476" s="27" t="s">
        <v>94</v>
      </c>
      <c r="F3476" s="27" t="s">
        <v>95</v>
      </c>
      <c r="G3476" s="27" t="s">
        <v>100</v>
      </c>
      <c r="H3476" s="28">
        <v>0</v>
      </c>
      <c r="I3476" s="28">
        <v>0</v>
      </c>
      <c r="J3476" s="28">
        <v>0</v>
      </c>
      <c r="K3476" s="28">
        <v>0.08</v>
      </c>
      <c r="L3476" s="28">
        <v>-0.08</v>
      </c>
    </row>
    <row r="3477" spans="1:12" hidden="1" x14ac:dyDescent="0.2">
      <c r="A3477" s="27" t="s">
        <v>90</v>
      </c>
      <c r="B3477" s="27" t="s">
        <v>126</v>
      </c>
      <c r="C3477" s="27" t="s">
        <v>101</v>
      </c>
      <c r="D3477" s="27" t="s">
        <v>56</v>
      </c>
      <c r="E3477" s="27" t="s">
        <v>94</v>
      </c>
      <c r="F3477" s="27" t="s">
        <v>95</v>
      </c>
      <c r="G3477" s="27" t="s">
        <v>102</v>
      </c>
      <c r="H3477" s="28">
        <v>0</v>
      </c>
      <c r="I3477" s="28">
        <v>0</v>
      </c>
      <c r="J3477" s="28">
        <v>0</v>
      </c>
      <c r="K3477" s="28">
        <v>0.02</v>
      </c>
      <c r="L3477" s="28">
        <v>-0.02</v>
      </c>
    </row>
    <row r="3478" spans="1:12" hidden="1" x14ac:dyDescent="0.2">
      <c r="A3478" s="27" t="s">
        <v>90</v>
      </c>
      <c r="B3478" s="27" t="s">
        <v>126</v>
      </c>
      <c r="C3478" s="27" t="s">
        <v>103</v>
      </c>
      <c r="D3478" s="27" t="s">
        <v>56</v>
      </c>
      <c r="E3478" s="27" t="s">
        <v>94</v>
      </c>
      <c r="F3478" s="27" t="s">
        <v>95</v>
      </c>
      <c r="G3478" s="27" t="s">
        <v>104</v>
      </c>
      <c r="H3478" s="28">
        <v>0</v>
      </c>
      <c r="I3478" s="28">
        <v>0</v>
      </c>
      <c r="J3478" s="28">
        <v>0</v>
      </c>
      <c r="K3478" s="28">
        <v>0.04</v>
      </c>
      <c r="L3478" s="28">
        <v>-0.04</v>
      </c>
    </row>
    <row r="3479" spans="1:12" hidden="1" x14ac:dyDescent="0.2">
      <c r="A3479" s="27" t="s">
        <v>90</v>
      </c>
      <c r="B3479" s="27" t="s">
        <v>127</v>
      </c>
      <c r="C3479" s="27" t="s">
        <v>111</v>
      </c>
      <c r="D3479" s="27" t="s">
        <v>56</v>
      </c>
      <c r="E3479" s="27" t="s">
        <v>94</v>
      </c>
      <c r="F3479" s="27" t="s">
        <v>95</v>
      </c>
      <c r="G3479" s="27" t="s">
        <v>112</v>
      </c>
      <c r="H3479" s="28">
        <v>0</v>
      </c>
      <c r="I3479" s="28">
        <v>0</v>
      </c>
      <c r="J3479" s="28">
        <v>0</v>
      </c>
      <c r="K3479" s="28">
        <v>1271.27</v>
      </c>
      <c r="L3479" s="28">
        <v>-1271.27</v>
      </c>
    </row>
    <row r="3480" spans="1:12" hidden="1" x14ac:dyDescent="0.2">
      <c r="A3480" s="27" t="s">
        <v>90</v>
      </c>
      <c r="B3480" s="27" t="s">
        <v>128</v>
      </c>
      <c r="C3480" s="27" t="s">
        <v>99</v>
      </c>
      <c r="D3480" s="27" t="s">
        <v>56</v>
      </c>
      <c r="E3480" s="27" t="s">
        <v>94</v>
      </c>
      <c r="F3480" s="27" t="s">
        <v>95</v>
      </c>
      <c r="G3480" s="27" t="s">
        <v>100</v>
      </c>
      <c r="H3480" s="28">
        <v>0</v>
      </c>
      <c r="I3480" s="28">
        <v>0</v>
      </c>
      <c r="J3480" s="28">
        <v>0</v>
      </c>
      <c r="K3480" s="28">
        <v>0.43</v>
      </c>
      <c r="L3480" s="28">
        <v>-0.43</v>
      </c>
    </row>
    <row r="3481" spans="1:12" hidden="1" x14ac:dyDescent="0.2">
      <c r="A3481" s="27" t="s">
        <v>90</v>
      </c>
      <c r="B3481" s="27" t="s">
        <v>128</v>
      </c>
      <c r="C3481" s="27" t="s">
        <v>101</v>
      </c>
      <c r="D3481" s="27" t="s">
        <v>56</v>
      </c>
      <c r="E3481" s="27" t="s">
        <v>94</v>
      </c>
      <c r="F3481" s="27" t="s">
        <v>95</v>
      </c>
      <c r="G3481" s="27" t="s">
        <v>102</v>
      </c>
      <c r="H3481" s="28">
        <v>0</v>
      </c>
      <c r="I3481" s="28">
        <v>0</v>
      </c>
      <c r="J3481" s="28">
        <v>0</v>
      </c>
      <c r="K3481" s="28">
        <v>0.1</v>
      </c>
      <c r="L3481" s="28">
        <v>-0.1</v>
      </c>
    </row>
    <row r="3482" spans="1:12" hidden="1" x14ac:dyDescent="0.2">
      <c r="A3482" s="27" t="s">
        <v>90</v>
      </c>
      <c r="B3482" s="27" t="s">
        <v>128</v>
      </c>
      <c r="C3482" s="27" t="s">
        <v>103</v>
      </c>
      <c r="D3482" s="27" t="s">
        <v>56</v>
      </c>
      <c r="E3482" s="27" t="s">
        <v>94</v>
      </c>
      <c r="F3482" s="27" t="s">
        <v>95</v>
      </c>
      <c r="G3482" s="27" t="s">
        <v>104</v>
      </c>
      <c r="H3482" s="28">
        <v>0</v>
      </c>
      <c r="I3482" s="28">
        <v>0</v>
      </c>
      <c r="J3482" s="28">
        <v>0</v>
      </c>
      <c r="K3482" s="28">
        <v>0.2</v>
      </c>
      <c r="L3482" s="28">
        <v>-0.2</v>
      </c>
    </row>
    <row r="3483" spans="1:12" hidden="1" x14ac:dyDescent="0.2">
      <c r="A3483" s="27" t="s">
        <v>90</v>
      </c>
      <c r="B3483" s="27" t="s">
        <v>129</v>
      </c>
      <c r="C3483" s="27" t="s">
        <v>92</v>
      </c>
      <c r="D3483" s="27" t="s">
        <v>56</v>
      </c>
      <c r="E3483" s="27" t="s">
        <v>94</v>
      </c>
      <c r="F3483" s="27" t="s">
        <v>95</v>
      </c>
      <c r="G3483" s="27" t="s">
        <v>96</v>
      </c>
      <c r="H3483" s="28">
        <v>0</v>
      </c>
      <c r="I3483" s="28">
        <v>0</v>
      </c>
      <c r="J3483" s="28">
        <v>0</v>
      </c>
      <c r="K3483" s="28">
        <v>0.57999999999999996</v>
      </c>
      <c r="L3483" s="28">
        <v>-0.57999999999999996</v>
      </c>
    </row>
    <row r="3484" spans="1:12" hidden="1" x14ac:dyDescent="0.2">
      <c r="A3484" s="27" t="s">
        <v>90</v>
      </c>
      <c r="B3484" s="27" t="s">
        <v>129</v>
      </c>
      <c r="C3484" s="27" t="s">
        <v>121</v>
      </c>
      <c r="D3484" s="27" t="s">
        <v>56</v>
      </c>
      <c r="E3484" s="27" t="s">
        <v>94</v>
      </c>
      <c r="F3484" s="27" t="s">
        <v>95</v>
      </c>
      <c r="G3484" s="27" t="s">
        <v>122</v>
      </c>
      <c r="H3484" s="28">
        <v>0</v>
      </c>
      <c r="I3484" s="28">
        <v>0</v>
      </c>
      <c r="J3484" s="28">
        <v>0</v>
      </c>
      <c r="K3484" s="28">
        <v>0.46</v>
      </c>
      <c r="L3484" s="28">
        <v>-0.46</v>
      </c>
    </row>
    <row r="3485" spans="1:12" hidden="1" x14ac:dyDescent="0.2">
      <c r="A3485" s="27" t="s">
        <v>90</v>
      </c>
      <c r="B3485" s="27" t="s">
        <v>129</v>
      </c>
      <c r="C3485" s="27" t="s">
        <v>106</v>
      </c>
      <c r="D3485" s="27" t="s">
        <v>56</v>
      </c>
      <c r="E3485" s="27" t="s">
        <v>94</v>
      </c>
      <c r="F3485" s="27" t="s">
        <v>95</v>
      </c>
      <c r="G3485" s="27" t="s">
        <v>108</v>
      </c>
      <c r="H3485" s="28">
        <v>0</v>
      </c>
      <c r="I3485" s="28">
        <v>0</v>
      </c>
      <c r="J3485" s="28">
        <v>0</v>
      </c>
      <c r="K3485" s="28">
        <v>7.65</v>
      </c>
      <c r="L3485" s="28">
        <v>-7.65</v>
      </c>
    </row>
    <row r="3486" spans="1:12" hidden="1" x14ac:dyDescent="0.2">
      <c r="A3486" s="27" t="s">
        <v>90</v>
      </c>
      <c r="B3486" s="27" t="s">
        <v>129</v>
      </c>
      <c r="C3486" s="27" t="s">
        <v>99</v>
      </c>
      <c r="D3486" s="27" t="s">
        <v>56</v>
      </c>
      <c r="E3486" s="27" t="s">
        <v>94</v>
      </c>
      <c r="F3486" s="27" t="s">
        <v>95</v>
      </c>
      <c r="G3486" s="27" t="s">
        <v>100</v>
      </c>
      <c r="H3486" s="28">
        <v>0</v>
      </c>
      <c r="I3486" s="28">
        <v>0</v>
      </c>
      <c r="J3486" s="28">
        <v>0</v>
      </c>
      <c r="K3486" s="28">
        <v>1.22</v>
      </c>
      <c r="L3486" s="28">
        <v>-1.22</v>
      </c>
    </row>
    <row r="3487" spans="1:12" hidden="1" x14ac:dyDescent="0.2">
      <c r="A3487" s="27" t="s">
        <v>90</v>
      </c>
      <c r="B3487" s="27" t="s">
        <v>129</v>
      </c>
      <c r="C3487" s="27" t="s">
        <v>101</v>
      </c>
      <c r="D3487" s="27" t="s">
        <v>56</v>
      </c>
      <c r="E3487" s="27" t="s">
        <v>94</v>
      </c>
      <c r="F3487" s="27" t="s">
        <v>95</v>
      </c>
      <c r="G3487" s="27" t="s">
        <v>102</v>
      </c>
      <c r="H3487" s="28">
        <v>0</v>
      </c>
      <c r="I3487" s="28">
        <v>0</v>
      </c>
      <c r="J3487" s="28">
        <v>0</v>
      </c>
      <c r="K3487" s="28">
        <v>0.28999999999999998</v>
      </c>
      <c r="L3487" s="28">
        <v>-0.28999999999999998</v>
      </c>
    </row>
    <row r="3488" spans="1:12" hidden="1" x14ac:dyDescent="0.2">
      <c r="A3488" s="27" t="s">
        <v>90</v>
      </c>
      <c r="B3488" s="27" t="s">
        <v>129</v>
      </c>
      <c r="C3488" s="27" t="s">
        <v>103</v>
      </c>
      <c r="D3488" s="27" t="s">
        <v>56</v>
      </c>
      <c r="E3488" s="27" t="s">
        <v>94</v>
      </c>
      <c r="F3488" s="27" t="s">
        <v>95</v>
      </c>
      <c r="G3488" s="27" t="s">
        <v>104</v>
      </c>
      <c r="H3488" s="28">
        <v>0</v>
      </c>
      <c r="I3488" s="28">
        <v>0</v>
      </c>
      <c r="J3488" s="28">
        <v>0</v>
      </c>
      <c r="K3488" s="28">
        <v>0.6</v>
      </c>
      <c r="L3488" s="28">
        <v>-0.6</v>
      </c>
    </row>
    <row r="3489" spans="1:12" hidden="1" x14ac:dyDescent="0.2">
      <c r="A3489" s="27" t="s">
        <v>90</v>
      </c>
      <c r="B3489" s="27" t="s">
        <v>129</v>
      </c>
      <c r="C3489" s="27" t="s">
        <v>130</v>
      </c>
      <c r="D3489" s="27" t="s">
        <v>56</v>
      </c>
      <c r="E3489" s="27" t="s">
        <v>94</v>
      </c>
      <c r="F3489" s="27" t="s">
        <v>95</v>
      </c>
      <c r="G3489" s="27" t="s">
        <v>131</v>
      </c>
      <c r="H3489" s="28">
        <v>0</v>
      </c>
      <c r="I3489" s="28">
        <v>0</v>
      </c>
      <c r="J3489" s="28">
        <v>0</v>
      </c>
      <c r="K3489" s="28">
        <v>4325.75</v>
      </c>
      <c r="L3489" s="28">
        <v>-4325.75</v>
      </c>
    </row>
    <row r="3490" spans="1:12" hidden="1" x14ac:dyDescent="0.2">
      <c r="A3490" s="27" t="s">
        <v>90</v>
      </c>
      <c r="B3490" s="27" t="s">
        <v>129</v>
      </c>
      <c r="C3490" s="27" t="s">
        <v>132</v>
      </c>
      <c r="D3490" s="27" t="s">
        <v>56</v>
      </c>
      <c r="E3490" s="27" t="s">
        <v>94</v>
      </c>
      <c r="F3490" s="27" t="s">
        <v>95</v>
      </c>
      <c r="G3490" s="27" t="s">
        <v>133</v>
      </c>
      <c r="H3490" s="28">
        <v>0</v>
      </c>
      <c r="I3490" s="28">
        <v>0</v>
      </c>
      <c r="J3490" s="28">
        <v>0</v>
      </c>
      <c r="K3490" s="28">
        <v>69.53</v>
      </c>
      <c r="L3490" s="28">
        <v>-69.53</v>
      </c>
    </row>
    <row r="3491" spans="1:12" hidden="1" x14ac:dyDescent="0.2">
      <c r="A3491" s="27" t="s">
        <v>90</v>
      </c>
      <c r="B3491" s="27" t="s">
        <v>129</v>
      </c>
      <c r="C3491" s="27" t="s">
        <v>111</v>
      </c>
      <c r="D3491" s="27" t="s">
        <v>56</v>
      </c>
      <c r="E3491" s="27" t="s">
        <v>94</v>
      </c>
      <c r="F3491" s="27" t="s">
        <v>95</v>
      </c>
      <c r="G3491" s="27" t="s">
        <v>112</v>
      </c>
      <c r="H3491" s="28">
        <v>0</v>
      </c>
      <c r="I3491" s="28">
        <v>0</v>
      </c>
      <c r="J3491" s="28">
        <v>0</v>
      </c>
      <c r="K3491" s="28">
        <v>11183.62</v>
      </c>
      <c r="L3491" s="28">
        <v>-11183.62</v>
      </c>
    </row>
    <row r="3492" spans="1:12" hidden="1" x14ac:dyDescent="0.2">
      <c r="A3492" s="27" t="s">
        <v>90</v>
      </c>
      <c r="B3492" s="27" t="s">
        <v>129</v>
      </c>
      <c r="C3492" s="27" t="s">
        <v>117</v>
      </c>
      <c r="D3492" s="27" t="s">
        <v>56</v>
      </c>
      <c r="E3492" s="27" t="s">
        <v>94</v>
      </c>
      <c r="F3492" s="27" t="s">
        <v>95</v>
      </c>
      <c r="G3492" s="27" t="s">
        <v>118</v>
      </c>
      <c r="H3492" s="28">
        <v>0</v>
      </c>
      <c r="I3492" s="28">
        <v>0</v>
      </c>
      <c r="J3492" s="28">
        <v>0</v>
      </c>
      <c r="K3492" s="28">
        <v>18.63</v>
      </c>
      <c r="L3492" s="28">
        <v>-18.63</v>
      </c>
    </row>
    <row r="3493" spans="1:12" hidden="1" x14ac:dyDescent="0.2">
      <c r="A3493" s="27" t="s">
        <v>90</v>
      </c>
      <c r="B3493" s="27" t="s">
        <v>134</v>
      </c>
      <c r="C3493" s="27" t="s">
        <v>92</v>
      </c>
      <c r="D3493" s="27" t="s">
        <v>56</v>
      </c>
      <c r="E3493" s="27" t="s">
        <v>94</v>
      </c>
      <c r="F3493" s="27" t="s">
        <v>95</v>
      </c>
      <c r="G3493" s="27" t="s">
        <v>96</v>
      </c>
      <c r="H3493" s="28">
        <v>0</v>
      </c>
      <c r="I3493" s="28">
        <v>0</v>
      </c>
      <c r="J3493" s="28">
        <v>0</v>
      </c>
      <c r="K3493" s="28">
        <v>0.28999999999999998</v>
      </c>
      <c r="L3493" s="28">
        <v>-0.28999999999999998</v>
      </c>
    </row>
    <row r="3494" spans="1:12" hidden="1" x14ac:dyDescent="0.2">
      <c r="A3494" s="27" t="s">
        <v>90</v>
      </c>
      <c r="B3494" s="27" t="s">
        <v>134</v>
      </c>
      <c r="C3494" s="27" t="s">
        <v>99</v>
      </c>
      <c r="D3494" s="27" t="s">
        <v>56</v>
      </c>
      <c r="E3494" s="27" t="s">
        <v>94</v>
      </c>
      <c r="F3494" s="27" t="s">
        <v>95</v>
      </c>
      <c r="G3494" s="27" t="s">
        <v>100</v>
      </c>
      <c r="H3494" s="28">
        <v>0</v>
      </c>
      <c r="I3494" s="28">
        <v>0</v>
      </c>
      <c r="J3494" s="28">
        <v>0</v>
      </c>
      <c r="K3494" s="28">
        <v>0.02</v>
      </c>
      <c r="L3494" s="28">
        <v>-0.02</v>
      </c>
    </row>
    <row r="3495" spans="1:12" hidden="1" x14ac:dyDescent="0.2">
      <c r="A3495" s="27" t="s">
        <v>90</v>
      </c>
      <c r="B3495" s="27" t="s">
        <v>134</v>
      </c>
      <c r="C3495" s="27" t="s">
        <v>103</v>
      </c>
      <c r="D3495" s="27" t="s">
        <v>56</v>
      </c>
      <c r="E3495" s="27" t="s">
        <v>94</v>
      </c>
      <c r="F3495" s="27" t="s">
        <v>95</v>
      </c>
      <c r="G3495" s="27" t="s">
        <v>104</v>
      </c>
      <c r="H3495" s="28">
        <v>0</v>
      </c>
      <c r="I3495" s="28">
        <v>0</v>
      </c>
      <c r="J3495" s="28">
        <v>0</v>
      </c>
      <c r="K3495" s="28">
        <v>0.01</v>
      </c>
      <c r="L3495" s="28">
        <v>-0.01</v>
      </c>
    </row>
    <row r="3496" spans="1:12" hidden="1" x14ac:dyDescent="0.2">
      <c r="A3496" s="27" t="s">
        <v>90</v>
      </c>
      <c r="B3496" s="27" t="s">
        <v>134</v>
      </c>
      <c r="C3496" s="27" t="s">
        <v>132</v>
      </c>
      <c r="D3496" s="27" t="s">
        <v>56</v>
      </c>
      <c r="E3496" s="27" t="s">
        <v>94</v>
      </c>
      <c r="F3496" s="27" t="s">
        <v>95</v>
      </c>
      <c r="G3496" s="27" t="s">
        <v>133</v>
      </c>
      <c r="H3496" s="28">
        <v>0</v>
      </c>
      <c r="I3496" s="28">
        <v>0</v>
      </c>
      <c r="J3496" s="28">
        <v>0</v>
      </c>
      <c r="K3496" s="28">
        <v>661.17</v>
      </c>
      <c r="L3496" s="28">
        <v>-661.17</v>
      </c>
    </row>
    <row r="3497" spans="1:12" hidden="1" x14ac:dyDescent="0.2">
      <c r="A3497" s="27" t="s">
        <v>90</v>
      </c>
      <c r="B3497" s="27" t="s">
        <v>179</v>
      </c>
      <c r="C3497" s="27" t="s">
        <v>106</v>
      </c>
      <c r="D3497" s="27" t="s">
        <v>56</v>
      </c>
      <c r="E3497" s="27" t="s">
        <v>94</v>
      </c>
      <c r="F3497" s="27" t="s">
        <v>95</v>
      </c>
      <c r="G3497" s="27" t="s">
        <v>108</v>
      </c>
      <c r="H3497" s="28">
        <v>0</v>
      </c>
      <c r="I3497" s="28">
        <v>0</v>
      </c>
      <c r="J3497" s="28">
        <v>0</v>
      </c>
      <c r="K3497" s="28">
        <v>23.51</v>
      </c>
      <c r="L3497" s="28">
        <v>-23.51</v>
      </c>
    </row>
    <row r="3498" spans="1:12" hidden="1" x14ac:dyDescent="0.2">
      <c r="A3498" s="27" t="s">
        <v>90</v>
      </c>
      <c r="B3498" s="27" t="s">
        <v>179</v>
      </c>
      <c r="C3498" s="27" t="s">
        <v>99</v>
      </c>
      <c r="D3498" s="27" t="s">
        <v>56</v>
      </c>
      <c r="E3498" s="27" t="s">
        <v>94</v>
      </c>
      <c r="F3498" s="27" t="s">
        <v>95</v>
      </c>
      <c r="G3498" s="27" t="s">
        <v>100</v>
      </c>
      <c r="H3498" s="28">
        <v>0</v>
      </c>
      <c r="I3498" s="28">
        <v>0</v>
      </c>
      <c r="J3498" s="28">
        <v>0</v>
      </c>
      <c r="K3498" s="28">
        <v>1.46</v>
      </c>
      <c r="L3498" s="28">
        <v>-1.46</v>
      </c>
    </row>
    <row r="3499" spans="1:12" hidden="1" x14ac:dyDescent="0.2">
      <c r="A3499" s="27" t="s">
        <v>90</v>
      </c>
      <c r="B3499" s="27" t="s">
        <v>179</v>
      </c>
      <c r="C3499" s="27" t="s">
        <v>101</v>
      </c>
      <c r="D3499" s="27" t="s">
        <v>56</v>
      </c>
      <c r="E3499" s="27" t="s">
        <v>94</v>
      </c>
      <c r="F3499" s="27" t="s">
        <v>95</v>
      </c>
      <c r="G3499" s="27" t="s">
        <v>102</v>
      </c>
      <c r="H3499" s="28">
        <v>0</v>
      </c>
      <c r="I3499" s="28">
        <v>0</v>
      </c>
      <c r="J3499" s="28">
        <v>0</v>
      </c>
      <c r="K3499" s="28">
        <v>0.34</v>
      </c>
      <c r="L3499" s="28">
        <v>-0.34</v>
      </c>
    </row>
    <row r="3500" spans="1:12" hidden="1" x14ac:dyDescent="0.2">
      <c r="A3500" s="27" t="s">
        <v>90</v>
      </c>
      <c r="B3500" s="27" t="s">
        <v>179</v>
      </c>
      <c r="C3500" s="27" t="s">
        <v>103</v>
      </c>
      <c r="D3500" s="27" t="s">
        <v>56</v>
      </c>
      <c r="E3500" s="27" t="s">
        <v>94</v>
      </c>
      <c r="F3500" s="27" t="s">
        <v>95</v>
      </c>
      <c r="G3500" s="27" t="s">
        <v>104</v>
      </c>
      <c r="H3500" s="28">
        <v>0</v>
      </c>
      <c r="I3500" s="28">
        <v>0</v>
      </c>
      <c r="J3500" s="28">
        <v>0</v>
      </c>
      <c r="K3500" s="28">
        <v>0.68</v>
      </c>
      <c r="L3500" s="28">
        <v>-0.68</v>
      </c>
    </row>
    <row r="3501" spans="1:12" hidden="1" x14ac:dyDescent="0.2">
      <c r="A3501" s="27" t="s">
        <v>90</v>
      </c>
      <c r="B3501" s="27" t="s">
        <v>179</v>
      </c>
      <c r="C3501" s="27" t="s">
        <v>117</v>
      </c>
      <c r="D3501" s="27" t="s">
        <v>56</v>
      </c>
      <c r="E3501" s="27" t="s">
        <v>94</v>
      </c>
      <c r="F3501" s="27" t="s">
        <v>95</v>
      </c>
      <c r="G3501" s="27" t="s">
        <v>118</v>
      </c>
      <c r="H3501" s="28">
        <v>0</v>
      </c>
      <c r="I3501" s="28">
        <v>0</v>
      </c>
      <c r="J3501" s="28">
        <v>0</v>
      </c>
      <c r="K3501" s="28">
        <v>239.95</v>
      </c>
      <c r="L3501" s="28">
        <v>-239.95</v>
      </c>
    </row>
    <row r="3502" spans="1:12" hidden="1" x14ac:dyDescent="0.2">
      <c r="A3502" s="27" t="s">
        <v>90</v>
      </c>
      <c r="B3502" s="27" t="s">
        <v>178</v>
      </c>
      <c r="C3502" s="27" t="s">
        <v>92</v>
      </c>
      <c r="D3502" s="27" t="s">
        <v>56</v>
      </c>
      <c r="E3502" s="27" t="s">
        <v>94</v>
      </c>
      <c r="F3502" s="27" t="s">
        <v>95</v>
      </c>
      <c r="G3502" s="27" t="s">
        <v>96</v>
      </c>
      <c r="H3502" s="28">
        <v>0</v>
      </c>
      <c r="I3502" s="28">
        <v>0</v>
      </c>
      <c r="J3502" s="28">
        <v>0</v>
      </c>
      <c r="K3502" s="28">
        <v>0.77</v>
      </c>
      <c r="L3502" s="28">
        <v>-0.77</v>
      </c>
    </row>
    <row r="3503" spans="1:12" hidden="1" x14ac:dyDescent="0.2">
      <c r="A3503" s="27" t="s">
        <v>90</v>
      </c>
      <c r="B3503" s="27" t="s">
        <v>178</v>
      </c>
      <c r="C3503" s="27" t="s">
        <v>99</v>
      </c>
      <c r="D3503" s="27" t="s">
        <v>56</v>
      </c>
      <c r="E3503" s="27" t="s">
        <v>94</v>
      </c>
      <c r="F3503" s="27" t="s">
        <v>95</v>
      </c>
      <c r="G3503" s="27" t="s">
        <v>100</v>
      </c>
      <c r="H3503" s="28">
        <v>0</v>
      </c>
      <c r="I3503" s="28">
        <v>0</v>
      </c>
      <c r="J3503" s="28">
        <v>0</v>
      </c>
      <c r="K3503" s="28">
        <v>0.05</v>
      </c>
      <c r="L3503" s="28">
        <v>-0.05</v>
      </c>
    </row>
    <row r="3504" spans="1:12" hidden="1" x14ac:dyDescent="0.2">
      <c r="A3504" s="27" t="s">
        <v>90</v>
      </c>
      <c r="B3504" s="27" t="s">
        <v>178</v>
      </c>
      <c r="C3504" s="27" t="s">
        <v>101</v>
      </c>
      <c r="D3504" s="27" t="s">
        <v>56</v>
      </c>
      <c r="E3504" s="27" t="s">
        <v>94</v>
      </c>
      <c r="F3504" s="27" t="s">
        <v>95</v>
      </c>
      <c r="G3504" s="27" t="s">
        <v>102</v>
      </c>
      <c r="H3504" s="28">
        <v>0</v>
      </c>
      <c r="I3504" s="28">
        <v>0</v>
      </c>
      <c r="J3504" s="28">
        <v>0</v>
      </c>
      <c r="K3504" s="28">
        <v>0.01</v>
      </c>
      <c r="L3504" s="28">
        <v>-0.01</v>
      </c>
    </row>
    <row r="3505" spans="1:12" hidden="1" x14ac:dyDescent="0.2">
      <c r="A3505" s="27" t="s">
        <v>90</v>
      </c>
      <c r="B3505" s="27" t="s">
        <v>178</v>
      </c>
      <c r="C3505" s="27" t="s">
        <v>103</v>
      </c>
      <c r="D3505" s="27" t="s">
        <v>56</v>
      </c>
      <c r="E3505" s="27" t="s">
        <v>94</v>
      </c>
      <c r="F3505" s="27" t="s">
        <v>95</v>
      </c>
      <c r="G3505" s="27" t="s">
        <v>104</v>
      </c>
      <c r="H3505" s="28">
        <v>0</v>
      </c>
      <c r="I3505" s="28">
        <v>0</v>
      </c>
      <c r="J3505" s="28">
        <v>0</v>
      </c>
      <c r="K3505" s="28">
        <v>0.02</v>
      </c>
      <c r="L3505" s="28">
        <v>-0.02</v>
      </c>
    </row>
    <row r="3506" spans="1:12" hidden="1" x14ac:dyDescent="0.2">
      <c r="A3506" s="27" t="s">
        <v>136</v>
      </c>
      <c r="B3506" s="27" t="s">
        <v>9</v>
      </c>
      <c r="C3506" s="27" t="s">
        <v>137</v>
      </c>
      <c r="D3506" s="27" t="s">
        <v>56</v>
      </c>
      <c r="E3506" s="27" t="s">
        <v>94</v>
      </c>
      <c r="F3506" s="27" t="s">
        <v>95</v>
      </c>
      <c r="G3506" s="27" t="s">
        <v>138</v>
      </c>
      <c r="H3506" s="28">
        <v>62317.5</v>
      </c>
      <c r="I3506" s="28">
        <v>58717.5</v>
      </c>
      <c r="J3506" s="28">
        <v>0</v>
      </c>
      <c r="K3506" s="28">
        <v>127.59999999999997</v>
      </c>
      <c r="L3506" s="28">
        <v>58589.9</v>
      </c>
    </row>
    <row r="3507" spans="1:12" hidden="1" x14ac:dyDescent="0.2">
      <c r="A3507" s="27" t="s">
        <v>136</v>
      </c>
      <c r="B3507" s="27" t="s">
        <v>9</v>
      </c>
      <c r="C3507" s="27" t="s">
        <v>139</v>
      </c>
      <c r="D3507" s="27" t="s">
        <v>56</v>
      </c>
      <c r="E3507" s="27" t="s">
        <v>94</v>
      </c>
      <c r="F3507" s="27" t="s">
        <v>95</v>
      </c>
      <c r="G3507" s="27" t="s">
        <v>140</v>
      </c>
      <c r="H3507" s="28">
        <v>0</v>
      </c>
      <c r="I3507" s="28">
        <v>3600</v>
      </c>
      <c r="J3507" s="28">
        <v>0</v>
      </c>
      <c r="K3507" s="28">
        <v>1710</v>
      </c>
      <c r="L3507" s="28">
        <v>1890</v>
      </c>
    </row>
    <row r="3508" spans="1:12" hidden="1" x14ac:dyDescent="0.2">
      <c r="A3508" s="27" t="s">
        <v>136</v>
      </c>
      <c r="B3508" s="27" t="s">
        <v>9</v>
      </c>
      <c r="C3508" s="27" t="s">
        <v>99</v>
      </c>
      <c r="D3508" s="27" t="s">
        <v>56</v>
      </c>
      <c r="E3508" s="27" t="s">
        <v>94</v>
      </c>
      <c r="F3508" s="27" t="s">
        <v>95</v>
      </c>
      <c r="G3508" s="27" t="s">
        <v>100</v>
      </c>
      <c r="H3508" s="28">
        <v>3863.69</v>
      </c>
      <c r="I3508" s="28">
        <v>3863.69</v>
      </c>
      <c r="J3508" s="28">
        <v>0</v>
      </c>
      <c r="K3508" s="28">
        <v>93.86</v>
      </c>
      <c r="L3508" s="28">
        <v>3769.83</v>
      </c>
    </row>
    <row r="3509" spans="1:12" hidden="1" x14ac:dyDescent="0.2">
      <c r="A3509" s="27" t="s">
        <v>136</v>
      </c>
      <c r="B3509" s="27" t="s">
        <v>9</v>
      </c>
      <c r="C3509" s="27" t="s">
        <v>101</v>
      </c>
      <c r="D3509" s="27" t="s">
        <v>56</v>
      </c>
      <c r="E3509" s="27" t="s">
        <v>94</v>
      </c>
      <c r="F3509" s="27" t="s">
        <v>95</v>
      </c>
      <c r="G3509" s="27" t="s">
        <v>102</v>
      </c>
      <c r="H3509" s="28">
        <v>903.6</v>
      </c>
      <c r="I3509" s="28">
        <v>903.6</v>
      </c>
      <c r="J3509" s="28">
        <v>0</v>
      </c>
      <c r="K3509" s="28">
        <v>21.94</v>
      </c>
      <c r="L3509" s="28">
        <v>881.66</v>
      </c>
    </row>
    <row r="3510" spans="1:12" hidden="1" x14ac:dyDescent="0.2">
      <c r="A3510" s="27" t="s">
        <v>136</v>
      </c>
      <c r="B3510" s="27" t="s">
        <v>9</v>
      </c>
      <c r="C3510" s="27" t="s">
        <v>103</v>
      </c>
      <c r="D3510" s="27" t="s">
        <v>56</v>
      </c>
      <c r="E3510" s="27" t="s">
        <v>94</v>
      </c>
      <c r="F3510" s="27" t="s">
        <v>95</v>
      </c>
      <c r="G3510" s="27" t="s">
        <v>104</v>
      </c>
      <c r="H3510" s="28">
        <v>1807.21</v>
      </c>
      <c r="I3510" s="28">
        <v>1807.21</v>
      </c>
      <c r="J3510" s="28">
        <v>0</v>
      </c>
      <c r="K3510" s="28">
        <v>44.95</v>
      </c>
      <c r="L3510" s="28">
        <v>1762.26</v>
      </c>
    </row>
    <row r="3511" spans="1:12" hidden="1" x14ac:dyDescent="0.2">
      <c r="A3511" s="27" t="s">
        <v>136</v>
      </c>
      <c r="B3511" s="27" t="s">
        <v>135</v>
      </c>
      <c r="C3511" s="27" t="s">
        <v>137</v>
      </c>
      <c r="D3511" s="27" t="s">
        <v>56</v>
      </c>
      <c r="E3511" s="27" t="s">
        <v>94</v>
      </c>
      <c r="F3511" s="27" t="s">
        <v>95</v>
      </c>
      <c r="G3511" s="27" t="s">
        <v>138</v>
      </c>
      <c r="H3511" s="28">
        <v>0</v>
      </c>
      <c r="I3511" s="28">
        <v>0</v>
      </c>
      <c r="J3511" s="28">
        <v>0</v>
      </c>
      <c r="K3511" s="28">
        <v>3361.8500000000004</v>
      </c>
      <c r="L3511" s="28">
        <v>-3361.8500000000004</v>
      </c>
    </row>
    <row r="3512" spans="1:12" hidden="1" x14ac:dyDescent="0.2">
      <c r="A3512" s="27" t="s">
        <v>136</v>
      </c>
      <c r="B3512" s="27" t="s">
        <v>135</v>
      </c>
      <c r="C3512" s="27" t="s">
        <v>99</v>
      </c>
      <c r="D3512" s="27" t="s">
        <v>56</v>
      </c>
      <c r="E3512" s="27" t="s">
        <v>94</v>
      </c>
      <c r="F3512" s="27" t="s">
        <v>95</v>
      </c>
      <c r="G3512" s="27" t="s">
        <v>100</v>
      </c>
      <c r="H3512" s="28">
        <v>0</v>
      </c>
      <c r="I3512" s="28">
        <v>0</v>
      </c>
      <c r="J3512" s="28">
        <v>0</v>
      </c>
      <c r="K3512" s="28">
        <v>79.61</v>
      </c>
      <c r="L3512" s="28">
        <v>-79.61</v>
      </c>
    </row>
    <row r="3513" spans="1:12" hidden="1" x14ac:dyDescent="0.2">
      <c r="A3513" s="27" t="s">
        <v>136</v>
      </c>
      <c r="B3513" s="27" t="s">
        <v>135</v>
      </c>
      <c r="C3513" s="27" t="s">
        <v>101</v>
      </c>
      <c r="D3513" s="27" t="s">
        <v>56</v>
      </c>
      <c r="E3513" s="27" t="s">
        <v>94</v>
      </c>
      <c r="F3513" s="27" t="s">
        <v>95</v>
      </c>
      <c r="G3513" s="27" t="s">
        <v>102</v>
      </c>
      <c r="H3513" s="28">
        <v>0</v>
      </c>
      <c r="I3513" s="28">
        <v>0</v>
      </c>
      <c r="J3513" s="28">
        <v>0</v>
      </c>
      <c r="K3513" s="28">
        <v>18.63</v>
      </c>
      <c r="L3513" s="28">
        <v>-18.63</v>
      </c>
    </row>
    <row r="3514" spans="1:12" hidden="1" x14ac:dyDescent="0.2">
      <c r="A3514" s="27" t="s">
        <v>136</v>
      </c>
      <c r="B3514" s="27" t="s">
        <v>135</v>
      </c>
      <c r="C3514" s="27" t="s">
        <v>103</v>
      </c>
      <c r="D3514" s="27" t="s">
        <v>56</v>
      </c>
      <c r="E3514" s="27" t="s">
        <v>94</v>
      </c>
      <c r="F3514" s="27" t="s">
        <v>95</v>
      </c>
      <c r="G3514" s="27" t="s">
        <v>104</v>
      </c>
      <c r="H3514" s="28">
        <v>0</v>
      </c>
      <c r="I3514" s="28">
        <v>0</v>
      </c>
      <c r="J3514" s="28">
        <v>0</v>
      </c>
      <c r="K3514" s="28">
        <v>38.69</v>
      </c>
      <c r="L3514" s="28">
        <v>-38.69</v>
      </c>
    </row>
    <row r="3515" spans="1:12" hidden="1" x14ac:dyDescent="0.2">
      <c r="A3515" s="27" t="s">
        <v>136</v>
      </c>
      <c r="B3515" s="27" t="s">
        <v>177</v>
      </c>
      <c r="C3515" s="27" t="s">
        <v>137</v>
      </c>
      <c r="D3515" s="27" t="s">
        <v>56</v>
      </c>
      <c r="E3515" s="27" t="s">
        <v>94</v>
      </c>
      <c r="F3515" s="27" t="s">
        <v>95</v>
      </c>
      <c r="G3515" s="27" t="s">
        <v>138</v>
      </c>
      <c r="H3515" s="28">
        <v>0</v>
      </c>
      <c r="I3515" s="28">
        <v>0</v>
      </c>
      <c r="J3515" s="28">
        <v>0</v>
      </c>
      <c r="K3515" s="28">
        <v>38872.400000000001</v>
      </c>
      <c r="L3515" s="28">
        <v>-38872.400000000001</v>
      </c>
    </row>
    <row r="3516" spans="1:12" hidden="1" x14ac:dyDescent="0.2">
      <c r="A3516" s="27" t="s">
        <v>136</v>
      </c>
      <c r="B3516" s="27" t="s">
        <v>177</v>
      </c>
      <c r="C3516" s="27" t="s">
        <v>99</v>
      </c>
      <c r="D3516" s="27" t="s">
        <v>56</v>
      </c>
      <c r="E3516" s="27" t="s">
        <v>94</v>
      </c>
      <c r="F3516" s="27" t="s">
        <v>95</v>
      </c>
      <c r="G3516" s="27" t="s">
        <v>100</v>
      </c>
      <c r="H3516" s="28">
        <v>0</v>
      </c>
      <c r="I3516" s="28">
        <v>0</v>
      </c>
      <c r="J3516" s="28">
        <v>0</v>
      </c>
      <c r="K3516" s="28">
        <v>2063.46</v>
      </c>
      <c r="L3516" s="28">
        <v>-2063.46</v>
      </c>
    </row>
    <row r="3517" spans="1:12" hidden="1" x14ac:dyDescent="0.2">
      <c r="A3517" s="27" t="s">
        <v>136</v>
      </c>
      <c r="B3517" s="27" t="s">
        <v>177</v>
      </c>
      <c r="C3517" s="27" t="s">
        <v>101</v>
      </c>
      <c r="D3517" s="27" t="s">
        <v>56</v>
      </c>
      <c r="E3517" s="27" t="s">
        <v>94</v>
      </c>
      <c r="F3517" s="27" t="s">
        <v>95</v>
      </c>
      <c r="G3517" s="27" t="s">
        <v>102</v>
      </c>
      <c r="H3517" s="28">
        <v>0</v>
      </c>
      <c r="I3517" s="28">
        <v>0</v>
      </c>
      <c r="J3517" s="28">
        <v>0</v>
      </c>
      <c r="K3517" s="28">
        <v>482.59</v>
      </c>
      <c r="L3517" s="28">
        <v>-482.59</v>
      </c>
    </row>
    <row r="3518" spans="1:12" hidden="1" x14ac:dyDescent="0.2">
      <c r="A3518" s="27" t="s">
        <v>136</v>
      </c>
      <c r="B3518" s="27" t="s">
        <v>177</v>
      </c>
      <c r="C3518" s="27" t="s">
        <v>103</v>
      </c>
      <c r="D3518" s="27" t="s">
        <v>56</v>
      </c>
      <c r="E3518" s="27" t="s">
        <v>94</v>
      </c>
      <c r="F3518" s="27" t="s">
        <v>95</v>
      </c>
      <c r="G3518" s="27" t="s">
        <v>104</v>
      </c>
      <c r="H3518" s="28">
        <v>0</v>
      </c>
      <c r="I3518" s="28">
        <v>0</v>
      </c>
      <c r="J3518" s="28">
        <v>0</v>
      </c>
      <c r="K3518" s="28">
        <v>978.24</v>
      </c>
      <c r="L3518" s="28">
        <v>-978.24</v>
      </c>
    </row>
    <row r="3519" spans="1:12" hidden="1" x14ac:dyDescent="0.2">
      <c r="A3519" s="27" t="s">
        <v>136</v>
      </c>
      <c r="B3519" s="27" t="s">
        <v>123</v>
      </c>
      <c r="C3519" s="27" t="s">
        <v>139</v>
      </c>
      <c r="D3519" s="27" t="s">
        <v>56</v>
      </c>
      <c r="E3519" s="27" t="s">
        <v>94</v>
      </c>
      <c r="F3519" s="27" t="s">
        <v>95</v>
      </c>
      <c r="G3519" s="27" t="s">
        <v>140</v>
      </c>
      <c r="H3519" s="28">
        <v>0</v>
      </c>
      <c r="I3519" s="28">
        <v>0</v>
      </c>
      <c r="J3519" s="28">
        <v>0</v>
      </c>
      <c r="K3519" s="28">
        <v>1311.13</v>
      </c>
      <c r="L3519" s="28">
        <v>-1311.13</v>
      </c>
    </row>
    <row r="3520" spans="1:12" hidden="1" x14ac:dyDescent="0.2">
      <c r="A3520" s="27" t="s">
        <v>136</v>
      </c>
      <c r="B3520" s="27" t="s">
        <v>123</v>
      </c>
      <c r="C3520" s="27" t="s">
        <v>99</v>
      </c>
      <c r="D3520" s="27" t="s">
        <v>56</v>
      </c>
      <c r="E3520" s="27" t="s">
        <v>94</v>
      </c>
      <c r="F3520" s="27" t="s">
        <v>95</v>
      </c>
      <c r="G3520" s="27" t="s">
        <v>100</v>
      </c>
      <c r="H3520" s="28">
        <v>0</v>
      </c>
      <c r="I3520" s="28">
        <v>0</v>
      </c>
      <c r="J3520" s="28">
        <v>0</v>
      </c>
      <c r="K3520" s="28">
        <v>80.91</v>
      </c>
      <c r="L3520" s="28">
        <v>-80.91</v>
      </c>
    </row>
    <row r="3521" spans="1:12" hidden="1" x14ac:dyDescent="0.2">
      <c r="A3521" s="27" t="s">
        <v>136</v>
      </c>
      <c r="B3521" s="27" t="s">
        <v>123</v>
      </c>
      <c r="C3521" s="27" t="s">
        <v>101</v>
      </c>
      <c r="D3521" s="27" t="s">
        <v>56</v>
      </c>
      <c r="E3521" s="27" t="s">
        <v>94</v>
      </c>
      <c r="F3521" s="27" t="s">
        <v>95</v>
      </c>
      <c r="G3521" s="27" t="s">
        <v>102</v>
      </c>
      <c r="H3521" s="28">
        <v>0</v>
      </c>
      <c r="I3521" s="28">
        <v>0</v>
      </c>
      <c r="J3521" s="28">
        <v>0</v>
      </c>
      <c r="K3521" s="28">
        <v>18.920000000000002</v>
      </c>
      <c r="L3521" s="28">
        <v>-18.920000000000002</v>
      </c>
    </row>
    <row r="3522" spans="1:12" hidden="1" x14ac:dyDescent="0.2">
      <c r="A3522" s="27" t="s">
        <v>136</v>
      </c>
      <c r="B3522" s="27" t="s">
        <v>123</v>
      </c>
      <c r="C3522" s="27" t="s">
        <v>103</v>
      </c>
      <c r="D3522" s="27" t="s">
        <v>56</v>
      </c>
      <c r="E3522" s="27" t="s">
        <v>94</v>
      </c>
      <c r="F3522" s="27" t="s">
        <v>95</v>
      </c>
      <c r="G3522" s="27" t="s">
        <v>104</v>
      </c>
      <c r="H3522" s="28">
        <v>0</v>
      </c>
      <c r="I3522" s="28">
        <v>0</v>
      </c>
      <c r="J3522" s="28">
        <v>0</v>
      </c>
      <c r="K3522" s="28">
        <v>38.020000000000003</v>
      </c>
      <c r="L3522" s="28">
        <v>-38.020000000000003</v>
      </c>
    </row>
    <row r="3523" spans="1:12" hidden="1" x14ac:dyDescent="0.2">
      <c r="A3523" s="27" t="s">
        <v>136</v>
      </c>
      <c r="B3523" s="27" t="s">
        <v>128</v>
      </c>
      <c r="C3523" s="27" t="s">
        <v>137</v>
      </c>
      <c r="D3523" s="27" t="s">
        <v>56</v>
      </c>
      <c r="E3523" s="27" t="s">
        <v>94</v>
      </c>
      <c r="F3523" s="27" t="s">
        <v>95</v>
      </c>
      <c r="G3523" s="27" t="s">
        <v>138</v>
      </c>
      <c r="H3523" s="28">
        <v>0</v>
      </c>
      <c r="I3523" s="28">
        <v>0</v>
      </c>
      <c r="J3523" s="28">
        <v>0</v>
      </c>
      <c r="K3523" s="28">
        <v>507.59</v>
      </c>
      <c r="L3523" s="28">
        <v>-507.59</v>
      </c>
    </row>
    <row r="3524" spans="1:12" hidden="1" x14ac:dyDescent="0.2">
      <c r="A3524" s="27" t="s">
        <v>136</v>
      </c>
      <c r="B3524" s="27" t="s">
        <v>128</v>
      </c>
      <c r="C3524" s="27" t="s">
        <v>99</v>
      </c>
      <c r="D3524" s="27" t="s">
        <v>56</v>
      </c>
      <c r="E3524" s="27" t="s">
        <v>94</v>
      </c>
      <c r="F3524" s="27" t="s">
        <v>95</v>
      </c>
      <c r="G3524" s="27" t="s">
        <v>100</v>
      </c>
      <c r="H3524" s="28">
        <v>0</v>
      </c>
      <c r="I3524" s="28">
        <v>0</v>
      </c>
      <c r="J3524" s="28">
        <v>0</v>
      </c>
      <c r="K3524" s="28">
        <v>30.12</v>
      </c>
      <c r="L3524" s="28">
        <v>-30.12</v>
      </c>
    </row>
    <row r="3525" spans="1:12" hidden="1" x14ac:dyDescent="0.2">
      <c r="A3525" s="27" t="s">
        <v>136</v>
      </c>
      <c r="B3525" s="27" t="s">
        <v>128</v>
      </c>
      <c r="C3525" s="27" t="s">
        <v>101</v>
      </c>
      <c r="D3525" s="27" t="s">
        <v>56</v>
      </c>
      <c r="E3525" s="27" t="s">
        <v>94</v>
      </c>
      <c r="F3525" s="27" t="s">
        <v>95</v>
      </c>
      <c r="G3525" s="27" t="s">
        <v>102</v>
      </c>
      <c r="H3525" s="28">
        <v>0</v>
      </c>
      <c r="I3525" s="28">
        <v>0</v>
      </c>
      <c r="J3525" s="28">
        <v>0</v>
      </c>
      <c r="K3525" s="28">
        <v>7.04</v>
      </c>
      <c r="L3525" s="28">
        <v>-7.04</v>
      </c>
    </row>
    <row r="3526" spans="1:12" hidden="1" x14ac:dyDescent="0.2">
      <c r="A3526" s="27" t="s">
        <v>136</v>
      </c>
      <c r="B3526" s="27" t="s">
        <v>128</v>
      </c>
      <c r="C3526" s="27" t="s">
        <v>103</v>
      </c>
      <c r="D3526" s="27" t="s">
        <v>56</v>
      </c>
      <c r="E3526" s="27" t="s">
        <v>94</v>
      </c>
      <c r="F3526" s="27" t="s">
        <v>95</v>
      </c>
      <c r="G3526" s="27" t="s">
        <v>104</v>
      </c>
      <c r="H3526" s="28">
        <v>0</v>
      </c>
      <c r="I3526" s="28">
        <v>0</v>
      </c>
      <c r="J3526" s="28">
        <v>0</v>
      </c>
      <c r="K3526" s="28">
        <v>14.52</v>
      </c>
      <c r="L3526" s="28">
        <v>-14.52</v>
      </c>
    </row>
    <row r="3527" spans="1:12" hidden="1" x14ac:dyDescent="0.2">
      <c r="A3527" s="27" t="s">
        <v>136</v>
      </c>
      <c r="B3527" s="27" t="s">
        <v>129</v>
      </c>
      <c r="C3527" s="27" t="s">
        <v>137</v>
      </c>
      <c r="D3527" s="27" t="s">
        <v>56</v>
      </c>
      <c r="E3527" s="27" t="s">
        <v>94</v>
      </c>
      <c r="F3527" s="27" t="s">
        <v>95</v>
      </c>
      <c r="G3527" s="27" t="s">
        <v>138</v>
      </c>
      <c r="H3527" s="28">
        <v>0</v>
      </c>
      <c r="I3527" s="28">
        <v>0</v>
      </c>
      <c r="J3527" s="28">
        <v>0</v>
      </c>
      <c r="K3527" s="28">
        <v>159.84</v>
      </c>
      <c r="L3527" s="28">
        <v>-159.84</v>
      </c>
    </row>
    <row r="3528" spans="1:12" hidden="1" x14ac:dyDescent="0.2">
      <c r="A3528" s="27" t="s">
        <v>136</v>
      </c>
      <c r="B3528" s="27" t="s">
        <v>129</v>
      </c>
      <c r="C3528" s="27" t="s">
        <v>99</v>
      </c>
      <c r="D3528" s="27" t="s">
        <v>56</v>
      </c>
      <c r="E3528" s="27" t="s">
        <v>94</v>
      </c>
      <c r="F3528" s="27" t="s">
        <v>95</v>
      </c>
      <c r="G3528" s="27" t="s">
        <v>100</v>
      </c>
      <c r="H3528" s="28">
        <v>0</v>
      </c>
      <c r="I3528" s="28">
        <v>0</v>
      </c>
      <c r="J3528" s="28">
        <v>0</v>
      </c>
      <c r="K3528" s="28">
        <v>8.8800000000000008</v>
      </c>
      <c r="L3528" s="28">
        <v>-8.8800000000000008</v>
      </c>
    </row>
    <row r="3529" spans="1:12" hidden="1" x14ac:dyDescent="0.2">
      <c r="A3529" s="27" t="s">
        <v>136</v>
      </c>
      <c r="B3529" s="27" t="s">
        <v>129</v>
      </c>
      <c r="C3529" s="27" t="s">
        <v>101</v>
      </c>
      <c r="D3529" s="27" t="s">
        <v>56</v>
      </c>
      <c r="E3529" s="27" t="s">
        <v>94</v>
      </c>
      <c r="F3529" s="27" t="s">
        <v>95</v>
      </c>
      <c r="G3529" s="27" t="s">
        <v>102</v>
      </c>
      <c r="H3529" s="28">
        <v>0</v>
      </c>
      <c r="I3529" s="28">
        <v>0</v>
      </c>
      <c r="J3529" s="28">
        <v>0</v>
      </c>
      <c r="K3529" s="28">
        <v>2.08</v>
      </c>
      <c r="L3529" s="28">
        <v>-2.08</v>
      </c>
    </row>
    <row r="3530" spans="1:12" hidden="1" x14ac:dyDescent="0.2">
      <c r="A3530" s="27" t="s">
        <v>136</v>
      </c>
      <c r="B3530" s="27" t="s">
        <v>129</v>
      </c>
      <c r="C3530" s="27" t="s">
        <v>103</v>
      </c>
      <c r="D3530" s="27" t="s">
        <v>56</v>
      </c>
      <c r="E3530" s="27" t="s">
        <v>94</v>
      </c>
      <c r="F3530" s="27" t="s">
        <v>95</v>
      </c>
      <c r="G3530" s="27" t="s">
        <v>104</v>
      </c>
      <c r="H3530" s="28">
        <v>0</v>
      </c>
      <c r="I3530" s="28">
        <v>0</v>
      </c>
      <c r="J3530" s="28">
        <v>0</v>
      </c>
      <c r="K3530" s="28">
        <v>4.29</v>
      </c>
      <c r="L3530" s="28">
        <v>-4.29</v>
      </c>
    </row>
    <row r="3531" spans="1:12" hidden="1" x14ac:dyDescent="0.2">
      <c r="A3531" s="27" t="s">
        <v>152</v>
      </c>
      <c r="B3531" s="27" t="s">
        <v>9</v>
      </c>
      <c r="C3531" s="27" t="s">
        <v>155</v>
      </c>
      <c r="D3531" s="27" t="s">
        <v>56</v>
      </c>
      <c r="E3531" s="27" t="s">
        <v>94</v>
      </c>
      <c r="F3531" s="27" t="s">
        <v>95</v>
      </c>
      <c r="G3531" s="27" t="s">
        <v>156</v>
      </c>
      <c r="H3531" s="28">
        <v>0</v>
      </c>
      <c r="I3531" s="28">
        <v>21400</v>
      </c>
      <c r="J3531" s="28">
        <v>0</v>
      </c>
      <c r="K3531" s="28">
        <v>8796</v>
      </c>
      <c r="L3531" s="28">
        <v>12604</v>
      </c>
    </row>
    <row r="3532" spans="1:12" hidden="1" x14ac:dyDescent="0.2">
      <c r="A3532" s="27" t="s">
        <v>90</v>
      </c>
      <c r="B3532" s="27" t="s">
        <v>9</v>
      </c>
      <c r="C3532" s="27" t="s">
        <v>106</v>
      </c>
      <c r="D3532" s="27" t="s">
        <v>57</v>
      </c>
      <c r="E3532" s="27" t="s">
        <v>94</v>
      </c>
      <c r="F3532" s="27" t="s">
        <v>95</v>
      </c>
      <c r="G3532" s="27" t="s">
        <v>108</v>
      </c>
      <c r="H3532" s="28">
        <v>0</v>
      </c>
      <c r="I3532" s="28">
        <v>112.18</v>
      </c>
      <c r="J3532" s="28">
        <v>0</v>
      </c>
      <c r="K3532" s="28">
        <v>112.18</v>
      </c>
      <c r="L3532" s="28">
        <v>0</v>
      </c>
    </row>
    <row r="3533" spans="1:12" hidden="1" x14ac:dyDescent="0.2">
      <c r="A3533" s="27" t="s">
        <v>90</v>
      </c>
      <c r="B3533" s="27" t="s">
        <v>9</v>
      </c>
      <c r="C3533" s="27" t="s">
        <v>99</v>
      </c>
      <c r="D3533" s="27" t="s">
        <v>57</v>
      </c>
      <c r="E3533" s="27" t="s">
        <v>94</v>
      </c>
      <c r="F3533" s="27" t="s">
        <v>95</v>
      </c>
      <c r="G3533" s="27" t="s">
        <v>100</v>
      </c>
      <c r="H3533" s="28">
        <v>0</v>
      </c>
      <c r="I3533" s="28">
        <v>0</v>
      </c>
      <c r="J3533" s="28">
        <v>0</v>
      </c>
      <c r="K3533" s="28">
        <v>6.9600000000000009</v>
      </c>
      <c r="L3533" s="28">
        <v>-6.9600000000000009</v>
      </c>
    </row>
    <row r="3534" spans="1:12" hidden="1" x14ac:dyDescent="0.2">
      <c r="A3534" s="27" t="s">
        <v>90</v>
      </c>
      <c r="B3534" s="27" t="s">
        <v>9</v>
      </c>
      <c r="C3534" s="27" t="s">
        <v>101</v>
      </c>
      <c r="D3534" s="27" t="s">
        <v>57</v>
      </c>
      <c r="E3534" s="27" t="s">
        <v>94</v>
      </c>
      <c r="F3534" s="27" t="s">
        <v>95</v>
      </c>
      <c r="G3534" s="27" t="s">
        <v>102</v>
      </c>
      <c r="H3534" s="28">
        <v>0</v>
      </c>
      <c r="I3534" s="28">
        <v>0</v>
      </c>
      <c r="J3534" s="28">
        <v>0</v>
      </c>
      <c r="K3534" s="28">
        <v>1.62</v>
      </c>
      <c r="L3534" s="28">
        <v>-1.62</v>
      </c>
    </row>
    <row r="3535" spans="1:12" hidden="1" x14ac:dyDescent="0.2">
      <c r="A3535" s="27" t="s">
        <v>90</v>
      </c>
      <c r="B3535" s="27" t="s">
        <v>9</v>
      </c>
      <c r="C3535" s="27" t="s">
        <v>103</v>
      </c>
      <c r="D3535" s="27" t="s">
        <v>57</v>
      </c>
      <c r="E3535" s="27" t="s">
        <v>94</v>
      </c>
      <c r="F3535" s="27" t="s">
        <v>95</v>
      </c>
      <c r="G3535" s="27" t="s">
        <v>104</v>
      </c>
      <c r="H3535" s="28">
        <v>0</v>
      </c>
      <c r="I3535" s="28">
        <v>0</v>
      </c>
      <c r="J3535" s="28">
        <v>0</v>
      </c>
      <c r="K3535" s="28">
        <v>3.26</v>
      </c>
      <c r="L3535" s="28">
        <v>-3.26</v>
      </c>
    </row>
    <row r="3536" spans="1:12" hidden="1" x14ac:dyDescent="0.2">
      <c r="A3536" s="27" t="s">
        <v>90</v>
      </c>
      <c r="B3536" s="27" t="s">
        <v>9</v>
      </c>
      <c r="C3536" s="27" t="s">
        <v>132</v>
      </c>
      <c r="D3536" s="27" t="s">
        <v>57</v>
      </c>
      <c r="E3536" s="27" t="s">
        <v>94</v>
      </c>
      <c r="F3536" s="27" t="s">
        <v>95</v>
      </c>
      <c r="G3536" s="27" t="s">
        <v>133</v>
      </c>
      <c r="H3536" s="28">
        <v>0</v>
      </c>
      <c r="I3536" s="28">
        <v>3600</v>
      </c>
      <c r="J3536" s="28">
        <v>3600</v>
      </c>
      <c r="K3536" s="28">
        <v>0</v>
      </c>
      <c r="L3536" s="28">
        <v>0</v>
      </c>
    </row>
    <row r="3537" spans="1:12" hidden="1" x14ac:dyDescent="0.2">
      <c r="A3537" s="27" t="s">
        <v>90</v>
      </c>
      <c r="B3537" s="27" t="s">
        <v>9</v>
      </c>
      <c r="C3537" s="27" t="s">
        <v>109</v>
      </c>
      <c r="D3537" s="27" t="s">
        <v>57</v>
      </c>
      <c r="E3537" s="27" t="s">
        <v>94</v>
      </c>
      <c r="F3537" s="27" t="s">
        <v>95</v>
      </c>
      <c r="G3537" s="27" t="s">
        <v>110</v>
      </c>
      <c r="H3537" s="28">
        <v>31061.31</v>
      </c>
      <c r="I3537" s="28">
        <v>31061.31</v>
      </c>
      <c r="J3537" s="28">
        <v>0</v>
      </c>
      <c r="K3537" s="28">
        <v>0</v>
      </c>
      <c r="L3537" s="28">
        <v>31061.31</v>
      </c>
    </row>
    <row r="3538" spans="1:12" hidden="1" x14ac:dyDescent="0.2">
      <c r="A3538" s="27" t="s">
        <v>90</v>
      </c>
      <c r="B3538" s="27" t="s">
        <v>9</v>
      </c>
      <c r="C3538" s="27" t="s">
        <v>111</v>
      </c>
      <c r="D3538" s="27" t="s">
        <v>57</v>
      </c>
      <c r="E3538" s="27" t="s">
        <v>94</v>
      </c>
      <c r="F3538" s="27" t="s">
        <v>95</v>
      </c>
      <c r="G3538" s="27" t="s">
        <v>112</v>
      </c>
      <c r="H3538" s="28">
        <v>163587.10999999999</v>
      </c>
      <c r="I3538" s="28">
        <v>103199.60999999999</v>
      </c>
      <c r="J3538" s="28">
        <v>1329.78</v>
      </c>
      <c r="K3538" s="28">
        <v>27546.57</v>
      </c>
      <c r="L3538" s="28">
        <v>74323.25999999998</v>
      </c>
    </row>
    <row r="3539" spans="1:12" hidden="1" x14ac:dyDescent="0.2">
      <c r="A3539" s="27" t="s">
        <v>90</v>
      </c>
      <c r="B3539" s="27" t="s">
        <v>9</v>
      </c>
      <c r="C3539" s="27" t="s">
        <v>113</v>
      </c>
      <c r="D3539" s="27" t="s">
        <v>57</v>
      </c>
      <c r="E3539" s="27" t="s">
        <v>94</v>
      </c>
      <c r="F3539" s="27" t="s">
        <v>95</v>
      </c>
      <c r="G3539" s="27" t="s">
        <v>114</v>
      </c>
      <c r="H3539" s="28">
        <v>36802.5</v>
      </c>
      <c r="I3539" s="28">
        <v>36802.5</v>
      </c>
      <c r="J3539" s="28">
        <v>0</v>
      </c>
      <c r="K3539" s="28">
        <v>0</v>
      </c>
      <c r="L3539" s="28">
        <v>36802.5</v>
      </c>
    </row>
    <row r="3540" spans="1:12" hidden="1" x14ac:dyDescent="0.2">
      <c r="A3540" s="27" t="s">
        <v>90</v>
      </c>
      <c r="B3540" s="27" t="s">
        <v>9</v>
      </c>
      <c r="C3540" s="27" t="s">
        <v>115</v>
      </c>
      <c r="D3540" s="27" t="s">
        <v>57</v>
      </c>
      <c r="E3540" s="27" t="s">
        <v>94</v>
      </c>
      <c r="F3540" s="27" t="s">
        <v>95</v>
      </c>
      <c r="G3540" s="27" t="s">
        <v>116</v>
      </c>
      <c r="H3540" s="28">
        <v>18401.25</v>
      </c>
      <c r="I3540" s="28">
        <v>18401.25</v>
      </c>
      <c r="J3540" s="28">
        <v>0</v>
      </c>
      <c r="K3540" s="28">
        <v>0</v>
      </c>
      <c r="L3540" s="28">
        <v>18401.25</v>
      </c>
    </row>
    <row r="3541" spans="1:12" hidden="1" x14ac:dyDescent="0.2">
      <c r="A3541" s="27" t="s">
        <v>90</v>
      </c>
      <c r="B3541" s="27" t="s">
        <v>9</v>
      </c>
      <c r="C3541" s="27" t="s">
        <v>157</v>
      </c>
      <c r="D3541" s="27" t="s">
        <v>57</v>
      </c>
      <c r="E3541" s="27" t="s">
        <v>94</v>
      </c>
      <c r="F3541" s="27" t="s">
        <v>95</v>
      </c>
      <c r="G3541" s="27" t="s">
        <v>158</v>
      </c>
      <c r="H3541" s="28">
        <v>0</v>
      </c>
      <c r="I3541" s="28">
        <v>29697.5</v>
      </c>
      <c r="J3541" s="28">
        <v>0</v>
      </c>
      <c r="K3541" s="28">
        <v>24150</v>
      </c>
      <c r="L3541" s="28">
        <v>5547.5</v>
      </c>
    </row>
    <row r="3542" spans="1:12" hidden="1" x14ac:dyDescent="0.2">
      <c r="A3542" s="27" t="s">
        <v>90</v>
      </c>
      <c r="B3542" s="27" t="s">
        <v>9</v>
      </c>
      <c r="C3542" s="27" t="s">
        <v>117</v>
      </c>
      <c r="D3542" s="27" t="s">
        <v>57</v>
      </c>
      <c r="E3542" s="27" t="s">
        <v>94</v>
      </c>
      <c r="F3542" s="27" t="s">
        <v>95</v>
      </c>
      <c r="G3542" s="27" t="s">
        <v>118</v>
      </c>
      <c r="H3542" s="28">
        <v>36802.5</v>
      </c>
      <c r="I3542" s="28">
        <v>63892.5</v>
      </c>
      <c r="J3542" s="28">
        <v>37119.67</v>
      </c>
      <c r="K3542" s="28">
        <v>7342.5</v>
      </c>
      <c r="L3542" s="28">
        <v>19430.330000000002</v>
      </c>
    </row>
    <row r="3543" spans="1:12" hidden="1" x14ac:dyDescent="0.2">
      <c r="A3543" s="27" t="s">
        <v>90</v>
      </c>
      <c r="B3543" s="27" t="s">
        <v>135</v>
      </c>
      <c r="C3543" s="27" t="s">
        <v>92</v>
      </c>
      <c r="D3543" s="27" t="s">
        <v>57</v>
      </c>
      <c r="E3543" s="27" t="s">
        <v>94</v>
      </c>
      <c r="F3543" s="27" t="s">
        <v>95</v>
      </c>
      <c r="G3543" s="27" t="s">
        <v>96</v>
      </c>
      <c r="H3543" s="28">
        <v>0</v>
      </c>
      <c r="I3543" s="28">
        <v>394.69</v>
      </c>
      <c r="J3543" s="28">
        <v>0</v>
      </c>
      <c r="K3543" s="28">
        <v>394.69</v>
      </c>
      <c r="L3543" s="28">
        <v>0</v>
      </c>
    </row>
    <row r="3544" spans="1:12" hidden="1" x14ac:dyDescent="0.2">
      <c r="A3544" s="27" t="s">
        <v>90</v>
      </c>
      <c r="B3544" s="27" t="s">
        <v>135</v>
      </c>
      <c r="C3544" s="27" t="s">
        <v>99</v>
      </c>
      <c r="D3544" s="27" t="s">
        <v>57</v>
      </c>
      <c r="E3544" s="27" t="s">
        <v>94</v>
      </c>
      <c r="F3544" s="27" t="s">
        <v>95</v>
      </c>
      <c r="G3544" s="27" t="s">
        <v>100</v>
      </c>
      <c r="H3544" s="28">
        <v>0</v>
      </c>
      <c r="I3544" s="28">
        <v>0</v>
      </c>
      <c r="J3544" s="28">
        <v>0</v>
      </c>
      <c r="K3544" s="28">
        <v>25.12</v>
      </c>
      <c r="L3544" s="28">
        <v>-25.12</v>
      </c>
    </row>
    <row r="3545" spans="1:12" hidden="1" x14ac:dyDescent="0.2">
      <c r="A3545" s="27" t="s">
        <v>90</v>
      </c>
      <c r="B3545" s="27" t="s">
        <v>135</v>
      </c>
      <c r="C3545" s="27" t="s">
        <v>101</v>
      </c>
      <c r="D3545" s="27" t="s">
        <v>57</v>
      </c>
      <c r="E3545" s="27" t="s">
        <v>94</v>
      </c>
      <c r="F3545" s="27" t="s">
        <v>95</v>
      </c>
      <c r="G3545" s="27" t="s">
        <v>102</v>
      </c>
      <c r="H3545" s="28">
        <v>0</v>
      </c>
      <c r="I3545" s="28">
        <v>0</v>
      </c>
      <c r="J3545" s="28">
        <v>0</v>
      </c>
      <c r="K3545" s="28">
        <v>5.8800000000000008</v>
      </c>
      <c r="L3545" s="28">
        <v>-5.8800000000000008</v>
      </c>
    </row>
    <row r="3546" spans="1:12" hidden="1" x14ac:dyDescent="0.2">
      <c r="A3546" s="27" t="s">
        <v>90</v>
      </c>
      <c r="B3546" s="27" t="s">
        <v>135</v>
      </c>
      <c r="C3546" s="27" t="s">
        <v>103</v>
      </c>
      <c r="D3546" s="27" t="s">
        <v>57</v>
      </c>
      <c r="E3546" s="27" t="s">
        <v>94</v>
      </c>
      <c r="F3546" s="27" t="s">
        <v>95</v>
      </c>
      <c r="G3546" s="27" t="s">
        <v>104</v>
      </c>
      <c r="H3546" s="28">
        <v>0</v>
      </c>
      <c r="I3546" s="28">
        <v>0</v>
      </c>
      <c r="J3546" s="28">
        <v>0</v>
      </c>
      <c r="K3546" s="28">
        <v>11.85</v>
      </c>
      <c r="L3546" s="28">
        <v>-11.85</v>
      </c>
    </row>
    <row r="3547" spans="1:12" hidden="1" x14ac:dyDescent="0.2">
      <c r="A3547" s="27" t="s">
        <v>90</v>
      </c>
      <c r="B3547" s="27" t="s">
        <v>177</v>
      </c>
      <c r="C3547" s="27" t="s">
        <v>92</v>
      </c>
      <c r="D3547" s="27" t="s">
        <v>57</v>
      </c>
      <c r="E3547" s="27" t="s">
        <v>94</v>
      </c>
      <c r="F3547" s="27" t="s">
        <v>95</v>
      </c>
      <c r="G3547" s="27" t="s">
        <v>96</v>
      </c>
      <c r="H3547" s="28">
        <v>0</v>
      </c>
      <c r="I3547" s="28">
        <v>5959.17</v>
      </c>
      <c r="J3547" s="28">
        <v>0</v>
      </c>
      <c r="K3547" s="28">
        <v>5959.17</v>
      </c>
      <c r="L3547" s="28">
        <v>0</v>
      </c>
    </row>
    <row r="3548" spans="1:12" hidden="1" x14ac:dyDescent="0.2">
      <c r="A3548" s="27" t="s">
        <v>90</v>
      </c>
      <c r="B3548" s="27" t="s">
        <v>177</v>
      </c>
      <c r="C3548" s="27" t="s">
        <v>106</v>
      </c>
      <c r="D3548" s="27" t="s">
        <v>57</v>
      </c>
      <c r="E3548" s="27" t="s">
        <v>94</v>
      </c>
      <c r="F3548" s="27" t="s">
        <v>95</v>
      </c>
      <c r="G3548" s="27" t="s">
        <v>108</v>
      </c>
      <c r="H3548" s="28">
        <v>0</v>
      </c>
      <c r="I3548" s="28">
        <v>30371</v>
      </c>
      <c r="J3548" s="28">
        <v>0</v>
      </c>
      <c r="K3548" s="28">
        <v>30370.999999999996</v>
      </c>
      <c r="L3548" s="28">
        <v>3.637978807091713E-12</v>
      </c>
    </row>
    <row r="3549" spans="1:12" hidden="1" x14ac:dyDescent="0.2">
      <c r="A3549" s="27" t="s">
        <v>90</v>
      </c>
      <c r="B3549" s="27" t="s">
        <v>177</v>
      </c>
      <c r="C3549" s="27" t="s">
        <v>99</v>
      </c>
      <c r="D3549" s="27" t="s">
        <v>57</v>
      </c>
      <c r="E3549" s="27" t="s">
        <v>94</v>
      </c>
      <c r="F3549" s="27" t="s">
        <v>95</v>
      </c>
      <c r="G3549" s="27" t="s">
        <v>100</v>
      </c>
      <c r="H3549" s="28">
        <v>0</v>
      </c>
      <c r="I3549" s="28">
        <v>0</v>
      </c>
      <c r="J3549" s="28">
        <v>0</v>
      </c>
      <c r="K3549" s="28">
        <v>2231.1400000000003</v>
      </c>
      <c r="L3549" s="28">
        <v>-2231.1400000000003</v>
      </c>
    </row>
    <row r="3550" spans="1:12" hidden="1" x14ac:dyDescent="0.2">
      <c r="A3550" s="27" t="s">
        <v>90</v>
      </c>
      <c r="B3550" s="27" t="s">
        <v>177</v>
      </c>
      <c r="C3550" s="27" t="s">
        <v>101</v>
      </c>
      <c r="D3550" s="27" t="s">
        <v>57</v>
      </c>
      <c r="E3550" s="27" t="s">
        <v>94</v>
      </c>
      <c r="F3550" s="27" t="s">
        <v>95</v>
      </c>
      <c r="G3550" s="27" t="s">
        <v>102</v>
      </c>
      <c r="H3550" s="28">
        <v>0</v>
      </c>
      <c r="I3550" s="28">
        <v>0</v>
      </c>
      <c r="J3550" s="28">
        <v>0</v>
      </c>
      <c r="K3550" s="28">
        <v>521.7700000000001</v>
      </c>
      <c r="L3550" s="28">
        <v>-521.7700000000001</v>
      </c>
    </row>
    <row r="3551" spans="1:12" hidden="1" x14ac:dyDescent="0.2">
      <c r="A3551" s="27" t="s">
        <v>90</v>
      </c>
      <c r="B3551" s="27" t="s">
        <v>177</v>
      </c>
      <c r="C3551" s="27" t="s">
        <v>103</v>
      </c>
      <c r="D3551" s="27" t="s">
        <v>57</v>
      </c>
      <c r="E3551" s="27" t="s">
        <v>94</v>
      </c>
      <c r="F3551" s="27" t="s">
        <v>95</v>
      </c>
      <c r="G3551" s="27" t="s">
        <v>104</v>
      </c>
      <c r="H3551" s="28">
        <v>0</v>
      </c>
      <c r="I3551" s="28">
        <v>0</v>
      </c>
      <c r="J3551" s="28">
        <v>0</v>
      </c>
      <c r="K3551" s="28">
        <v>1053.5899999999999</v>
      </c>
      <c r="L3551" s="28">
        <v>-1053.5899999999999</v>
      </c>
    </row>
    <row r="3552" spans="1:12" hidden="1" x14ac:dyDescent="0.2">
      <c r="A3552" s="27" t="s">
        <v>90</v>
      </c>
      <c r="B3552" s="27" t="s">
        <v>129</v>
      </c>
      <c r="C3552" s="27" t="s">
        <v>92</v>
      </c>
      <c r="D3552" s="27" t="s">
        <v>57</v>
      </c>
      <c r="E3552" s="27" t="s">
        <v>94</v>
      </c>
      <c r="F3552" s="27" t="s">
        <v>95</v>
      </c>
      <c r="G3552" s="27" t="s">
        <v>96</v>
      </c>
      <c r="H3552" s="28">
        <v>0</v>
      </c>
      <c r="I3552" s="28">
        <v>0</v>
      </c>
      <c r="J3552" s="28">
        <v>0</v>
      </c>
      <c r="K3552" s="28">
        <v>0.65</v>
      </c>
      <c r="L3552" s="28">
        <v>-0.65</v>
      </c>
    </row>
    <row r="3553" spans="1:12" hidden="1" x14ac:dyDescent="0.2">
      <c r="A3553" s="27" t="s">
        <v>90</v>
      </c>
      <c r="B3553" s="27" t="s">
        <v>129</v>
      </c>
      <c r="C3553" s="27" t="s">
        <v>121</v>
      </c>
      <c r="D3553" s="27" t="s">
        <v>57</v>
      </c>
      <c r="E3553" s="27" t="s">
        <v>94</v>
      </c>
      <c r="F3553" s="27" t="s">
        <v>95</v>
      </c>
      <c r="G3553" s="27" t="s">
        <v>122</v>
      </c>
      <c r="H3553" s="28">
        <v>0</v>
      </c>
      <c r="I3553" s="28">
        <v>0</v>
      </c>
      <c r="J3553" s="28">
        <v>0</v>
      </c>
      <c r="K3553" s="28">
        <v>0.51</v>
      </c>
      <c r="L3553" s="28">
        <v>-0.51</v>
      </c>
    </row>
    <row r="3554" spans="1:12" hidden="1" x14ac:dyDescent="0.2">
      <c r="A3554" s="27" t="s">
        <v>90</v>
      </c>
      <c r="B3554" s="27" t="s">
        <v>129</v>
      </c>
      <c r="C3554" s="27" t="s">
        <v>106</v>
      </c>
      <c r="D3554" s="27" t="s">
        <v>57</v>
      </c>
      <c r="E3554" s="27" t="s">
        <v>94</v>
      </c>
      <c r="F3554" s="27" t="s">
        <v>95</v>
      </c>
      <c r="G3554" s="27" t="s">
        <v>108</v>
      </c>
      <c r="H3554" s="28">
        <v>0</v>
      </c>
      <c r="I3554" s="28">
        <v>93.2</v>
      </c>
      <c r="J3554" s="28">
        <v>0</v>
      </c>
      <c r="K3554" s="28">
        <v>101.69</v>
      </c>
      <c r="L3554" s="28">
        <v>-8.4899999999999949</v>
      </c>
    </row>
    <row r="3555" spans="1:12" hidden="1" x14ac:dyDescent="0.2">
      <c r="A3555" s="27" t="s">
        <v>90</v>
      </c>
      <c r="B3555" s="27" t="s">
        <v>129</v>
      </c>
      <c r="C3555" s="27" t="s">
        <v>99</v>
      </c>
      <c r="D3555" s="27" t="s">
        <v>57</v>
      </c>
      <c r="E3555" s="27" t="s">
        <v>94</v>
      </c>
      <c r="F3555" s="27" t="s">
        <v>95</v>
      </c>
      <c r="G3555" s="27" t="s">
        <v>100</v>
      </c>
      <c r="H3555" s="28">
        <v>0</v>
      </c>
      <c r="I3555" s="28">
        <v>0</v>
      </c>
      <c r="J3555" s="28">
        <v>0</v>
      </c>
      <c r="K3555" s="28">
        <v>6.89</v>
      </c>
      <c r="L3555" s="28">
        <v>-6.89</v>
      </c>
    </row>
    <row r="3556" spans="1:12" hidden="1" x14ac:dyDescent="0.2">
      <c r="A3556" s="27" t="s">
        <v>90</v>
      </c>
      <c r="B3556" s="27" t="s">
        <v>129</v>
      </c>
      <c r="C3556" s="27" t="s">
        <v>101</v>
      </c>
      <c r="D3556" s="27" t="s">
        <v>57</v>
      </c>
      <c r="E3556" s="27" t="s">
        <v>94</v>
      </c>
      <c r="F3556" s="27" t="s">
        <v>95</v>
      </c>
      <c r="G3556" s="27" t="s">
        <v>102</v>
      </c>
      <c r="H3556" s="28">
        <v>0</v>
      </c>
      <c r="I3556" s="28">
        <v>0</v>
      </c>
      <c r="J3556" s="28">
        <v>0</v>
      </c>
      <c r="K3556" s="28">
        <v>1.63</v>
      </c>
      <c r="L3556" s="28">
        <v>-1.63</v>
      </c>
    </row>
    <row r="3557" spans="1:12" hidden="1" x14ac:dyDescent="0.2">
      <c r="A3557" s="27" t="s">
        <v>90</v>
      </c>
      <c r="B3557" s="27" t="s">
        <v>129</v>
      </c>
      <c r="C3557" s="27" t="s">
        <v>103</v>
      </c>
      <c r="D3557" s="27" t="s">
        <v>57</v>
      </c>
      <c r="E3557" s="27" t="s">
        <v>94</v>
      </c>
      <c r="F3557" s="27" t="s">
        <v>95</v>
      </c>
      <c r="G3557" s="27" t="s">
        <v>104</v>
      </c>
      <c r="H3557" s="28">
        <v>0</v>
      </c>
      <c r="I3557" s="28">
        <v>0</v>
      </c>
      <c r="J3557" s="28">
        <v>0</v>
      </c>
      <c r="K3557" s="28">
        <v>3.37</v>
      </c>
      <c r="L3557" s="28">
        <v>-3.37</v>
      </c>
    </row>
    <row r="3558" spans="1:12" hidden="1" x14ac:dyDescent="0.2">
      <c r="A3558" s="27" t="s">
        <v>90</v>
      </c>
      <c r="B3558" s="27" t="s">
        <v>129</v>
      </c>
      <c r="C3558" s="27" t="s">
        <v>130</v>
      </c>
      <c r="D3558" s="27" t="s">
        <v>57</v>
      </c>
      <c r="E3558" s="27" t="s">
        <v>94</v>
      </c>
      <c r="F3558" s="27" t="s">
        <v>95</v>
      </c>
      <c r="G3558" s="27" t="s">
        <v>131</v>
      </c>
      <c r="H3558" s="28">
        <v>0</v>
      </c>
      <c r="I3558" s="28">
        <v>0</v>
      </c>
      <c r="J3558" s="28">
        <v>0</v>
      </c>
      <c r="K3558" s="28">
        <v>4804.5600000000004</v>
      </c>
      <c r="L3558" s="28">
        <v>-4804.5600000000004</v>
      </c>
    </row>
    <row r="3559" spans="1:12" hidden="1" x14ac:dyDescent="0.2">
      <c r="A3559" s="27" t="s">
        <v>90</v>
      </c>
      <c r="B3559" s="27" t="s">
        <v>129</v>
      </c>
      <c r="C3559" s="27" t="s">
        <v>132</v>
      </c>
      <c r="D3559" s="27" t="s">
        <v>57</v>
      </c>
      <c r="E3559" s="27" t="s">
        <v>94</v>
      </c>
      <c r="F3559" s="27" t="s">
        <v>95</v>
      </c>
      <c r="G3559" s="27" t="s">
        <v>133</v>
      </c>
      <c r="H3559" s="28">
        <v>0</v>
      </c>
      <c r="I3559" s="28">
        <v>0</v>
      </c>
      <c r="J3559" s="28">
        <v>0</v>
      </c>
      <c r="K3559" s="28">
        <v>77.23</v>
      </c>
      <c r="L3559" s="28">
        <v>-77.23</v>
      </c>
    </row>
    <row r="3560" spans="1:12" hidden="1" x14ac:dyDescent="0.2">
      <c r="A3560" s="27" t="s">
        <v>90</v>
      </c>
      <c r="B3560" s="27" t="s">
        <v>129</v>
      </c>
      <c r="C3560" s="27" t="s">
        <v>111</v>
      </c>
      <c r="D3560" s="27" t="s">
        <v>57</v>
      </c>
      <c r="E3560" s="27" t="s">
        <v>94</v>
      </c>
      <c r="F3560" s="27" t="s">
        <v>95</v>
      </c>
      <c r="G3560" s="27" t="s">
        <v>112</v>
      </c>
      <c r="H3560" s="28">
        <v>0</v>
      </c>
      <c r="I3560" s="28">
        <v>0</v>
      </c>
      <c r="J3560" s="28">
        <v>0</v>
      </c>
      <c r="K3560" s="28">
        <v>12421.5</v>
      </c>
      <c r="L3560" s="28">
        <v>-12421.5</v>
      </c>
    </row>
    <row r="3561" spans="1:12" hidden="1" x14ac:dyDescent="0.2">
      <c r="A3561" s="27" t="s">
        <v>90</v>
      </c>
      <c r="B3561" s="27" t="s">
        <v>129</v>
      </c>
      <c r="C3561" s="27" t="s">
        <v>117</v>
      </c>
      <c r="D3561" s="27" t="s">
        <v>57</v>
      </c>
      <c r="E3561" s="27" t="s">
        <v>94</v>
      </c>
      <c r="F3561" s="27" t="s">
        <v>95</v>
      </c>
      <c r="G3561" s="27" t="s">
        <v>118</v>
      </c>
      <c r="H3561" s="28">
        <v>0</v>
      </c>
      <c r="I3561" s="28">
        <v>0</v>
      </c>
      <c r="J3561" s="28">
        <v>0</v>
      </c>
      <c r="K3561" s="28">
        <v>20.7</v>
      </c>
      <c r="L3561" s="28">
        <v>-20.7</v>
      </c>
    </row>
    <row r="3562" spans="1:12" hidden="1" x14ac:dyDescent="0.2">
      <c r="A3562" s="27" t="s">
        <v>90</v>
      </c>
      <c r="B3562" s="27" t="s">
        <v>149</v>
      </c>
      <c r="C3562" s="27" t="s">
        <v>106</v>
      </c>
      <c r="D3562" s="27" t="s">
        <v>57</v>
      </c>
      <c r="E3562" s="27" t="s">
        <v>94</v>
      </c>
      <c r="F3562" s="27" t="s">
        <v>95</v>
      </c>
      <c r="G3562" s="27" t="s">
        <v>108</v>
      </c>
      <c r="H3562" s="28">
        <v>0</v>
      </c>
      <c r="I3562" s="28">
        <v>32.49</v>
      </c>
      <c r="J3562" s="28">
        <v>0</v>
      </c>
      <c r="K3562" s="28">
        <v>32.49</v>
      </c>
      <c r="L3562" s="28">
        <v>0</v>
      </c>
    </row>
    <row r="3563" spans="1:12" hidden="1" x14ac:dyDescent="0.2">
      <c r="A3563" s="27" t="s">
        <v>90</v>
      </c>
      <c r="B3563" s="27" t="s">
        <v>149</v>
      </c>
      <c r="C3563" s="27" t="s">
        <v>99</v>
      </c>
      <c r="D3563" s="27" t="s">
        <v>57</v>
      </c>
      <c r="E3563" s="27" t="s">
        <v>94</v>
      </c>
      <c r="F3563" s="27" t="s">
        <v>95</v>
      </c>
      <c r="G3563" s="27" t="s">
        <v>100</v>
      </c>
      <c r="H3563" s="28">
        <v>0</v>
      </c>
      <c r="I3563" s="28">
        <v>0</v>
      </c>
      <c r="J3563" s="28">
        <v>0</v>
      </c>
      <c r="K3563" s="28">
        <v>2.0099999999999998</v>
      </c>
      <c r="L3563" s="28">
        <v>-2.0099999999999998</v>
      </c>
    </row>
    <row r="3564" spans="1:12" hidden="1" x14ac:dyDescent="0.2">
      <c r="A3564" s="27" t="s">
        <v>90</v>
      </c>
      <c r="B3564" s="27" t="s">
        <v>149</v>
      </c>
      <c r="C3564" s="27" t="s">
        <v>101</v>
      </c>
      <c r="D3564" s="27" t="s">
        <v>57</v>
      </c>
      <c r="E3564" s="27" t="s">
        <v>94</v>
      </c>
      <c r="F3564" s="27" t="s">
        <v>95</v>
      </c>
      <c r="G3564" s="27" t="s">
        <v>102</v>
      </c>
      <c r="H3564" s="28">
        <v>0</v>
      </c>
      <c r="I3564" s="28">
        <v>0</v>
      </c>
      <c r="J3564" s="28">
        <v>0</v>
      </c>
      <c r="K3564" s="28">
        <v>0.47</v>
      </c>
      <c r="L3564" s="28">
        <v>-0.47</v>
      </c>
    </row>
    <row r="3565" spans="1:12" hidden="1" x14ac:dyDescent="0.2">
      <c r="A3565" s="27" t="s">
        <v>90</v>
      </c>
      <c r="B3565" s="27" t="s">
        <v>149</v>
      </c>
      <c r="C3565" s="27" t="s">
        <v>103</v>
      </c>
      <c r="D3565" s="27" t="s">
        <v>57</v>
      </c>
      <c r="E3565" s="27" t="s">
        <v>94</v>
      </c>
      <c r="F3565" s="27" t="s">
        <v>95</v>
      </c>
      <c r="G3565" s="27" t="s">
        <v>104</v>
      </c>
      <c r="H3565" s="28">
        <v>0</v>
      </c>
      <c r="I3565" s="28">
        <v>0</v>
      </c>
      <c r="J3565" s="28">
        <v>0</v>
      </c>
      <c r="K3565" s="28">
        <v>0.94</v>
      </c>
      <c r="L3565" s="28">
        <v>-0.94</v>
      </c>
    </row>
    <row r="3566" spans="1:12" hidden="1" x14ac:dyDescent="0.2">
      <c r="A3566" s="27" t="s">
        <v>90</v>
      </c>
      <c r="B3566" s="27" t="s">
        <v>91</v>
      </c>
      <c r="C3566" s="27" t="s">
        <v>92</v>
      </c>
      <c r="D3566" s="27" t="s">
        <v>57</v>
      </c>
      <c r="E3566" s="27" t="s">
        <v>94</v>
      </c>
      <c r="F3566" s="27" t="s">
        <v>95</v>
      </c>
      <c r="G3566" s="27" t="s">
        <v>96</v>
      </c>
      <c r="H3566" s="28">
        <v>0</v>
      </c>
      <c r="I3566" s="28">
        <v>0</v>
      </c>
      <c r="J3566" s="28">
        <v>0</v>
      </c>
      <c r="K3566" s="28">
        <v>16.2</v>
      </c>
      <c r="L3566" s="28">
        <v>-16.2</v>
      </c>
    </row>
    <row r="3567" spans="1:12" hidden="1" x14ac:dyDescent="0.2">
      <c r="A3567" s="27" t="s">
        <v>90</v>
      </c>
      <c r="B3567" s="27" t="s">
        <v>91</v>
      </c>
      <c r="C3567" s="27" t="s">
        <v>97</v>
      </c>
      <c r="D3567" s="27" t="s">
        <v>57</v>
      </c>
      <c r="E3567" s="27" t="s">
        <v>94</v>
      </c>
      <c r="F3567" s="27" t="s">
        <v>95</v>
      </c>
      <c r="G3567" s="27" t="s">
        <v>98</v>
      </c>
      <c r="H3567" s="28">
        <v>0</v>
      </c>
      <c r="I3567" s="28">
        <v>0</v>
      </c>
      <c r="J3567" s="28">
        <v>0</v>
      </c>
      <c r="K3567" s="28">
        <v>8.39</v>
      </c>
      <c r="L3567" s="28">
        <v>-8.39</v>
      </c>
    </row>
    <row r="3568" spans="1:12" hidden="1" x14ac:dyDescent="0.2">
      <c r="A3568" s="27" t="s">
        <v>90</v>
      </c>
      <c r="B3568" s="27" t="s">
        <v>91</v>
      </c>
      <c r="C3568" s="27" t="s">
        <v>99</v>
      </c>
      <c r="D3568" s="27" t="s">
        <v>57</v>
      </c>
      <c r="E3568" s="27" t="s">
        <v>94</v>
      </c>
      <c r="F3568" s="27" t="s">
        <v>95</v>
      </c>
      <c r="G3568" s="27" t="s">
        <v>100</v>
      </c>
      <c r="H3568" s="28">
        <v>0</v>
      </c>
      <c r="I3568" s="28">
        <v>0</v>
      </c>
      <c r="J3568" s="28">
        <v>0</v>
      </c>
      <c r="K3568" s="28">
        <v>1.52</v>
      </c>
      <c r="L3568" s="28">
        <v>-1.52</v>
      </c>
    </row>
    <row r="3569" spans="1:12" hidden="1" x14ac:dyDescent="0.2">
      <c r="A3569" s="27" t="s">
        <v>90</v>
      </c>
      <c r="B3569" s="27" t="s">
        <v>91</v>
      </c>
      <c r="C3569" s="27" t="s">
        <v>101</v>
      </c>
      <c r="D3569" s="27" t="s">
        <v>57</v>
      </c>
      <c r="E3569" s="27" t="s">
        <v>94</v>
      </c>
      <c r="F3569" s="27" t="s">
        <v>95</v>
      </c>
      <c r="G3569" s="27" t="s">
        <v>102</v>
      </c>
      <c r="H3569" s="28">
        <v>0</v>
      </c>
      <c r="I3569" s="28">
        <v>0</v>
      </c>
      <c r="J3569" s="28">
        <v>0</v>
      </c>
      <c r="K3569" s="28">
        <v>0.36</v>
      </c>
      <c r="L3569" s="28">
        <v>-0.36</v>
      </c>
    </row>
    <row r="3570" spans="1:12" hidden="1" x14ac:dyDescent="0.2">
      <c r="A3570" s="27" t="s">
        <v>90</v>
      </c>
      <c r="B3570" s="27" t="s">
        <v>91</v>
      </c>
      <c r="C3570" s="27" t="s">
        <v>103</v>
      </c>
      <c r="D3570" s="27" t="s">
        <v>57</v>
      </c>
      <c r="E3570" s="27" t="s">
        <v>94</v>
      </c>
      <c r="F3570" s="27" t="s">
        <v>95</v>
      </c>
      <c r="G3570" s="27" t="s">
        <v>104</v>
      </c>
      <c r="H3570" s="28">
        <v>0</v>
      </c>
      <c r="I3570" s="28">
        <v>0</v>
      </c>
      <c r="J3570" s="28">
        <v>0</v>
      </c>
      <c r="K3570" s="28">
        <v>0.71</v>
      </c>
      <c r="L3570" s="28">
        <v>-0.71</v>
      </c>
    </row>
    <row r="3571" spans="1:12" hidden="1" x14ac:dyDescent="0.2">
      <c r="A3571" s="27" t="s">
        <v>90</v>
      </c>
      <c r="B3571" s="27" t="s">
        <v>91</v>
      </c>
      <c r="C3571" s="27" t="s">
        <v>159</v>
      </c>
      <c r="D3571" s="27" t="s">
        <v>57</v>
      </c>
      <c r="E3571" s="27" t="s">
        <v>94</v>
      </c>
      <c r="F3571" s="27" t="s">
        <v>95</v>
      </c>
      <c r="G3571" s="27" t="s">
        <v>160</v>
      </c>
      <c r="H3571" s="28">
        <v>0</v>
      </c>
      <c r="I3571" s="28">
        <v>0</v>
      </c>
      <c r="J3571" s="28">
        <v>0</v>
      </c>
      <c r="K3571" s="28">
        <v>14864.58</v>
      </c>
      <c r="L3571" s="28">
        <v>-14864.58</v>
      </c>
    </row>
    <row r="3572" spans="1:12" hidden="1" x14ac:dyDescent="0.2">
      <c r="A3572" s="27" t="s">
        <v>90</v>
      </c>
      <c r="B3572" s="27" t="s">
        <v>119</v>
      </c>
      <c r="C3572" s="27" t="s">
        <v>117</v>
      </c>
      <c r="D3572" s="27" t="s">
        <v>57</v>
      </c>
      <c r="E3572" s="27" t="s">
        <v>94</v>
      </c>
      <c r="F3572" s="27" t="s">
        <v>95</v>
      </c>
      <c r="G3572" s="27" t="s">
        <v>118</v>
      </c>
      <c r="H3572" s="28">
        <v>0</v>
      </c>
      <c r="I3572" s="28">
        <v>0</v>
      </c>
      <c r="J3572" s="28">
        <v>0</v>
      </c>
      <c r="K3572" s="28">
        <v>1761.99</v>
      </c>
      <c r="L3572" s="28">
        <v>-1761.99</v>
      </c>
    </row>
    <row r="3573" spans="1:12" hidden="1" x14ac:dyDescent="0.2">
      <c r="A3573" s="27" t="s">
        <v>90</v>
      </c>
      <c r="B3573" s="27" t="s">
        <v>120</v>
      </c>
      <c r="C3573" s="27" t="s">
        <v>121</v>
      </c>
      <c r="D3573" s="27" t="s">
        <v>57</v>
      </c>
      <c r="E3573" s="27" t="s">
        <v>94</v>
      </c>
      <c r="F3573" s="27" t="s">
        <v>95</v>
      </c>
      <c r="G3573" s="27" t="s">
        <v>122</v>
      </c>
      <c r="H3573" s="28">
        <v>0</v>
      </c>
      <c r="I3573" s="28">
        <v>0</v>
      </c>
      <c r="J3573" s="28">
        <v>0</v>
      </c>
      <c r="K3573" s="28">
        <v>7.61</v>
      </c>
      <c r="L3573" s="28">
        <v>-7.61</v>
      </c>
    </row>
    <row r="3574" spans="1:12" hidden="1" x14ac:dyDescent="0.2">
      <c r="A3574" s="27" t="s">
        <v>90</v>
      </c>
      <c r="B3574" s="27" t="s">
        <v>120</v>
      </c>
      <c r="C3574" s="27" t="s">
        <v>99</v>
      </c>
      <c r="D3574" s="27" t="s">
        <v>57</v>
      </c>
      <c r="E3574" s="27" t="s">
        <v>94</v>
      </c>
      <c r="F3574" s="27" t="s">
        <v>95</v>
      </c>
      <c r="G3574" s="27" t="s">
        <v>100</v>
      </c>
      <c r="H3574" s="28">
        <v>0</v>
      </c>
      <c r="I3574" s="28">
        <v>0</v>
      </c>
      <c r="J3574" s="28">
        <v>0</v>
      </c>
      <c r="K3574" s="28">
        <v>0.41</v>
      </c>
      <c r="L3574" s="28">
        <v>-0.41</v>
      </c>
    </row>
    <row r="3575" spans="1:12" hidden="1" x14ac:dyDescent="0.2">
      <c r="A3575" s="27" t="s">
        <v>90</v>
      </c>
      <c r="B3575" s="27" t="s">
        <v>120</v>
      </c>
      <c r="C3575" s="27" t="s">
        <v>101</v>
      </c>
      <c r="D3575" s="27" t="s">
        <v>57</v>
      </c>
      <c r="E3575" s="27" t="s">
        <v>94</v>
      </c>
      <c r="F3575" s="27" t="s">
        <v>95</v>
      </c>
      <c r="G3575" s="27" t="s">
        <v>102</v>
      </c>
      <c r="H3575" s="28">
        <v>0</v>
      </c>
      <c r="I3575" s="28">
        <v>0</v>
      </c>
      <c r="J3575" s="28">
        <v>0</v>
      </c>
      <c r="K3575" s="28">
        <v>0.1</v>
      </c>
      <c r="L3575" s="28">
        <v>-0.1</v>
      </c>
    </row>
    <row r="3576" spans="1:12" hidden="1" x14ac:dyDescent="0.2">
      <c r="A3576" s="27" t="s">
        <v>90</v>
      </c>
      <c r="B3576" s="27" t="s">
        <v>120</v>
      </c>
      <c r="C3576" s="27" t="s">
        <v>103</v>
      </c>
      <c r="D3576" s="27" t="s">
        <v>57</v>
      </c>
      <c r="E3576" s="27" t="s">
        <v>94</v>
      </c>
      <c r="F3576" s="27" t="s">
        <v>95</v>
      </c>
      <c r="G3576" s="27" t="s">
        <v>104</v>
      </c>
      <c r="H3576" s="28">
        <v>0</v>
      </c>
      <c r="I3576" s="28">
        <v>0</v>
      </c>
      <c r="J3576" s="28">
        <v>0</v>
      </c>
      <c r="K3576" s="28">
        <v>0.22</v>
      </c>
      <c r="L3576" s="28">
        <v>-0.22</v>
      </c>
    </row>
    <row r="3577" spans="1:12" hidden="1" x14ac:dyDescent="0.2">
      <c r="A3577" s="27" t="s">
        <v>90</v>
      </c>
      <c r="B3577" s="27" t="s">
        <v>123</v>
      </c>
      <c r="C3577" s="27" t="s">
        <v>124</v>
      </c>
      <c r="D3577" s="27" t="s">
        <v>57</v>
      </c>
      <c r="E3577" s="27" t="s">
        <v>94</v>
      </c>
      <c r="F3577" s="27" t="s">
        <v>95</v>
      </c>
      <c r="G3577" s="27" t="s">
        <v>125</v>
      </c>
      <c r="H3577" s="28">
        <v>0</v>
      </c>
      <c r="I3577" s="28">
        <v>0</v>
      </c>
      <c r="J3577" s="28">
        <v>0</v>
      </c>
      <c r="K3577" s="28">
        <v>204.43</v>
      </c>
      <c r="L3577" s="28">
        <v>-204.43</v>
      </c>
    </row>
    <row r="3578" spans="1:12" hidden="1" x14ac:dyDescent="0.2">
      <c r="A3578" s="27" t="s">
        <v>90</v>
      </c>
      <c r="B3578" s="27" t="s">
        <v>123</v>
      </c>
      <c r="C3578" s="27" t="s">
        <v>111</v>
      </c>
      <c r="D3578" s="27" t="s">
        <v>57</v>
      </c>
      <c r="E3578" s="27" t="s">
        <v>94</v>
      </c>
      <c r="F3578" s="27" t="s">
        <v>95</v>
      </c>
      <c r="G3578" s="27" t="s">
        <v>112</v>
      </c>
      <c r="H3578" s="28">
        <v>0</v>
      </c>
      <c r="I3578" s="28">
        <v>0</v>
      </c>
      <c r="J3578" s="28">
        <v>0</v>
      </c>
      <c r="K3578" s="28">
        <v>113.9</v>
      </c>
      <c r="L3578" s="28">
        <v>-113.9</v>
      </c>
    </row>
    <row r="3579" spans="1:12" hidden="1" x14ac:dyDescent="0.2">
      <c r="A3579" s="27" t="s">
        <v>90</v>
      </c>
      <c r="B3579" s="27" t="s">
        <v>126</v>
      </c>
      <c r="C3579" s="27" t="s">
        <v>121</v>
      </c>
      <c r="D3579" s="27" t="s">
        <v>57</v>
      </c>
      <c r="E3579" s="27" t="s">
        <v>94</v>
      </c>
      <c r="F3579" s="27" t="s">
        <v>95</v>
      </c>
      <c r="G3579" s="27" t="s">
        <v>122</v>
      </c>
      <c r="H3579" s="28">
        <v>0</v>
      </c>
      <c r="I3579" s="28">
        <v>0</v>
      </c>
      <c r="J3579" s="28">
        <v>0</v>
      </c>
      <c r="K3579" s="28">
        <v>1.56</v>
      </c>
      <c r="L3579" s="28">
        <v>-1.56</v>
      </c>
    </row>
    <row r="3580" spans="1:12" hidden="1" x14ac:dyDescent="0.2">
      <c r="A3580" s="27" t="s">
        <v>90</v>
      </c>
      <c r="B3580" s="27" t="s">
        <v>126</v>
      </c>
      <c r="C3580" s="27" t="s">
        <v>99</v>
      </c>
      <c r="D3580" s="27" t="s">
        <v>57</v>
      </c>
      <c r="E3580" s="27" t="s">
        <v>94</v>
      </c>
      <c r="F3580" s="27" t="s">
        <v>95</v>
      </c>
      <c r="G3580" s="27" t="s">
        <v>100</v>
      </c>
      <c r="H3580" s="28">
        <v>0</v>
      </c>
      <c r="I3580" s="28">
        <v>0</v>
      </c>
      <c r="J3580" s="28">
        <v>0</v>
      </c>
      <c r="K3580" s="28">
        <v>0.09</v>
      </c>
      <c r="L3580" s="28">
        <v>-0.09</v>
      </c>
    </row>
    <row r="3581" spans="1:12" hidden="1" x14ac:dyDescent="0.2">
      <c r="A3581" s="27" t="s">
        <v>90</v>
      </c>
      <c r="B3581" s="27" t="s">
        <v>126</v>
      </c>
      <c r="C3581" s="27" t="s">
        <v>101</v>
      </c>
      <c r="D3581" s="27" t="s">
        <v>57</v>
      </c>
      <c r="E3581" s="27" t="s">
        <v>94</v>
      </c>
      <c r="F3581" s="27" t="s">
        <v>95</v>
      </c>
      <c r="G3581" s="27" t="s">
        <v>102</v>
      </c>
      <c r="H3581" s="28">
        <v>0</v>
      </c>
      <c r="I3581" s="28">
        <v>0</v>
      </c>
      <c r="J3581" s="28">
        <v>0</v>
      </c>
      <c r="K3581" s="28">
        <v>0.02</v>
      </c>
      <c r="L3581" s="28">
        <v>-0.02</v>
      </c>
    </row>
    <row r="3582" spans="1:12" hidden="1" x14ac:dyDescent="0.2">
      <c r="A3582" s="27" t="s">
        <v>90</v>
      </c>
      <c r="B3582" s="27" t="s">
        <v>126</v>
      </c>
      <c r="C3582" s="27" t="s">
        <v>103</v>
      </c>
      <c r="D3582" s="27" t="s">
        <v>57</v>
      </c>
      <c r="E3582" s="27" t="s">
        <v>94</v>
      </c>
      <c r="F3582" s="27" t="s">
        <v>95</v>
      </c>
      <c r="G3582" s="27" t="s">
        <v>104</v>
      </c>
      <c r="H3582" s="28">
        <v>0</v>
      </c>
      <c r="I3582" s="28">
        <v>0</v>
      </c>
      <c r="J3582" s="28">
        <v>0</v>
      </c>
      <c r="K3582" s="28">
        <v>0.05</v>
      </c>
      <c r="L3582" s="28">
        <v>-0.05</v>
      </c>
    </row>
    <row r="3583" spans="1:12" hidden="1" x14ac:dyDescent="0.2">
      <c r="A3583" s="27" t="s">
        <v>90</v>
      </c>
      <c r="B3583" s="27" t="s">
        <v>127</v>
      </c>
      <c r="C3583" s="27" t="s">
        <v>111</v>
      </c>
      <c r="D3583" s="27" t="s">
        <v>57</v>
      </c>
      <c r="E3583" s="27" t="s">
        <v>94</v>
      </c>
      <c r="F3583" s="27" t="s">
        <v>95</v>
      </c>
      <c r="G3583" s="27" t="s">
        <v>112</v>
      </c>
      <c r="H3583" s="28">
        <v>0</v>
      </c>
      <c r="I3583" s="28">
        <v>0</v>
      </c>
      <c r="J3583" s="28">
        <v>0</v>
      </c>
      <c r="K3583" s="28">
        <v>1411.98</v>
      </c>
      <c r="L3583" s="28">
        <v>-1411.98</v>
      </c>
    </row>
    <row r="3584" spans="1:12" hidden="1" x14ac:dyDescent="0.2">
      <c r="A3584" s="27" t="s">
        <v>90</v>
      </c>
      <c r="B3584" s="27" t="s">
        <v>128</v>
      </c>
      <c r="C3584" s="27" t="s">
        <v>99</v>
      </c>
      <c r="D3584" s="27" t="s">
        <v>57</v>
      </c>
      <c r="E3584" s="27" t="s">
        <v>94</v>
      </c>
      <c r="F3584" s="27" t="s">
        <v>95</v>
      </c>
      <c r="G3584" s="27" t="s">
        <v>100</v>
      </c>
      <c r="H3584" s="28">
        <v>0</v>
      </c>
      <c r="I3584" s="28">
        <v>0</v>
      </c>
      <c r="J3584" s="28">
        <v>0</v>
      </c>
      <c r="K3584" s="28">
        <v>0.47</v>
      </c>
      <c r="L3584" s="28">
        <v>-0.47</v>
      </c>
    </row>
    <row r="3585" spans="1:12" hidden="1" x14ac:dyDescent="0.2">
      <c r="A3585" s="27" t="s">
        <v>90</v>
      </c>
      <c r="B3585" s="27" t="s">
        <v>128</v>
      </c>
      <c r="C3585" s="27" t="s">
        <v>101</v>
      </c>
      <c r="D3585" s="27" t="s">
        <v>57</v>
      </c>
      <c r="E3585" s="27" t="s">
        <v>94</v>
      </c>
      <c r="F3585" s="27" t="s">
        <v>95</v>
      </c>
      <c r="G3585" s="27" t="s">
        <v>102</v>
      </c>
      <c r="H3585" s="28">
        <v>0</v>
      </c>
      <c r="I3585" s="28">
        <v>0</v>
      </c>
      <c r="J3585" s="28">
        <v>0</v>
      </c>
      <c r="K3585" s="28">
        <v>0.11</v>
      </c>
      <c r="L3585" s="28">
        <v>-0.11</v>
      </c>
    </row>
    <row r="3586" spans="1:12" hidden="1" x14ac:dyDescent="0.2">
      <c r="A3586" s="27" t="s">
        <v>90</v>
      </c>
      <c r="B3586" s="27" t="s">
        <v>128</v>
      </c>
      <c r="C3586" s="27" t="s">
        <v>103</v>
      </c>
      <c r="D3586" s="27" t="s">
        <v>57</v>
      </c>
      <c r="E3586" s="27" t="s">
        <v>94</v>
      </c>
      <c r="F3586" s="27" t="s">
        <v>95</v>
      </c>
      <c r="G3586" s="27" t="s">
        <v>104</v>
      </c>
      <c r="H3586" s="28">
        <v>0</v>
      </c>
      <c r="I3586" s="28">
        <v>0</v>
      </c>
      <c r="J3586" s="28">
        <v>0</v>
      </c>
      <c r="K3586" s="28">
        <v>0.22</v>
      </c>
      <c r="L3586" s="28">
        <v>-0.22</v>
      </c>
    </row>
    <row r="3587" spans="1:12" hidden="1" x14ac:dyDescent="0.2">
      <c r="A3587" s="27" t="s">
        <v>90</v>
      </c>
      <c r="B3587" s="27" t="s">
        <v>134</v>
      </c>
      <c r="C3587" s="27" t="s">
        <v>92</v>
      </c>
      <c r="D3587" s="27" t="s">
        <v>57</v>
      </c>
      <c r="E3587" s="27" t="s">
        <v>94</v>
      </c>
      <c r="F3587" s="27" t="s">
        <v>95</v>
      </c>
      <c r="G3587" s="27" t="s">
        <v>96</v>
      </c>
      <c r="H3587" s="28">
        <v>0</v>
      </c>
      <c r="I3587" s="28">
        <v>0</v>
      </c>
      <c r="J3587" s="28">
        <v>0</v>
      </c>
      <c r="K3587" s="28">
        <v>0.33</v>
      </c>
      <c r="L3587" s="28">
        <v>-0.33</v>
      </c>
    </row>
    <row r="3588" spans="1:12" hidden="1" x14ac:dyDescent="0.2">
      <c r="A3588" s="27" t="s">
        <v>90</v>
      </c>
      <c r="B3588" s="27" t="s">
        <v>134</v>
      </c>
      <c r="C3588" s="27" t="s">
        <v>99</v>
      </c>
      <c r="D3588" s="27" t="s">
        <v>57</v>
      </c>
      <c r="E3588" s="27" t="s">
        <v>94</v>
      </c>
      <c r="F3588" s="27" t="s">
        <v>95</v>
      </c>
      <c r="G3588" s="27" t="s">
        <v>100</v>
      </c>
      <c r="H3588" s="28">
        <v>0</v>
      </c>
      <c r="I3588" s="28">
        <v>0</v>
      </c>
      <c r="J3588" s="28">
        <v>0</v>
      </c>
      <c r="K3588" s="28">
        <v>0.02</v>
      </c>
      <c r="L3588" s="28">
        <v>-0.02</v>
      </c>
    </row>
    <row r="3589" spans="1:12" hidden="1" x14ac:dyDescent="0.2">
      <c r="A3589" s="27" t="s">
        <v>90</v>
      </c>
      <c r="B3589" s="27" t="s">
        <v>134</v>
      </c>
      <c r="C3589" s="27" t="s">
        <v>103</v>
      </c>
      <c r="D3589" s="27" t="s">
        <v>57</v>
      </c>
      <c r="E3589" s="27" t="s">
        <v>94</v>
      </c>
      <c r="F3589" s="27" t="s">
        <v>95</v>
      </c>
      <c r="G3589" s="27" t="s">
        <v>104</v>
      </c>
      <c r="H3589" s="28">
        <v>0</v>
      </c>
      <c r="I3589" s="28">
        <v>0</v>
      </c>
      <c r="J3589" s="28">
        <v>0</v>
      </c>
      <c r="K3589" s="28">
        <v>0.01</v>
      </c>
      <c r="L3589" s="28">
        <v>-0.01</v>
      </c>
    </row>
    <row r="3590" spans="1:12" hidden="1" x14ac:dyDescent="0.2">
      <c r="A3590" s="27" t="s">
        <v>90</v>
      </c>
      <c r="B3590" s="27" t="s">
        <v>134</v>
      </c>
      <c r="C3590" s="27" t="s">
        <v>132</v>
      </c>
      <c r="D3590" s="27" t="s">
        <v>57</v>
      </c>
      <c r="E3590" s="27" t="s">
        <v>94</v>
      </c>
      <c r="F3590" s="27" t="s">
        <v>95</v>
      </c>
      <c r="G3590" s="27" t="s">
        <v>133</v>
      </c>
      <c r="H3590" s="28">
        <v>0</v>
      </c>
      <c r="I3590" s="28">
        <v>0</v>
      </c>
      <c r="J3590" s="28">
        <v>0</v>
      </c>
      <c r="K3590" s="28">
        <v>734.35</v>
      </c>
      <c r="L3590" s="28">
        <v>-734.35</v>
      </c>
    </row>
    <row r="3591" spans="1:12" hidden="1" x14ac:dyDescent="0.2">
      <c r="A3591" s="27" t="s">
        <v>90</v>
      </c>
      <c r="B3591" s="27" t="s">
        <v>179</v>
      </c>
      <c r="C3591" s="27" t="s">
        <v>106</v>
      </c>
      <c r="D3591" s="27" t="s">
        <v>57</v>
      </c>
      <c r="E3591" s="27" t="s">
        <v>94</v>
      </c>
      <c r="F3591" s="27" t="s">
        <v>95</v>
      </c>
      <c r="G3591" s="27" t="s">
        <v>108</v>
      </c>
      <c r="H3591" s="28">
        <v>0</v>
      </c>
      <c r="I3591" s="28">
        <v>0</v>
      </c>
      <c r="J3591" s="28">
        <v>0</v>
      </c>
      <c r="K3591" s="28">
        <v>26.11</v>
      </c>
      <c r="L3591" s="28">
        <v>-26.11</v>
      </c>
    </row>
    <row r="3592" spans="1:12" hidden="1" x14ac:dyDescent="0.2">
      <c r="A3592" s="27" t="s">
        <v>90</v>
      </c>
      <c r="B3592" s="27" t="s">
        <v>179</v>
      </c>
      <c r="C3592" s="27" t="s">
        <v>99</v>
      </c>
      <c r="D3592" s="27" t="s">
        <v>57</v>
      </c>
      <c r="E3592" s="27" t="s">
        <v>94</v>
      </c>
      <c r="F3592" s="27" t="s">
        <v>95</v>
      </c>
      <c r="G3592" s="27" t="s">
        <v>100</v>
      </c>
      <c r="H3592" s="28">
        <v>0</v>
      </c>
      <c r="I3592" s="28">
        <v>0</v>
      </c>
      <c r="J3592" s="28">
        <v>0</v>
      </c>
      <c r="K3592" s="28">
        <v>1.62</v>
      </c>
      <c r="L3592" s="28">
        <v>-1.62</v>
      </c>
    </row>
    <row r="3593" spans="1:12" hidden="1" x14ac:dyDescent="0.2">
      <c r="A3593" s="27" t="s">
        <v>90</v>
      </c>
      <c r="B3593" s="27" t="s">
        <v>179</v>
      </c>
      <c r="C3593" s="27" t="s">
        <v>101</v>
      </c>
      <c r="D3593" s="27" t="s">
        <v>57</v>
      </c>
      <c r="E3593" s="27" t="s">
        <v>94</v>
      </c>
      <c r="F3593" s="27" t="s">
        <v>95</v>
      </c>
      <c r="G3593" s="27" t="s">
        <v>102</v>
      </c>
      <c r="H3593" s="28">
        <v>0</v>
      </c>
      <c r="I3593" s="28">
        <v>0</v>
      </c>
      <c r="J3593" s="28">
        <v>0</v>
      </c>
      <c r="K3593" s="28">
        <v>0.38</v>
      </c>
      <c r="L3593" s="28">
        <v>-0.38</v>
      </c>
    </row>
    <row r="3594" spans="1:12" hidden="1" x14ac:dyDescent="0.2">
      <c r="A3594" s="27" t="s">
        <v>90</v>
      </c>
      <c r="B3594" s="27" t="s">
        <v>179</v>
      </c>
      <c r="C3594" s="27" t="s">
        <v>103</v>
      </c>
      <c r="D3594" s="27" t="s">
        <v>57</v>
      </c>
      <c r="E3594" s="27" t="s">
        <v>94</v>
      </c>
      <c r="F3594" s="27" t="s">
        <v>95</v>
      </c>
      <c r="G3594" s="27" t="s">
        <v>104</v>
      </c>
      <c r="H3594" s="28">
        <v>0</v>
      </c>
      <c r="I3594" s="28">
        <v>0</v>
      </c>
      <c r="J3594" s="28">
        <v>0</v>
      </c>
      <c r="K3594" s="28">
        <v>0.76</v>
      </c>
      <c r="L3594" s="28">
        <v>-0.76</v>
      </c>
    </row>
    <row r="3595" spans="1:12" hidden="1" x14ac:dyDescent="0.2">
      <c r="A3595" s="27" t="s">
        <v>90</v>
      </c>
      <c r="B3595" s="27" t="s">
        <v>179</v>
      </c>
      <c r="C3595" s="27" t="s">
        <v>117</v>
      </c>
      <c r="D3595" s="27" t="s">
        <v>57</v>
      </c>
      <c r="E3595" s="27" t="s">
        <v>94</v>
      </c>
      <c r="F3595" s="27" t="s">
        <v>95</v>
      </c>
      <c r="G3595" s="27" t="s">
        <v>118</v>
      </c>
      <c r="H3595" s="28">
        <v>0</v>
      </c>
      <c r="I3595" s="28">
        <v>0</v>
      </c>
      <c r="J3595" s="28">
        <v>0</v>
      </c>
      <c r="K3595" s="28">
        <v>266.51</v>
      </c>
      <c r="L3595" s="28">
        <v>-266.51</v>
      </c>
    </row>
    <row r="3596" spans="1:12" hidden="1" x14ac:dyDescent="0.2">
      <c r="A3596" s="27" t="s">
        <v>90</v>
      </c>
      <c r="B3596" s="27" t="s">
        <v>178</v>
      </c>
      <c r="C3596" s="27" t="s">
        <v>92</v>
      </c>
      <c r="D3596" s="27" t="s">
        <v>57</v>
      </c>
      <c r="E3596" s="27" t="s">
        <v>94</v>
      </c>
      <c r="F3596" s="27" t="s">
        <v>95</v>
      </c>
      <c r="G3596" s="27" t="s">
        <v>96</v>
      </c>
      <c r="H3596" s="28">
        <v>0</v>
      </c>
      <c r="I3596" s="28">
        <v>0</v>
      </c>
      <c r="J3596" s="28">
        <v>0</v>
      </c>
      <c r="K3596" s="28">
        <v>0.86</v>
      </c>
      <c r="L3596" s="28">
        <v>-0.86</v>
      </c>
    </row>
    <row r="3597" spans="1:12" hidden="1" x14ac:dyDescent="0.2">
      <c r="A3597" s="27" t="s">
        <v>90</v>
      </c>
      <c r="B3597" s="27" t="s">
        <v>178</v>
      </c>
      <c r="C3597" s="27" t="s">
        <v>99</v>
      </c>
      <c r="D3597" s="27" t="s">
        <v>57</v>
      </c>
      <c r="E3597" s="27" t="s">
        <v>94</v>
      </c>
      <c r="F3597" s="27" t="s">
        <v>95</v>
      </c>
      <c r="G3597" s="27" t="s">
        <v>100</v>
      </c>
      <c r="H3597" s="28">
        <v>0</v>
      </c>
      <c r="I3597" s="28">
        <v>0</v>
      </c>
      <c r="J3597" s="28">
        <v>0</v>
      </c>
      <c r="K3597" s="28">
        <v>0.05</v>
      </c>
      <c r="L3597" s="28">
        <v>-0.05</v>
      </c>
    </row>
    <row r="3598" spans="1:12" hidden="1" x14ac:dyDescent="0.2">
      <c r="A3598" s="27" t="s">
        <v>90</v>
      </c>
      <c r="B3598" s="27" t="s">
        <v>178</v>
      </c>
      <c r="C3598" s="27" t="s">
        <v>101</v>
      </c>
      <c r="D3598" s="27" t="s">
        <v>57</v>
      </c>
      <c r="E3598" s="27" t="s">
        <v>94</v>
      </c>
      <c r="F3598" s="27" t="s">
        <v>95</v>
      </c>
      <c r="G3598" s="27" t="s">
        <v>102</v>
      </c>
      <c r="H3598" s="28">
        <v>0</v>
      </c>
      <c r="I3598" s="28">
        <v>0</v>
      </c>
      <c r="J3598" s="28">
        <v>0</v>
      </c>
      <c r="K3598" s="28">
        <v>0.01</v>
      </c>
      <c r="L3598" s="28">
        <v>-0.01</v>
      </c>
    </row>
    <row r="3599" spans="1:12" hidden="1" x14ac:dyDescent="0.2">
      <c r="A3599" s="27" t="s">
        <v>90</v>
      </c>
      <c r="B3599" s="27" t="s">
        <v>178</v>
      </c>
      <c r="C3599" s="27" t="s">
        <v>103</v>
      </c>
      <c r="D3599" s="27" t="s">
        <v>57</v>
      </c>
      <c r="E3599" s="27" t="s">
        <v>94</v>
      </c>
      <c r="F3599" s="27" t="s">
        <v>95</v>
      </c>
      <c r="G3599" s="27" t="s">
        <v>104</v>
      </c>
      <c r="H3599" s="28">
        <v>0</v>
      </c>
      <c r="I3599" s="28">
        <v>0</v>
      </c>
      <c r="J3599" s="28">
        <v>0</v>
      </c>
      <c r="K3599" s="28">
        <v>0.02</v>
      </c>
      <c r="L3599" s="28">
        <v>-0.02</v>
      </c>
    </row>
    <row r="3600" spans="1:12" hidden="1" x14ac:dyDescent="0.2">
      <c r="A3600" s="27" t="s">
        <v>136</v>
      </c>
      <c r="B3600" s="27" t="s">
        <v>9</v>
      </c>
      <c r="C3600" s="27" t="s">
        <v>137</v>
      </c>
      <c r="D3600" s="27" t="s">
        <v>57</v>
      </c>
      <c r="E3600" s="27" t="s">
        <v>94</v>
      </c>
      <c r="F3600" s="27" t="s">
        <v>95</v>
      </c>
      <c r="G3600" s="27" t="s">
        <v>138</v>
      </c>
      <c r="H3600" s="28">
        <v>73605</v>
      </c>
      <c r="I3600" s="28">
        <v>73605</v>
      </c>
      <c r="J3600" s="28">
        <v>0</v>
      </c>
      <c r="K3600" s="28">
        <v>800</v>
      </c>
      <c r="L3600" s="28">
        <v>72805</v>
      </c>
    </row>
    <row r="3601" spans="1:12" hidden="1" x14ac:dyDescent="0.2">
      <c r="A3601" s="27" t="s">
        <v>136</v>
      </c>
      <c r="B3601" s="27" t="s">
        <v>9</v>
      </c>
      <c r="C3601" s="27" t="s">
        <v>99</v>
      </c>
      <c r="D3601" s="27" t="s">
        <v>57</v>
      </c>
      <c r="E3601" s="27" t="s">
        <v>94</v>
      </c>
      <c r="F3601" s="27" t="s">
        <v>95</v>
      </c>
      <c r="G3601" s="27" t="s">
        <v>100</v>
      </c>
      <c r="H3601" s="28">
        <v>4563.51</v>
      </c>
      <c r="I3601" s="28">
        <v>4563.51</v>
      </c>
      <c r="J3601" s="28">
        <v>0</v>
      </c>
      <c r="K3601" s="28">
        <v>50.36</v>
      </c>
      <c r="L3601" s="28">
        <v>4513.1500000000005</v>
      </c>
    </row>
    <row r="3602" spans="1:12" hidden="1" x14ac:dyDescent="0.2">
      <c r="A3602" s="27" t="s">
        <v>136</v>
      </c>
      <c r="B3602" s="27" t="s">
        <v>9</v>
      </c>
      <c r="C3602" s="27" t="s">
        <v>101</v>
      </c>
      <c r="D3602" s="27" t="s">
        <v>57</v>
      </c>
      <c r="E3602" s="27" t="s">
        <v>94</v>
      </c>
      <c r="F3602" s="27" t="s">
        <v>95</v>
      </c>
      <c r="G3602" s="27" t="s">
        <v>102</v>
      </c>
      <c r="H3602" s="28">
        <v>1067.27</v>
      </c>
      <c r="I3602" s="28">
        <v>1067.27</v>
      </c>
      <c r="J3602" s="28">
        <v>0</v>
      </c>
      <c r="K3602" s="28">
        <v>11.78</v>
      </c>
      <c r="L3602" s="28">
        <v>1055.49</v>
      </c>
    </row>
    <row r="3603" spans="1:12" hidden="1" x14ac:dyDescent="0.2">
      <c r="A3603" s="27" t="s">
        <v>136</v>
      </c>
      <c r="B3603" s="27" t="s">
        <v>9</v>
      </c>
      <c r="C3603" s="27" t="s">
        <v>103</v>
      </c>
      <c r="D3603" s="27" t="s">
        <v>57</v>
      </c>
      <c r="E3603" s="27" t="s">
        <v>94</v>
      </c>
      <c r="F3603" s="27" t="s">
        <v>95</v>
      </c>
      <c r="G3603" s="27" t="s">
        <v>104</v>
      </c>
      <c r="H3603" s="28">
        <v>2134.5500000000002</v>
      </c>
      <c r="I3603" s="28">
        <v>2134.5500000000002</v>
      </c>
      <c r="J3603" s="28">
        <v>0</v>
      </c>
      <c r="K3603" s="28">
        <v>23.2</v>
      </c>
      <c r="L3603" s="28">
        <v>2111.3500000000004</v>
      </c>
    </row>
    <row r="3604" spans="1:12" hidden="1" x14ac:dyDescent="0.2">
      <c r="A3604" s="27" t="s">
        <v>136</v>
      </c>
      <c r="B3604" s="27" t="s">
        <v>135</v>
      </c>
      <c r="C3604" s="27" t="s">
        <v>137</v>
      </c>
      <c r="D3604" s="27" t="s">
        <v>57</v>
      </c>
      <c r="E3604" s="27" t="s">
        <v>94</v>
      </c>
      <c r="F3604" s="27" t="s">
        <v>95</v>
      </c>
      <c r="G3604" s="27" t="s">
        <v>138</v>
      </c>
      <c r="H3604" s="28">
        <v>0</v>
      </c>
      <c r="I3604" s="28">
        <v>0</v>
      </c>
      <c r="J3604" s="28">
        <v>0</v>
      </c>
      <c r="K3604" s="28">
        <v>2194</v>
      </c>
      <c r="L3604" s="28">
        <v>-2194</v>
      </c>
    </row>
    <row r="3605" spans="1:12" hidden="1" x14ac:dyDescent="0.2">
      <c r="A3605" s="27" t="s">
        <v>136</v>
      </c>
      <c r="B3605" s="27" t="s">
        <v>135</v>
      </c>
      <c r="C3605" s="27" t="s">
        <v>99</v>
      </c>
      <c r="D3605" s="27" t="s">
        <v>57</v>
      </c>
      <c r="E3605" s="27" t="s">
        <v>94</v>
      </c>
      <c r="F3605" s="27" t="s">
        <v>95</v>
      </c>
      <c r="G3605" s="27" t="s">
        <v>100</v>
      </c>
      <c r="H3605" s="28">
        <v>0</v>
      </c>
      <c r="I3605" s="28">
        <v>0</v>
      </c>
      <c r="J3605" s="28">
        <v>0</v>
      </c>
      <c r="K3605" s="28">
        <v>127.94</v>
      </c>
      <c r="L3605" s="28">
        <v>-127.94</v>
      </c>
    </row>
    <row r="3606" spans="1:12" hidden="1" x14ac:dyDescent="0.2">
      <c r="A3606" s="27" t="s">
        <v>136</v>
      </c>
      <c r="B3606" s="27" t="s">
        <v>135</v>
      </c>
      <c r="C3606" s="27" t="s">
        <v>101</v>
      </c>
      <c r="D3606" s="27" t="s">
        <v>57</v>
      </c>
      <c r="E3606" s="27" t="s">
        <v>94</v>
      </c>
      <c r="F3606" s="27" t="s">
        <v>95</v>
      </c>
      <c r="G3606" s="27" t="s">
        <v>102</v>
      </c>
      <c r="H3606" s="28">
        <v>0</v>
      </c>
      <c r="I3606" s="28">
        <v>0</v>
      </c>
      <c r="J3606" s="28">
        <v>0</v>
      </c>
      <c r="K3606" s="28">
        <v>29.949999999999996</v>
      </c>
      <c r="L3606" s="28">
        <v>-29.949999999999996</v>
      </c>
    </row>
    <row r="3607" spans="1:12" hidden="1" x14ac:dyDescent="0.2">
      <c r="A3607" s="27" t="s">
        <v>136</v>
      </c>
      <c r="B3607" s="27" t="s">
        <v>135</v>
      </c>
      <c r="C3607" s="27" t="s">
        <v>103</v>
      </c>
      <c r="D3607" s="27" t="s">
        <v>57</v>
      </c>
      <c r="E3607" s="27" t="s">
        <v>94</v>
      </c>
      <c r="F3607" s="27" t="s">
        <v>95</v>
      </c>
      <c r="G3607" s="27" t="s">
        <v>104</v>
      </c>
      <c r="H3607" s="28">
        <v>0</v>
      </c>
      <c r="I3607" s="28">
        <v>0</v>
      </c>
      <c r="J3607" s="28">
        <v>0</v>
      </c>
      <c r="K3607" s="28">
        <v>63.23</v>
      </c>
      <c r="L3607" s="28">
        <v>-63.23</v>
      </c>
    </row>
    <row r="3608" spans="1:12" hidden="1" x14ac:dyDescent="0.2">
      <c r="A3608" s="27" t="s">
        <v>136</v>
      </c>
      <c r="B3608" s="27" t="s">
        <v>177</v>
      </c>
      <c r="C3608" s="27" t="s">
        <v>137</v>
      </c>
      <c r="D3608" s="27" t="s">
        <v>57</v>
      </c>
      <c r="E3608" s="27" t="s">
        <v>94</v>
      </c>
      <c r="F3608" s="27" t="s">
        <v>95</v>
      </c>
      <c r="G3608" s="27" t="s">
        <v>138</v>
      </c>
      <c r="H3608" s="28">
        <v>0</v>
      </c>
      <c r="I3608" s="28">
        <v>0</v>
      </c>
      <c r="J3608" s="28">
        <v>0</v>
      </c>
      <c r="K3608" s="28">
        <v>34891.599999999999</v>
      </c>
      <c r="L3608" s="28">
        <v>-34891.599999999999</v>
      </c>
    </row>
    <row r="3609" spans="1:12" hidden="1" x14ac:dyDescent="0.2">
      <c r="A3609" s="27" t="s">
        <v>136</v>
      </c>
      <c r="B3609" s="27" t="s">
        <v>177</v>
      </c>
      <c r="C3609" s="27" t="s">
        <v>99</v>
      </c>
      <c r="D3609" s="27" t="s">
        <v>57</v>
      </c>
      <c r="E3609" s="27" t="s">
        <v>94</v>
      </c>
      <c r="F3609" s="27" t="s">
        <v>95</v>
      </c>
      <c r="G3609" s="27" t="s">
        <v>100</v>
      </c>
      <c r="H3609" s="28">
        <v>0</v>
      </c>
      <c r="I3609" s="28">
        <v>0</v>
      </c>
      <c r="J3609" s="28">
        <v>0</v>
      </c>
      <c r="K3609" s="28">
        <v>2120.5500000000002</v>
      </c>
      <c r="L3609" s="28">
        <v>-2120.5500000000002</v>
      </c>
    </row>
    <row r="3610" spans="1:12" hidden="1" x14ac:dyDescent="0.2">
      <c r="A3610" s="27" t="s">
        <v>136</v>
      </c>
      <c r="B3610" s="27" t="s">
        <v>177</v>
      </c>
      <c r="C3610" s="27" t="s">
        <v>101</v>
      </c>
      <c r="D3610" s="27" t="s">
        <v>57</v>
      </c>
      <c r="E3610" s="27" t="s">
        <v>94</v>
      </c>
      <c r="F3610" s="27" t="s">
        <v>95</v>
      </c>
      <c r="G3610" s="27" t="s">
        <v>102</v>
      </c>
      <c r="H3610" s="28">
        <v>0</v>
      </c>
      <c r="I3610" s="28">
        <v>0</v>
      </c>
      <c r="J3610" s="28">
        <v>0</v>
      </c>
      <c r="K3610" s="28">
        <v>495.87</v>
      </c>
      <c r="L3610" s="28">
        <v>-495.87</v>
      </c>
    </row>
    <row r="3611" spans="1:12" hidden="1" x14ac:dyDescent="0.2">
      <c r="A3611" s="27" t="s">
        <v>136</v>
      </c>
      <c r="B3611" s="27" t="s">
        <v>177</v>
      </c>
      <c r="C3611" s="27" t="s">
        <v>103</v>
      </c>
      <c r="D3611" s="27" t="s">
        <v>57</v>
      </c>
      <c r="E3611" s="27" t="s">
        <v>94</v>
      </c>
      <c r="F3611" s="27" t="s">
        <v>95</v>
      </c>
      <c r="G3611" s="27" t="s">
        <v>104</v>
      </c>
      <c r="H3611" s="28">
        <v>0</v>
      </c>
      <c r="I3611" s="28">
        <v>0</v>
      </c>
      <c r="J3611" s="28">
        <v>0</v>
      </c>
      <c r="K3611" s="28">
        <v>1011.86</v>
      </c>
      <c r="L3611" s="28">
        <v>-1011.86</v>
      </c>
    </row>
    <row r="3612" spans="1:12" hidden="1" x14ac:dyDescent="0.2">
      <c r="A3612" s="27" t="s">
        <v>136</v>
      </c>
      <c r="B3612" s="27" t="s">
        <v>123</v>
      </c>
      <c r="C3612" s="27" t="s">
        <v>139</v>
      </c>
      <c r="D3612" s="27" t="s">
        <v>57</v>
      </c>
      <c r="E3612" s="27" t="s">
        <v>94</v>
      </c>
      <c r="F3612" s="27" t="s">
        <v>95</v>
      </c>
      <c r="G3612" s="27" t="s">
        <v>140</v>
      </c>
      <c r="H3612" s="28">
        <v>0</v>
      </c>
      <c r="I3612" s="28">
        <v>0</v>
      </c>
      <c r="J3612" s="28">
        <v>0</v>
      </c>
      <c r="K3612" s="28">
        <v>1456.25</v>
      </c>
      <c r="L3612" s="28">
        <v>-1456.25</v>
      </c>
    </row>
    <row r="3613" spans="1:12" hidden="1" x14ac:dyDescent="0.2">
      <c r="A3613" s="27" t="s">
        <v>136</v>
      </c>
      <c r="B3613" s="27" t="s">
        <v>123</v>
      </c>
      <c r="C3613" s="27" t="s">
        <v>99</v>
      </c>
      <c r="D3613" s="27" t="s">
        <v>57</v>
      </c>
      <c r="E3613" s="27" t="s">
        <v>94</v>
      </c>
      <c r="F3613" s="27" t="s">
        <v>95</v>
      </c>
      <c r="G3613" s="27" t="s">
        <v>100</v>
      </c>
      <c r="H3613" s="28">
        <v>0</v>
      </c>
      <c r="I3613" s="28">
        <v>0</v>
      </c>
      <c r="J3613" s="28">
        <v>0</v>
      </c>
      <c r="K3613" s="28">
        <v>89.87</v>
      </c>
      <c r="L3613" s="28">
        <v>-89.87</v>
      </c>
    </row>
    <row r="3614" spans="1:12" hidden="1" x14ac:dyDescent="0.2">
      <c r="A3614" s="27" t="s">
        <v>136</v>
      </c>
      <c r="B3614" s="27" t="s">
        <v>123</v>
      </c>
      <c r="C3614" s="27" t="s">
        <v>101</v>
      </c>
      <c r="D3614" s="27" t="s">
        <v>57</v>
      </c>
      <c r="E3614" s="27" t="s">
        <v>94</v>
      </c>
      <c r="F3614" s="27" t="s">
        <v>95</v>
      </c>
      <c r="G3614" s="27" t="s">
        <v>102</v>
      </c>
      <c r="H3614" s="28">
        <v>0</v>
      </c>
      <c r="I3614" s="28">
        <v>0</v>
      </c>
      <c r="J3614" s="28">
        <v>0</v>
      </c>
      <c r="K3614" s="28">
        <v>21.02</v>
      </c>
      <c r="L3614" s="28">
        <v>-21.02</v>
      </c>
    </row>
    <row r="3615" spans="1:12" hidden="1" x14ac:dyDescent="0.2">
      <c r="A3615" s="27" t="s">
        <v>136</v>
      </c>
      <c r="B3615" s="27" t="s">
        <v>123</v>
      </c>
      <c r="C3615" s="27" t="s">
        <v>103</v>
      </c>
      <c r="D3615" s="27" t="s">
        <v>57</v>
      </c>
      <c r="E3615" s="27" t="s">
        <v>94</v>
      </c>
      <c r="F3615" s="27" t="s">
        <v>95</v>
      </c>
      <c r="G3615" s="27" t="s">
        <v>104</v>
      </c>
      <c r="H3615" s="28">
        <v>0</v>
      </c>
      <c r="I3615" s="28">
        <v>0</v>
      </c>
      <c r="J3615" s="28">
        <v>0</v>
      </c>
      <c r="K3615" s="28">
        <v>42.23</v>
      </c>
      <c r="L3615" s="28">
        <v>-42.23</v>
      </c>
    </row>
    <row r="3616" spans="1:12" hidden="1" x14ac:dyDescent="0.2">
      <c r="A3616" s="27" t="s">
        <v>136</v>
      </c>
      <c r="B3616" s="27" t="s">
        <v>128</v>
      </c>
      <c r="C3616" s="27" t="s">
        <v>137</v>
      </c>
      <c r="D3616" s="27" t="s">
        <v>57</v>
      </c>
      <c r="E3616" s="27" t="s">
        <v>94</v>
      </c>
      <c r="F3616" s="27" t="s">
        <v>95</v>
      </c>
      <c r="G3616" s="27" t="s">
        <v>138</v>
      </c>
      <c r="H3616" s="28">
        <v>0</v>
      </c>
      <c r="I3616" s="28">
        <v>0</v>
      </c>
      <c r="J3616" s="28">
        <v>0</v>
      </c>
      <c r="K3616" s="28">
        <v>563.77</v>
      </c>
      <c r="L3616" s="28">
        <v>-563.77</v>
      </c>
    </row>
    <row r="3617" spans="1:12" hidden="1" x14ac:dyDescent="0.2">
      <c r="A3617" s="27" t="s">
        <v>136</v>
      </c>
      <c r="B3617" s="27" t="s">
        <v>128</v>
      </c>
      <c r="C3617" s="27" t="s">
        <v>99</v>
      </c>
      <c r="D3617" s="27" t="s">
        <v>57</v>
      </c>
      <c r="E3617" s="27" t="s">
        <v>94</v>
      </c>
      <c r="F3617" s="27" t="s">
        <v>95</v>
      </c>
      <c r="G3617" s="27" t="s">
        <v>100</v>
      </c>
      <c r="H3617" s="28">
        <v>0</v>
      </c>
      <c r="I3617" s="28">
        <v>0</v>
      </c>
      <c r="J3617" s="28">
        <v>0</v>
      </c>
      <c r="K3617" s="28">
        <v>33.46</v>
      </c>
      <c r="L3617" s="28">
        <v>-33.46</v>
      </c>
    </row>
    <row r="3618" spans="1:12" hidden="1" x14ac:dyDescent="0.2">
      <c r="A3618" s="27" t="s">
        <v>136</v>
      </c>
      <c r="B3618" s="27" t="s">
        <v>128</v>
      </c>
      <c r="C3618" s="27" t="s">
        <v>101</v>
      </c>
      <c r="D3618" s="27" t="s">
        <v>57</v>
      </c>
      <c r="E3618" s="27" t="s">
        <v>94</v>
      </c>
      <c r="F3618" s="27" t="s">
        <v>95</v>
      </c>
      <c r="G3618" s="27" t="s">
        <v>102</v>
      </c>
      <c r="H3618" s="28">
        <v>0</v>
      </c>
      <c r="I3618" s="28">
        <v>0</v>
      </c>
      <c r="J3618" s="28">
        <v>0</v>
      </c>
      <c r="K3618" s="28">
        <v>7.82</v>
      </c>
      <c r="L3618" s="28">
        <v>-7.82</v>
      </c>
    </row>
    <row r="3619" spans="1:12" hidden="1" x14ac:dyDescent="0.2">
      <c r="A3619" s="27" t="s">
        <v>136</v>
      </c>
      <c r="B3619" s="27" t="s">
        <v>128</v>
      </c>
      <c r="C3619" s="27" t="s">
        <v>103</v>
      </c>
      <c r="D3619" s="27" t="s">
        <v>57</v>
      </c>
      <c r="E3619" s="27" t="s">
        <v>94</v>
      </c>
      <c r="F3619" s="27" t="s">
        <v>95</v>
      </c>
      <c r="G3619" s="27" t="s">
        <v>104</v>
      </c>
      <c r="H3619" s="28">
        <v>0</v>
      </c>
      <c r="I3619" s="28">
        <v>0</v>
      </c>
      <c r="J3619" s="28">
        <v>0</v>
      </c>
      <c r="K3619" s="28">
        <v>16.13</v>
      </c>
      <c r="L3619" s="28">
        <v>-16.13</v>
      </c>
    </row>
    <row r="3620" spans="1:12" hidden="1" x14ac:dyDescent="0.2">
      <c r="A3620" s="27" t="s">
        <v>136</v>
      </c>
      <c r="B3620" s="27" t="s">
        <v>129</v>
      </c>
      <c r="C3620" s="27" t="s">
        <v>137</v>
      </c>
      <c r="D3620" s="27" t="s">
        <v>57</v>
      </c>
      <c r="E3620" s="27" t="s">
        <v>94</v>
      </c>
      <c r="F3620" s="27" t="s">
        <v>95</v>
      </c>
      <c r="G3620" s="27" t="s">
        <v>138</v>
      </c>
      <c r="H3620" s="28">
        <v>0</v>
      </c>
      <c r="I3620" s="28">
        <v>0</v>
      </c>
      <c r="J3620" s="28">
        <v>0</v>
      </c>
      <c r="K3620" s="28">
        <v>177.53</v>
      </c>
      <c r="L3620" s="28">
        <v>-177.53</v>
      </c>
    </row>
    <row r="3621" spans="1:12" hidden="1" x14ac:dyDescent="0.2">
      <c r="A3621" s="27" t="s">
        <v>136</v>
      </c>
      <c r="B3621" s="27" t="s">
        <v>129</v>
      </c>
      <c r="C3621" s="27" t="s">
        <v>99</v>
      </c>
      <c r="D3621" s="27" t="s">
        <v>57</v>
      </c>
      <c r="E3621" s="27" t="s">
        <v>94</v>
      </c>
      <c r="F3621" s="27" t="s">
        <v>95</v>
      </c>
      <c r="G3621" s="27" t="s">
        <v>100</v>
      </c>
      <c r="H3621" s="28">
        <v>0</v>
      </c>
      <c r="I3621" s="28">
        <v>0</v>
      </c>
      <c r="J3621" s="28">
        <v>0</v>
      </c>
      <c r="K3621" s="28">
        <v>9.86</v>
      </c>
      <c r="L3621" s="28">
        <v>-9.86</v>
      </c>
    </row>
    <row r="3622" spans="1:12" hidden="1" x14ac:dyDescent="0.2">
      <c r="A3622" s="27" t="s">
        <v>136</v>
      </c>
      <c r="B3622" s="27" t="s">
        <v>129</v>
      </c>
      <c r="C3622" s="27" t="s">
        <v>101</v>
      </c>
      <c r="D3622" s="27" t="s">
        <v>57</v>
      </c>
      <c r="E3622" s="27" t="s">
        <v>94</v>
      </c>
      <c r="F3622" s="27" t="s">
        <v>95</v>
      </c>
      <c r="G3622" s="27" t="s">
        <v>102</v>
      </c>
      <c r="H3622" s="28">
        <v>0</v>
      </c>
      <c r="I3622" s="28">
        <v>0</v>
      </c>
      <c r="J3622" s="28">
        <v>0</v>
      </c>
      <c r="K3622" s="28">
        <v>2.31</v>
      </c>
      <c r="L3622" s="28">
        <v>-2.31</v>
      </c>
    </row>
    <row r="3623" spans="1:12" hidden="1" x14ac:dyDescent="0.2">
      <c r="A3623" s="27" t="s">
        <v>136</v>
      </c>
      <c r="B3623" s="27" t="s">
        <v>129</v>
      </c>
      <c r="C3623" s="27" t="s">
        <v>103</v>
      </c>
      <c r="D3623" s="27" t="s">
        <v>57</v>
      </c>
      <c r="E3623" s="27" t="s">
        <v>94</v>
      </c>
      <c r="F3623" s="27" t="s">
        <v>95</v>
      </c>
      <c r="G3623" s="27" t="s">
        <v>104</v>
      </c>
      <c r="H3623" s="28">
        <v>0</v>
      </c>
      <c r="I3623" s="28">
        <v>0</v>
      </c>
      <c r="J3623" s="28">
        <v>0</v>
      </c>
      <c r="K3623" s="28">
        <v>4.76</v>
      </c>
      <c r="L3623" s="28">
        <v>-4.76</v>
      </c>
    </row>
    <row r="3624" spans="1:12" hidden="1" x14ac:dyDescent="0.2">
      <c r="A3624" s="27" t="s">
        <v>90</v>
      </c>
      <c r="B3624" s="27" t="s">
        <v>9</v>
      </c>
      <c r="C3624" s="27" t="s">
        <v>106</v>
      </c>
      <c r="D3624" s="27" t="s">
        <v>58</v>
      </c>
      <c r="E3624" s="27" t="s">
        <v>94</v>
      </c>
      <c r="F3624" s="27" t="s">
        <v>95</v>
      </c>
      <c r="G3624" s="27" t="s">
        <v>108</v>
      </c>
      <c r="H3624" s="28">
        <v>0</v>
      </c>
      <c r="I3624" s="28">
        <v>0.19</v>
      </c>
      <c r="J3624" s="28">
        <v>0</v>
      </c>
      <c r="K3624" s="28">
        <v>0.19</v>
      </c>
      <c r="L3624" s="28">
        <v>0</v>
      </c>
    </row>
    <row r="3625" spans="1:12" hidden="1" x14ac:dyDescent="0.2">
      <c r="A3625" s="27" t="s">
        <v>90</v>
      </c>
      <c r="B3625" s="27" t="s">
        <v>9</v>
      </c>
      <c r="C3625" s="27" t="s">
        <v>109</v>
      </c>
      <c r="D3625" s="27" t="s">
        <v>58</v>
      </c>
      <c r="E3625" s="27" t="s">
        <v>94</v>
      </c>
      <c r="F3625" s="27" t="s">
        <v>95</v>
      </c>
      <c r="G3625" s="27" t="s">
        <v>110</v>
      </c>
      <c r="H3625" s="28">
        <v>21807.87</v>
      </c>
      <c r="I3625" s="28">
        <v>21807.87</v>
      </c>
      <c r="J3625" s="28">
        <v>0</v>
      </c>
      <c r="K3625" s="28">
        <v>0</v>
      </c>
      <c r="L3625" s="28">
        <v>21807.87</v>
      </c>
    </row>
    <row r="3626" spans="1:12" hidden="1" x14ac:dyDescent="0.2">
      <c r="A3626" s="27" t="s">
        <v>90</v>
      </c>
      <c r="B3626" s="27" t="s">
        <v>9</v>
      </c>
      <c r="C3626" s="27" t="s">
        <v>111</v>
      </c>
      <c r="D3626" s="27" t="s">
        <v>58</v>
      </c>
      <c r="E3626" s="27" t="s">
        <v>94</v>
      </c>
      <c r="F3626" s="27" t="s">
        <v>95</v>
      </c>
      <c r="G3626" s="27" t="s">
        <v>112</v>
      </c>
      <c r="H3626" s="28">
        <v>114853.05</v>
      </c>
      <c r="I3626" s="28">
        <v>114853.05</v>
      </c>
      <c r="J3626" s="28">
        <v>0</v>
      </c>
      <c r="K3626" s="28">
        <v>0</v>
      </c>
      <c r="L3626" s="28">
        <v>114853.05</v>
      </c>
    </row>
    <row r="3627" spans="1:12" hidden="1" x14ac:dyDescent="0.2">
      <c r="A3627" s="27" t="s">
        <v>90</v>
      </c>
      <c r="B3627" s="27" t="s">
        <v>9</v>
      </c>
      <c r="C3627" s="27" t="s">
        <v>113</v>
      </c>
      <c r="D3627" s="27" t="s">
        <v>58</v>
      </c>
      <c r="E3627" s="27" t="s">
        <v>94</v>
      </c>
      <c r="F3627" s="27" t="s">
        <v>95</v>
      </c>
      <c r="G3627" s="27" t="s">
        <v>114</v>
      </c>
      <c r="H3627" s="28">
        <v>25838.71</v>
      </c>
      <c r="I3627" s="28">
        <v>25838.71</v>
      </c>
      <c r="J3627" s="28">
        <v>0</v>
      </c>
      <c r="K3627" s="28">
        <v>0</v>
      </c>
      <c r="L3627" s="28">
        <v>25838.71</v>
      </c>
    </row>
    <row r="3628" spans="1:12" hidden="1" x14ac:dyDescent="0.2">
      <c r="A3628" s="27" t="s">
        <v>90</v>
      </c>
      <c r="B3628" s="27" t="s">
        <v>9</v>
      </c>
      <c r="C3628" s="27" t="s">
        <v>115</v>
      </c>
      <c r="D3628" s="27" t="s">
        <v>58</v>
      </c>
      <c r="E3628" s="27" t="s">
        <v>94</v>
      </c>
      <c r="F3628" s="27" t="s">
        <v>95</v>
      </c>
      <c r="G3628" s="27" t="s">
        <v>116</v>
      </c>
      <c r="H3628" s="28">
        <v>12919.35</v>
      </c>
      <c r="I3628" s="28">
        <v>12919.35</v>
      </c>
      <c r="J3628" s="28">
        <v>0</v>
      </c>
      <c r="K3628" s="28">
        <v>0</v>
      </c>
      <c r="L3628" s="28">
        <v>12919.35</v>
      </c>
    </row>
    <row r="3629" spans="1:12" hidden="1" x14ac:dyDescent="0.2">
      <c r="A3629" s="27" t="s">
        <v>90</v>
      </c>
      <c r="B3629" s="27" t="s">
        <v>9</v>
      </c>
      <c r="C3629" s="27" t="s">
        <v>117</v>
      </c>
      <c r="D3629" s="27" t="s">
        <v>58</v>
      </c>
      <c r="E3629" s="27" t="s">
        <v>94</v>
      </c>
      <c r="F3629" s="27" t="s">
        <v>95</v>
      </c>
      <c r="G3629" s="27" t="s">
        <v>118</v>
      </c>
      <c r="H3629" s="28">
        <v>25838.71</v>
      </c>
      <c r="I3629" s="28">
        <v>25838.71</v>
      </c>
      <c r="J3629" s="28">
        <v>0</v>
      </c>
      <c r="K3629" s="28">
        <v>684</v>
      </c>
      <c r="L3629" s="28">
        <v>25154.71</v>
      </c>
    </row>
    <row r="3630" spans="1:12" hidden="1" x14ac:dyDescent="0.2">
      <c r="A3630" s="27" t="s">
        <v>90</v>
      </c>
      <c r="B3630" s="27" t="s">
        <v>146</v>
      </c>
      <c r="C3630" s="27" t="s">
        <v>106</v>
      </c>
      <c r="D3630" s="27" t="s">
        <v>58</v>
      </c>
      <c r="E3630" s="27" t="s">
        <v>94</v>
      </c>
      <c r="F3630" s="27" t="s">
        <v>95</v>
      </c>
      <c r="G3630" s="27" t="s">
        <v>108</v>
      </c>
      <c r="H3630" s="28">
        <v>0</v>
      </c>
      <c r="I3630" s="28">
        <v>2245</v>
      </c>
      <c r="J3630" s="28">
        <v>0</v>
      </c>
      <c r="K3630" s="28">
        <v>2245</v>
      </c>
      <c r="L3630" s="28">
        <v>0</v>
      </c>
    </row>
    <row r="3631" spans="1:12" hidden="1" x14ac:dyDescent="0.2">
      <c r="A3631" s="27" t="s">
        <v>90</v>
      </c>
      <c r="B3631" s="27" t="s">
        <v>146</v>
      </c>
      <c r="C3631" s="27" t="s">
        <v>99</v>
      </c>
      <c r="D3631" s="27" t="s">
        <v>58</v>
      </c>
      <c r="E3631" s="27" t="s">
        <v>94</v>
      </c>
      <c r="F3631" s="27" t="s">
        <v>95</v>
      </c>
      <c r="G3631" s="27" t="s">
        <v>100</v>
      </c>
      <c r="H3631" s="28">
        <v>0</v>
      </c>
      <c r="I3631" s="28">
        <v>0</v>
      </c>
      <c r="J3631" s="28">
        <v>0</v>
      </c>
      <c r="K3631" s="28">
        <v>139.1</v>
      </c>
      <c r="L3631" s="28">
        <v>-139.1</v>
      </c>
    </row>
    <row r="3632" spans="1:12" hidden="1" x14ac:dyDescent="0.2">
      <c r="A3632" s="27" t="s">
        <v>90</v>
      </c>
      <c r="B3632" s="27" t="s">
        <v>146</v>
      </c>
      <c r="C3632" s="27" t="s">
        <v>101</v>
      </c>
      <c r="D3632" s="27" t="s">
        <v>58</v>
      </c>
      <c r="E3632" s="27" t="s">
        <v>94</v>
      </c>
      <c r="F3632" s="27" t="s">
        <v>95</v>
      </c>
      <c r="G3632" s="27" t="s">
        <v>102</v>
      </c>
      <c r="H3632" s="28">
        <v>0</v>
      </c>
      <c r="I3632" s="28">
        <v>0</v>
      </c>
      <c r="J3632" s="28">
        <v>0</v>
      </c>
      <c r="K3632" s="28">
        <v>32.53</v>
      </c>
      <c r="L3632" s="28">
        <v>-32.53</v>
      </c>
    </row>
    <row r="3633" spans="1:12" hidden="1" x14ac:dyDescent="0.2">
      <c r="A3633" s="27" t="s">
        <v>90</v>
      </c>
      <c r="B3633" s="27" t="s">
        <v>146</v>
      </c>
      <c r="C3633" s="27" t="s">
        <v>103</v>
      </c>
      <c r="D3633" s="27" t="s">
        <v>58</v>
      </c>
      <c r="E3633" s="27" t="s">
        <v>94</v>
      </c>
      <c r="F3633" s="27" t="s">
        <v>95</v>
      </c>
      <c r="G3633" s="27" t="s">
        <v>104</v>
      </c>
      <c r="H3633" s="28">
        <v>0</v>
      </c>
      <c r="I3633" s="28">
        <v>0</v>
      </c>
      <c r="J3633" s="28">
        <v>0</v>
      </c>
      <c r="K3633" s="28">
        <v>65.11</v>
      </c>
      <c r="L3633" s="28">
        <v>-65.11</v>
      </c>
    </row>
    <row r="3634" spans="1:12" hidden="1" x14ac:dyDescent="0.2">
      <c r="A3634" s="27" t="s">
        <v>90</v>
      </c>
      <c r="B3634" s="27" t="s">
        <v>119</v>
      </c>
      <c r="C3634" s="27" t="s">
        <v>117</v>
      </c>
      <c r="D3634" s="27" t="s">
        <v>58</v>
      </c>
      <c r="E3634" s="27" t="s">
        <v>94</v>
      </c>
      <c r="F3634" s="27" t="s">
        <v>95</v>
      </c>
      <c r="G3634" s="27" t="s">
        <v>118</v>
      </c>
      <c r="H3634" s="28">
        <v>0</v>
      </c>
      <c r="I3634" s="28">
        <v>0</v>
      </c>
      <c r="J3634" s="28">
        <v>0</v>
      </c>
      <c r="K3634" s="28">
        <v>1695.38</v>
      </c>
      <c r="L3634" s="28">
        <v>-1695.38</v>
      </c>
    </row>
    <row r="3635" spans="1:12" hidden="1" x14ac:dyDescent="0.2">
      <c r="A3635" s="27" t="s">
        <v>90</v>
      </c>
      <c r="B3635" s="27" t="s">
        <v>120</v>
      </c>
      <c r="C3635" s="27" t="s">
        <v>121</v>
      </c>
      <c r="D3635" s="27" t="s">
        <v>58</v>
      </c>
      <c r="E3635" s="27" t="s">
        <v>94</v>
      </c>
      <c r="F3635" s="27" t="s">
        <v>95</v>
      </c>
      <c r="G3635" s="27" t="s">
        <v>122</v>
      </c>
      <c r="H3635" s="28">
        <v>0</v>
      </c>
      <c r="I3635" s="28">
        <v>0</v>
      </c>
      <c r="J3635" s="28">
        <v>0</v>
      </c>
      <c r="K3635" s="28">
        <v>7.33</v>
      </c>
      <c r="L3635" s="28">
        <v>-7.33</v>
      </c>
    </row>
    <row r="3636" spans="1:12" hidden="1" x14ac:dyDescent="0.2">
      <c r="A3636" s="27" t="s">
        <v>90</v>
      </c>
      <c r="B3636" s="27" t="s">
        <v>120</v>
      </c>
      <c r="C3636" s="27" t="s">
        <v>99</v>
      </c>
      <c r="D3636" s="27" t="s">
        <v>58</v>
      </c>
      <c r="E3636" s="27" t="s">
        <v>94</v>
      </c>
      <c r="F3636" s="27" t="s">
        <v>95</v>
      </c>
      <c r="G3636" s="27" t="s">
        <v>100</v>
      </c>
      <c r="H3636" s="28">
        <v>0</v>
      </c>
      <c r="I3636" s="28">
        <v>0</v>
      </c>
      <c r="J3636" s="28">
        <v>0</v>
      </c>
      <c r="K3636" s="28">
        <v>0.4</v>
      </c>
      <c r="L3636" s="28">
        <v>-0.4</v>
      </c>
    </row>
    <row r="3637" spans="1:12" hidden="1" x14ac:dyDescent="0.2">
      <c r="A3637" s="27" t="s">
        <v>90</v>
      </c>
      <c r="B3637" s="27" t="s">
        <v>120</v>
      </c>
      <c r="C3637" s="27" t="s">
        <v>101</v>
      </c>
      <c r="D3637" s="27" t="s">
        <v>58</v>
      </c>
      <c r="E3637" s="27" t="s">
        <v>94</v>
      </c>
      <c r="F3637" s="27" t="s">
        <v>95</v>
      </c>
      <c r="G3637" s="27" t="s">
        <v>102</v>
      </c>
      <c r="H3637" s="28">
        <v>0</v>
      </c>
      <c r="I3637" s="28">
        <v>0</v>
      </c>
      <c r="J3637" s="28">
        <v>0</v>
      </c>
      <c r="K3637" s="28">
        <v>0.09</v>
      </c>
      <c r="L3637" s="28">
        <v>-0.09</v>
      </c>
    </row>
    <row r="3638" spans="1:12" hidden="1" x14ac:dyDescent="0.2">
      <c r="A3638" s="27" t="s">
        <v>90</v>
      </c>
      <c r="B3638" s="27" t="s">
        <v>120</v>
      </c>
      <c r="C3638" s="27" t="s">
        <v>103</v>
      </c>
      <c r="D3638" s="27" t="s">
        <v>58</v>
      </c>
      <c r="E3638" s="27" t="s">
        <v>94</v>
      </c>
      <c r="F3638" s="27" t="s">
        <v>95</v>
      </c>
      <c r="G3638" s="27" t="s">
        <v>104</v>
      </c>
      <c r="H3638" s="28">
        <v>0</v>
      </c>
      <c r="I3638" s="28">
        <v>0</v>
      </c>
      <c r="J3638" s="28">
        <v>0</v>
      </c>
      <c r="K3638" s="28">
        <v>0.21</v>
      </c>
      <c r="L3638" s="28">
        <v>-0.21</v>
      </c>
    </row>
    <row r="3639" spans="1:12" hidden="1" x14ac:dyDescent="0.2">
      <c r="A3639" s="27" t="s">
        <v>90</v>
      </c>
      <c r="B3639" s="27" t="s">
        <v>123</v>
      </c>
      <c r="C3639" s="27" t="s">
        <v>124</v>
      </c>
      <c r="D3639" s="27" t="s">
        <v>58</v>
      </c>
      <c r="E3639" s="27" t="s">
        <v>94</v>
      </c>
      <c r="F3639" s="27" t="s">
        <v>95</v>
      </c>
      <c r="G3639" s="27" t="s">
        <v>125</v>
      </c>
      <c r="H3639" s="28">
        <v>0</v>
      </c>
      <c r="I3639" s="28">
        <v>0</v>
      </c>
      <c r="J3639" s="28">
        <v>0</v>
      </c>
      <c r="K3639" s="28">
        <v>196.7</v>
      </c>
      <c r="L3639" s="28">
        <v>-196.7</v>
      </c>
    </row>
    <row r="3640" spans="1:12" hidden="1" x14ac:dyDescent="0.2">
      <c r="A3640" s="27" t="s">
        <v>90</v>
      </c>
      <c r="B3640" s="27" t="s">
        <v>123</v>
      </c>
      <c r="C3640" s="27" t="s">
        <v>111</v>
      </c>
      <c r="D3640" s="27" t="s">
        <v>58</v>
      </c>
      <c r="E3640" s="27" t="s">
        <v>94</v>
      </c>
      <c r="F3640" s="27" t="s">
        <v>95</v>
      </c>
      <c r="G3640" s="27" t="s">
        <v>112</v>
      </c>
      <c r="H3640" s="28">
        <v>0</v>
      </c>
      <c r="I3640" s="28">
        <v>0</v>
      </c>
      <c r="J3640" s="28">
        <v>0</v>
      </c>
      <c r="K3640" s="28">
        <v>109.6</v>
      </c>
      <c r="L3640" s="28">
        <v>-109.6</v>
      </c>
    </row>
    <row r="3641" spans="1:12" hidden="1" x14ac:dyDescent="0.2">
      <c r="A3641" s="27" t="s">
        <v>90</v>
      </c>
      <c r="B3641" s="27" t="s">
        <v>126</v>
      </c>
      <c r="C3641" s="27" t="s">
        <v>121</v>
      </c>
      <c r="D3641" s="27" t="s">
        <v>58</v>
      </c>
      <c r="E3641" s="27" t="s">
        <v>94</v>
      </c>
      <c r="F3641" s="27" t="s">
        <v>95</v>
      </c>
      <c r="G3641" s="27" t="s">
        <v>122</v>
      </c>
      <c r="H3641" s="28">
        <v>0</v>
      </c>
      <c r="I3641" s="28">
        <v>0</v>
      </c>
      <c r="J3641" s="28">
        <v>0</v>
      </c>
      <c r="K3641" s="28">
        <v>1.5</v>
      </c>
      <c r="L3641" s="28">
        <v>-1.5</v>
      </c>
    </row>
    <row r="3642" spans="1:12" hidden="1" x14ac:dyDescent="0.2">
      <c r="A3642" s="27" t="s">
        <v>90</v>
      </c>
      <c r="B3642" s="27" t="s">
        <v>126</v>
      </c>
      <c r="C3642" s="27" t="s">
        <v>99</v>
      </c>
      <c r="D3642" s="27" t="s">
        <v>58</v>
      </c>
      <c r="E3642" s="27" t="s">
        <v>94</v>
      </c>
      <c r="F3642" s="27" t="s">
        <v>95</v>
      </c>
      <c r="G3642" s="27" t="s">
        <v>100</v>
      </c>
      <c r="H3642" s="28">
        <v>0</v>
      </c>
      <c r="I3642" s="28">
        <v>0</v>
      </c>
      <c r="J3642" s="28">
        <v>0</v>
      </c>
      <c r="K3642" s="28">
        <v>0.09</v>
      </c>
      <c r="L3642" s="28">
        <v>-0.09</v>
      </c>
    </row>
    <row r="3643" spans="1:12" hidden="1" x14ac:dyDescent="0.2">
      <c r="A3643" s="27" t="s">
        <v>90</v>
      </c>
      <c r="B3643" s="27" t="s">
        <v>126</v>
      </c>
      <c r="C3643" s="27" t="s">
        <v>101</v>
      </c>
      <c r="D3643" s="27" t="s">
        <v>58</v>
      </c>
      <c r="E3643" s="27" t="s">
        <v>94</v>
      </c>
      <c r="F3643" s="27" t="s">
        <v>95</v>
      </c>
      <c r="G3643" s="27" t="s">
        <v>102</v>
      </c>
      <c r="H3643" s="28">
        <v>0</v>
      </c>
      <c r="I3643" s="28">
        <v>0</v>
      </c>
      <c r="J3643" s="28">
        <v>0</v>
      </c>
      <c r="K3643" s="28">
        <v>0.02</v>
      </c>
      <c r="L3643" s="28">
        <v>-0.02</v>
      </c>
    </row>
    <row r="3644" spans="1:12" hidden="1" x14ac:dyDescent="0.2">
      <c r="A3644" s="27" t="s">
        <v>90</v>
      </c>
      <c r="B3644" s="27" t="s">
        <v>126</v>
      </c>
      <c r="C3644" s="27" t="s">
        <v>103</v>
      </c>
      <c r="D3644" s="27" t="s">
        <v>58</v>
      </c>
      <c r="E3644" s="27" t="s">
        <v>94</v>
      </c>
      <c r="F3644" s="27" t="s">
        <v>95</v>
      </c>
      <c r="G3644" s="27" t="s">
        <v>104</v>
      </c>
      <c r="H3644" s="28">
        <v>0</v>
      </c>
      <c r="I3644" s="28">
        <v>0</v>
      </c>
      <c r="J3644" s="28">
        <v>0</v>
      </c>
      <c r="K3644" s="28">
        <v>0.04</v>
      </c>
      <c r="L3644" s="28">
        <v>-0.04</v>
      </c>
    </row>
    <row r="3645" spans="1:12" hidden="1" x14ac:dyDescent="0.2">
      <c r="A3645" s="27" t="s">
        <v>90</v>
      </c>
      <c r="B3645" s="27" t="s">
        <v>127</v>
      </c>
      <c r="C3645" s="27" t="s">
        <v>111</v>
      </c>
      <c r="D3645" s="27" t="s">
        <v>58</v>
      </c>
      <c r="E3645" s="27" t="s">
        <v>94</v>
      </c>
      <c r="F3645" s="27" t="s">
        <v>95</v>
      </c>
      <c r="G3645" s="27" t="s">
        <v>112</v>
      </c>
      <c r="H3645" s="28">
        <v>0</v>
      </c>
      <c r="I3645" s="28">
        <v>0</v>
      </c>
      <c r="J3645" s="28">
        <v>0</v>
      </c>
      <c r="K3645" s="28">
        <v>1358.61</v>
      </c>
      <c r="L3645" s="28">
        <v>-1358.61</v>
      </c>
    </row>
    <row r="3646" spans="1:12" hidden="1" x14ac:dyDescent="0.2">
      <c r="A3646" s="27" t="s">
        <v>90</v>
      </c>
      <c r="B3646" s="27" t="s">
        <v>128</v>
      </c>
      <c r="C3646" s="27" t="s">
        <v>99</v>
      </c>
      <c r="D3646" s="27" t="s">
        <v>58</v>
      </c>
      <c r="E3646" s="27" t="s">
        <v>94</v>
      </c>
      <c r="F3646" s="27" t="s">
        <v>95</v>
      </c>
      <c r="G3646" s="27" t="s">
        <v>100</v>
      </c>
      <c r="H3646" s="28">
        <v>0</v>
      </c>
      <c r="I3646" s="28">
        <v>0</v>
      </c>
      <c r="J3646" s="28">
        <v>0</v>
      </c>
      <c r="K3646" s="28">
        <v>0.46</v>
      </c>
      <c r="L3646" s="28">
        <v>-0.46</v>
      </c>
    </row>
    <row r="3647" spans="1:12" hidden="1" x14ac:dyDescent="0.2">
      <c r="A3647" s="27" t="s">
        <v>90</v>
      </c>
      <c r="B3647" s="27" t="s">
        <v>128</v>
      </c>
      <c r="C3647" s="27" t="s">
        <v>101</v>
      </c>
      <c r="D3647" s="27" t="s">
        <v>58</v>
      </c>
      <c r="E3647" s="27" t="s">
        <v>94</v>
      </c>
      <c r="F3647" s="27" t="s">
        <v>95</v>
      </c>
      <c r="G3647" s="27" t="s">
        <v>102</v>
      </c>
      <c r="H3647" s="28">
        <v>0</v>
      </c>
      <c r="I3647" s="28">
        <v>0</v>
      </c>
      <c r="J3647" s="28">
        <v>0</v>
      </c>
      <c r="K3647" s="28">
        <v>0.11</v>
      </c>
      <c r="L3647" s="28">
        <v>-0.11</v>
      </c>
    </row>
    <row r="3648" spans="1:12" hidden="1" x14ac:dyDescent="0.2">
      <c r="A3648" s="27" t="s">
        <v>90</v>
      </c>
      <c r="B3648" s="27" t="s">
        <v>128</v>
      </c>
      <c r="C3648" s="27" t="s">
        <v>103</v>
      </c>
      <c r="D3648" s="27" t="s">
        <v>58</v>
      </c>
      <c r="E3648" s="27" t="s">
        <v>94</v>
      </c>
      <c r="F3648" s="27" t="s">
        <v>95</v>
      </c>
      <c r="G3648" s="27" t="s">
        <v>104</v>
      </c>
      <c r="H3648" s="28">
        <v>0</v>
      </c>
      <c r="I3648" s="28">
        <v>0</v>
      </c>
      <c r="J3648" s="28">
        <v>0</v>
      </c>
      <c r="K3648" s="28">
        <v>0.22</v>
      </c>
      <c r="L3648" s="28">
        <v>-0.22</v>
      </c>
    </row>
    <row r="3649" spans="1:12" hidden="1" x14ac:dyDescent="0.2">
      <c r="A3649" s="27" t="s">
        <v>90</v>
      </c>
      <c r="B3649" s="27" t="s">
        <v>129</v>
      </c>
      <c r="C3649" s="27" t="s">
        <v>92</v>
      </c>
      <c r="D3649" s="27" t="s">
        <v>58</v>
      </c>
      <c r="E3649" s="27" t="s">
        <v>94</v>
      </c>
      <c r="F3649" s="27" t="s">
        <v>95</v>
      </c>
      <c r="G3649" s="27" t="s">
        <v>96</v>
      </c>
      <c r="H3649" s="28">
        <v>0</v>
      </c>
      <c r="I3649" s="28">
        <v>0</v>
      </c>
      <c r="J3649" s="28">
        <v>0</v>
      </c>
      <c r="K3649" s="28">
        <v>0.62</v>
      </c>
      <c r="L3649" s="28">
        <v>-0.62</v>
      </c>
    </row>
    <row r="3650" spans="1:12" hidden="1" x14ac:dyDescent="0.2">
      <c r="A3650" s="27" t="s">
        <v>90</v>
      </c>
      <c r="B3650" s="27" t="s">
        <v>129</v>
      </c>
      <c r="C3650" s="27" t="s">
        <v>121</v>
      </c>
      <c r="D3650" s="27" t="s">
        <v>58</v>
      </c>
      <c r="E3650" s="27" t="s">
        <v>94</v>
      </c>
      <c r="F3650" s="27" t="s">
        <v>95</v>
      </c>
      <c r="G3650" s="27" t="s">
        <v>122</v>
      </c>
      <c r="H3650" s="28">
        <v>0</v>
      </c>
      <c r="I3650" s="28">
        <v>0</v>
      </c>
      <c r="J3650" s="28">
        <v>0</v>
      </c>
      <c r="K3650" s="28">
        <v>0.49</v>
      </c>
      <c r="L3650" s="28">
        <v>-0.49</v>
      </c>
    </row>
    <row r="3651" spans="1:12" hidden="1" x14ac:dyDescent="0.2">
      <c r="A3651" s="27" t="s">
        <v>90</v>
      </c>
      <c r="B3651" s="27" t="s">
        <v>129</v>
      </c>
      <c r="C3651" s="27" t="s">
        <v>106</v>
      </c>
      <c r="D3651" s="27" t="s">
        <v>58</v>
      </c>
      <c r="E3651" s="27" t="s">
        <v>94</v>
      </c>
      <c r="F3651" s="27" t="s">
        <v>95</v>
      </c>
      <c r="G3651" s="27" t="s">
        <v>108</v>
      </c>
      <c r="H3651" s="28">
        <v>0</v>
      </c>
      <c r="I3651" s="28">
        <v>0</v>
      </c>
      <c r="J3651" s="28">
        <v>0</v>
      </c>
      <c r="K3651" s="28">
        <v>8.17</v>
      </c>
      <c r="L3651" s="28">
        <v>-8.17</v>
      </c>
    </row>
    <row r="3652" spans="1:12" hidden="1" x14ac:dyDescent="0.2">
      <c r="A3652" s="27" t="s">
        <v>90</v>
      </c>
      <c r="B3652" s="27" t="s">
        <v>129</v>
      </c>
      <c r="C3652" s="27" t="s">
        <v>99</v>
      </c>
      <c r="D3652" s="27" t="s">
        <v>58</v>
      </c>
      <c r="E3652" s="27" t="s">
        <v>94</v>
      </c>
      <c r="F3652" s="27" t="s">
        <v>95</v>
      </c>
      <c r="G3652" s="27" t="s">
        <v>100</v>
      </c>
      <c r="H3652" s="28">
        <v>0</v>
      </c>
      <c r="I3652" s="28">
        <v>0</v>
      </c>
      <c r="J3652" s="28">
        <v>0</v>
      </c>
      <c r="K3652" s="28">
        <v>1.3</v>
      </c>
      <c r="L3652" s="28">
        <v>-1.3</v>
      </c>
    </row>
    <row r="3653" spans="1:12" hidden="1" x14ac:dyDescent="0.2">
      <c r="A3653" s="27" t="s">
        <v>90</v>
      </c>
      <c r="B3653" s="27" t="s">
        <v>129</v>
      </c>
      <c r="C3653" s="27" t="s">
        <v>101</v>
      </c>
      <c r="D3653" s="27" t="s">
        <v>58</v>
      </c>
      <c r="E3653" s="27" t="s">
        <v>94</v>
      </c>
      <c r="F3653" s="27" t="s">
        <v>95</v>
      </c>
      <c r="G3653" s="27" t="s">
        <v>102</v>
      </c>
      <c r="H3653" s="28">
        <v>0</v>
      </c>
      <c r="I3653" s="28">
        <v>0</v>
      </c>
      <c r="J3653" s="28">
        <v>0</v>
      </c>
      <c r="K3653" s="28">
        <v>0.3</v>
      </c>
      <c r="L3653" s="28">
        <v>-0.3</v>
      </c>
    </row>
    <row r="3654" spans="1:12" hidden="1" x14ac:dyDescent="0.2">
      <c r="A3654" s="27" t="s">
        <v>90</v>
      </c>
      <c r="B3654" s="27" t="s">
        <v>129</v>
      </c>
      <c r="C3654" s="27" t="s">
        <v>103</v>
      </c>
      <c r="D3654" s="27" t="s">
        <v>58</v>
      </c>
      <c r="E3654" s="27" t="s">
        <v>94</v>
      </c>
      <c r="F3654" s="27" t="s">
        <v>95</v>
      </c>
      <c r="G3654" s="27" t="s">
        <v>104</v>
      </c>
      <c r="H3654" s="28">
        <v>0</v>
      </c>
      <c r="I3654" s="28">
        <v>0</v>
      </c>
      <c r="J3654" s="28">
        <v>0</v>
      </c>
      <c r="K3654" s="28">
        <v>0.64</v>
      </c>
      <c r="L3654" s="28">
        <v>-0.64</v>
      </c>
    </row>
    <row r="3655" spans="1:12" hidden="1" x14ac:dyDescent="0.2">
      <c r="A3655" s="27" t="s">
        <v>90</v>
      </c>
      <c r="B3655" s="27" t="s">
        <v>129</v>
      </c>
      <c r="C3655" s="27" t="s">
        <v>130</v>
      </c>
      <c r="D3655" s="27" t="s">
        <v>58</v>
      </c>
      <c r="E3655" s="27" t="s">
        <v>94</v>
      </c>
      <c r="F3655" s="27" t="s">
        <v>95</v>
      </c>
      <c r="G3655" s="27" t="s">
        <v>131</v>
      </c>
      <c r="H3655" s="28">
        <v>0</v>
      </c>
      <c r="I3655" s="28">
        <v>0</v>
      </c>
      <c r="J3655" s="28">
        <v>0</v>
      </c>
      <c r="K3655" s="28">
        <v>4622.9399999999996</v>
      </c>
      <c r="L3655" s="28">
        <v>-4622.9399999999996</v>
      </c>
    </row>
    <row r="3656" spans="1:12" hidden="1" x14ac:dyDescent="0.2">
      <c r="A3656" s="27" t="s">
        <v>90</v>
      </c>
      <c r="B3656" s="27" t="s">
        <v>129</v>
      </c>
      <c r="C3656" s="27" t="s">
        <v>132</v>
      </c>
      <c r="D3656" s="27" t="s">
        <v>58</v>
      </c>
      <c r="E3656" s="27" t="s">
        <v>94</v>
      </c>
      <c r="F3656" s="27" t="s">
        <v>95</v>
      </c>
      <c r="G3656" s="27" t="s">
        <v>133</v>
      </c>
      <c r="H3656" s="28">
        <v>0</v>
      </c>
      <c r="I3656" s="28">
        <v>0</v>
      </c>
      <c r="J3656" s="28">
        <v>0</v>
      </c>
      <c r="K3656" s="28">
        <v>74.31</v>
      </c>
      <c r="L3656" s="28">
        <v>-74.31</v>
      </c>
    </row>
    <row r="3657" spans="1:12" hidden="1" x14ac:dyDescent="0.2">
      <c r="A3657" s="27" t="s">
        <v>90</v>
      </c>
      <c r="B3657" s="27" t="s">
        <v>129</v>
      </c>
      <c r="C3657" s="27" t="s">
        <v>111</v>
      </c>
      <c r="D3657" s="27" t="s">
        <v>58</v>
      </c>
      <c r="E3657" s="27" t="s">
        <v>94</v>
      </c>
      <c r="F3657" s="27" t="s">
        <v>95</v>
      </c>
      <c r="G3657" s="27" t="s">
        <v>112</v>
      </c>
      <c r="H3657" s="28">
        <v>0</v>
      </c>
      <c r="I3657" s="28">
        <v>0</v>
      </c>
      <c r="J3657" s="28">
        <v>0</v>
      </c>
      <c r="K3657" s="28">
        <v>11951.95</v>
      </c>
      <c r="L3657" s="28">
        <v>-11951.95</v>
      </c>
    </row>
    <row r="3658" spans="1:12" hidden="1" x14ac:dyDescent="0.2">
      <c r="A3658" s="27" t="s">
        <v>90</v>
      </c>
      <c r="B3658" s="27" t="s">
        <v>129</v>
      </c>
      <c r="C3658" s="27" t="s">
        <v>117</v>
      </c>
      <c r="D3658" s="27" t="s">
        <v>58</v>
      </c>
      <c r="E3658" s="27" t="s">
        <v>94</v>
      </c>
      <c r="F3658" s="27" t="s">
        <v>95</v>
      </c>
      <c r="G3658" s="27" t="s">
        <v>118</v>
      </c>
      <c r="H3658" s="28">
        <v>0</v>
      </c>
      <c r="I3658" s="28">
        <v>0</v>
      </c>
      <c r="J3658" s="28">
        <v>0</v>
      </c>
      <c r="K3658" s="28">
        <v>19.920000000000002</v>
      </c>
      <c r="L3658" s="28">
        <v>-19.920000000000002</v>
      </c>
    </row>
    <row r="3659" spans="1:12" hidden="1" x14ac:dyDescent="0.2">
      <c r="A3659" s="27" t="s">
        <v>90</v>
      </c>
      <c r="B3659" s="27" t="s">
        <v>134</v>
      </c>
      <c r="C3659" s="27" t="s">
        <v>92</v>
      </c>
      <c r="D3659" s="27" t="s">
        <v>58</v>
      </c>
      <c r="E3659" s="27" t="s">
        <v>94</v>
      </c>
      <c r="F3659" s="27" t="s">
        <v>95</v>
      </c>
      <c r="G3659" s="27" t="s">
        <v>96</v>
      </c>
      <c r="H3659" s="28">
        <v>0</v>
      </c>
      <c r="I3659" s="28">
        <v>0</v>
      </c>
      <c r="J3659" s="28">
        <v>0</v>
      </c>
      <c r="K3659" s="28">
        <v>0.31</v>
      </c>
      <c r="L3659" s="28">
        <v>-0.31</v>
      </c>
    </row>
    <row r="3660" spans="1:12" hidden="1" x14ac:dyDescent="0.2">
      <c r="A3660" s="27" t="s">
        <v>90</v>
      </c>
      <c r="B3660" s="27" t="s">
        <v>134</v>
      </c>
      <c r="C3660" s="27" t="s">
        <v>99</v>
      </c>
      <c r="D3660" s="27" t="s">
        <v>58</v>
      </c>
      <c r="E3660" s="27" t="s">
        <v>94</v>
      </c>
      <c r="F3660" s="27" t="s">
        <v>95</v>
      </c>
      <c r="G3660" s="27" t="s">
        <v>100</v>
      </c>
      <c r="H3660" s="28">
        <v>0</v>
      </c>
      <c r="I3660" s="28">
        <v>0</v>
      </c>
      <c r="J3660" s="28">
        <v>0</v>
      </c>
      <c r="K3660" s="28">
        <v>0.02</v>
      </c>
      <c r="L3660" s="28">
        <v>-0.02</v>
      </c>
    </row>
    <row r="3661" spans="1:12" hidden="1" x14ac:dyDescent="0.2">
      <c r="A3661" s="27" t="s">
        <v>90</v>
      </c>
      <c r="B3661" s="27" t="s">
        <v>134</v>
      </c>
      <c r="C3661" s="27" t="s">
        <v>103</v>
      </c>
      <c r="D3661" s="27" t="s">
        <v>58</v>
      </c>
      <c r="E3661" s="27" t="s">
        <v>94</v>
      </c>
      <c r="F3661" s="27" t="s">
        <v>95</v>
      </c>
      <c r="G3661" s="27" t="s">
        <v>104</v>
      </c>
      <c r="H3661" s="28">
        <v>0</v>
      </c>
      <c r="I3661" s="28">
        <v>0</v>
      </c>
      <c r="J3661" s="28">
        <v>0</v>
      </c>
      <c r="K3661" s="28">
        <v>0.01</v>
      </c>
      <c r="L3661" s="28">
        <v>-0.01</v>
      </c>
    </row>
    <row r="3662" spans="1:12" hidden="1" x14ac:dyDescent="0.2">
      <c r="A3662" s="27" t="s">
        <v>90</v>
      </c>
      <c r="B3662" s="27" t="s">
        <v>134</v>
      </c>
      <c r="C3662" s="27" t="s">
        <v>132</v>
      </c>
      <c r="D3662" s="27" t="s">
        <v>58</v>
      </c>
      <c r="E3662" s="27" t="s">
        <v>94</v>
      </c>
      <c r="F3662" s="27" t="s">
        <v>95</v>
      </c>
      <c r="G3662" s="27" t="s">
        <v>133</v>
      </c>
      <c r="H3662" s="28">
        <v>0</v>
      </c>
      <c r="I3662" s="28">
        <v>0</v>
      </c>
      <c r="J3662" s="28">
        <v>0</v>
      </c>
      <c r="K3662" s="28">
        <v>706.59</v>
      </c>
      <c r="L3662" s="28">
        <v>-706.59</v>
      </c>
    </row>
    <row r="3663" spans="1:12" hidden="1" x14ac:dyDescent="0.2">
      <c r="A3663" s="27" t="s">
        <v>90</v>
      </c>
      <c r="B3663" s="27" t="s">
        <v>135</v>
      </c>
      <c r="C3663" s="27" t="s">
        <v>99</v>
      </c>
      <c r="D3663" s="27" t="s">
        <v>58</v>
      </c>
      <c r="E3663" s="27" t="s">
        <v>94</v>
      </c>
      <c r="F3663" s="27" t="s">
        <v>95</v>
      </c>
      <c r="G3663" s="27" t="s">
        <v>100</v>
      </c>
      <c r="H3663" s="28">
        <v>0</v>
      </c>
      <c r="I3663" s="28">
        <v>0</v>
      </c>
      <c r="J3663" s="28">
        <v>0</v>
      </c>
      <c r="K3663" s="28">
        <v>0.82</v>
      </c>
      <c r="L3663" s="28">
        <v>-0.82</v>
      </c>
    </row>
    <row r="3664" spans="1:12" hidden="1" x14ac:dyDescent="0.2">
      <c r="A3664" s="27" t="s">
        <v>90</v>
      </c>
      <c r="B3664" s="27" t="s">
        <v>135</v>
      </c>
      <c r="C3664" s="27" t="s">
        <v>101</v>
      </c>
      <c r="D3664" s="27" t="s">
        <v>58</v>
      </c>
      <c r="E3664" s="27" t="s">
        <v>94</v>
      </c>
      <c r="F3664" s="27" t="s">
        <v>95</v>
      </c>
      <c r="G3664" s="27" t="s">
        <v>102</v>
      </c>
      <c r="H3664" s="28">
        <v>0</v>
      </c>
      <c r="I3664" s="28">
        <v>0</v>
      </c>
      <c r="J3664" s="28">
        <v>0</v>
      </c>
      <c r="K3664" s="28">
        <v>0.19</v>
      </c>
      <c r="L3664" s="28">
        <v>-0.19</v>
      </c>
    </row>
    <row r="3665" spans="1:12" hidden="1" x14ac:dyDescent="0.2">
      <c r="A3665" s="27" t="s">
        <v>90</v>
      </c>
      <c r="B3665" s="27" t="s">
        <v>135</v>
      </c>
      <c r="C3665" s="27" t="s">
        <v>103</v>
      </c>
      <c r="D3665" s="27" t="s">
        <v>58</v>
      </c>
      <c r="E3665" s="27" t="s">
        <v>94</v>
      </c>
      <c r="F3665" s="27" t="s">
        <v>95</v>
      </c>
      <c r="G3665" s="27" t="s">
        <v>104</v>
      </c>
      <c r="H3665" s="28">
        <v>0</v>
      </c>
      <c r="I3665" s="28">
        <v>0</v>
      </c>
      <c r="J3665" s="28">
        <v>0</v>
      </c>
      <c r="K3665" s="28">
        <v>0.38</v>
      </c>
      <c r="L3665" s="28">
        <v>-0.38</v>
      </c>
    </row>
    <row r="3666" spans="1:12" hidden="1" x14ac:dyDescent="0.2">
      <c r="A3666" s="27" t="s">
        <v>90</v>
      </c>
      <c r="B3666" s="27" t="s">
        <v>179</v>
      </c>
      <c r="C3666" s="27" t="s">
        <v>106</v>
      </c>
      <c r="D3666" s="27" t="s">
        <v>58</v>
      </c>
      <c r="E3666" s="27" t="s">
        <v>94</v>
      </c>
      <c r="F3666" s="27" t="s">
        <v>95</v>
      </c>
      <c r="G3666" s="27" t="s">
        <v>108</v>
      </c>
      <c r="H3666" s="28">
        <v>0</v>
      </c>
      <c r="I3666" s="28">
        <v>0</v>
      </c>
      <c r="J3666" s="28">
        <v>0</v>
      </c>
      <c r="K3666" s="28">
        <v>25.12</v>
      </c>
      <c r="L3666" s="28">
        <v>-25.12</v>
      </c>
    </row>
    <row r="3667" spans="1:12" hidden="1" x14ac:dyDescent="0.2">
      <c r="A3667" s="27" t="s">
        <v>90</v>
      </c>
      <c r="B3667" s="27" t="s">
        <v>179</v>
      </c>
      <c r="C3667" s="27" t="s">
        <v>99</v>
      </c>
      <c r="D3667" s="27" t="s">
        <v>58</v>
      </c>
      <c r="E3667" s="27" t="s">
        <v>94</v>
      </c>
      <c r="F3667" s="27" t="s">
        <v>95</v>
      </c>
      <c r="G3667" s="27" t="s">
        <v>100</v>
      </c>
      <c r="H3667" s="28">
        <v>0</v>
      </c>
      <c r="I3667" s="28">
        <v>0</v>
      </c>
      <c r="J3667" s="28">
        <v>0</v>
      </c>
      <c r="K3667" s="28">
        <v>1.56</v>
      </c>
      <c r="L3667" s="28">
        <v>-1.56</v>
      </c>
    </row>
    <row r="3668" spans="1:12" hidden="1" x14ac:dyDescent="0.2">
      <c r="A3668" s="27" t="s">
        <v>90</v>
      </c>
      <c r="B3668" s="27" t="s">
        <v>179</v>
      </c>
      <c r="C3668" s="27" t="s">
        <v>101</v>
      </c>
      <c r="D3668" s="27" t="s">
        <v>58</v>
      </c>
      <c r="E3668" s="27" t="s">
        <v>94</v>
      </c>
      <c r="F3668" s="27" t="s">
        <v>95</v>
      </c>
      <c r="G3668" s="27" t="s">
        <v>102</v>
      </c>
      <c r="H3668" s="28">
        <v>0</v>
      </c>
      <c r="I3668" s="28">
        <v>0</v>
      </c>
      <c r="J3668" s="28">
        <v>0</v>
      </c>
      <c r="K3668" s="28">
        <v>0.36</v>
      </c>
      <c r="L3668" s="28">
        <v>-0.36</v>
      </c>
    </row>
    <row r="3669" spans="1:12" hidden="1" x14ac:dyDescent="0.2">
      <c r="A3669" s="27" t="s">
        <v>90</v>
      </c>
      <c r="B3669" s="27" t="s">
        <v>179</v>
      </c>
      <c r="C3669" s="27" t="s">
        <v>103</v>
      </c>
      <c r="D3669" s="27" t="s">
        <v>58</v>
      </c>
      <c r="E3669" s="27" t="s">
        <v>94</v>
      </c>
      <c r="F3669" s="27" t="s">
        <v>95</v>
      </c>
      <c r="G3669" s="27" t="s">
        <v>104</v>
      </c>
      <c r="H3669" s="28">
        <v>0</v>
      </c>
      <c r="I3669" s="28">
        <v>0</v>
      </c>
      <c r="J3669" s="28">
        <v>0</v>
      </c>
      <c r="K3669" s="28">
        <v>0.73</v>
      </c>
      <c r="L3669" s="28">
        <v>-0.73</v>
      </c>
    </row>
    <row r="3670" spans="1:12" hidden="1" x14ac:dyDescent="0.2">
      <c r="A3670" s="27" t="s">
        <v>90</v>
      </c>
      <c r="B3670" s="27" t="s">
        <v>179</v>
      </c>
      <c r="C3670" s="27" t="s">
        <v>117</v>
      </c>
      <c r="D3670" s="27" t="s">
        <v>58</v>
      </c>
      <c r="E3670" s="27" t="s">
        <v>94</v>
      </c>
      <c r="F3670" s="27" t="s">
        <v>95</v>
      </c>
      <c r="G3670" s="27" t="s">
        <v>118</v>
      </c>
      <c r="H3670" s="28">
        <v>0</v>
      </c>
      <c r="I3670" s="28">
        <v>0</v>
      </c>
      <c r="J3670" s="28">
        <v>0</v>
      </c>
      <c r="K3670" s="28">
        <v>256.44</v>
      </c>
      <c r="L3670" s="28">
        <v>-256.44</v>
      </c>
    </row>
    <row r="3671" spans="1:12" hidden="1" x14ac:dyDescent="0.2">
      <c r="A3671" s="27" t="s">
        <v>90</v>
      </c>
      <c r="B3671" s="27" t="s">
        <v>178</v>
      </c>
      <c r="C3671" s="27" t="s">
        <v>92</v>
      </c>
      <c r="D3671" s="27" t="s">
        <v>58</v>
      </c>
      <c r="E3671" s="27" t="s">
        <v>94</v>
      </c>
      <c r="F3671" s="27" t="s">
        <v>95</v>
      </c>
      <c r="G3671" s="27" t="s">
        <v>96</v>
      </c>
      <c r="H3671" s="28">
        <v>0</v>
      </c>
      <c r="I3671" s="28">
        <v>0</v>
      </c>
      <c r="J3671" s="28">
        <v>0</v>
      </c>
      <c r="K3671" s="28">
        <v>0.83</v>
      </c>
      <c r="L3671" s="28">
        <v>-0.83</v>
      </c>
    </row>
    <row r="3672" spans="1:12" hidden="1" x14ac:dyDescent="0.2">
      <c r="A3672" s="27" t="s">
        <v>90</v>
      </c>
      <c r="B3672" s="27" t="s">
        <v>178</v>
      </c>
      <c r="C3672" s="27" t="s">
        <v>99</v>
      </c>
      <c r="D3672" s="27" t="s">
        <v>58</v>
      </c>
      <c r="E3672" s="27" t="s">
        <v>94</v>
      </c>
      <c r="F3672" s="27" t="s">
        <v>95</v>
      </c>
      <c r="G3672" s="27" t="s">
        <v>100</v>
      </c>
      <c r="H3672" s="28">
        <v>0</v>
      </c>
      <c r="I3672" s="28">
        <v>0</v>
      </c>
      <c r="J3672" s="28">
        <v>0</v>
      </c>
      <c r="K3672" s="28">
        <v>0.05</v>
      </c>
      <c r="L3672" s="28">
        <v>-0.05</v>
      </c>
    </row>
    <row r="3673" spans="1:12" hidden="1" x14ac:dyDescent="0.2">
      <c r="A3673" s="27" t="s">
        <v>90</v>
      </c>
      <c r="B3673" s="27" t="s">
        <v>178</v>
      </c>
      <c r="C3673" s="27" t="s">
        <v>101</v>
      </c>
      <c r="D3673" s="27" t="s">
        <v>58</v>
      </c>
      <c r="E3673" s="27" t="s">
        <v>94</v>
      </c>
      <c r="F3673" s="27" t="s">
        <v>95</v>
      </c>
      <c r="G3673" s="27" t="s">
        <v>102</v>
      </c>
      <c r="H3673" s="28">
        <v>0</v>
      </c>
      <c r="I3673" s="28">
        <v>0</v>
      </c>
      <c r="J3673" s="28">
        <v>0</v>
      </c>
      <c r="K3673" s="28">
        <v>0.01</v>
      </c>
      <c r="L3673" s="28">
        <v>-0.01</v>
      </c>
    </row>
    <row r="3674" spans="1:12" hidden="1" x14ac:dyDescent="0.2">
      <c r="A3674" s="27" t="s">
        <v>90</v>
      </c>
      <c r="B3674" s="27" t="s">
        <v>178</v>
      </c>
      <c r="C3674" s="27" t="s">
        <v>103</v>
      </c>
      <c r="D3674" s="27" t="s">
        <v>58</v>
      </c>
      <c r="E3674" s="27" t="s">
        <v>94</v>
      </c>
      <c r="F3674" s="27" t="s">
        <v>95</v>
      </c>
      <c r="G3674" s="27" t="s">
        <v>104</v>
      </c>
      <c r="H3674" s="28">
        <v>0</v>
      </c>
      <c r="I3674" s="28">
        <v>0</v>
      </c>
      <c r="J3674" s="28">
        <v>0</v>
      </c>
      <c r="K3674" s="28">
        <v>0.02</v>
      </c>
      <c r="L3674" s="28">
        <v>-0.02</v>
      </c>
    </row>
    <row r="3675" spans="1:12" hidden="1" x14ac:dyDescent="0.2">
      <c r="A3675" s="27" t="s">
        <v>136</v>
      </c>
      <c r="B3675" s="27" t="s">
        <v>9</v>
      </c>
      <c r="C3675" s="27" t="s">
        <v>137</v>
      </c>
      <c r="D3675" s="27" t="s">
        <v>58</v>
      </c>
      <c r="E3675" s="27" t="s">
        <v>94</v>
      </c>
      <c r="F3675" s="27" t="s">
        <v>95</v>
      </c>
      <c r="G3675" s="27" t="s">
        <v>138</v>
      </c>
      <c r="H3675" s="28">
        <v>51677.41</v>
      </c>
      <c r="I3675" s="28">
        <v>51677.41</v>
      </c>
      <c r="J3675" s="28">
        <v>0</v>
      </c>
      <c r="K3675" s="28">
        <v>0</v>
      </c>
      <c r="L3675" s="28">
        <v>51677.41</v>
      </c>
    </row>
    <row r="3676" spans="1:12" hidden="1" x14ac:dyDescent="0.2">
      <c r="A3676" s="27" t="s">
        <v>136</v>
      </c>
      <c r="B3676" s="27" t="s">
        <v>9</v>
      </c>
      <c r="C3676" s="27" t="s">
        <v>99</v>
      </c>
      <c r="D3676" s="27" t="s">
        <v>58</v>
      </c>
      <c r="E3676" s="27" t="s">
        <v>94</v>
      </c>
      <c r="F3676" s="27" t="s">
        <v>95</v>
      </c>
      <c r="G3676" s="27" t="s">
        <v>100</v>
      </c>
      <c r="H3676" s="28">
        <v>3204</v>
      </c>
      <c r="I3676" s="28">
        <v>3204</v>
      </c>
      <c r="J3676" s="28">
        <v>0</v>
      </c>
      <c r="K3676" s="28">
        <v>7.0000000000000007E-2</v>
      </c>
      <c r="L3676" s="28">
        <v>3203.93</v>
      </c>
    </row>
    <row r="3677" spans="1:12" hidden="1" x14ac:dyDescent="0.2">
      <c r="A3677" s="27" t="s">
        <v>136</v>
      </c>
      <c r="B3677" s="27" t="s">
        <v>9</v>
      </c>
      <c r="C3677" s="27" t="s">
        <v>101</v>
      </c>
      <c r="D3677" s="27" t="s">
        <v>58</v>
      </c>
      <c r="E3677" s="27" t="s">
        <v>94</v>
      </c>
      <c r="F3677" s="27" t="s">
        <v>95</v>
      </c>
      <c r="G3677" s="27" t="s">
        <v>102</v>
      </c>
      <c r="H3677" s="28">
        <v>749.32</v>
      </c>
      <c r="I3677" s="28">
        <v>749.32</v>
      </c>
      <c r="J3677" s="28">
        <v>0</v>
      </c>
      <c r="K3677" s="28">
        <v>0.02</v>
      </c>
      <c r="L3677" s="28">
        <v>749.3</v>
      </c>
    </row>
    <row r="3678" spans="1:12" hidden="1" x14ac:dyDescent="0.2">
      <c r="A3678" s="27" t="s">
        <v>136</v>
      </c>
      <c r="B3678" s="27" t="s">
        <v>9</v>
      </c>
      <c r="C3678" s="27" t="s">
        <v>103</v>
      </c>
      <c r="D3678" s="27" t="s">
        <v>58</v>
      </c>
      <c r="E3678" s="27" t="s">
        <v>94</v>
      </c>
      <c r="F3678" s="27" t="s">
        <v>95</v>
      </c>
      <c r="G3678" s="27" t="s">
        <v>104</v>
      </c>
      <c r="H3678" s="28">
        <v>1498.64</v>
      </c>
      <c r="I3678" s="28">
        <v>1498.64</v>
      </c>
      <c r="J3678" s="28">
        <v>0</v>
      </c>
      <c r="K3678" s="28">
        <v>0</v>
      </c>
      <c r="L3678" s="28">
        <v>1498.64</v>
      </c>
    </row>
    <row r="3679" spans="1:12" hidden="1" x14ac:dyDescent="0.2">
      <c r="A3679" s="27" t="s">
        <v>136</v>
      </c>
      <c r="B3679" s="27" t="s">
        <v>135</v>
      </c>
      <c r="C3679" s="27" t="s">
        <v>137</v>
      </c>
      <c r="D3679" s="27" t="s">
        <v>58</v>
      </c>
      <c r="E3679" s="27" t="s">
        <v>94</v>
      </c>
      <c r="F3679" s="27" t="s">
        <v>95</v>
      </c>
      <c r="G3679" s="27" t="s">
        <v>138</v>
      </c>
      <c r="H3679" s="28">
        <v>0</v>
      </c>
      <c r="I3679" s="28">
        <v>0</v>
      </c>
      <c r="J3679" s="28">
        <v>0</v>
      </c>
      <c r="K3679" s="28">
        <v>4719.7199999999993</v>
      </c>
      <c r="L3679" s="28">
        <v>-4719.7199999999993</v>
      </c>
    </row>
    <row r="3680" spans="1:12" hidden="1" x14ac:dyDescent="0.2">
      <c r="A3680" s="27" t="s">
        <v>136</v>
      </c>
      <c r="B3680" s="27" t="s">
        <v>135</v>
      </c>
      <c r="C3680" s="27" t="s">
        <v>99</v>
      </c>
      <c r="D3680" s="27" t="s">
        <v>58</v>
      </c>
      <c r="E3680" s="27" t="s">
        <v>94</v>
      </c>
      <c r="F3680" s="27" t="s">
        <v>95</v>
      </c>
      <c r="G3680" s="27" t="s">
        <v>100</v>
      </c>
      <c r="H3680" s="28">
        <v>0</v>
      </c>
      <c r="I3680" s="28">
        <v>0</v>
      </c>
      <c r="J3680" s="28">
        <v>0</v>
      </c>
      <c r="K3680" s="28">
        <v>284.41000000000003</v>
      </c>
      <c r="L3680" s="28">
        <v>-284.41000000000003</v>
      </c>
    </row>
    <row r="3681" spans="1:12" hidden="1" x14ac:dyDescent="0.2">
      <c r="A3681" s="27" t="s">
        <v>136</v>
      </c>
      <c r="B3681" s="27" t="s">
        <v>135</v>
      </c>
      <c r="C3681" s="27" t="s">
        <v>101</v>
      </c>
      <c r="D3681" s="27" t="s">
        <v>58</v>
      </c>
      <c r="E3681" s="27" t="s">
        <v>94</v>
      </c>
      <c r="F3681" s="27" t="s">
        <v>95</v>
      </c>
      <c r="G3681" s="27" t="s">
        <v>102</v>
      </c>
      <c r="H3681" s="28">
        <v>0</v>
      </c>
      <c r="I3681" s="28">
        <v>0</v>
      </c>
      <c r="J3681" s="28">
        <v>0</v>
      </c>
      <c r="K3681" s="28">
        <v>66.500000000000014</v>
      </c>
      <c r="L3681" s="28">
        <v>-66.500000000000014</v>
      </c>
    </row>
    <row r="3682" spans="1:12" hidden="1" x14ac:dyDescent="0.2">
      <c r="A3682" s="27" t="s">
        <v>136</v>
      </c>
      <c r="B3682" s="27" t="s">
        <v>135</v>
      </c>
      <c r="C3682" s="27" t="s">
        <v>103</v>
      </c>
      <c r="D3682" s="27" t="s">
        <v>58</v>
      </c>
      <c r="E3682" s="27" t="s">
        <v>94</v>
      </c>
      <c r="F3682" s="27" t="s">
        <v>95</v>
      </c>
      <c r="G3682" s="27" t="s">
        <v>104</v>
      </c>
      <c r="H3682" s="28">
        <v>0</v>
      </c>
      <c r="I3682" s="28">
        <v>0</v>
      </c>
      <c r="J3682" s="28">
        <v>0</v>
      </c>
      <c r="K3682" s="28">
        <v>136.49</v>
      </c>
      <c r="L3682" s="28">
        <v>-136.49</v>
      </c>
    </row>
    <row r="3683" spans="1:12" hidden="1" x14ac:dyDescent="0.2">
      <c r="A3683" s="27" t="s">
        <v>136</v>
      </c>
      <c r="B3683" s="27" t="s">
        <v>123</v>
      </c>
      <c r="C3683" s="27" t="s">
        <v>139</v>
      </c>
      <c r="D3683" s="27" t="s">
        <v>58</v>
      </c>
      <c r="E3683" s="27" t="s">
        <v>94</v>
      </c>
      <c r="F3683" s="27" t="s">
        <v>95</v>
      </c>
      <c r="G3683" s="27" t="s">
        <v>140</v>
      </c>
      <c r="H3683" s="28">
        <v>0</v>
      </c>
      <c r="I3683" s="28">
        <v>0</v>
      </c>
      <c r="J3683" s="28">
        <v>0</v>
      </c>
      <c r="K3683" s="28">
        <v>1401.21</v>
      </c>
      <c r="L3683" s="28">
        <v>-1401.21</v>
      </c>
    </row>
    <row r="3684" spans="1:12" hidden="1" x14ac:dyDescent="0.2">
      <c r="A3684" s="27" t="s">
        <v>136</v>
      </c>
      <c r="B3684" s="27" t="s">
        <v>123</v>
      </c>
      <c r="C3684" s="27" t="s">
        <v>99</v>
      </c>
      <c r="D3684" s="27" t="s">
        <v>58</v>
      </c>
      <c r="E3684" s="27" t="s">
        <v>94</v>
      </c>
      <c r="F3684" s="27" t="s">
        <v>95</v>
      </c>
      <c r="G3684" s="27" t="s">
        <v>100</v>
      </c>
      <c r="H3684" s="28">
        <v>0</v>
      </c>
      <c r="I3684" s="28">
        <v>0</v>
      </c>
      <c r="J3684" s="28">
        <v>0</v>
      </c>
      <c r="K3684" s="28">
        <v>86.47</v>
      </c>
      <c r="L3684" s="28">
        <v>-86.47</v>
      </c>
    </row>
    <row r="3685" spans="1:12" hidden="1" x14ac:dyDescent="0.2">
      <c r="A3685" s="27" t="s">
        <v>136</v>
      </c>
      <c r="B3685" s="27" t="s">
        <v>123</v>
      </c>
      <c r="C3685" s="27" t="s">
        <v>101</v>
      </c>
      <c r="D3685" s="27" t="s">
        <v>58</v>
      </c>
      <c r="E3685" s="27" t="s">
        <v>94</v>
      </c>
      <c r="F3685" s="27" t="s">
        <v>95</v>
      </c>
      <c r="G3685" s="27" t="s">
        <v>102</v>
      </c>
      <c r="H3685" s="28">
        <v>0</v>
      </c>
      <c r="I3685" s="28">
        <v>0</v>
      </c>
      <c r="J3685" s="28">
        <v>0</v>
      </c>
      <c r="K3685" s="28">
        <v>20.22</v>
      </c>
      <c r="L3685" s="28">
        <v>-20.22</v>
      </c>
    </row>
    <row r="3686" spans="1:12" hidden="1" x14ac:dyDescent="0.2">
      <c r="A3686" s="27" t="s">
        <v>136</v>
      </c>
      <c r="B3686" s="27" t="s">
        <v>123</v>
      </c>
      <c r="C3686" s="27" t="s">
        <v>103</v>
      </c>
      <c r="D3686" s="27" t="s">
        <v>58</v>
      </c>
      <c r="E3686" s="27" t="s">
        <v>94</v>
      </c>
      <c r="F3686" s="27" t="s">
        <v>95</v>
      </c>
      <c r="G3686" s="27" t="s">
        <v>104</v>
      </c>
      <c r="H3686" s="28">
        <v>0</v>
      </c>
      <c r="I3686" s="28">
        <v>0</v>
      </c>
      <c r="J3686" s="28">
        <v>0</v>
      </c>
      <c r="K3686" s="28">
        <v>40.64</v>
      </c>
      <c r="L3686" s="28">
        <v>-40.64</v>
      </c>
    </row>
    <row r="3687" spans="1:12" hidden="1" x14ac:dyDescent="0.2">
      <c r="A3687" s="27" t="s">
        <v>136</v>
      </c>
      <c r="B3687" s="27" t="s">
        <v>128</v>
      </c>
      <c r="C3687" s="27" t="s">
        <v>137</v>
      </c>
      <c r="D3687" s="27" t="s">
        <v>58</v>
      </c>
      <c r="E3687" s="27" t="s">
        <v>94</v>
      </c>
      <c r="F3687" s="27" t="s">
        <v>95</v>
      </c>
      <c r="G3687" s="27" t="s">
        <v>138</v>
      </c>
      <c r="H3687" s="28">
        <v>0</v>
      </c>
      <c r="I3687" s="28">
        <v>0</v>
      </c>
      <c r="J3687" s="28">
        <v>0</v>
      </c>
      <c r="K3687" s="28">
        <v>542.46</v>
      </c>
      <c r="L3687" s="28">
        <v>-542.46</v>
      </c>
    </row>
    <row r="3688" spans="1:12" hidden="1" x14ac:dyDescent="0.2">
      <c r="A3688" s="27" t="s">
        <v>136</v>
      </c>
      <c r="B3688" s="27" t="s">
        <v>128</v>
      </c>
      <c r="C3688" s="27" t="s">
        <v>99</v>
      </c>
      <c r="D3688" s="27" t="s">
        <v>58</v>
      </c>
      <c r="E3688" s="27" t="s">
        <v>94</v>
      </c>
      <c r="F3688" s="27" t="s">
        <v>95</v>
      </c>
      <c r="G3688" s="27" t="s">
        <v>100</v>
      </c>
      <c r="H3688" s="28">
        <v>0</v>
      </c>
      <c r="I3688" s="28">
        <v>0</v>
      </c>
      <c r="J3688" s="28">
        <v>0</v>
      </c>
      <c r="K3688" s="28">
        <v>32.19</v>
      </c>
      <c r="L3688" s="28">
        <v>-32.19</v>
      </c>
    </row>
    <row r="3689" spans="1:12" hidden="1" x14ac:dyDescent="0.2">
      <c r="A3689" s="27" t="s">
        <v>136</v>
      </c>
      <c r="B3689" s="27" t="s">
        <v>128</v>
      </c>
      <c r="C3689" s="27" t="s">
        <v>101</v>
      </c>
      <c r="D3689" s="27" t="s">
        <v>58</v>
      </c>
      <c r="E3689" s="27" t="s">
        <v>94</v>
      </c>
      <c r="F3689" s="27" t="s">
        <v>95</v>
      </c>
      <c r="G3689" s="27" t="s">
        <v>102</v>
      </c>
      <c r="H3689" s="28">
        <v>0</v>
      </c>
      <c r="I3689" s="28">
        <v>0</v>
      </c>
      <c r="J3689" s="28">
        <v>0</v>
      </c>
      <c r="K3689" s="28">
        <v>7.53</v>
      </c>
      <c r="L3689" s="28">
        <v>-7.53</v>
      </c>
    </row>
    <row r="3690" spans="1:12" hidden="1" x14ac:dyDescent="0.2">
      <c r="A3690" s="27" t="s">
        <v>136</v>
      </c>
      <c r="B3690" s="27" t="s">
        <v>128</v>
      </c>
      <c r="C3690" s="27" t="s">
        <v>103</v>
      </c>
      <c r="D3690" s="27" t="s">
        <v>58</v>
      </c>
      <c r="E3690" s="27" t="s">
        <v>94</v>
      </c>
      <c r="F3690" s="27" t="s">
        <v>95</v>
      </c>
      <c r="G3690" s="27" t="s">
        <v>104</v>
      </c>
      <c r="H3690" s="28">
        <v>0</v>
      </c>
      <c r="I3690" s="28">
        <v>0</v>
      </c>
      <c r="J3690" s="28">
        <v>0</v>
      </c>
      <c r="K3690" s="28">
        <v>15.52</v>
      </c>
      <c r="L3690" s="28">
        <v>-15.52</v>
      </c>
    </row>
    <row r="3691" spans="1:12" hidden="1" x14ac:dyDescent="0.2">
      <c r="A3691" s="27" t="s">
        <v>136</v>
      </c>
      <c r="B3691" s="27" t="s">
        <v>129</v>
      </c>
      <c r="C3691" s="27" t="s">
        <v>137</v>
      </c>
      <c r="D3691" s="27" t="s">
        <v>58</v>
      </c>
      <c r="E3691" s="27" t="s">
        <v>94</v>
      </c>
      <c r="F3691" s="27" t="s">
        <v>95</v>
      </c>
      <c r="G3691" s="27" t="s">
        <v>138</v>
      </c>
      <c r="H3691" s="28">
        <v>0</v>
      </c>
      <c r="I3691" s="28">
        <v>0</v>
      </c>
      <c r="J3691" s="28">
        <v>0</v>
      </c>
      <c r="K3691" s="28">
        <v>170.82</v>
      </c>
      <c r="L3691" s="28">
        <v>-170.82</v>
      </c>
    </row>
    <row r="3692" spans="1:12" hidden="1" x14ac:dyDescent="0.2">
      <c r="A3692" s="27" t="s">
        <v>136</v>
      </c>
      <c r="B3692" s="27" t="s">
        <v>129</v>
      </c>
      <c r="C3692" s="27" t="s">
        <v>99</v>
      </c>
      <c r="D3692" s="27" t="s">
        <v>58</v>
      </c>
      <c r="E3692" s="27" t="s">
        <v>94</v>
      </c>
      <c r="F3692" s="27" t="s">
        <v>95</v>
      </c>
      <c r="G3692" s="27" t="s">
        <v>100</v>
      </c>
      <c r="H3692" s="28">
        <v>0</v>
      </c>
      <c r="I3692" s="28">
        <v>0</v>
      </c>
      <c r="J3692" s="28">
        <v>0</v>
      </c>
      <c r="K3692" s="28">
        <v>9.49</v>
      </c>
      <c r="L3692" s="28">
        <v>-9.49</v>
      </c>
    </row>
    <row r="3693" spans="1:12" hidden="1" x14ac:dyDescent="0.2">
      <c r="A3693" s="27" t="s">
        <v>136</v>
      </c>
      <c r="B3693" s="27" t="s">
        <v>129</v>
      </c>
      <c r="C3693" s="27" t="s">
        <v>101</v>
      </c>
      <c r="D3693" s="27" t="s">
        <v>58</v>
      </c>
      <c r="E3693" s="27" t="s">
        <v>94</v>
      </c>
      <c r="F3693" s="27" t="s">
        <v>95</v>
      </c>
      <c r="G3693" s="27" t="s">
        <v>102</v>
      </c>
      <c r="H3693" s="28">
        <v>0</v>
      </c>
      <c r="I3693" s="28">
        <v>0</v>
      </c>
      <c r="J3693" s="28">
        <v>0</v>
      </c>
      <c r="K3693" s="28">
        <v>2.2200000000000002</v>
      </c>
      <c r="L3693" s="28">
        <v>-2.2200000000000002</v>
      </c>
    </row>
    <row r="3694" spans="1:12" hidden="1" x14ac:dyDescent="0.2">
      <c r="A3694" s="27" t="s">
        <v>136</v>
      </c>
      <c r="B3694" s="27" t="s">
        <v>129</v>
      </c>
      <c r="C3694" s="27" t="s">
        <v>103</v>
      </c>
      <c r="D3694" s="27" t="s">
        <v>58</v>
      </c>
      <c r="E3694" s="27" t="s">
        <v>94</v>
      </c>
      <c r="F3694" s="27" t="s">
        <v>95</v>
      </c>
      <c r="G3694" s="27" t="s">
        <v>104</v>
      </c>
      <c r="H3694" s="28">
        <v>0</v>
      </c>
      <c r="I3694" s="28">
        <v>0</v>
      </c>
      <c r="J3694" s="28">
        <v>0</v>
      </c>
      <c r="K3694" s="28">
        <v>4.58</v>
      </c>
      <c r="L3694" s="28">
        <v>-4.58</v>
      </c>
    </row>
    <row r="3695" spans="1:12" hidden="1" x14ac:dyDescent="0.2">
      <c r="A3695" s="27" t="s">
        <v>90</v>
      </c>
      <c r="B3695" s="27" t="s">
        <v>9</v>
      </c>
      <c r="C3695" s="27" t="s">
        <v>106</v>
      </c>
      <c r="D3695" s="27" t="s">
        <v>59</v>
      </c>
      <c r="E3695" s="27" t="s">
        <v>94</v>
      </c>
      <c r="F3695" s="27" t="s">
        <v>95</v>
      </c>
      <c r="G3695" s="27" t="s">
        <v>108</v>
      </c>
      <c r="H3695" s="28">
        <v>0</v>
      </c>
      <c r="I3695" s="28">
        <v>54.88</v>
      </c>
      <c r="J3695" s="28">
        <v>0</v>
      </c>
      <c r="K3695" s="28">
        <v>54.88</v>
      </c>
      <c r="L3695" s="28">
        <v>7.1054273576010019E-15</v>
      </c>
    </row>
    <row r="3696" spans="1:12" hidden="1" x14ac:dyDescent="0.2">
      <c r="A3696" s="27" t="s">
        <v>90</v>
      </c>
      <c r="B3696" s="27" t="s">
        <v>9</v>
      </c>
      <c r="C3696" s="27" t="s">
        <v>99</v>
      </c>
      <c r="D3696" s="27" t="s">
        <v>59</v>
      </c>
      <c r="E3696" s="27" t="s">
        <v>94</v>
      </c>
      <c r="F3696" s="27" t="s">
        <v>95</v>
      </c>
      <c r="G3696" s="27" t="s">
        <v>100</v>
      </c>
      <c r="H3696" s="28">
        <v>0</v>
      </c>
      <c r="I3696" s="28">
        <v>0</v>
      </c>
      <c r="J3696" s="28">
        <v>0</v>
      </c>
      <c r="K3696" s="28">
        <v>3.37</v>
      </c>
      <c r="L3696" s="28">
        <v>-3.37</v>
      </c>
    </row>
    <row r="3697" spans="1:12" hidden="1" x14ac:dyDescent="0.2">
      <c r="A3697" s="27" t="s">
        <v>90</v>
      </c>
      <c r="B3697" s="27" t="s">
        <v>9</v>
      </c>
      <c r="C3697" s="27" t="s">
        <v>101</v>
      </c>
      <c r="D3697" s="27" t="s">
        <v>59</v>
      </c>
      <c r="E3697" s="27" t="s">
        <v>94</v>
      </c>
      <c r="F3697" s="27" t="s">
        <v>95</v>
      </c>
      <c r="G3697" s="27" t="s">
        <v>102</v>
      </c>
      <c r="H3697" s="28">
        <v>0</v>
      </c>
      <c r="I3697" s="28">
        <v>0</v>
      </c>
      <c r="J3697" s="28">
        <v>0</v>
      </c>
      <c r="K3697" s="28">
        <v>0.78999999999999992</v>
      </c>
      <c r="L3697" s="28">
        <v>-0.78999999999999992</v>
      </c>
    </row>
    <row r="3698" spans="1:12" hidden="1" x14ac:dyDescent="0.2">
      <c r="A3698" s="27" t="s">
        <v>90</v>
      </c>
      <c r="B3698" s="27" t="s">
        <v>9</v>
      </c>
      <c r="C3698" s="27" t="s">
        <v>103</v>
      </c>
      <c r="D3698" s="27" t="s">
        <v>59</v>
      </c>
      <c r="E3698" s="27" t="s">
        <v>94</v>
      </c>
      <c r="F3698" s="27" t="s">
        <v>95</v>
      </c>
      <c r="G3698" s="27" t="s">
        <v>104</v>
      </c>
      <c r="H3698" s="28">
        <v>0</v>
      </c>
      <c r="I3698" s="28">
        <v>0</v>
      </c>
      <c r="J3698" s="28">
        <v>0</v>
      </c>
      <c r="K3698" s="28">
        <v>1.5799999999999998</v>
      </c>
      <c r="L3698" s="28">
        <v>-1.5799999999999998</v>
      </c>
    </row>
    <row r="3699" spans="1:12" hidden="1" x14ac:dyDescent="0.2">
      <c r="A3699" s="27" t="s">
        <v>90</v>
      </c>
      <c r="B3699" s="27" t="s">
        <v>9</v>
      </c>
      <c r="C3699" s="27" t="s">
        <v>109</v>
      </c>
      <c r="D3699" s="27" t="s">
        <v>59</v>
      </c>
      <c r="E3699" s="27" t="s">
        <v>94</v>
      </c>
      <c r="F3699" s="27" t="s">
        <v>95</v>
      </c>
      <c r="G3699" s="27" t="s">
        <v>110</v>
      </c>
      <c r="H3699" s="28">
        <v>29047.53</v>
      </c>
      <c r="I3699" s="28">
        <v>29047.53</v>
      </c>
      <c r="J3699" s="28">
        <v>0</v>
      </c>
      <c r="K3699" s="28">
        <v>0</v>
      </c>
      <c r="L3699" s="28">
        <v>29047.53</v>
      </c>
    </row>
    <row r="3700" spans="1:12" hidden="1" x14ac:dyDescent="0.2">
      <c r="A3700" s="27" t="s">
        <v>90</v>
      </c>
      <c r="B3700" s="27" t="s">
        <v>9</v>
      </c>
      <c r="C3700" s="27" t="s">
        <v>111</v>
      </c>
      <c r="D3700" s="27" t="s">
        <v>59</v>
      </c>
      <c r="E3700" s="27" t="s">
        <v>94</v>
      </c>
      <c r="F3700" s="27" t="s">
        <v>95</v>
      </c>
      <c r="G3700" s="27" t="s">
        <v>112</v>
      </c>
      <c r="H3700" s="28">
        <v>152981.35</v>
      </c>
      <c r="I3700" s="28">
        <v>152981.35</v>
      </c>
      <c r="J3700" s="28">
        <v>0</v>
      </c>
      <c r="K3700" s="28">
        <v>549</v>
      </c>
      <c r="L3700" s="28">
        <v>152432.35</v>
      </c>
    </row>
    <row r="3701" spans="1:12" hidden="1" x14ac:dyDescent="0.2">
      <c r="A3701" s="27" t="s">
        <v>90</v>
      </c>
      <c r="B3701" s="27" t="s">
        <v>9</v>
      </c>
      <c r="C3701" s="27" t="s">
        <v>113</v>
      </c>
      <c r="D3701" s="27" t="s">
        <v>59</v>
      </c>
      <c r="E3701" s="27" t="s">
        <v>94</v>
      </c>
      <c r="F3701" s="27" t="s">
        <v>95</v>
      </c>
      <c r="G3701" s="27" t="s">
        <v>114</v>
      </c>
      <c r="H3701" s="28">
        <v>34416.5</v>
      </c>
      <c r="I3701" s="28">
        <v>34416.5</v>
      </c>
      <c r="J3701" s="28">
        <v>0</v>
      </c>
      <c r="K3701" s="28">
        <v>0</v>
      </c>
      <c r="L3701" s="28">
        <v>34416.5</v>
      </c>
    </row>
    <row r="3702" spans="1:12" hidden="1" x14ac:dyDescent="0.2">
      <c r="A3702" s="27" t="s">
        <v>90</v>
      </c>
      <c r="B3702" s="27" t="s">
        <v>9</v>
      </c>
      <c r="C3702" s="27" t="s">
        <v>115</v>
      </c>
      <c r="D3702" s="27" t="s">
        <v>59</v>
      </c>
      <c r="E3702" s="27" t="s">
        <v>94</v>
      </c>
      <c r="F3702" s="27" t="s">
        <v>95</v>
      </c>
      <c r="G3702" s="27" t="s">
        <v>116</v>
      </c>
      <c r="H3702" s="28">
        <v>17208.25</v>
      </c>
      <c r="I3702" s="28">
        <v>17208.25</v>
      </c>
      <c r="J3702" s="28">
        <v>0</v>
      </c>
      <c r="K3702" s="28">
        <v>9259.9599999999991</v>
      </c>
      <c r="L3702" s="28">
        <v>7948.2900000000009</v>
      </c>
    </row>
    <row r="3703" spans="1:12" hidden="1" x14ac:dyDescent="0.2">
      <c r="A3703" s="27" t="s">
        <v>90</v>
      </c>
      <c r="B3703" s="27" t="s">
        <v>9</v>
      </c>
      <c r="C3703" s="27" t="s">
        <v>117</v>
      </c>
      <c r="D3703" s="27" t="s">
        <v>59</v>
      </c>
      <c r="E3703" s="27" t="s">
        <v>94</v>
      </c>
      <c r="F3703" s="27" t="s">
        <v>95</v>
      </c>
      <c r="G3703" s="27" t="s">
        <v>118</v>
      </c>
      <c r="H3703" s="28">
        <v>34416.5</v>
      </c>
      <c r="I3703" s="28">
        <v>34416.5</v>
      </c>
      <c r="J3703" s="28">
        <v>0</v>
      </c>
      <c r="K3703" s="28">
        <v>0</v>
      </c>
      <c r="L3703" s="28">
        <v>34416.5</v>
      </c>
    </row>
    <row r="3704" spans="1:12" hidden="1" x14ac:dyDescent="0.2">
      <c r="A3704" s="27" t="s">
        <v>90</v>
      </c>
      <c r="B3704" s="27" t="s">
        <v>149</v>
      </c>
      <c r="C3704" s="27" t="s">
        <v>106</v>
      </c>
      <c r="D3704" s="27" t="s">
        <v>59</v>
      </c>
      <c r="E3704" s="27" t="s">
        <v>94</v>
      </c>
      <c r="F3704" s="27" t="s">
        <v>95</v>
      </c>
      <c r="G3704" s="27" t="s">
        <v>108</v>
      </c>
      <c r="H3704" s="28">
        <v>0</v>
      </c>
      <c r="I3704" s="28">
        <v>707.51</v>
      </c>
      <c r="J3704" s="28">
        <v>0</v>
      </c>
      <c r="K3704" s="28">
        <v>707.51</v>
      </c>
      <c r="L3704" s="28">
        <v>0</v>
      </c>
    </row>
    <row r="3705" spans="1:12" hidden="1" x14ac:dyDescent="0.2">
      <c r="A3705" s="27" t="s">
        <v>90</v>
      </c>
      <c r="B3705" s="27" t="s">
        <v>149</v>
      </c>
      <c r="C3705" s="27" t="s">
        <v>99</v>
      </c>
      <c r="D3705" s="27" t="s">
        <v>59</v>
      </c>
      <c r="E3705" s="27" t="s">
        <v>94</v>
      </c>
      <c r="F3705" s="27" t="s">
        <v>95</v>
      </c>
      <c r="G3705" s="27" t="s">
        <v>100</v>
      </c>
      <c r="H3705" s="28">
        <v>0</v>
      </c>
      <c r="I3705" s="28">
        <v>0</v>
      </c>
      <c r="J3705" s="28">
        <v>0</v>
      </c>
      <c r="K3705" s="28">
        <v>43.81</v>
      </c>
      <c r="L3705" s="28">
        <v>-43.81</v>
      </c>
    </row>
    <row r="3706" spans="1:12" hidden="1" x14ac:dyDescent="0.2">
      <c r="A3706" s="27" t="s">
        <v>90</v>
      </c>
      <c r="B3706" s="27" t="s">
        <v>149</v>
      </c>
      <c r="C3706" s="27" t="s">
        <v>101</v>
      </c>
      <c r="D3706" s="27" t="s">
        <v>59</v>
      </c>
      <c r="E3706" s="27" t="s">
        <v>94</v>
      </c>
      <c r="F3706" s="27" t="s">
        <v>95</v>
      </c>
      <c r="G3706" s="27" t="s">
        <v>102</v>
      </c>
      <c r="H3706" s="28">
        <v>0</v>
      </c>
      <c r="I3706" s="28">
        <v>0</v>
      </c>
      <c r="J3706" s="28">
        <v>0</v>
      </c>
      <c r="K3706" s="28">
        <v>10.220000000000001</v>
      </c>
      <c r="L3706" s="28">
        <v>-10.220000000000001</v>
      </c>
    </row>
    <row r="3707" spans="1:12" hidden="1" x14ac:dyDescent="0.2">
      <c r="A3707" s="27" t="s">
        <v>90</v>
      </c>
      <c r="B3707" s="27" t="s">
        <v>149</v>
      </c>
      <c r="C3707" s="27" t="s">
        <v>103</v>
      </c>
      <c r="D3707" s="27" t="s">
        <v>59</v>
      </c>
      <c r="E3707" s="27" t="s">
        <v>94</v>
      </c>
      <c r="F3707" s="27" t="s">
        <v>95</v>
      </c>
      <c r="G3707" s="27" t="s">
        <v>104</v>
      </c>
      <c r="H3707" s="28">
        <v>0</v>
      </c>
      <c r="I3707" s="28">
        <v>0</v>
      </c>
      <c r="J3707" s="28">
        <v>0</v>
      </c>
      <c r="K3707" s="28">
        <v>20.53</v>
      </c>
      <c r="L3707" s="28">
        <v>-20.53</v>
      </c>
    </row>
    <row r="3708" spans="1:12" hidden="1" x14ac:dyDescent="0.2">
      <c r="A3708" s="27" t="s">
        <v>90</v>
      </c>
      <c r="B3708" s="27" t="s">
        <v>177</v>
      </c>
      <c r="C3708" s="27" t="s">
        <v>106</v>
      </c>
      <c r="D3708" s="27" t="s">
        <v>59</v>
      </c>
      <c r="E3708" s="27" t="s">
        <v>94</v>
      </c>
      <c r="F3708" s="27" t="s">
        <v>95</v>
      </c>
      <c r="G3708" s="27" t="s">
        <v>108</v>
      </c>
      <c r="H3708" s="28">
        <v>0</v>
      </c>
      <c r="I3708" s="28">
        <v>448.34</v>
      </c>
      <c r="J3708" s="28">
        <v>0</v>
      </c>
      <c r="K3708" s="28">
        <v>448.34</v>
      </c>
      <c r="L3708" s="28">
        <v>-5.6843418860808015E-14</v>
      </c>
    </row>
    <row r="3709" spans="1:12" hidden="1" x14ac:dyDescent="0.2">
      <c r="A3709" s="27" t="s">
        <v>90</v>
      </c>
      <c r="B3709" s="27" t="s">
        <v>177</v>
      </c>
      <c r="C3709" s="27" t="s">
        <v>99</v>
      </c>
      <c r="D3709" s="27" t="s">
        <v>59</v>
      </c>
      <c r="E3709" s="27" t="s">
        <v>94</v>
      </c>
      <c r="F3709" s="27" t="s">
        <v>95</v>
      </c>
      <c r="G3709" s="27" t="s">
        <v>100</v>
      </c>
      <c r="H3709" s="28">
        <v>0</v>
      </c>
      <c r="I3709" s="28">
        <v>0</v>
      </c>
      <c r="J3709" s="28">
        <v>0</v>
      </c>
      <c r="K3709" s="28">
        <v>521.92999999999995</v>
      </c>
      <c r="L3709" s="28">
        <v>-521.92999999999995</v>
      </c>
    </row>
    <row r="3710" spans="1:12" hidden="1" x14ac:dyDescent="0.2">
      <c r="A3710" s="27" t="s">
        <v>90</v>
      </c>
      <c r="B3710" s="27" t="s">
        <v>177</v>
      </c>
      <c r="C3710" s="27" t="s">
        <v>101</v>
      </c>
      <c r="D3710" s="27" t="s">
        <v>59</v>
      </c>
      <c r="E3710" s="27" t="s">
        <v>94</v>
      </c>
      <c r="F3710" s="27" t="s">
        <v>95</v>
      </c>
      <c r="G3710" s="27" t="s">
        <v>102</v>
      </c>
      <c r="H3710" s="28">
        <v>0</v>
      </c>
      <c r="I3710" s="28">
        <v>0</v>
      </c>
      <c r="J3710" s="28">
        <v>0</v>
      </c>
      <c r="K3710" s="28">
        <v>122.06</v>
      </c>
      <c r="L3710" s="28">
        <v>-122.06</v>
      </c>
    </row>
    <row r="3711" spans="1:12" hidden="1" x14ac:dyDescent="0.2">
      <c r="A3711" s="27" t="s">
        <v>90</v>
      </c>
      <c r="B3711" s="27" t="s">
        <v>177</v>
      </c>
      <c r="C3711" s="27" t="s">
        <v>103</v>
      </c>
      <c r="D3711" s="27" t="s">
        <v>59</v>
      </c>
      <c r="E3711" s="27" t="s">
        <v>94</v>
      </c>
      <c r="F3711" s="27" t="s">
        <v>95</v>
      </c>
      <c r="G3711" s="27" t="s">
        <v>104</v>
      </c>
      <c r="H3711" s="28">
        <v>0</v>
      </c>
      <c r="I3711" s="28">
        <v>0</v>
      </c>
      <c r="J3711" s="28">
        <v>0</v>
      </c>
      <c r="K3711" s="28">
        <v>244.14</v>
      </c>
      <c r="L3711" s="28">
        <v>-244.14</v>
      </c>
    </row>
    <row r="3712" spans="1:12" hidden="1" x14ac:dyDescent="0.2">
      <c r="A3712" s="27" t="s">
        <v>90</v>
      </c>
      <c r="B3712" s="27" t="s">
        <v>135</v>
      </c>
      <c r="C3712" s="27" t="s">
        <v>99</v>
      </c>
      <c r="D3712" s="27" t="s">
        <v>59</v>
      </c>
      <c r="E3712" s="27" t="s">
        <v>94</v>
      </c>
      <c r="F3712" s="27" t="s">
        <v>95</v>
      </c>
      <c r="G3712" s="27" t="s">
        <v>100</v>
      </c>
      <c r="H3712" s="28">
        <v>0</v>
      </c>
      <c r="I3712" s="28">
        <v>0</v>
      </c>
      <c r="J3712" s="28">
        <v>0</v>
      </c>
      <c r="K3712" s="28">
        <v>128.53</v>
      </c>
      <c r="L3712" s="28">
        <v>-128.53</v>
      </c>
    </row>
    <row r="3713" spans="1:12" hidden="1" x14ac:dyDescent="0.2">
      <c r="A3713" s="27" t="s">
        <v>90</v>
      </c>
      <c r="B3713" s="27" t="s">
        <v>135</v>
      </c>
      <c r="C3713" s="27" t="s">
        <v>101</v>
      </c>
      <c r="D3713" s="27" t="s">
        <v>59</v>
      </c>
      <c r="E3713" s="27" t="s">
        <v>94</v>
      </c>
      <c r="F3713" s="27" t="s">
        <v>95</v>
      </c>
      <c r="G3713" s="27" t="s">
        <v>102</v>
      </c>
      <c r="H3713" s="28">
        <v>0</v>
      </c>
      <c r="I3713" s="28">
        <v>0</v>
      </c>
      <c r="J3713" s="28">
        <v>0</v>
      </c>
      <c r="K3713" s="28">
        <v>30.06</v>
      </c>
      <c r="L3713" s="28">
        <v>-30.06</v>
      </c>
    </row>
    <row r="3714" spans="1:12" hidden="1" x14ac:dyDescent="0.2">
      <c r="A3714" s="27" t="s">
        <v>90</v>
      </c>
      <c r="B3714" s="27" t="s">
        <v>135</v>
      </c>
      <c r="C3714" s="27" t="s">
        <v>103</v>
      </c>
      <c r="D3714" s="27" t="s">
        <v>59</v>
      </c>
      <c r="E3714" s="27" t="s">
        <v>94</v>
      </c>
      <c r="F3714" s="27" t="s">
        <v>95</v>
      </c>
      <c r="G3714" s="27" t="s">
        <v>104</v>
      </c>
      <c r="H3714" s="28">
        <v>0</v>
      </c>
      <c r="I3714" s="28">
        <v>0</v>
      </c>
      <c r="J3714" s="28">
        <v>0</v>
      </c>
      <c r="K3714" s="28">
        <v>60.12</v>
      </c>
      <c r="L3714" s="28">
        <v>-60.12</v>
      </c>
    </row>
    <row r="3715" spans="1:12" hidden="1" x14ac:dyDescent="0.2">
      <c r="A3715" s="27" t="s">
        <v>90</v>
      </c>
      <c r="B3715" s="27" t="s">
        <v>146</v>
      </c>
      <c r="C3715" s="27" t="s">
        <v>106</v>
      </c>
      <c r="D3715" s="27" t="s">
        <v>59</v>
      </c>
      <c r="E3715" s="27" t="s">
        <v>94</v>
      </c>
      <c r="F3715" s="27" t="s">
        <v>95</v>
      </c>
      <c r="G3715" s="27" t="s">
        <v>108</v>
      </c>
      <c r="H3715" s="28">
        <v>0</v>
      </c>
      <c r="I3715" s="28">
        <v>9144.34</v>
      </c>
      <c r="J3715" s="28">
        <v>0</v>
      </c>
      <c r="K3715" s="28">
        <v>9144.34</v>
      </c>
      <c r="L3715" s="28">
        <v>0</v>
      </c>
    </row>
    <row r="3716" spans="1:12" hidden="1" x14ac:dyDescent="0.2">
      <c r="A3716" s="27" t="s">
        <v>90</v>
      </c>
      <c r="B3716" s="27" t="s">
        <v>146</v>
      </c>
      <c r="C3716" s="27" t="s">
        <v>99</v>
      </c>
      <c r="D3716" s="27" t="s">
        <v>59</v>
      </c>
      <c r="E3716" s="27" t="s">
        <v>94</v>
      </c>
      <c r="F3716" s="27" t="s">
        <v>95</v>
      </c>
      <c r="G3716" s="27" t="s">
        <v>100</v>
      </c>
      <c r="H3716" s="28">
        <v>0</v>
      </c>
      <c r="I3716" s="28">
        <v>0</v>
      </c>
      <c r="J3716" s="28">
        <v>0</v>
      </c>
      <c r="K3716" s="28">
        <v>574.13000000000011</v>
      </c>
      <c r="L3716" s="28">
        <v>-574.13000000000011</v>
      </c>
    </row>
    <row r="3717" spans="1:12" hidden="1" x14ac:dyDescent="0.2">
      <c r="A3717" s="27" t="s">
        <v>90</v>
      </c>
      <c r="B3717" s="27" t="s">
        <v>146</v>
      </c>
      <c r="C3717" s="27" t="s">
        <v>101</v>
      </c>
      <c r="D3717" s="27" t="s">
        <v>59</v>
      </c>
      <c r="E3717" s="27" t="s">
        <v>94</v>
      </c>
      <c r="F3717" s="27" t="s">
        <v>95</v>
      </c>
      <c r="G3717" s="27" t="s">
        <v>102</v>
      </c>
      <c r="H3717" s="28">
        <v>0</v>
      </c>
      <c r="I3717" s="28">
        <v>0</v>
      </c>
      <c r="J3717" s="28">
        <v>0</v>
      </c>
      <c r="K3717" s="28">
        <v>134.27999999999997</v>
      </c>
      <c r="L3717" s="28">
        <v>-134.27999999999997</v>
      </c>
    </row>
    <row r="3718" spans="1:12" hidden="1" x14ac:dyDescent="0.2">
      <c r="A3718" s="27" t="s">
        <v>90</v>
      </c>
      <c r="B3718" s="27" t="s">
        <v>146</v>
      </c>
      <c r="C3718" s="27" t="s">
        <v>103</v>
      </c>
      <c r="D3718" s="27" t="s">
        <v>59</v>
      </c>
      <c r="E3718" s="27" t="s">
        <v>94</v>
      </c>
      <c r="F3718" s="27" t="s">
        <v>95</v>
      </c>
      <c r="G3718" s="27" t="s">
        <v>104</v>
      </c>
      <c r="H3718" s="28">
        <v>0</v>
      </c>
      <c r="I3718" s="28">
        <v>0</v>
      </c>
      <c r="J3718" s="28">
        <v>0</v>
      </c>
      <c r="K3718" s="28">
        <v>268.65999999999997</v>
      </c>
      <c r="L3718" s="28">
        <v>-268.65999999999997</v>
      </c>
    </row>
    <row r="3719" spans="1:12" hidden="1" x14ac:dyDescent="0.2">
      <c r="A3719" s="27" t="s">
        <v>90</v>
      </c>
      <c r="B3719" s="27" t="s">
        <v>91</v>
      </c>
      <c r="C3719" s="27" t="s">
        <v>92</v>
      </c>
      <c r="D3719" s="27" t="s">
        <v>59</v>
      </c>
      <c r="E3719" s="27" t="s">
        <v>94</v>
      </c>
      <c r="F3719" s="27" t="s">
        <v>95</v>
      </c>
      <c r="G3719" s="27" t="s">
        <v>96</v>
      </c>
      <c r="H3719" s="28">
        <v>0</v>
      </c>
      <c r="I3719" s="28">
        <v>0</v>
      </c>
      <c r="J3719" s="28">
        <v>0</v>
      </c>
      <c r="K3719" s="28">
        <v>15.48</v>
      </c>
      <c r="L3719" s="28">
        <v>-15.48</v>
      </c>
    </row>
    <row r="3720" spans="1:12" hidden="1" x14ac:dyDescent="0.2">
      <c r="A3720" s="27" t="s">
        <v>90</v>
      </c>
      <c r="B3720" s="27" t="s">
        <v>91</v>
      </c>
      <c r="C3720" s="27" t="s">
        <v>97</v>
      </c>
      <c r="D3720" s="27" t="s">
        <v>59</v>
      </c>
      <c r="E3720" s="27" t="s">
        <v>94</v>
      </c>
      <c r="F3720" s="27" t="s">
        <v>95</v>
      </c>
      <c r="G3720" s="27" t="s">
        <v>98</v>
      </c>
      <c r="H3720" s="28">
        <v>0</v>
      </c>
      <c r="I3720" s="28">
        <v>0</v>
      </c>
      <c r="J3720" s="28">
        <v>0</v>
      </c>
      <c r="K3720" s="28">
        <v>8.01</v>
      </c>
      <c r="L3720" s="28">
        <v>-8.01</v>
      </c>
    </row>
    <row r="3721" spans="1:12" hidden="1" x14ac:dyDescent="0.2">
      <c r="A3721" s="27" t="s">
        <v>90</v>
      </c>
      <c r="B3721" s="27" t="s">
        <v>91</v>
      </c>
      <c r="C3721" s="27" t="s">
        <v>99</v>
      </c>
      <c r="D3721" s="27" t="s">
        <v>59</v>
      </c>
      <c r="E3721" s="27" t="s">
        <v>94</v>
      </c>
      <c r="F3721" s="27" t="s">
        <v>95</v>
      </c>
      <c r="G3721" s="27" t="s">
        <v>100</v>
      </c>
      <c r="H3721" s="28">
        <v>0</v>
      </c>
      <c r="I3721" s="28">
        <v>0</v>
      </c>
      <c r="J3721" s="28">
        <v>0</v>
      </c>
      <c r="K3721" s="28">
        <v>1.46</v>
      </c>
      <c r="L3721" s="28">
        <v>-1.46</v>
      </c>
    </row>
    <row r="3722" spans="1:12" hidden="1" x14ac:dyDescent="0.2">
      <c r="A3722" s="27" t="s">
        <v>90</v>
      </c>
      <c r="B3722" s="27" t="s">
        <v>91</v>
      </c>
      <c r="C3722" s="27" t="s">
        <v>101</v>
      </c>
      <c r="D3722" s="27" t="s">
        <v>59</v>
      </c>
      <c r="E3722" s="27" t="s">
        <v>94</v>
      </c>
      <c r="F3722" s="27" t="s">
        <v>95</v>
      </c>
      <c r="G3722" s="27" t="s">
        <v>102</v>
      </c>
      <c r="H3722" s="28">
        <v>0</v>
      </c>
      <c r="I3722" s="28">
        <v>0</v>
      </c>
      <c r="J3722" s="28">
        <v>0</v>
      </c>
      <c r="K3722" s="28">
        <v>0.34</v>
      </c>
      <c r="L3722" s="28">
        <v>-0.34</v>
      </c>
    </row>
    <row r="3723" spans="1:12" hidden="1" x14ac:dyDescent="0.2">
      <c r="A3723" s="27" t="s">
        <v>90</v>
      </c>
      <c r="B3723" s="27" t="s">
        <v>91</v>
      </c>
      <c r="C3723" s="27" t="s">
        <v>103</v>
      </c>
      <c r="D3723" s="27" t="s">
        <v>59</v>
      </c>
      <c r="E3723" s="27" t="s">
        <v>94</v>
      </c>
      <c r="F3723" s="27" t="s">
        <v>95</v>
      </c>
      <c r="G3723" s="27" t="s">
        <v>104</v>
      </c>
      <c r="H3723" s="28">
        <v>0</v>
      </c>
      <c r="I3723" s="28">
        <v>0</v>
      </c>
      <c r="J3723" s="28">
        <v>0</v>
      </c>
      <c r="K3723" s="28">
        <v>0.68</v>
      </c>
      <c r="L3723" s="28">
        <v>-0.68</v>
      </c>
    </row>
    <row r="3724" spans="1:12" hidden="1" x14ac:dyDescent="0.2">
      <c r="A3724" s="27" t="s">
        <v>90</v>
      </c>
      <c r="B3724" s="27" t="s">
        <v>91</v>
      </c>
      <c r="C3724" s="27" t="s">
        <v>159</v>
      </c>
      <c r="D3724" s="27" t="s">
        <v>59</v>
      </c>
      <c r="E3724" s="27" t="s">
        <v>94</v>
      </c>
      <c r="F3724" s="27" t="s">
        <v>95</v>
      </c>
      <c r="G3724" s="27" t="s">
        <v>160</v>
      </c>
      <c r="H3724" s="28">
        <v>0</v>
      </c>
      <c r="I3724" s="28">
        <v>0</v>
      </c>
      <c r="J3724" s="28">
        <v>0</v>
      </c>
      <c r="K3724" s="28">
        <v>14200.53</v>
      </c>
      <c r="L3724" s="28">
        <v>-14200.53</v>
      </c>
    </row>
    <row r="3725" spans="1:12" hidden="1" x14ac:dyDescent="0.2">
      <c r="A3725" s="27" t="s">
        <v>90</v>
      </c>
      <c r="B3725" s="27" t="s">
        <v>119</v>
      </c>
      <c r="C3725" s="27" t="s">
        <v>117</v>
      </c>
      <c r="D3725" s="27" t="s">
        <v>59</v>
      </c>
      <c r="E3725" s="27" t="s">
        <v>94</v>
      </c>
      <c r="F3725" s="27" t="s">
        <v>95</v>
      </c>
      <c r="G3725" s="27" t="s">
        <v>118</v>
      </c>
      <c r="H3725" s="28">
        <v>0</v>
      </c>
      <c r="I3725" s="28">
        <v>0</v>
      </c>
      <c r="J3725" s="28">
        <v>0</v>
      </c>
      <c r="K3725" s="28">
        <v>1683.27</v>
      </c>
      <c r="L3725" s="28">
        <v>-1683.27</v>
      </c>
    </row>
    <row r="3726" spans="1:12" hidden="1" x14ac:dyDescent="0.2">
      <c r="A3726" s="27" t="s">
        <v>90</v>
      </c>
      <c r="B3726" s="27" t="s">
        <v>120</v>
      </c>
      <c r="C3726" s="27" t="s">
        <v>121</v>
      </c>
      <c r="D3726" s="27" t="s">
        <v>59</v>
      </c>
      <c r="E3726" s="27" t="s">
        <v>94</v>
      </c>
      <c r="F3726" s="27" t="s">
        <v>95</v>
      </c>
      <c r="G3726" s="27" t="s">
        <v>122</v>
      </c>
      <c r="H3726" s="28">
        <v>0</v>
      </c>
      <c r="I3726" s="28">
        <v>0</v>
      </c>
      <c r="J3726" s="28">
        <v>0</v>
      </c>
      <c r="K3726" s="28">
        <v>7.27</v>
      </c>
      <c r="L3726" s="28">
        <v>-7.27</v>
      </c>
    </row>
    <row r="3727" spans="1:12" hidden="1" x14ac:dyDescent="0.2">
      <c r="A3727" s="27" t="s">
        <v>90</v>
      </c>
      <c r="B3727" s="27" t="s">
        <v>120</v>
      </c>
      <c r="C3727" s="27" t="s">
        <v>99</v>
      </c>
      <c r="D3727" s="27" t="s">
        <v>59</v>
      </c>
      <c r="E3727" s="27" t="s">
        <v>94</v>
      </c>
      <c r="F3727" s="27" t="s">
        <v>95</v>
      </c>
      <c r="G3727" s="27" t="s">
        <v>100</v>
      </c>
      <c r="H3727" s="28">
        <v>0</v>
      </c>
      <c r="I3727" s="28">
        <v>0</v>
      </c>
      <c r="J3727" s="28">
        <v>0</v>
      </c>
      <c r="K3727" s="28">
        <v>0.39</v>
      </c>
      <c r="L3727" s="28">
        <v>-0.39</v>
      </c>
    </row>
    <row r="3728" spans="1:12" hidden="1" x14ac:dyDescent="0.2">
      <c r="A3728" s="27" t="s">
        <v>90</v>
      </c>
      <c r="B3728" s="27" t="s">
        <v>120</v>
      </c>
      <c r="C3728" s="27" t="s">
        <v>101</v>
      </c>
      <c r="D3728" s="27" t="s">
        <v>59</v>
      </c>
      <c r="E3728" s="27" t="s">
        <v>94</v>
      </c>
      <c r="F3728" s="27" t="s">
        <v>95</v>
      </c>
      <c r="G3728" s="27" t="s">
        <v>102</v>
      </c>
      <c r="H3728" s="28">
        <v>0</v>
      </c>
      <c r="I3728" s="28">
        <v>0</v>
      </c>
      <c r="J3728" s="28">
        <v>0</v>
      </c>
      <c r="K3728" s="28">
        <v>0.09</v>
      </c>
      <c r="L3728" s="28">
        <v>-0.09</v>
      </c>
    </row>
    <row r="3729" spans="1:12" hidden="1" x14ac:dyDescent="0.2">
      <c r="A3729" s="27" t="s">
        <v>90</v>
      </c>
      <c r="B3729" s="27" t="s">
        <v>120</v>
      </c>
      <c r="C3729" s="27" t="s">
        <v>103</v>
      </c>
      <c r="D3729" s="27" t="s">
        <v>59</v>
      </c>
      <c r="E3729" s="27" t="s">
        <v>94</v>
      </c>
      <c r="F3729" s="27" t="s">
        <v>95</v>
      </c>
      <c r="G3729" s="27" t="s">
        <v>104</v>
      </c>
      <c r="H3729" s="28">
        <v>0</v>
      </c>
      <c r="I3729" s="28">
        <v>0</v>
      </c>
      <c r="J3729" s="28">
        <v>0</v>
      </c>
      <c r="K3729" s="28">
        <v>0.21</v>
      </c>
      <c r="L3729" s="28">
        <v>-0.21</v>
      </c>
    </row>
    <row r="3730" spans="1:12" hidden="1" x14ac:dyDescent="0.2">
      <c r="A3730" s="27" t="s">
        <v>90</v>
      </c>
      <c r="B3730" s="27" t="s">
        <v>123</v>
      </c>
      <c r="C3730" s="27" t="s">
        <v>124</v>
      </c>
      <c r="D3730" s="27" t="s">
        <v>59</v>
      </c>
      <c r="E3730" s="27" t="s">
        <v>94</v>
      </c>
      <c r="F3730" s="27" t="s">
        <v>95</v>
      </c>
      <c r="G3730" s="27" t="s">
        <v>125</v>
      </c>
      <c r="H3730" s="28">
        <v>0</v>
      </c>
      <c r="I3730" s="28">
        <v>0</v>
      </c>
      <c r="J3730" s="28">
        <v>0</v>
      </c>
      <c r="K3730" s="28">
        <v>195.29</v>
      </c>
      <c r="L3730" s="28">
        <v>-195.29</v>
      </c>
    </row>
    <row r="3731" spans="1:12" hidden="1" x14ac:dyDescent="0.2">
      <c r="A3731" s="27" t="s">
        <v>90</v>
      </c>
      <c r="B3731" s="27" t="s">
        <v>123</v>
      </c>
      <c r="C3731" s="27" t="s">
        <v>111</v>
      </c>
      <c r="D3731" s="27" t="s">
        <v>59</v>
      </c>
      <c r="E3731" s="27" t="s">
        <v>94</v>
      </c>
      <c r="F3731" s="27" t="s">
        <v>95</v>
      </c>
      <c r="G3731" s="27" t="s">
        <v>112</v>
      </c>
      <c r="H3731" s="28">
        <v>0</v>
      </c>
      <c r="I3731" s="28">
        <v>0</v>
      </c>
      <c r="J3731" s="28">
        <v>0</v>
      </c>
      <c r="K3731" s="28">
        <v>108.81</v>
      </c>
      <c r="L3731" s="28">
        <v>-108.81</v>
      </c>
    </row>
    <row r="3732" spans="1:12" hidden="1" x14ac:dyDescent="0.2">
      <c r="A3732" s="27" t="s">
        <v>90</v>
      </c>
      <c r="B3732" s="27" t="s">
        <v>126</v>
      </c>
      <c r="C3732" s="27" t="s">
        <v>121</v>
      </c>
      <c r="D3732" s="27" t="s">
        <v>59</v>
      </c>
      <c r="E3732" s="27" t="s">
        <v>94</v>
      </c>
      <c r="F3732" s="27" t="s">
        <v>95</v>
      </c>
      <c r="G3732" s="27" t="s">
        <v>122</v>
      </c>
      <c r="H3732" s="28">
        <v>0</v>
      </c>
      <c r="I3732" s="28">
        <v>0</v>
      </c>
      <c r="J3732" s="28">
        <v>0</v>
      </c>
      <c r="K3732" s="28">
        <v>1.49</v>
      </c>
      <c r="L3732" s="28">
        <v>-1.49</v>
      </c>
    </row>
    <row r="3733" spans="1:12" hidden="1" x14ac:dyDescent="0.2">
      <c r="A3733" s="27" t="s">
        <v>90</v>
      </c>
      <c r="B3733" s="27" t="s">
        <v>126</v>
      </c>
      <c r="C3733" s="27" t="s">
        <v>99</v>
      </c>
      <c r="D3733" s="27" t="s">
        <v>59</v>
      </c>
      <c r="E3733" s="27" t="s">
        <v>94</v>
      </c>
      <c r="F3733" s="27" t="s">
        <v>95</v>
      </c>
      <c r="G3733" s="27" t="s">
        <v>100</v>
      </c>
      <c r="H3733" s="28">
        <v>0</v>
      </c>
      <c r="I3733" s="28">
        <v>0</v>
      </c>
      <c r="J3733" s="28">
        <v>0</v>
      </c>
      <c r="K3733" s="28">
        <v>0.09</v>
      </c>
      <c r="L3733" s="28">
        <v>-0.09</v>
      </c>
    </row>
    <row r="3734" spans="1:12" hidden="1" x14ac:dyDescent="0.2">
      <c r="A3734" s="27" t="s">
        <v>90</v>
      </c>
      <c r="B3734" s="27" t="s">
        <v>126</v>
      </c>
      <c r="C3734" s="27" t="s">
        <v>101</v>
      </c>
      <c r="D3734" s="27" t="s">
        <v>59</v>
      </c>
      <c r="E3734" s="27" t="s">
        <v>94</v>
      </c>
      <c r="F3734" s="27" t="s">
        <v>95</v>
      </c>
      <c r="G3734" s="27" t="s">
        <v>102</v>
      </c>
      <c r="H3734" s="28">
        <v>0</v>
      </c>
      <c r="I3734" s="28">
        <v>0</v>
      </c>
      <c r="J3734" s="28">
        <v>0</v>
      </c>
      <c r="K3734" s="28">
        <v>0.02</v>
      </c>
      <c r="L3734" s="28">
        <v>-0.02</v>
      </c>
    </row>
    <row r="3735" spans="1:12" hidden="1" x14ac:dyDescent="0.2">
      <c r="A3735" s="27" t="s">
        <v>90</v>
      </c>
      <c r="B3735" s="27" t="s">
        <v>126</v>
      </c>
      <c r="C3735" s="27" t="s">
        <v>103</v>
      </c>
      <c r="D3735" s="27" t="s">
        <v>59</v>
      </c>
      <c r="E3735" s="27" t="s">
        <v>94</v>
      </c>
      <c r="F3735" s="27" t="s">
        <v>95</v>
      </c>
      <c r="G3735" s="27" t="s">
        <v>104</v>
      </c>
      <c r="H3735" s="28">
        <v>0</v>
      </c>
      <c r="I3735" s="28">
        <v>0</v>
      </c>
      <c r="J3735" s="28">
        <v>0</v>
      </c>
      <c r="K3735" s="28">
        <v>0.04</v>
      </c>
      <c r="L3735" s="28">
        <v>-0.04</v>
      </c>
    </row>
    <row r="3736" spans="1:12" hidden="1" x14ac:dyDescent="0.2">
      <c r="A3736" s="27" t="s">
        <v>90</v>
      </c>
      <c r="B3736" s="27" t="s">
        <v>127</v>
      </c>
      <c r="C3736" s="27" t="s">
        <v>111</v>
      </c>
      <c r="D3736" s="27" t="s">
        <v>59</v>
      </c>
      <c r="E3736" s="27" t="s">
        <v>94</v>
      </c>
      <c r="F3736" s="27" t="s">
        <v>95</v>
      </c>
      <c r="G3736" s="27" t="s">
        <v>112</v>
      </c>
      <c r="H3736" s="28">
        <v>0</v>
      </c>
      <c r="I3736" s="28">
        <v>0</v>
      </c>
      <c r="J3736" s="28">
        <v>0</v>
      </c>
      <c r="K3736" s="28">
        <v>1348.9</v>
      </c>
      <c r="L3736" s="28">
        <v>-1348.9</v>
      </c>
    </row>
    <row r="3737" spans="1:12" hidden="1" x14ac:dyDescent="0.2">
      <c r="A3737" s="27" t="s">
        <v>90</v>
      </c>
      <c r="B3737" s="27" t="s">
        <v>128</v>
      </c>
      <c r="C3737" s="27" t="s">
        <v>99</v>
      </c>
      <c r="D3737" s="27" t="s">
        <v>59</v>
      </c>
      <c r="E3737" s="27" t="s">
        <v>94</v>
      </c>
      <c r="F3737" s="27" t="s">
        <v>95</v>
      </c>
      <c r="G3737" s="27" t="s">
        <v>100</v>
      </c>
      <c r="H3737" s="28">
        <v>0</v>
      </c>
      <c r="I3737" s="28">
        <v>0</v>
      </c>
      <c r="J3737" s="28">
        <v>0</v>
      </c>
      <c r="K3737" s="28">
        <v>0.45</v>
      </c>
      <c r="L3737" s="28">
        <v>-0.45</v>
      </c>
    </row>
    <row r="3738" spans="1:12" hidden="1" x14ac:dyDescent="0.2">
      <c r="A3738" s="27" t="s">
        <v>90</v>
      </c>
      <c r="B3738" s="27" t="s">
        <v>128</v>
      </c>
      <c r="C3738" s="27" t="s">
        <v>101</v>
      </c>
      <c r="D3738" s="27" t="s">
        <v>59</v>
      </c>
      <c r="E3738" s="27" t="s">
        <v>94</v>
      </c>
      <c r="F3738" s="27" t="s">
        <v>95</v>
      </c>
      <c r="G3738" s="27" t="s">
        <v>102</v>
      </c>
      <c r="H3738" s="28">
        <v>0</v>
      </c>
      <c r="I3738" s="28">
        <v>0</v>
      </c>
      <c r="J3738" s="28">
        <v>0</v>
      </c>
      <c r="K3738" s="28">
        <v>0.11</v>
      </c>
      <c r="L3738" s="28">
        <v>-0.11</v>
      </c>
    </row>
    <row r="3739" spans="1:12" hidden="1" x14ac:dyDescent="0.2">
      <c r="A3739" s="27" t="s">
        <v>90</v>
      </c>
      <c r="B3739" s="27" t="s">
        <v>128</v>
      </c>
      <c r="C3739" s="27" t="s">
        <v>103</v>
      </c>
      <c r="D3739" s="27" t="s">
        <v>59</v>
      </c>
      <c r="E3739" s="27" t="s">
        <v>94</v>
      </c>
      <c r="F3739" s="27" t="s">
        <v>95</v>
      </c>
      <c r="G3739" s="27" t="s">
        <v>104</v>
      </c>
      <c r="H3739" s="28">
        <v>0</v>
      </c>
      <c r="I3739" s="28">
        <v>0</v>
      </c>
      <c r="J3739" s="28">
        <v>0</v>
      </c>
      <c r="K3739" s="28">
        <v>0.21</v>
      </c>
      <c r="L3739" s="28">
        <v>-0.21</v>
      </c>
    </row>
    <row r="3740" spans="1:12" hidden="1" x14ac:dyDescent="0.2">
      <c r="A3740" s="27" t="s">
        <v>90</v>
      </c>
      <c r="B3740" s="27" t="s">
        <v>129</v>
      </c>
      <c r="C3740" s="27" t="s">
        <v>92</v>
      </c>
      <c r="D3740" s="27" t="s">
        <v>59</v>
      </c>
      <c r="E3740" s="27" t="s">
        <v>94</v>
      </c>
      <c r="F3740" s="27" t="s">
        <v>95</v>
      </c>
      <c r="G3740" s="27" t="s">
        <v>96</v>
      </c>
      <c r="H3740" s="28">
        <v>0</v>
      </c>
      <c r="I3740" s="28">
        <v>0</v>
      </c>
      <c r="J3740" s="28">
        <v>0</v>
      </c>
      <c r="K3740" s="28">
        <v>0.62</v>
      </c>
      <c r="L3740" s="28">
        <v>-0.62</v>
      </c>
    </row>
    <row r="3741" spans="1:12" hidden="1" x14ac:dyDescent="0.2">
      <c r="A3741" s="27" t="s">
        <v>90</v>
      </c>
      <c r="B3741" s="27" t="s">
        <v>129</v>
      </c>
      <c r="C3741" s="27" t="s">
        <v>121</v>
      </c>
      <c r="D3741" s="27" t="s">
        <v>59</v>
      </c>
      <c r="E3741" s="27" t="s">
        <v>94</v>
      </c>
      <c r="F3741" s="27" t="s">
        <v>95</v>
      </c>
      <c r="G3741" s="27" t="s">
        <v>122</v>
      </c>
      <c r="H3741" s="28">
        <v>0</v>
      </c>
      <c r="I3741" s="28">
        <v>0</v>
      </c>
      <c r="J3741" s="28">
        <v>0</v>
      </c>
      <c r="K3741" s="28">
        <v>0.49</v>
      </c>
      <c r="L3741" s="28">
        <v>-0.49</v>
      </c>
    </row>
    <row r="3742" spans="1:12" hidden="1" x14ac:dyDescent="0.2">
      <c r="A3742" s="27" t="s">
        <v>90</v>
      </c>
      <c r="B3742" s="27" t="s">
        <v>129</v>
      </c>
      <c r="C3742" s="27" t="s">
        <v>106</v>
      </c>
      <c r="D3742" s="27" t="s">
        <v>59</v>
      </c>
      <c r="E3742" s="27" t="s">
        <v>94</v>
      </c>
      <c r="F3742" s="27" t="s">
        <v>95</v>
      </c>
      <c r="G3742" s="27" t="s">
        <v>108</v>
      </c>
      <c r="H3742" s="28">
        <v>0</v>
      </c>
      <c r="I3742" s="28">
        <v>0</v>
      </c>
      <c r="J3742" s="28">
        <v>0</v>
      </c>
      <c r="K3742" s="28">
        <v>8.11</v>
      </c>
      <c r="L3742" s="28">
        <v>-8.11</v>
      </c>
    </row>
    <row r="3743" spans="1:12" hidden="1" x14ac:dyDescent="0.2">
      <c r="A3743" s="27" t="s">
        <v>90</v>
      </c>
      <c r="B3743" s="27" t="s">
        <v>129</v>
      </c>
      <c r="C3743" s="27" t="s">
        <v>99</v>
      </c>
      <c r="D3743" s="27" t="s">
        <v>59</v>
      </c>
      <c r="E3743" s="27" t="s">
        <v>94</v>
      </c>
      <c r="F3743" s="27" t="s">
        <v>95</v>
      </c>
      <c r="G3743" s="27" t="s">
        <v>100</v>
      </c>
      <c r="H3743" s="28">
        <v>0</v>
      </c>
      <c r="I3743" s="28">
        <v>0</v>
      </c>
      <c r="J3743" s="28">
        <v>0</v>
      </c>
      <c r="K3743" s="28">
        <v>1.29</v>
      </c>
      <c r="L3743" s="28">
        <v>-1.29</v>
      </c>
    </row>
    <row r="3744" spans="1:12" hidden="1" x14ac:dyDescent="0.2">
      <c r="A3744" s="27" t="s">
        <v>90</v>
      </c>
      <c r="B3744" s="27" t="s">
        <v>129</v>
      </c>
      <c r="C3744" s="27" t="s">
        <v>101</v>
      </c>
      <c r="D3744" s="27" t="s">
        <v>59</v>
      </c>
      <c r="E3744" s="27" t="s">
        <v>94</v>
      </c>
      <c r="F3744" s="27" t="s">
        <v>95</v>
      </c>
      <c r="G3744" s="27" t="s">
        <v>102</v>
      </c>
      <c r="H3744" s="28">
        <v>0</v>
      </c>
      <c r="I3744" s="28">
        <v>0</v>
      </c>
      <c r="J3744" s="28">
        <v>0</v>
      </c>
      <c r="K3744" s="28">
        <v>0.3</v>
      </c>
      <c r="L3744" s="28">
        <v>-0.3</v>
      </c>
    </row>
    <row r="3745" spans="1:12" hidden="1" x14ac:dyDescent="0.2">
      <c r="A3745" s="27" t="s">
        <v>90</v>
      </c>
      <c r="B3745" s="27" t="s">
        <v>129</v>
      </c>
      <c r="C3745" s="27" t="s">
        <v>103</v>
      </c>
      <c r="D3745" s="27" t="s">
        <v>59</v>
      </c>
      <c r="E3745" s="27" t="s">
        <v>94</v>
      </c>
      <c r="F3745" s="27" t="s">
        <v>95</v>
      </c>
      <c r="G3745" s="27" t="s">
        <v>104</v>
      </c>
      <c r="H3745" s="28">
        <v>0</v>
      </c>
      <c r="I3745" s="28">
        <v>0</v>
      </c>
      <c r="J3745" s="28">
        <v>0</v>
      </c>
      <c r="K3745" s="28">
        <v>0.64</v>
      </c>
      <c r="L3745" s="28">
        <v>-0.64</v>
      </c>
    </row>
    <row r="3746" spans="1:12" hidden="1" x14ac:dyDescent="0.2">
      <c r="A3746" s="27" t="s">
        <v>90</v>
      </c>
      <c r="B3746" s="27" t="s">
        <v>129</v>
      </c>
      <c r="C3746" s="27" t="s">
        <v>130</v>
      </c>
      <c r="D3746" s="27" t="s">
        <v>59</v>
      </c>
      <c r="E3746" s="27" t="s">
        <v>94</v>
      </c>
      <c r="F3746" s="27" t="s">
        <v>95</v>
      </c>
      <c r="G3746" s="27" t="s">
        <v>131</v>
      </c>
      <c r="H3746" s="28">
        <v>0</v>
      </c>
      <c r="I3746" s="28">
        <v>0</v>
      </c>
      <c r="J3746" s="28">
        <v>0</v>
      </c>
      <c r="K3746" s="28">
        <v>4589.92</v>
      </c>
      <c r="L3746" s="28">
        <v>-4589.92</v>
      </c>
    </row>
    <row r="3747" spans="1:12" hidden="1" x14ac:dyDescent="0.2">
      <c r="A3747" s="27" t="s">
        <v>90</v>
      </c>
      <c r="B3747" s="27" t="s">
        <v>129</v>
      </c>
      <c r="C3747" s="27" t="s">
        <v>132</v>
      </c>
      <c r="D3747" s="27" t="s">
        <v>59</v>
      </c>
      <c r="E3747" s="27" t="s">
        <v>94</v>
      </c>
      <c r="F3747" s="27" t="s">
        <v>95</v>
      </c>
      <c r="G3747" s="27" t="s">
        <v>133</v>
      </c>
      <c r="H3747" s="28">
        <v>0</v>
      </c>
      <c r="I3747" s="28">
        <v>0</v>
      </c>
      <c r="J3747" s="28">
        <v>0</v>
      </c>
      <c r="K3747" s="28">
        <v>73.78</v>
      </c>
      <c r="L3747" s="28">
        <v>-73.78</v>
      </c>
    </row>
    <row r="3748" spans="1:12" hidden="1" x14ac:dyDescent="0.2">
      <c r="A3748" s="27" t="s">
        <v>90</v>
      </c>
      <c r="B3748" s="27" t="s">
        <v>129</v>
      </c>
      <c r="C3748" s="27" t="s">
        <v>111</v>
      </c>
      <c r="D3748" s="27" t="s">
        <v>59</v>
      </c>
      <c r="E3748" s="27" t="s">
        <v>94</v>
      </c>
      <c r="F3748" s="27" t="s">
        <v>95</v>
      </c>
      <c r="G3748" s="27" t="s">
        <v>112</v>
      </c>
      <c r="H3748" s="28">
        <v>0</v>
      </c>
      <c r="I3748" s="28">
        <v>0</v>
      </c>
      <c r="J3748" s="28">
        <v>0</v>
      </c>
      <c r="K3748" s="28">
        <v>11866.59</v>
      </c>
      <c r="L3748" s="28">
        <v>-11866.59</v>
      </c>
    </row>
    <row r="3749" spans="1:12" hidden="1" x14ac:dyDescent="0.2">
      <c r="A3749" s="27" t="s">
        <v>90</v>
      </c>
      <c r="B3749" s="27" t="s">
        <v>129</v>
      </c>
      <c r="C3749" s="27" t="s">
        <v>117</v>
      </c>
      <c r="D3749" s="27" t="s">
        <v>59</v>
      </c>
      <c r="E3749" s="27" t="s">
        <v>94</v>
      </c>
      <c r="F3749" s="27" t="s">
        <v>95</v>
      </c>
      <c r="G3749" s="27" t="s">
        <v>118</v>
      </c>
      <c r="H3749" s="28">
        <v>0</v>
      </c>
      <c r="I3749" s="28">
        <v>0</v>
      </c>
      <c r="J3749" s="28">
        <v>0</v>
      </c>
      <c r="K3749" s="28">
        <v>19.77</v>
      </c>
      <c r="L3749" s="28">
        <v>-19.77</v>
      </c>
    </row>
    <row r="3750" spans="1:12" hidden="1" x14ac:dyDescent="0.2">
      <c r="A3750" s="27" t="s">
        <v>90</v>
      </c>
      <c r="B3750" s="27" t="s">
        <v>134</v>
      </c>
      <c r="C3750" s="27" t="s">
        <v>92</v>
      </c>
      <c r="D3750" s="27" t="s">
        <v>59</v>
      </c>
      <c r="E3750" s="27" t="s">
        <v>94</v>
      </c>
      <c r="F3750" s="27" t="s">
        <v>95</v>
      </c>
      <c r="G3750" s="27" t="s">
        <v>96</v>
      </c>
      <c r="H3750" s="28">
        <v>0</v>
      </c>
      <c r="I3750" s="28">
        <v>0</v>
      </c>
      <c r="J3750" s="28">
        <v>0</v>
      </c>
      <c r="K3750" s="28">
        <v>0.31</v>
      </c>
      <c r="L3750" s="28">
        <v>-0.31</v>
      </c>
    </row>
    <row r="3751" spans="1:12" hidden="1" x14ac:dyDescent="0.2">
      <c r="A3751" s="27" t="s">
        <v>90</v>
      </c>
      <c r="B3751" s="27" t="s">
        <v>134</v>
      </c>
      <c r="C3751" s="27" t="s">
        <v>99</v>
      </c>
      <c r="D3751" s="27" t="s">
        <v>59</v>
      </c>
      <c r="E3751" s="27" t="s">
        <v>94</v>
      </c>
      <c r="F3751" s="27" t="s">
        <v>95</v>
      </c>
      <c r="G3751" s="27" t="s">
        <v>100</v>
      </c>
      <c r="H3751" s="28">
        <v>0</v>
      </c>
      <c r="I3751" s="28">
        <v>0</v>
      </c>
      <c r="J3751" s="28">
        <v>0</v>
      </c>
      <c r="K3751" s="28">
        <v>0.02</v>
      </c>
      <c r="L3751" s="28">
        <v>-0.02</v>
      </c>
    </row>
    <row r="3752" spans="1:12" hidden="1" x14ac:dyDescent="0.2">
      <c r="A3752" s="27" t="s">
        <v>90</v>
      </c>
      <c r="B3752" s="27" t="s">
        <v>134</v>
      </c>
      <c r="C3752" s="27" t="s">
        <v>103</v>
      </c>
      <c r="D3752" s="27" t="s">
        <v>59</v>
      </c>
      <c r="E3752" s="27" t="s">
        <v>94</v>
      </c>
      <c r="F3752" s="27" t="s">
        <v>95</v>
      </c>
      <c r="G3752" s="27" t="s">
        <v>104</v>
      </c>
      <c r="H3752" s="28">
        <v>0</v>
      </c>
      <c r="I3752" s="28">
        <v>0</v>
      </c>
      <c r="J3752" s="28">
        <v>0</v>
      </c>
      <c r="K3752" s="28">
        <v>0.01</v>
      </c>
      <c r="L3752" s="28">
        <v>-0.01</v>
      </c>
    </row>
    <row r="3753" spans="1:12" hidden="1" x14ac:dyDescent="0.2">
      <c r="A3753" s="27" t="s">
        <v>90</v>
      </c>
      <c r="B3753" s="27" t="s">
        <v>134</v>
      </c>
      <c r="C3753" s="27" t="s">
        <v>132</v>
      </c>
      <c r="D3753" s="27" t="s">
        <v>59</v>
      </c>
      <c r="E3753" s="27" t="s">
        <v>94</v>
      </c>
      <c r="F3753" s="27" t="s">
        <v>95</v>
      </c>
      <c r="G3753" s="27" t="s">
        <v>133</v>
      </c>
      <c r="H3753" s="28">
        <v>0</v>
      </c>
      <c r="I3753" s="28">
        <v>0</v>
      </c>
      <c r="J3753" s="28">
        <v>0</v>
      </c>
      <c r="K3753" s="28">
        <v>701.55</v>
      </c>
      <c r="L3753" s="28">
        <v>-701.55</v>
      </c>
    </row>
    <row r="3754" spans="1:12" hidden="1" x14ac:dyDescent="0.2">
      <c r="A3754" s="27" t="s">
        <v>90</v>
      </c>
      <c r="B3754" s="27" t="s">
        <v>179</v>
      </c>
      <c r="C3754" s="27" t="s">
        <v>106</v>
      </c>
      <c r="D3754" s="27" t="s">
        <v>59</v>
      </c>
      <c r="E3754" s="27" t="s">
        <v>94</v>
      </c>
      <c r="F3754" s="27" t="s">
        <v>95</v>
      </c>
      <c r="G3754" s="27" t="s">
        <v>108</v>
      </c>
      <c r="H3754" s="28">
        <v>0</v>
      </c>
      <c r="I3754" s="28">
        <v>0</v>
      </c>
      <c r="J3754" s="28">
        <v>0</v>
      </c>
      <c r="K3754" s="28">
        <v>24.94</v>
      </c>
      <c r="L3754" s="28">
        <v>-24.94</v>
      </c>
    </row>
    <row r="3755" spans="1:12" hidden="1" x14ac:dyDescent="0.2">
      <c r="A3755" s="27" t="s">
        <v>90</v>
      </c>
      <c r="B3755" s="27" t="s">
        <v>179</v>
      </c>
      <c r="C3755" s="27" t="s">
        <v>99</v>
      </c>
      <c r="D3755" s="27" t="s">
        <v>59</v>
      </c>
      <c r="E3755" s="27" t="s">
        <v>94</v>
      </c>
      <c r="F3755" s="27" t="s">
        <v>95</v>
      </c>
      <c r="G3755" s="27" t="s">
        <v>100</v>
      </c>
      <c r="H3755" s="28">
        <v>0</v>
      </c>
      <c r="I3755" s="28">
        <v>0</v>
      </c>
      <c r="J3755" s="28">
        <v>0</v>
      </c>
      <c r="K3755" s="28">
        <v>1.55</v>
      </c>
      <c r="L3755" s="28">
        <v>-1.55</v>
      </c>
    </row>
    <row r="3756" spans="1:12" hidden="1" x14ac:dyDescent="0.2">
      <c r="A3756" s="27" t="s">
        <v>90</v>
      </c>
      <c r="B3756" s="27" t="s">
        <v>179</v>
      </c>
      <c r="C3756" s="27" t="s">
        <v>101</v>
      </c>
      <c r="D3756" s="27" t="s">
        <v>59</v>
      </c>
      <c r="E3756" s="27" t="s">
        <v>94</v>
      </c>
      <c r="F3756" s="27" t="s">
        <v>95</v>
      </c>
      <c r="G3756" s="27" t="s">
        <v>102</v>
      </c>
      <c r="H3756" s="28">
        <v>0</v>
      </c>
      <c r="I3756" s="28">
        <v>0</v>
      </c>
      <c r="J3756" s="28">
        <v>0</v>
      </c>
      <c r="K3756" s="28">
        <v>0.36</v>
      </c>
      <c r="L3756" s="28">
        <v>-0.36</v>
      </c>
    </row>
    <row r="3757" spans="1:12" hidden="1" x14ac:dyDescent="0.2">
      <c r="A3757" s="27" t="s">
        <v>90</v>
      </c>
      <c r="B3757" s="27" t="s">
        <v>179</v>
      </c>
      <c r="C3757" s="27" t="s">
        <v>103</v>
      </c>
      <c r="D3757" s="27" t="s">
        <v>59</v>
      </c>
      <c r="E3757" s="27" t="s">
        <v>94</v>
      </c>
      <c r="F3757" s="27" t="s">
        <v>95</v>
      </c>
      <c r="G3757" s="27" t="s">
        <v>104</v>
      </c>
      <c r="H3757" s="28">
        <v>0</v>
      </c>
      <c r="I3757" s="28">
        <v>0</v>
      </c>
      <c r="J3757" s="28">
        <v>0</v>
      </c>
      <c r="K3757" s="28">
        <v>0.72</v>
      </c>
      <c r="L3757" s="28">
        <v>-0.72</v>
      </c>
    </row>
    <row r="3758" spans="1:12" hidden="1" x14ac:dyDescent="0.2">
      <c r="A3758" s="27" t="s">
        <v>90</v>
      </c>
      <c r="B3758" s="27" t="s">
        <v>179</v>
      </c>
      <c r="C3758" s="27" t="s">
        <v>117</v>
      </c>
      <c r="D3758" s="27" t="s">
        <v>59</v>
      </c>
      <c r="E3758" s="27" t="s">
        <v>94</v>
      </c>
      <c r="F3758" s="27" t="s">
        <v>95</v>
      </c>
      <c r="G3758" s="27" t="s">
        <v>118</v>
      </c>
      <c r="H3758" s="28">
        <v>0</v>
      </c>
      <c r="I3758" s="28">
        <v>0</v>
      </c>
      <c r="J3758" s="28">
        <v>0</v>
      </c>
      <c r="K3758" s="28">
        <v>254.61</v>
      </c>
      <c r="L3758" s="28">
        <v>-254.61</v>
      </c>
    </row>
    <row r="3759" spans="1:12" hidden="1" x14ac:dyDescent="0.2">
      <c r="A3759" s="27" t="s">
        <v>90</v>
      </c>
      <c r="B3759" s="27" t="s">
        <v>178</v>
      </c>
      <c r="C3759" s="27" t="s">
        <v>92</v>
      </c>
      <c r="D3759" s="27" t="s">
        <v>59</v>
      </c>
      <c r="E3759" s="27" t="s">
        <v>94</v>
      </c>
      <c r="F3759" s="27" t="s">
        <v>95</v>
      </c>
      <c r="G3759" s="27" t="s">
        <v>96</v>
      </c>
      <c r="H3759" s="28">
        <v>0</v>
      </c>
      <c r="I3759" s="28">
        <v>0</v>
      </c>
      <c r="J3759" s="28">
        <v>0</v>
      </c>
      <c r="K3759" s="28">
        <v>0.82</v>
      </c>
      <c r="L3759" s="28">
        <v>-0.82</v>
      </c>
    </row>
    <row r="3760" spans="1:12" hidden="1" x14ac:dyDescent="0.2">
      <c r="A3760" s="27" t="s">
        <v>90</v>
      </c>
      <c r="B3760" s="27" t="s">
        <v>178</v>
      </c>
      <c r="C3760" s="27" t="s">
        <v>99</v>
      </c>
      <c r="D3760" s="27" t="s">
        <v>59</v>
      </c>
      <c r="E3760" s="27" t="s">
        <v>94</v>
      </c>
      <c r="F3760" s="27" t="s">
        <v>95</v>
      </c>
      <c r="G3760" s="27" t="s">
        <v>100</v>
      </c>
      <c r="H3760" s="28">
        <v>0</v>
      </c>
      <c r="I3760" s="28">
        <v>0</v>
      </c>
      <c r="J3760" s="28">
        <v>0</v>
      </c>
      <c r="K3760" s="28">
        <v>0.05</v>
      </c>
      <c r="L3760" s="28">
        <v>-0.05</v>
      </c>
    </row>
    <row r="3761" spans="1:12" hidden="1" x14ac:dyDescent="0.2">
      <c r="A3761" s="27" t="s">
        <v>90</v>
      </c>
      <c r="B3761" s="27" t="s">
        <v>178</v>
      </c>
      <c r="C3761" s="27" t="s">
        <v>101</v>
      </c>
      <c r="D3761" s="27" t="s">
        <v>59</v>
      </c>
      <c r="E3761" s="27" t="s">
        <v>94</v>
      </c>
      <c r="F3761" s="27" t="s">
        <v>95</v>
      </c>
      <c r="G3761" s="27" t="s">
        <v>102</v>
      </c>
      <c r="H3761" s="28">
        <v>0</v>
      </c>
      <c r="I3761" s="28">
        <v>0</v>
      </c>
      <c r="J3761" s="28">
        <v>0</v>
      </c>
      <c r="K3761" s="28">
        <v>0.01</v>
      </c>
      <c r="L3761" s="28">
        <v>-0.01</v>
      </c>
    </row>
    <row r="3762" spans="1:12" hidden="1" x14ac:dyDescent="0.2">
      <c r="A3762" s="27" t="s">
        <v>90</v>
      </c>
      <c r="B3762" s="27" t="s">
        <v>178</v>
      </c>
      <c r="C3762" s="27" t="s">
        <v>103</v>
      </c>
      <c r="D3762" s="27" t="s">
        <v>59</v>
      </c>
      <c r="E3762" s="27" t="s">
        <v>94</v>
      </c>
      <c r="F3762" s="27" t="s">
        <v>95</v>
      </c>
      <c r="G3762" s="27" t="s">
        <v>104</v>
      </c>
      <c r="H3762" s="28">
        <v>0</v>
      </c>
      <c r="I3762" s="28">
        <v>0</v>
      </c>
      <c r="J3762" s="28">
        <v>0</v>
      </c>
      <c r="K3762" s="28">
        <v>0.02</v>
      </c>
      <c r="L3762" s="28">
        <v>-0.02</v>
      </c>
    </row>
    <row r="3763" spans="1:12" hidden="1" x14ac:dyDescent="0.2">
      <c r="A3763" s="27" t="s">
        <v>136</v>
      </c>
      <c r="B3763" s="27" t="s">
        <v>9</v>
      </c>
      <c r="C3763" s="27" t="s">
        <v>137</v>
      </c>
      <c r="D3763" s="27" t="s">
        <v>59</v>
      </c>
      <c r="E3763" s="27" t="s">
        <v>94</v>
      </c>
      <c r="F3763" s="27" t="s">
        <v>95</v>
      </c>
      <c r="G3763" s="27" t="s">
        <v>138</v>
      </c>
      <c r="H3763" s="28">
        <v>68833</v>
      </c>
      <c r="I3763" s="28">
        <v>68833</v>
      </c>
      <c r="J3763" s="28">
        <v>0</v>
      </c>
      <c r="K3763" s="28">
        <v>0</v>
      </c>
      <c r="L3763" s="28">
        <v>68833</v>
      </c>
    </row>
    <row r="3764" spans="1:12" hidden="1" x14ac:dyDescent="0.2">
      <c r="A3764" s="27" t="s">
        <v>136</v>
      </c>
      <c r="B3764" s="27" t="s">
        <v>9</v>
      </c>
      <c r="C3764" s="27" t="s">
        <v>99</v>
      </c>
      <c r="D3764" s="27" t="s">
        <v>59</v>
      </c>
      <c r="E3764" s="27" t="s">
        <v>94</v>
      </c>
      <c r="F3764" s="27" t="s">
        <v>95</v>
      </c>
      <c r="G3764" s="27" t="s">
        <v>100</v>
      </c>
      <c r="H3764" s="28">
        <v>4267.6499999999996</v>
      </c>
      <c r="I3764" s="28">
        <v>4267.6499999999996</v>
      </c>
      <c r="J3764" s="28">
        <v>0</v>
      </c>
      <c r="K3764" s="28">
        <v>1.3199999999999932</v>
      </c>
      <c r="L3764" s="28">
        <v>4266.33</v>
      </c>
    </row>
    <row r="3765" spans="1:12" hidden="1" x14ac:dyDescent="0.2">
      <c r="A3765" s="27" t="s">
        <v>136</v>
      </c>
      <c r="B3765" s="27" t="s">
        <v>9</v>
      </c>
      <c r="C3765" s="27" t="s">
        <v>101</v>
      </c>
      <c r="D3765" s="27" t="s">
        <v>59</v>
      </c>
      <c r="E3765" s="27" t="s">
        <v>94</v>
      </c>
      <c r="F3765" s="27" t="s">
        <v>95</v>
      </c>
      <c r="G3765" s="27" t="s">
        <v>102</v>
      </c>
      <c r="H3765" s="28">
        <v>998.08</v>
      </c>
      <c r="I3765" s="28">
        <v>998.08</v>
      </c>
      <c r="J3765" s="28">
        <v>0</v>
      </c>
      <c r="K3765" s="28">
        <v>0.30999999999999872</v>
      </c>
      <c r="L3765" s="28">
        <v>997.7700000000001</v>
      </c>
    </row>
    <row r="3766" spans="1:12" hidden="1" x14ac:dyDescent="0.2">
      <c r="A3766" s="27" t="s">
        <v>136</v>
      </c>
      <c r="B3766" s="27" t="s">
        <v>9</v>
      </c>
      <c r="C3766" s="27" t="s">
        <v>103</v>
      </c>
      <c r="D3766" s="27" t="s">
        <v>59</v>
      </c>
      <c r="E3766" s="27" t="s">
        <v>94</v>
      </c>
      <c r="F3766" s="27" t="s">
        <v>95</v>
      </c>
      <c r="G3766" s="27" t="s">
        <v>104</v>
      </c>
      <c r="H3766" s="28">
        <v>1996.16</v>
      </c>
      <c r="I3766" s="28">
        <v>1996.16</v>
      </c>
      <c r="J3766" s="28">
        <v>0</v>
      </c>
      <c r="K3766" s="28">
        <v>0</v>
      </c>
      <c r="L3766" s="28">
        <v>1996.16</v>
      </c>
    </row>
    <row r="3767" spans="1:12" hidden="1" x14ac:dyDescent="0.2">
      <c r="A3767" s="27" t="s">
        <v>136</v>
      </c>
      <c r="B3767" s="27" t="s">
        <v>177</v>
      </c>
      <c r="C3767" s="27" t="s">
        <v>137</v>
      </c>
      <c r="D3767" s="27" t="s">
        <v>59</v>
      </c>
      <c r="E3767" s="27" t="s">
        <v>94</v>
      </c>
      <c r="F3767" s="27" t="s">
        <v>95</v>
      </c>
      <c r="G3767" s="27" t="s">
        <v>138</v>
      </c>
      <c r="H3767" s="28">
        <v>0</v>
      </c>
      <c r="I3767" s="28">
        <v>0</v>
      </c>
      <c r="J3767" s="28">
        <v>0</v>
      </c>
      <c r="K3767" s="28">
        <v>58304.4</v>
      </c>
      <c r="L3767" s="28">
        <v>-58304.4</v>
      </c>
    </row>
    <row r="3768" spans="1:12" hidden="1" x14ac:dyDescent="0.2">
      <c r="A3768" s="27" t="s">
        <v>136</v>
      </c>
      <c r="B3768" s="27" t="s">
        <v>177</v>
      </c>
      <c r="C3768" s="27" t="s">
        <v>99</v>
      </c>
      <c r="D3768" s="27" t="s">
        <v>59</v>
      </c>
      <c r="E3768" s="27" t="s">
        <v>94</v>
      </c>
      <c r="F3768" s="27" t="s">
        <v>95</v>
      </c>
      <c r="G3768" s="27" t="s">
        <v>100</v>
      </c>
      <c r="H3768" s="28">
        <v>0</v>
      </c>
      <c r="I3768" s="28">
        <v>0</v>
      </c>
      <c r="J3768" s="28">
        <v>0</v>
      </c>
      <c r="K3768" s="28">
        <v>3040.2</v>
      </c>
      <c r="L3768" s="28">
        <v>-3040.2</v>
      </c>
    </row>
    <row r="3769" spans="1:12" hidden="1" x14ac:dyDescent="0.2">
      <c r="A3769" s="27" t="s">
        <v>136</v>
      </c>
      <c r="B3769" s="27" t="s">
        <v>177</v>
      </c>
      <c r="C3769" s="27" t="s">
        <v>101</v>
      </c>
      <c r="D3769" s="27" t="s">
        <v>59</v>
      </c>
      <c r="E3769" s="27" t="s">
        <v>94</v>
      </c>
      <c r="F3769" s="27" t="s">
        <v>95</v>
      </c>
      <c r="G3769" s="27" t="s">
        <v>102</v>
      </c>
      <c r="H3769" s="28">
        <v>0</v>
      </c>
      <c r="I3769" s="28">
        <v>0</v>
      </c>
      <c r="J3769" s="28">
        <v>0</v>
      </c>
      <c r="K3769" s="28">
        <v>711.04</v>
      </c>
      <c r="L3769" s="28">
        <v>-711.04</v>
      </c>
    </row>
    <row r="3770" spans="1:12" hidden="1" x14ac:dyDescent="0.2">
      <c r="A3770" s="27" t="s">
        <v>136</v>
      </c>
      <c r="B3770" s="27" t="s">
        <v>177</v>
      </c>
      <c r="C3770" s="27" t="s">
        <v>103</v>
      </c>
      <c r="D3770" s="27" t="s">
        <v>59</v>
      </c>
      <c r="E3770" s="27" t="s">
        <v>94</v>
      </c>
      <c r="F3770" s="27" t="s">
        <v>95</v>
      </c>
      <c r="G3770" s="27" t="s">
        <v>104</v>
      </c>
      <c r="H3770" s="28">
        <v>0</v>
      </c>
      <c r="I3770" s="28">
        <v>0</v>
      </c>
      <c r="J3770" s="28">
        <v>0</v>
      </c>
      <c r="K3770" s="28">
        <v>1459.7</v>
      </c>
      <c r="L3770" s="28">
        <v>-1459.7</v>
      </c>
    </row>
    <row r="3771" spans="1:12" hidden="1" x14ac:dyDescent="0.2">
      <c r="A3771" s="27" t="s">
        <v>136</v>
      </c>
      <c r="B3771" s="27" t="s">
        <v>135</v>
      </c>
      <c r="C3771" s="27" t="s">
        <v>137</v>
      </c>
      <c r="D3771" s="27" t="s">
        <v>59</v>
      </c>
      <c r="E3771" s="27" t="s">
        <v>94</v>
      </c>
      <c r="F3771" s="27" t="s">
        <v>95</v>
      </c>
      <c r="G3771" s="27" t="s">
        <v>138</v>
      </c>
      <c r="H3771" s="28">
        <v>0</v>
      </c>
      <c r="I3771" s="28">
        <v>0</v>
      </c>
      <c r="J3771" s="28">
        <v>0</v>
      </c>
      <c r="K3771" s="28">
        <v>8383.42</v>
      </c>
      <c r="L3771" s="28">
        <v>-8383.42</v>
      </c>
    </row>
    <row r="3772" spans="1:12" hidden="1" x14ac:dyDescent="0.2">
      <c r="A3772" s="27" t="s">
        <v>136</v>
      </c>
      <c r="B3772" s="27" t="s">
        <v>135</v>
      </c>
      <c r="C3772" s="27" t="s">
        <v>99</v>
      </c>
      <c r="D3772" s="27" t="s">
        <v>59</v>
      </c>
      <c r="E3772" s="27" t="s">
        <v>94</v>
      </c>
      <c r="F3772" s="27" t="s">
        <v>95</v>
      </c>
      <c r="G3772" s="27" t="s">
        <v>100</v>
      </c>
      <c r="H3772" s="28">
        <v>0</v>
      </c>
      <c r="I3772" s="28">
        <v>0</v>
      </c>
      <c r="J3772" s="28">
        <v>0</v>
      </c>
      <c r="K3772" s="28">
        <v>383.12</v>
      </c>
      <c r="L3772" s="28">
        <v>-383.12</v>
      </c>
    </row>
    <row r="3773" spans="1:12" hidden="1" x14ac:dyDescent="0.2">
      <c r="A3773" s="27" t="s">
        <v>136</v>
      </c>
      <c r="B3773" s="27" t="s">
        <v>135</v>
      </c>
      <c r="C3773" s="27" t="s">
        <v>101</v>
      </c>
      <c r="D3773" s="27" t="s">
        <v>59</v>
      </c>
      <c r="E3773" s="27" t="s">
        <v>94</v>
      </c>
      <c r="F3773" s="27" t="s">
        <v>95</v>
      </c>
      <c r="G3773" s="27" t="s">
        <v>102</v>
      </c>
      <c r="H3773" s="28">
        <v>0</v>
      </c>
      <c r="I3773" s="28">
        <v>0</v>
      </c>
      <c r="J3773" s="28">
        <v>0</v>
      </c>
      <c r="K3773" s="28">
        <v>89.61</v>
      </c>
      <c r="L3773" s="28">
        <v>-89.61</v>
      </c>
    </row>
    <row r="3774" spans="1:12" hidden="1" x14ac:dyDescent="0.2">
      <c r="A3774" s="27" t="s">
        <v>136</v>
      </c>
      <c r="B3774" s="27" t="s">
        <v>135</v>
      </c>
      <c r="C3774" s="27" t="s">
        <v>103</v>
      </c>
      <c r="D3774" s="27" t="s">
        <v>59</v>
      </c>
      <c r="E3774" s="27" t="s">
        <v>94</v>
      </c>
      <c r="F3774" s="27" t="s">
        <v>95</v>
      </c>
      <c r="G3774" s="27" t="s">
        <v>104</v>
      </c>
      <c r="H3774" s="28">
        <v>0</v>
      </c>
      <c r="I3774" s="28">
        <v>0</v>
      </c>
      <c r="J3774" s="28">
        <v>0</v>
      </c>
      <c r="K3774" s="28">
        <v>183</v>
      </c>
      <c r="L3774" s="28">
        <v>-183</v>
      </c>
    </row>
    <row r="3775" spans="1:12" hidden="1" x14ac:dyDescent="0.2">
      <c r="A3775" s="27" t="s">
        <v>136</v>
      </c>
      <c r="B3775" s="27" t="s">
        <v>146</v>
      </c>
      <c r="C3775" s="27" t="s">
        <v>185</v>
      </c>
      <c r="D3775" s="27" t="s">
        <v>59</v>
      </c>
      <c r="E3775" s="27" t="s">
        <v>94</v>
      </c>
      <c r="F3775" s="27" t="s">
        <v>95</v>
      </c>
      <c r="G3775" s="27" t="s">
        <v>186</v>
      </c>
      <c r="H3775" s="28">
        <v>0</v>
      </c>
      <c r="I3775" s="28">
        <v>0</v>
      </c>
      <c r="J3775" s="28">
        <v>0</v>
      </c>
      <c r="K3775" s="28">
        <v>120</v>
      </c>
      <c r="L3775" s="28">
        <v>-120</v>
      </c>
    </row>
    <row r="3776" spans="1:12" hidden="1" x14ac:dyDescent="0.2">
      <c r="A3776" s="27" t="s">
        <v>136</v>
      </c>
      <c r="B3776" s="27" t="s">
        <v>123</v>
      </c>
      <c r="C3776" s="27" t="s">
        <v>139</v>
      </c>
      <c r="D3776" s="27" t="s">
        <v>59</v>
      </c>
      <c r="E3776" s="27" t="s">
        <v>94</v>
      </c>
      <c r="F3776" s="27" t="s">
        <v>95</v>
      </c>
      <c r="G3776" s="27" t="s">
        <v>140</v>
      </c>
      <c r="H3776" s="28">
        <v>0</v>
      </c>
      <c r="I3776" s="28">
        <v>0</v>
      </c>
      <c r="J3776" s="28">
        <v>0</v>
      </c>
      <c r="K3776" s="28">
        <v>1391.2</v>
      </c>
      <c r="L3776" s="28">
        <v>-1391.2</v>
      </c>
    </row>
    <row r="3777" spans="1:12" hidden="1" x14ac:dyDescent="0.2">
      <c r="A3777" s="27" t="s">
        <v>136</v>
      </c>
      <c r="B3777" s="27" t="s">
        <v>123</v>
      </c>
      <c r="C3777" s="27" t="s">
        <v>99</v>
      </c>
      <c r="D3777" s="27" t="s">
        <v>59</v>
      </c>
      <c r="E3777" s="27" t="s">
        <v>94</v>
      </c>
      <c r="F3777" s="27" t="s">
        <v>95</v>
      </c>
      <c r="G3777" s="27" t="s">
        <v>100</v>
      </c>
      <c r="H3777" s="28">
        <v>0</v>
      </c>
      <c r="I3777" s="28">
        <v>0</v>
      </c>
      <c r="J3777" s="28">
        <v>0</v>
      </c>
      <c r="K3777" s="28">
        <v>85.85</v>
      </c>
      <c r="L3777" s="28">
        <v>-85.85</v>
      </c>
    </row>
    <row r="3778" spans="1:12" hidden="1" x14ac:dyDescent="0.2">
      <c r="A3778" s="27" t="s">
        <v>136</v>
      </c>
      <c r="B3778" s="27" t="s">
        <v>123</v>
      </c>
      <c r="C3778" s="27" t="s">
        <v>101</v>
      </c>
      <c r="D3778" s="27" t="s">
        <v>59</v>
      </c>
      <c r="E3778" s="27" t="s">
        <v>94</v>
      </c>
      <c r="F3778" s="27" t="s">
        <v>95</v>
      </c>
      <c r="G3778" s="27" t="s">
        <v>102</v>
      </c>
      <c r="H3778" s="28">
        <v>0</v>
      </c>
      <c r="I3778" s="28">
        <v>0</v>
      </c>
      <c r="J3778" s="28">
        <v>0</v>
      </c>
      <c r="K3778" s="28">
        <v>20.079999999999998</v>
      </c>
      <c r="L3778" s="28">
        <v>-20.079999999999998</v>
      </c>
    </row>
    <row r="3779" spans="1:12" hidden="1" x14ac:dyDescent="0.2">
      <c r="A3779" s="27" t="s">
        <v>136</v>
      </c>
      <c r="B3779" s="27" t="s">
        <v>123</v>
      </c>
      <c r="C3779" s="27" t="s">
        <v>103</v>
      </c>
      <c r="D3779" s="27" t="s">
        <v>59</v>
      </c>
      <c r="E3779" s="27" t="s">
        <v>94</v>
      </c>
      <c r="F3779" s="27" t="s">
        <v>95</v>
      </c>
      <c r="G3779" s="27" t="s">
        <v>104</v>
      </c>
      <c r="H3779" s="28">
        <v>0</v>
      </c>
      <c r="I3779" s="28">
        <v>0</v>
      </c>
      <c r="J3779" s="28">
        <v>0</v>
      </c>
      <c r="K3779" s="28">
        <v>40.340000000000003</v>
      </c>
      <c r="L3779" s="28">
        <v>-40.340000000000003</v>
      </c>
    </row>
    <row r="3780" spans="1:12" hidden="1" x14ac:dyDescent="0.2">
      <c r="A3780" s="27" t="s">
        <v>136</v>
      </c>
      <c r="B3780" s="27" t="s">
        <v>128</v>
      </c>
      <c r="C3780" s="27" t="s">
        <v>137</v>
      </c>
      <c r="D3780" s="27" t="s">
        <v>59</v>
      </c>
      <c r="E3780" s="27" t="s">
        <v>94</v>
      </c>
      <c r="F3780" s="27" t="s">
        <v>95</v>
      </c>
      <c r="G3780" s="27" t="s">
        <v>138</v>
      </c>
      <c r="H3780" s="28">
        <v>0</v>
      </c>
      <c r="I3780" s="28">
        <v>0</v>
      </c>
      <c r="J3780" s="28">
        <v>0</v>
      </c>
      <c r="K3780" s="28">
        <v>538.59</v>
      </c>
      <c r="L3780" s="28">
        <v>-538.59</v>
      </c>
    </row>
    <row r="3781" spans="1:12" hidden="1" x14ac:dyDescent="0.2">
      <c r="A3781" s="27" t="s">
        <v>136</v>
      </c>
      <c r="B3781" s="27" t="s">
        <v>128</v>
      </c>
      <c r="C3781" s="27" t="s">
        <v>99</v>
      </c>
      <c r="D3781" s="27" t="s">
        <v>59</v>
      </c>
      <c r="E3781" s="27" t="s">
        <v>94</v>
      </c>
      <c r="F3781" s="27" t="s">
        <v>95</v>
      </c>
      <c r="G3781" s="27" t="s">
        <v>100</v>
      </c>
      <c r="H3781" s="28">
        <v>0</v>
      </c>
      <c r="I3781" s="28">
        <v>0</v>
      </c>
      <c r="J3781" s="28">
        <v>0</v>
      </c>
      <c r="K3781" s="28">
        <v>31.96</v>
      </c>
      <c r="L3781" s="28">
        <v>-31.96</v>
      </c>
    </row>
    <row r="3782" spans="1:12" hidden="1" x14ac:dyDescent="0.2">
      <c r="A3782" s="27" t="s">
        <v>136</v>
      </c>
      <c r="B3782" s="27" t="s">
        <v>128</v>
      </c>
      <c r="C3782" s="27" t="s">
        <v>101</v>
      </c>
      <c r="D3782" s="27" t="s">
        <v>59</v>
      </c>
      <c r="E3782" s="27" t="s">
        <v>94</v>
      </c>
      <c r="F3782" s="27" t="s">
        <v>95</v>
      </c>
      <c r="G3782" s="27" t="s">
        <v>102</v>
      </c>
      <c r="H3782" s="28">
        <v>0</v>
      </c>
      <c r="I3782" s="28">
        <v>0</v>
      </c>
      <c r="J3782" s="28">
        <v>0</v>
      </c>
      <c r="K3782" s="28">
        <v>7.48</v>
      </c>
      <c r="L3782" s="28">
        <v>-7.48</v>
      </c>
    </row>
    <row r="3783" spans="1:12" hidden="1" x14ac:dyDescent="0.2">
      <c r="A3783" s="27" t="s">
        <v>136</v>
      </c>
      <c r="B3783" s="27" t="s">
        <v>128</v>
      </c>
      <c r="C3783" s="27" t="s">
        <v>103</v>
      </c>
      <c r="D3783" s="27" t="s">
        <v>59</v>
      </c>
      <c r="E3783" s="27" t="s">
        <v>94</v>
      </c>
      <c r="F3783" s="27" t="s">
        <v>95</v>
      </c>
      <c r="G3783" s="27" t="s">
        <v>104</v>
      </c>
      <c r="H3783" s="28">
        <v>0</v>
      </c>
      <c r="I3783" s="28">
        <v>0</v>
      </c>
      <c r="J3783" s="28">
        <v>0</v>
      </c>
      <c r="K3783" s="28">
        <v>15.41</v>
      </c>
      <c r="L3783" s="28">
        <v>-15.41</v>
      </c>
    </row>
    <row r="3784" spans="1:12" hidden="1" x14ac:dyDescent="0.2">
      <c r="A3784" s="27" t="s">
        <v>136</v>
      </c>
      <c r="B3784" s="27" t="s">
        <v>129</v>
      </c>
      <c r="C3784" s="27" t="s">
        <v>137</v>
      </c>
      <c r="D3784" s="27" t="s">
        <v>59</v>
      </c>
      <c r="E3784" s="27" t="s">
        <v>94</v>
      </c>
      <c r="F3784" s="27" t="s">
        <v>95</v>
      </c>
      <c r="G3784" s="27" t="s">
        <v>138</v>
      </c>
      <c r="H3784" s="28">
        <v>0</v>
      </c>
      <c r="I3784" s="28">
        <v>0</v>
      </c>
      <c r="J3784" s="28">
        <v>0</v>
      </c>
      <c r="K3784" s="28">
        <v>169.6</v>
      </c>
      <c r="L3784" s="28">
        <v>-169.6</v>
      </c>
    </row>
    <row r="3785" spans="1:12" hidden="1" x14ac:dyDescent="0.2">
      <c r="A3785" s="27" t="s">
        <v>136</v>
      </c>
      <c r="B3785" s="27" t="s">
        <v>129</v>
      </c>
      <c r="C3785" s="27" t="s">
        <v>99</v>
      </c>
      <c r="D3785" s="27" t="s">
        <v>59</v>
      </c>
      <c r="E3785" s="27" t="s">
        <v>94</v>
      </c>
      <c r="F3785" s="27" t="s">
        <v>95</v>
      </c>
      <c r="G3785" s="27" t="s">
        <v>100</v>
      </c>
      <c r="H3785" s="28">
        <v>0</v>
      </c>
      <c r="I3785" s="28">
        <v>0</v>
      </c>
      <c r="J3785" s="28">
        <v>0</v>
      </c>
      <c r="K3785" s="28">
        <v>9.42</v>
      </c>
      <c r="L3785" s="28">
        <v>-9.42</v>
      </c>
    </row>
    <row r="3786" spans="1:12" hidden="1" x14ac:dyDescent="0.2">
      <c r="A3786" s="27" t="s">
        <v>136</v>
      </c>
      <c r="B3786" s="27" t="s">
        <v>129</v>
      </c>
      <c r="C3786" s="27" t="s">
        <v>101</v>
      </c>
      <c r="D3786" s="27" t="s">
        <v>59</v>
      </c>
      <c r="E3786" s="27" t="s">
        <v>94</v>
      </c>
      <c r="F3786" s="27" t="s">
        <v>95</v>
      </c>
      <c r="G3786" s="27" t="s">
        <v>102</v>
      </c>
      <c r="H3786" s="28">
        <v>0</v>
      </c>
      <c r="I3786" s="28">
        <v>0</v>
      </c>
      <c r="J3786" s="28">
        <v>0</v>
      </c>
      <c r="K3786" s="28">
        <v>2.2000000000000002</v>
      </c>
      <c r="L3786" s="28">
        <v>-2.2000000000000002</v>
      </c>
    </row>
    <row r="3787" spans="1:12" hidden="1" x14ac:dyDescent="0.2">
      <c r="A3787" s="27" t="s">
        <v>136</v>
      </c>
      <c r="B3787" s="27" t="s">
        <v>129</v>
      </c>
      <c r="C3787" s="27" t="s">
        <v>103</v>
      </c>
      <c r="D3787" s="27" t="s">
        <v>59</v>
      </c>
      <c r="E3787" s="27" t="s">
        <v>94</v>
      </c>
      <c r="F3787" s="27" t="s">
        <v>95</v>
      </c>
      <c r="G3787" s="27" t="s">
        <v>104</v>
      </c>
      <c r="H3787" s="28">
        <v>0</v>
      </c>
      <c r="I3787" s="28">
        <v>0</v>
      </c>
      <c r="J3787" s="28">
        <v>0</v>
      </c>
      <c r="K3787" s="28">
        <v>4.55</v>
      </c>
      <c r="L3787" s="28">
        <v>-4.55</v>
      </c>
    </row>
    <row r="3788" spans="1:12" hidden="1" x14ac:dyDescent="0.2">
      <c r="A3788" s="27" t="s">
        <v>90</v>
      </c>
      <c r="B3788" s="27" t="s">
        <v>9</v>
      </c>
      <c r="C3788" s="27" t="s">
        <v>106</v>
      </c>
      <c r="D3788" s="27" t="s">
        <v>60</v>
      </c>
      <c r="E3788" s="27" t="s">
        <v>94</v>
      </c>
      <c r="F3788" s="27" t="s">
        <v>95</v>
      </c>
      <c r="G3788" s="27" t="s">
        <v>108</v>
      </c>
      <c r="H3788" s="28">
        <v>0</v>
      </c>
      <c r="I3788" s="28">
        <v>16.5</v>
      </c>
      <c r="J3788" s="28">
        <v>0</v>
      </c>
      <c r="K3788" s="28">
        <v>16.5</v>
      </c>
      <c r="L3788" s="28">
        <v>0</v>
      </c>
    </row>
    <row r="3789" spans="1:12" hidden="1" x14ac:dyDescent="0.2">
      <c r="A3789" s="27" t="s">
        <v>90</v>
      </c>
      <c r="B3789" s="27" t="s">
        <v>9</v>
      </c>
      <c r="C3789" s="27" t="s">
        <v>109</v>
      </c>
      <c r="D3789" s="27" t="s">
        <v>60</v>
      </c>
      <c r="E3789" s="27" t="s">
        <v>94</v>
      </c>
      <c r="F3789" s="27" t="s">
        <v>95</v>
      </c>
      <c r="G3789" s="27" t="s">
        <v>110</v>
      </c>
      <c r="H3789" s="28">
        <v>39338.28</v>
      </c>
      <c r="I3789" s="28">
        <v>39338.28</v>
      </c>
      <c r="J3789" s="28">
        <v>0</v>
      </c>
      <c r="K3789" s="28">
        <v>0</v>
      </c>
      <c r="L3789" s="28">
        <v>39338.28</v>
      </c>
    </row>
    <row r="3790" spans="1:12" hidden="1" x14ac:dyDescent="0.2">
      <c r="A3790" s="27" t="s">
        <v>90</v>
      </c>
      <c r="B3790" s="27" t="s">
        <v>9</v>
      </c>
      <c r="C3790" s="27" t="s">
        <v>111</v>
      </c>
      <c r="D3790" s="27" t="s">
        <v>60</v>
      </c>
      <c r="E3790" s="27" t="s">
        <v>94</v>
      </c>
      <c r="F3790" s="27" t="s">
        <v>95</v>
      </c>
      <c r="G3790" s="27" t="s">
        <v>112</v>
      </c>
      <c r="H3790" s="28">
        <v>207178.51</v>
      </c>
      <c r="I3790" s="28">
        <v>69178.510000000009</v>
      </c>
      <c r="J3790" s="28">
        <v>0</v>
      </c>
      <c r="K3790" s="28">
        <v>5051</v>
      </c>
      <c r="L3790" s="28">
        <v>64127.510000000009</v>
      </c>
    </row>
    <row r="3791" spans="1:12" hidden="1" x14ac:dyDescent="0.2">
      <c r="A3791" s="27" t="s">
        <v>90</v>
      </c>
      <c r="B3791" s="27" t="s">
        <v>9</v>
      </c>
      <c r="C3791" s="27" t="s">
        <v>113</v>
      </c>
      <c r="D3791" s="27" t="s">
        <v>60</v>
      </c>
      <c r="E3791" s="27" t="s">
        <v>94</v>
      </c>
      <c r="F3791" s="27" t="s">
        <v>95</v>
      </c>
      <c r="G3791" s="27" t="s">
        <v>114</v>
      </c>
      <c r="H3791" s="28">
        <v>46609.34</v>
      </c>
      <c r="I3791" s="28">
        <v>46609.34</v>
      </c>
      <c r="J3791" s="28">
        <v>0</v>
      </c>
      <c r="K3791" s="28">
        <v>0</v>
      </c>
      <c r="L3791" s="28">
        <v>46609.34</v>
      </c>
    </row>
    <row r="3792" spans="1:12" hidden="1" x14ac:dyDescent="0.2">
      <c r="A3792" s="27" t="s">
        <v>90</v>
      </c>
      <c r="B3792" s="27" t="s">
        <v>9</v>
      </c>
      <c r="C3792" s="27" t="s">
        <v>115</v>
      </c>
      <c r="D3792" s="27" t="s">
        <v>60</v>
      </c>
      <c r="E3792" s="27" t="s">
        <v>94</v>
      </c>
      <c r="F3792" s="27" t="s">
        <v>95</v>
      </c>
      <c r="G3792" s="27" t="s">
        <v>116</v>
      </c>
      <c r="H3792" s="28">
        <v>23304.67</v>
      </c>
      <c r="I3792" s="28">
        <v>159477.77000000002</v>
      </c>
      <c r="J3792" s="28">
        <v>16787.52</v>
      </c>
      <c r="K3792" s="28">
        <v>0</v>
      </c>
      <c r="L3792" s="28">
        <v>142690.25000000003</v>
      </c>
    </row>
    <row r="3793" spans="1:12" hidden="1" x14ac:dyDescent="0.2">
      <c r="A3793" s="27" t="s">
        <v>90</v>
      </c>
      <c r="B3793" s="27" t="s">
        <v>9</v>
      </c>
      <c r="C3793" s="27" t="s">
        <v>117</v>
      </c>
      <c r="D3793" s="27" t="s">
        <v>60</v>
      </c>
      <c r="E3793" s="27" t="s">
        <v>94</v>
      </c>
      <c r="F3793" s="27" t="s">
        <v>95</v>
      </c>
      <c r="G3793" s="27" t="s">
        <v>118</v>
      </c>
      <c r="H3793" s="28">
        <v>46609.34</v>
      </c>
      <c r="I3793" s="28">
        <v>46609.34</v>
      </c>
      <c r="J3793" s="28">
        <v>0</v>
      </c>
      <c r="K3793" s="28">
        <v>0</v>
      </c>
      <c r="L3793" s="28">
        <v>46609.34</v>
      </c>
    </row>
    <row r="3794" spans="1:12" hidden="1" x14ac:dyDescent="0.2">
      <c r="A3794" s="27" t="s">
        <v>90</v>
      </c>
      <c r="B3794" s="27" t="s">
        <v>177</v>
      </c>
      <c r="C3794" s="27" t="s">
        <v>92</v>
      </c>
      <c r="D3794" s="27" t="s">
        <v>60</v>
      </c>
      <c r="E3794" s="27" t="s">
        <v>94</v>
      </c>
      <c r="F3794" s="27" t="s">
        <v>95</v>
      </c>
      <c r="G3794" s="27" t="s">
        <v>96</v>
      </c>
      <c r="H3794" s="28">
        <v>0</v>
      </c>
      <c r="I3794" s="28">
        <v>4134.32</v>
      </c>
      <c r="J3794" s="28">
        <v>0</v>
      </c>
      <c r="K3794" s="28">
        <v>4134.32</v>
      </c>
      <c r="L3794" s="28">
        <v>0</v>
      </c>
    </row>
    <row r="3795" spans="1:12" hidden="1" x14ac:dyDescent="0.2">
      <c r="A3795" s="27" t="s">
        <v>90</v>
      </c>
      <c r="B3795" s="27" t="s">
        <v>177</v>
      </c>
      <c r="C3795" s="27" t="s">
        <v>106</v>
      </c>
      <c r="D3795" s="27" t="s">
        <v>60</v>
      </c>
      <c r="E3795" s="27" t="s">
        <v>94</v>
      </c>
      <c r="F3795" s="27" t="s">
        <v>95</v>
      </c>
      <c r="G3795" s="27" t="s">
        <v>108</v>
      </c>
      <c r="H3795" s="28">
        <v>0</v>
      </c>
      <c r="I3795" s="28">
        <v>5137.67</v>
      </c>
      <c r="J3795" s="28">
        <v>0</v>
      </c>
      <c r="K3795" s="28">
        <v>5137.67</v>
      </c>
      <c r="L3795" s="28">
        <v>0</v>
      </c>
    </row>
    <row r="3796" spans="1:12" hidden="1" x14ac:dyDescent="0.2">
      <c r="A3796" s="27" t="s">
        <v>90</v>
      </c>
      <c r="B3796" s="27" t="s">
        <v>177</v>
      </c>
      <c r="C3796" s="27" t="s">
        <v>99</v>
      </c>
      <c r="D3796" s="27" t="s">
        <v>60</v>
      </c>
      <c r="E3796" s="27" t="s">
        <v>94</v>
      </c>
      <c r="F3796" s="27" t="s">
        <v>95</v>
      </c>
      <c r="G3796" s="27" t="s">
        <v>100</v>
      </c>
      <c r="H3796" s="28">
        <v>0</v>
      </c>
      <c r="I3796" s="28">
        <v>0</v>
      </c>
      <c r="J3796" s="28">
        <v>0</v>
      </c>
      <c r="K3796" s="28">
        <v>569.29</v>
      </c>
      <c r="L3796" s="28">
        <v>-569.29</v>
      </c>
    </row>
    <row r="3797" spans="1:12" hidden="1" x14ac:dyDescent="0.2">
      <c r="A3797" s="27" t="s">
        <v>90</v>
      </c>
      <c r="B3797" s="27" t="s">
        <v>177</v>
      </c>
      <c r="C3797" s="27" t="s">
        <v>101</v>
      </c>
      <c r="D3797" s="27" t="s">
        <v>60</v>
      </c>
      <c r="E3797" s="27" t="s">
        <v>94</v>
      </c>
      <c r="F3797" s="27" t="s">
        <v>95</v>
      </c>
      <c r="G3797" s="27" t="s">
        <v>102</v>
      </c>
      <c r="H3797" s="28">
        <v>0</v>
      </c>
      <c r="I3797" s="28">
        <v>0</v>
      </c>
      <c r="J3797" s="28">
        <v>0</v>
      </c>
      <c r="K3797" s="28">
        <v>133.13</v>
      </c>
      <c r="L3797" s="28">
        <v>-133.13</v>
      </c>
    </row>
    <row r="3798" spans="1:12" hidden="1" x14ac:dyDescent="0.2">
      <c r="A3798" s="27" t="s">
        <v>90</v>
      </c>
      <c r="B3798" s="27" t="s">
        <v>177</v>
      </c>
      <c r="C3798" s="27" t="s">
        <v>103</v>
      </c>
      <c r="D3798" s="27" t="s">
        <v>60</v>
      </c>
      <c r="E3798" s="27" t="s">
        <v>94</v>
      </c>
      <c r="F3798" s="27" t="s">
        <v>95</v>
      </c>
      <c r="G3798" s="27" t="s">
        <v>104</v>
      </c>
      <c r="H3798" s="28">
        <v>0</v>
      </c>
      <c r="I3798" s="28">
        <v>0</v>
      </c>
      <c r="J3798" s="28">
        <v>0</v>
      </c>
      <c r="K3798" s="28">
        <v>268.87</v>
      </c>
      <c r="L3798" s="28">
        <v>-268.87</v>
      </c>
    </row>
    <row r="3799" spans="1:12" hidden="1" x14ac:dyDescent="0.2">
      <c r="A3799" s="27" t="s">
        <v>90</v>
      </c>
      <c r="B3799" s="27" t="s">
        <v>135</v>
      </c>
      <c r="C3799" s="27" t="s">
        <v>92</v>
      </c>
      <c r="D3799" s="27" t="s">
        <v>60</v>
      </c>
      <c r="E3799" s="27" t="s">
        <v>94</v>
      </c>
      <c r="F3799" s="27" t="s">
        <v>95</v>
      </c>
      <c r="G3799" s="27" t="s">
        <v>96</v>
      </c>
      <c r="H3799" s="28">
        <v>0</v>
      </c>
      <c r="I3799" s="28">
        <v>923.64</v>
      </c>
      <c r="J3799" s="28">
        <v>0</v>
      </c>
      <c r="K3799" s="28">
        <v>923.64</v>
      </c>
      <c r="L3799" s="28">
        <v>0</v>
      </c>
    </row>
    <row r="3800" spans="1:12" hidden="1" x14ac:dyDescent="0.2">
      <c r="A3800" s="27" t="s">
        <v>90</v>
      </c>
      <c r="B3800" s="27" t="s">
        <v>135</v>
      </c>
      <c r="C3800" s="27" t="s">
        <v>99</v>
      </c>
      <c r="D3800" s="27" t="s">
        <v>60</v>
      </c>
      <c r="E3800" s="27" t="s">
        <v>94</v>
      </c>
      <c r="F3800" s="27" t="s">
        <v>95</v>
      </c>
      <c r="G3800" s="27" t="s">
        <v>100</v>
      </c>
      <c r="H3800" s="28">
        <v>0</v>
      </c>
      <c r="I3800" s="28">
        <v>0</v>
      </c>
      <c r="J3800" s="28">
        <v>0</v>
      </c>
      <c r="K3800" s="28">
        <v>58.45</v>
      </c>
      <c r="L3800" s="28">
        <v>-58.45</v>
      </c>
    </row>
    <row r="3801" spans="1:12" hidden="1" x14ac:dyDescent="0.2">
      <c r="A3801" s="27" t="s">
        <v>90</v>
      </c>
      <c r="B3801" s="27" t="s">
        <v>135</v>
      </c>
      <c r="C3801" s="27" t="s">
        <v>101</v>
      </c>
      <c r="D3801" s="27" t="s">
        <v>60</v>
      </c>
      <c r="E3801" s="27" t="s">
        <v>94</v>
      </c>
      <c r="F3801" s="27" t="s">
        <v>95</v>
      </c>
      <c r="G3801" s="27" t="s">
        <v>102</v>
      </c>
      <c r="H3801" s="28">
        <v>0</v>
      </c>
      <c r="I3801" s="28">
        <v>0</v>
      </c>
      <c r="J3801" s="28">
        <v>0</v>
      </c>
      <c r="K3801" s="28">
        <v>13.690000000000001</v>
      </c>
      <c r="L3801" s="28">
        <v>-13.690000000000001</v>
      </c>
    </row>
    <row r="3802" spans="1:12" hidden="1" x14ac:dyDescent="0.2">
      <c r="A3802" s="27" t="s">
        <v>90</v>
      </c>
      <c r="B3802" s="27" t="s">
        <v>135</v>
      </c>
      <c r="C3802" s="27" t="s">
        <v>103</v>
      </c>
      <c r="D3802" s="27" t="s">
        <v>60</v>
      </c>
      <c r="E3802" s="27" t="s">
        <v>94</v>
      </c>
      <c r="F3802" s="27" t="s">
        <v>95</v>
      </c>
      <c r="G3802" s="27" t="s">
        <v>104</v>
      </c>
      <c r="H3802" s="28">
        <v>0</v>
      </c>
      <c r="I3802" s="28">
        <v>0</v>
      </c>
      <c r="J3802" s="28">
        <v>0</v>
      </c>
      <c r="K3802" s="28">
        <v>27.340000000000003</v>
      </c>
      <c r="L3802" s="28">
        <v>-27.340000000000003</v>
      </c>
    </row>
    <row r="3803" spans="1:12" hidden="1" x14ac:dyDescent="0.2">
      <c r="A3803" s="27" t="s">
        <v>90</v>
      </c>
      <c r="B3803" s="27" t="s">
        <v>149</v>
      </c>
      <c r="C3803" s="27" t="s">
        <v>106</v>
      </c>
      <c r="D3803" s="27" t="s">
        <v>60</v>
      </c>
      <c r="E3803" s="27" t="s">
        <v>94</v>
      </c>
      <c r="F3803" s="27" t="s">
        <v>95</v>
      </c>
      <c r="G3803" s="27" t="s">
        <v>108</v>
      </c>
      <c r="H3803" s="28">
        <v>0</v>
      </c>
      <c r="I3803" s="28">
        <v>195.74</v>
      </c>
      <c r="J3803" s="28">
        <v>0</v>
      </c>
      <c r="K3803" s="28">
        <v>195.74</v>
      </c>
      <c r="L3803" s="28">
        <v>0</v>
      </c>
    </row>
    <row r="3804" spans="1:12" hidden="1" x14ac:dyDescent="0.2">
      <c r="A3804" s="27" t="s">
        <v>90</v>
      </c>
      <c r="B3804" s="27" t="s">
        <v>149</v>
      </c>
      <c r="C3804" s="27" t="s">
        <v>99</v>
      </c>
      <c r="D3804" s="27" t="s">
        <v>60</v>
      </c>
      <c r="E3804" s="27" t="s">
        <v>94</v>
      </c>
      <c r="F3804" s="27" t="s">
        <v>95</v>
      </c>
      <c r="G3804" s="27" t="s">
        <v>100</v>
      </c>
      <c r="H3804" s="28">
        <v>0</v>
      </c>
      <c r="I3804" s="28">
        <v>0</v>
      </c>
      <c r="J3804" s="28">
        <v>0</v>
      </c>
      <c r="K3804" s="28">
        <v>8.98</v>
      </c>
      <c r="L3804" s="28">
        <v>-8.98</v>
      </c>
    </row>
    <row r="3805" spans="1:12" hidden="1" x14ac:dyDescent="0.2">
      <c r="A3805" s="27" t="s">
        <v>90</v>
      </c>
      <c r="B3805" s="27" t="s">
        <v>149</v>
      </c>
      <c r="C3805" s="27" t="s">
        <v>101</v>
      </c>
      <c r="D3805" s="27" t="s">
        <v>60</v>
      </c>
      <c r="E3805" s="27" t="s">
        <v>94</v>
      </c>
      <c r="F3805" s="27" t="s">
        <v>95</v>
      </c>
      <c r="G3805" s="27" t="s">
        <v>102</v>
      </c>
      <c r="H3805" s="28">
        <v>0</v>
      </c>
      <c r="I3805" s="28">
        <v>0</v>
      </c>
      <c r="J3805" s="28">
        <v>0</v>
      </c>
      <c r="K3805" s="28">
        <v>2.1</v>
      </c>
      <c r="L3805" s="28">
        <v>-2.1</v>
      </c>
    </row>
    <row r="3806" spans="1:12" hidden="1" x14ac:dyDescent="0.2">
      <c r="A3806" s="27" t="s">
        <v>90</v>
      </c>
      <c r="B3806" s="27" t="s">
        <v>149</v>
      </c>
      <c r="C3806" s="27" t="s">
        <v>103</v>
      </c>
      <c r="D3806" s="27" t="s">
        <v>60</v>
      </c>
      <c r="E3806" s="27" t="s">
        <v>94</v>
      </c>
      <c r="F3806" s="27" t="s">
        <v>95</v>
      </c>
      <c r="G3806" s="27" t="s">
        <v>104</v>
      </c>
      <c r="H3806" s="28">
        <v>0</v>
      </c>
      <c r="I3806" s="28">
        <v>0</v>
      </c>
      <c r="J3806" s="28">
        <v>0</v>
      </c>
      <c r="K3806" s="28">
        <v>4.3</v>
      </c>
      <c r="L3806" s="28">
        <v>-4.3</v>
      </c>
    </row>
    <row r="3807" spans="1:12" hidden="1" x14ac:dyDescent="0.2">
      <c r="A3807" s="27" t="s">
        <v>90</v>
      </c>
      <c r="B3807" s="27" t="s">
        <v>91</v>
      </c>
      <c r="C3807" s="27" t="s">
        <v>92</v>
      </c>
      <c r="D3807" s="27" t="s">
        <v>60</v>
      </c>
      <c r="E3807" s="27" t="s">
        <v>94</v>
      </c>
      <c r="F3807" s="27" t="s">
        <v>95</v>
      </c>
      <c r="G3807" s="27" t="s">
        <v>96</v>
      </c>
      <c r="H3807" s="28">
        <v>0</v>
      </c>
      <c r="I3807" s="28">
        <v>0</v>
      </c>
      <c r="J3807" s="28">
        <v>0</v>
      </c>
      <c r="K3807" s="28">
        <v>22.61</v>
      </c>
      <c r="L3807" s="28">
        <v>-22.61</v>
      </c>
    </row>
    <row r="3808" spans="1:12" hidden="1" x14ac:dyDescent="0.2">
      <c r="A3808" s="27" t="s">
        <v>90</v>
      </c>
      <c r="B3808" s="27" t="s">
        <v>91</v>
      </c>
      <c r="C3808" s="27" t="s">
        <v>97</v>
      </c>
      <c r="D3808" s="27" t="s">
        <v>60</v>
      </c>
      <c r="E3808" s="27" t="s">
        <v>94</v>
      </c>
      <c r="F3808" s="27" t="s">
        <v>95</v>
      </c>
      <c r="G3808" s="27" t="s">
        <v>98</v>
      </c>
      <c r="H3808" s="28">
        <v>0</v>
      </c>
      <c r="I3808" s="28">
        <v>0</v>
      </c>
      <c r="J3808" s="28">
        <v>0</v>
      </c>
      <c r="K3808" s="28">
        <v>11.7</v>
      </c>
      <c r="L3808" s="28">
        <v>-11.7</v>
      </c>
    </row>
    <row r="3809" spans="1:12" hidden="1" x14ac:dyDescent="0.2">
      <c r="A3809" s="27" t="s">
        <v>90</v>
      </c>
      <c r="B3809" s="27" t="s">
        <v>91</v>
      </c>
      <c r="C3809" s="27" t="s">
        <v>99</v>
      </c>
      <c r="D3809" s="27" t="s">
        <v>60</v>
      </c>
      <c r="E3809" s="27" t="s">
        <v>94</v>
      </c>
      <c r="F3809" s="27" t="s">
        <v>95</v>
      </c>
      <c r="G3809" s="27" t="s">
        <v>100</v>
      </c>
      <c r="H3809" s="28">
        <v>0</v>
      </c>
      <c r="I3809" s="28">
        <v>0</v>
      </c>
      <c r="J3809" s="28">
        <v>0</v>
      </c>
      <c r="K3809" s="28">
        <v>2.13</v>
      </c>
      <c r="L3809" s="28">
        <v>-2.13</v>
      </c>
    </row>
    <row r="3810" spans="1:12" hidden="1" x14ac:dyDescent="0.2">
      <c r="A3810" s="27" t="s">
        <v>90</v>
      </c>
      <c r="B3810" s="27" t="s">
        <v>91</v>
      </c>
      <c r="C3810" s="27" t="s">
        <v>101</v>
      </c>
      <c r="D3810" s="27" t="s">
        <v>60</v>
      </c>
      <c r="E3810" s="27" t="s">
        <v>94</v>
      </c>
      <c r="F3810" s="27" t="s">
        <v>95</v>
      </c>
      <c r="G3810" s="27" t="s">
        <v>102</v>
      </c>
      <c r="H3810" s="28">
        <v>0</v>
      </c>
      <c r="I3810" s="28">
        <v>0</v>
      </c>
      <c r="J3810" s="28">
        <v>0</v>
      </c>
      <c r="K3810" s="28">
        <v>0.5</v>
      </c>
      <c r="L3810" s="28">
        <v>-0.5</v>
      </c>
    </row>
    <row r="3811" spans="1:12" hidden="1" x14ac:dyDescent="0.2">
      <c r="A3811" s="27" t="s">
        <v>90</v>
      </c>
      <c r="B3811" s="27" t="s">
        <v>91</v>
      </c>
      <c r="C3811" s="27" t="s">
        <v>103</v>
      </c>
      <c r="D3811" s="27" t="s">
        <v>60</v>
      </c>
      <c r="E3811" s="27" t="s">
        <v>94</v>
      </c>
      <c r="F3811" s="27" t="s">
        <v>95</v>
      </c>
      <c r="G3811" s="27" t="s">
        <v>104</v>
      </c>
      <c r="H3811" s="28">
        <v>0</v>
      </c>
      <c r="I3811" s="28">
        <v>0</v>
      </c>
      <c r="J3811" s="28">
        <v>0</v>
      </c>
      <c r="K3811" s="28">
        <v>0.99</v>
      </c>
      <c r="L3811" s="28">
        <v>-0.99</v>
      </c>
    </row>
    <row r="3812" spans="1:12" hidden="1" x14ac:dyDescent="0.2">
      <c r="A3812" s="27" t="s">
        <v>90</v>
      </c>
      <c r="B3812" s="27" t="s">
        <v>91</v>
      </c>
      <c r="C3812" s="27" t="s">
        <v>159</v>
      </c>
      <c r="D3812" s="27" t="s">
        <v>60</v>
      </c>
      <c r="E3812" s="27" t="s">
        <v>94</v>
      </c>
      <c r="F3812" s="27" t="s">
        <v>95</v>
      </c>
      <c r="G3812" s="27" t="s">
        <v>160</v>
      </c>
      <c r="H3812" s="28">
        <v>0</v>
      </c>
      <c r="I3812" s="28">
        <v>0</v>
      </c>
      <c r="J3812" s="28">
        <v>0</v>
      </c>
      <c r="K3812" s="28">
        <v>20738.900000000001</v>
      </c>
      <c r="L3812" s="28">
        <v>-20738.900000000001</v>
      </c>
    </row>
    <row r="3813" spans="1:12" hidden="1" x14ac:dyDescent="0.2">
      <c r="A3813" s="27" t="s">
        <v>90</v>
      </c>
      <c r="B3813" s="27" t="s">
        <v>119</v>
      </c>
      <c r="C3813" s="27" t="s">
        <v>117</v>
      </c>
      <c r="D3813" s="27" t="s">
        <v>60</v>
      </c>
      <c r="E3813" s="27" t="s">
        <v>94</v>
      </c>
      <c r="F3813" s="27" t="s">
        <v>95</v>
      </c>
      <c r="G3813" s="27" t="s">
        <v>118</v>
      </c>
      <c r="H3813" s="28">
        <v>0</v>
      </c>
      <c r="I3813" s="28">
        <v>0</v>
      </c>
      <c r="J3813" s="28">
        <v>0</v>
      </c>
      <c r="K3813" s="28">
        <v>2458.3000000000002</v>
      </c>
      <c r="L3813" s="28">
        <v>-2458.3000000000002</v>
      </c>
    </row>
    <row r="3814" spans="1:12" hidden="1" x14ac:dyDescent="0.2">
      <c r="A3814" s="27" t="s">
        <v>90</v>
      </c>
      <c r="B3814" s="27" t="s">
        <v>120</v>
      </c>
      <c r="C3814" s="27" t="s">
        <v>121</v>
      </c>
      <c r="D3814" s="27" t="s">
        <v>60</v>
      </c>
      <c r="E3814" s="27" t="s">
        <v>94</v>
      </c>
      <c r="F3814" s="27" t="s">
        <v>95</v>
      </c>
      <c r="G3814" s="27" t="s">
        <v>122</v>
      </c>
      <c r="H3814" s="28">
        <v>0</v>
      </c>
      <c r="I3814" s="28">
        <v>0</v>
      </c>
      <c r="J3814" s="28">
        <v>0</v>
      </c>
      <c r="K3814" s="28">
        <v>10.62</v>
      </c>
      <c r="L3814" s="28">
        <v>-10.62</v>
      </c>
    </row>
    <row r="3815" spans="1:12" hidden="1" x14ac:dyDescent="0.2">
      <c r="A3815" s="27" t="s">
        <v>90</v>
      </c>
      <c r="B3815" s="27" t="s">
        <v>120</v>
      </c>
      <c r="C3815" s="27" t="s">
        <v>99</v>
      </c>
      <c r="D3815" s="27" t="s">
        <v>60</v>
      </c>
      <c r="E3815" s="27" t="s">
        <v>94</v>
      </c>
      <c r="F3815" s="27" t="s">
        <v>95</v>
      </c>
      <c r="G3815" s="27" t="s">
        <v>100</v>
      </c>
      <c r="H3815" s="28">
        <v>0</v>
      </c>
      <c r="I3815" s="28">
        <v>0</v>
      </c>
      <c r="J3815" s="28">
        <v>0</v>
      </c>
      <c r="K3815" s="28">
        <v>0.56999999999999995</v>
      </c>
      <c r="L3815" s="28">
        <v>-0.56999999999999995</v>
      </c>
    </row>
    <row r="3816" spans="1:12" hidden="1" x14ac:dyDescent="0.2">
      <c r="A3816" s="27" t="s">
        <v>90</v>
      </c>
      <c r="B3816" s="27" t="s">
        <v>120</v>
      </c>
      <c r="C3816" s="27" t="s">
        <v>101</v>
      </c>
      <c r="D3816" s="27" t="s">
        <v>60</v>
      </c>
      <c r="E3816" s="27" t="s">
        <v>94</v>
      </c>
      <c r="F3816" s="27" t="s">
        <v>95</v>
      </c>
      <c r="G3816" s="27" t="s">
        <v>102</v>
      </c>
      <c r="H3816" s="28">
        <v>0</v>
      </c>
      <c r="I3816" s="28">
        <v>0</v>
      </c>
      <c r="J3816" s="28">
        <v>0</v>
      </c>
      <c r="K3816" s="28">
        <v>0.13</v>
      </c>
      <c r="L3816" s="28">
        <v>-0.13</v>
      </c>
    </row>
    <row r="3817" spans="1:12" hidden="1" x14ac:dyDescent="0.2">
      <c r="A3817" s="27" t="s">
        <v>90</v>
      </c>
      <c r="B3817" s="27" t="s">
        <v>120</v>
      </c>
      <c r="C3817" s="27" t="s">
        <v>103</v>
      </c>
      <c r="D3817" s="27" t="s">
        <v>60</v>
      </c>
      <c r="E3817" s="27" t="s">
        <v>94</v>
      </c>
      <c r="F3817" s="27" t="s">
        <v>95</v>
      </c>
      <c r="G3817" s="27" t="s">
        <v>104</v>
      </c>
      <c r="H3817" s="28">
        <v>0</v>
      </c>
      <c r="I3817" s="28">
        <v>0</v>
      </c>
      <c r="J3817" s="28">
        <v>0</v>
      </c>
      <c r="K3817" s="28">
        <v>0.31</v>
      </c>
      <c r="L3817" s="28">
        <v>-0.31</v>
      </c>
    </row>
    <row r="3818" spans="1:12" hidden="1" x14ac:dyDescent="0.2">
      <c r="A3818" s="27" t="s">
        <v>90</v>
      </c>
      <c r="B3818" s="27" t="s">
        <v>123</v>
      </c>
      <c r="C3818" s="27" t="s">
        <v>124</v>
      </c>
      <c r="D3818" s="27" t="s">
        <v>60</v>
      </c>
      <c r="E3818" s="27" t="s">
        <v>94</v>
      </c>
      <c r="F3818" s="27" t="s">
        <v>95</v>
      </c>
      <c r="G3818" s="27" t="s">
        <v>125</v>
      </c>
      <c r="H3818" s="28">
        <v>0</v>
      </c>
      <c r="I3818" s="28">
        <v>0</v>
      </c>
      <c r="J3818" s="28">
        <v>0</v>
      </c>
      <c r="K3818" s="28">
        <v>285.20999999999998</v>
      </c>
      <c r="L3818" s="28">
        <v>-285.20999999999998</v>
      </c>
    </row>
    <row r="3819" spans="1:12" hidden="1" x14ac:dyDescent="0.2">
      <c r="A3819" s="27" t="s">
        <v>90</v>
      </c>
      <c r="B3819" s="27" t="s">
        <v>123</v>
      </c>
      <c r="C3819" s="27" t="s">
        <v>111</v>
      </c>
      <c r="D3819" s="27" t="s">
        <v>60</v>
      </c>
      <c r="E3819" s="27" t="s">
        <v>94</v>
      </c>
      <c r="F3819" s="27" t="s">
        <v>95</v>
      </c>
      <c r="G3819" s="27" t="s">
        <v>112</v>
      </c>
      <c r="H3819" s="28">
        <v>0</v>
      </c>
      <c r="I3819" s="28">
        <v>0</v>
      </c>
      <c r="J3819" s="28">
        <v>0</v>
      </c>
      <c r="K3819" s="28">
        <v>158.91</v>
      </c>
      <c r="L3819" s="28">
        <v>-158.91</v>
      </c>
    </row>
    <row r="3820" spans="1:12" hidden="1" x14ac:dyDescent="0.2">
      <c r="A3820" s="27" t="s">
        <v>90</v>
      </c>
      <c r="B3820" s="27" t="s">
        <v>126</v>
      </c>
      <c r="C3820" s="27" t="s">
        <v>121</v>
      </c>
      <c r="D3820" s="27" t="s">
        <v>60</v>
      </c>
      <c r="E3820" s="27" t="s">
        <v>94</v>
      </c>
      <c r="F3820" s="27" t="s">
        <v>95</v>
      </c>
      <c r="G3820" s="27" t="s">
        <v>122</v>
      </c>
      <c r="H3820" s="28">
        <v>0</v>
      </c>
      <c r="I3820" s="28">
        <v>0</v>
      </c>
      <c r="J3820" s="28">
        <v>0</v>
      </c>
      <c r="K3820" s="28">
        <v>2.1800000000000002</v>
      </c>
      <c r="L3820" s="28">
        <v>-2.1800000000000002</v>
      </c>
    </row>
    <row r="3821" spans="1:12" hidden="1" x14ac:dyDescent="0.2">
      <c r="A3821" s="27" t="s">
        <v>90</v>
      </c>
      <c r="B3821" s="27" t="s">
        <v>126</v>
      </c>
      <c r="C3821" s="27" t="s">
        <v>99</v>
      </c>
      <c r="D3821" s="27" t="s">
        <v>60</v>
      </c>
      <c r="E3821" s="27" t="s">
        <v>94</v>
      </c>
      <c r="F3821" s="27" t="s">
        <v>95</v>
      </c>
      <c r="G3821" s="27" t="s">
        <v>100</v>
      </c>
      <c r="H3821" s="28">
        <v>0</v>
      </c>
      <c r="I3821" s="28">
        <v>0</v>
      </c>
      <c r="J3821" s="28">
        <v>0</v>
      </c>
      <c r="K3821" s="28">
        <v>0.13</v>
      </c>
      <c r="L3821" s="28">
        <v>-0.13</v>
      </c>
    </row>
    <row r="3822" spans="1:12" hidden="1" x14ac:dyDescent="0.2">
      <c r="A3822" s="27" t="s">
        <v>90</v>
      </c>
      <c r="B3822" s="27" t="s">
        <v>126</v>
      </c>
      <c r="C3822" s="27" t="s">
        <v>101</v>
      </c>
      <c r="D3822" s="27" t="s">
        <v>60</v>
      </c>
      <c r="E3822" s="27" t="s">
        <v>94</v>
      </c>
      <c r="F3822" s="27" t="s">
        <v>95</v>
      </c>
      <c r="G3822" s="27" t="s">
        <v>102</v>
      </c>
      <c r="H3822" s="28">
        <v>0</v>
      </c>
      <c r="I3822" s="28">
        <v>0</v>
      </c>
      <c r="J3822" s="28">
        <v>0</v>
      </c>
      <c r="K3822" s="28">
        <v>0.03</v>
      </c>
      <c r="L3822" s="28">
        <v>-0.03</v>
      </c>
    </row>
    <row r="3823" spans="1:12" hidden="1" x14ac:dyDescent="0.2">
      <c r="A3823" s="27" t="s">
        <v>90</v>
      </c>
      <c r="B3823" s="27" t="s">
        <v>126</v>
      </c>
      <c r="C3823" s="27" t="s">
        <v>103</v>
      </c>
      <c r="D3823" s="27" t="s">
        <v>60</v>
      </c>
      <c r="E3823" s="27" t="s">
        <v>94</v>
      </c>
      <c r="F3823" s="27" t="s">
        <v>95</v>
      </c>
      <c r="G3823" s="27" t="s">
        <v>104</v>
      </c>
      <c r="H3823" s="28">
        <v>0</v>
      </c>
      <c r="I3823" s="28">
        <v>0</v>
      </c>
      <c r="J3823" s="28">
        <v>0</v>
      </c>
      <c r="K3823" s="28">
        <v>0.06</v>
      </c>
      <c r="L3823" s="28">
        <v>-0.06</v>
      </c>
    </row>
    <row r="3824" spans="1:12" hidden="1" x14ac:dyDescent="0.2">
      <c r="A3824" s="27" t="s">
        <v>90</v>
      </c>
      <c r="B3824" s="27" t="s">
        <v>127</v>
      </c>
      <c r="C3824" s="27" t="s">
        <v>111</v>
      </c>
      <c r="D3824" s="27" t="s">
        <v>60</v>
      </c>
      <c r="E3824" s="27" t="s">
        <v>94</v>
      </c>
      <c r="F3824" s="27" t="s">
        <v>95</v>
      </c>
      <c r="G3824" s="27" t="s">
        <v>112</v>
      </c>
      <c r="H3824" s="28">
        <v>0</v>
      </c>
      <c r="I3824" s="28">
        <v>0</v>
      </c>
      <c r="J3824" s="28">
        <v>0</v>
      </c>
      <c r="K3824" s="28">
        <v>1969.98</v>
      </c>
      <c r="L3824" s="28">
        <v>-1969.98</v>
      </c>
    </row>
    <row r="3825" spans="1:12" hidden="1" x14ac:dyDescent="0.2">
      <c r="A3825" s="27" t="s">
        <v>90</v>
      </c>
      <c r="B3825" s="27" t="s">
        <v>128</v>
      </c>
      <c r="C3825" s="27" t="s">
        <v>99</v>
      </c>
      <c r="D3825" s="27" t="s">
        <v>60</v>
      </c>
      <c r="E3825" s="27" t="s">
        <v>94</v>
      </c>
      <c r="F3825" s="27" t="s">
        <v>95</v>
      </c>
      <c r="G3825" s="27" t="s">
        <v>100</v>
      </c>
      <c r="H3825" s="28">
        <v>0</v>
      </c>
      <c r="I3825" s="28">
        <v>0</v>
      </c>
      <c r="J3825" s="28">
        <v>0</v>
      </c>
      <c r="K3825" s="28">
        <v>0.66</v>
      </c>
      <c r="L3825" s="28">
        <v>-0.66</v>
      </c>
    </row>
    <row r="3826" spans="1:12" hidden="1" x14ac:dyDescent="0.2">
      <c r="A3826" s="27" t="s">
        <v>90</v>
      </c>
      <c r="B3826" s="27" t="s">
        <v>128</v>
      </c>
      <c r="C3826" s="27" t="s">
        <v>101</v>
      </c>
      <c r="D3826" s="27" t="s">
        <v>60</v>
      </c>
      <c r="E3826" s="27" t="s">
        <v>94</v>
      </c>
      <c r="F3826" s="27" t="s">
        <v>95</v>
      </c>
      <c r="G3826" s="27" t="s">
        <v>102</v>
      </c>
      <c r="H3826" s="28">
        <v>0</v>
      </c>
      <c r="I3826" s="28">
        <v>0</v>
      </c>
      <c r="J3826" s="28">
        <v>0</v>
      </c>
      <c r="K3826" s="28">
        <v>0.15</v>
      </c>
      <c r="L3826" s="28">
        <v>-0.15</v>
      </c>
    </row>
    <row r="3827" spans="1:12" hidden="1" x14ac:dyDescent="0.2">
      <c r="A3827" s="27" t="s">
        <v>90</v>
      </c>
      <c r="B3827" s="27" t="s">
        <v>128</v>
      </c>
      <c r="C3827" s="27" t="s">
        <v>103</v>
      </c>
      <c r="D3827" s="27" t="s">
        <v>60</v>
      </c>
      <c r="E3827" s="27" t="s">
        <v>94</v>
      </c>
      <c r="F3827" s="27" t="s">
        <v>95</v>
      </c>
      <c r="G3827" s="27" t="s">
        <v>104</v>
      </c>
      <c r="H3827" s="28">
        <v>0</v>
      </c>
      <c r="I3827" s="28">
        <v>0</v>
      </c>
      <c r="J3827" s="28">
        <v>0</v>
      </c>
      <c r="K3827" s="28">
        <v>0.31</v>
      </c>
      <c r="L3827" s="28">
        <v>-0.31</v>
      </c>
    </row>
    <row r="3828" spans="1:12" hidden="1" x14ac:dyDescent="0.2">
      <c r="A3828" s="27" t="s">
        <v>90</v>
      </c>
      <c r="B3828" s="27" t="s">
        <v>129</v>
      </c>
      <c r="C3828" s="27" t="s">
        <v>92</v>
      </c>
      <c r="D3828" s="27" t="s">
        <v>60</v>
      </c>
      <c r="E3828" s="27" t="s">
        <v>94</v>
      </c>
      <c r="F3828" s="27" t="s">
        <v>95</v>
      </c>
      <c r="G3828" s="27" t="s">
        <v>96</v>
      </c>
      <c r="H3828" s="28">
        <v>0</v>
      </c>
      <c r="I3828" s="28">
        <v>0</v>
      </c>
      <c r="J3828" s="28">
        <v>0</v>
      </c>
      <c r="K3828" s="28">
        <v>0.9</v>
      </c>
      <c r="L3828" s="28">
        <v>-0.9</v>
      </c>
    </row>
    <row r="3829" spans="1:12" hidden="1" x14ac:dyDescent="0.2">
      <c r="A3829" s="27" t="s">
        <v>90</v>
      </c>
      <c r="B3829" s="27" t="s">
        <v>129</v>
      </c>
      <c r="C3829" s="27" t="s">
        <v>121</v>
      </c>
      <c r="D3829" s="27" t="s">
        <v>60</v>
      </c>
      <c r="E3829" s="27" t="s">
        <v>94</v>
      </c>
      <c r="F3829" s="27" t="s">
        <v>95</v>
      </c>
      <c r="G3829" s="27" t="s">
        <v>122</v>
      </c>
      <c r="H3829" s="28">
        <v>0</v>
      </c>
      <c r="I3829" s="28">
        <v>0</v>
      </c>
      <c r="J3829" s="28">
        <v>0</v>
      </c>
      <c r="K3829" s="28">
        <v>0.71</v>
      </c>
      <c r="L3829" s="28">
        <v>-0.71</v>
      </c>
    </row>
    <row r="3830" spans="1:12" hidden="1" x14ac:dyDescent="0.2">
      <c r="A3830" s="27" t="s">
        <v>90</v>
      </c>
      <c r="B3830" s="27" t="s">
        <v>129</v>
      </c>
      <c r="C3830" s="27" t="s">
        <v>106</v>
      </c>
      <c r="D3830" s="27" t="s">
        <v>60</v>
      </c>
      <c r="E3830" s="27" t="s">
        <v>94</v>
      </c>
      <c r="F3830" s="27" t="s">
        <v>95</v>
      </c>
      <c r="G3830" s="27" t="s">
        <v>108</v>
      </c>
      <c r="H3830" s="28">
        <v>0</v>
      </c>
      <c r="I3830" s="28">
        <v>0</v>
      </c>
      <c r="J3830" s="28">
        <v>0</v>
      </c>
      <c r="K3830" s="28">
        <v>11.85</v>
      </c>
      <c r="L3830" s="28">
        <v>-11.85</v>
      </c>
    </row>
    <row r="3831" spans="1:12" hidden="1" x14ac:dyDescent="0.2">
      <c r="A3831" s="27" t="s">
        <v>90</v>
      </c>
      <c r="B3831" s="27" t="s">
        <v>129</v>
      </c>
      <c r="C3831" s="27" t="s">
        <v>99</v>
      </c>
      <c r="D3831" s="27" t="s">
        <v>60</v>
      </c>
      <c r="E3831" s="27" t="s">
        <v>94</v>
      </c>
      <c r="F3831" s="27" t="s">
        <v>95</v>
      </c>
      <c r="G3831" s="27" t="s">
        <v>100</v>
      </c>
      <c r="H3831" s="28">
        <v>0</v>
      </c>
      <c r="I3831" s="28">
        <v>0</v>
      </c>
      <c r="J3831" s="28">
        <v>0</v>
      </c>
      <c r="K3831" s="28">
        <v>1.89</v>
      </c>
      <c r="L3831" s="28">
        <v>-1.89</v>
      </c>
    </row>
    <row r="3832" spans="1:12" hidden="1" x14ac:dyDescent="0.2">
      <c r="A3832" s="27" t="s">
        <v>90</v>
      </c>
      <c r="B3832" s="27" t="s">
        <v>129</v>
      </c>
      <c r="C3832" s="27" t="s">
        <v>101</v>
      </c>
      <c r="D3832" s="27" t="s">
        <v>60</v>
      </c>
      <c r="E3832" s="27" t="s">
        <v>94</v>
      </c>
      <c r="F3832" s="27" t="s">
        <v>95</v>
      </c>
      <c r="G3832" s="27" t="s">
        <v>102</v>
      </c>
      <c r="H3832" s="28">
        <v>0</v>
      </c>
      <c r="I3832" s="28">
        <v>0</v>
      </c>
      <c r="J3832" s="28">
        <v>0</v>
      </c>
      <c r="K3832" s="28">
        <v>0.44</v>
      </c>
      <c r="L3832" s="28">
        <v>-0.44</v>
      </c>
    </row>
    <row r="3833" spans="1:12" hidden="1" x14ac:dyDescent="0.2">
      <c r="A3833" s="27" t="s">
        <v>90</v>
      </c>
      <c r="B3833" s="27" t="s">
        <v>129</v>
      </c>
      <c r="C3833" s="27" t="s">
        <v>103</v>
      </c>
      <c r="D3833" s="27" t="s">
        <v>60</v>
      </c>
      <c r="E3833" s="27" t="s">
        <v>94</v>
      </c>
      <c r="F3833" s="27" t="s">
        <v>95</v>
      </c>
      <c r="G3833" s="27" t="s">
        <v>104</v>
      </c>
      <c r="H3833" s="28">
        <v>0</v>
      </c>
      <c r="I3833" s="28">
        <v>0</v>
      </c>
      <c r="J3833" s="28">
        <v>0</v>
      </c>
      <c r="K3833" s="28">
        <v>0.93</v>
      </c>
      <c r="L3833" s="28">
        <v>-0.93</v>
      </c>
    </row>
    <row r="3834" spans="1:12" hidden="1" x14ac:dyDescent="0.2">
      <c r="A3834" s="27" t="s">
        <v>90</v>
      </c>
      <c r="B3834" s="27" t="s">
        <v>129</v>
      </c>
      <c r="C3834" s="27" t="s">
        <v>130</v>
      </c>
      <c r="D3834" s="27" t="s">
        <v>60</v>
      </c>
      <c r="E3834" s="27" t="s">
        <v>94</v>
      </c>
      <c r="F3834" s="27" t="s">
        <v>95</v>
      </c>
      <c r="G3834" s="27" t="s">
        <v>131</v>
      </c>
      <c r="H3834" s="28">
        <v>0</v>
      </c>
      <c r="I3834" s="28">
        <v>0</v>
      </c>
      <c r="J3834" s="28">
        <v>0</v>
      </c>
      <c r="K3834" s="28">
        <v>6703.27</v>
      </c>
      <c r="L3834" s="28">
        <v>-6703.27</v>
      </c>
    </row>
    <row r="3835" spans="1:12" hidden="1" x14ac:dyDescent="0.2">
      <c r="A3835" s="27" t="s">
        <v>90</v>
      </c>
      <c r="B3835" s="27" t="s">
        <v>129</v>
      </c>
      <c r="C3835" s="27" t="s">
        <v>132</v>
      </c>
      <c r="D3835" s="27" t="s">
        <v>60</v>
      </c>
      <c r="E3835" s="27" t="s">
        <v>94</v>
      </c>
      <c r="F3835" s="27" t="s">
        <v>95</v>
      </c>
      <c r="G3835" s="27" t="s">
        <v>133</v>
      </c>
      <c r="H3835" s="28">
        <v>0</v>
      </c>
      <c r="I3835" s="28">
        <v>0</v>
      </c>
      <c r="J3835" s="28">
        <v>0</v>
      </c>
      <c r="K3835" s="28">
        <v>107.75</v>
      </c>
      <c r="L3835" s="28">
        <v>-107.75</v>
      </c>
    </row>
    <row r="3836" spans="1:12" hidden="1" x14ac:dyDescent="0.2">
      <c r="A3836" s="27" t="s">
        <v>90</v>
      </c>
      <c r="B3836" s="27" t="s">
        <v>129</v>
      </c>
      <c r="C3836" s="27" t="s">
        <v>111</v>
      </c>
      <c r="D3836" s="27" t="s">
        <v>60</v>
      </c>
      <c r="E3836" s="27" t="s">
        <v>94</v>
      </c>
      <c r="F3836" s="27" t="s">
        <v>95</v>
      </c>
      <c r="G3836" s="27" t="s">
        <v>112</v>
      </c>
      <c r="H3836" s="28">
        <v>0</v>
      </c>
      <c r="I3836" s="28">
        <v>0</v>
      </c>
      <c r="J3836" s="28">
        <v>0</v>
      </c>
      <c r="K3836" s="28">
        <v>17330.34</v>
      </c>
      <c r="L3836" s="28">
        <v>-17330.34</v>
      </c>
    </row>
    <row r="3837" spans="1:12" hidden="1" x14ac:dyDescent="0.2">
      <c r="A3837" s="27" t="s">
        <v>90</v>
      </c>
      <c r="B3837" s="27" t="s">
        <v>129</v>
      </c>
      <c r="C3837" s="27" t="s">
        <v>117</v>
      </c>
      <c r="D3837" s="27" t="s">
        <v>60</v>
      </c>
      <c r="E3837" s="27" t="s">
        <v>94</v>
      </c>
      <c r="F3837" s="27" t="s">
        <v>95</v>
      </c>
      <c r="G3837" s="27" t="s">
        <v>118</v>
      </c>
      <c r="H3837" s="28">
        <v>0</v>
      </c>
      <c r="I3837" s="28">
        <v>0</v>
      </c>
      <c r="J3837" s="28">
        <v>0</v>
      </c>
      <c r="K3837" s="28">
        <v>28.88</v>
      </c>
      <c r="L3837" s="28">
        <v>-28.88</v>
      </c>
    </row>
    <row r="3838" spans="1:12" hidden="1" x14ac:dyDescent="0.2">
      <c r="A3838" s="27" t="s">
        <v>90</v>
      </c>
      <c r="B3838" s="27" t="s">
        <v>134</v>
      </c>
      <c r="C3838" s="27" t="s">
        <v>92</v>
      </c>
      <c r="D3838" s="27" t="s">
        <v>60</v>
      </c>
      <c r="E3838" s="27" t="s">
        <v>94</v>
      </c>
      <c r="F3838" s="27" t="s">
        <v>95</v>
      </c>
      <c r="G3838" s="27" t="s">
        <v>96</v>
      </c>
      <c r="H3838" s="28">
        <v>0</v>
      </c>
      <c r="I3838" s="28">
        <v>0</v>
      </c>
      <c r="J3838" s="28">
        <v>0</v>
      </c>
      <c r="K3838" s="28">
        <v>0.46</v>
      </c>
      <c r="L3838" s="28">
        <v>-0.46</v>
      </c>
    </row>
    <row r="3839" spans="1:12" hidden="1" x14ac:dyDescent="0.2">
      <c r="A3839" s="27" t="s">
        <v>90</v>
      </c>
      <c r="B3839" s="27" t="s">
        <v>134</v>
      </c>
      <c r="C3839" s="27" t="s">
        <v>99</v>
      </c>
      <c r="D3839" s="27" t="s">
        <v>60</v>
      </c>
      <c r="E3839" s="27" t="s">
        <v>94</v>
      </c>
      <c r="F3839" s="27" t="s">
        <v>95</v>
      </c>
      <c r="G3839" s="27" t="s">
        <v>100</v>
      </c>
      <c r="H3839" s="28">
        <v>0</v>
      </c>
      <c r="I3839" s="28">
        <v>0</v>
      </c>
      <c r="J3839" s="28">
        <v>0</v>
      </c>
      <c r="K3839" s="28">
        <v>0.03</v>
      </c>
      <c r="L3839" s="28">
        <v>-0.03</v>
      </c>
    </row>
    <row r="3840" spans="1:12" hidden="1" x14ac:dyDescent="0.2">
      <c r="A3840" s="27" t="s">
        <v>90</v>
      </c>
      <c r="B3840" s="27" t="s">
        <v>134</v>
      </c>
      <c r="C3840" s="27" t="s">
        <v>101</v>
      </c>
      <c r="D3840" s="27" t="s">
        <v>60</v>
      </c>
      <c r="E3840" s="27" t="s">
        <v>94</v>
      </c>
      <c r="F3840" s="27" t="s">
        <v>95</v>
      </c>
      <c r="G3840" s="27" t="s">
        <v>102</v>
      </c>
      <c r="H3840" s="28">
        <v>0</v>
      </c>
      <c r="I3840" s="28">
        <v>0</v>
      </c>
      <c r="J3840" s="28">
        <v>0</v>
      </c>
      <c r="K3840" s="28">
        <v>0.01</v>
      </c>
      <c r="L3840" s="28">
        <v>-0.01</v>
      </c>
    </row>
    <row r="3841" spans="1:12" hidden="1" x14ac:dyDescent="0.2">
      <c r="A3841" s="27" t="s">
        <v>90</v>
      </c>
      <c r="B3841" s="27" t="s">
        <v>134</v>
      </c>
      <c r="C3841" s="27" t="s">
        <v>103</v>
      </c>
      <c r="D3841" s="27" t="s">
        <v>60</v>
      </c>
      <c r="E3841" s="27" t="s">
        <v>94</v>
      </c>
      <c r="F3841" s="27" t="s">
        <v>95</v>
      </c>
      <c r="G3841" s="27" t="s">
        <v>104</v>
      </c>
      <c r="H3841" s="28">
        <v>0</v>
      </c>
      <c r="I3841" s="28">
        <v>0</v>
      </c>
      <c r="J3841" s="28">
        <v>0</v>
      </c>
      <c r="K3841" s="28">
        <v>0.01</v>
      </c>
      <c r="L3841" s="28">
        <v>-0.01</v>
      </c>
    </row>
    <row r="3842" spans="1:12" hidden="1" x14ac:dyDescent="0.2">
      <c r="A3842" s="27" t="s">
        <v>90</v>
      </c>
      <c r="B3842" s="27" t="s">
        <v>134</v>
      </c>
      <c r="C3842" s="27" t="s">
        <v>132</v>
      </c>
      <c r="D3842" s="27" t="s">
        <v>60</v>
      </c>
      <c r="E3842" s="27" t="s">
        <v>94</v>
      </c>
      <c r="F3842" s="27" t="s">
        <v>95</v>
      </c>
      <c r="G3842" s="27" t="s">
        <v>133</v>
      </c>
      <c r="H3842" s="28">
        <v>0</v>
      </c>
      <c r="I3842" s="28">
        <v>0</v>
      </c>
      <c r="J3842" s="28">
        <v>0</v>
      </c>
      <c r="K3842" s="28">
        <v>1024.56</v>
      </c>
      <c r="L3842" s="28">
        <v>-1024.56</v>
      </c>
    </row>
    <row r="3843" spans="1:12" hidden="1" x14ac:dyDescent="0.2">
      <c r="A3843" s="27" t="s">
        <v>90</v>
      </c>
      <c r="B3843" s="27" t="s">
        <v>179</v>
      </c>
      <c r="C3843" s="27" t="s">
        <v>106</v>
      </c>
      <c r="D3843" s="27" t="s">
        <v>60</v>
      </c>
      <c r="E3843" s="27" t="s">
        <v>94</v>
      </c>
      <c r="F3843" s="27" t="s">
        <v>95</v>
      </c>
      <c r="G3843" s="27" t="s">
        <v>108</v>
      </c>
      <c r="H3843" s="28">
        <v>0</v>
      </c>
      <c r="I3843" s="28">
        <v>0</v>
      </c>
      <c r="J3843" s="28">
        <v>0</v>
      </c>
      <c r="K3843" s="28">
        <v>36.43</v>
      </c>
      <c r="L3843" s="28">
        <v>-36.43</v>
      </c>
    </row>
    <row r="3844" spans="1:12" hidden="1" x14ac:dyDescent="0.2">
      <c r="A3844" s="27" t="s">
        <v>90</v>
      </c>
      <c r="B3844" s="27" t="s">
        <v>179</v>
      </c>
      <c r="C3844" s="27" t="s">
        <v>99</v>
      </c>
      <c r="D3844" s="27" t="s">
        <v>60</v>
      </c>
      <c r="E3844" s="27" t="s">
        <v>94</v>
      </c>
      <c r="F3844" s="27" t="s">
        <v>95</v>
      </c>
      <c r="G3844" s="27" t="s">
        <v>100</v>
      </c>
      <c r="H3844" s="28">
        <v>0</v>
      </c>
      <c r="I3844" s="28">
        <v>0</v>
      </c>
      <c r="J3844" s="28">
        <v>0</v>
      </c>
      <c r="K3844" s="28">
        <v>2.2599999999999998</v>
      </c>
      <c r="L3844" s="28">
        <v>-2.2599999999999998</v>
      </c>
    </row>
    <row r="3845" spans="1:12" hidden="1" x14ac:dyDescent="0.2">
      <c r="A3845" s="27" t="s">
        <v>90</v>
      </c>
      <c r="B3845" s="27" t="s">
        <v>179</v>
      </c>
      <c r="C3845" s="27" t="s">
        <v>101</v>
      </c>
      <c r="D3845" s="27" t="s">
        <v>60</v>
      </c>
      <c r="E3845" s="27" t="s">
        <v>94</v>
      </c>
      <c r="F3845" s="27" t="s">
        <v>95</v>
      </c>
      <c r="G3845" s="27" t="s">
        <v>102</v>
      </c>
      <c r="H3845" s="28">
        <v>0</v>
      </c>
      <c r="I3845" s="28">
        <v>0</v>
      </c>
      <c r="J3845" s="28">
        <v>0</v>
      </c>
      <c r="K3845" s="28">
        <v>0.53</v>
      </c>
      <c r="L3845" s="28">
        <v>-0.53</v>
      </c>
    </row>
    <row r="3846" spans="1:12" hidden="1" x14ac:dyDescent="0.2">
      <c r="A3846" s="27" t="s">
        <v>90</v>
      </c>
      <c r="B3846" s="27" t="s">
        <v>179</v>
      </c>
      <c r="C3846" s="27" t="s">
        <v>103</v>
      </c>
      <c r="D3846" s="27" t="s">
        <v>60</v>
      </c>
      <c r="E3846" s="27" t="s">
        <v>94</v>
      </c>
      <c r="F3846" s="27" t="s">
        <v>95</v>
      </c>
      <c r="G3846" s="27" t="s">
        <v>104</v>
      </c>
      <c r="H3846" s="28">
        <v>0</v>
      </c>
      <c r="I3846" s="28">
        <v>0</v>
      </c>
      <c r="J3846" s="28">
        <v>0</v>
      </c>
      <c r="K3846" s="28">
        <v>1.06</v>
      </c>
      <c r="L3846" s="28">
        <v>-1.06</v>
      </c>
    </row>
    <row r="3847" spans="1:12" hidden="1" x14ac:dyDescent="0.2">
      <c r="A3847" s="27" t="s">
        <v>90</v>
      </c>
      <c r="B3847" s="27" t="s">
        <v>179</v>
      </c>
      <c r="C3847" s="27" t="s">
        <v>117</v>
      </c>
      <c r="D3847" s="27" t="s">
        <v>60</v>
      </c>
      <c r="E3847" s="27" t="s">
        <v>94</v>
      </c>
      <c r="F3847" s="27" t="s">
        <v>95</v>
      </c>
      <c r="G3847" s="27" t="s">
        <v>118</v>
      </c>
      <c r="H3847" s="28">
        <v>0</v>
      </c>
      <c r="I3847" s="28">
        <v>0</v>
      </c>
      <c r="J3847" s="28">
        <v>0</v>
      </c>
      <c r="K3847" s="28">
        <v>371.84</v>
      </c>
      <c r="L3847" s="28">
        <v>-371.84</v>
      </c>
    </row>
    <row r="3848" spans="1:12" hidden="1" x14ac:dyDescent="0.2">
      <c r="A3848" s="27" t="s">
        <v>90</v>
      </c>
      <c r="B3848" s="27" t="s">
        <v>178</v>
      </c>
      <c r="C3848" s="27" t="s">
        <v>92</v>
      </c>
      <c r="D3848" s="27" t="s">
        <v>60</v>
      </c>
      <c r="E3848" s="27" t="s">
        <v>94</v>
      </c>
      <c r="F3848" s="27" t="s">
        <v>95</v>
      </c>
      <c r="G3848" s="27" t="s">
        <v>96</v>
      </c>
      <c r="H3848" s="28">
        <v>0</v>
      </c>
      <c r="I3848" s="28">
        <v>0</v>
      </c>
      <c r="J3848" s="28">
        <v>0</v>
      </c>
      <c r="K3848" s="28">
        <v>1.2</v>
      </c>
      <c r="L3848" s="28">
        <v>-1.2</v>
      </c>
    </row>
    <row r="3849" spans="1:12" hidden="1" x14ac:dyDescent="0.2">
      <c r="A3849" s="27" t="s">
        <v>90</v>
      </c>
      <c r="B3849" s="27" t="s">
        <v>178</v>
      </c>
      <c r="C3849" s="27" t="s">
        <v>99</v>
      </c>
      <c r="D3849" s="27" t="s">
        <v>60</v>
      </c>
      <c r="E3849" s="27" t="s">
        <v>94</v>
      </c>
      <c r="F3849" s="27" t="s">
        <v>95</v>
      </c>
      <c r="G3849" s="27" t="s">
        <v>100</v>
      </c>
      <c r="H3849" s="28">
        <v>0</v>
      </c>
      <c r="I3849" s="28">
        <v>0</v>
      </c>
      <c r="J3849" s="28">
        <v>0</v>
      </c>
      <c r="K3849" s="28">
        <v>7.0000000000000007E-2</v>
      </c>
      <c r="L3849" s="28">
        <v>-7.0000000000000007E-2</v>
      </c>
    </row>
    <row r="3850" spans="1:12" hidden="1" x14ac:dyDescent="0.2">
      <c r="A3850" s="27" t="s">
        <v>90</v>
      </c>
      <c r="B3850" s="27" t="s">
        <v>178</v>
      </c>
      <c r="C3850" s="27" t="s">
        <v>101</v>
      </c>
      <c r="D3850" s="27" t="s">
        <v>60</v>
      </c>
      <c r="E3850" s="27" t="s">
        <v>94</v>
      </c>
      <c r="F3850" s="27" t="s">
        <v>95</v>
      </c>
      <c r="G3850" s="27" t="s">
        <v>102</v>
      </c>
      <c r="H3850" s="28">
        <v>0</v>
      </c>
      <c r="I3850" s="28">
        <v>0</v>
      </c>
      <c r="J3850" s="28">
        <v>0</v>
      </c>
      <c r="K3850" s="28">
        <v>0.02</v>
      </c>
      <c r="L3850" s="28">
        <v>-0.02</v>
      </c>
    </row>
    <row r="3851" spans="1:12" hidden="1" x14ac:dyDescent="0.2">
      <c r="A3851" s="27" t="s">
        <v>90</v>
      </c>
      <c r="B3851" s="27" t="s">
        <v>178</v>
      </c>
      <c r="C3851" s="27" t="s">
        <v>103</v>
      </c>
      <c r="D3851" s="27" t="s">
        <v>60</v>
      </c>
      <c r="E3851" s="27" t="s">
        <v>94</v>
      </c>
      <c r="F3851" s="27" t="s">
        <v>95</v>
      </c>
      <c r="G3851" s="27" t="s">
        <v>104</v>
      </c>
      <c r="H3851" s="28">
        <v>0</v>
      </c>
      <c r="I3851" s="28">
        <v>0</v>
      </c>
      <c r="J3851" s="28">
        <v>0</v>
      </c>
      <c r="K3851" s="28">
        <v>0.03</v>
      </c>
      <c r="L3851" s="28">
        <v>-0.03</v>
      </c>
    </row>
    <row r="3852" spans="1:12" hidden="1" x14ac:dyDescent="0.2">
      <c r="A3852" s="27" t="s">
        <v>136</v>
      </c>
      <c r="B3852" s="27" t="s">
        <v>9</v>
      </c>
      <c r="C3852" s="27" t="s">
        <v>137</v>
      </c>
      <c r="D3852" s="27" t="s">
        <v>60</v>
      </c>
      <c r="E3852" s="27" t="s">
        <v>94</v>
      </c>
      <c r="F3852" s="27" t="s">
        <v>95</v>
      </c>
      <c r="G3852" s="27" t="s">
        <v>138</v>
      </c>
      <c r="H3852" s="28">
        <v>93218.68</v>
      </c>
      <c r="I3852" s="28">
        <v>93218.68</v>
      </c>
      <c r="J3852" s="28">
        <v>0</v>
      </c>
      <c r="K3852" s="28">
        <v>0</v>
      </c>
      <c r="L3852" s="28">
        <v>93218.68</v>
      </c>
    </row>
    <row r="3853" spans="1:12" hidden="1" x14ac:dyDescent="0.2">
      <c r="A3853" s="27" t="s">
        <v>136</v>
      </c>
      <c r="B3853" s="27" t="s">
        <v>9</v>
      </c>
      <c r="C3853" s="27" t="s">
        <v>99</v>
      </c>
      <c r="D3853" s="27" t="s">
        <v>60</v>
      </c>
      <c r="E3853" s="27" t="s">
        <v>94</v>
      </c>
      <c r="F3853" s="27" t="s">
        <v>95</v>
      </c>
      <c r="G3853" s="27" t="s">
        <v>100</v>
      </c>
      <c r="H3853" s="28">
        <v>5779.56</v>
      </c>
      <c r="I3853" s="28">
        <v>5779.56</v>
      </c>
      <c r="J3853" s="28">
        <v>0</v>
      </c>
      <c r="K3853" s="28">
        <v>1.0299999999999998</v>
      </c>
      <c r="L3853" s="28">
        <v>5778.5300000000007</v>
      </c>
    </row>
    <row r="3854" spans="1:12" hidden="1" x14ac:dyDescent="0.2">
      <c r="A3854" s="27" t="s">
        <v>136</v>
      </c>
      <c r="B3854" s="27" t="s">
        <v>9</v>
      </c>
      <c r="C3854" s="27" t="s">
        <v>101</v>
      </c>
      <c r="D3854" s="27" t="s">
        <v>60</v>
      </c>
      <c r="E3854" s="27" t="s">
        <v>94</v>
      </c>
      <c r="F3854" s="27" t="s">
        <v>95</v>
      </c>
      <c r="G3854" s="27" t="s">
        <v>102</v>
      </c>
      <c r="H3854" s="28">
        <v>1351.67</v>
      </c>
      <c r="I3854" s="28">
        <v>1351.67</v>
      </c>
      <c r="J3854" s="28">
        <v>0</v>
      </c>
      <c r="K3854" s="28">
        <v>0.24</v>
      </c>
      <c r="L3854" s="28">
        <v>1351.43</v>
      </c>
    </row>
    <row r="3855" spans="1:12" hidden="1" x14ac:dyDescent="0.2">
      <c r="A3855" s="27" t="s">
        <v>136</v>
      </c>
      <c r="B3855" s="27" t="s">
        <v>9</v>
      </c>
      <c r="C3855" s="27" t="s">
        <v>103</v>
      </c>
      <c r="D3855" s="27" t="s">
        <v>60</v>
      </c>
      <c r="E3855" s="27" t="s">
        <v>94</v>
      </c>
      <c r="F3855" s="27" t="s">
        <v>95</v>
      </c>
      <c r="G3855" s="27" t="s">
        <v>104</v>
      </c>
      <c r="H3855" s="28">
        <v>2703.34</v>
      </c>
      <c r="I3855" s="28">
        <v>2703.34</v>
      </c>
      <c r="J3855" s="28">
        <v>0</v>
      </c>
      <c r="K3855" s="28">
        <v>0.48</v>
      </c>
      <c r="L3855" s="28">
        <v>2702.86</v>
      </c>
    </row>
    <row r="3856" spans="1:12" hidden="1" x14ac:dyDescent="0.2">
      <c r="A3856" s="27" t="s">
        <v>136</v>
      </c>
      <c r="B3856" s="27" t="s">
        <v>177</v>
      </c>
      <c r="C3856" s="27" t="s">
        <v>137</v>
      </c>
      <c r="D3856" s="27" t="s">
        <v>60</v>
      </c>
      <c r="E3856" s="27" t="s">
        <v>94</v>
      </c>
      <c r="F3856" s="27" t="s">
        <v>95</v>
      </c>
      <c r="G3856" s="27" t="s">
        <v>138</v>
      </c>
      <c r="H3856" s="28">
        <v>0</v>
      </c>
      <c r="I3856" s="28">
        <v>0</v>
      </c>
      <c r="J3856" s="28">
        <v>0</v>
      </c>
      <c r="K3856" s="28">
        <v>60295.600000000006</v>
      </c>
      <c r="L3856" s="28">
        <v>-60295.600000000006</v>
      </c>
    </row>
    <row r="3857" spans="1:12" hidden="1" x14ac:dyDescent="0.2">
      <c r="A3857" s="27" t="s">
        <v>136</v>
      </c>
      <c r="B3857" s="27" t="s">
        <v>177</v>
      </c>
      <c r="C3857" s="27" t="s">
        <v>99</v>
      </c>
      <c r="D3857" s="27" t="s">
        <v>60</v>
      </c>
      <c r="E3857" s="27" t="s">
        <v>94</v>
      </c>
      <c r="F3857" s="27" t="s">
        <v>95</v>
      </c>
      <c r="G3857" s="27" t="s">
        <v>100</v>
      </c>
      <c r="H3857" s="28">
        <v>0</v>
      </c>
      <c r="I3857" s="28">
        <v>0</v>
      </c>
      <c r="J3857" s="28">
        <v>0</v>
      </c>
      <c r="K3857" s="28">
        <v>3601.49</v>
      </c>
      <c r="L3857" s="28">
        <v>-3601.49</v>
      </c>
    </row>
    <row r="3858" spans="1:12" hidden="1" x14ac:dyDescent="0.2">
      <c r="A3858" s="27" t="s">
        <v>136</v>
      </c>
      <c r="B3858" s="27" t="s">
        <v>177</v>
      </c>
      <c r="C3858" s="27" t="s">
        <v>101</v>
      </c>
      <c r="D3858" s="27" t="s">
        <v>60</v>
      </c>
      <c r="E3858" s="27" t="s">
        <v>94</v>
      </c>
      <c r="F3858" s="27" t="s">
        <v>95</v>
      </c>
      <c r="G3858" s="27" t="s">
        <v>102</v>
      </c>
      <c r="H3858" s="28">
        <v>0</v>
      </c>
      <c r="I3858" s="28">
        <v>0</v>
      </c>
      <c r="J3858" s="28">
        <v>0</v>
      </c>
      <c r="K3858" s="28">
        <v>842.2700000000001</v>
      </c>
      <c r="L3858" s="28">
        <v>-842.2700000000001</v>
      </c>
    </row>
    <row r="3859" spans="1:12" hidden="1" x14ac:dyDescent="0.2">
      <c r="A3859" s="27" t="s">
        <v>136</v>
      </c>
      <c r="B3859" s="27" t="s">
        <v>177</v>
      </c>
      <c r="C3859" s="27" t="s">
        <v>103</v>
      </c>
      <c r="D3859" s="27" t="s">
        <v>60</v>
      </c>
      <c r="E3859" s="27" t="s">
        <v>94</v>
      </c>
      <c r="F3859" s="27" t="s">
        <v>95</v>
      </c>
      <c r="G3859" s="27" t="s">
        <v>104</v>
      </c>
      <c r="H3859" s="28">
        <v>0</v>
      </c>
      <c r="I3859" s="28">
        <v>0</v>
      </c>
      <c r="J3859" s="28">
        <v>0</v>
      </c>
      <c r="K3859" s="28">
        <v>1749.09</v>
      </c>
      <c r="L3859" s="28">
        <v>-1749.09</v>
      </c>
    </row>
    <row r="3860" spans="1:12" hidden="1" x14ac:dyDescent="0.2">
      <c r="A3860" s="27" t="s">
        <v>136</v>
      </c>
      <c r="B3860" s="27" t="s">
        <v>135</v>
      </c>
      <c r="C3860" s="27" t="s">
        <v>137</v>
      </c>
      <c r="D3860" s="27" t="s">
        <v>60</v>
      </c>
      <c r="E3860" s="27" t="s">
        <v>94</v>
      </c>
      <c r="F3860" s="27" t="s">
        <v>95</v>
      </c>
      <c r="G3860" s="27" t="s">
        <v>138</v>
      </c>
      <c r="H3860" s="28">
        <v>0</v>
      </c>
      <c r="I3860" s="28">
        <v>0</v>
      </c>
      <c r="J3860" s="28">
        <v>0</v>
      </c>
      <c r="K3860" s="28">
        <v>1574.86</v>
      </c>
      <c r="L3860" s="28">
        <v>-1574.86</v>
      </c>
    </row>
    <row r="3861" spans="1:12" hidden="1" x14ac:dyDescent="0.2">
      <c r="A3861" s="27" t="s">
        <v>136</v>
      </c>
      <c r="B3861" s="27" t="s">
        <v>135</v>
      </c>
      <c r="C3861" s="27" t="s">
        <v>99</v>
      </c>
      <c r="D3861" s="27" t="s">
        <v>60</v>
      </c>
      <c r="E3861" s="27" t="s">
        <v>94</v>
      </c>
      <c r="F3861" s="27" t="s">
        <v>95</v>
      </c>
      <c r="G3861" s="27" t="s">
        <v>100</v>
      </c>
      <c r="H3861" s="28">
        <v>0</v>
      </c>
      <c r="I3861" s="28">
        <v>0</v>
      </c>
      <c r="J3861" s="28">
        <v>0</v>
      </c>
      <c r="K3861" s="28">
        <v>95.9</v>
      </c>
      <c r="L3861" s="28">
        <v>-95.9</v>
      </c>
    </row>
    <row r="3862" spans="1:12" hidden="1" x14ac:dyDescent="0.2">
      <c r="A3862" s="27" t="s">
        <v>136</v>
      </c>
      <c r="B3862" s="27" t="s">
        <v>135</v>
      </c>
      <c r="C3862" s="27" t="s">
        <v>101</v>
      </c>
      <c r="D3862" s="27" t="s">
        <v>60</v>
      </c>
      <c r="E3862" s="27" t="s">
        <v>94</v>
      </c>
      <c r="F3862" s="27" t="s">
        <v>95</v>
      </c>
      <c r="G3862" s="27" t="s">
        <v>102</v>
      </c>
      <c r="H3862" s="28">
        <v>0</v>
      </c>
      <c r="I3862" s="28">
        <v>0</v>
      </c>
      <c r="J3862" s="28">
        <v>0</v>
      </c>
      <c r="K3862" s="28">
        <v>22.43</v>
      </c>
      <c r="L3862" s="28">
        <v>-22.43</v>
      </c>
    </row>
    <row r="3863" spans="1:12" hidden="1" x14ac:dyDescent="0.2">
      <c r="A3863" s="27" t="s">
        <v>136</v>
      </c>
      <c r="B3863" s="27" t="s">
        <v>135</v>
      </c>
      <c r="C3863" s="27" t="s">
        <v>103</v>
      </c>
      <c r="D3863" s="27" t="s">
        <v>60</v>
      </c>
      <c r="E3863" s="27" t="s">
        <v>94</v>
      </c>
      <c r="F3863" s="27" t="s">
        <v>95</v>
      </c>
      <c r="G3863" s="27" t="s">
        <v>104</v>
      </c>
      <c r="H3863" s="28">
        <v>0</v>
      </c>
      <c r="I3863" s="28">
        <v>0</v>
      </c>
      <c r="J3863" s="28">
        <v>0</v>
      </c>
      <c r="K3863" s="28">
        <v>45.11</v>
      </c>
      <c r="L3863" s="28">
        <v>-45.11</v>
      </c>
    </row>
    <row r="3864" spans="1:12" hidden="1" x14ac:dyDescent="0.2">
      <c r="A3864" s="27" t="s">
        <v>136</v>
      </c>
      <c r="B3864" s="27" t="s">
        <v>149</v>
      </c>
      <c r="C3864" s="27" t="s">
        <v>99</v>
      </c>
      <c r="D3864" s="27" t="s">
        <v>60</v>
      </c>
      <c r="E3864" s="27" t="s">
        <v>94</v>
      </c>
      <c r="F3864" s="27" t="s">
        <v>95</v>
      </c>
      <c r="G3864" s="27" t="s">
        <v>100</v>
      </c>
      <c r="H3864" s="28">
        <v>0</v>
      </c>
      <c r="I3864" s="28">
        <v>0</v>
      </c>
      <c r="J3864" s="28">
        <v>0</v>
      </c>
      <c r="K3864" s="28">
        <v>2.91</v>
      </c>
      <c r="L3864" s="28">
        <v>-2.91</v>
      </c>
    </row>
    <row r="3865" spans="1:12" hidden="1" x14ac:dyDescent="0.2">
      <c r="A3865" s="27" t="s">
        <v>136</v>
      </c>
      <c r="B3865" s="27" t="s">
        <v>149</v>
      </c>
      <c r="C3865" s="27" t="s">
        <v>101</v>
      </c>
      <c r="D3865" s="27" t="s">
        <v>60</v>
      </c>
      <c r="E3865" s="27" t="s">
        <v>94</v>
      </c>
      <c r="F3865" s="27" t="s">
        <v>95</v>
      </c>
      <c r="G3865" s="27" t="s">
        <v>102</v>
      </c>
      <c r="H3865" s="28">
        <v>0</v>
      </c>
      <c r="I3865" s="28">
        <v>0</v>
      </c>
      <c r="J3865" s="28">
        <v>0</v>
      </c>
      <c r="K3865" s="28">
        <v>0.68</v>
      </c>
      <c r="L3865" s="28">
        <v>-0.68</v>
      </c>
    </row>
    <row r="3866" spans="1:12" hidden="1" x14ac:dyDescent="0.2">
      <c r="A3866" s="27" t="s">
        <v>136</v>
      </c>
      <c r="B3866" s="27" t="s">
        <v>149</v>
      </c>
      <c r="C3866" s="27" t="s">
        <v>103</v>
      </c>
      <c r="D3866" s="27" t="s">
        <v>60</v>
      </c>
      <c r="E3866" s="27" t="s">
        <v>94</v>
      </c>
      <c r="F3866" s="27" t="s">
        <v>95</v>
      </c>
      <c r="G3866" s="27" t="s">
        <v>104</v>
      </c>
      <c r="H3866" s="28">
        <v>0</v>
      </c>
      <c r="I3866" s="28">
        <v>0</v>
      </c>
      <c r="J3866" s="28">
        <v>0</v>
      </c>
      <c r="K3866" s="28">
        <v>1.36</v>
      </c>
      <c r="L3866" s="28">
        <v>-1.36</v>
      </c>
    </row>
    <row r="3867" spans="1:12" hidden="1" x14ac:dyDescent="0.2">
      <c r="A3867" s="27" t="s">
        <v>136</v>
      </c>
      <c r="B3867" s="27" t="s">
        <v>123</v>
      </c>
      <c r="C3867" s="27" t="s">
        <v>139</v>
      </c>
      <c r="D3867" s="27" t="s">
        <v>60</v>
      </c>
      <c r="E3867" s="27" t="s">
        <v>94</v>
      </c>
      <c r="F3867" s="27" t="s">
        <v>95</v>
      </c>
      <c r="G3867" s="27" t="s">
        <v>140</v>
      </c>
      <c r="H3867" s="28">
        <v>0</v>
      </c>
      <c r="I3867" s="28">
        <v>0</v>
      </c>
      <c r="J3867" s="28">
        <v>0</v>
      </c>
      <c r="K3867" s="28">
        <v>2031.75</v>
      </c>
      <c r="L3867" s="28">
        <v>-2031.75</v>
      </c>
    </row>
    <row r="3868" spans="1:12" hidden="1" x14ac:dyDescent="0.2">
      <c r="A3868" s="27" t="s">
        <v>136</v>
      </c>
      <c r="B3868" s="27" t="s">
        <v>123</v>
      </c>
      <c r="C3868" s="27" t="s">
        <v>99</v>
      </c>
      <c r="D3868" s="27" t="s">
        <v>60</v>
      </c>
      <c r="E3868" s="27" t="s">
        <v>94</v>
      </c>
      <c r="F3868" s="27" t="s">
        <v>95</v>
      </c>
      <c r="G3868" s="27" t="s">
        <v>100</v>
      </c>
      <c r="H3868" s="28">
        <v>0</v>
      </c>
      <c r="I3868" s="28">
        <v>0</v>
      </c>
      <c r="J3868" s="28">
        <v>0</v>
      </c>
      <c r="K3868" s="28">
        <v>125.38</v>
      </c>
      <c r="L3868" s="28">
        <v>-125.38</v>
      </c>
    </row>
    <row r="3869" spans="1:12" hidden="1" x14ac:dyDescent="0.2">
      <c r="A3869" s="27" t="s">
        <v>136</v>
      </c>
      <c r="B3869" s="27" t="s">
        <v>123</v>
      </c>
      <c r="C3869" s="27" t="s">
        <v>101</v>
      </c>
      <c r="D3869" s="27" t="s">
        <v>60</v>
      </c>
      <c r="E3869" s="27" t="s">
        <v>94</v>
      </c>
      <c r="F3869" s="27" t="s">
        <v>95</v>
      </c>
      <c r="G3869" s="27" t="s">
        <v>102</v>
      </c>
      <c r="H3869" s="28">
        <v>0</v>
      </c>
      <c r="I3869" s="28">
        <v>0</v>
      </c>
      <c r="J3869" s="28">
        <v>0</v>
      </c>
      <c r="K3869" s="28">
        <v>29.32</v>
      </c>
      <c r="L3869" s="28">
        <v>-29.32</v>
      </c>
    </row>
    <row r="3870" spans="1:12" hidden="1" x14ac:dyDescent="0.2">
      <c r="A3870" s="27" t="s">
        <v>136</v>
      </c>
      <c r="B3870" s="27" t="s">
        <v>123</v>
      </c>
      <c r="C3870" s="27" t="s">
        <v>103</v>
      </c>
      <c r="D3870" s="27" t="s">
        <v>60</v>
      </c>
      <c r="E3870" s="27" t="s">
        <v>94</v>
      </c>
      <c r="F3870" s="27" t="s">
        <v>95</v>
      </c>
      <c r="G3870" s="27" t="s">
        <v>104</v>
      </c>
      <c r="H3870" s="28">
        <v>0</v>
      </c>
      <c r="I3870" s="28">
        <v>0</v>
      </c>
      <c r="J3870" s="28">
        <v>0</v>
      </c>
      <c r="K3870" s="28">
        <v>58.92</v>
      </c>
      <c r="L3870" s="28">
        <v>-58.92</v>
      </c>
    </row>
    <row r="3871" spans="1:12" hidden="1" x14ac:dyDescent="0.2">
      <c r="A3871" s="27" t="s">
        <v>136</v>
      </c>
      <c r="B3871" s="27" t="s">
        <v>128</v>
      </c>
      <c r="C3871" s="27" t="s">
        <v>137</v>
      </c>
      <c r="D3871" s="27" t="s">
        <v>60</v>
      </c>
      <c r="E3871" s="27" t="s">
        <v>94</v>
      </c>
      <c r="F3871" s="27" t="s">
        <v>95</v>
      </c>
      <c r="G3871" s="27" t="s">
        <v>138</v>
      </c>
      <c r="H3871" s="28">
        <v>0</v>
      </c>
      <c r="I3871" s="28">
        <v>0</v>
      </c>
      <c r="J3871" s="28">
        <v>0</v>
      </c>
      <c r="K3871" s="28">
        <v>786.57</v>
      </c>
      <c r="L3871" s="28">
        <v>-786.57</v>
      </c>
    </row>
    <row r="3872" spans="1:12" hidden="1" x14ac:dyDescent="0.2">
      <c r="A3872" s="27" t="s">
        <v>136</v>
      </c>
      <c r="B3872" s="27" t="s">
        <v>128</v>
      </c>
      <c r="C3872" s="27" t="s">
        <v>99</v>
      </c>
      <c r="D3872" s="27" t="s">
        <v>60</v>
      </c>
      <c r="E3872" s="27" t="s">
        <v>94</v>
      </c>
      <c r="F3872" s="27" t="s">
        <v>95</v>
      </c>
      <c r="G3872" s="27" t="s">
        <v>100</v>
      </c>
      <c r="H3872" s="28">
        <v>0</v>
      </c>
      <c r="I3872" s="28">
        <v>0</v>
      </c>
      <c r="J3872" s="28">
        <v>0</v>
      </c>
      <c r="K3872" s="28">
        <v>46.68</v>
      </c>
      <c r="L3872" s="28">
        <v>-46.68</v>
      </c>
    </row>
    <row r="3873" spans="1:12" hidden="1" x14ac:dyDescent="0.2">
      <c r="A3873" s="27" t="s">
        <v>136</v>
      </c>
      <c r="B3873" s="27" t="s">
        <v>128</v>
      </c>
      <c r="C3873" s="27" t="s">
        <v>101</v>
      </c>
      <c r="D3873" s="27" t="s">
        <v>60</v>
      </c>
      <c r="E3873" s="27" t="s">
        <v>94</v>
      </c>
      <c r="F3873" s="27" t="s">
        <v>95</v>
      </c>
      <c r="G3873" s="27" t="s">
        <v>102</v>
      </c>
      <c r="H3873" s="28">
        <v>0</v>
      </c>
      <c r="I3873" s="28">
        <v>0</v>
      </c>
      <c r="J3873" s="28">
        <v>0</v>
      </c>
      <c r="K3873" s="28">
        <v>10.92</v>
      </c>
      <c r="L3873" s="28">
        <v>-10.92</v>
      </c>
    </row>
    <row r="3874" spans="1:12" hidden="1" x14ac:dyDescent="0.2">
      <c r="A3874" s="27" t="s">
        <v>136</v>
      </c>
      <c r="B3874" s="27" t="s">
        <v>128</v>
      </c>
      <c r="C3874" s="27" t="s">
        <v>103</v>
      </c>
      <c r="D3874" s="27" t="s">
        <v>60</v>
      </c>
      <c r="E3874" s="27" t="s">
        <v>94</v>
      </c>
      <c r="F3874" s="27" t="s">
        <v>95</v>
      </c>
      <c r="G3874" s="27" t="s">
        <v>104</v>
      </c>
      <c r="H3874" s="28">
        <v>0</v>
      </c>
      <c r="I3874" s="28">
        <v>0</v>
      </c>
      <c r="J3874" s="28">
        <v>0</v>
      </c>
      <c r="K3874" s="28">
        <v>22.5</v>
      </c>
      <c r="L3874" s="28">
        <v>-22.5</v>
      </c>
    </row>
    <row r="3875" spans="1:12" hidden="1" x14ac:dyDescent="0.2">
      <c r="A3875" s="27" t="s">
        <v>136</v>
      </c>
      <c r="B3875" s="27" t="s">
        <v>129</v>
      </c>
      <c r="C3875" s="27" t="s">
        <v>137</v>
      </c>
      <c r="D3875" s="27" t="s">
        <v>60</v>
      </c>
      <c r="E3875" s="27" t="s">
        <v>94</v>
      </c>
      <c r="F3875" s="27" t="s">
        <v>95</v>
      </c>
      <c r="G3875" s="27" t="s">
        <v>138</v>
      </c>
      <c r="H3875" s="28">
        <v>0</v>
      </c>
      <c r="I3875" s="28">
        <v>0</v>
      </c>
      <c r="J3875" s="28">
        <v>0</v>
      </c>
      <c r="K3875" s="28">
        <v>247.69</v>
      </c>
      <c r="L3875" s="28">
        <v>-247.69</v>
      </c>
    </row>
    <row r="3876" spans="1:12" hidden="1" x14ac:dyDescent="0.2">
      <c r="A3876" s="27" t="s">
        <v>136</v>
      </c>
      <c r="B3876" s="27" t="s">
        <v>129</v>
      </c>
      <c r="C3876" s="27" t="s">
        <v>99</v>
      </c>
      <c r="D3876" s="27" t="s">
        <v>60</v>
      </c>
      <c r="E3876" s="27" t="s">
        <v>94</v>
      </c>
      <c r="F3876" s="27" t="s">
        <v>95</v>
      </c>
      <c r="G3876" s="27" t="s">
        <v>100</v>
      </c>
      <c r="H3876" s="28">
        <v>0</v>
      </c>
      <c r="I3876" s="28">
        <v>0</v>
      </c>
      <c r="J3876" s="28">
        <v>0</v>
      </c>
      <c r="K3876" s="28">
        <v>13.76</v>
      </c>
      <c r="L3876" s="28">
        <v>-13.76</v>
      </c>
    </row>
    <row r="3877" spans="1:12" hidden="1" x14ac:dyDescent="0.2">
      <c r="A3877" s="27" t="s">
        <v>136</v>
      </c>
      <c r="B3877" s="27" t="s">
        <v>129</v>
      </c>
      <c r="C3877" s="27" t="s">
        <v>101</v>
      </c>
      <c r="D3877" s="27" t="s">
        <v>60</v>
      </c>
      <c r="E3877" s="27" t="s">
        <v>94</v>
      </c>
      <c r="F3877" s="27" t="s">
        <v>95</v>
      </c>
      <c r="G3877" s="27" t="s">
        <v>102</v>
      </c>
      <c r="H3877" s="28">
        <v>0</v>
      </c>
      <c r="I3877" s="28">
        <v>0</v>
      </c>
      <c r="J3877" s="28">
        <v>0</v>
      </c>
      <c r="K3877" s="28">
        <v>3.22</v>
      </c>
      <c r="L3877" s="28">
        <v>-3.22</v>
      </c>
    </row>
    <row r="3878" spans="1:12" hidden="1" x14ac:dyDescent="0.2">
      <c r="A3878" s="27" t="s">
        <v>136</v>
      </c>
      <c r="B3878" s="27" t="s">
        <v>129</v>
      </c>
      <c r="C3878" s="27" t="s">
        <v>103</v>
      </c>
      <c r="D3878" s="27" t="s">
        <v>60</v>
      </c>
      <c r="E3878" s="27" t="s">
        <v>94</v>
      </c>
      <c r="F3878" s="27" t="s">
        <v>95</v>
      </c>
      <c r="G3878" s="27" t="s">
        <v>104</v>
      </c>
      <c r="H3878" s="28">
        <v>0</v>
      </c>
      <c r="I3878" s="28">
        <v>0</v>
      </c>
      <c r="J3878" s="28">
        <v>0</v>
      </c>
      <c r="K3878" s="28">
        <v>6.65</v>
      </c>
      <c r="L3878" s="28">
        <v>-6.65</v>
      </c>
    </row>
    <row r="3879" spans="1:12" hidden="1" x14ac:dyDescent="0.2">
      <c r="A3879" s="27" t="s">
        <v>152</v>
      </c>
      <c r="B3879" s="27" t="s">
        <v>9</v>
      </c>
      <c r="C3879" s="27" t="s">
        <v>161</v>
      </c>
      <c r="D3879" s="27" t="s">
        <v>60</v>
      </c>
      <c r="E3879" s="27" t="s">
        <v>94</v>
      </c>
      <c r="F3879" s="27" t="s">
        <v>95</v>
      </c>
      <c r="G3879" s="27" t="s">
        <v>162</v>
      </c>
      <c r="H3879" s="28">
        <v>0</v>
      </c>
      <c r="I3879" s="28">
        <v>1826.9</v>
      </c>
      <c r="J3879" s="28">
        <v>1826.9</v>
      </c>
      <c r="K3879" s="28">
        <v>0</v>
      </c>
      <c r="L3879" s="28">
        <v>0</v>
      </c>
    </row>
    <row r="3880" spans="1:12" hidden="1" x14ac:dyDescent="0.2">
      <c r="A3880" s="27" t="s">
        <v>90</v>
      </c>
      <c r="B3880" s="27" t="s">
        <v>9</v>
      </c>
      <c r="C3880" s="27" t="s">
        <v>132</v>
      </c>
      <c r="D3880" s="27" t="s">
        <v>61</v>
      </c>
      <c r="E3880" s="27" t="s">
        <v>94</v>
      </c>
      <c r="F3880" s="27" t="s">
        <v>95</v>
      </c>
      <c r="G3880" s="27" t="s">
        <v>133</v>
      </c>
      <c r="H3880" s="28">
        <v>0</v>
      </c>
      <c r="I3880" s="28">
        <v>15000</v>
      </c>
      <c r="J3880" s="28">
        <v>0</v>
      </c>
      <c r="K3880" s="28">
        <v>15000</v>
      </c>
      <c r="L3880" s="28">
        <v>0</v>
      </c>
    </row>
    <row r="3881" spans="1:12" hidden="1" x14ac:dyDescent="0.2">
      <c r="A3881" s="27" t="s">
        <v>90</v>
      </c>
      <c r="B3881" s="27" t="s">
        <v>9</v>
      </c>
      <c r="C3881" s="27" t="s">
        <v>180</v>
      </c>
      <c r="D3881" s="27" t="s">
        <v>61</v>
      </c>
      <c r="E3881" s="27" t="s">
        <v>94</v>
      </c>
      <c r="F3881" s="27" t="s">
        <v>95</v>
      </c>
      <c r="G3881" s="27" t="s">
        <v>181</v>
      </c>
      <c r="H3881" s="28">
        <v>0</v>
      </c>
      <c r="I3881" s="28">
        <v>4500</v>
      </c>
      <c r="J3881" s="28">
        <v>0</v>
      </c>
      <c r="K3881" s="28">
        <v>0</v>
      </c>
      <c r="L3881" s="28">
        <v>4500</v>
      </c>
    </row>
    <row r="3882" spans="1:12" hidden="1" x14ac:dyDescent="0.2">
      <c r="A3882" s="27" t="s">
        <v>90</v>
      </c>
      <c r="B3882" s="27" t="s">
        <v>9</v>
      </c>
      <c r="C3882" s="27" t="s">
        <v>168</v>
      </c>
      <c r="D3882" s="27" t="s">
        <v>61</v>
      </c>
      <c r="E3882" s="27" t="s">
        <v>94</v>
      </c>
      <c r="F3882" s="27" t="s">
        <v>95</v>
      </c>
      <c r="G3882" s="27" t="s">
        <v>169</v>
      </c>
      <c r="H3882" s="28">
        <v>0</v>
      </c>
      <c r="I3882" s="28">
        <v>10000</v>
      </c>
      <c r="J3882" s="28">
        <v>0</v>
      </c>
      <c r="K3882" s="28">
        <v>957.5</v>
      </c>
      <c r="L3882" s="28">
        <v>9042.5</v>
      </c>
    </row>
    <row r="3883" spans="1:12" hidden="1" x14ac:dyDescent="0.2">
      <c r="A3883" s="27" t="s">
        <v>90</v>
      </c>
      <c r="B3883" s="27" t="s">
        <v>9</v>
      </c>
      <c r="C3883" s="27" t="s">
        <v>109</v>
      </c>
      <c r="D3883" s="27" t="s">
        <v>61</v>
      </c>
      <c r="E3883" s="27" t="s">
        <v>94</v>
      </c>
      <c r="F3883" s="27" t="s">
        <v>95</v>
      </c>
      <c r="G3883" s="27" t="s">
        <v>110</v>
      </c>
      <c r="H3883" s="28">
        <v>21143.26</v>
      </c>
      <c r="I3883" s="28">
        <v>21143.26</v>
      </c>
      <c r="J3883" s="28">
        <v>0</v>
      </c>
      <c r="K3883" s="28">
        <v>0</v>
      </c>
      <c r="L3883" s="28">
        <v>21143.26</v>
      </c>
    </row>
    <row r="3884" spans="1:12" hidden="1" x14ac:dyDescent="0.2">
      <c r="A3884" s="27" t="s">
        <v>90</v>
      </c>
      <c r="B3884" s="27" t="s">
        <v>9</v>
      </c>
      <c r="C3884" s="27" t="s">
        <v>111</v>
      </c>
      <c r="D3884" s="27" t="s">
        <v>61</v>
      </c>
      <c r="E3884" s="27" t="s">
        <v>94</v>
      </c>
      <c r="F3884" s="27" t="s">
        <v>95</v>
      </c>
      <c r="G3884" s="27" t="s">
        <v>112</v>
      </c>
      <c r="H3884" s="28">
        <v>111352.81</v>
      </c>
      <c r="I3884" s="28">
        <v>21852.81</v>
      </c>
      <c r="J3884" s="28">
        <v>3164.4</v>
      </c>
      <c r="K3884" s="28">
        <v>8928.85</v>
      </c>
      <c r="L3884" s="28">
        <v>9759.5599999999977</v>
      </c>
    </row>
    <row r="3885" spans="1:12" hidden="1" x14ac:dyDescent="0.2">
      <c r="A3885" s="27" t="s">
        <v>90</v>
      </c>
      <c r="B3885" s="27" t="s">
        <v>9</v>
      </c>
      <c r="C3885" s="27" t="s">
        <v>113</v>
      </c>
      <c r="D3885" s="27" t="s">
        <v>61</v>
      </c>
      <c r="E3885" s="27" t="s">
        <v>94</v>
      </c>
      <c r="F3885" s="27" t="s">
        <v>95</v>
      </c>
      <c r="G3885" s="27" t="s">
        <v>114</v>
      </c>
      <c r="H3885" s="28">
        <v>25051.25</v>
      </c>
      <c r="I3885" s="28">
        <v>10051.25</v>
      </c>
      <c r="J3885" s="28">
        <v>0</v>
      </c>
      <c r="K3885" s="28">
        <v>0</v>
      </c>
      <c r="L3885" s="28">
        <v>10051.25</v>
      </c>
    </row>
    <row r="3886" spans="1:12" hidden="1" x14ac:dyDescent="0.2">
      <c r="A3886" s="27" t="s">
        <v>90</v>
      </c>
      <c r="B3886" s="27" t="s">
        <v>9</v>
      </c>
      <c r="C3886" s="27" t="s">
        <v>115</v>
      </c>
      <c r="D3886" s="27" t="s">
        <v>61</v>
      </c>
      <c r="E3886" s="27" t="s">
        <v>94</v>
      </c>
      <c r="F3886" s="27" t="s">
        <v>95</v>
      </c>
      <c r="G3886" s="27" t="s">
        <v>116</v>
      </c>
      <c r="H3886" s="28">
        <v>12525.63</v>
      </c>
      <c r="I3886" s="28">
        <v>118525.63</v>
      </c>
      <c r="J3886" s="28">
        <v>118224.04</v>
      </c>
      <c r="K3886" s="28">
        <v>0</v>
      </c>
      <c r="L3886" s="28">
        <v>301.59000000001106</v>
      </c>
    </row>
    <row r="3887" spans="1:12" hidden="1" x14ac:dyDescent="0.2">
      <c r="A3887" s="27" t="s">
        <v>90</v>
      </c>
      <c r="B3887" s="27" t="s">
        <v>9</v>
      </c>
      <c r="C3887" s="27" t="s">
        <v>117</v>
      </c>
      <c r="D3887" s="27" t="s">
        <v>61</v>
      </c>
      <c r="E3887" s="27" t="s">
        <v>94</v>
      </c>
      <c r="F3887" s="27" t="s">
        <v>95</v>
      </c>
      <c r="G3887" s="27" t="s">
        <v>118</v>
      </c>
      <c r="H3887" s="28">
        <v>25051.25</v>
      </c>
      <c r="I3887" s="28">
        <v>5051.25</v>
      </c>
      <c r="J3887" s="28">
        <v>0</v>
      </c>
      <c r="K3887" s="28">
        <v>0</v>
      </c>
      <c r="L3887" s="28">
        <v>5051.25</v>
      </c>
    </row>
    <row r="3888" spans="1:12" hidden="1" x14ac:dyDescent="0.2">
      <c r="A3888" s="27" t="s">
        <v>90</v>
      </c>
      <c r="B3888" s="27" t="s">
        <v>135</v>
      </c>
      <c r="C3888" s="27" t="s">
        <v>92</v>
      </c>
      <c r="D3888" s="27" t="s">
        <v>61</v>
      </c>
      <c r="E3888" s="27" t="s">
        <v>94</v>
      </c>
      <c r="F3888" s="27" t="s">
        <v>95</v>
      </c>
      <c r="G3888" s="27" t="s">
        <v>96</v>
      </c>
      <c r="H3888" s="28">
        <v>0</v>
      </c>
      <c r="I3888" s="28">
        <v>930.56</v>
      </c>
      <c r="J3888" s="28">
        <v>0</v>
      </c>
      <c r="K3888" s="28">
        <v>930.55999999999983</v>
      </c>
      <c r="L3888" s="28">
        <v>1.1368683772161603E-13</v>
      </c>
    </row>
    <row r="3889" spans="1:12" hidden="1" x14ac:dyDescent="0.2">
      <c r="A3889" s="27" t="s">
        <v>90</v>
      </c>
      <c r="B3889" s="27" t="s">
        <v>135</v>
      </c>
      <c r="C3889" s="27" t="s">
        <v>99</v>
      </c>
      <c r="D3889" s="27" t="s">
        <v>61</v>
      </c>
      <c r="E3889" s="27" t="s">
        <v>94</v>
      </c>
      <c r="F3889" s="27" t="s">
        <v>95</v>
      </c>
      <c r="G3889" s="27" t="s">
        <v>100</v>
      </c>
      <c r="H3889" s="28">
        <v>0</v>
      </c>
      <c r="I3889" s="28">
        <v>0</v>
      </c>
      <c r="J3889" s="28">
        <v>0</v>
      </c>
      <c r="K3889" s="28">
        <v>58.29</v>
      </c>
      <c r="L3889" s="28">
        <v>-58.29</v>
      </c>
    </row>
    <row r="3890" spans="1:12" hidden="1" x14ac:dyDescent="0.2">
      <c r="A3890" s="27" t="s">
        <v>90</v>
      </c>
      <c r="B3890" s="27" t="s">
        <v>135</v>
      </c>
      <c r="C3890" s="27" t="s">
        <v>101</v>
      </c>
      <c r="D3890" s="27" t="s">
        <v>61</v>
      </c>
      <c r="E3890" s="27" t="s">
        <v>94</v>
      </c>
      <c r="F3890" s="27" t="s">
        <v>95</v>
      </c>
      <c r="G3890" s="27" t="s">
        <v>102</v>
      </c>
      <c r="H3890" s="28">
        <v>0</v>
      </c>
      <c r="I3890" s="28">
        <v>0</v>
      </c>
      <c r="J3890" s="28">
        <v>0</v>
      </c>
      <c r="K3890" s="28">
        <v>13.64</v>
      </c>
      <c r="L3890" s="28">
        <v>-13.64</v>
      </c>
    </row>
    <row r="3891" spans="1:12" hidden="1" x14ac:dyDescent="0.2">
      <c r="A3891" s="27" t="s">
        <v>90</v>
      </c>
      <c r="B3891" s="27" t="s">
        <v>135</v>
      </c>
      <c r="C3891" s="27" t="s">
        <v>103</v>
      </c>
      <c r="D3891" s="27" t="s">
        <v>61</v>
      </c>
      <c r="E3891" s="27" t="s">
        <v>94</v>
      </c>
      <c r="F3891" s="27" t="s">
        <v>95</v>
      </c>
      <c r="G3891" s="27" t="s">
        <v>104</v>
      </c>
      <c r="H3891" s="28">
        <v>0</v>
      </c>
      <c r="I3891" s="28">
        <v>0</v>
      </c>
      <c r="J3891" s="28">
        <v>0</v>
      </c>
      <c r="K3891" s="28">
        <v>27.26</v>
      </c>
      <c r="L3891" s="28">
        <v>-27.26</v>
      </c>
    </row>
    <row r="3892" spans="1:12" hidden="1" x14ac:dyDescent="0.2">
      <c r="A3892" s="27" t="s">
        <v>90</v>
      </c>
      <c r="B3892" s="27" t="s">
        <v>163</v>
      </c>
      <c r="C3892" s="27" t="s">
        <v>106</v>
      </c>
      <c r="D3892" s="27" t="s">
        <v>61</v>
      </c>
      <c r="E3892" s="27" t="s">
        <v>94</v>
      </c>
      <c r="F3892" s="27" t="s">
        <v>95</v>
      </c>
      <c r="G3892" s="27" t="s">
        <v>108</v>
      </c>
      <c r="H3892" s="28">
        <v>0</v>
      </c>
      <c r="I3892" s="28">
        <v>100.58</v>
      </c>
      <c r="J3892" s="28">
        <v>0</v>
      </c>
      <c r="K3892" s="28">
        <v>100.58</v>
      </c>
      <c r="L3892" s="28">
        <v>0</v>
      </c>
    </row>
    <row r="3893" spans="1:12" hidden="1" x14ac:dyDescent="0.2">
      <c r="A3893" s="27" t="s">
        <v>90</v>
      </c>
      <c r="B3893" s="27" t="s">
        <v>163</v>
      </c>
      <c r="C3893" s="27" t="s">
        <v>99</v>
      </c>
      <c r="D3893" s="27" t="s">
        <v>61</v>
      </c>
      <c r="E3893" s="27" t="s">
        <v>94</v>
      </c>
      <c r="F3893" s="27" t="s">
        <v>95</v>
      </c>
      <c r="G3893" s="27" t="s">
        <v>100</v>
      </c>
      <c r="H3893" s="28">
        <v>0</v>
      </c>
      <c r="I3893" s="28">
        <v>0</v>
      </c>
      <c r="J3893" s="28">
        <v>0</v>
      </c>
      <c r="K3893" s="28">
        <v>6.1700000000000008</v>
      </c>
      <c r="L3893" s="28">
        <v>-6.1700000000000008</v>
      </c>
    </row>
    <row r="3894" spans="1:12" hidden="1" x14ac:dyDescent="0.2">
      <c r="A3894" s="27" t="s">
        <v>90</v>
      </c>
      <c r="B3894" s="27" t="s">
        <v>163</v>
      </c>
      <c r="C3894" s="27" t="s">
        <v>101</v>
      </c>
      <c r="D3894" s="27" t="s">
        <v>61</v>
      </c>
      <c r="E3894" s="27" t="s">
        <v>94</v>
      </c>
      <c r="F3894" s="27" t="s">
        <v>95</v>
      </c>
      <c r="G3894" s="27" t="s">
        <v>102</v>
      </c>
      <c r="H3894" s="28">
        <v>0</v>
      </c>
      <c r="I3894" s="28">
        <v>0</v>
      </c>
      <c r="J3894" s="28">
        <v>0</v>
      </c>
      <c r="K3894" s="28">
        <v>1.44</v>
      </c>
      <c r="L3894" s="28">
        <v>-1.44</v>
      </c>
    </row>
    <row r="3895" spans="1:12" hidden="1" x14ac:dyDescent="0.2">
      <c r="A3895" s="27" t="s">
        <v>90</v>
      </c>
      <c r="B3895" s="27" t="s">
        <v>163</v>
      </c>
      <c r="C3895" s="27" t="s">
        <v>103</v>
      </c>
      <c r="D3895" s="27" t="s">
        <v>61</v>
      </c>
      <c r="E3895" s="27" t="s">
        <v>94</v>
      </c>
      <c r="F3895" s="27" t="s">
        <v>95</v>
      </c>
      <c r="G3895" s="27" t="s">
        <v>104</v>
      </c>
      <c r="H3895" s="28">
        <v>0</v>
      </c>
      <c r="I3895" s="28">
        <v>0</v>
      </c>
      <c r="J3895" s="28">
        <v>0</v>
      </c>
      <c r="K3895" s="28">
        <v>2.91</v>
      </c>
      <c r="L3895" s="28">
        <v>-2.91</v>
      </c>
    </row>
    <row r="3896" spans="1:12" hidden="1" x14ac:dyDescent="0.2">
      <c r="A3896" s="27" t="s">
        <v>90</v>
      </c>
      <c r="B3896" s="27" t="s">
        <v>146</v>
      </c>
      <c r="C3896" s="27" t="s">
        <v>92</v>
      </c>
      <c r="D3896" s="27" t="s">
        <v>61</v>
      </c>
      <c r="E3896" s="27" t="s">
        <v>94</v>
      </c>
      <c r="F3896" s="27" t="s">
        <v>95</v>
      </c>
      <c r="G3896" s="27" t="s">
        <v>96</v>
      </c>
      <c r="H3896" s="28">
        <v>0</v>
      </c>
      <c r="I3896" s="28">
        <v>599.75</v>
      </c>
      <c r="J3896" s="28">
        <v>0</v>
      </c>
      <c r="K3896" s="28">
        <v>599.75</v>
      </c>
      <c r="L3896" s="28">
        <v>0</v>
      </c>
    </row>
    <row r="3897" spans="1:12" hidden="1" x14ac:dyDescent="0.2">
      <c r="A3897" s="27" t="s">
        <v>90</v>
      </c>
      <c r="B3897" s="27" t="s">
        <v>146</v>
      </c>
      <c r="C3897" s="27" t="s">
        <v>147</v>
      </c>
      <c r="D3897" s="27" t="s">
        <v>61</v>
      </c>
      <c r="E3897" s="27" t="s">
        <v>94</v>
      </c>
      <c r="F3897" s="27" t="s">
        <v>95</v>
      </c>
      <c r="G3897" s="27" t="s">
        <v>148</v>
      </c>
      <c r="H3897" s="28">
        <v>0</v>
      </c>
      <c r="I3897" s="28">
        <v>0</v>
      </c>
      <c r="J3897" s="28">
        <v>0</v>
      </c>
      <c r="K3897" s="28">
        <v>420</v>
      </c>
      <c r="L3897" s="28">
        <v>-420</v>
      </c>
    </row>
    <row r="3898" spans="1:12" hidden="1" x14ac:dyDescent="0.2">
      <c r="A3898" s="27" t="s">
        <v>90</v>
      </c>
      <c r="B3898" s="27" t="s">
        <v>146</v>
      </c>
      <c r="C3898" s="27" t="s">
        <v>99</v>
      </c>
      <c r="D3898" s="27" t="s">
        <v>61</v>
      </c>
      <c r="E3898" s="27" t="s">
        <v>94</v>
      </c>
      <c r="F3898" s="27" t="s">
        <v>95</v>
      </c>
      <c r="G3898" s="27" t="s">
        <v>100</v>
      </c>
      <c r="H3898" s="28">
        <v>0</v>
      </c>
      <c r="I3898" s="28">
        <v>0</v>
      </c>
      <c r="J3898" s="28">
        <v>0</v>
      </c>
      <c r="K3898" s="28">
        <v>37.19</v>
      </c>
      <c r="L3898" s="28">
        <v>-37.19</v>
      </c>
    </row>
    <row r="3899" spans="1:12" hidden="1" x14ac:dyDescent="0.2">
      <c r="A3899" s="27" t="s">
        <v>90</v>
      </c>
      <c r="B3899" s="27" t="s">
        <v>146</v>
      </c>
      <c r="C3899" s="27" t="s">
        <v>101</v>
      </c>
      <c r="D3899" s="27" t="s">
        <v>61</v>
      </c>
      <c r="E3899" s="27" t="s">
        <v>94</v>
      </c>
      <c r="F3899" s="27" t="s">
        <v>95</v>
      </c>
      <c r="G3899" s="27" t="s">
        <v>102</v>
      </c>
      <c r="H3899" s="28">
        <v>0</v>
      </c>
      <c r="I3899" s="28">
        <v>0</v>
      </c>
      <c r="J3899" s="28">
        <v>0</v>
      </c>
      <c r="K3899" s="28">
        <v>8.69</v>
      </c>
      <c r="L3899" s="28">
        <v>-8.69</v>
      </c>
    </row>
    <row r="3900" spans="1:12" hidden="1" x14ac:dyDescent="0.2">
      <c r="A3900" s="27" t="s">
        <v>90</v>
      </c>
      <c r="B3900" s="27" t="s">
        <v>146</v>
      </c>
      <c r="C3900" s="27" t="s">
        <v>103</v>
      </c>
      <c r="D3900" s="27" t="s">
        <v>61</v>
      </c>
      <c r="E3900" s="27" t="s">
        <v>94</v>
      </c>
      <c r="F3900" s="27" t="s">
        <v>95</v>
      </c>
      <c r="G3900" s="27" t="s">
        <v>104</v>
      </c>
      <c r="H3900" s="28">
        <v>0</v>
      </c>
      <c r="I3900" s="28">
        <v>0</v>
      </c>
      <c r="J3900" s="28">
        <v>0</v>
      </c>
      <c r="K3900" s="28">
        <v>17.399999999999999</v>
      </c>
      <c r="L3900" s="28">
        <v>-17.399999999999999</v>
      </c>
    </row>
    <row r="3901" spans="1:12" hidden="1" x14ac:dyDescent="0.2">
      <c r="A3901" s="27" t="s">
        <v>90</v>
      </c>
      <c r="B3901" s="27" t="s">
        <v>165</v>
      </c>
      <c r="C3901" s="27" t="s">
        <v>166</v>
      </c>
      <c r="D3901" s="27" t="s">
        <v>61</v>
      </c>
      <c r="E3901" s="27" t="s">
        <v>94</v>
      </c>
      <c r="F3901" s="27" t="s">
        <v>95</v>
      </c>
      <c r="G3901" s="27" t="s">
        <v>167</v>
      </c>
      <c r="H3901" s="28">
        <v>0</v>
      </c>
      <c r="I3901" s="28">
        <v>5000</v>
      </c>
      <c r="J3901" s="28">
        <v>0</v>
      </c>
      <c r="K3901" s="28">
        <v>1380</v>
      </c>
      <c r="L3901" s="28">
        <v>3620</v>
      </c>
    </row>
    <row r="3902" spans="1:12" hidden="1" x14ac:dyDescent="0.2">
      <c r="A3902" s="27" t="s">
        <v>90</v>
      </c>
      <c r="B3902" s="27" t="s">
        <v>91</v>
      </c>
      <c r="C3902" s="27" t="s">
        <v>92</v>
      </c>
      <c r="D3902" s="27" t="s">
        <v>61</v>
      </c>
      <c r="E3902" s="27" t="s">
        <v>94</v>
      </c>
      <c r="F3902" s="27" t="s">
        <v>95</v>
      </c>
      <c r="G3902" s="27" t="s">
        <v>96</v>
      </c>
      <c r="H3902" s="28">
        <v>0</v>
      </c>
      <c r="I3902" s="28">
        <v>0</v>
      </c>
      <c r="J3902" s="28">
        <v>0</v>
      </c>
      <c r="K3902" s="28">
        <v>11.19</v>
      </c>
      <c r="L3902" s="28">
        <v>-11.19</v>
      </c>
    </row>
    <row r="3903" spans="1:12" hidden="1" x14ac:dyDescent="0.2">
      <c r="A3903" s="27" t="s">
        <v>90</v>
      </c>
      <c r="B3903" s="27" t="s">
        <v>91</v>
      </c>
      <c r="C3903" s="27" t="s">
        <v>97</v>
      </c>
      <c r="D3903" s="27" t="s">
        <v>61</v>
      </c>
      <c r="E3903" s="27" t="s">
        <v>94</v>
      </c>
      <c r="F3903" s="27" t="s">
        <v>95</v>
      </c>
      <c r="G3903" s="27" t="s">
        <v>98</v>
      </c>
      <c r="H3903" s="28">
        <v>0</v>
      </c>
      <c r="I3903" s="28">
        <v>0</v>
      </c>
      <c r="J3903" s="28">
        <v>0</v>
      </c>
      <c r="K3903" s="28">
        <v>5.79</v>
      </c>
      <c r="L3903" s="28">
        <v>-5.79</v>
      </c>
    </row>
    <row r="3904" spans="1:12" hidden="1" x14ac:dyDescent="0.2">
      <c r="A3904" s="27" t="s">
        <v>90</v>
      </c>
      <c r="B3904" s="27" t="s">
        <v>91</v>
      </c>
      <c r="C3904" s="27" t="s">
        <v>99</v>
      </c>
      <c r="D3904" s="27" t="s">
        <v>61</v>
      </c>
      <c r="E3904" s="27" t="s">
        <v>94</v>
      </c>
      <c r="F3904" s="27" t="s">
        <v>95</v>
      </c>
      <c r="G3904" s="27" t="s">
        <v>100</v>
      </c>
      <c r="H3904" s="28">
        <v>0</v>
      </c>
      <c r="I3904" s="28">
        <v>0</v>
      </c>
      <c r="J3904" s="28">
        <v>0</v>
      </c>
      <c r="K3904" s="28">
        <v>1.05</v>
      </c>
      <c r="L3904" s="28">
        <v>-1.05</v>
      </c>
    </row>
    <row r="3905" spans="1:12" hidden="1" x14ac:dyDescent="0.2">
      <c r="A3905" s="27" t="s">
        <v>90</v>
      </c>
      <c r="B3905" s="27" t="s">
        <v>91</v>
      </c>
      <c r="C3905" s="27" t="s">
        <v>101</v>
      </c>
      <c r="D3905" s="27" t="s">
        <v>61</v>
      </c>
      <c r="E3905" s="27" t="s">
        <v>94</v>
      </c>
      <c r="F3905" s="27" t="s">
        <v>95</v>
      </c>
      <c r="G3905" s="27" t="s">
        <v>102</v>
      </c>
      <c r="H3905" s="28">
        <v>0</v>
      </c>
      <c r="I3905" s="28">
        <v>0</v>
      </c>
      <c r="J3905" s="28">
        <v>0</v>
      </c>
      <c r="K3905" s="28">
        <v>0.25</v>
      </c>
      <c r="L3905" s="28">
        <v>-0.25</v>
      </c>
    </row>
    <row r="3906" spans="1:12" hidden="1" x14ac:dyDescent="0.2">
      <c r="A3906" s="27" t="s">
        <v>90</v>
      </c>
      <c r="B3906" s="27" t="s">
        <v>91</v>
      </c>
      <c r="C3906" s="27" t="s">
        <v>103</v>
      </c>
      <c r="D3906" s="27" t="s">
        <v>61</v>
      </c>
      <c r="E3906" s="27" t="s">
        <v>94</v>
      </c>
      <c r="F3906" s="27" t="s">
        <v>95</v>
      </c>
      <c r="G3906" s="27" t="s">
        <v>104</v>
      </c>
      <c r="H3906" s="28">
        <v>0</v>
      </c>
      <c r="I3906" s="28">
        <v>0</v>
      </c>
      <c r="J3906" s="28">
        <v>0</v>
      </c>
      <c r="K3906" s="28">
        <v>0.49</v>
      </c>
      <c r="L3906" s="28">
        <v>-0.49</v>
      </c>
    </row>
    <row r="3907" spans="1:12" hidden="1" x14ac:dyDescent="0.2">
      <c r="A3907" s="27" t="s">
        <v>90</v>
      </c>
      <c r="B3907" s="27" t="s">
        <v>91</v>
      </c>
      <c r="C3907" s="27" t="s">
        <v>159</v>
      </c>
      <c r="D3907" s="27" t="s">
        <v>61</v>
      </c>
      <c r="E3907" s="27" t="s">
        <v>94</v>
      </c>
      <c r="F3907" s="27" t="s">
        <v>95</v>
      </c>
      <c r="G3907" s="27" t="s">
        <v>160</v>
      </c>
      <c r="H3907" s="28">
        <v>0</v>
      </c>
      <c r="I3907" s="28">
        <v>0</v>
      </c>
      <c r="J3907" s="28">
        <v>0</v>
      </c>
      <c r="K3907" s="28">
        <v>10267.290000000001</v>
      </c>
      <c r="L3907" s="28">
        <v>-10267.290000000001</v>
      </c>
    </row>
    <row r="3908" spans="1:12" hidden="1" x14ac:dyDescent="0.2">
      <c r="A3908" s="27" t="s">
        <v>90</v>
      </c>
      <c r="B3908" s="27" t="s">
        <v>119</v>
      </c>
      <c r="C3908" s="27" t="s">
        <v>117</v>
      </c>
      <c r="D3908" s="27" t="s">
        <v>61</v>
      </c>
      <c r="E3908" s="27" t="s">
        <v>94</v>
      </c>
      <c r="F3908" s="27" t="s">
        <v>95</v>
      </c>
      <c r="G3908" s="27" t="s">
        <v>118</v>
      </c>
      <c r="H3908" s="28">
        <v>0</v>
      </c>
      <c r="I3908" s="28">
        <v>0</v>
      </c>
      <c r="J3908" s="28">
        <v>0</v>
      </c>
      <c r="K3908" s="28">
        <v>1217.04</v>
      </c>
      <c r="L3908" s="28">
        <v>-1217.04</v>
      </c>
    </row>
    <row r="3909" spans="1:12" hidden="1" x14ac:dyDescent="0.2">
      <c r="A3909" s="27" t="s">
        <v>90</v>
      </c>
      <c r="B3909" s="27" t="s">
        <v>120</v>
      </c>
      <c r="C3909" s="27" t="s">
        <v>121</v>
      </c>
      <c r="D3909" s="27" t="s">
        <v>61</v>
      </c>
      <c r="E3909" s="27" t="s">
        <v>94</v>
      </c>
      <c r="F3909" s="27" t="s">
        <v>95</v>
      </c>
      <c r="G3909" s="27" t="s">
        <v>122</v>
      </c>
      <c r="H3909" s="28">
        <v>0</v>
      </c>
      <c r="I3909" s="28">
        <v>0</v>
      </c>
      <c r="J3909" s="28">
        <v>0</v>
      </c>
      <c r="K3909" s="28">
        <v>5.26</v>
      </c>
      <c r="L3909" s="28">
        <v>-5.26</v>
      </c>
    </row>
    <row r="3910" spans="1:12" hidden="1" x14ac:dyDescent="0.2">
      <c r="A3910" s="27" t="s">
        <v>90</v>
      </c>
      <c r="B3910" s="27" t="s">
        <v>120</v>
      </c>
      <c r="C3910" s="27" t="s">
        <v>99</v>
      </c>
      <c r="D3910" s="27" t="s">
        <v>61</v>
      </c>
      <c r="E3910" s="27" t="s">
        <v>94</v>
      </c>
      <c r="F3910" s="27" t="s">
        <v>95</v>
      </c>
      <c r="G3910" s="27" t="s">
        <v>100</v>
      </c>
      <c r="H3910" s="28">
        <v>0</v>
      </c>
      <c r="I3910" s="28">
        <v>0</v>
      </c>
      <c r="J3910" s="28">
        <v>0</v>
      </c>
      <c r="K3910" s="28">
        <v>0.28000000000000003</v>
      </c>
      <c r="L3910" s="28">
        <v>-0.28000000000000003</v>
      </c>
    </row>
    <row r="3911" spans="1:12" hidden="1" x14ac:dyDescent="0.2">
      <c r="A3911" s="27" t="s">
        <v>90</v>
      </c>
      <c r="B3911" s="27" t="s">
        <v>120</v>
      </c>
      <c r="C3911" s="27" t="s">
        <v>101</v>
      </c>
      <c r="D3911" s="27" t="s">
        <v>61</v>
      </c>
      <c r="E3911" s="27" t="s">
        <v>94</v>
      </c>
      <c r="F3911" s="27" t="s">
        <v>95</v>
      </c>
      <c r="G3911" s="27" t="s">
        <v>102</v>
      </c>
      <c r="H3911" s="28">
        <v>0</v>
      </c>
      <c r="I3911" s="28">
        <v>0</v>
      </c>
      <c r="J3911" s="28">
        <v>0</v>
      </c>
      <c r="K3911" s="28">
        <v>7.0000000000000007E-2</v>
      </c>
      <c r="L3911" s="28">
        <v>-7.0000000000000007E-2</v>
      </c>
    </row>
    <row r="3912" spans="1:12" hidden="1" x14ac:dyDescent="0.2">
      <c r="A3912" s="27" t="s">
        <v>90</v>
      </c>
      <c r="B3912" s="27" t="s">
        <v>120</v>
      </c>
      <c r="C3912" s="27" t="s">
        <v>103</v>
      </c>
      <c r="D3912" s="27" t="s">
        <v>61</v>
      </c>
      <c r="E3912" s="27" t="s">
        <v>94</v>
      </c>
      <c r="F3912" s="27" t="s">
        <v>95</v>
      </c>
      <c r="G3912" s="27" t="s">
        <v>104</v>
      </c>
      <c r="H3912" s="28">
        <v>0</v>
      </c>
      <c r="I3912" s="28">
        <v>0</v>
      </c>
      <c r="J3912" s="28">
        <v>0</v>
      </c>
      <c r="K3912" s="28">
        <v>0.15</v>
      </c>
      <c r="L3912" s="28">
        <v>-0.15</v>
      </c>
    </row>
    <row r="3913" spans="1:12" hidden="1" x14ac:dyDescent="0.2">
      <c r="A3913" s="27" t="s">
        <v>90</v>
      </c>
      <c r="B3913" s="27" t="s">
        <v>123</v>
      </c>
      <c r="C3913" s="27" t="s">
        <v>124</v>
      </c>
      <c r="D3913" s="27" t="s">
        <v>61</v>
      </c>
      <c r="E3913" s="27" t="s">
        <v>94</v>
      </c>
      <c r="F3913" s="27" t="s">
        <v>95</v>
      </c>
      <c r="G3913" s="27" t="s">
        <v>125</v>
      </c>
      <c r="H3913" s="28">
        <v>0</v>
      </c>
      <c r="I3913" s="28">
        <v>0</v>
      </c>
      <c r="J3913" s="28">
        <v>0</v>
      </c>
      <c r="K3913" s="28">
        <v>141.19999999999999</v>
      </c>
      <c r="L3913" s="28">
        <v>-141.19999999999999</v>
      </c>
    </row>
    <row r="3914" spans="1:12" hidden="1" x14ac:dyDescent="0.2">
      <c r="A3914" s="27" t="s">
        <v>90</v>
      </c>
      <c r="B3914" s="27" t="s">
        <v>123</v>
      </c>
      <c r="C3914" s="27" t="s">
        <v>111</v>
      </c>
      <c r="D3914" s="27" t="s">
        <v>61</v>
      </c>
      <c r="E3914" s="27" t="s">
        <v>94</v>
      </c>
      <c r="F3914" s="27" t="s">
        <v>95</v>
      </c>
      <c r="G3914" s="27" t="s">
        <v>112</v>
      </c>
      <c r="H3914" s="28">
        <v>0</v>
      </c>
      <c r="I3914" s="28">
        <v>0</v>
      </c>
      <c r="J3914" s="28">
        <v>0</v>
      </c>
      <c r="K3914" s="28">
        <v>78.67</v>
      </c>
      <c r="L3914" s="28">
        <v>-78.67</v>
      </c>
    </row>
    <row r="3915" spans="1:12" hidden="1" x14ac:dyDescent="0.2">
      <c r="A3915" s="27" t="s">
        <v>90</v>
      </c>
      <c r="B3915" s="27" t="s">
        <v>126</v>
      </c>
      <c r="C3915" s="27" t="s">
        <v>121</v>
      </c>
      <c r="D3915" s="27" t="s">
        <v>61</v>
      </c>
      <c r="E3915" s="27" t="s">
        <v>94</v>
      </c>
      <c r="F3915" s="27" t="s">
        <v>95</v>
      </c>
      <c r="G3915" s="27" t="s">
        <v>122</v>
      </c>
      <c r="H3915" s="28">
        <v>0</v>
      </c>
      <c r="I3915" s="28">
        <v>0</v>
      </c>
      <c r="J3915" s="28">
        <v>0</v>
      </c>
      <c r="K3915" s="28">
        <v>1.08</v>
      </c>
      <c r="L3915" s="28">
        <v>-1.08</v>
      </c>
    </row>
    <row r="3916" spans="1:12" hidden="1" x14ac:dyDescent="0.2">
      <c r="A3916" s="27" t="s">
        <v>90</v>
      </c>
      <c r="B3916" s="27" t="s">
        <v>126</v>
      </c>
      <c r="C3916" s="27" t="s">
        <v>99</v>
      </c>
      <c r="D3916" s="27" t="s">
        <v>61</v>
      </c>
      <c r="E3916" s="27" t="s">
        <v>94</v>
      </c>
      <c r="F3916" s="27" t="s">
        <v>95</v>
      </c>
      <c r="G3916" s="27" t="s">
        <v>100</v>
      </c>
      <c r="H3916" s="28">
        <v>0</v>
      </c>
      <c r="I3916" s="28">
        <v>0</v>
      </c>
      <c r="J3916" s="28">
        <v>0</v>
      </c>
      <c r="K3916" s="28">
        <v>0.06</v>
      </c>
      <c r="L3916" s="28">
        <v>-0.06</v>
      </c>
    </row>
    <row r="3917" spans="1:12" hidden="1" x14ac:dyDescent="0.2">
      <c r="A3917" s="27" t="s">
        <v>90</v>
      </c>
      <c r="B3917" s="27" t="s">
        <v>126</v>
      </c>
      <c r="C3917" s="27" t="s">
        <v>101</v>
      </c>
      <c r="D3917" s="27" t="s">
        <v>61</v>
      </c>
      <c r="E3917" s="27" t="s">
        <v>94</v>
      </c>
      <c r="F3917" s="27" t="s">
        <v>95</v>
      </c>
      <c r="G3917" s="27" t="s">
        <v>102</v>
      </c>
      <c r="H3917" s="28">
        <v>0</v>
      </c>
      <c r="I3917" s="28">
        <v>0</v>
      </c>
      <c r="J3917" s="28">
        <v>0</v>
      </c>
      <c r="K3917" s="28">
        <v>0.02</v>
      </c>
      <c r="L3917" s="28">
        <v>-0.02</v>
      </c>
    </row>
    <row r="3918" spans="1:12" hidden="1" x14ac:dyDescent="0.2">
      <c r="A3918" s="27" t="s">
        <v>90</v>
      </c>
      <c r="B3918" s="27" t="s">
        <v>126</v>
      </c>
      <c r="C3918" s="27" t="s">
        <v>103</v>
      </c>
      <c r="D3918" s="27" t="s">
        <v>61</v>
      </c>
      <c r="E3918" s="27" t="s">
        <v>94</v>
      </c>
      <c r="F3918" s="27" t="s">
        <v>95</v>
      </c>
      <c r="G3918" s="27" t="s">
        <v>104</v>
      </c>
      <c r="H3918" s="28">
        <v>0</v>
      </c>
      <c r="I3918" s="28">
        <v>0</v>
      </c>
      <c r="J3918" s="28">
        <v>0</v>
      </c>
      <c r="K3918" s="28">
        <v>0.03</v>
      </c>
      <c r="L3918" s="28">
        <v>-0.03</v>
      </c>
    </row>
    <row r="3919" spans="1:12" hidden="1" x14ac:dyDescent="0.2">
      <c r="A3919" s="27" t="s">
        <v>90</v>
      </c>
      <c r="B3919" s="27" t="s">
        <v>127</v>
      </c>
      <c r="C3919" s="27" t="s">
        <v>111</v>
      </c>
      <c r="D3919" s="27" t="s">
        <v>61</v>
      </c>
      <c r="E3919" s="27" t="s">
        <v>94</v>
      </c>
      <c r="F3919" s="27" t="s">
        <v>95</v>
      </c>
      <c r="G3919" s="27" t="s">
        <v>112</v>
      </c>
      <c r="H3919" s="28">
        <v>0</v>
      </c>
      <c r="I3919" s="28">
        <v>0</v>
      </c>
      <c r="J3919" s="28">
        <v>0</v>
      </c>
      <c r="K3919" s="28">
        <v>975.28</v>
      </c>
      <c r="L3919" s="28">
        <v>-975.28</v>
      </c>
    </row>
    <row r="3920" spans="1:12" hidden="1" x14ac:dyDescent="0.2">
      <c r="A3920" s="27" t="s">
        <v>90</v>
      </c>
      <c r="B3920" s="27" t="s">
        <v>128</v>
      </c>
      <c r="C3920" s="27" t="s">
        <v>99</v>
      </c>
      <c r="D3920" s="27" t="s">
        <v>61</v>
      </c>
      <c r="E3920" s="27" t="s">
        <v>94</v>
      </c>
      <c r="F3920" s="27" t="s">
        <v>95</v>
      </c>
      <c r="G3920" s="27" t="s">
        <v>100</v>
      </c>
      <c r="H3920" s="28">
        <v>0</v>
      </c>
      <c r="I3920" s="28">
        <v>0</v>
      </c>
      <c r="J3920" s="28">
        <v>0</v>
      </c>
      <c r="K3920" s="28">
        <v>0.33</v>
      </c>
      <c r="L3920" s="28">
        <v>-0.33</v>
      </c>
    </row>
    <row r="3921" spans="1:12" hidden="1" x14ac:dyDescent="0.2">
      <c r="A3921" s="27" t="s">
        <v>90</v>
      </c>
      <c r="B3921" s="27" t="s">
        <v>128</v>
      </c>
      <c r="C3921" s="27" t="s">
        <v>101</v>
      </c>
      <c r="D3921" s="27" t="s">
        <v>61</v>
      </c>
      <c r="E3921" s="27" t="s">
        <v>94</v>
      </c>
      <c r="F3921" s="27" t="s">
        <v>95</v>
      </c>
      <c r="G3921" s="27" t="s">
        <v>102</v>
      </c>
      <c r="H3921" s="28">
        <v>0</v>
      </c>
      <c r="I3921" s="28">
        <v>0</v>
      </c>
      <c r="J3921" s="28">
        <v>0</v>
      </c>
      <c r="K3921" s="28">
        <v>0.08</v>
      </c>
      <c r="L3921" s="28">
        <v>-0.08</v>
      </c>
    </row>
    <row r="3922" spans="1:12" hidden="1" x14ac:dyDescent="0.2">
      <c r="A3922" s="27" t="s">
        <v>90</v>
      </c>
      <c r="B3922" s="27" t="s">
        <v>128</v>
      </c>
      <c r="C3922" s="27" t="s">
        <v>103</v>
      </c>
      <c r="D3922" s="27" t="s">
        <v>61</v>
      </c>
      <c r="E3922" s="27" t="s">
        <v>94</v>
      </c>
      <c r="F3922" s="27" t="s">
        <v>95</v>
      </c>
      <c r="G3922" s="27" t="s">
        <v>104</v>
      </c>
      <c r="H3922" s="28">
        <v>0</v>
      </c>
      <c r="I3922" s="28">
        <v>0</v>
      </c>
      <c r="J3922" s="28">
        <v>0</v>
      </c>
      <c r="K3922" s="28">
        <v>0.15</v>
      </c>
      <c r="L3922" s="28">
        <v>-0.15</v>
      </c>
    </row>
    <row r="3923" spans="1:12" hidden="1" x14ac:dyDescent="0.2">
      <c r="A3923" s="27" t="s">
        <v>90</v>
      </c>
      <c r="B3923" s="27" t="s">
        <v>129</v>
      </c>
      <c r="C3923" s="27" t="s">
        <v>92</v>
      </c>
      <c r="D3923" s="27" t="s">
        <v>61</v>
      </c>
      <c r="E3923" s="27" t="s">
        <v>94</v>
      </c>
      <c r="F3923" s="27" t="s">
        <v>95</v>
      </c>
      <c r="G3923" s="27" t="s">
        <v>96</v>
      </c>
      <c r="H3923" s="28">
        <v>0</v>
      </c>
      <c r="I3923" s="28">
        <v>0</v>
      </c>
      <c r="J3923" s="28">
        <v>0</v>
      </c>
      <c r="K3923" s="28">
        <v>0.45</v>
      </c>
      <c r="L3923" s="28">
        <v>-0.45</v>
      </c>
    </row>
    <row r="3924" spans="1:12" hidden="1" x14ac:dyDescent="0.2">
      <c r="A3924" s="27" t="s">
        <v>90</v>
      </c>
      <c r="B3924" s="27" t="s">
        <v>129</v>
      </c>
      <c r="C3924" s="27" t="s">
        <v>121</v>
      </c>
      <c r="D3924" s="27" t="s">
        <v>61</v>
      </c>
      <c r="E3924" s="27" t="s">
        <v>94</v>
      </c>
      <c r="F3924" s="27" t="s">
        <v>95</v>
      </c>
      <c r="G3924" s="27" t="s">
        <v>122</v>
      </c>
      <c r="H3924" s="28">
        <v>0</v>
      </c>
      <c r="I3924" s="28">
        <v>0</v>
      </c>
      <c r="J3924" s="28">
        <v>0</v>
      </c>
      <c r="K3924" s="28">
        <v>0.35</v>
      </c>
      <c r="L3924" s="28">
        <v>-0.35</v>
      </c>
    </row>
    <row r="3925" spans="1:12" hidden="1" x14ac:dyDescent="0.2">
      <c r="A3925" s="27" t="s">
        <v>90</v>
      </c>
      <c r="B3925" s="27" t="s">
        <v>129</v>
      </c>
      <c r="C3925" s="27" t="s">
        <v>106</v>
      </c>
      <c r="D3925" s="27" t="s">
        <v>61</v>
      </c>
      <c r="E3925" s="27" t="s">
        <v>94</v>
      </c>
      <c r="F3925" s="27" t="s">
        <v>95</v>
      </c>
      <c r="G3925" s="27" t="s">
        <v>108</v>
      </c>
      <c r="H3925" s="28">
        <v>0</v>
      </c>
      <c r="I3925" s="28">
        <v>0</v>
      </c>
      <c r="J3925" s="28">
        <v>0</v>
      </c>
      <c r="K3925" s="28">
        <v>5.87</v>
      </c>
      <c r="L3925" s="28">
        <v>-5.87</v>
      </c>
    </row>
    <row r="3926" spans="1:12" hidden="1" x14ac:dyDescent="0.2">
      <c r="A3926" s="27" t="s">
        <v>90</v>
      </c>
      <c r="B3926" s="27" t="s">
        <v>129</v>
      </c>
      <c r="C3926" s="27" t="s">
        <v>99</v>
      </c>
      <c r="D3926" s="27" t="s">
        <v>61</v>
      </c>
      <c r="E3926" s="27" t="s">
        <v>94</v>
      </c>
      <c r="F3926" s="27" t="s">
        <v>95</v>
      </c>
      <c r="G3926" s="27" t="s">
        <v>100</v>
      </c>
      <c r="H3926" s="28">
        <v>0</v>
      </c>
      <c r="I3926" s="28">
        <v>0</v>
      </c>
      <c r="J3926" s="28">
        <v>0</v>
      </c>
      <c r="K3926" s="28">
        <v>0.94</v>
      </c>
      <c r="L3926" s="28">
        <v>-0.94</v>
      </c>
    </row>
    <row r="3927" spans="1:12" hidden="1" x14ac:dyDescent="0.2">
      <c r="A3927" s="27" t="s">
        <v>90</v>
      </c>
      <c r="B3927" s="27" t="s">
        <v>129</v>
      </c>
      <c r="C3927" s="27" t="s">
        <v>101</v>
      </c>
      <c r="D3927" s="27" t="s">
        <v>61</v>
      </c>
      <c r="E3927" s="27" t="s">
        <v>94</v>
      </c>
      <c r="F3927" s="27" t="s">
        <v>95</v>
      </c>
      <c r="G3927" s="27" t="s">
        <v>102</v>
      </c>
      <c r="H3927" s="28">
        <v>0</v>
      </c>
      <c r="I3927" s="28">
        <v>0</v>
      </c>
      <c r="J3927" s="28">
        <v>0</v>
      </c>
      <c r="K3927" s="28">
        <v>0.22</v>
      </c>
      <c r="L3927" s="28">
        <v>-0.22</v>
      </c>
    </row>
    <row r="3928" spans="1:12" hidden="1" x14ac:dyDescent="0.2">
      <c r="A3928" s="27" t="s">
        <v>90</v>
      </c>
      <c r="B3928" s="27" t="s">
        <v>129</v>
      </c>
      <c r="C3928" s="27" t="s">
        <v>103</v>
      </c>
      <c r="D3928" s="27" t="s">
        <v>61</v>
      </c>
      <c r="E3928" s="27" t="s">
        <v>94</v>
      </c>
      <c r="F3928" s="27" t="s">
        <v>95</v>
      </c>
      <c r="G3928" s="27" t="s">
        <v>104</v>
      </c>
      <c r="H3928" s="28">
        <v>0</v>
      </c>
      <c r="I3928" s="28">
        <v>0</v>
      </c>
      <c r="J3928" s="28">
        <v>0</v>
      </c>
      <c r="K3928" s="28">
        <v>0.46</v>
      </c>
      <c r="L3928" s="28">
        <v>-0.46</v>
      </c>
    </row>
    <row r="3929" spans="1:12" hidden="1" x14ac:dyDescent="0.2">
      <c r="A3929" s="27" t="s">
        <v>90</v>
      </c>
      <c r="B3929" s="27" t="s">
        <v>129</v>
      </c>
      <c r="C3929" s="27" t="s">
        <v>130</v>
      </c>
      <c r="D3929" s="27" t="s">
        <v>61</v>
      </c>
      <c r="E3929" s="27" t="s">
        <v>94</v>
      </c>
      <c r="F3929" s="27" t="s">
        <v>95</v>
      </c>
      <c r="G3929" s="27" t="s">
        <v>131</v>
      </c>
      <c r="H3929" s="28">
        <v>0</v>
      </c>
      <c r="I3929" s="28">
        <v>0</v>
      </c>
      <c r="J3929" s="28">
        <v>0</v>
      </c>
      <c r="K3929" s="28">
        <v>3318.61</v>
      </c>
      <c r="L3929" s="28">
        <v>-3318.61</v>
      </c>
    </row>
    <row r="3930" spans="1:12" hidden="1" x14ac:dyDescent="0.2">
      <c r="A3930" s="27" t="s">
        <v>90</v>
      </c>
      <c r="B3930" s="27" t="s">
        <v>129</v>
      </c>
      <c r="C3930" s="27" t="s">
        <v>132</v>
      </c>
      <c r="D3930" s="27" t="s">
        <v>61</v>
      </c>
      <c r="E3930" s="27" t="s">
        <v>94</v>
      </c>
      <c r="F3930" s="27" t="s">
        <v>95</v>
      </c>
      <c r="G3930" s="27" t="s">
        <v>133</v>
      </c>
      <c r="H3930" s="28">
        <v>0</v>
      </c>
      <c r="I3930" s="28">
        <v>0</v>
      </c>
      <c r="J3930" s="28">
        <v>0</v>
      </c>
      <c r="K3930" s="28">
        <v>53.34</v>
      </c>
      <c r="L3930" s="28">
        <v>-53.34</v>
      </c>
    </row>
    <row r="3931" spans="1:12" hidden="1" x14ac:dyDescent="0.2">
      <c r="A3931" s="27" t="s">
        <v>90</v>
      </c>
      <c r="B3931" s="27" t="s">
        <v>129</v>
      </c>
      <c r="C3931" s="27" t="s">
        <v>111</v>
      </c>
      <c r="D3931" s="27" t="s">
        <v>61</v>
      </c>
      <c r="E3931" s="27" t="s">
        <v>94</v>
      </c>
      <c r="F3931" s="27" t="s">
        <v>95</v>
      </c>
      <c r="G3931" s="27" t="s">
        <v>112</v>
      </c>
      <c r="H3931" s="28">
        <v>0</v>
      </c>
      <c r="I3931" s="28">
        <v>0</v>
      </c>
      <c r="J3931" s="28">
        <v>0</v>
      </c>
      <c r="K3931" s="28">
        <v>8579.7999999999993</v>
      </c>
      <c r="L3931" s="28">
        <v>-8579.7999999999993</v>
      </c>
    </row>
    <row r="3932" spans="1:12" hidden="1" x14ac:dyDescent="0.2">
      <c r="A3932" s="27" t="s">
        <v>90</v>
      </c>
      <c r="B3932" s="27" t="s">
        <v>129</v>
      </c>
      <c r="C3932" s="27" t="s">
        <v>117</v>
      </c>
      <c r="D3932" s="27" t="s">
        <v>61</v>
      </c>
      <c r="E3932" s="27" t="s">
        <v>94</v>
      </c>
      <c r="F3932" s="27" t="s">
        <v>95</v>
      </c>
      <c r="G3932" s="27" t="s">
        <v>118</v>
      </c>
      <c r="H3932" s="28">
        <v>0</v>
      </c>
      <c r="I3932" s="28">
        <v>0</v>
      </c>
      <c r="J3932" s="28">
        <v>0</v>
      </c>
      <c r="K3932" s="28">
        <v>14.3</v>
      </c>
      <c r="L3932" s="28">
        <v>-14.3</v>
      </c>
    </row>
    <row r="3933" spans="1:12" hidden="1" x14ac:dyDescent="0.2">
      <c r="A3933" s="27" t="s">
        <v>90</v>
      </c>
      <c r="B3933" s="27" t="s">
        <v>134</v>
      </c>
      <c r="C3933" s="27" t="s">
        <v>92</v>
      </c>
      <c r="D3933" s="27" t="s">
        <v>61</v>
      </c>
      <c r="E3933" s="27" t="s">
        <v>94</v>
      </c>
      <c r="F3933" s="27" t="s">
        <v>95</v>
      </c>
      <c r="G3933" s="27" t="s">
        <v>96</v>
      </c>
      <c r="H3933" s="28">
        <v>0</v>
      </c>
      <c r="I3933" s="28">
        <v>0</v>
      </c>
      <c r="J3933" s="28">
        <v>0</v>
      </c>
      <c r="K3933" s="28">
        <v>0.23</v>
      </c>
      <c r="L3933" s="28">
        <v>-0.23</v>
      </c>
    </row>
    <row r="3934" spans="1:12" hidden="1" x14ac:dyDescent="0.2">
      <c r="A3934" s="27" t="s">
        <v>90</v>
      </c>
      <c r="B3934" s="27" t="s">
        <v>134</v>
      </c>
      <c r="C3934" s="27" t="s">
        <v>99</v>
      </c>
      <c r="D3934" s="27" t="s">
        <v>61</v>
      </c>
      <c r="E3934" s="27" t="s">
        <v>94</v>
      </c>
      <c r="F3934" s="27" t="s">
        <v>95</v>
      </c>
      <c r="G3934" s="27" t="s">
        <v>100</v>
      </c>
      <c r="H3934" s="28">
        <v>0</v>
      </c>
      <c r="I3934" s="28">
        <v>0</v>
      </c>
      <c r="J3934" s="28">
        <v>0</v>
      </c>
      <c r="K3934" s="28">
        <v>0.01</v>
      </c>
      <c r="L3934" s="28">
        <v>-0.01</v>
      </c>
    </row>
    <row r="3935" spans="1:12" hidden="1" x14ac:dyDescent="0.2">
      <c r="A3935" s="27" t="s">
        <v>90</v>
      </c>
      <c r="B3935" s="27" t="s">
        <v>134</v>
      </c>
      <c r="C3935" s="27" t="s">
        <v>103</v>
      </c>
      <c r="D3935" s="27" t="s">
        <v>61</v>
      </c>
      <c r="E3935" s="27" t="s">
        <v>94</v>
      </c>
      <c r="F3935" s="27" t="s">
        <v>95</v>
      </c>
      <c r="G3935" s="27" t="s">
        <v>104</v>
      </c>
      <c r="H3935" s="28">
        <v>0</v>
      </c>
      <c r="I3935" s="28">
        <v>0</v>
      </c>
      <c r="J3935" s="28">
        <v>0</v>
      </c>
      <c r="K3935" s="28">
        <v>0.01</v>
      </c>
      <c r="L3935" s="28">
        <v>-0.01</v>
      </c>
    </row>
    <row r="3936" spans="1:12" hidden="1" x14ac:dyDescent="0.2">
      <c r="A3936" s="27" t="s">
        <v>90</v>
      </c>
      <c r="B3936" s="27" t="s">
        <v>134</v>
      </c>
      <c r="C3936" s="27" t="s">
        <v>132</v>
      </c>
      <c r="D3936" s="27" t="s">
        <v>61</v>
      </c>
      <c r="E3936" s="27" t="s">
        <v>94</v>
      </c>
      <c r="F3936" s="27" t="s">
        <v>95</v>
      </c>
      <c r="G3936" s="27" t="s">
        <v>133</v>
      </c>
      <c r="H3936" s="28">
        <v>0</v>
      </c>
      <c r="I3936" s="28">
        <v>0</v>
      </c>
      <c r="J3936" s="28">
        <v>0</v>
      </c>
      <c r="K3936" s="28">
        <v>507.23</v>
      </c>
      <c r="L3936" s="28">
        <v>-507.23</v>
      </c>
    </row>
    <row r="3937" spans="1:12" hidden="1" x14ac:dyDescent="0.2">
      <c r="A3937" s="27" t="s">
        <v>90</v>
      </c>
      <c r="B3937" s="27" t="s">
        <v>179</v>
      </c>
      <c r="C3937" s="27" t="s">
        <v>106</v>
      </c>
      <c r="D3937" s="27" t="s">
        <v>61</v>
      </c>
      <c r="E3937" s="27" t="s">
        <v>94</v>
      </c>
      <c r="F3937" s="27" t="s">
        <v>95</v>
      </c>
      <c r="G3937" s="27" t="s">
        <v>108</v>
      </c>
      <c r="H3937" s="28">
        <v>0</v>
      </c>
      <c r="I3937" s="28">
        <v>0</v>
      </c>
      <c r="J3937" s="28">
        <v>0</v>
      </c>
      <c r="K3937" s="28">
        <v>18.03</v>
      </c>
      <c r="L3937" s="28">
        <v>-18.03</v>
      </c>
    </row>
    <row r="3938" spans="1:12" hidden="1" x14ac:dyDescent="0.2">
      <c r="A3938" s="27" t="s">
        <v>90</v>
      </c>
      <c r="B3938" s="27" t="s">
        <v>179</v>
      </c>
      <c r="C3938" s="27" t="s">
        <v>99</v>
      </c>
      <c r="D3938" s="27" t="s">
        <v>61</v>
      </c>
      <c r="E3938" s="27" t="s">
        <v>94</v>
      </c>
      <c r="F3938" s="27" t="s">
        <v>95</v>
      </c>
      <c r="G3938" s="27" t="s">
        <v>100</v>
      </c>
      <c r="H3938" s="28">
        <v>0</v>
      </c>
      <c r="I3938" s="28">
        <v>0</v>
      </c>
      <c r="J3938" s="28">
        <v>0</v>
      </c>
      <c r="K3938" s="28">
        <v>1.1200000000000001</v>
      </c>
      <c r="L3938" s="28">
        <v>-1.1200000000000001</v>
      </c>
    </row>
    <row r="3939" spans="1:12" hidden="1" x14ac:dyDescent="0.2">
      <c r="A3939" s="27" t="s">
        <v>90</v>
      </c>
      <c r="B3939" s="27" t="s">
        <v>179</v>
      </c>
      <c r="C3939" s="27" t="s">
        <v>101</v>
      </c>
      <c r="D3939" s="27" t="s">
        <v>61</v>
      </c>
      <c r="E3939" s="27" t="s">
        <v>94</v>
      </c>
      <c r="F3939" s="27" t="s">
        <v>95</v>
      </c>
      <c r="G3939" s="27" t="s">
        <v>102</v>
      </c>
      <c r="H3939" s="28">
        <v>0</v>
      </c>
      <c r="I3939" s="28">
        <v>0</v>
      </c>
      <c r="J3939" s="28">
        <v>0</v>
      </c>
      <c r="K3939" s="28">
        <v>0.26</v>
      </c>
      <c r="L3939" s="28">
        <v>-0.26</v>
      </c>
    </row>
    <row r="3940" spans="1:12" hidden="1" x14ac:dyDescent="0.2">
      <c r="A3940" s="27" t="s">
        <v>90</v>
      </c>
      <c r="B3940" s="27" t="s">
        <v>179</v>
      </c>
      <c r="C3940" s="27" t="s">
        <v>103</v>
      </c>
      <c r="D3940" s="27" t="s">
        <v>61</v>
      </c>
      <c r="E3940" s="27" t="s">
        <v>94</v>
      </c>
      <c r="F3940" s="27" t="s">
        <v>95</v>
      </c>
      <c r="G3940" s="27" t="s">
        <v>104</v>
      </c>
      <c r="H3940" s="28">
        <v>0</v>
      </c>
      <c r="I3940" s="28">
        <v>0</v>
      </c>
      <c r="J3940" s="28">
        <v>0</v>
      </c>
      <c r="K3940" s="28">
        <v>0.52</v>
      </c>
      <c r="L3940" s="28">
        <v>-0.52</v>
      </c>
    </row>
    <row r="3941" spans="1:12" hidden="1" x14ac:dyDescent="0.2">
      <c r="A3941" s="27" t="s">
        <v>90</v>
      </c>
      <c r="B3941" s="27" t="s">
        <v>179</v>
      </c>
      <c r="C3941" s="27" t="s">
        <v>117</v>
      </c>
      <c r="D3941" s="27" t="s">
        <v>61</v>
      </c>
      <c r="E3941" s="27" t="s">
        <v>94</v>
      </c>
      <c r="F3941" s="27" t="s">
        <v>95</v>
      </c>
      <c r="G3941" s="27" t="s">
        <v>118</v>
      </c>
      <c r="H3941" s="28">
        <v>0</v>
      </c>
      <c r="I3941" s="28">
        <v>0</v>
      </c>
      <c r="J3941" s="28">
        <v>0</v>
      </c>
      <c r="K3941" s="28">
        <v>184.09</v>
      </c>
      <c r="L3941" s="28">
        <v>-184.09</v>
      </c>
    </row>
    <row r="3942" spans="1:12" hidden="1" x14ac:dyDescent="0.2">
      <c r="A3942" s="27" t="s">
        <v>90</v>
      </c>
      <c r="B3942" s="27" t="s">
        <v>178</v>
      </c>
      <c r="C3942" s="27" t="s">
        <v>92</v>
      </c>
      <c r="D3942" s="27" t="s">
        <v>61</v>
      </c>
      <c r="E3942" s="27" t="s">
        <v>94</v>
      </c>
      <c r="F3942" s="27" t="s">
        <v>95</v>
      </c>
      <c r="G3942" s="27" t="s">
        <v>96</v>
      </c>
      <c r="H3942" s="28">
        <v>0</v>
      </c>
      <c r="I3942" s="28">
        <v>0</v>
      </c>
      <c r="J3942" s="28">
        <v>0</v>
      </c>
      <c r="K3942" s="28">
        <v>0.59</v>
      </c>
      <c r="L3942" s="28">
        <v>-0.59</v>
      </c>
    </row>
    <row r="3943" spans="1:12" hidden="1" x14ac:dyDescent="0.2">
      <c r="A3943" s="27" t="s">
        <v>90</v>
      </c>
      <c r="B3943" s="27" t="s">
        <v>178</v>
      </c>
      <c r="C3943" s="27" t="s">
        <v>99</v>
      </c>
      <c r="D3943" s="27" t="s">
        <v>61</v>
      </c>
      <c r="E3943" s="27" t="s">
        <v>94</v>
      </c>
      <c r="F3943" s="27" t="s">
        <v>95</v>
      </c>
      <c r="G3943" s="27" t="s">
        <v>100</v>
      </c>
      <c r="H3943" s="28">
        <v>0</v>
      </c>
      <c r="I3943" s="28">
        <v>0</v>
      </c>
      <c r="J3943" s="28">
        <v>0</v>
      </c>
      <c r="K3943" s="28">
        <v>0.04</v>
      </c>
      <c r="L3943" s="28">
        <v>-0.04</v>
      </c>
    </row>
    <row r="3944" spans="1:12" hidden="1" x14ac:dyDescent="0.2">
      <c r="A3944" s="27" t="s">
        <v>90</v>
      </c>
      <c r="B3944" s="27" t="s">
        <v>178</v>
      </c>
      <c r="C3944" s="27" t="s">
        <v>101</v>
      </c>
      <c r="D3944" s="27" t="s">
        <v>61</v>
      </c>
      <c r="E3944" s="27" t="s">
        <v>94</v>
      </c>
      <c r="F3944" s="27" t="s">
        <v>95</v>
      </c>
      <c r="G3944" s="27" t="s">
        <v>102</v>
      </c>
      <c r="H3944" s="28">
        <v>0</v>
      </c>
      <c r="I3944" s="28">
        <v>0</v>
      </c>
      <c r="J3944" s="28">
        <v>0</v>
      </c>
      <c r="K3944" s="28">
        <v>0.01</v>
      </c>
      <c r="L3944" s="28">
        <v>-0.01</v>
      </c>
    </row>
    <row r="3945" spans="1:12" hidden="1" x14ac:dyDescent="0.2">
      <c r="A3945" s="27" t="s">
        <v>90</v>
      </c>
      <c r="B3945" s="27" t="s">
        <v>178</v>
      </c>
      <c r="C3945" s="27" t="s">
        <v>103</v>
      </c>
      <c r="D3945" s="27" t="s">
        <v>61</v>
      </c>
      <c r="E3945" s="27" t="s">
        <v>94</v>
      </c>
      <c r="F3945" s="27" t="s">
        <v>95</v>
      </c>
      <c r="G3945" s="27" t="s">
        <v>104</v>
      </c>
      <c r="H3945" s="28">
        <v>0</v>
      </c>
      <c r="I3945" s="28">
        <v>0</v>
      </c>
      <c r="J3945" s="28">
        <v>0</v>
      </c>
      <c r="K3945" s="28">
        <v>0.02</v>
      </c>
      <c r="L3945" s="28">
        <v>-0.02</v>
      </c>
    </row>
    <row r="3946" spans="1:12" hidden="1" x14ac:dyDescent="0.2">
      <c r="A3946" s="27" t="s">
        <v>136</v>
      </c>
      <c r="B3946" s="27" t="s">
        <v>9</v>
      </c>
      <c r="C3946" s="27" t="s">
        <v>137</v>
      </c>
      <c r="D3946" s="27" t="s">
        <v>61</v>
      </c>
      <c r="E3946" s="27" t="s">
        <v>94</v>
      </c>
      <c r="F3946" s="27" t="s">
        <v>95</v>
      </c>
      <c r="G3946" s="27" t="s">
        <v>138</v>
      </c>
      <c r="H3946" s="28">
        <v>50102.5</v>
      </c>
      <c r="I3946" s="28">
        <v>22465</v>
      </c>
      <c r="J3946" s="28">
        <v>0</v>
      </c>
      <c r="K3946" s="28">
        <v>0</v>
      </c>
      <c r="L3946" s="28">
        <v>22465</v>
      </c>
    </row>
    <row r="3947" spans="1:12" hidden="1" x14ac:dyDescent="0.2">
      <c r="A3947" s="27" t="s">
        <v>136</v>
      </c>
      <c r="B3947" s="27" t="s">
        <v>9</v>
      </c>
      <c r="C3947" s="27" t="s">
        <v>99</v>
      </c>
      <c r="D3947" s="27" t="s">
        <v>61</v>
      </c>
      <c r="E3947" s="27" t="s">
        <v>94</v>
      </c>
      <c r="F3947" s="27" t="s">
        <v>95</v>
      </c>
      <c r="G3947" s="27" t="s">
        <v>100</v>
      </c>
      <c r="H3947" s="28">
        <v>3106.36</v>
      </c>
      <c r="I3947" s="28">
        <v>3106.36</v>
      </c>
      <c r="J3947" s="28">
        <v>0</v>
      </c>
      <c r="K3947" s="28">
        <v>0</v>
      </c>
      <c r="L3947" s="28">
        <v>3106.36</v>
      </c>
    </row>
    <row r="3948" spans="1:12" hidden="1" x14ac:dyDescent="0.2">
      <c r="A3948" s="27" t="s">
        <v>136</v>
      </c>
      <c r="B3948" s="27" t="s">
        <v>9</v>
      </c>
      <c r="C3948" s="27" t="s">
        <v>101</v>
      </c>
      <c r="D3948" s="27" t="s">
        <v>61</v>
      </c>
      <c r="E3948" s="27" t="s">
        <v>94</v>
      </c>
      <c r="F3948" s="27" t="s">
        <v>95</v>
      </c>
      <c r="G3948" s="27" t="s">
        <v>102</v>
      </c>
      <c r="H3948" s="28">
        <v>726.49</v>
      </c>
      <c r="I3948" s="28">
        <v>726.49</v>
      </c>
      <c r="J3948" s="28">
        <v>0</v>
      </c>
      <c r="K3948" s="28">
        <v>0</v>
      </c>
      <c r="L3948" s="28">
        <v>726.49</v>
      </c>
    </row>
    <row r="3949" spans="1:12" hidden="1" x14ac:dyDescent="0.2">
      <c r="A3949" s="27" t="s">
        <v>136</v>
      </c>
      <c r="B3949" s="27" t="s">
        <v>9</v>
      </c>
      <c r="C3949" s="27" t="s">
        <v>103</v>
      </c>
      <c r="D3949" s="27" t="s">
        <v>61</v>
      </c>
      <c r="E3949" s="27" t="s">
        <v>94</v>
      </c>
      <c r="F3949" s="27" t="s">
        <v>95</v>
      </c>
      <c r="G3949" s="27" t="s">
        <v>104</v>
      </c>
      <c r="H3949" s="28">
        <v>1452.97</v>
      </c>
      <c r="I3949" s="28">
        <v>1452.97</v>
      </c>
      <c r="J3949" s="28">
        <v>0</v>
      </c>
      <c r="K3949" s="28">
        <v>0</v>
      </c>
      <c r="L3949" s="28">
        <v>1452.97</v>
      </c>
    </row>
    <row r="3950" spans="1:12" hidden="1" x14ac:dyDescent="0.2">
      <c r="A3950" s="27" t="s">
        <v>136</v>
      </c>
      <c r="B3950" s="27" t="s">
        <v>135</v>
      </c>
      <c r="C3950" s="27" t="s">
        <v>137</v>
      </c>
      <c r="D3950" s="27" t="s">
        <v>61</v>
      </c>
      <c r="E3950" s="27" t="s">
        <v>94</v>
      </c>
      <c r="F3950" s="27" t="s">
        <v>95</v>
      </c>
      <c r="G3950" s="27" t="s">
        <v>138</v>
      </c>
      <c r="H3950" s="28">
        <v>0</v>
      </c>
      <c r="I3950" s="28">
        <v>0</v>
      </c>
      <c r="J3950" s="28">
        <v>0</v>
      </c>
      <c r="K3950" s="28">
        <v>1120.1399999999999</v>
      </c>
      <c r="L3950" s="28">
        <v>-1120.1399999999999</v>
      </c>
    </row>
    <row r="3951" spans="1:12" hidden="1" x14ac:dyDescent="0.2">
      <c r="A3951" s="27" t="s">
        <v>136</v>
      </c>
      <c r="B3951" s="27" t="s">
        <v>135</v>
      </c>
      <c r="C3951" s="27" t="s">
        <v>99</v>
      </c>
      <c r="D3951" s="27" t="s">
        <v>61</v>
      </c>
      <c r="E3951" s="27" t="s">
        <v>94</v>
      </c>
      <c r="F3951" s="27" t="s">
        <v>95</v>
      </c>
      <c r="G3951" s="27" t="s">
        <v>100</v>
      </c>
      <c r="H3951" s="28">
        <v>0</v>
      </c>
      <c r="I3951" s="28">
        <v>0</v>
      </c>
      <c r="J3951" s="28">
        <v>0</v>
      </c>
      <c r="K3951" s="28">
        <v>68.86</v>
      </c>
      <c r="L3951" s="28">
        <v>-68.86</v>
      </c>
    </row>
    <row r="3952" spans="1:12" hidden="1" x14ac:dyDescent="0.2">
      <c r="A3952" s="27" t="s">
        <v>136</v>
      </c>
      <c r="B3952" s="27" t="s">
        <v>135</v>
      </c>
      <c r="C3952" s="27" t="s">
        <v>101</v>
      </c>
      <c r="D3952" s="27" t="s">
        <v>61</v>
      </c>
      <c r="E3952" s="27" t="s">
        <v>94</v>
      </c>
      <c r="F3952" s="27" t="s">
        <v>95</v>
      </c>
      <c r="G3952" s="27" t="s">
        <v>102</v>
      </c>
      <c r="H3952" s="28">
        <v>0</v>
      </c>
      <c r="I3952" s="28">
        <v>0</v>
      </c>
      <c r="J3952" s="28">
        <v>0</v>
      </c>
      <c r="K3952" s="28">
        <v>16.100000000000001</v>
      </c>
      <c r="L3952" s="28">
        <v>-16.100000000000001</v>
      </c>
    </row>
    <row r="3953" spans="1:12" hidden="1" x14ac:dyDescent="0.2">
      <c r="A3953" s="27" t="s">
        <v>136</v>
      </c>
      <c r="B3953" s="27" t="s">
        <v>135</v>
      </c>
      <c r="C3953" s="27" t="s">
        <v>103</v>
      </c>
      <c r="D3953" s="27" t="s">
        <v>61</v>
      </c>
      <c r="E3953" s="27" t="s">
        <v>94</v>
      </c>
      <c r="F3953" s="27" t="s">
        <v>95</v>
      </c>
      <c r="G3953" s="27" t="s">
        <v>104</v>
      </c>
      <c r="H3953" s="28">
        <v>0</v>
      </c>
      <c r="I3953" s="28">
        <v>0</v>
      </c>
      <c r="J3953" s="28">
        <v>0</v>
      </c>
      <c r="K3953" s="28">
        <v>32.21</v>
      </c>
      <c r="L3953" s="28">
        <v>-32.21</v>
      </c>
    </row>
    <row r="3954" spans="1:12" hidden="1" x14ac:dyDescent="0.2">
      <c r="A3954" s="27" t="s">
        <v>136</v>
      </c>
      <c r="B3954" s="27" t="s">
        <v>146</v>
      </c>
      <c r="C3954" s="27" t="s">
        <v>99</v>
      </c>
      <c r="D3954" s="27" t="s">
        <v>61</v>
      </c>
      <c r="E3954" s="27" t="s">
        <v>94</v>
      </c>
      <c r="F3954" s="27" t="s">
        <v>95</v>
      </c>
      <c r="G3954" s="27" t="s">
        <v>100</v>
      </c>
      <c r="H3954" s="28">
        <v>0</v>
      </c>
      <c r="I3954" s="28">
        <v>0</v>
      </c>
      <c r="J3954" s="28">
        <v>0</v>
      </c>
      <c r="K3954" s="28">
        <v>25.85</v>
      </c>
      <c r="L3954" s="28">
        <v>-25.85</v>
      </c>
    </row>
    <row r="3955" spans="1:12" hidden="1" x14ac:dyDescent="0.2">
      <c r="A3955" s="27" t="s">
        <v>136</v>
      </c>
      <c r="B3955" s="27" t="s">
        <v>146</v>
      </c>
      <c r="C3955" s="27" t="s">
        <v>101</v>
      </c>
      <c r="D3955" s="27" t="s">
        <v>61</v>
      </c>
      <c r="E3955" s="27" t="s">
        <v>94</v>
      </c>
      <c r="F3955" s="27" t="s">
        <v>95</v>
      </c>
      <c r="G3955" s="27" t="s">
        <v>102</v>
      </c>
      <c r="H3955" s="28">
        <v>0</v>
      </c>
      <c r="I3955" s="28">
        <v>0</v>
      </c>
      <c r="J3955" s="28">
        <v>0</v>
      </c>
      <c r="K3955" s="28">
        <v>6.05</v>
      </c>
      <c r="L3955" s="28">
        <v>-6.05</v>
      </c>
    </row>
    <row r="3956" spans="1:12" hidden="1" x14ac:dyDescent="0.2">
      <c r="A3956" s="27" t="s">
        <v>136</v>
      </c>
      <c r="B3956" s="27" t="s">
        <v>146</v>
      </c>
      <c r="C3956" s="27" t="s">
        <v>103</v>
      </c>
      <c r="D3956" s="27" t="s">
        <v>61</v>
      </c>
      <c r="E3956" s="27" t="s">
        <v>94</v>
      </c>
      <c r="F3956" s="27" t="s">
        <v>95</v>
      </c>
      <c r="G3956" s="27" t="s">
        <v>104</v>
      </c>
      <c r="H3956" s="28">
        <v>0</v>
      </c>
      <c r="I3956" s="28">
        <v>0</v>
      </c>
      <c r="J3956" s="28">
        <v>0</v>
      </c>
      <c r="K3956" s="28">
        <v>12.18</v>
      </c>
      <c r="L3956" s="28">
        <v>-12.18</v>
      </c>
    </row>
    <row r="3957" spans="1:12" hidden="1" x14ac:dyDescent="0.2">
      <c r="A3957" s="27" t="s">
        <v>136</v>
      </c>
      <c r="B3957" s="27" t="s">
        <v>123</v>
      </c>
      <c r="C3957" s="27" t="s">
        <v>139</v>
      </c>
      <c r="D3957" s="27" t="s">
        <v>61</v>
      </c>
      <c r="E3957" s="27" t="s">
        <v>94</v>
      </c>
      <c r="F3957" s="27" t="s">
        <v>95</v>
      </c>
      <c r="G3957" s="27" t="s">
        <v>140</v>
      </c>
      <c r="H3957" s="28">
        <v>0</v>
      </c>
      <c r="I3957" s="28">
        <v>0</v>
      </c>
      <c r="J3957" s="28">
        <v>0</v>
      </c>
      <c r="K3957" s="28">
        <v>1005.87</v>
      </c>
      <c r="L3957" s="28">
        <v>-1005.87</v>
      </c>
    </row>
    <row r="3958" spans="1:12" hidden="1" x14ac:dyDescent="0.2">
      <c r="A3958" s="27" t="s">
        <v>136</v>
      </c>
      <c r="B3958" s="27" t="s">
        <v>123</v>
      </c>
      <c r="C3958" s="27" t="s">
        <v>99</v>
      </c>
      <c r="D3958" s="27" t="s">
        <v>61</v>
      </c>
      <c r="E3958" s="27" t="s">
        <v>94</v>
      </c>
      <c r="F3958" s="27" t="s">
        <v>95</v>
      </c>
      <c r="G3958" s="27" t="s">
        <v>100</v>
      </c>
      <c r="H3958" s="28">
        <v>0</v>
      </c>
      <c r="I3958" s="28">
        <v>0</v>
      </c>
      <c r="J3958" s="28">
        <v>0</v>
      </c>
      <c r="K3958" s="28">
        <v>62.07</v>
      </c>
      <c r="L3958" s="28">
        <v>-62.07</v>
      </c>
    </row>
    <row r="3959" spans="1:12" hidden="1" x14ac:dyDescent="0.2">
      <c r="A3959" s="27" t="s">
        <v>136</v>
      </c>
      <c r="B3959" s="27" t="s">
        <v>123</v>
      </c>
      <c r="C3959" s="27" t="s">
        <v>101</v>
      </c>
      <c r="D3959" s="27" t="s">
        <v>61</v>
      </c>
      <c r="E3959" s="27" t="s">
        <v>94</v>
      </c>
      <c r="F3959" s="27" t="s">
        <v>95</v>
      </c>
      <c r="G3959" s="27" t="s">
        <v>102</v>
      </c>
      <c r="H3959" s="28">
        <v>0</v>
      </c>
      <c r="I3959" s="28">
        <v>0</v>
      </c>
      <c r="J3959" s="28">
        <v>0</v>
      </c>
      <c r="K3959" s="28">
        <v>14.52</v>
      </c>
      <c r="L3959" s="28">
        <v>-14.52</v>
      </c>
    </row>
    <row r="3960" spans="1:12" hidden="1" x14ac:dyDescent="0.2">
      <c r="A3960" s="27" t="s">
        <v>136</v>
      </c>
      <c r="B3960" s="27" t="s">
        <v>123</v>
      </c>
      <c r="C3960" s="27" t="s">
        <v>103</v>
      </c>
      <c r="D3960" s="27" t="s">
        <v>61</v>
      </c>
      <c r="E3960" s="27" t="s">
        <v>94</v>
      </c>
      <c r="F3960" s="27" t="s">
        <v>95</v>
      </c>
      <c r="G3960" s="27" t="s">
        <v>104</v>
      </c>
      <c r="H3960" s="28">
        <v>0</v>
      </c>
      <c r="I3960" s="28">
        <v>0</v>
      </c>
      <c r="J3960" s="28">
        <v>0</v>
      </c>
      <c r="K3960" s="28">
        <v>29.17</v>
      </c>
      <c r="L3960" s="28">
        <v>-29.17</v>
      </c>
    </row>
    <row r="3961" spans="1:12" hidden="1" x14ac:dyDescent="0.2">
      <c r="A3961" s="27" t="s">
        <v>136</v>
      </c>
      <c r="B3961" s="27" t="s">
        <v>128</v>
      </c>
      <c r="C3961" s="27" t="s">
        <v>137</v>
      </c>
      <c r="D3961" s="27" t="s">
        <v>61</v>
      </c>
      <c r="E3961" s="27" t="s">
        <v>94</v>
      </c>
      <c r="F3961" s="27" t="s">
        <v>95</v>
      </c>
      <c r="G3961" s="27" t="s">
        <v>138</v>
      </c>
      <c r="H3961" s="28">
        <v>0</v>
      </c>
      <c r="I3961" s="28">
        <v>0</v>
      </c>
      <c r="J3961" s="28">
        <v>0</v>
      </c>
      <c r="K3961" s="28">
        <v>389.41</v>
      </c>
      <c r="L3961" s="28">
        <v>-389.41</v>
      </c>
    </row>
    <row r="3962" spans="1:12" hidden="1" x14ac:dyDescent="0.2">
      <c r="A3962" s="27" t="s">
        <v>136</v>
      </c>
      <c r="B3962" s="27" t="s">
        <v>128</v>
      </c>
      <c r="C3962" s="27" t="s">
        <v>99</v>
      </c>
      <c r="D3962" s="27" t="s">
        <v>61</v>
      </c>
      <c r="E3962" s="27" t="s">
        <v>94</v>
      </c>
      <c r="F3962" s="27" t="s">
        <v>95</v>
      </c>
      <c r="G3962" s="27" t="s">
        <v>100</v>
      </c>
      <c r="H3962" s="28">
        <v>0</v>
      </c>
      <c r="I3962" s="28">
        <v>0</v>
      </c>
      <c r="J3962" s="28">
        <v>0</v>
      </c>
      <c r="K3962" s="28">
        <v>23.11</v>
      </c>
      <c r="L3962" s="28">
        <v>-23.11</v>
      </c>
    </row>
    <row r="3963" spans="1:12" hidden="1" x14ac:dyDescent="0.2">
      <c r="A3963" s="27" t="s">
        <v>136</v>
      </c>
      <c r="B3963" s="27" t="s">
        <v>128</v>
      </c>
      <c r="C3963" s="27" t="s">
        <v>101</v>
      </c>
      <c r="D3963" s="27" t="s">
        <v>61</v>
      </c>
      <c r="E3963" s="27" t="s">
        <v>94</v>
      </c>
      <c r="F3963" s="27" t="s">
        <v>95</v>
      </c>
      <c r="G3963" s="27" t="s">
        <v>102</v>
      </c>
      <c r="H3963" s="28">
        <v>0</v>
      </c>
      <c r="I3963" s="28">
        <v>0</v>
      </c>
      <c r="J3963" s="28">
        <v>0</v>
      </c>
      <c r="K3963" s="28">
        <v>5.4</v>
      </c>
      <c r="L3963" s="28">
        <v>-5.4</v>
      </c>
    </row>
    <row r="3964" spans="1:12" hidden="1" x14ac:dyDescent="0.2">
      <c r="A3964" s="27" t="s">
        <v>136</v>
      </c>
      <c r="B3964" s="27" t="s">
        <v>128</v>
      </c>
      <c r="C3964" s="27" t="s">
        <v>103</v>
      </c>
      <c r="D3964" s="27" t="s">
        <v>61</v>
      </c>
      <c r="E3964" s="27" t="s">
        <v>94</v>
      </c>
      <c r="F3964" s="27" t="s">
        <v>95</v>
      </c>
      <c r="G3964" s="27" t="s">
        <v>104</v>
      </c>
      <c r="H3964" s="28">
        <v>0</v>
      </c>
      <c r="I3964" s="28">
        <v>0</v>
      </c>
      <c r="J3964" s="28">
        <v>0</v>
      </c>
      <c r="K3964" s="28">
        <v>11.14</v>
      </c>
      <c r="L3964" s="28">
        <v>-11.14</v>
      </c>
    </row>
    <row r="3965" spans="1:12" hidden="1" x14ac:dyDescent="0.2">
      <c r="A3965" s="27" t="s">
        <v>136</v>
      </c>
      <c r="B3965" s="27" t="s">
        <v>129</v>
      </c>
      <c r="C3965" s="27" t="s">
        <v>137</v>
      </c>
      <c r="D3965" s="27" t="s">
        <v>61</v>
      </c>
      <c r="E3965" s="27" t="s">
        <v>94</v>
      </c>
      <c r="F3965" s="27" t="s">
        <v>95</v>
      </c>
      <c r="G3965" s="27" t="s">
        <v>138</v>
      </c>
      <c r="H3965" s="28">
        <v>0</v>
      </c>
      <c r="I3965" s="28">
        <v>0</v>
      </c>
      <c r="J3965" s="28">
        <v>0</v>
      </c>
      <c r="K3965" s="28">
        <v>122.62</v>
      </c>
      <c r="L3965" s="28">
        <v>-122.62</v>
      </c>
    </row>
    <row r="3966" spans="1:12" hidden="1" x14ac:dyDescent="0.2">
      <c r="A3966" s="27" t="s">
        <v>136</v>
      </c>
      <c r="B3966" s="27" t="s">
        <v>129</v>
      </c>
      <c r="C3966" s="27" t="s">
        <v>99</v>
      </c>
      <c r="D3966" s="27" t="s">
        <v>61</v>
      </c>
      <c r="E3966" s="27" t="s">
        <v>94</v>
      </c>
      <c r="F3966" s="27" t="s">
        <v>95</v>
      </c>
      <c r="G3966" s="27" t="s">
        <v>100</v>
      </c>
      <c r="H3966" s="28">
        <v>0</v>
      </c>
      <c r="I3966" s="28">
        <v>0</v>
      </c>
      <c r="J3966" s="28">
        <v>0</v>
      </c>
      <c r="K3966" s="28">
        <v>6.81</v>
      </c>
      <c r="L3966" s="28">
        <v>-6.81</v>
      </c>
    </row>
    <row r="3967" spans="1:12" hidden="1" x14ac:dyDescent="0.2">
      <c r="A3967" s="27" t="s">
        <v>136</v>
      </c>
      <c r="B3967" s="27" t="s">
        <v>129</v>
      </c>
      <c r="C3967" s="27" t="s">
        <v>101</v>
      </c>
      <c r="D3967" s="27" t="s">
        <v>61</v>
      </c>
      <c r="E3967" s="27" t="s">
        <v>94</v>
      </c>
      <c r="F3967" s="27" t="s">
        <v>95</v>
      </c>
      <c r="G3967" s="27" t="s">
        <v>102</v>
      </c>
      <c r="H3967" s="28">
        <v>0</v>
      </c>
      <c r="I3967" s="28">
        <v>0</v>
      </c>
      <c r="J3967" s="28">
        <v>0</v>
      </c>
      <c r="K3967" s="28">
        <v>1.59</v>
      </c>
      <c r="L3967" s="28">
        <v>-1.59</v>
      </c>
    </row>
    <row r="3968" spans="1:12" hidden="1" x14ac:dyDescent="0.2">
      <c r="A3968" s="27" t="s">
        <v>136</v>
      </c>
      <c r="B3968" s="27" t="s">
        <v>129</v>
      </c>
      <c r="C3968" s="27" t="s">
        <v>103</v>
      </c>
      <c r="D3968" s="27" t="s">
        <v>61</v>
      </c>
      <c r="E3968" s="27" t="s">
        <v>94</v>
      </c>
      <c r="F3968" s="27" t="s">
        <v>95</v>
      </c>
      <c r="G3968" s="27" t="s">
        <v>104</v>
      </c>
      <c r="H3968" s="28">
        <v>0</v>
      </c>
      <c r="I3968" s="28">
        <v>0</v>
      </c>
      <c r="J3968" s="28">
        <v>0</v>
      </c>
      <c r="K3968" s="28">
        <v>3.29</v>
      </c>
      <c r="L3968" s="28">
        <v>-3.29</v>
      </c>
    </row>
    <row r="3969" spans="1:12" hidden="1" x14ac:dyDescent="0.2">
      <c r="A3969" s="27" t="s">
        <v>152</v>
      </c>
      <c r="B3969" s="27" t="s">
        <v>9</v>
      </c>
      <c r="C3969" s="27" t="s">
        <v>161</v>
      </c>
      <c r="D3969" s="27" t="s">
        <v>61</v>
      </c>
      <c r="E3969" s="27" t="s">
        <v>94</v>
      </c>
      <c r="F3969" s="27" t="s">
        <v>95</v>
      </c>
      <c r="G3969" s="27" t="s">
        <v>162</v>
      </c>
      <c r="H3969" s="28">
        <v>0</v>
      </c>
      <c r="I3969" s="28">
        <v>11637.5</v>
      </c>
      <c r="J3969" s="28">
        <v>0</v>
      </c>
      <c r="K3969" s="28">
        <v>0</v>
      </c>
      <c r="L3969" s="28">
        <v>11637.5</v>
      </c>
    </row>
    <row r="3970" spans="1:12" hidden="1" x14ac:dyDescent="0.2">
      <c r="A3970" s="27" t="s">
        <v>90</v>
      </c>
      <c r="B3970" s="27" t="s">
        <v>149</v>
      </c>
      <c r="C3970" s="27" t="s">
        <v>106</v>
      </c>
      <c r="D3970" s="27" t="s">
        <v>187</v>
      </c>
      <c r="E3970" s="27" t="s">
        <v>94</v>
      </c>
      <c r="F3970" s="27" t="s">
        <v>95</v>
      </c>
      <c r="G3970" s="27" t="s">
        <v>108</v>
      </c>
      <c r="H3970" s="28">
        <v>0</v>
      </c>
      <c r="I3970" s="28">
        <v>691.37</v>
      </c>
      <c r="J3970" s="28">
        <v>0</v>
      </c>
      <c r="K3970" s="28">
        <v>691.37</v>
      </c>
      <c r="L3970" s="28">
        <v>0</v>
      </c>
    </row>
    <row r="3971" spans="1:12" hidden="1" x14ac:dyDescent="0.2">
      <c r="A3971" s="27" t="s">
        <v>90</v>
      </c>
      <c r="B3971" s="27" t="s">
        <v>149</v>
      </c>
      <c r="C3971" s="27" t="s">
        <v>99</v>
      </c>
      <c r="D3971" s="27" t="s">
        <v>187</v>
      </c>
      <c r="E3971" s="27" t="s">
        <v>94</v>
      </c>
      <c r="F3971" s="27" t="s">
        <v>95</v>
      </c>
      <c r="G3971" s="27" t="s">
        <v>100</v>
      </c>
      <c r="H3971" s="28">
        <v>0</v>
      </c>
      <c r="I3971" s="28">
        <v>0</v>
      </c>
      <c r="J3971" s="28">
        <v>0</v>
      </c>
      <c r="K3971" s="28">
        <v>42.86</v>
      </c>
      <c r="L3971" s="28">
        <v>-42.86</v>
      </c>
    </row>
    <row r="3972" spans="1:12" hidden="1" x14ac:dyDescent="0.2">
      <c r="A3972" s="27" t="s">
        <v>90</v>
      </c>
      <c r="B3972" s="27" t="s">
        <v>149</v>
      </c>
      <c r="C3972" s="27" t="s">
        <v>101</v>
      </c>
      <c r="D3972" s="27" t="s">
        <v>187</v>
      </c>
      <c r="E3972" s="27" t="s">
        <v>94</v>
      </c>
      <c r="F3972" s="27" t="s">
        <v>95</v>
      </c>
      <c r="G3972" s="27" t="s">
        <v>102</v>
      </c>
      <c r="H3972" s="28">
        <v>0</v>
      </c>
      <c r="I3972" s="28">
        <v>0</v>
      </c>
      <c r="J3972" s="28">
        <v>0</v>
      </c>
      <c r="K3972" s="28">
        <v>10.02</v>
      </c>
      <c r="L3972" s="28">
        <v>-10.02</v>
      </c>
    </row>
    <row r="3973" spans="1:12" hidden="1" x14ac:dyDescent="0.2">
      <c r="A3973" s="27" t="s">
        <v>90</v>
      </c>
      <c r="B3973" s="27" t="s">
        <v>149</v>
      </c>
      <c r="C3973" s="27" t="s">
        <v>103</v>
      </c>
      <c r="D3973" s="27" t="s">
        <v>187</v>
      </c>
      <c r="E3973" s="27" t="s">
        <v>94</v>
      </c>
      <c r="F3973" s="27" t="s">
        <v>95</v>
      </c>
      <c r="G3973" s="27" t="s">
        <v>104</v>
      </c>
      <c r="H3973" s="28">
        <v>0</v>
      </c>
      <c r="I3973" s="28">
        <v>0</v>
      </c>
      <c r="J3973" s="28">
        <v>0</v>
      </c>
      <c r="K3973" s="28">
        <v>20.04</v>
      </c>
      <c r="L3973" s="28">
        <v>-20.04</v>
      </c>
    </row>
    <row r="3974" spans="1:12" hidden="1" x14ac:dyDescent="0.2">
      <c r="A3974" s="27" t="s">
        <v>90</v>
      </c>
      <c r="B3974" s="27" t="s">
        <v>149</v>
      </c>
      <c r="C3974" s="27" t="s">
        <v>109</v>
      </c>
      <c r="D3974" s="27" t="s">
        <v>187</v>
      </c>
      <c r="E3974" s="27" t="s">
        <v>94</v>
      </c>
      <c r="F3974" s="27" t="s">
        <v>95</v>
      </c>
      <c r="G3974" s="27" t="s">
        <v>110</v>
      </c>
      <c r="H3974" s="28">
        <v>6606.45</v>
      </c>
      <c r="I3974" s="28">
        <v>6606.45</v>
      </c>
      <c r="J3974" s="28">
        <v>0</v>
      </c>
      <c r="K3974" s="28">
        <v>0</v>
      </c>
      <c r="L3974" s="28">
        <v>6606.45</v>
      </c>
    </row>
    <row r="3975" spans="1:12" hidden="1" x14ac:dyDescent="0.2">
      <c r="A3975" s="27" t="s">
        <v>90</v>
      </c>
      <c r="B3975" s="27" t="s">
        <v>149</v>
      </c>
      <c r="C3975" s="27" t="s">
        <v>111</v>
      </c>
      <c r="D3975" s="27" t="s">
        <v>187</v>
      </c>
      <c r="E3975" s="27" t="s">
        <v>94</v>
      </c>
      <c r="F3975" s="27" t="s">
        <v>95</v>
      </c>
      <c r="G3975" s="27" t="s">
        <v>112</v>
      </c>
      <c r="H3975" s="28">
        <v>34793.43</v>
      </c>
      <c r="I3975" s="28">
        <v>34793.43</v>
      </c>
      <c r="J3975" s="28">
        <v>2536.41</v>
      </c>
      <c r="K3975" s="28">
        <v>327.85</v>
      </c>
      <c r="L3975" s="28">
        <v>31929.17</v>
      </c>
    </row>
    <row r="3976" spans="1:12" hidden="1" x14ac:dyDescent="0.2">
      <c r="A3976" s="27" t="s">
        <v>90</v>
      </c>
      <c r="B3976" s="27" t="s">
        <v>149</v>
      </c>
      <c r="C3976" s="27" t="s">
        <v>113</v>
      </c>
      <c r="D3976" s="27" t="s">
        <v>187</v>
      </c>
      <c r="E3976" s="27" t="s">
        <v>94</v>
      </c>
      <c r="F3976" s="27" t="s">
        <v>95</v>
      </c>
      <c r="G3976" s="27" t="s">
        <v>114</v>
      </c>
      <c r="H3976" s="28">
        <v>7827.54</v>
      </c>
      <c r="I3976" s="28">
        <v>7827.54</v>
      </c>
      <c r="J3976" s="28">
        <v>0</v>
      </c>
      <c r="K3976" s="28">
        <v>0</v>
      </c>
      <c r="L3976" s="28">
        <v>7827.54</v>
      </c>
    </row>
    <row r="3977" spans="1:12" hidden="1" x14ac:dyDescent="0.2">
      <c r="A3977" s="27" t="s">
        <v>90</v>
      </c>
      <c r="B3977" s="27" t="s">
        <v>149</v>
      </c>
      <c r="C3977" s="27" t="s">
        <v>115</v>
      </c>
      <c r="D3977" s="27" t="s">
        <v>187</v>
      </c>
      <c r="E3977" s="27" t="s">
        <v>94</v>
      </c>
      <c r="F3977" s="27" t="s">
        <v>95</v>
      </c>
      <c r="G3977" s="27" t="s">
        <v>116</v>
      </c>
      <c r="H3977" s="28">
        <v>3913.77</v>
      </c>
      <c r="I3977" s="28">
        <v>3913.77</v>
      </c>
      <c r="J3977" s="28">
        <v>0</v>
      </c>
      <c r="K3977" s="28">
        <v>0</v>
      </c>
      <c r="L3977" s="28">
        <v>3913.77</v>
      </c>
    </row>
    <row r="3978" spans="1:12" hidden="1" x14ac:dyDescent="0.2">
      <c r="A3978" s="27" t="s">
        <v>90</v>
      </c>
      <c r="B3978" s="27" t="s">
        <v>149</v>
      </c>
      <c r="C3978" s="27" t="s">
        <v>117</v>
      </c>
      <c r="D3978" s="27" t="s">
        <v>187</v>
      </c>
      <c r="E3978" s="27" t="s">
        <v>94</v>
      </c>
      <c r="F3978" s="27" t="s">
        <v>95</v>
      </c>
      <c r="G3978" s="27" t="s">
        <v>118</v>
      </c>
      <c r="H3978" s="28">
        <v>7827.54</v>
      </c>
      <c r="I3978" s="28">
        <v>7827.54</v>
      </c>
      <c r="J3978" s="28">
        <v>2421</v>
      </c>
      <c r="K3978" s="28">
        <v>0</v>
      </c>
      <c r="L3978" s="28">
        <v>5406.54</v>
      </c>
    </row>
    <row r="3979" spans="1:12" hidden="1" x14ac:dyDescent="0.2">
      <c r="A3979" s="27" t="s">
        <v>90</v>
      </c>
      <c r="B3979" s="27" t="s">
        <v>177</v>
      </c>
      <c r="C3979" s="27" t="s">
        <v>106</v>
      </c>
      <c r="D3979" s="27" t="s">
        <v>187</v>
      </c>
      <c r="E3979" s="27" t="s">
        <v>94</v>
      </c>
      <c r="F3979" s="27" t="s">
        <v>95</v>
      </c>
      <c r="G3979" s="27" t="s">
        <v>108</v>
      </c>
      <c r="H3979" s="28">
        <v>0</v>
      </c>
      <c r="I3979" s="28">
        <v>23018.6</v>
      </c>
      <c r="J3979" s="28">
        <v>0</v>
      </c>
      <c r="K3979" s="28">
        <v>23018.6</v>
      </c>
      <c r="L3979" s="28">
        <v>-3.637978807091713E-12</v>
      </c>
    </row>
    <row r="3980" spans="1:12" hidden="1" x14ac:dyDescent="0.2">
      <c r="A3980" s="27" t="s">
        <v>90</v>
      </c>
      <c r="B3980" s="27" t="s">
        <v>177</v>
      </c>
      <c r="C3980" s="27" t="s">
        <v>99</v>
      </c>
      <c r="D3980" s="27" t="s">
        <v>187</v>
      </c>
      <c r="E3980" s="27" t="s">
        <v>94</v>
      </c>
      <c r="F3980" s="27" t="s">
        <v>95</v>
      </c>
      <c r="G3980" s="27" t="s">
        <v>100</v>
      </c>
      <c r="H3980" s="28">
        <v>0</v>
      </c>
      <c r="I3980" s="28">
        <v>0</v>
      </c>
      <c r="J3980" s="28">
        <v>0</v>
      </c>
      <c r="K3980" s="28">
        <v>2044.8200000000002</v>
      </c>
      <c r="L3980" s="28">
        <v>-2044.8200000000002</v>
      </c>
    </row>
    <row r="3981" spans="1:12" hidden="1" x14ac:dyDescent="0.2">
      <c r="A3981" s="27" t="s">
        <v>90</v>
      </c>
      <c r="B3981" s="27" t="s">
        <v>177</v>
      </c>
      <c r="C3981" s="27" t="s">
        <v>101</v>
      </c>
      <c r="D3981" s="27" t="s">
        <v>187</v>
      </c>
      <c r="E3981" s="27" t="s">
        <v>94</v>
      </c>
      <c r="F3981" s="27" t="s">
        <v>95</v>
      </c>
      <c r="G3981" s="27" t="s">
        <v>102</v>
      </c>
      <c r="H3981" s="28">
        <v>0</v>
      </c>
      <c r="I3981" s="28">
        <v>0</v>
      </c>
      <c r="J3981" s="28">
        <v>0</v>
      </c>
      <c r="K3981" s="28">
        <v>478.27</v>
      </c>
      <c r="L3981" s="28">
        <v>-478.27</v>
      </c>
    </row>
    <row r="3982" spans="1:12" hidden="1" x14ac:dyDescent="0.2">
      <c r="A3982" s="27" t="s">
        <v>90</v>
      </c>
      <c r="B3982" s="27" t="s">
        <v>177</v>
      </c>
      <c r="C3982" s="27" t="s">
        <v>103</v>
      </c>
      <c r="D3982" s="27" t="s">
        <v>187</v>
      </c>
      <c r="E3982" s="27" t="s">
        <v>94</v>
      </c>
      <c r="F3982" s="27" t="s">
        <v>95</v>
      </c>
      <c r="G3982" s="27" t="s">
        <v>104</v>
      </c>
      <c r="H3982" s="28">
        <v>0</v>
      </c>
      <c r="I3982" s="28">
        <v>0</v>
      </c>
      <c r="J3982" s="28">
        <v>0</v>
      </c>
      <c r="K3982" s="28">
        <v>957.04</v>
      </c>
      <c r="L3982" s="28">
        <v>-957.04</v>
      </c>
    </row>
    <row r="3983" spans="1:12" hidden="1" x14ac:dyDescent="0.2">
      <c r="A3983" s="27" t="s">
        <v>90</v>
      </c>
      <c r="B3983" s="27" t="s">
        <v>182</v>
      </c>
      <c r="C3983" s="27" t="s">
        <v>106</v>
      </c>
      <c r="D3983" s="27" t="s">
        <v>187</v>
      </c>
      <c r="E3983" s="27" t="s">
        <v>94</v>
      </c>
      <c r="F3983" s="27" t="s">
        <v>95</v>
      </c>
      <c r="G3983" s="27" t="s">
        <v>108</v>
      </c>
      <c r="H3983" s="28">
        <v>0</v>
      </c>
      <c r="I3983" s="28">
        <v>64.239999999999995</v>
      </c>
      <c r="J3983" s="28">
        <v>0</v>
      </c>
      <c r="K3983" s="28">
        <v>64.239999999999995</v>
      </c>
      <c r="L3983" s="28">
        <v>0</v>
      </c>
    </row>
    <row r="3984" spans="1:12" hidden="1" x14ac:dyDescent="0.2">
      <c r="A3984" s="27" t="s">
        <v>90</v>
      </c>
      <c r="B3984" s="27" t="s">
        <v>182</v>
      </c>
      <c r="C3984" s="27" t="s">
        <v>99</v>
      </c>
      <c r="D3984" s="27" t="s">
        <v>187</v>
      </c>
      <c r="E3984" s="27" t="s">
        <v>94</v>
      </c>
      <c r="F3984" s="27" t="s">
        <v>95</v>
      </c>
      <c r="G3984" s="27" t="s">
        <v>100</v>
      </c>
      <c r="H3984" s="28">
        <v>0</v>
      </c>
      <c r="I3984" s="28">
        <v>0</v>
      </c>
      <c r="J3984" s="28">
        <v>0</v>
      </c>
      <c r="K3984" s="28">
        <v>3.9899999999999993</v>
      </c>
      <c r="L3984" s="28">
        <v>-3.9899999999999993</v>
      </c>
    </row>
    <row r="3985" spans="1:12" hidden="1" x14ac:dyDescent="0.2">
      <c r="A3985" s="27" t="s">
        <v>90</v>
      </c>
      <c r="B3985" s="27" t="s">
        <v>182</v>
      </c>
      <c r="C3985" s="27" t="s">
        <v>101</v>
      </c>
      <c r="D3985" s="27" t="s">
        <v>187</v>
      </c>
      <c r="E3985" s="27" t="s">
        <v>94</v>
      </c>
      <c r="F3985" s="27" t="s">
        <v>95</v>
      </c>
      <c r="G3985" s="27" t="s">
        <v>102</v>
      </c>
      <c r="H3985" s="28">
        <v>0</v>
      </c>
      <c r="I3985" s="28">
        <v>0</v>
      </c>
      <c r="J3985" s="28">
        <v>0</v>
      </c>
      <c r="K3985" s="28">
        <v>0.94</v>
      </c>
      <c r="L3985" s="28">
        <v>-0.94</v>
      </c>
    </row>
    <row r="3986" spans="1:12" hidden="1" x14ac:dyDescent="0.2">
      <c r="A3986" s="27" t="s">
        <v>90</v>
      </c>
      <c r="B3986" s="27" t="s">
        <v>182</v>
      </c>
      <c r="C3986" s="27" t="s">
        <v>103</v>
      </c>
      <c r="D3986" s="27" t="s">
        <v>187</v>
      </c>
      <c r="E3986" s="27" t="s">
        <v>94</v>
      </c>
      <c r="F3986" s="27" t="s">
        <v>95</v>
      </c>
      <c r="G3986" s="27" t="s">
        <v>104</v>
      </c>
      <c r="H3986" s="28">
        <v>0</v>
      </c>
      <c r="I3986" s="28">
        <v>0</v>
      </c>
      <c r="J3986" s="28">
        <v>0</v>
      </c>
      <c r="K3986" s="28">
        <v>1.86</v>
      </c>
      <c r="L3986" s="28">
        <v>-1.86</v>
      </c>
    </row>
    <row r="3987" spans="1:12" hidden="1" x14ac:dyDescent="0.2">
      <c r="A3987" s="27" t="s">
        <v>90</v>
      </c>
      <c r="B3987" s="27" t="s">
        <v>145</v>
      </c>
      <c r="C3987" s="27" t="s">
        <v>106</v>
      </c>
      <c r="D3987" s="27" t="s">
        <v>187</v>
      </c>
      <c r="E3987" s="27" t="s">
        <v>94</v>
      </c>
      <c r="F3987" s="27" t="s">
        <v>95</v>
      </c>
      <c r="G3987" s="27" t="s">
        <v>108</v>
      </c>
      <c r="H3987" s="28">
        <v>0</v>
      </c>
      <c r="I3987" s="28">
        <v>61.93</v>
      </c>
      <c r="J3987" s="28">
        <v>0</v>
      </c>
      <c r="K3987" s="28">
        <v>61.93</v>
      </c>
      <c r="L3987" s="28">
        <v>0</v>
      </c>
    </row>
    <row r="3988" spans="1:12" hidden="1" x14ac:dyDescent="0.2">
      <c r="A3988" s="27" t="s">
        <v>90</v>
      </c>
      <c r="B3988" s="27" t="s">
        <v>145</v>
      </c>
      <c r="C3988" s="27" t="s">
        <v>99</v>
      </c>
      <c r="D3988" s="27" t="s">
        <v>187</v>
      </c>
      <c r="E3988" s="27" t="s">
        <v>94</v>
      </c>
      <c r="F3988" s="27" t="s">
        <v>95</v>
      </c>
      <c r="G3988" s="27" t="s">
        <v>100</v>
      </c>
      <c r="H3988" s="28">
        <v>0</v>
      </c>
      <c r="I3988" s="28">
        <v>0</v>
      </c>
      <c r="J3988" s="28">
        <v>0</v>
      </c>
      <c r="K3988" s="28">
        <v>3.64</v>
      </c>
      <c r="L3988" s="28">
        <v>-3.64</v>
      </c>
    </row>
    <row r="3989" spans="1:12" hidden="1" x14ac:dyDescent="0.2">
      <c r="A3989" s="27" t="s">
        <v>90</v>
      </c>
      <c r="B3989" s="27" t="s">
        <v>145</v>
      </c>
      <c r="C3989" s="27" t="s">
        <v>101</v>
      </c>
      <c r="D3989" s="27" t="s">
        <v>187</v>
      </c>
      <c r="E3989" s="27" t="s">
        <v>94</v>
      </c>
      <c r="F3989" s="27" t="s">
        <v>95</v>
      </c>
      <c r="G3989" s="27" t="s">
        <v>102</v>
      </c>
      <c r="H3989" s="28">
        <v>0</v>
      </c>
      <c r="I3989" s="28">
        <v>0</v>
      </c>
      <c r="J3989" s="28">
        <v>0</v>
      </c>
      <c r="K3989" s="28">
        <v>0.85000000000000009</v>
      </c>
      <c r="L3989" s="28">
        <v>-0.85000000000000009</v>
      </c>
    </row>
    <row r="3990" spans="1:12" hidden="1" x14ac:dyDescent="0.2">
      <c r="A3990" s="27" t="s">
        <v>90</v>
      </c>
      <c r="B3990" s="27" t="s">
        <v>145</v>
      </c>
      <c r="C3990" s="27" t="s">
        <v>103</v>
      </c>
      <c r="D3990" s="27" t="s">
        <v>187</v>
      </c>
      <c r="E3990" s="27" t="s">
        <v>94</v>
      </c>
      <c r="F3990" s="27" t="s">
        <v>95</v>
      </c>
      <c r="G3990" s="27" t="s">
        <v>104</v>
      </c>
      <c r="H3990" s="28">
        <v>0</v>
      </c>
      <c r="I3990" s="28">
        <v>0</v>
      </c>
      <c r="J3990" s="28">
        <v>0</v>
      </c>
      <c r="K3990" s="28">
        <v>1.7800000000000002</v>
      </c>
      <c r="L3990" s="28">
        <v>-1.7800000000000002</v>
      </c>
    </row>
    <row r="3991" spans="1:12" hidden="1" x14ac:dyDescent="0.2">
      <c r="A3991" s="27" t="s">
        <v>90</v>
      </c>
      <c r="B3991" s="27" t="s">
        <v>146</v>
      </c>
      <c r="C3991" s="27" t="s">
        <v>106</v>
      </c>
      <c r="D3991" s="27" t="s">
        <v>187</v>
      </c>
      <c r="E3991" s="27" t="s">
        <v>94</v>
      </c>
      <c r="F3991" s="27" t="s">
        <v>95</v>
      </c>
      <c r="G3991" s="27" t="s">
        <v>108</v>
      </c>
      <c r="H3991" s="28">
        <v>0</v>
      </c>
      <c r="I3991" s="28">
        <v>1542.11</v>
      </c>
      <c r="J3991" s="28">
        <v>0</v>
      </c>
      <c r="K3991" s="28">
        <v>1542.11</v>
      </c>
      <c r="L3991" s="28">
        <v>0</v>
      </c>
    </row>
    <row r="3992" spans="1:12" hidden="1" x14ac:dyDescent="0.2">
      <c r="A3992" s="27" t="s">
        <v>90</v>
      </c>
      <c r="B3992" s="27" t="s">
        <v>146</v>
      </c>
      <c r="C3992" s="27" t="s">
        <v>99</v>
      </c>
      <c r="D3992" s="27" t="s">
        <v>187</v>
      </c>
      <c r="E3992" s="27" t="s">
        <v>94</v>
      </c>
      <c r="F3992" s="27" t="s">
        <v>95</v>
      </c>
      <c r="G3992" s="27" t="s">
        <v>100</v>
      </c>
      <c r="H3992" s="28">
        <v>0</v>
      </c>
      <c r="I3992" s="28">
        <v>0</v>
      </c>
      <c r="J3992" s="28">
        <v>0</v>
      </c>
      <c r="K3992" s="28">
        <v>91.62</v>
      </c>
      <c r="L3992" s="28">
        <v>-91.62</v>
      </c>
    </row>
    <row r="3993" spans="1:12" hidden="1" x14ac:dyDescent="0.2">
      <c r="A3993" s="27" t="s">
        <v>90</v>
      </c>
      <c r="B3993" s="27" t="s">
        <v>146</v>
      </c>
      <c r="C3993" s="27" t="s">
        <v>101</v>
      </c>
      <c r="D3993" s="27" t="s">
        <v>187</v>
      </c>
      <c r="E3993" s="27" t="s">
        <v>94</v>
      </c>
      <c r="F3993" s="27" t="s">
        <v>95</v>
      </c>
      <c r="G3993" s="27" t="s">
        <v>102</v>
      </c>
      <c r="H3993" s="28">
        <v>0</v>
      </c>
      <c r="I3993" s="28">
        <v>0</v>
      </c>
      <c r="J3993" s="28">
        <v>0</v>
      </c>
      <c r="K3993" s="28">
        <v>21.43</v>
      </c>
      <c r="L3993" s="28">
        <v>-21.43</v>
      </c>
    </row>
    <row r="3994" spans="1:12" hidden="1" x14ac:dyDescent="0.2">
      <c r="A3994" s="27" t="s">
        <v>90</v>
      </c>
      <c r="B3994" s="27" t="s">
        <v>146</v>
      </c>
      <c r="C3994" s="27" t="s">
        <v>103</v>
      </c>
      <c r="D3994" s="27" t="s">
        <v>187</v>
      </c>
      <c r="E3994" s="27" t="s">
        <v>94</v>
      </c>
      <c r="F3994" s="27" t="s">
        <v>95</v>
      </c>
      <c r="G3994" s="27" t="s">
        <v>104</v>
      </c>
      <c r="H3994" s="28">
        <v>0</v>
      </c>
      <c r="I3994" s="28">
        <v>0</v>
      </c>
      <c r="J3994" s="28">
        <v>0</v>
      </c>
      <c r="K3994" s="28">
        <v>44.71</v>
      </c>
      <c r="L3994" s="28">
        <v>-44.71</v>
      </c>
    </row>
    <row r="3995" spans="1:12" hidden="1" x14ac:dyDescent="0.2">
      <c r="A3995" s="27" t="s">
        <v>90</v>
      </c>
      <c r="B3995" s="27" t="s">
        <v>119</v>
      </c>
      <c r="C3995" s="27" t="s">
        <v>117</v>
      </c>
      <c r="D3995" s="27" t="s">
        <v>187</v>
      </c>
      <c r="E3995" s="27" t="s">
        <v>94</v>
      </c>
      <c r="F3995" s="27" t="s">
        <v>95</v>
      </c>
      <c r="G3995" s="27" t="s">
        <v>118</v>
      </c>
      <c r="H3995" s="28">
        <v>0</v>
      </c>
      <c r="I3995" s="28">
        <v>0</v>
      </c>
      <c r="J3995" s="28">
        <v>0</v>
      </c>
      <c r="K3995" s="28">
        <v>290.64</v>
      </c>
      <c r="L3995" s="28">
        <v>-290.64</v>
      </c>
    </row>
    <row r="3996" spans="1:12" hidden="1" x14ac:dyDescent="0.2">
      <c r="A3996" s="27" t="s">
        <v>90</v>
      </c>
      <c r="B3996" s="27" t="s">
        <v>120</v>
      </c>
      <c r="C3996" s="27" t="s">
        <v>121</v>
      </c>
      <c r="D3996" s="27" t="s">
        <v>187</v>
      </c>
      <c r="E3996" s="27" t="s">
        <v>94</v>
      </c>
      <c r="F3996" s="27" t="s">
        <v>95</v>
      </c>
      <c r="G3996" s="27" t="s">
        <v>122</v>
      </c>
      <c r="H3996" s="28">
        <v>0</v>
      </c>
      <c r="I3996" s="28">
        <v>0</v>
      </c>
      <c r="J3996" s="28">
        <v>0</v>
      </c>
      <c r="K3996" s="28">
        <v>1.26</v>
      </c>
      <c r="L3996" s="28">
        <v>-1.26</v>
      </c>
    </row>
    <row r="3997" spans="1:12" hidden="1" x14ac:dyDescent="0.2">
      <c r="A3997" s="27" t="s">
        <v>90</v>
      </c>
      <c r="B3997" s="27" t="s">
        <v>120</v>
      </c>
      <c r="C3997" s="27" t="s">
        <v>99</v>
      </c>
      <c r="D3997" s="27" t="s">
        <v>187</v>
      </c>
      <c r="E3997" s="27" t="s">
        <v>94</v>
      </c>
      <c r="F3997" s="27" t="s">
        <v>95</v>
      </c>
      <c r="G3997" s="27" t="s">
        <v>100</v>
      </c>
      <c r="H3997" s="28">
        <v>0</v>
      </c>
      <c r="I3997" s="28">
        <v>0</v>
      </c>
      <c r="J3997" s="28">
        <v>0</v>
      </c>
      <c r="K3997" s="28">
        <v>7.0000000000000007E-2</v>
      </c>
      <c r="L3997" s="28">
        <v>-7.0000000000000007E-2</v>
      </c>
    </row>
    <row r="3998" spans="1:12" hidden="1" x14ac:dyDescent="0.2">
      <c r="A3998" s="27" t="s">
        <v>90</v>
      </c>
      <c r="B3998" s="27" t="s">
        <v>120</v>
      </c>
      <c r="C3998" s="27" t="s">
        <v>101</v>
      </c>
      <c r="D3998" s="27" t="s">
        <v>187</v>
      </c>
      <c r="E3998" s="27" t="s">
        <v>94</v>
      </c>
      <c r="F3998" s="27" t="s">
        <v>95</v>
      </c>
      <c r="G3998" s="27" t="s">
        <v>102</v>
      </c>
      <c r="H3998" s="28">
        <v>0</v>
      </c>
      <c r="I3998" s="28">
        <v>0</v>
      </c>
      <c r="J3998" s="28">
        <v>0</v>
      </c>
      <c r="K3998" s="28">
        <v>0.02</v>
      </c>
      <c r="L3998" s="28">
        <v>-0.02</v>
      </c>
    </row>
    <row r="3999" spans="1:12" hidden="1" x14ac:dyDescent="0.2">
      <c r="A3999" s="27" t="s">
        <v>90</v>
      </c>
      <c r="B3999" s="27" t="s">
        <v>120</v>
      </c>
      <c r="C3999" s="27" t="s">
        <v>103</v>
      </c>
      <c r="D3999" s="27" t="s">
        <v>187</v>
      </c>
      <c r="E3999" s="27" t="s">
        <v>94</v>
      </c>
      <c r="F3999" s="27" t="s">
        <v>95</v>
      </c>
      <c r="G3999" s="27" t="s">
        <v>104</v>
      </c>
      <c r="H3999" s="28">
        <v>0</v>
      </c>
      <c r="I3999" s="28">
        <v>0</v>
      </c>
      <c r="J3999" s="28">
        <v>0</v>
      </c>
      <c r="K3999" s="28">
        <v>0.04</v>
      </c>
      <c r="L3999" s="28">
        <v>-0.04</v>
      </c>
    </row>
    <row r="4000" spans="1:12" hidden="1" x14ac:dyDescent="0.2">
      <c r="A4000" s="27" t="s">
        <v>90</v>
      </c>
      <c r="B4000" s="27" t="s">
        <v>123</v>
      </c>
      <c r="C4000" s="27" t="s">
        <v>124</v>
      </c>
      <c r="D4000" s="27" t="s">
        <v>187</v>
      </c>
      <c r="E4000" s="27" t="s">
        <v>94</v>
      </c>
      <c r="F4000" s="27" t="s">
        <v>95</v>
      </c>
      <c r="G4000" s="27" t="s">
        <v>125</v>
      </c>
      <c r="H4000" s="28">
        <v>0</v>
      </c>
      <c r="I4000" s="28">
        <v>0</v>
      </c>
      <c r="J4000" s="28">
        <v>0</v>
      </c>
      <c r="K4000" s="28">
        <v>33.72</v>
      </c>
      <c r="L4000" s="28">
        <v>-33.72</v>
      </c>
    </row>
    <row r="4001" spans="1:12" hidden="1" x14ac:dyDescent="0.2">
      <c r="A4001" s="27" t="s">
        <v>90</v>
      </c>
      <c r="B4001" s="27" t="s">
        <v>123</v>
      </c>
      <c r="C4001" s="27" t="s">
        <v>111</v>
      </c>
      <c r="D4001" s="27" t="s">
        <v>187</v>
      </c>
      <c r="E4001" s="27" t="s">
        <v>94</v>
      </c>
      <c r="F4001" s="27" t="s">
        <v>95</v>
      </c>
      <c r="G4001" s="27" t="s">
        <v>112</v>
      </c>
      <c r="H4001" s="28">
        <v>0</v>
      </c>
      <c r="I4001" s="28">
        <v>0</v>
      </c>
      <c r="J4001" s="28">
        <v>0</v>
      </c>
      <c r="K4001" s="28">
        <v>18.79</v>
      </c>
      <c r="L4001" s="28">
        <v>-18.79</v>
      </c>
    </row>
    <row r="4002" spans="1:12" hidden="1" x14ac:dyDescent="0.2">
      <c r="A4002" s="27" t="s">
        <v>90</v>
      </c>
      <c r="B4002" s="27" t="s">
        <v>126</v>
      </c>
      <c r="C4002" s="27" t="s">
        <v>121</v>
      </c>
      <c r="D4002" s="27" t="s">
        <v>187</v>
      </c>
      <c r="E4002" s="27" t="s">
        <v>94</v>
      </c>
      <c r="F4002" s="27" t="s">
        <v>95</v>
      </c>
      <c r="G4002" s="27" t="s">
        <v>122</v>
      </c>
      <c r="H4002" s="28">
        <v>0</v>
      </c>
      <c r="I4002" s="28">
        <v>0</v>
      </c>
      <c r="J4002" s="28">
        <v>0</v>
      </c>
      <c r="K4002" s="28">
        <v>0.26</v>
      </c>
      <c r="L4002" s="28">
        <v>-0.26</v>
      </c>
    </row>
    <row r="4003" spans="1:12" hidden="1" x14ac:dyDescent="0.2">
      <c r="A4003" s="27" t="s">
        <v>90</v>
      </c>
      <c r="B4003" s="27" t="s">
        <v>126</v>
      </c>
      <c r="C4003" s="27" t="s">
        <v>99</v>
      </c>
      <c r="D4003" s="27" t="s">
        <v>187</v>
      </c>
      <c r="E4003" s="27" t="s">
        <v>94</v>
      </c>
      <c r="F4003" s="27" t="s">
        <v>95</v>
      </c>
      <c r="G4003" s="27" t="s">
        <v>100</v>
      </c>
      <c r="H4003" s="28">
        <v>0</v>
      </c>
      <c r="I4003" s="28">
        <v>0</v>
      </c>
      <c r="J4003" s="28">
        <v>0</v>
      </c>
      <c r="K4003" s="28">
        <v>0.02</v>
      </c>
      <c r="L4003" s="28">
        <v>-0.02</v>
      </c>
    </row>
    <row r="4004" spans="1:12" hidden="1" x14ac:dyDescent="0.2">
      <c r="A4004" s="27" t="s">
        <v>90</v>
      </c>
      <c r="B4004" s="27" t="s">
        <v>126</v>
      </c>
      <c r="C4004" s="27" t="s">
        <v>103</v>
      </c>
      <c r="D4004" s="27" t="s">
        <v>187</v>
      </c>
      <c r="E4004" s="27" t="s">
        <v>94</v>
      </c>
      <c r="F4004" s="27" t="s">
        <v>95</v>
      </c>
      <c r="G4004" s="27" t="s">
        <v>104</v>
      </c>
      <c r="H4004" s="28">
        <v>0</v>
      </c>
      <c r="I4004" s="28">
        <v>0</v>
      </c>
      <c r="J4004" s="28">
        <v>0</v>
      </c>
      <c r="K4004" s="28">
        <v>0.01</v>
      </c>
      <c r="L4004" s="28">
        <v>-0.01</v>
      </c>
    </row>
    <row r="4005" spans="1:12" hidden="1" x14ac:dyDescent="0.2">
      <c r="A4005" s="27" t="s">
        <v>90</v>
      </c>
      <c r="B4005" s="27" t="s">
        <v>127</v>
      </c>
      <c r="C4005" s="27" t="s">
        <v>111</v>
      </c>
      <c r="D4005" s="27" t="s">
        <v>187</v>
      </c>
      <c r="E4005" s="27" t="s">
        <v>94</v>
      </c>
      <c r="F4005" s="27" t="s">
        <v>95</v>
      </c>
      <c r="G4005" s="27" t="s">
        <v>112</v>
      </c>
      <c r="H4005" s="28">
        <v>0</v>
      </c>
      <c r="I4005" s="28">
        <v>0</v>
      </c>
      <c r="J4005" s="28">
        <v>0</v>
      </c>
      <c r="K4005" s="28">
        <v>232.9</v>
      </c>
      <c r="L4005" s="28">
        <v>-232.9</v>
      </c>
    </row>
    <row r="4006" spans="1:12" hidden="1" x14ac:dyDescent="0.2">
      <c r="A4006" s="27" t="s">
        <v>90</v>
      </c>
      <c r="B4006" s="27" t="s">
        <v>128</v>
      </c>
      <c r="C4006" s="27" t="s">
        <v>99</v>
      </c>
      <c r="D4006" s="27" t="s">
        <v>187</v>
      </c>
      <c r="E4006" s="27" t="s">
        <v>94</v>
      </c>
      <c r="F4006" s="27" t="s">
        <v>95</v>
      </c>
      <c r="G4006" s="27" t="s">
        <v>100</v>
      </c>
      <c r="H4006" s="28">
        <v>0</v>
      </c>
      <c r="I4006" s="28">
        <v>0</v>
      </c>
      <c r="J4006" s="28">
        <v>0</v>
      </c>
      <c r="K4006" s="28">
        <v>0.08</v>
      </c>
      <c r="L4006" s="28">
        <v>-0.08</v>
      </c>
    </row>
    <row r="4007" spans="1:12" hidden="1" x14ac:dyDescent="0.2">
      <c r="A4007" s="27" t="s">
        <v>90</v>
      </c>
      <c r="B4007" s="27" t="s">
        <v>128</v>
      </c>
      <c r="C4007" s="27" t="s">
        <v>101</v>
      </c>
      <c r="D4007" s="27" t="s">
        <v>187</v>
      </c>
      <c r="E4007" s="27" t="s">
        <v>94</v>
      </c>
      <c r="F4007" s="27" t="s">
        <v>95</v>
      </c>
      <c r="G4007" s="27" t="s">
        <v>102</v>
      </c>
      <c r="H4007" s="28">
        <v>0</v>
      </c>
      <c r="I4007" s="28">
        <v>0</v>
      </c>
      <c r="J4007" s="28">
        <v>0</v>
      </c>
      <c r="K4007" s="28">
        <v>0.02</v>
      </c>
      <c r="L4007" s="28">
        <v>-0.02</v>
      </c>
    </row>
    <row r="4008" spans="1:12" hidden="1" x14ac:dyDescent="0.2">
      <c r="A4008" s="27" t="s">
        <v>90</v>
      </c>
      <c r="B4008" s="27" t="s">
        <v>128</v>
      </c>
      <c r="C4008" s="27" t="s">
        <v>103</v>
      </c>
      <c r="D4008" s="27" t="s">
        <v>187</v>
      </c>
      <c r="E4008" s="27" t="s">
        <v>94</v>
      </c>
      <c r="F4008" s="27" t="s">
        <v>95</v>
      </c>
      <c r="G4008" s="27" t="s">
        <v>104</v>
      </c>
      <c r="H4008" s="28">
        <v>0</v>
      </c>
      <c r="I4008" s="28">
        <v>0</v>
      </c>
      <c r="J4008" s="28">
        <v>0</v>
      </c>
      <c r="K4008" s="28">
        <v>0.04</v>
      </c>
      <c r="L4008" s="28">
        <v>-0.04</v>
      </c>
    </row>
    <row r="4009" spans="1:12" hidden="1" x14ac:dyDescent="0.2">
      <c r="A4009" s="27" t="s">
        <v>90</v>
      </c>
      <c r="B4009" s="27" t="s">
        <v>129</v>
      </c>
      <c r="C4009" s="27" t="s">
        <v>92</v>
      </c>
      <c r="D4009" s="27" t="s">
        <v>187</v>
      </c>
      <c r="E4009" s="27" t="s">
        <v>94</v>
      </c>
      <c r="F4009" s="27" t="s">
        <v>95</v>
      </c>
      <c r="G4009" s="27" t="s">
        <v>96</v>
      </c>
      <c r="H4009" s="28">
        <v>0</v>
      </c>
      <c r="I4009" s="28">
        <v>0</v>
      </c>
      <c r="J4009" s="28">
        <v>0</v>
      </c>
      <c r="K4009" s="28">
        <v>0.11</v>
      </c>
      <c r="L4009" s="28">
        <v>-0.11</v>
      </c>
    </row>
    <row r="4010" spans="1:12" hidden="1" x14ac:dyDescent="0.2">
      <c r="A4010" s="27" t="s">
        <v>90</v>
      </c>
      <c r="B4010" s="27" t="s">
        <v>129</v>
      </c>
      <c r="C4010" s="27" t="s">
        <v>121</v>
      </c>
      <c r="D4010" s="27" t="s">
        <v>187</v>
      </c>
      <c r="E4010" s="27" t="s">
        <v>94</v>
      </c>
      <c r="F4010" s="27" t="s">
        <v>95</v>
      </c>
      <c r="G4010" s="27" t="s">
        <v>122</v>
      </c>
      <c r="H4010" s="28">
        <v>0</v>
      </c>
      <c r="I4010" s="28">
        <v>0</v>
      </c>
      <c r="J4010" s="28">
        <v>0</v>
      </c>
      <c r="K4010" s="28">
        <v>0.08</v>
      </c>
      <c r="L4010" s="28">
        <v>-0.08</v>
      </c>
    </row>
    <row r="4011" spans="1:12" hidden="1" x14ac:dyDescent="0.2">
      <c r="A4011" s="27" t="s">
        <v>90</v>
      </c>
      <c r="B4011" s="27" t="s">
        <v>129</v>
      </c>
      <c r="C4011" s="27" t="s">
        <v>106</v>
      </c>
      <c r="D4011" s="27" t="s">
        <v>187</v>
      </c>
      <c r="E4011" s="27" t="s">
        <v>94</v>
      </c>
      <c r="F4011" s="27" t="s">
        <v>95</v>
      </c>
      <c r="G4011" s="27" t="s">
        <v>108</v>
      </c>
      <c r="H4011" s="28">
        <v>0</v>
      </c>
      <c r="I4011" s="28">
        <v>0</v>
      </c>
      <c r="J4011" s="28">
        <v>0</v>
      </c>
      <c r="K4011" s="28">
        <v>1.4</v>
      </c>
      <c r="L4011" s="28">
        <v>-1.4</v>
      </c>
    </row>
    <row r="4012" spans="1:12" hidden="1" x14ac:dyDescent="0.2">
      <c r="A4012" s="27" t="s">
        <v>90</v>
      </c>
      <c r="B4012" s="27" t="s">
        <v>129</v>
      </c>
      <c r="C4012" s="27" t="s">
        <v>99</v>
      </c>
      <c r="D4012" s="27" t="s">
        <v>187</v>
      </c>
      <c r="E4012" s="27" t="s">
        <v>94</v>
      </c>
      <c r="F4012" s="27" t="s">
        <v>95</v>
      </c>
      <c r="G4012" s="27" t="s">
        <v>100</v>
      </c>
      <c r="H4012" s="28">
        <v>0</v>
      </c>
      <c r="I4012" s="28">
        <v>0</v>
      </c>
      <c r="J4012" s="28">
        <v>0</v>
      </c>
      <c r="K4012" s="28">
        <v>0.23</v>
      </c>
      <c r="L4012" s="28">
        <v>-0.23</v>
      </c>
    </row>
    <row r="4013" spans="1:12" hidden="1" x14ac:dyDescent="0.2">
      <c r="A4013" s="27" t="s">
        <v>90</v>
      </c>
      <c r="B4013" s="27" t="s">
        <v>129</v>
      </c>
      <c r="C4013" s="27" t="s">
        <v>101</v>
      </c>
      <c r="D4013" s="27" t="s">
        <v>187</v>
      </c>
      <c r="E4013" s="27" t="s">
        <v>94</v>
      </c>
      <c r="F4013" s="27" t="s">
        <v>95</v>
      </c>
      <c r="G4013" s="27" t="s">
        <v>102</v>
      </c>
      <c r="H4013" s="28">
        <v>0</v>
      </c>
      <c r="I4013" s="28">
        <v>0</v>
      </c>
      <c r="J4013" s="28">
        <v>0</v>
      </c>
      <c r="K4013" s="28">
        <v>0.05</v>
      </c>
      <c r="L4013" s="28">
        <v>-0.05</v>
      </c>
    </row>
    <row r="4014" spans="1:12" hidden="1" x14ac:dyDescent="0.2">
      <c r="A4014" s="27" t="s">
        <v>90</v>
      </c>
      <c r="B4014" s="27" t="s">
        <v>129</v>
      </c>
      <c r="C4014" s="27" t="s">
        <v>103</v>
      </c>
      <c r="D4014" s="27" t="s">
        <v>187</v>
      </c>
      <c r="E4014" s="27" t="s">
        <v>94</v>
      </c>
      <c r="F4014" s="27" t="s">
        <v>95</v>
      </c>
      <c r="G4014" s="27" t="s">
        <v>104</v>
      </c>
      <c r="H4014" s="28">
        <v>0</v>
      </c>
      <c r="I4014" s="28">
        <v>0</v>
      </c>
      <c r="J4014" s="28">
        <v>0</v>
      </c>
      <c r="K4014" s="28">
        <v>0.11</v>
      </c>
      <c r="L4014" s="28">
        <v>-0.11</v>
      </c>
    </row>
    <row r="4015" spans="1:12" hidden="1" x14ac:dyDescent="0.2">
      <c r="A4015" s="27" t="s">
        <v>90</v>
      </c>
      <c r="B4015" s="27" t="s">
        <v>129</v>
      </c>
      <c r="C4015" s="27" t="s">
        <v>130</v>
      </c>
      <c r="D4015" s="27" t="s">
        <v>187</v>
      </c>
      <c r="E4015" s="27" t="s">
        <v>94</v>
      </c>
      <c r="F4015" s="27" t="s">
        <v>95</v>
      </c>
      <c r="G4015" s="27" t="s">
        <v>131</v>
      </c>
      <c r="H4015" s="28">
        <v>0</v>
      </c>
      <c r="I4015" s="28">
        <v>0</v>
      </c>
      <c r="J4015" s="28">
        <v>0</v>
      </c>
      <c r="K4015" s="28">
        <v>792.5</v>
      </c>
      <c r="L4015" s="28">
        <v>-792.5</v>
      </c>
    </row>
    <row r="4016" spans="1:12" hidden="1" x14ac:dyDescent="0.2">
      <c r="A4016" s="27" t="s">
        <v>90</v>
      </c>
      <c r="B4016" s="27" t="s">
        <v>129</v>
      </c>
      <c r="C4016" s="27" t="s">
        <v>132</v>
      </c>
      <c r="D4016" s="27" t="s">
        <v>187</v>
      </c>
      <c r="E4016" s="27" t="s">
        <v>94</v>
      </c>
      <c r="F4016" s="27" t="s">
        <v>95</v>
      </c>
      <c r="G4016" s="27" t="s">
        <v>133</v>
      </c>
      <c r="H4016" s="28">
        <v>0</v>
      </c>
      <c r="I4016" s="28">
        <v>0</v>
      </c>
      <c r="J4016" s="28">
        <v>0</v>
      </c>
      <c r="K4016" s="28">
        <v>12.74</v>
      </c>
      <c r="L4016" s="28">
        <v>-12.74</v>
      </c>
    </row>
    <row r="4017" spans="1:12" hidden="1" x14ac:dyDescent="0.2">
      <c r="A4017" s="27" t="s">
        <v>90</v>
      </c>
      <c r="B4017" s="27" t="s">
        <v>129</v>
      </c>
      <c r="C4017" s="27" t="s">
        <v>111</v>
      </c>
      <c r="D4017" s="27" t="s">
        <v>187</v>
      </c>
      <c r="E4017" s="27" t="s">
        <v>94</v>
      </c>
      <c r="F4017" s="27" t="s">
        <v>95</v>
      </c>
      <c r="G4017" s="27" t="s">
        <v>112</v>
      </c>
      <c r="H4017" s="28">
        <v>0</v>
      </c>
      <c r="I4017" s="28">
        <v>0</v>
      </c>
      <c r="J4017" s="28">
        <v>0</v>
      </c>
      <c r="K4017" s="28">
        <v>2048.9</v>
      </c>
      <c r="L4017" s="28">
        <v>-2048.9</v>
      </c>
    </row>
    <row r="4018" spans="1:12" hidden="1" x14ac:dyDescent="0.2">
      <c r="A4018" s="27" t="s">
        <v>90</v>
      </c>
      <c r="B4018" s="27" t="s">
        <v>129</v>
      </c>
      <c r="C4018" s="27" t="s">
        <v>117</v>
      </c>
      <c r="D4018" s="27" t="s">
        <v>187</v>
      </c>
      <c r="E4018" s="27" t="s">
        <v>94</v>
      </c>
      <c r="F4018" s="27" t="s">
        <v>95</v>
      </c>
      <c r="G4018" s="27" t="s">
        <v>118</v>
      </c>
      <c r="H4018" s="28">
        <v>0</v>
      </c>
      <c r="I4018" s="28">
        <v>0</v>
      </c>
      <c r="J4018" s="28">
        <v>0</v>
      </c>
      <c r="K4018" s="28">
        <v>3.41</v>
      </c>
      <c r="L4018" s="28">
        <v>-3.41</v>
      </c>
    </row>
    <row r="4019" spans="1:12" hidden="1" x14ac:dyDescent="0.2">
      <c r="A4019" s="27" t="s">
        <v>90</v>
      </c>
      <c r="B4019" s="27" t="s">
        <v>134</v>
      </c>
      <c r="C4019" s="27" t="s">
        <v>92</v>
      </c>
      <c r="D4019" s="27" t="s">
        <v>187</v>
      </c>
      <c r="E4019" s="27" t="s">
        <v>94</v>
      </c>
      <c r="F4019" s="27" t="s">
        <v>95</v>
      </c>
      <c r="G4019" s="27" t="s">
        <v>96</v>
      </c>
      <c r="H4019" s="28">
        <v>0</v>
      </c>
      <c r="I4019" s="28">
        <v>0</v>
      </c>
      <c r="J4019" s="28">
        <v>0</v>
      </c>
      <c r="K4019" s="28">
        <v>0.05</v>
      </c>
      <c r="L4019" s="28">
        <v>-0.05</v>
      </c>
    </row>
    <row r="4020" spans="1:12" hidden="1" x14ac:dyDescent="0.2">
      <c r="A4020" s="27" t="s">
        <v>90</v>
      </c>
      <c r="B4020" s="27" t="s">
        <v>134</v>
      </c>
      <c r="C4020" s="27" t="s">
        <v>132</v>
      </c>
      <c r="D4020" s="27" t="s">
        <v>187</v>
      </c>
      <c r="E4020" s="27" t="s">
        <v>94</v>
      </c>
      <c r="F4020" s="27" t="s">
        <v>95</v>
      </c>
      <c r="G4020" s="27" t="s">
        <v>133</v>
      </c>
      <c r="H4020" s="28">
        <v>0</v>
      </c>
      <c r="I4020" s="28">
        <v>0</v>
      </c>
      <c r="J4020" s="28">
        <v>0</v>
      </c>
      <c r="K4020" s="28">
        <v>121.13</v>
      </c>
      <c r="L4020" s="28">
        <v>-121.13</v>
      </c>
    </row>
    <row r="4021" spans="1:12" hidden="1" x14ac:dyDescent="0.2">
      <c r="A4021" s="27" t="s">
        <v>90</v>
      </c>
      <c r="B4021" s="27" t="s">
        <v>135</v>
      </c>
      <c r="C4021" s="27" t="s">
        <v>99</v>
      </c>
      <c r="D4021" s="27" t="s">
        <v>187</v>
      </c>
      <c r="E4021" s="27" t="s">
        <v>94</v>
      </c>
      <c r="F4021" s="27" t="s">
        <v>95</v>
      </c>
      <c r="G4021" s="27" t="s">
        <v>100</v>
      </c>
      <c r="H4021" s="28">
        <v>0</v>
      </c>
      <c r="I4021" s="28">
        <v>0</v>
      </c>
      <c r="J4021" s="28">
        <v>0</v>
      </c>
      <c r="K4021" s="28">
        <v>0.14000000000000001</v>
      </c>
      <c r="L4021" s="28">
        <v>-0.14000000000000001</v>
      </c>
    </row>
    <row r="4022" spans="1:12" hidden="1" x14ac:dyDescent="0.2">
      <c r="A4022" s="27" t="s">
        <v>90</v>
      </c>
      <c r="B4022" s="27" t="s">
        <v>135</v>
      </c>
      <c r="C4022" s="27" t="s">
        <v>101</v>
      </c>
      <c r="D4022" s="27" t="s">
        <v>187</v>
      </c>
      <c r="E4022" s="27" t="s">
        <v>94</v>
      </c>
      <c r="F4022" s="27" t="s">
        <v>95</v>
      </c>
      <c r="G4022" s="27" t="s">
        <v>102</v>
      </c>
      <c r="H4022" s="28">
        <v>0</v>
      </c>
      <c r="I4022" s="28">
        <v>0</v>
      </c>
      <c r="J4022" s="28">
        <v>0</v>
      </c>
      <c r="K4022" s="28">
        <v>0.03</v>
      </c>
      <c r="L4022" s="28">
        <v>-0.03</v>
      </c>
    </row>
    <row r="4023" spans="1:12" hidden="1" x14ac:dyDescent="0.2">
      <c r="A4023" s="27" t="s">
        <v>90</v>
      </c>
      <c r="B4023" s="27" t="s">
        <v>135</v>
      </c>
      <c r="C4023" s="27" t="s">
        <v>103</v>
      </c>
      <c r="D4023" s="27" t="s">
        <v>187</v>
      </c>
      <c r="E4023" s="27" t="s">
        <v>94</v>
      </c>
      <c r="F4023" s="27" t="s">
        <v>95</v>
      </c>
      <c r="G4023" s="27" t="s">
        <v>104</v>
      </c>
      <c r="H4023" s="28">
        <v>0</v>
      </c>
      <c r="I4023" s="28">
        <v>0</v>
      </c>
      <c r="J4023" s="28">
        <v>0</v>
      </c>
      <c r="K4023" s="28">
        <v>7.0000000000000007E-2</v>
      </c>
      <c r="L4023" s="28">
        <v>-7.0000000000000007E-2</v>
      </c>
    </row>
    <row r="4024" spans="1:12" hidden="1" x14ac:dyDescent="0.2">
      <c r="A4024" s="27" t="s">
        <v>90</v>
      </c>
      <c r="B4024" s="27" t="s">
        <v>179</v>
      </c>
      <c r="C4024" s="27" t="s">
        <v>106</v>
      </c>
      <c r="D4024" s="27" t="s">
        <v>187</v>
      </c>
      <c r="E4024" s="27" t="s">
        <v>94</v>
      </c>
      <c r="F4024" s="27" t="s">
        <v>95</v>
      </c>
      <c r="G4024" s="27" t="s">
        <v>108</v>
      </c>
      <c r="H4024" s="28">
        <v>0</v>
      </c>
      <c r="I4024" s="28">
        <v>0</v>
      </c>
      <c r="J4024" s="28">
        <v>0</v>
      </c>
      <c r="K4024" s="28">
        <v>4.3099999999999996</v>
      </c>
      <c r="L4024" s="28">
        <v>-4.3099999999999996</v>
      </c>
    </row>
    <row r="4025" spans="1:12" hidden="1" x14ac:dyDescent="0.2">
      <c r="A4025" s="27" t="s">
        <v>90</v>
      </c>
      <c r="B4025" s="27" t="s">
        <v>179</v>
      </c>
      <c r="C4025" s="27" t="s">
        <v>99</v>
      </c>
      <c r="D4025" s="27" t="s">
        <v>187</v>
      </c>
      <c r="E4025" s="27" t="s">
        <v>94</v>
      </c>
      <c r="F4025" s="27" t="s">
        <v>95</v>
      </c>
      <c r="G4025" s="27" t="s">
        <v>100</v>
      </c>
      <c r="H4025" s="28">
        <v>0</v>
      </c>
      <c r="I4025" s="28">
        <v>0</v>
      </c>
      <c r="J4025" s="28">
        <v>0</v>
      </c>
      <c r="K4025" s="28">
        <v>0.27</v>
      </c>
      <c r="L4025" s="28">
        <v>-0.27</v>
      </c>
    </row>
    <row r="4026" spans="1:12" hidden="1" x14ac:dyDescent="0.2">
      <c r="A4026" s="27" t="s">
        <v>90</v>
      </c>
      <c r="B4026" s="27" t="s">
        <v>179</v>
      </c>
      <c r="C4026" s="27" t="s">
        <v>101</v>
      </c>
      <c r="D4026" s="27" t="s">
        <v>187</v>
      </c>
      <c r="E4026" s="27" t="s">
        <v>94</v>
      </c>
      <c r="F4026" s="27" t="s">
        <v>95</v>
      </c>
      <c r="G4026" s="27" t="s">
        <v>102</v>
      </c>
      <c r="H4026" s="28">
        <v>0</v>
      </c>
      <c r="I4026" s="28">
        <v>0</v>
      </c>
      <c r="J4026" s="28">
        <v>0</v>
      </c>
      <c r="K4026" s="28">
        <v>0.06</v>
      </c>
      <c r="L4026" s="28">
        <v>-0.06</v>
      </c>
    </row>
    <row r="4027" spans="1:12" hidden="1" x14ac:dyDescent="0.2">
      <c r="A4027" s="27" t="s">
        <v>90</v>
      </c>
      <c r="B4027" s="27" t="s">
        <v>179</v>
      </c>
      <c r="C4027" s="27" t="s">
        <v>103</v>
      </c>
      <c r="D4027" s="27" t="s">
        <v>187</v>
      </c>
      <c r="E4027" s="27" t="s">
        <v>94</v>
      </c>
      <c r="F4027" s="27" t="s">
        <v>95</v>
      </c>
      <c r="G4027" s="27" t="s">
        <v>104</v>
      </c>
      <c r="H4027" s="28">
        <v>0</v>
      </c>
      <c r="I4027" s="28">
        <v>0</v>
      </c>
      <c r="J4027" s="28">
        <v>0</v>
      </c>
      <c r="K4027" s="28">
        <v>0.12</v>
      </c>
      <c r="L4027" s="28">
        <v>-0.12</v>
      </c>
    </row>
    <row r="4028" spans="1:12" hidden="1" x14ac:dyDescent="0.2">
      <c r="A4028" s="27" t="s">
        <v>90</v>
      </c>
      <c r="B4028" s="27" t="s">
        <v>179</v>
      </c>
      <c r="C4028" s="27" t="s">
        <v>117</v>
      </c>
      <c r="D4028" s="27" t="s">
        <v>187</v>
      </c>
      <c r="E4028" s="27" t="s">
        <v>94</v>
      </c>
      <c r="F4028" s="27" t="s">
        <v>95</v>
      </c>
      <c r="G4028" s="27" t="s">
        <v>118</v>
      </c>
      <c r="H4028" s="28">
        <v>0</v>
      </c>
      <c r="I4028" s="28">
        <v>0</v>
      </c>
      <c r="J4028" s="28">
        <v>0</v>
      </c>
      <c r="K4028" s="28">
        <v>43.96</v>
      </c>
      <c r="L4028" s="28">
        <v>-43.96</v>
      </c>
    </row>
    <row r="4029" spans="1:12" hidden="1" x14ac:dyDescent="0.2">
      <c r="A4029" s="27" t="s">
        <v>90</v>
      </c>
      <c r="B4029" s="27" t="s">
        <v>178</v>
      </c>
      <c r="C4029" s="27" t="s">
        <v>92</v>
      </c>
      <c r="D4029" s="27" t="s">
        <v>187</v>
      </c>
      <c r="E4029" s="27" t="s">
        <v>94</v>
      </c>
      <c r="F4029" s="27" t="s">
        <v>95</v>
      </c>
      <c r="G4029" s="27" t="s">
        <v>96</v>
      </c>
      <c r="H4029" s="28">
        <v>0</v>
      </c>
      <c r="I4029" s="28">
        <v>0</v>
      </c>
      <c r="J4029" s="28">
        <v>0</v>
      </c>
      <c r="K4029" s="28">
        <v>0.14000000000000001</v>
      </c>
      <c r="L4029" s="28">
        <v>-0.14000000000000001</v>
      </c>
    </row>
    <row r="4030" spans="1:12" hidden="1" x14ac:dyDescent="0.2">
      <c r="A4030" s="27" t="s">
        <v>90</v>
      </c>
      <c r="B4030" s="27" t="s">
        <v>178</v>
      </c>
      <c r="C4030" s="27" t="s">
        <v>99</v>
      </c>
      <c r="D4030" s="27" t="s">
        <v>187</v>
      </c>
      <c r="E4030" s="27" t="s">
        <v>94</v>
      </c>
      <c r="F4030" s="27" t="s">
        <v>95</v>
      </c>
      <c r="G4030" s="27" t="s">
        <v>100</v>
      </c>
      <c r="H4030" s="28">
        <v>0</v>
      </c>
      <c r="I4030" s="28">
        <v>0</v>
      </c>
      <c r="J4030" s="28">
        <v>0</v>
      </c>
      <c r="K4030" s="28">
        <v>0.01</v>
      </c>
      <c r="L4030" s="28">
        <v>-0.01</v>
      </c>
    </row>
    <row r="4031" spans="1:12" hidden="1" x14ac:dyDescent="0.2">
      <c r="A4031" s="27" t="s">
        <v>90</v>
      </c>
      <c r="B4031" s="27" t="s">
        <v>178</v>
      </c>
      <c r="C4031" s="27" t="s">
        <v>103</v>
      </c>
      <c r="D4031" s="27" t="s">
        <v>187</v>
      </c>
      <c r="E4031" s="27" t="s">
        <v>94</v>
      </c>
      <c r="F4031" s="27" t="s">
        <v>95</v>
      </c>
      <c r="G4031" s="27" t="s">
        <v>104</v>
      </c>
      <c r="H4031" s="28">
        <v>0</v>
      </c>
      <c r="I4031" s="28">
        <v>0</v>
      </c>
      <c r="J4031" s="28">
        <v>0</v>
      </c>
      <c r="K4031" s="28">
        <v>0.02</v>
      </c>
      <c r="L4031" s="28">
        <v>-0.02</v>
      </c>
    </row>
    <row r="4032" spans="1:12" hidden="1" x14ac:dyDescent="0.2">
      <c r="A4032" s="27" t="s">
        <v>136</v>
      </c>
      <c r="B4032" s="27" t="s">
        <v>149</v>
      </c>
      <c r="C4032" s="27" t="s">
        <v>137</v>
      </c>
      <c r="D4032" s="27" t="s">
        <v>187</v>
      </c>
      <c r="E4032" s="27" t="s">
        <v>94</v>
      </c>
      <c r="F4032" s="27" t="s">
        <v>95</v>
      </c>
      <c r="G4032" s="27" t="s">
        <v>138</v>
      </c>
      <c r="H4032" s="28">
        <v>15655.09</v>
      </c>
      <c r="I4032" s="28">
        <v>15655.09</v>
      </c>
      <c r="J4032" s="28">
        <v>0</v>
      </c>
      <c r="K4032" s="28">
        <v>0</v>
      </c>
      <c r="L4032" s="28">
        <v>15655.09</v>
      </c>
    </row>
    <row r="4033" spans="1:12" hidden="1" x14ac:dyDescent="0.2">
      <c r="A4033" s="27" t="s">
        <v>136</v>
      </c>
      <c r="B4033" s="27" t="s">
        <v>149</v>
      </c>
      <c r="C4033" s="27" t="s">
        <v>99</v>
      </c>
      <c r="D4033" s="27" t="s">
        <v>187</v>
      </c>
      <c r="E4033" s="27" t="s">
        <v>94</v>
      </c>
      <c r="F4033" s="27" t="s">
        <v>95</v>
      </c>
      <c r="G4033" s="27" t="s">
        <v>100</v>
      </c>
      <c r="H4033" s="28">
        <v>970.62</v>
      </c>
      <c r="I4033" s="28">
        <v>970.62</v>
      </c>
      <c r="J4033" s="28">
        <v>0</v>
      </c>
      <c r="K4033" s="28">
        <v>0</v>
      </c>
      <c r="L4033" s="28">
        <v>970.62</v>
      </c>
    </row>
    <row r="4034" spans="1:12" hidden="1" x14ac:dyDescent="0.2">
      <c r="A4034" s="27" t="s">
        <v>136</v>
      </c>
      <c r="B4034" s="27" t="s">
        <v>149</v>
      </c>
      <c r="C4034" s="27" t="s">
        <v>101</v>
      </c>
      <c r="D4034" s="27" t="s">
        <v>187</v>
      </c>
      <c r="E4034" s="27" t="s">
        <v>94</v>
      </c>
      <c r="F4034" s="27" t="s">
        <v>95</v>
      </c>
      <c r="G4034" s="27" t="s">
        <v>102</v>
      </c>
      <c r="H4034" s="28">
        <v>227</v>
      </c>
      <c r="I4034" s="28">
        <v>227</v>
      </c>
      <c r="J4034" s="28">
        <v>0</v>
      </c>
      <c r="K4034" s="28">
        <v>0</v>
      </c>
      <c r="L4034" s="28">
        <v>227</v>
      </c>
    </row>
    <row r="4035" spans="1:12" hidden="1" x14ac:dyDescent="0.2">
      <c r="A4035" s="27" t="s">
        <v>136</v>
      </c>
      <c r="B4035" s="27" t="s">
        <v>149</v>
      </c>
      <c r="C4035" s="27" t="s">
        <v>103</v>
      </c>
      <c r="D4035" s="27" t="s">
        <v>187</v>
      </c>
      <c r="E4035" s="27" t="s">
        <v>94</v>
      </c>
      <c r="F4035" s="27" t="s">
        <v>95</v>
      </c>
      <c r="G4035" s="27" t="s">
        <v>104</v>
      </c>
      <c r="H4035" s="28">
        <v>454</v>
      </c>
      <c r="I4035" s="28">
        <v>454</v>
      </c>
      <c r="J4035" s="28">
        <v>0</v>
      </c>
      <c r="K4035" s="28">
        <v>0</v>
      </c>
      <c r="L4035" s="28">
        <v>454</v>
      </c>
    </row>
    <row r="4036" spans="1:12" hidden="1" x14ac:dyDescent="0.2">
      <c r="A4036" s="27" t="s">
        <v>136</v>
      </c>
      <c r="B4036" s="27" t="s">
        <v>177</v>
      </c>
      <c r="C4036" s="27" t="s">
        <v>137</v>
      </c>
      <c r="D4036" s="27" t="s">
        <v>187</v>
      </c>
      <c r="E4036" s="27" t="s">
        <v>94</v>
      </c>
      <c r="F4036" s="27" t="s">
        <v>95</v>
      </c>
      <c r="G4036" s="27" t="s">
        <v>138</v>
      </c>
      <c r="H4036" s="28">
        <v>0</v>
      </c>
      <c r="I4036" s="28">
        <v>0</v>
      </c>
      <c r="J4036" s="28">
        <v>0</v>
      </c>
      <c r="K4036" s="28">
        <v>33359.599999999999</v>
      </c>
      <c r="L4036" s="28">
        <v>-33359.599999999999</v>
      </c>
    </row>
    <row r="4037" spans="1:12" hidden="1" x14ac:dyDescent="0.2">
      <c r="A4037" s="27" t="s">
        <v>136</v>
      </c>
      <c r="B4037" s="27" t="s">
        <v>177</v>
      </c>
      <c r="C4037" s="27" t="s">
        <v>99</v>
      </c>
      <c r="D4037" s="27" t="s">
        <v>187</v>
      </c>
      <c r="E4037" s="27" t="s">
        <v>94</v>
      </c>
      <c r="F4037" s="27" t="s">
        <v>95</v>
      </c>
      <c r="G4037" s="27" t="s">
        <v>100</v>
      </c>
      <c r="H4037" s="28">
        <v>0</v>
      </c>
      <c r="I4037" s="28">
        <v>0</v>
      </c>
      <c r="J4037" s="28">
        <v>0</v>
      </c>
      <c r="K4037" s="28">
        <v>1444.25</v>
      </c>
      <c r="L4037" s="28">
        <v>-1444.25</v>
      </c>
    </row>
    <row r="4038" spans="1:12" hidden="1" x14ac:dyDescent="0.2">
      <c r="A4038" s="27" t="s">
        <v>136</v>
      </c>
      <c r="B4038" s="27" t="s">
        <v>177</v>
      </c>
      <c r="C4038" s="27" t="s">
        <v>101</v>
      </c>
      <c r="D4038" s="27" t="s">
        <v>187</v>
      </c>
      <c r="E4038" s="27" t="s">
        <v>94</v>
      </c>
      <c r="F4038" s="27" t="s">
        <v>95</v>
      </c>
      <c r="G4038" s="27" t="s">
        <v>102</v>
      </c>
      <c r="H4038" s="28">
        <v>0</v>
      </c>
      <c r="I4038" s="28">
        <v>0</v>
      </c>
      <c r="J4038" s="28">
        <v>0</v>
      </c>
      <c r="K4038" s="28">
        <v>337.75</v>
      </c>
      <c r="L4038" s="28">
        <v>-337.75</v>
      </c>
    </row>
    <row r="4039" spans="1:12" hidden="1" x14ac:dyDescent="0.2">
      <c r="A4039" s="27" t="s">
        <v>136</v>
      </c>
      <c r="B4039" s="27" t="s">
        <v>177</v>
      </c>
      <c r="C4039" s="27" t="s">
        <v>103</v>
      </c>
      <c r="D4039" s="27" t="s">
        <v>187</v>
      </c>
      <c r="E4039" s="27" t="s">
        <v>94</v>
      </c>
      <c r="F4039" s="27" t="s">
        <v>95</v>
      </c>
      <c r="G4039" s="27" t="s">
        <v>104</v>
      </c>
      <c r="H4039" s="28">
        <v>0</v>
      </c>
      <c r="I4039" s="28">
        <v>0</v>
      </c>
      <c r="J4039" s="28">
        <v>0</v>
      </c>
      <c r="K4039" s="28">
        <v>677.93999999999983</v>
      </c>
      <c r="L4039" s="28">
        <v>-677.93999999999983</v>
      </c>
    </row>
    <row r="4040" spans="1:12" hidden="1" x14ac:dyDescent="0.2">
      <c r="A4040" s="27" t="s">
        <v>136</v>
      </c>
      <c r="B4040" s="27" t="s">
        <v>135</v>
      </c>
      <c r="C4040" s="27" t="s">
        <v>137</v>
      </c>
      <c r="D4040" s="27" t="s">
        <v>187</v>
      </c>
      <c r="E4040" s="27" t="s">
        <v>94</v>
      </c>
      <c r="F4040" s="27" t="s">
        <v>95</v>
      </c>
      <c r="G4040" s="27" t="s">
        <v>138</v>
      </c>
      <c r="H4040" s="28">
        <v>0</v>
      </c>
      <c r="I4040" s="28">
        <v>0</v>
      </c>
      <c r="J4040" s="28">
        <v>0</v>
      </c>
      <c r="K4040" s="28">
        <v>743.49</v>
      </c>
      <c r="L4040" s="28">
        <v>-743.49</v>
      </c>
    </row>
    <row r="4041" spans="1:12" hidden="1" x14ac:dyDescent="0.2">
      <c r="A4041" s="27" t="s">
        <v>136</v>
      </c>
      <c r="B4041" s="27" t="s">
        <v>135</v>
      </c>
      <c r="C4041" s="27" t="s">
        <v>99</v>
      </c>
      <c r="D4041" s="27" t="s">
        <v>187</v>
      </c>
      <c r="E4041" s="27" t="s">
        <v>94</v>
      </c>
      <c r="F4041" s="27" t="s">
        <v>95</v>
      </c>
      <c r="G4041" s="27" t="s">
        <v>100</v>
      </c>
      <c r="H4041" s="28">
        <v>0</v>
      </c>
      <c r="I4041" s="28">
        <v>0</v>
      </c>
      <c r="J4041" s="28">
        <v>0</v>
      </c>
      <c r="K4041" s="28">
        <v>45.64</v>
      </c>
      <c r="L4041" s="28">
        <v>-45.64</v>
      </c>
    </row>
    <row r="4042" spans="1:12" hidden="1" x14ac:dyDescent="0.2">
      <c r="A4042" s="27" t="s">
        <v>136</v>
      </c>
      <c r="B4042" s="27" t="s">
        <v>135</v>
      </c>
      <c r="C4042" s="27" t="s">
        <v>101</v>
      </c>
      <c r="D4042" s="27" t="s">
        <v>187</v>
      </c>
      <c r="E4042" s="27" t="s">
        <v>94</v>
      </c>
      <c r="F4042" s="27" t="s">
        <v>95</v>
      </c>
      <c r="G4042" s="27" t="s">
        <v>102</v>
      </c>
      <c r="H4042" s="28">
        <v>0</v>
      </c>
      <c r="I4042" s="28">
        <v>0</v>
      </c>
      <c r="J4042" s="28">
        <v>0</v>
      </c>
      <c r="K4042" s="28">
        <v>10.68</v>
      </c>
      <c r="L4042" s="28">
        <v>-10.68</v>
      </c>
    </row>
    <row r="4043" spans="1:12" hidden="1" x14ac:dyDescent="0.2">
      <c r="A4043" s="27" t="s">
        <v>136</v>
      </c>
      <c r="B4043" s="27" t="s">
        <v>135</v>
      </c>
      <c r="C4043" s="27" t="s">
        <v>103</v>
      </c>
      <c r="D4043" s="27" t="s">
        <v>187</v>
      </c>
      <c r="E4043" s="27" t="s">
        <v>94</v>
      </c>
      <c r="F4043" s="27" t="s">
        <v>95</v>
      </c>
      <c r="G4043" s="27" t="s">
        <v>104</v>
      </c>
      <c r="H4043" s="28">
        <v>0</v>
      </c>
      <c r="I4043" s="28">
        <v>0</v>
      </c>
      <c r="J4043" s="28">
        <v>0</v>
      </c>
      <c r="K4043" s="28">
        <v>21.5</v>
      </c>
      <c r="L4043" s="28">
        <v>-21.5</v>
      </c>
    </row>
    <row r="4044" spans="1:12" hidden="1" x14ac:dyDescent="0.2">
      <c r="A4044" s="27" t="s">
        <v>136</v>
      </c>
      <c r="B4044" s="27" t="s">
        <v>123</v>
      </c>
      <c r="C4044" s="27" t="s">
        <v>139</v>
      </c>
      <c r="D4044" s="27" t="s">
        <v>187</v>
      </c>
      <c r="E4044" s="27" t="s">
        <v>94</v>
      </c>
      <c r="F4044" s="27" t="s">
        <v>95</v>
      </c>
      <c r="G4044" s="27" t="s">
        <v>140</v>
      </c>
      <c r="H4044" s="28">
        <v>0</v>
      </c>
      <c r="I4044" s="28">
        <v>0</v>
      </c>
      <c r="J4044" s="28">
        <v>0</v>
      </c>
      <c r="K4044" s="28">
        <v>240.21</v>
      </c>
      <c r="L4044" s="28">
        <v>-240.21</v>
      </c>
    </row>
    <row r="4045" spans="1:12" hidden="1" x14ac:dyDescent="0.2">
      <c r="A4045" s="27" t="s">
        <v>136</v>
      </c>
      <c r="B4045" s="27" t="s">
        <v>123</v>
      </c>
      <c r="C4045" s="27" t="s">
        <v>99</v>
      </c>
      <c r="D4045" s="27" t="s">
        <v>187</v>
      </c>
      <c r="E4045" s="27" t="s">
        <v>94</v>
      </c>
      <c r="F4045" s="27" t="s">
        <v>95</v>
      </c>
      <c r="G4045" s="27" t="s">
        <v>100</v>
      </c>
      <c r="H4045" s="28">
        <v>0</v>
      </c>
      <c r="I4045" s="28">
        <v>0</v>
      </c>
      <c r="J4045" s="28">
        <v>0</v>
      </c>
      <c r="K4045" s="28">
        <v>14.82</v>
      </c>
      <c r="L4045" s="28">
        <v>-14.82</v>
      </c>
    </row>
    <row r="4046" spans="1:12" hidden="1" x14ac:dyDescent="0.2">
      <c r="A4046" s="27" t="s">
        <v>136</v>
      </c>
      <c r="B4046" s="27" t="s">
        <v>123</v>
      </c>
      <c r="C4046" s="27" t="s">
        <v>101</v>
      </c>
      <c r="D4046" s="27" t="s">
        <v>187</v>
      </c>
      <c r="E4046" s="27" t="s">
        <v>94</v>
      </c>
      <c r="F4046" s="27" t="s">
        <v>95</v>
      </c>
      <c r="G4046" s="27" t="s">
        <v>102</v>
      </c>
      <c r="H4046" s="28">
        <v>0</v>
      </c>
      <c r="I4046" s="28">
        <v>0</v>
      </c>
      <c r="J4046" s="28">
        <v>0</v>
      </c>
      <c r="K4046" s="28">
        <v>3.47</v>
      </c>
      <c r="L4046" s="28">
        <v>-3.47</v>
      </c>
    </row>
    <row r="4047" spans="1:12" hidden="1" x14ac:dyDescent="0.2">
      <c r="A4047" s="27" t="s">
        <v>136</v>
      </c>
      <c r="B4047" s="27" t="s">
        <v>123</v>
      </c>
      <c r="C4047" s="27" t="s">
        <v>103</v>
      </c>
      <c r="D4047" s="27" t="s">
        <v>187</v>
      </c>
      <c r="E4047" s="27" t="s">
        <v>94</v>
      </c>
      <c r="F4047" s="27" t="s">
        <v>95</v>
      </c>
      <c r="G4047" s="27" t="s">
        <v>104</v>
      </c>
      <c r="H4047" s="28">
        <v>0</v>
      </c>
      <c r="I4047" s="28">
        <v>0</v>
      </c>
      <c r="J4047" s="28">
        <v>0</v>
      </c>
      <c r="K4047" s="28">
        <v>6.97</v>
      </c>
      <c r="L4047" s="28">
        <v>-6.97</v>
      </c>
    </row>
    <row r="4048" spans="1:12" hidden="1" x14ac:dyDescent="0.2">
      <c r="A4048" s="27" t="s">
        <v>136</v>
      </c>
      <c r="B4048" s="27" t="s">
        <v>128</v>
      </c>
      <c r="C4048" s="27" t="s">
        <v>137</v>
      </c>
      <c r="D4048" s="27" t="s">
        <v>187</v>
      </c>
      <c r="E4048" s="27" t="s">
        <v>94</v>
      </c>
      <c r="F4048" s="27" t="s">
        <v>95</v>
      </c>
      <c r="G4048" s="27" t="s">
        <v>138</v>
      </c>
      <c r="H4048" s="28">
        <v>0</v>
      </c>
      <c r="I4048" s="28">
        <v>0</v>
      </c>
      <c r="J4048" s="28">
        <v>0</v>
      </c>
      <c r="K4048" s="28">
        <v>92.99</v>
      </c>
      <c r="L4048" s="28">
        <v>-92.99</v>
      </c>
    </row>
    <row r="4049" spans="1:12" hidden="1" x14ac:dyDescent="0.2">
      <c r="A4049" s="27" t="s">
        <v>136</v>
      </c>
      <c r="B4049" s="27" t="s">
        <v>128</v>
      </c>
      <c r="C4049" s="27" t="s">
        <v>99</v>
      </c>
      <c r="D4049" s="27" t="s">
        <v>187</v>
      </c>
      <c r="E4049" s="27" t="s">
        <v>94</v>
      </c>
      <c r="F4049" s="27" t="s">
        <v>95</v>
      </c>
      <c r="G4049" s="27" t="s">
        <v>100</v>
      </c>
      <c r="H4049" s="28">
        <v>0</v>
      </c>
      <c r="I4049" s="28">
        <v>0</v>
      </c>
      <c r="J4049" s="28">
        <v>0</v>
      </c>
      <c r="K4049" s="28">
        <v>5.52</v>
      </c>
      <c r="L4049" s="28">
        <v>-5.52</v>
      </c>
    </row>
    <row r="4050" spans="1:12" hidden="1" x14ac:dyDescent="0.2">
      <c r="A4050" s="27" t="s">
        <v>136</v>
      </c>
      <c r="B4050" s="27" t="s">
        <v>128</v>
      </c>
      <c r="C4050" s="27" t="s">
        <v>101</v>
      </c>
      <c r="D4050" s="27" t="s">
        <v>187</v>
      </c>
      <c r="E4050" s="27" t="s">
        <v>94</v>
      </c>
      <c r="F4050" s="27" t="s">
        <v>95</v>
      </c>
      <c r="G4050" s="27" t="s">
        <v>102</v>
      </c>
      <c r="H4050" s="28">
        <v>0</v>
      </c>
      <c r="I4050" s="28">
        <v>0</v>
      </c>
      <c r="J4050" s="28">
        <v>0</v>
      </c>
      <c r="K4050" s="28">
        <v>1.29</v>
      </c>
      <c r="L4050" s="28">
        <v>-1.29</v>
      </c>
    </row>
    <row r="4051" spans="1:12" hidden="1" x14ac:dyDescent="0.2">
      <c r="A4051" s="27" t="s">
        <v>136</v>
      </c>
      <c r="B4051" s="27" t="s">
        <v>128</v>
      </c>
      <c r="C4051" s="27" t="s">
        <v>103</v>
      </c>
      <c r="D4051" s="27" t="s">
        <v>187</v>
      </c>
      <c r="E4051" s="27" t="s">
        <v>94</v>
      </c>
      <c r="F4051" s="27" t="s">
        <v>95</v>
      </c>
      <c r="G4051" s="27" t="s">
        <v>104</v>
      </c>
      <c r="H4051" s="28">
        <v>0</v>
      </c>
      <c r="I4051" s="28">
        <v>0</v>
      </c>
      <c r="J4051" s="28">
        <v>0</v>
      </c>
      <c r="K4051" s="28">
        <v>2.66</v>
      </c>
      <c r="L4051" s="28">
        <v>-2.66</v>
      </c>
    </row>
    <row r="4052" spans="1:12" hidden="1" x14ac:dyDescent="0.2">
      <c r="A4052" s="27" t="s">
        <v>136</v>
      </c>
      <c r="B4052" s="27" t="s">
        <v>129</v>
      </c>
      <c r="C4052" s="27" t="s">
        <v>137</v>
      </c>
      <c r="D4052" s="27" t="s">
        <v>187</v>
      </c>
      <c r="E4052" s="27" t="s">
        <v>94</v>
      </c>
      <c r="F4052" s="27" t="s">
        <v>95</v>
      </c>
      <c r="G4052" s="27" t="s">
        <v>138</v>
      </c>
      <c r="H4052" s="28">
        <v>0</v>
      </c>
      <c r="I4052" s="28">
        <v>0</v>
      </c>
      <c r="J4052" s="28">
        <v>0</v>
      </c>
      <c r="K4052" s="28">
        <v>29.28</v>
      </c>
      <c r="L4052" s="28">
        <v>-29.28</v>
      </c>
    </row>
    <row r="4053" spans="1:12" hidden="1" x14ac:dyDescent="0.2">
      <c r="A4053" s="27" t="s">
        <v>136</v>
      </c>
      <c r="B4053" s="27" t="s">
        <v>129</v>
      </c>
      <c r="C4053" s="27" t="s">
        <v>99</v>
      </c>
      <c r="D4053" s="27" t="s">
        <v>187</v>
      </c>
      <c r="E4053" s="27" t="s">
        <v>94</v>
      </c>
      <c r="F4053" s="27" t="s">
        <v>95</v>
      </c>
      <c r="G4053" s="27" t="s">
        <v>100</v>
      </c>
      <c r="H4053" s="28">
        <v>0</v>
      </c>
      <c r="I4053" s="28">
        <v>0</v>
      </c>
      <c r="J4053" s="28">
        <v>0</v>
      </c>
      <c r="K4053" s="28">
        <v>1.63</v>
      </c>
      <c r="L4053" s="28">
        <v>-1.63</v>
      </c>
    </row>
    <row r="4054" spans="1:12" hidden="1" x14ac:dyDescent="0.2">
      <c r="A4054" s="27" t="s">
        <v>136</v>
      </c>
      <c r="B4054" s="27" t="s">
        <v>129</v>
      </c>
      <c r="C4054" s="27" t="s">
        <v>101</v>
      </c>
      <c r="D4054" s="27" t="s">
        <v>187</v>
      </c>
      <c r="E4054" s="27" t="s">
        <v>94</v>
      </c>
      <c r="F4054" s="27" t="s">
        <v>95</v>
      </c>
      <c r="G4054" s="27" t="s">
        <v>102</v>
      </c>
      <c r="H4054" s="28">
        <v>0</v>
      </c>
      <c r="I4054" s="28">
        <v>0</v>
      </c>
      <c r="J4054" s="28">
        <v>0</v>
      </c>
      <c r="K4054" s="28">
        <v>0.38</v>
      </c>
      <c r="L4054" s="28">
        <v>-0.38</v>
      </c>
    </row>
    <row r="4055" spans="1:12" hidden="1" x14ac:dyDescent="0.2">
      <c r="A4055" s="27" t="s">
        <v>136</v>
      </c>
      <c r="B4055" s="27" t="s">
        <v>129</v>
      </c>
      <c r="C4055" s="27" t="s">
        <v>103</v>
      </c>
      <c r="D4055" s="27" t="s">
        <v>187</v>
      </c>
      <c r="E4055" s="27" t="s">
        <v>94</v>
      </c>
      <c r="F4055" s="27" t="s">
        <v>95</v>
      </c>
      <c r="G4055" s="27" t="s">
        <v>104</v>
      </c>
      <c r="H4055" s="28">
        <v>0</v>
      </c>
      <c r="I4055" s="28">
        <v>0</v>
      </c>
      <c r="J4055" s="28">
        <v>0</v>
      </c>
      <c r="K4055" s="28">
        <v>0.79</v>
      </c>
      <c r="L4055" s="28">
        <v>-0.79</v>
      </c>
    </row>
    <row r="4056" spans="1:12" hidden="1" x14ac:dyDescent="0.2">
      <c r="A4056" s="27" t="s">
        <v>90</v>
      </c>
      <c r="B4056" s="27" t="s">
        <v>9</v>
      </c>
      <c r="C4056" s="27" t="s">
        <v>106</v>
      </c>
      <c r="D4056" s="27" t="s">
        <v>62</v>
      </c>
      <c r="E4056" s="27" t="s">
        <v>94</v>
      </c>
      <c r="F4056" s="27" t="s">
        <v>95</v>
      </c>
      <c r="G4056" s="27" t="s">
        <v>108</v>
      </c>
      <c r="H4056" s="28">
        <v>0</v>
      </c>
      <c r="I4056" s="28">
        <v>15.5</v>
      </c>
      <c r="J4056" s="28">
        <v>0</v>
      </c>
      <c r="K4056" s="28">
        <v>15.5</v>
      </c>
      <c r="L4056" s="28">
        <v>0</v>
      </c>
    </row>
    <row r="4057" spans="1:12" hidden="1" x14ac:dyDescent="0.2">
      <c r="A4057" s="27" t="s">
        <v>90</v>
      </c>
      <c r="B4057" s="27" t="s">
        <v>9</v>
      </c>
      <c r="C4057" s="27" t="s">
        <v>99</v>
      </c>
      <c r="D4057" s="27" t="s">
        <v>62</v>
      </c>
      <c r="E4057" s="27" t="s">
        <v>94</v>
      </c>
      <c r="F4057" s="27" t="s">
        <v>95</v>
      </c>
      <c r="G4057" s="27" t="s">
        <v>100</v>
      </c>
      <c r="H4057" s="28">
        <v>0</v>
      </c>
      <c r="I4057" s="28">
        <v>0</v>
      </c>
      <c r="J4057" s="28">
        <v>0</v>
      </c>
      <c r="K4057" s="28">
        <v>0.96</v>
      </c>
      <c r="L4057" s="28">
        <v>-0.96</v>
      </c>
    </row>
    <row r="4058" spans="1:12" hidden="1" x14ac:dyDescent="0.2">
      <c r="A4058" s="27" t="s">
        <v>90</v>
      </c>
      <c r="B4058" s="27" t="s">
        <v>9</v>
      </c>
      <c r="C4058" s="27" t="s">
        <v>101</v>
      </c>
      <c r="D4058" s="27" t="s">
        <v>62</v>
      </c>
      <c r="E4058" s="27" t="s">
        <v>94</v>
      </c>
      <c r="F4058" s="27" t="s">
        <v>95</v>
      </c>
      <c r="G4058" s="27" t="s">
        <v>102</v>
      </c>
      <c r="H4058" s="28">
        <v>0</v>
      </c>
      <c r="I4058" s="28">
        <v>0</v>
      </c>
      <c r="J4058" s="28">
        <v>0</v>
      </c>
      <c r="K4058" s="28">
        <v>0.22</v>
      </c>
      <c r="L4058" s="28">
        <v>-0.22</v>
      </c>
    </row>
    <row r="4059" spans="1:12" hidden="1" x14ac:dyDescent="0.2">
      <c r="A4059" s="27" t="s">
        <v>90</v>
      </c>
      <c r="B4059" s="27" t="s">
        <v>9</v>
      </c>
      <c r="C4059" s="27" t="s">
        <v>103</v>
      </c>
      <c r="D4059" s="27" t="s">
        <v>62</v>
      </c>
      <c r="E4059" s="27" t="s">
        <v>94</v>
      </c>
      <c r="F4059" s="27" t="s">
        <v>95</v>
      </c>
      <c r="G4059" s="27" t="s">
        <v>104</v>
      </c>
      <c r="H4059" s="28">
        <v>0</v>
      </c>
      <c r="I4059" s="28">
        <v>0</v>
      </c>
      <c r="J4059" s="28">
        <v>0</v>
      </c>
      <c r="K4059" s="28">
        <v>0.44</v>
      </c>
      <c r="L4059" s="28">
        <v>-0.44</v>
      </c>
    </row>
    <row r="4060" spans="1:12" hidden="1" x14ac:dyDescent="0.2">
      <c r="A4060" s="27" t="s">
        <v>90</v>
      </c>
      <c r="B4060" s="27" t="s">
        <v>9</v>
      </c>
      <c r="C4060" s="27" t="s">
        <v>168</v>
      </c>
      <c r="D4060" s="27" t="s">
        <v>62</v>
      </c>
      <c r="E4060" s="27" t="s">
        <v>94</v>
      </c>
      <c r="F4060" s="27" t="s">
        <v>95</v>
      </c>
      <c r="G4060" s="27" t="s">
        <v>169</v>
      </c>
      <c r="H4060" s="28">
        <v>0</v>
      </c>
      <c r="I4060" s="28">
        <v>3300</v>
      </c>
      <c r="J4060" s="28">
        <v>0</v>
      </c>
      <c r="K4060" s="28">
        <v>851</v>
      </c>
      <c r="L4060" s="28">
        <v>2449</v>
      </c>
    </row>
    <row r="4061" spans="1:12" hidden="1" x14ac:dyDescent="0.2">
      <c r="A4061" s="27" t="s">
        <v>90</v>
      </c>
      <c r="B4061" s="27" t="s">
        <v>9</v>
      </c>
      <c r="C4061" s="27" t="s">
        <v>109</v>
      </c>
      <c r="D4061" s="27" t="s">
        <v>62</v>
      </c>
      <c r="E4061" s="27" t="s">
        <v>94</v>
      </c>
      <c r="F4061" s="27" t="s">
        <v>95</v>
      </c>
      <c r="G4061" s="27" t="s">
        <v>110</v>
      </c>
      <c r="H4061" s="28">
        <v>22479.94</v>
      </c>
      <c r="I4061" s="28">
        <v>22479.94</v>
      </c>
      <c r="J4061" s="28">
        <v>0</v>
      </c>
      <c r="K4061" s="28">
        <v>0</v>
      </c>
      <c r="L4061" s="28">
        <v>22479.94</v>
      </c>
    </row>
    <row r="4062" spans="1:12" hidden="1" x14ac:dyDescent="0.2">
      <c r="A4062" s="27" t="s">
        <v>90</v>
      </c>
      <c r="B4062" s="27" t="s">
        <v>9</v>
      </c>
      <c r="C4062" s="27" t="s">
        <v>111</v>
      </c>
      <c r="D4062" s="27" t="s">
        <v>62</v>
      </c>
      <c r="E4062" s="27" t="s">
        <v>94</v>
      </c>
      <c r="F4062" s="27" t="s">
        <v>95</v>
      </c>
      <c r="G4062" s="27" t="s">
        <v>112</v>
      </c>
      <c r="H4062" s="28">
        <v>118392.58</v>
      </c>
      <c r="I4062" s="28">
        <v>8392.5800000000017</v>
      </c>
      <c r="J4062" s="28">
        <v>1618.61</v>
      </c>
      <c r="K4062" s="28">
        <v>3223.57</v>
      </c>
      <c r="L4062" s="28">
        <v>3550.4000000000024</v>
      </c>
    </row>
    <row r="4063" spans="1:12" hidden="1" x14ac:dyDescent="0.2">
      <c r="A4063" s="27" t="s">
        <v>90</v>
      </c>
      <c r="B4063" s="27" t="s">
        <v>9</v>
      </c>
      <c r="C4063" s="27" t="s">
        <v>113</v>
      </c>
      <c r="D4063" s="27" t="s">
        <v>62</v>
      </c>
      <c r="E4063" s="27" t="s">
        <v>94</v>
      </c>
      <c r="F4063" s="27" t="s">
        <v>95</v>
      </c>
      <c r="G4063" s="27" t="s">
        <v>114</v>
      </c>
      <c r="H4063" s="28">
        <v>26635</v>
      </c>
      <c r="I4063" s="28">
        <v>26635</v>
      </c>
      <c r="J4063" s="28">
        <v>0</v>
      </c>
      <c r="K4063" s="28">
        <v>0</v>
      </c>
      <c r="L4063" s="28">
        <v>26635</v>
      </c>
    </row>
    <row r="4064" spans="1:12" hidden="1" x14ac:dyDescent="0.2">
      <c r="A4064" s="27" t="s">
        <v>90</v>
      </c>
      <c r="B4064" s="27" t="s">
        <v>9</v>
      </c>
      <c r="C4064" s="27" t="s">
        <v>115</v>
      </c>
      <c r="D4064" s="27" t="s">
        <v>62</v>
      </c>
      <c r="E4064" s="27" t="s">
        <v>94</v>
      </c>
      <c r="F4064" s="27" t="s">
        <v>95</v>
      </c>
      <c r="G4064" s="27" t="s">
        <v>116</v>
      </c>
      <c r="H4064" s="28">
        <v>13317.5</v>
      </c>
      <c r="I4064" s="28">
        <v>105779.5</v>
      </c>
      <c r="J4064" s="28">
        <v>52125.39</v>
      </c>
      <c r="K4064" s="28">
        <v>43410.18</v>
      </c>
      <c r="L4064" s="28">
        <v>10243.93</v>
      </c>
    </row>
    <row r="4065" spans="1:12" hidden="1" x14ac:dyDescent="0.2">
      <c r="A4065" s="27" t="s">
        <v>90</v>
      </c>
      <c r="B4065" s="27" t="s">
        <v>9</v>
      </c>
      <c r="C4065" s="27" t="s">
        <v>117</v>
      </c>
      <c r="D4065" s="27" t="s">
        <v>62</v>
      </c>
      <c r="E4065" s="27" t="s">
        <v>94</v>
      </c>
      <c r="F4065" s="27" t="s">
        <v>95</v>
      </c>
      <c r="G4065" s="27" t="s">
        <v>118</v>
      </c>
      <c r="H4065" s="28">
        <v>26635</v>
      </c>
      <c r="I4065" s="28">
        <v>11335</v>
      </c>
      <c r="J4065" s="28">
        <v>2299.5</v>
      </c>
      <c r="K4065" s="28">
        <v>9017.52</v>
      </c>
      <c r="L4065" s="28">
        <v>17.979999999999563</v>
      </c>
    </row>
    <row r="4066" spans="1:12" hidden="1" x14ac:dyDescent="0.2">
      <c r="A4066" s="27" t="s">
        <v>90</v>
      </c>
      <c r="B4066" s="27" t="s">
        <v>177</v>
      </c>
      <c r="C4066" s="27" t="s">
        <v>106</v>
      </c>
      <c r="D4066" s="27" t="s">
        <v>62</v>
      </c>
      <c r="E4066" s="27" t="s">
        <v>94</v>
      </c>
      <c r="F4066" s="27" t="s">
        <v>95</v>
      </c>
      <c r="G4066" s="27" t="s">
        <v>108</v>
      </c>
      <c r="H4066" s="28">
        <v>0</v>
      </c>
      <c r="I4066" s="28">
        <v>7481.58</v>
      </c>
      <c r="J4066" s="28">
        <v>0</v>
      </c>
      <c r="K4066" s="28">
        <v>7481.579999999999</v>
      </c>
      <c r="L4066" s="28">
        <v>9.0949470177292824E-13</v>
      </c>
    </row>
    <row r="4067" spans="1:12" hidden="1" x14ac:dyDescent="0.2">
      <c r="A4067" s="27" t="s">
        <v>90</v>
      </c>
      <c r="B4067" s="27" t="s">
        <v>177</v>
      </c>
      <c r="C4067" s="27" t="s">
        <v>99</v>
      </c>
      <c r="D4067" s="27" t="s">
        <v>62</v>
      </c>
      <c r="E4067" s="27" t="s">
        <v>94</v>
      </c>
      <c r="F4067" s="27" t="s">
        <v>95</v>
      </c>
      <c r="G4067" s="27" t="s">
        <v>100</v>
      </c>
      <c r="H4067" s="28">
        <v>0</v>
      </c>
      <c r="I4067" s="28">
        <v>0</v>
      </c>
      <c r="J4067" s="28">
        <v>0</v>
      </c>
      <c r="K4067" s="28">
        <v>463.85</v>
      </c>
      <c r="L4067" s="28">
        <v>-463.85</v>
      </c>
    </row>
    <row r="4068" spans="1:12" hidden="1" x14ac:dyDescent="0.2">
      <c r="A4068" s="27" t="s">
        <v>90</v>
      </c>
      <c r="B4068" s="27" t="s">
        <v>177</v>
      </c>
      <c r="C4068" s="27" t="s">
        <v>101</v>
      </c>
      <c r="D4068" s="27" t="s">
        <v>62</v>
      </c>
      <c r="E4068" s="27" t="s">
        <v>94</v>
      </c>
      <c r="F4068" s="27" t="s">
        <v>95</v>
      </c>
      <c r="G4068" s="27" t="s">
        <v>102</v>
      </c>
      <c r="H4068" s="28">
        <v>0</v>
      </c>
      <c r="I4068" s="28">
        <v>0</v>
      </c>
      <c r="J4068" s="28">
        <v>0</v>
      </c>
      <c r="K4068" s="28">
        <v>108.5</v>
      </c>
      <c r="L4068" s="28">
        <v>-108.5</v>
      </c>
    </row>
    <row r="4069" spans="1:12" hidden="1" x14ac:dyDescent="0.2">
      <c r="A4069" s="27" t="s">
        <v>90</v>
      </c>
      <c r="B4069" s="27" t="s">
        <v>177</v>
      </c>
      <c r="C4069" s="27" t="s">
        <v>103</v>
      </c>
      <c r="D4069" s="27" t="s">
        <v>62</v>
      </c>
      <c r="E4069" s="27" t="s">
        <v>94</v>
      </c>
      <c r="F4069" s="27" t="s">
        <v>95</v>
      </c>
      <c r="G4069" s="27" t="s">
        <v>104</v>
      </c>
      <c r="H4069" s="28">
        <v>0</v>
      </c>
      <c r="I4069" s="28">
        <v>0</v>
      </c>
      <c r="J4069" s="28">
        <v>0</v>
      </c>
      <c r="K4069" s="28">
        <v>216.96999999999997</v>
      </c>
      <c r="L4069" s="28">
        <v>-216.96999999999997</v>
      </c>
    </row>
    <row r="4070" spans="1:12" hidden="1" x14ac:dyDescent="0.2">
      <c r="A4070" s="27" t="s">
        <v>90</v>
      </c>
      <c r="B4070" s="27" t="s">
        <v>145</v>
      </c>
      <c r="C4070" s="27" t="s">
        <v>106</v>
      </c>
      <c r="D4070" s="27" t="s">
        <v>62</v>
      </c>
      <c r="E4070" s="27" t="s">
        <v>94</v>
      </c>
      <c r="F4070" s="27" t="s">
        <v>95</v>
      </c>
      <c r="G4070" s="27" t="s">
        <v>108</v>
      </c>
      <c r="H4070" s="28">
        <v>0</v>
      </c>
      <c r="I4070" s="28">
        <v>238.45</v>
      </c>
      <c r="J4070" s="28">
        <v>0</v>
      </c>
      <c r="K4070" s="28">
        <v>238.45</v>
      </c>
      <c r="L4070" s="28">
        <v>-2.8421709430404007E-14</v>
      </c>
    </row>
    <row r="4071" spans="1:12" hidden="1" x14ac:dyDescent="0.2">
      <c r="A4071" s="27" t="s">
        <v>90</v>
      </c>
      <c r="B4071" s="27" t="s">
        <v>145</v>
      </c>
      <c r="C4071" s="27" t="s">
        <v>99</v>
      </c>
      <c r="D4071" s="27" t="s">
        <v>62</v>
      </c>
      <c r="E4071" s="27" t="s">
        <v>94</v>
      </c>
      <c r="F4071" s="27" t="s">
        <v>95</v>
      </c>
      <c r="G4071" s="27" t="s">
        <v>100</v>
      </c>
      <c r="H4071" s="28">
        <v>0</v>
      </c>
      <c r="I4071" s="28">
        <v>0</v>
      </c>
      <c r="J4071" s="28">
        <v>0</v>
      </c>
      <c r="K4071" s="28">
        <v>14.79</v>
      </c>
      <c r="L4071" s="28">
        <v>-14.79</v>
      </c>
    </row>
    <row r="4072" spans="1:12" hidden="1" x14ac:dyDescent="0.2">
      <c r="A4072" s="27" t="s">
        <v>90</v>
      </c>
      <c r="B4072" s="27" t="s">
        <v>145</v>
      </c>
      <c r="C4072" s="27" t="s">
        <v>101</v>
      </c>
      <c r="D4072" s="27" t="s">
        <v>62</v>
      </c>
      <c r="E4072" s="27" t="s">
        <v>94</v>
      </c>
      <c r="F4072" s="27" t="s">
        <v>95</v>
      </c>
      <c r="G4072" s="27" t="s">
        <v>102</v>
      </c>
      <c r="H4072" s="28">
        <v>0</v>
      </c>
      <c r="I4072" s="28">
        <v>0</v>
      </c>
      <c r="J4072" s="28">
        <v>0</v>
      </c>
      <c r="K4072" s="28">
        <v>3.46</v>
      </c>
      <c r="L4072" s="28">
        <v>-3.46</v>
      </c>
    </row>
    <row r="4073" spans="1:12" hidden="1" x14ac:dyDescent="0.2">
      <c r="A4073" s="27" t="s">
        <v>90</v>
      </c>
      <c r="B4073" s="27" t="s">
        <v>145</v>
      </c>
      <c r="C4073" s="27" t="s">
        <v>103</v>
      </c>
      <c r="D4073" s="27" t="s">
        <v>62</v>
      </c>
      <c r="E4073" s="27" t="s">
        <v>94</v>
      </c>
      <c r="F4073" s="27" t="s">
        <v>95</v>
      </c>
      <c r="G4073" s="27" t="s">
        <v>104</v>
      </c>
      <c r="H4073" s="28">
        <v>0</v>
      </c>
      <c r="I4073" s="28">
        <v>0</v>
      </c>
      <c r="J4073" s="28">
        <v>0</v>
      </c>
      <c r="K4073" s="28">
        <v>6.92</v>
      </c>
      <c r="L4073" s="28">
        <v>-6.92</v>
      </c>
    </row>
    <row r="4074" spans="1:12" hidden="1" x14ac:dyDescent="0.2">
      <c r="A4074" s="27" t="s">
        <v>90</v>
      </c>
      <c r="B4074" s="27" t="s">
        <v>135</v>
      </c>
      <c r="C4074" s="27" t="s">
        <v>92</v>
      </c>
      <c r="D4074" s="27" t="s">
        <v>62</v>
      </c>
      <c r="E4074" s="27" t="s">
        <v>94</v>
      </c>
      <c r="F4074" s="27" t="s">
        <v>95</v>
      </c>
      <c r="G4074" s="27" t="s">
        <v>96</v>
      </c>
      <c r="H4074" s="28">
        <v>0</v>
      </c>
      <c r="I4074" s="28">
        <v>272.22000000000003</v>
      </c>
      <c r="J4074" s="28">
        <v>0</v>
      </c>
      <c r="K4074" s="28">
        <v>272.22000000000003</v>
      </c>
      <c r="L4074" s="28">
        <v>0</v>
      </c>
    </row>
    <row r="4075" spans="1:12" hidden="1" x14ac:dyDescent="0.2">
      <c r="A4075" s="27" t="s">
        <v>90</v>
      </c>
      <c r="B4075" s="27" t="s">
        <v>135</v>
      </c>
      <c r="C4075" s="27" t="s">
        <v>106</v>
      </c>
      <c r="D4075" s="27" t="s">
        <v>62</v>
      </c>
      <c r="E4075" s="27" t="s">
        <v>94</v>
      </c>
      <c r="F4075" s="27" t="s">
        <v>95</v>
      </c>
      <c r="G4075" s="27" t="s">
        <v>108</v>
      </c>
      <c r="H4075" s="28">
        <v>0</v>
      </c>
      <c r="I4075" s="28">
        <v>710</v>
      </c>
      <c r="J4075" s="28">
        <v>0</v>
      </c>
      <c r="K4075" s="28">
        <v>710.00000000000011</v>
      </c>
      <c r="L4075" s="28">
        <v>-1.1368683772161603E-13</v>
      </c>
    </row>
    <row r="4076" spans="1:12" hidden="1" x14ac:dyDescent="0.2">
      <c r="A4076" s="27" t="s">
        <v>90</v>
      </c>
      <c r="B4076" s="27" t="s">
        <v>135</v>
      </c>
      <c r="C4076" s="27" t="s">
        <v>99</v>
      </c>
      <c r="D4076" s="27" t="s">
        <v>62</v>
      </c>
      <c r="E4076" s="27" t="s">
        <v>94</v>
      </c>
      <c r="F4076" s="27" t="s">
        <v>95</v>
      </c>
      <c r="G4076" s="27" t="s">
        <v>100</v>
      </c>
      <c r="H4076" s="28">
        <v>0</v>
      </c>
      <c r="I4076" s="28">
        <v>0</v>
      </c>
      <c r="J4076" s="28">
        <v>0</v>
      </c>
      <c r="K4076" s="28">
        <v>59.95</v>
      </c>
      <c r="L4076" s="28">
        <v>-59.95</v>
      </c>
    </row>
    <row r="4077" spans="1:12" hidden="1" x14ac:dyDescent="0.2">
      <c r="A4077" s="27" t="s">
        <v>90</v>
      </c>
      <c r="B4077" s="27" t="s">
        <v>135</v>
      </c>
      <c r="C4077" s="27" t="s">
        <v>101</v>
      </c>
      <c r="D4077" s="27" t="s">
        <v>62</v>
      </c>
      <c r="E4077" s="27" t="s">
        <v>94</v>
      </c>
      <c r="F4077" s="27" t="s">
        <v>95</v>
      </c>
      <c r="G4077" s="27" t="s">
        <v>102</v>
      </c>
      <c r="H4077" s="28">
        <v>0</v>
      </c>
      <c r="I4077" s="28">
        <v>0</v>
      </c>
      <c r="J4077" s="28">
        <v>0</v>
      </c>
      <c r="K4077" s="28">
        <v>14.010000000000002</v>
      </c>
      <c r="L4077" s="28">
        <v>-14.010000000000002</v>
      </c>
    </row>
    <row r="4078" spans="1:12" hidden="1" x14ac:dyDescent="0.2">
      <c r="A4078" s="27" t="s">
        <v>90</v>
      </c>
      <c r="B4078" s="27" t="s">
        <v>135</v>
      </c>
      <c r="C4078" s="27" t="s">
        <v>103</v>
      </c>
      <c r="D4078" s="27" t="s">
        <v>62</v>
      </c>
      <c r="E4078" s="27" t="s">
        <v>94</v>
      </c>
      <c r="F4078" s="27" t="s">
        <v>95</v>
      </c>
      <c r="G4078" s="27" t="s">
        <v>104</v>
      </c>
      <c r="H4078" s="28">
        <v>0</v>
      </c>
      <c r="I4078" s="28">
        <v>0</v>
      </c>
      <c r="J4078" s="28">
        <v>0</v>
      </c>
      <c r="K4078" s="28">
        <v>28.78</v>
      </c>
      <c r="L4078" s="28">
        <v>-28.78</v>
      </c>
    </row>
    <row r="4079" spans="1:12" hidden="1" x14ac:dyDescent="0.2">
      <c r="A4079" s="27" t="s">
        <v>90</v>
      </c>
      <c r="B4079" s="27" t="s">
        <v>165</v>
      </c>
      <c r="C4079" s="27" t="s">
        <v>166</v>
      </c>
      <c r="D4079" s="27" t="s">
        <v>62</v>
      </c>
      <c r="E4079" s="27" t="s">
        <v>94</v>
      </c>
      <c r="F4079" s="27" t="s">
        <v>95</v>
      </c>
      <c r="G4079" s="27" t="s">
        <v>167</v>
      </c>
      <c r="H4079" s="28">
        <v>0</v>
      </c>
      <c r="I4079" s="28">
        <v>5000</v>
      </c>
      <c r="J4079" s="28">
        <v>0</v>
      </c>
      <c r="K4079" s="28">
        <v>0</v>
      </c>
      <c r="L4079" s="28">
        <v>5000</v>
      </c>
    </row>
    <row r="4080" spans="1:12" hidden="1" x14ac:dyDescent="0.2">
      <c r="A4080" s="27" t="s">
        <v>90</v>
      </c>
      <c r="B4080" s="27" t="s">
        <v>149</v>
      </c>
      <c r="C4080" s="27" t="s">
        <v>106</v>
      </c>
      <c r="D4080" s="27" t="s">
        <v>62</v>
      </c>
      <c r="E4080" s="27" t="s">
        <v>94</v>
      </c>
      <c r="F4080" s="27" t="s">
        <v>95</v>
      </c>
      <c r="G4080" s="27" t="s">
        <v>108</v>
      </c>
      <c r="H4080" s="28">
        <v>0</v>
      </c>
      <c r="I4080" s="28">
        <v>14.8</v>
      </c>
      <c r="J4080" s="28">
        <v>0</v>
      </c>
      <c r="K4080" s="28">
        <v>14.8</v>
      </c>
      <c r="L4080" s="28">
        <v>1.7763568394002505E-15</v>
      </c>
    </row>
    <row r="4081" spans="1:12" hidden="1" x14ac:dyDescent="0.2">
      <c r="A4081" s="27" t="s">
        <v>90</v>
      </c>
      <c r="B4081" s="27" t="s">
        <v>149</v>
      </c>
      <c r="C4081" s="27" t="s">
        <v>99</v>
      </c>
      <c r="D4081" s="27" t="s">
        <v>62</v>
      </c>
      <c r="E4081" s="27" t="s">
        <v>94</v>
      </c>
      <c r="F4081" s="27" t="s">
        <v>95</v>
      </c>
      <c r="G4081" s="27" t="s">
        <v>100</v>
      </c>
      <c r="H4081" s="28">
        <v>0</v>
      </c>
      <c r="I4081" s="28">
        <v>0</v>
      </c>
      <c r="J4081" s="28">
        <v>0</v>
      </c>
      <c r="K4081" s="28">
        <v>0.83</v>
      </c>
      <c r="L4081" s="28">
        <v>-0.83</v>
      </c>
    </row>
    <row r="4082" spans="1:12" hidden="1" x14ac:dyDescent="0.2">
      <c r="A4082" s="27" t="s">
        <v>90</v>
      </c>
      <c r="B4082" s="27" t="s">
        <v>149</v>
      </c>
      <c r="C4082" s="27" t="s">
        <v>101</v>
      </c>
      <c r="D4082" s="27" t="s">
        <v>62</v>
      </c>
      <c r="E4082" s="27" t="s">
        <v>94</v>
      </c>
      <c r="F4082" s="27" t="s">
        <v>95</v>
      </c>
      <c r="G4082" s="27" t="s">
        <v>102</v>
      </c>
      <c r="H4082" s="28">
        <v>0</v>
      </c>
      <c r="I4082" s="28">
        <v>0</v>
      </c>
      <c r="J4082" s="28">
        <v>0</v>
      </c>
      <c r="K4082" s="28">
        <v>0.19</v>
      </c>
      <c r="L4082" s="28">
        <v>-0.19</v>
      </c>
    </row>
    <row r="4083" spans="1:12" hidden="1" x14ac:dyDescent="0.2">
      <c r="A4083" s="27" t="s">
        <v>90</v>
      </c>
      <c r="B4083" s="27" t="s">
        <v>149</v>
      </c>
      <c r="C4083" s="27" t="s">
        <v>103</v>
      </c>
      <c r="D4083" s="27" t="s">
        <v>62</v>
      </c>
      <c r="E4083" s="27" t="s">
        <v>94</v>
      </c>
      <c r="F4083" s="27" t="s">
        <v>95</v>
      </c>
      <c r="G4083" s="27" t="s">
        <v>104</v>
      </c>
      <c r="H4083" s="28">
        <v>0</v>
      </c>
      <c r="I4083" s="28">
        <v>0</v>
      </c>
      <c r="J4083" s="28">
        <v>0</v>
      </c>
      <c r="K4083" s="28">
        <v>0.43</v>
      </c>
      <c r="L4083" s="28">
        <v>-0.43</v>
      </c>
    </row>
    <row r="4084" spans="1:12" hidden="1" x14ac:dyDescent="0.2">
      <c r="A4084" s="27" t="s">
        <v>90</v>
      </c>
      <c r="B4084" s="27" t="s">
        <v>91</v>
      </c>
      <c r="C4084" s="27" t="s">
        <v>92</v>
      </c>
      <c r="D4084" s="27" t="s">
        <v>62</v>
      </c>
      <c r="E4084" s="27" t="s">
        <v>94</v>
      </c>
      <c r="F4084" s="27" t="s">
        <v>95</v>
      </c>
      <c r="G4084" s="27" t="s">
        <v>96</v>
      </c>
      <c r="H4084" s="28">
        <v>0</v>
      </c>
      <c r="I4084" s="28">
        <v>0</v>
      </c>
      <c r="J4084" s="28">
        <v>0</v>
      </c>
      <c r="K4084" s="28">
        <v>12.64</v>
      </c>
      <c r="L4084" s="28">
        <v>-12.64</v>
      </c>
    </row>
    <row r="4085" spans="1:12" hidden="1" x14ac:dyDescent="0.2">
      <c r="A4085" s="27" t="s">
        <v>90</v>
      </c>
      <c r="B4085" s="27" t="s">
        <v>91</v>
      </c>
      <c r="C4085" s="27" t="s">
        <v>97</v>
      </c>
      <c r="D4085" s="27" t="s">
        <v>62</v>
      </c>
      <c r="E4085" s="27" t="s">
        <v>94</v>
      </c>
      <c r="F4085" s="27" t="s">
        <v>95</v>
      </c>
      <c r="G4085" s="27" t="s">
        <v>98</v>
      </c>
      <c r="H4085" s="28">
        <v>0</v>
      </c>
      <c r="I4085" s="28">
        <v>0</v>
      </c>
      <c r="J4085" s="28">
        <v>0</v>
      </c>
      <c r="K4085" s="28">
        <v>6.54</v>
      </c>
      <c r="L4085" s="28">
        <v>-6.54</v>
      </c>
    </row>
    <row r="4086" spans="1:12" hidden="1" x14ac:dyDescent="0.2">
      <c r="A4086" s="27" t="s">
        <v>90</v>
      </c>
      <c r="B4086" s="27" t="s">
        <v>91</v>
      </c>
      <c r="C4086" s="27" t="s">
        <v>99</v>
      </c>
      <c r="D4086" s="27" t="s">
        <v>62</v>
      </c>
      <c r="E4086" s="27" t="s">
        <v>94</v>
      </c>
      <c r="F4086" s="27" t="s">
        <v>95</v>
      </c>
      <c r="G4086" s="27" t="s">
        <v>100</v>
      </c>
      <c r="H4086" s="28">
        <v>0</v>
      </c>
      <c r="I4086" s="28">
        <v>0</v>
      </c>
      <c r="J4086" s="28">
        <v>0</v>
      </c>
      <c r="K4086" s="28">
        <v>1.19</v>
      </c>
      <c r="L4086" s="28">
        <v>-1.19</v>
      </c>
    </row>
    <row r="4087" spans="1:12" hidden="1" x14ac:dyDescent="0.2">
      <c r="A4087" s="27" t="s">
        <v>90</v>
      </c>
      <c r="B4087" s="27" t="s">
        <v>91</v>
      </c>
      <c r="C4087" s="27" t="s">
        <v>101</v>
      </c>
      <c r="D4087" s="27" t="s">
        <v>62</v>
      </c>
      <c r="E4087" s="27" t="s">
        <v>94</v>
      </c>
      <c r="F4087" s="27" t="s">
        <v>95</v>
      </c>
      <c r="G4087" s="27" t="s">
        <v>102</v>
      </c>
      <c r="H4087" s="28">
        <v>0</v>
      </c>
      <c r="I4087" s="28">
        <v>0</v>
      </c>
      <c r="J4087" s="28">
        <v>0</v>
      </c>
      <c r="K4087" s="28">
        <v>0.28000000000000003</v>
      </c>
      <c r="L4087" s="28">
        <v>-0.28000000000000003</v>
      </c>
    </row>
    <row r="4088" spans="1:12" hidden="1" x14ac:dyDescent="0.2">
      <c r="A4088" s="27" t="s">
        <v>90</v>
      </c>
      <c r="B4088" s="27" t="s">
        <v>91</v>
      </c>
      <c r="C4088" s="27" t="s">
        <v>103</v>
      </c>
      <c r="D4088" s="27" t="s">
        <v>62</v>
      </c>
      <c r="E4088" s="27" t="s">
        <v>94</v>
      </c>
      <c r="F4088" s="27" t="s">
        <v>95</v>
      </c>
      <c r="G4088" s="27" t="s">
        <v>104</v>
      </c>
      <c r="H4088" s="28">
        <v>0</v>
      </c>
      <c r="I4088" s="28">
        <v>0</v>
      </c>
      <c r="J4088" s="28">
        <v>0</v>
      </c>
      <c r="K4088" s="28">
        <v>0.56000000000000005</v>
      </c>
      <c r="L4088" s="28">
        <v>-0.56000000000000005</v>
      </c>
    </row>
    <row r="4089" spans="1:12" hidden="1" x14ac:dyDescent="0.2">
      <c r="A4089" s="27" t="s">
        <v>90</v>
      </c>
      <c r="B4089" s="27" t="s">
        <v>91</v>
      </c>
      <c r="C4089" s="27" t="s">
        <v>159</v>
      </c>
      <c r="D4089" s="27" t="s">
        <v>62</v>
      </c>
      <c r="E4089" s="27" t="s">
        <v>94</v>
      </c>
      <c r="F4089" s="27" t="s">
        <v>95</v>
      </c>
      <c r="G4089" s="27" t="s">
        <v>160</v>
      </c>
      <c r="H4089" s="28">
        <v>0</v>
      </c>
      <c r="I4089" s="28">
        <v>0</v>
      </c>
      <c r="J4089" s="28">
        <v>0</v>
      </c>
      <c r="K4089" s="28">
        <v>11595.39</v>
      </c>
      <c r="L4089" s="28">
        <v>-11595.39</v>
      </c>
    </row>
    <row r="4090" spans="1:12" hidden="1" x14ac:dyDescent="0.2">
      <c r="A4090" s="27" t="s">
        <v>90</v>
      </c>
      <c r="B4090" s="27" t="s">
        <v>119</v>
      </c>
      <c r="C4090" s="27" t="s">
        <v>117</v>
      </c>
      <c r="D4090" s="27" t="s">
        <v>62</v>
      </c>
      <c r="E4090" s="27" t="s">
        <v>94</v>
      </c>
      <c r="F4090" s="27" t="s">
        <v>95</v>
      </c>
      <c r="G4090" s="27" t="s">
        <v>118</v>
      </c>
      <c r="H4090" s="28">
        <v>0</v>
      </c>
      <c r="I4090" s="28">
        <v>0</v>
      </c>
      <c r="J4090" s="28">
        <v>0</v>
      </c>
      <c r="K4090" s="28">
        <v>1374.47</v>
      </c>
      <c r="L4090" s="28">
        <v>-1374.47</v>
      </c>
    </row>
    <row r="4091" spans="1:12" hidden="1" x14ac:dyDescent="0.2">
      <c r="A4091" s="27" t="s">
        <v>90</v>
      </c>
      <c r="B4091" s="27" t="s">
        <v>120</v>
      </c>
      <c r="C4091" s="27" t="s">
        <v>121</v>
      </c>
      <c r="D4091" s="27" t="s">
        <v>62</v>
      </c>
      <c r="E4091" s="27" t="s">
        <v>94</v>
      </c>
      <c r="F4091" s="27" t="s">
        <v>95</v>
      </c>
      <c r="G4091" s="27" t="s">
        <v>122</v>
      </c>
      <c r="H4091" s="28">
        <v>0</v>
      </c>
      <c r="I4091" s="28">
        <v>0</v>
      </c>
      <c r="J4091" s="28">
        <v>0</v>
      </c>
      <c r="K4091" s="28">
        <v>5.94</v>
      </c>
      <c r="L4091" s="28">
        <v>-5.94</v>
      </c>
    </row>
    <row r="4092" spans="1:12" hidden="1" x14ac:dyDescent="0.2">
      <c r="A4092" s="27" t="s">
        <v>90</v>
      </c>
      <c r="B4092" s="27" t="s">
        <v>120</v>
      </c>
      <c r="C4092" s="27" t="s">
        <v>99</v>
      </c>
      <c r="D4092" s="27" t="s">
        <v>62</v>
      </c>
      <c r="E4092" s="27" t="s">
        <v>94</v>
      </c>
      <c r="F4092" s="27" t="s">
        <v>95</v>
      </c>
      <c r="G4092" s="27" t="s">
        <v>100</v>
      </c>
      <c r="H4092" s="28">
        <v>0</v>
      </c>
      <c r="I4092" s="28">
        <v>0</v>
      </c>
      <c r="J4092" s="28">
        <v>0</v>
      </c>
      <c r="K4092" s="28">
        <v>0.32</v>
      </c>
      <c r="L4092" s="28">
        <v>-0.32</v>
      </c>
    </row>
    <row r="4093" spans="1:12" hidden="1" x14ac:dyDescent="0.2">
      <c r="A4093" s="27" t="s">
        <v>90</v>
      </c>
      <c r="B4093" s="27" t="s">
        <v>120</v>
      </c>
      <c r="C4093" s="27" t="s">
        <v>101</v>
      </c>
      <c r="D4093" s="27" t="s">
        <v>62</v>
      </c>
      <c r="E4093" s="27" t="s">
        <v>94</v>
      </c>
      <c r="F4093" s="27" t="s">
        <v>95</v>
      </c>
      <c r="G4093" s="27" t="s">
        <v>102</v>
      </c>
      <c r="H4093" s="28">
        <v>0</v>
      </c>
      <c r="I4093" s="28">
        <v>0</v>
      </c>
      <c r="J4093" s="28">
        <v>0</v>
      </c>
      <c r="K4093" s="28">
        <v>0.08</v>
      </c>
      <c r="L4093" s="28">
        <v>-0.08</v>
      </c>
    </row>
    <row r="4094" spans="1:12" hidden="1" x14ac:dyDescent="0.2">
      <c r="A4094" s="27" t="s">
        <v>90</v>
      </c>
      <c r="B4094" s="27" t="s">
        <v>120</v>
      </c>
      <c r="C4094" s="27" t="s">
        <v>103</v>
      </c>
      <c r="D4094" s="27" t="s">
        <v>62</v>
      </c>
      <c r="E4094" s="27" t="s">
        <v>94</v>
      </c>
      <c r="F4094" s="27" t="s">
        <v>95</v>
      </c>
      <c r="G4094" s="27" t="s">
        <v>104</v>
      </c>
      <c r="H4094" s="28">
        <v>0</v>
      </c>
      <c r="I4094" s="28">
        <v>0</v>
      </c>
      <c r="J4094" s="28">
        <v>0</v>
      </c>
      <c r="K4094" s="28">
        <v>0.17</v>
      </c>
      <c r="L4094" s="28">
        <v>-0.17</v>
      </c>
    </row>
    <row r="4095" spans="1:12" hidden="1" x14ac:dyDescent="0.2">
      <c r="A4095" s="27" t="s">
        <v>90</v>
      </c>
      <c r="B4095" s="27" t="s">
        <v>123</v>
      </c>
      <c r="C4095" s="27" t="s">
        <v>124</v>
      </c>
      <c r="D4095" s="27" t="s">
        <v>62</v>
      </c>
      <c r="E4095" s="27" t="s">
        <v>94</v>
      </c>
      <c r="F4095" s="27" t="s">
        <v>95</v>
      </c>
      <c r="G4095" s="27" t="s">
        <v>125</v>
      </c>
      <c r="H4095" s="28">
        <v>0</v>
      </c>
      <c r="I4095" s="28">
        <v>0</v>
      </c>
      <c r="J4095" s="28">
        <v>0</v>
      </c>
      <c r="K4095" s="28">
        <v>159.47</v>
      </c>
      <c r="L4095" s="28">
        <v>-159.47</v>
      </c>
    </row>
    <row r="4096" spans="1:12" hidden="1" x14ac:dyDescent="0.2">
      <c r="A4096" s="27" t="s">
        <v>90</v>
      </c>
      <c r="B4096" s="27" t="s">
        <v>123</v>
      </c>
      <c r="C4096" s="27" t="s">
        <v>111</v>
      </c>
      <c r="D4096" s="27" t="s">
        <v>62</v>
      </c>
      <c r="E4096" s="27" t="s">
        <v>94</v>
      </c>
      <c r="F4096" s="27" t="s">
        <v>95</v>
      </c>
      <c r="G4096" s="27" t="s">
        <v>112</v>
      </c>
      <c r="H4096" s="28">
        <v>0</v>
      </c>
      <c r="I4096" s="28">
        <v>0</v>
      </c>
      <c r="J4096" s="28">
        <v>0</v>
      </c>
      <c r="K4096" s="28">
        <v>88.85</v>
      </c>
      <c r="L4096" s="28">
        <v>-88.85</v>
      </c>
    </row>
    <row r="4097" spans="1:12" hidden="1" x14ac:dyDescent="0.2">
      <c r="A4097" s="27" t="s">
        <v>90</v>
      </c>
      <c r="B4097" s="27" t="s">
        <v>126</v>
      </c>
      <c r="C4097" s="27" t="s">
        <v>121</v>
      </c>
      <c r="D4097" s="27" t="s">
        <v>62</v>
      </c>
      <c r="E4097" s="27" t="s">
        <v>94</v>
      </c>
      <c r="F4097" s="27" t="s">
        <v>95</v>
      </c>
      <c r="G4097" s="27" t="s">
        <v>122</v>
      </c>
      <c r="H4097" s="28">
        <v>0</v>
      </c>
      <c r="I4097" s="28">
        <v>0</v>
      </c>
      <c r="J4097" s="28">
        <v>0</v>
      </c>
      <c r="K4097" s="28">
        <v>1.22</v>
      </c>
      <c r="L4097" s="28">
        <v>-1.22</v>
      </c>
    </row>
    <row r="4098" spans="1:12" hidden="1" x14ac:dyDescent="0.2">
      <c r="A4098" s="27" t="s">
        <v>90</v>
      </c>
      <c r="B4098" s="27" t="s">
        <v>126</v>
      </c>
      <c r="C4098" s="27" t="s">
        <v>99</v>
      </c>
      <c r="D4098" s="27" t="s">
        <v>62</v>
      </c>
      <c r="E4098" s="27" t="s">
        <v>94</v>
      </c>
      <c r="F4098" s="27" t="s">
        <v>95</v>
      </c>
      <c r="G4098" s="27" t="s">
        <v>100</v>
      </c>
      <c r="H4098" s="28">
        <v>0</v>
      </c>
      <c r="I4098" s="28">
        <v>0</v>
      </c>
      <c r="J4098" s="28">
        <v>0</v>
      </c>
      <c r="K4098" s="28">
        <v>7.0000000000000007E-2</v>
      </c>
      <c r="L4098" s="28">
        <v>-7.0000000000000007E-2</v>
      </c>
    </row>
    <row r="4099" spans="1:12" hidden="1" x14ac:dyDescent="0.2">
      <c r="A4099" s="27" t="s">
        <v>90</v>
      </c>
      <c r="B4099" s="27" t="s">
        <v>126</v>
      </c>
      <c r="C4099" s="27" t="s">
        <v>101</v>
      </c>
      <c r="D4099" s="27" t="s">
        <v>62</v>
      </c>
      <c r="E4099" s="27" t="s">
        <v>94</v>
      </c>
      <c r="F4099" s="27" t="s">
        <v>95</v>
      </c>
      <c r="G4099" s="27" t="s">
        <v>102</v>
      </c>
      <c r="H4099" s="28">
        <v>0</v>
      </c>
      <c r="I4099" s="28">
        <v>0</v>
      </c>
      <c r="J4099" s="28">
        <v>0</v>
      </c>
      <c r="K4099" s="28">
        <v>0.02</v>
      </c>
      <c r="L4099" s="28">
        <v>-0.02</v>
      </c>
    </row>
    <row r="4100" spans="1:12" hidden="1" x14ac:dyDescent="0.2">
      <c r="A4100" s="27" t="s">
        <v>90</v>
      </c>
      <c r="B4100" s="27" t="s">
        <v>126</v>
      </c>
      <c r="C4100" s="27" t="s">
        <v>103</v>
      </c>
      <c r="D4100" s="27" t="s">
        <v>62</v>
      </c>
      <c r="E4100" s="27" t="s">
        <v>94</v>
      </c>
      <c r="F4100" s="27" t="s">
        <v>95</v>
      </c>
      <c r="G4100" s="27" t="s">
        <v>104</v>
      </c>
      <c r="H4100" s="28">
        <v>0</v>
      </c>
      <c r="I4100" s="28">
        <v>0</v>
      </c>
      <c r="J4100" s="28">
        <v>0</v>
      </c>
      <c r="K4100" s="28">
        <v>0.04</v>
      </c>
      <c r="L4100" s="28">
        <v>-0.04</v>
      </c>
    </row>
    <row r="4101" spans="1:12" hidden="1" x14ac:dyDescent="0.2">
      <c r="A4101" s="27" t="s">
        <v>90</v>
      </c>
      <c r="B4101" s="27" t="s">
        <v>127</v>
      </c>
      <c r="C4101" s="27" t="s">
        <v>111</v>
      </c>
      <c r="D4101" s="27" t="s">
        <v>62</v>
      </c>
      <c r="E4101" s="27" t="s">
        <v>94</v>
      </c>
      <c r="F4101" s="27" t="s">
        <v>95</v>
      </c>
      <c r="G4101" s="27" t="s">
        <v>112</v>
      </c>
      <c r="H4101" s="28">
        <v>0</v>
      </c>
      <c r="I4101" s="28">
        <v>0</v>
      </c>
      <c r="J4101" s="28">
        <v>0</v>
      </c>
      <c r="K4101" s="28">
        <v>1101.44</v>
      </c>
      <c r="L4101" s="28">
        <v>-1101.44</v>
      </c>
    </row>
    <row r="4102" spans="1:12" hidden="1" x14ac:dyDescent="0.2">
      <c r="A4102" s="27" t="s">
        <v>90</v>
      </c>
      <c r="B4102" s="27" t="s">
        <v>128</v>
      </c>
      <c r="C4102" s="27" t="s">
        <v>99</v>
      </c>
      <c r="D4102" s="27" t="s">
        <v>62</v>
      </c>
      <c r="E4102" s="27" t="s">
        <v>94</v>
      </c>
      <c r="F4102" s="27" t="s">
        <v>95</v>
      </c>
      <c r="G4102" s="27" t="s">
        <v>100</v>
      </c>
      <c r="H4102" s="28">
        <v>0</v>
      </c>
      <c r="I4102" s="28">
        <v>0</v>
      </c>
      <c r="J4102" s="28">
        <v>0</v>
      </c>
      <c r="K4102" s="28">
        <v>0.37</v>
      </c>
      <c r="L4102" s="28">
        <v>-0.37</v>
      </c>
    </row>
    <row r="4103" spans="1:12" hidden="1" x14ac:dyDescent="0.2">
      <c r="A4103" s="27" t="s">
        <v>90</v>
      </c>
      <c r="B4103" s="27" t="s">
        <v>128</v>
      </c>
      <c r="C4103" s="27" t="s">
        <v>101</v>
      </c>
      <c r="D4103" s="27" t="s">
        <v>62</v>
      </c>
      <c r="E4103" s="27" t="s">
        <v>94</v>
      </c>
      <c r="F4103" s="27" t="s">
        <v>95</v>
      </c>
      <c r="G4103" s="27" t="s">
        <v>102</v>
      </c>
      <c r="H4103" s="28">
        <v>0</v>
      </c>
      <c r="I4103" s="28">
        <v>0</v>
      </c>
      <c r="J4103" s="28">
        <v>0</v>
      </c>
      <c r="K4103" s="28">
        <v>0.09</v>
      </c>
      <c r="L4103" s="28">
        <v>-0.09</v>
      </c>
    </row>
    <row r="4104" spans="1:12" hidden="1" x14ac:dyDescent="0.2">
      <c r="A4104" s="27" t="s">
        <v>90</v>
      </c>
      <c r="B4104" s="27" t="s">
        <v>128</v>
      </c>
      <c r="C4104" s="27" t="s">
        <v>103</v>
      </c>
      <c r="D4104" s="27" t="s">
        <v>62</v>
      </c>
      <c r="E4104" s="27" t="s">
        <v>94</v>
      </c>
      <c r="F4104" s="27" t="s">
        <v>95</v>
      </c>
      <c r="G4104" s="27" t="s">
        <v>104</v>
      </c>
      <c r="H4104" s="28">
        <v>0</v>
      </c>
      <c r="I4104" s="28">
        <v>0</v>
      </c>
      <c r="J4104" s="28">
        <v>0</v>
      </c>
      <c r="K4104" s="28">
        <v>0.17</v>
      </c>
      <c r="L4104" s="28">
        <v>-0.17</v>
      </c>
    </row>
    <row r="4105" spans="1:12" hidden="1" x14ac:dyDescent="0.2">
      <c r="A4105" s="27" t="s">
        <v>90</v>
      </c>
      <c r="B4105" s="27" t="s">
        <v>129</v>
      </c>
      <c r="C4105" s="27" t="s">
        <v>92</v>
      </c>
      <c r="D4105" s="27" t="s">
        <v>62</v>
      </c>
      <c r="E4105" s="27" t="s">
        <v>94</v>
      </c>
      <c r="F4105" s="27" t="s">
        <v>95</v>
      </c>
      <c r="G4105" s="27" t="s">
        <v>96</v>
      </c>
      <c r="H4105" s="28">
        <v>0</v>
      </c>
      <c r="I4105" s="28">
        <v>0</v>
      </c>
      <c r="J4105" s="28">
        <v>0</v>
      </c>
      <c r="K4105" s="28">
        <v>0.5</v>
      </c>
      <c r="L4105" s="28">
        <v>-0.5</v>
      </c>
    </row>
    <row r="4106" spans="1:12" hidden="1" x14ac:dyDescent="0.2">
      <c r="A4106" s="27" t="s">
        <v>90</v>
      </c>
      <c r="B4106" s="27" t="s">
        <v>129</v>
      </c>
      <c r="C4106" s="27" t="s">
        <v>121</v>
      </c>
      <c r="D4106" s="27" t="s">
        <v>62</v>
      </c>
      <c r="E4106" s="27" t="s">
        <v>94</v>
      </c>
      <c r="F4106" s="27" t="s">
        <v>95</v>
      </c>
      <c r="G4106" s="27" t="s">
        <v>122</v>
      </c>
      <c r="H4106" s="28">
        <v>0</v>
      </c>
      <c r="I4106" s="28">
        <v>0</v>
      </c>
      <c r="J4106" s="28">
        <v>0</v>
      </c>
      <c r="K4106" s="28">
        <v>0.4</v>
      </c>
      <c r="L4106" s="28">
        <v>-0.4</v>
      </c>
    </row>
    <row r="4107" spans="1:12" hidden="1" x14ac:dyDescent="0.2">
      <c r="A4107" s="27" t="s">
        <v>90</v>
      </c>
      <c r="B4107" s="27" t="s">
        <v>129</v>
      </c>
      <c r="C4107" s="27" t="s">
        <v>106</v>
      </c>
      <c r="D4107" s="27" t="s">
        <v>62</v>
      </c>
      <c r="E4107" s="27" t="s">
        <v>94</v>
      </c>
      <c r="F4107" s="27" t="s">
        <v>95</v>
      </c>
      <c r="G4107" s="27" t="s">
        <v>108</v>
      </c>
      <c r="H4107" s="28">
        <v>0</v>
      </c>
      <c r="I4107" s="28">
        <v>0</v>
      </c>
      <c r="J4107" s="28">
        <v>0</v>
      </c>
      <c r="K4107" s="28">
        <v>6.62</v>
      </c>
      <c r="L4107" s="28">
        <v>-6.62</v>
      </c>
    </row>
    <row r="4108" spans="1:12" hidden="1" x14ac:dyDescent="0.2">
      <c r="A4108" s="27" t="s">
        <v>90</v>
      </c>
      <c r="B4108" s="27" t="s">
        <v>129</v>
      </c>
      <c r="C4108" s="27" t="s">
        <v>99</v>
      </c>
      <c r="D4108" s="27" t="s">
        <v>62</v>
      </c>
      <c r="E4108" s="27" t="s">
        <v>94</v>
      </c>
      <c r="F4108" s="27" t="s">
        <v>95</v>
      </c>
      <c r="G4108" s="27" t="s">
        <v>100</v>
      </c>
      <c r="H4108" s="28">
        <v>0</v>
      </c>
      <c r="I4108" s="28">
        <v>0</v>
      </c>
      <c r="J4108" s="28">
        <v>0</v>
      </c>
      <c r="K4108" s="28">
        <v>1.05</v>
      </c>
      <c r="L4108" s="28">
        <v>-1.05</v>
      </c>
    </row>
    <row r="4109" spans="1:12" hidden="1" x14ac:dyDescent="0.2">
      <c r="A4109" s="27" t="s">
        <v>90</v>
      </c>
      <c r="B4109" s="27" t="s">
        <v>129</v>
      </c>
      <c r="C4109" s="27" t="s">
        <v>101</v>
      </c>
      <c r="D4109" s="27" t="s">
        <v>62</v>
      </c>
      <c r="E4109" s="27" t="s">
        <v>94</v>
      </c>
      <c r="F4109" s="27" t="s">
        <v>95</v>
      </c>
      <c r="G4109" s="27" t="s">
        <v>102</v>
      </c>
      <c r="H4109" s="28">
        <v>0</v>
      </c>
      <c r="I4109" s="28">
        <v>0</v>
      </c>
      <c r="J4109" s="28">
        <v>0</v>
      </c>
      <c r="K4109" s="28">
        <v>0.25</v>
      </c>
      <c r="L4109" s="28">
        <v>-0.25</v>
      </c>
    </row>
    <row r="4110" spans="1:12" hidden="1" x14ac:dyDescent="0.2">
      <c r="A4110" s="27" t="s">
        <v>90</v>
      </c>
      <c r="B4110" s="27" t="s">
        <v>129</v>
      </c>
      <c r="C4110" s="27" t="s">
        <v>103</v>
      </c>
      <c r="D4110" s="27" t="s">
        <v>62</v>
      </c>
      <c r="E4110" s="27" t="s">
        <v>94</v>
      </c>
      <c r="F4110" s="27" t="s">
        <v>95</v>
      </c>
      <c r="G4110" s="27" t="s">
        <v>104</v>
      </c>
      <c r="H4110" s="28">
        <v>0</v>
      </c>
      <c r="I4110" s="28">
        <v>0</v>
      </c>
      <c r="J4110" s="28">
        <v>0</v>
      </c>
      <c r="K4110" s="28">
        <v>0.51</v>
      </c>
      <c r="L4110" s="28">
        <v>-0.51</v>
      </c>
    </row>
    <row r="4111" spans="1:12" hidden="1" x14ac:dyDescent="0.2">
      <c r="A4111" s="27" t="s">
        <v>90</v>
      </c>
      <c r="B4111" s="27" t="s">
        <v>129</v>
      </c>
      <c r="C4111" s="27" t="s">
        <v>130</v>
      </c>
      <c r="D4111" s="27" t="s">
        <v>62</v>
      </c>
      <c r="E4111" s="27" t="s">
        <v>94</v>
      </c>
      <c r="F4111" s="27" t="s">
        <v>95</v>
      </c>
      <c r="G4111" s="27" t="s">
        <v>131</v>
      </c>
      <c r="H4111" s="28">
        <v>0</v>
      </c>
      <c r="I4111" s="28">
        <v>0</v>
      </c>
      <c r="J4111" s="28">
        <v>0</v>
      </c>
      <c r="K4111" s="28">
        <v>3747.89</v>
      </c>
      <c r="L4111" s="28">
        <v>-3747.89</v>
      </c>
    </row>
    <row r="4112" spans="1:12" hidden="1" x14ac:dyDescent="0.2">
      <c r="A4112" s="27" t="s">
        <v>90</v>
      </c>
      <c r="B4112" s="27" t="s">
        <v>129</v>
      </c>
      <c r="C4112" s="27" t="s">
        <v>132</v>
      </c>
      <c r="D4112" s="27" t="s">
        <v>62</v>
      </c>
      <c r="E4112" s="27" t="s">
        <v>94</v>
      </c>
      <c r="F4112" s="27" t="s">
        <v>95</v>
      </c>
      <c r="G4112" s="27" t="s">
        <v>133</v>
      </c>
      <c r="H4112" s="28">
        <v>0</v>
      </c>
      <c r="I4112" s="28">
        <v>0</v>
      </c>
      <c r="J4112" s="28">
        <v>0</v>
      </c>
      <c r="K4112" s="28">
        <v>60.24</v>
      </c>
      <c r="L4112" s="28">
        <v>-60.24</v>
      </c>
    </row>
    <row r="4113" spans="1:12" hidden="1" x14ac:dyDescent="0.2">
      <c r="A4113" s="27" t="s">
        <v>90</v>
      </c>
      <c r="B4113" s="27" t="s">
        <v>129</v>
      </c>
      <c r="C4113" s="27" t="s">
        <v>111</v>
      </c>
      <c r="D4113" s="27" t="s">
        <v>62</v>
      </c>
      <c r="E4113" s="27" t="s">
        <v>94</v>
      </c>
      <c r="F4113" s="27" t="s">
        <v>95</v>
      </c>
      <c r="G4113" s="27" t="s">
        <v>112</v>
      </c>
      <c r="H4113" s="28">
        <v>0</v>
      </c>
      <c r="I4113" s="28">
        <v>0</v>
      </c>
      <c r="J4113" s="28">
        <v>0</v>
      </c>
      <c r="K4113" s="28">
        <v>9689.6200000000008</v>
      </c>
      <c r="L4113" s="28">
        <v>-9689.6200000000008</v>
      </c>
    </row>
    <row r="4114" spans="1:12" hidden="1" x14ac:dyDescent="0.2">
      <c r="A4114" s="27" t="s">
        <v>90</v>
      </c>
      <c r="B4114" s="27" t="s">
        <v>129</v>
      </c>
      <c r="C4114" s="27" t="s">
        <v>117</v>
      </c>
      <c r="D4114" s="27" t="s">
        <v>62</v>
      </c>
      <c r="E4114" s="27" t="s">
        <v>94</v>
      </c>
      <c r="F4114" s="27" t="s">
        <v>95</v>
      </c>
      <c r="G4114" s="27" t="s">
        <v>118</v>
      </c>
      <c r="H4114" s="28">
        <v>0</v>
      </c>
      <c r="I4114" s="28">
        <v>0</v>
      </c>
      <c r="J4114" s="28">
        <v>0</v>
      </c>
      <c r="K4114" s="28">
        <v>16.149999999999999</v>
      </c>
      <c r="L4114" s="28">
        <v>-16.149999999999999</v>
      </c>
    </row>
    <row r="4115" spans="1:12" hidden="1" x14ac:dyDescent="0.2">
      <c r="A4115" s="27" t="s">
        <v>90</v>
      </c>
      <c r="B4115" s="27" t="s">
        <v>134</v>
      </c>
      <c r="C4115" s="27" t="s">
        <v>92</v>
      </c>
      <c r="D4115" s="27" t="s">
        <v>62</v>
      </c>
      <c r="E4115" s="27" t="s">
        <v>94</v>
      </c>
      <c r="F4115" s="27" t="s">
        <v>95</v>
      </c>
      <c r="G4115" s="27" t="s">
        <v>96</v>
      </c>
      <c r="H4115" s="28">
        <v>0</v>
      </c>
      <c r="I4115" s="28">
        <v>0</v>
      </c>
      <c r="J4115" s="28">
        <v>0</v>
      </c>
      <c r="K4115" s="28">
        <v>0.25</v>
      </c>
      <c r="L4115" s="28">
        <v>-0.25</v>
      </c>
    </row>
    <row r="4116" spans="1:12" hidden="1" x14ac:dyDescent="0.2">
      <c r="A4116" s="27" t="s">
        <v>90</v>
      </c>
      <c r="B4116" s="27" t="s">
        <v>134</v>
      </c>
      <c r="C4116" s="27" t="s">
        <v>99</v>
      </c>
      <c r="D4116" s="27" t="s">
        <v>62</v>
      </c>
      <c r="E4116" s="27" t="s">
        <v>94</v>
      </c>
      <c r="F4116" s="27" t="s">
        <v>95</v>
      </c>
      <c r="G4116" s="27" t="s">
        <v>100</v>
      </c>
      <c r="H4116" s="28">
        <v>0</v>
      </c>
      <c r="I4116" s="28">
        <v>0</v>
      </c>
      <c r="J4116" s="28">
        <v>0</v>
      </c>
      <c r="K4116" s="28">
        <v>0.02</v>
      </c>
      <c r="L4116" s="28">
        <v>-0.02</v>
      </c>
    </row>
    <row r="4117" spans="1:12" hidden="1" x14ac:dyDescent="0.2">
      <c r="A4117" s="27" t="s">
        <v>90</v>
      </c>
      <c r="B4117" s="27" t="s">
        <v>134</v>
      </c>
      <c r="C4117" s="27" t="s">
        <v>103</v>
      </c>
      <c r="D4117" s="27" t="s">
        <v>62</v>
      </c>
      <c r="E4117" s="27" t="s">
        <v>94</v>
      </c>
      <c r="F4117" s="27" t="s">
        <v>95</v>
      </c>
      <c r="G4117" s="27" t="s">
        <v>104</v>
      </c>
      <c r="H4117" s="28">
        <v>0</v>
      </c>
      <c r="I4117" s="28">
        <v>0</v>
      </c>
      <c r="J4117" s="28">
        <v>0</v>
      </c>
      <c r="K4117" s="28">
        <v>0.01</v>
      </c>
      <c r="L4117" s="28">
        <v>-0.01</v>
      </c>
    </row>
    <row r="4118" spans="1:12" hidden="1" x14ac:dyDescent="0.2">
      <c r="A4118" s="27" t="s">
        <v>90</v>
      </c>
      <c r="B4118" s="27" t="s">
        <v>134</v>
      </c>
      <c r="C4118" s="27" t="s">
        <v>132</v>
      </c>
      <c r="D4118" s="27" t="s">
        <v>62</v>
      </c>
      <c r="E4118" s="27" t="s">
        <v>94</v>
      </c>
      <c r="F4118" s="27" t="s">
        <v>95</v>
      </c>
      <c r="G4118" s="27" t="s">
        <v>133</v>
      </c>
      <c r="H4118" s="28">
        <v>0</v>
      </c>
      <c r="I4118" s="28">
        <v>0</v>
      </c>
      <c r="J4118" s="28">
        <v>0</v>
      </c>
      <c r="K4118" s="28">
        <v>572.85</v>
      </c>
      <c r="L4118" s="28">
        <v>-572.85</v>
      </c>
    </row>
    <row r="4119" spans="1:12" hidden="1" x14ac:dyDescent="0.2">
      <c r="A4119" s="27" t="s">
        <v>90</v>
      </c>
      <c r="B4119" s="27" t="s">
        <v>179</v>
      </c>
      <c r="C4119" s="27" t="s">
        <v>106</v>
      </c>
      <c r="D4119" s="27" t="s">
        <v>62</v>
      </c>
      <c r="E4119" s="27" t="s">
        <v>94</v>
      </c>
      <c r="F4119" s="27" t="s">
        <v>95</v>
      </c>
      <c r="G4119" s="27" t="s">
        <v>108</v>
      </c>
      <c r="H4119" s="28">
        <v>0</v>
      </c>
      <c r="I4119" s="28">
        <v>0</v>
      </c>
      <c r="J4119" s="28">
        <v>0</v>
      </c>
      <c r="K4119" s="28">
        <v>20.37</v>
      </c>
      <c r="L4119" s="28">
        <v>-20.37</v>
      </c>
    </row>
    <row r="4120" spans="1:12" hidden="1" x14ac:dyDescent="0.2">
      <c r="A4120" s="27" t="s">
        <v>90</v>
      </c>
      <c r="B4120" s="27" t="s">
        <v>179</v>
      </c>
      <c r="C4120" s="27" t="s">
        <v>99</v>
      </c>
      <c r="D4120" s="27" t="s">
        <v>62</v>
      </c>
      <c r="E4120" s="27" t="s">
        <v>94</v>
      </c>
      <c r="F4120" s="27" t="s">
        <v>95</v>
      </c>
      <c r="G4120" s="27" t="s">
        <v>100</v>
      </c>
      <c r="H4120" s="28">
        <v>0</v>
      </c>
      <c r="I4120" s="28">
        <v>0</v>
      </c>
      <c r="J4120" s="28">
        <v>0</v>
      </c>
      <c r="K4120" s="28">
        <v>1.26</v>
      </c>
      <c r="L4120" s="28">
        <v>-1.26</v>
      </c>
    </row>
    <row r="4121" spans="1:12" hidden="1" x14ac:dyDescent="0.2">
      <c r="A4121" s="27" t="s">
        <v>90</v>
      </c>
      <c r="B4121" s="27" t="s">
        <v>179</v>
      </c>
      <c r="C4121" s="27" t="s">
        <v>101</v>
      </c>
      <c r="D4121" s="27" t="s">
        <v>62</v>
      </c>
      <c r="E4121" s="27" t="s">
        <v>94</v>
      </c>
      <c r="F4121" s="27" t="s">
        <v>95</v>
      </c>
      <c r="G4121" s="27" t="s">
        <v>102</v>
      </c>
      <c r="H4121" s="28">
        <v>0</v>
      </c>
      <c r="I4121" s="28">
        <v>0</v>
      </c>
      <c r="J4121" s="28">
        <v>0</v>
      </c>
      <c r="K4121" s="28">
        <v>0.28999999999999998</v>
      </c>
      <c r="L4121" s="28">
        <v>-0.28999999999999998</v>
      </c>
    </row>
    <row r="4122" spans="1:12" hidden="1" x14ac:dyDescent="0.2">
      <c r="A4122" s="27" t="s">
        <v>90</v>
      </c>
      <c r="B4122" s="27" t="s">
        <v>179</v>
      </c>
      <c r="C4122" s="27" t="s">
        <v>103</v>
      </c>
      <c r="D4122" s="27" t="s">
        <v>62</v>
      </c>
      <c r="E4122" s="27" t="s">
        <v>94</v>
      </c>
      <c r="F4122" s="27" t="s">
        <v>95</v>
      </c>
      <c r="G4122" s="27" t="s">
        <v>104</v>
      </c>
      <c r="H4122" s="28">
        <v>0</v>
      </c>
      <c r="I4122" s="28">
        <v>0</v>
      </c>
      <c r="J4122" s="28">
        <v>0</v>
      </c>
      <c r="K4122" s="28">
        <v>0.59</v>
      </c>
      <c r="L4122" s="28">
        <v>-0.59</v>
      </c>
    </row>
    <row r="4123" spans="1:12" hidden="1" x14ac:dyDescent="0.2">
      <c r="A4123" s="27" t="s">
        <v>90</v>
      </c>
      <c r="B4123" s="27" t="s">
        <v>179</v>
      </c>
      <c r="C4123" s="27" t="s">
        <v>117</v>
      </c>
      <c r="D4123" s="27" t="s">
        <v>62</v>
      </c>
      <c r="E4123" s="27" t="s">
        <v>94</v>
      </c>
      <c r="F4123" s="27" t="s">
        <v>95</v>
      </c>
      <c r="G4123" s="27" t="s">
        <v>118</v>
      </c>
      <c r="H4123" s="28">
        <v>0</v>
      </c>
      <c r="I4123" s="28">
        <v>0</v>
      </c>
      <c r="J4123" s="28">
        <v>0</v>
      </c>
      <c r="K4123" s="28">
        <v>207.9</v>
      </c>
      <c r="L4123" s="28">
        <v>-207.9</v>
      </c>
    </row>
    <row r="4124" spans="1:12" hidden="1" x14ac:dyDescent="0.2">
      <c r="A4124" s="27" t="s">
        <v>90</v>
      </c>
      <c r="B4124" s="27" t="s">
        <v>178</v>
      </c>
      <c r="C4124" s="27" t="s">
        <v>92</v>
      </c>
      <c r="D4124" s="27" t="s">
        <v>62</v>
      </c>
      <c r="E4124" s="27" t="s">
        <v>94</v>
      </c>
      <c r="F4124" s="27" t="s">
        <v>95</v>
      </c>
      <c r="G4124" s="27" t="s">
        <v>96</v>
      </c>
      <c r="H4124" s="28">
        <v>0</v>
      </c>
      <c r="I4124" s="28">
        <v>0</v>
      </c>
      <c r="J4124" s="28">
        <v>0</v>
      </c>
      <c r="K4124" s="28">
        <v>0.67</v>
      </c>
      <c r="L4124" s="28">
        <v>-0.67</v>
      </c>
    </row>
    <row r="4125" spans="1:12" hidden="1" x14ac:dyDescent="0.2">
      <c r="A4125" s="27" t="s">
        <v>90</v>
      </c>
      <c r="B4125" s="27" t="s">
        <v>178</v>
      </c>
      <c r="C4125" s="27" t="s">
        <v>99</v>
      </c>
      <c r="D4125" s="27" t="s">
        <v>62</v>
      </c>
      <c r="E4125" s="27" t="s">
        <v>94</v>
      </c>
      <c r="F4125" s="27" t="s">
        <v>95</v>
      </c>
      <c r="G4125" s="27" t="s">
        <v>100</v>
      </c>
      <c r="H4125" s="28">
        <v>0</v>
      </c>
      <c r="I4125" s="28">
        <v>0</v>
      </c>
      <c r="J4125" s="28">
        <v>0</v>
      </c>
      <c r="K4125" s="28">
        <v>0.04</v>
      </c>
      <c r="L4125" s="28">
        <v>-0.04</v>
      </c>
    </row>
    <row r="4126" spans="1:12" hidden="1" x14ac:dyDescent="0.2">
      <c r="A4126" s="27" t="s">
        <v>90</v>
      </c>
      <c r="B4126" s="27" t="s">
        <v>178</v>
      </c>
      <c r="C4126" s="27" t="s">
        <v>101</v>
      </c>
      <c r="D4126" s="27" t="s">
        <v>62</v>
      </c>
      <c r="E4126" s="27" t="s">
        <v>94</v>
      </c>
      <c r="F4126" s="27" t="s">
        <v>95</v>
      </c>
      <c r="G4126" s="27" t="s">
        <v>102</v>
      </c>
      <c r="H4126" s="28">
        <v>0</v>
      </c>
      <c r="I4126" s="28">
        <v>0</v>
      </c>
      <c r="J4126" s="28">
        <v>0</v>
      </c>
      <c r="K4126" s="28">
        <v>0.01</v>
      </c>
      <c r="L4126" s="28">
        <v>-0.01</v>
      </c>
    </row>
    <row r="4127" spans="1:12" hidden="1" x14ac:dyDescent="0.2">
      <c r="A4127" s="27" t="s">
        <v>90</v>
      </c>
      <c r="B4127" s="27" t="s">
        <v>178</v>
      </c>
      <c r="C4127" s="27" t="s">
        <v>103</v>
      </c>
      <c r="D4127" s="27" t="s">
        <v>62</v>
      </c>
      <c r="E4127" s="27" t="s">
        <v>94</v>
      </c>
      <c r="F4127" s="27" t="s">
        <v>95</v>
      </c>
      <c r="G4127" s="27" t="s">
        <v>104</v>
      </c>
      <c r="H4127" s="28">
        <v>0</v>
      </c>
      <c r="I4127" s="28">
        <v>0</v>
      </c>
      <c r="J4127" s="28">
        <v>0</v>
      </c>
      <c r="K4127" s="28">
        <v>0.02</v>
      </c>
      <c r="L4127" s="28">
        <v>-0.02</v>
      </c>
    </row>
    <row r="4128" spans="1:12" hidden="1" x14ac:dyDescent="0.2">
      <c r="A4128" s="27" t="s">
        <v>136</v>
      </c>
      <c r="B4128" s="27" t="s">
        <v>9</v>
      </c>
      <c r="C4128" s="27" t="s">
        <v>137</v>
      </c>
      <c r="D4128" s="27" t="s">
        <v>62</v>
      </c>
      <c r="E4128" s="27" t="s">
        <v>94</v>
      </c>
      <c r="F4128" s="27" t="s">
        <v>95</v>
      </c>
      <c r="G4128" s="27" t="s">
        <v>138</v>
      </c>
      <c r="H4128" s="28">
        <v>53270</v>
      </c>
      <c r="I4128" s="28">
        <v>53270</v>
      </c>
      <c r="J4128" s="28">
        <v>0</v>
      </c>
      <c r="K4128" s="28">
        <v>25.519999999999996</v>
      </c>
      <c r="L4128" s="28">
        <v>53244.480000000003</v>
      </c>
    </row>
    <row r="4129" spans="1:12" hidden="1" x14ac:dyDescent="0.2">
      <c r="A4129" s="27" t="s">
        <v>136</v>
      </c>
      <c r="B4129" s="27" t="s">
        <v>9</v>
      </c>
      <c r="C4129" s="27" t="s">
        <v>99</v>
      </c>
      <c r="D4129" s="27" t="s">
        <v>62</v>
      </c>
      <c r="E4129" s="27" t="s">
        <v>94</v>
      </c>
      <c r="F4129" s="27" t="s">
        <v>95</v>
      </c>
      <c r="G4129" s="27" t="s">
        <v>100</v>
      </c>
      <c r="H4129" s="28">
        <v>3302.74</v>
      </c>
      <c r="I4129" s="28">
        <v>3302.74</v>
      </c>
      <c r="J4129" s="28">
        <v>0</v>
      </c>
      <c r="K4129" s="28">
        <v>1.4500000000000002</v>
      </c>
      <c r="L4129" s="28">
        <v>3301.29</v>
      </c>
    </row>
    <row r="4130" spans="1:12" hidden="1" x14ac:dyDescent="0.2">
      <c r="A4130" s="27" t="s">
        <v>136</v>
      </c>
      <c r="B4130" s="27" t="s">
        <v>9</v>
      </c>
      <c r="C4130" s="27" t="s">
        <v>101</v>
      </c>
      <c r="D4130" s="27" t="s">
        <v>62</v>
      </c>
      <c r="E4130" s="27" t="s">
        <v>94</v>
      </c>
      <c r="F4130" s="27" t="s">
        <v>95</v>
      </c>
      <c r="G4130" s="27" t="s">
        <v>102</v>
      </c>
      <c r="H4130" s="28">
        <v>772.42</v>
      </c>
      <c r="I4130" s="28">
        <v>772.42</v>
      </c>
      <c r="J4130" s="28">
        <v>0</v>
      </c>
      <c r="K4130" s="28">
        <v>0.35</v>
      </c>
      <c r="L4130" s="28">
        <v>772.07</v>
      </c>
    </row>
    <row r="4131" spans="1:12" hidden="1" x14ac:dyDescent="0.2">
      <c r="A4131" s="27" t="s">
        <v>136</v>
      </c>
      <c r="B4131" s="27" t="s">
        <v>9</v>
      </c>
      <c r="C4131" s="27" t="s">
        <v>103</v>
      </c>
      <c r="D4131" s="27" t="s">
        <v>62</v>
      </c>
      <c r="E4131" s="27" t="s">
        <v>94</v>
      </c>
      <c r="F4131" s="27" t="s">
        <v>95</v>
      </c>
      <c r="G4131" s="27" t="s">
        <v>104</v>
      </c>
      <c r="H4131" s="28">
        <v>1544.83</v>
      </c>
      <c r="I4131" s="28">
        <v>1544.83</v>
      </c>
      <c r="J4131" s="28">
        <v>0</v>
      </c>
      <c r="K4131" s="28">
        <v>0.73999999999999977</v>
      </c>
      <c r="L4131" s="28">
        <v>1544.09</v>
      </c>
    </row>
    <row r="4132" spans="1:12" hidden="1" x14ac:dyDescent="0.2">
      <c r="A4132" s="27" t="s">
        <v>136</v>
      </c>
      <c r="B4132" s="27" t="s">
        <v>177</v>
      </c>
      <c r="C4132" s="27" t="s">
        <v>137</v>
      </c>
      <c r="D4132" s="27" t="s">
        <v>62</v>
      </c>
      <c r="E4132" s="27" t="s">
        <v>94</v>
      </c>
      <c r="F4132" s="27" t="s">
        <v>95</v>
      </c>
      <c r="G4132" s="27" t="s">
        <v>138</v>
      </c>
      <c r="H4132" s="28">
        <v>0</v>
      </c>
      <c r="I4132" s="28">
        <v>0</v>
      </c>
      <c r="J4132" s="28">
        <v>0</v>
      </c>
      <c r="K4132" s="28">
        <v>46238.8</v>
      </c>
      <c r="L4132" s="28">
        <v>-46238.8</v>
      </c>
    </row>
    <row r="4133" spans="1:12" hidden="1" x14ac:dyDescent="0.2">
      <c r="A4133" s="27" t="s">
        <v>136</v>
      </c>
      <c r="B4133" s="27" t="s">
        <v>177</v>
      </c>
      <c r="C4133" s="27" t="s">
        <v>99</v>
      </c>
      <c r="D4133" s="27" t="s">
        <v>62</v>
      </c>
      <c r="E4133" s="27" t="s">
        <v>94</v>
      </c>
      <c r="F4133" s="27" t="s">
        <v>95</v>
      </c>
      <c r="G4133" s="27" t="s">
        <v>100</v>
      </c>
      <c r="H4133" s="28">
        <v>0</v>
      </c>
      <c r="I4133" s="28">
        <v>0</v>
      </c>
      <c r="J4133" s="28">
        <v>0</v>
      </c>
      <c r="K4133" s="28">
        <v>2757.05</v>
      </c>
      <c r="L4133" s="28">
        <v>-2757.05</v>
      </c>
    </row>
    <row r="4134" spans="1:12" hidden="1" x14ac:dyDescent="0.2">
      <c r="A4134" s="27" t="s">
        <v>136</v>
      </c>
      <c r="B4134" s="27" t="s">
        <v>177</v>
      </c>
      <c r="C4134" s="27" t="s">
        <v>101</v>
      </c>
      <c r="D4134" s="27" t="s">
        <v>62</v>
      </c>
      <c r="E4134" s="27" t="s">
        <v>94</v>
      </c>
      <c r="F4134" s="27" t="s">
        <v>95</v>
      </c>
      <c r="G4134" s="27" t="s">
        <v>102</v>
      </c>
      <c r="H4134" s="28">
        <v>0</v>
      </c>
      <c r="I4134" s="28">
        <v>0</v>
      </c>
      <c r="J4134" s="28">
        <v>0</v>
      </c>
      <c r="K4134" s="28">
        <v>644.79</v>
      </c>
      <c r="L4134" s="28">
        <v>-644.79</v>
      </c>
    </row>
    <row r="4135" spans="1:12" hidden="1" x14ac:dyDescent="0.2">
      <c r="A4135" s="27" t="s">
        <v>136</v>
      </c>
      <c r="B4135" s="27" t="s">
        <v>177</v>
      </c>
      <c r="C4135" s="27" t="s">
        <v>103</v>
      </c>
      <c r="D4135" s="27" t="s">
        <v>62</v>
      </c>
      <c r="E4135" s="27" t="s">
        <v>94</v>
      </c>
      <c r="F4135" s="27" t="s">
        <v>95</v>
      </c>
      <c r="G4135" s="27" t="s">
        <v>104</v>
      </c>
      <c r="H4135" s="28">
        <v>0</v>
      </c>
      <c r="I4135" s="28">
        <v>0</v>
      </c>
      <c r="J4135" s="28">
        <v>0</v>
      </c>
      <c r="K4135" s="28">
        <v>1342.09</v>
      </c>
      <c r="L4135" s="28">
        <v>-1342.09</v>
      </c>
    </row>
    <row r="4136" spans="1:12" hidden="1" x14ac:dyDescent="0.2">
      <c r="A4136" s="27" t="s">
        <v>136</v>
      </c>
      <c r="B4136" s="27" t="s">
        <v>135</v>
      </c>
      <c r="C4136" s="27" t="s">
        <v>137</v>
      </c>
      <c r="D4136" s="27" t="s">
        <v>62</v>
      </c>
      <c r="E4136" s="27" t="s">
        <v>94</v>
      </c>
      <c r="F4136" s="27" t="s">
        <v>95</v>
      </c>
      <c r="G4136" s="27" t="s">
        <v>138</v>
      </c>
      <c r="H4136" s="28">
        <v>0</v>
      </c>
      <c r="I4136" s="28">
        <v>0</v>
      </c>
      <c r="J4136" s="28">
        <v>0</v>
      </c>
      <c r="K4136" s="28">
        <v>1459.91</v>
      </c>
      <c r="L4136" s="28">
        <v>-1459.91</v>
      </c>
    </row>
    <row r="4137" spans="1:12" hidden="1" x14ac:dyDescent="0.2">
      <c r="A4137" s="27" t="s">
        <v>136</v>
      </c>
      <c r="B4137" s="27" t="s">
        <v>135</v>
      </c>
      <c r="C4137" s="27" t="s">
        <v>99</v>
      </c>
      <c r="D4137" s="27" t="s">
        <v>62</v>
      </c>
      <c r="E4137" s="27" t="s">
        <v>94</v>
      </c>
      <c r="F4137" s="27" t="s">
        <v>95</v>
      </c>
      <c r="G4137" s="27" t="s">
        <v>100</v>
      </c>
      <c r="H4137" s="28">
        <v>0</v>
      </c>
      <c r="I4137" s="28">
        <v>0</v>
      </c>
      <c r="J4137" s="28">
        <v>0</v>
      </c>
      <c r="K4137" s="28">
        <v>88.27</v>
      </c>
      <c r="L4137" s="28">
        <v>-88.27</v>
      </c>
    </row>
    <row r="4138" spans="1:12" hidden="1" x14ac:dyDescent="0.2">
      <c r="A4138" s="27" t="s">
        <v>136</v>
      </c>
      <c r="B4138" s="27" t="s">
        <v>135</v>
      </c>
      <c r="C4138" s="27" t="s">
        <v>101</v>
      </c>
      <c r="D4138" s="27" t="s">
        <v>62</v>
      </c>
      <c r="E4138" s="27" t="s">
        <v>94</v>
      </c>
      <c r="F4138" s="27" t="s">
        <v>95</v>
      </c>
      <c r="G4138" s="27" t="s">
        <v>102</v>
      </c>
      <c r="H4138" s="28">
        <v>0</v>
      </c>
      <c r="I4138" s="28">
        <v>0</v>
      </c>
      <c r="J4138" s="28">
        <v>0</v>
      </c>
      <c r="K4138" s="28">
        <v>20.61</v>
      </c>
      <c r="L4138" s="28">
        <v>-20.61</v>
      </c>
    </row>
    <row r="4139" spans="1:12" hidden="1" x14ac:dyDescent="0.2">
      <c r="A4139" s="27" t="s">
        <v>136</v>
      </c>
      <c r="B4139" s="27" t="s">
        <v>135</v>
      </c>
      <c r="C4139" s="27" t="s">
        <v>103</v>
      </c>
      <c r="D4139" s="27" t="s">
        <v>62</v>
      </c>
      <c r="E4139" s="27" t="s">
        <v>94</v>
      </c>
      <c r="F4139" s="27" t="s">
        <v>95</v>
      </c>
      <c r="G4139" s="27" t="s">
        <v>104</v>
      </c>
      <c r="H4139" s="28">
        <v>0</v>
      </c>
      <c r="I4139" s="28">
        <v>0</v>
      </c>
      <c r="J4139" s="28">
        <v>0</v>
      </c>
      <c r="K4139" s="28">
        <v>42.03</v>
      </c>
      <c r="L4139" s="28">
        <v>-42.03</v>
      </c>
    </row>
    <row r="4140" spans="1:12" hidden="1" x14ac:dyDescent="0.2">
      <c r="A4140" s="27" t="s">
        <v>136</v>
      </c>
      <c r="B4140" s="27" t="s">
        <v>123</v>
      </c>
      <c r="C4140" s="27" t="s">
        <v>139</v>
      </c>
      <c r="D4140" s="27" t="s">
        <v>62</v>
      </c>
      <c r="E4140" s="27" t="s">
        <v>94</v>
      </c>
      <c r="F4140" s="27" t="s">
        <v>95</v>
      </c>
      <c r="G4140" s="27" t="s">
        <v>140</v>
      </c>
      <c r="H4140" s="28">
        <v>0</v>
      </c>
      <c r="I4140" s="28">
        <v>0</v>
      </c>
      <c r="J4140" s="28">
        <v>0</v>
      </c>
      <c r="K4140" s="28">
        <v>1135.98</v>
      </c>
      <c r="L4140" s="28">
        <v>-1135.98</v>
      </c>
    </row>
    <row r="4141" spans="1:12" hidden="1" x14ac:dyDescent="0.2">
      <c r="A4141" s="27" t="s">
        <v>136</v>
      </c>
      <c r="B4141" s="27" t="s">
        <v>123</v>
      </c>
      <c r="C4141" s="27" t="s">
        <v>99</v>
      </c>
      <c r="D4141" s="27" t="s">
        <v>62</v>
      </c>
      <c r="E4141" s="27" t="s">
        <v>94</v>
      </c>
      <c r="F4141" s="27" t="s">
        <v>95</v>
      </c>
      <c r="G4141" s="27" t="s">
        <v>100</v>
      </c>
      <c r="H4141" s="28">
        <v>0</v>
      </c>
      <c r="I4141" s="28">
        <v>0</v>
      </c>
      <c r="J4141" s="28">
        <v>0</v>
      </c>
      <c r="K4141" s="28">
        <v>70.099999999999994</v>
      </c>
      <c r="L4141" s="28">
        <v>-70.099999999999994</v>
      </c>
    </row>
    <row r="4142" spans="1:12" hidden="1" x14ac:dyDescent="0.2">
      <c r="A4142" s="27" t="s">
        <v>136</v>
      </c>
      <c r="B4142" s="27" t="s">
        <v>123</v>
      </c>
      <c r="C4142" s="27" t="s">
        <v>101</v>
      </c>
      <c r="D4142" s="27" t="s">
        <v>62</v>
      </c>
      <c r="E4142" s="27" t="s">
        <v>94</v>
      </c>
      <c r="F4142" s="27" t="s">
        <v>95</v>
      </c>
      <c r="G4142" s="27" t="s">
        <v>102</v>
      </c>
      <c r="H4142" s="28">
        <v>0</v>
      </c>
      <c r="I4142" s="28">
        <v>0</v>
      </c>
      <c r="J4142" s="28">
        <v>0</v>
      </c>
      <c r="K4142" s="28">
        <v>16.39</v>
      </c>
      <c r="L4142" s="28">
        <v>-16.39</v>
      </c>
    </row>
    <row r="4143" spans="1:12" hidden="1" x14ac:dyDescent="0.2">
      <c r="A4143" s="27" t="s">
        <v>136</v>
      </c>
      <c r="B4143" s="27" t="s">
        <v>123</v>
      </c>
      <c r="C4143" s="27" t="s">
        <v>103</v>
      </c>
      <c r="D4143" s="27" t="s">
        <v>62</v>
      </c>
      <c r="E4143" s="27" t="s">
        <v>94</v>
      </c>
      <c r="F4143" s="27" t="s">
        <v>95</v>
      </c>
      <c r="G4143" s="27" t="s">
        <v>104</v>
      </c>
      <c r="H4143" s="28">
        <v>0</v>
      </c>
      <c r="I4143" s="28">
        <v>0</v>
      </c>
      <c r="J4143" s="28">
        <v>0</v>
      </c>
      <c r="K4143" s="28">
        <v>32.94</v>
      </c>
      <c r="L4143" s="28">
        <v>-32.94</v>
      </c>
    </row>
    <row r="4144" spans="1:12" hidden="1" x14ac:dyDescent="0.2">
      <c r="A4144" s="27" t="s">
        <v>136</v>
      </c>
      <c r="B4144" s="27" t="s">
        <v>128</v>
      </c>
      <c r="C4144" s="27" t="s">
        <v>137</v>
      </c>
      <c r="D4144" s="27" t="s">
        <v>62</v>
      </c>
      <c r="E4144" s="27" t="s">
        <v>94</v>
      </c>
      <c r="F4144" s="27" t="s">
        <v>95</v>
      </c>
      <c r="G4144" s="27" t="s">
        <v>138</v>
      </c>
      <c r="H4144" s="28">
        <v>0</v>
      </c>
      <c r="I4144" s="28">
        <v>0</v>
      </c>
      <c r="J4144" s="28">
        <v>0</v>
      </c>
      <c r="K4144" s="28">
        <v>439.78</v>
      </c>
      <c r="L4144" s="28">
        <v>-439.78</v>
      </c>
    </row>
    <row r="4145" spans="1:12" hidden="1" x14ac:dyDescent="0.2">
      <c r="A4145" s="27" t="s">
        <v>136</v>
      </c>
      <c r="B4145" s="27" t="s">
        <v>128</v>
      </c>
      <c r="C4145" s="27" t="s">
        <v>99</v>
      </c>
      <c r="D4145" s="27" t="s">
        <v>62</v>
      </c>
      <c r="E4145" s="27" t="s">
        <v>94</v>
      </c>
      <c r="F4145" s="27" t="s">
        <v>95</v>
      </c>
      <c r="G4145" s="27" t="s">
        <v>100</v>
      </c>
      <c r="H4145" s="28">
        <v>0</v>
      </c>
      <c r="I4145" s="28">
        <v>0</v>
      </c>
      <c r="J4145" s="28">
        <v>0</v>
      </c>
      <c r="K4145" s="28">
        <v>26.1</v>
      </c>
      <c r="L4145" s="28">
        <v>-26.1</v>
      </c>
    </row>
    <row r="4146" spans="1:12" hidden="1" x14ac:dyDescent="0.2">
      <c r="A4146" s="27" t="s">
        <v>136</v>
      </c>
      <c r="B4146" s="27" t="s">
        <v>128</v>
      </c>
      <c r="C4146" s="27" t="s">
        <v>101</v>
      </c>
      <c r="D4146" s="27" t="s">
        <v>62</v>
      </c>
      <c r="E4146" s="27" t="s">
        <v>94</v>
      </c>
      <c r="F4146" s="27" t="s">
        <v>95</v>
      </c>
      <c r="G4146" s="27" t="s">
        <v>102</v>
      </c>
      <c r="H4146" s="28">
        <v>0</v>
      </c>
      <c r="I4146" s="28">
        <v>0</v>
      </c>
      <c r="J4146" s="28">
        <v>0</v>
      </c>
      <c r="K4146" s="28">
        <v>6.1</v>
      </c>
      <c r="L4146" s="28">
        <v>-6.1</v>
      </c>
    </row>
    <row r="4147" spans="1:12" hidden="1" x14ac:dyDescent="0.2">
      <c r="A4147" s="27" t="s">
        <v>136</v>
      </c>
      <c r="B4147" s="27" t="s">
        <v>128</v>
      </c>
      <c r="C4147" s="27" t="s">
        <v>103</v>
      </c>
      <c r="D4147" s="27" t="s">
        <v>62</v>
      </c>
      <c r="E4147" s="27" t="s">
        <v>94</v>
      </c>
      <c r="F4147" s="27" t="s">
        <v>95</v>
      </c>
      <c r="G4147" s="27" t="s">
        <v>104</v>
      </c>
      <c r="H4147" s="28">
        <v>0</v>
      </c>
      <c r="I4147" s="28">
        <v>0</v>
      </c>
      <c r="J4147" s="28">
        <v>0</v>
      </c>
      <c r="K4147" s="28">
        <v>12.58</v>
      </c>
      <c r="L4147" s="28">
        <v>-12.58</v>
      </c>
    </row>
    <row r="4148" spans="1:12" hidden="1" x14ac:dyDescent="0.2">
      <c r="A4148" s="27" t="s">
        <v>136</v>
      </c>
      <c r="B4148" s="27" t="s">
        <v>129</v>
      </c>
      <c r="C4148" s="27" t="s">
        <v>137</v>
      </c>
      <c r="D4148" s="27" t="s">
        <v>62</v>
      </c>
      <c r="E4148" s="27" t="s">
        <v>94</v>
      </c>
      <c r="F4148" s="27" t="s">
        <v>95</v>
      </c>
      <c r="G4148" s="27" t="s">
        <v>138</v>
      </c>
      <c r="H4148" s="28">
        <v>0</v>
      </c>
      <c r="I4148" s="28">
        <v>0</v>
      </c>
      <c r="J4148" s="28">
        <v>0</v>
      </c>
      <c r="K4148" s="28">
        <v>138.47999999999999</v>
      </c>
      <c r="L4148" s="28">
        <v>-138.47999999999999</v>
      </c>
    </row>
    <row r="4149" spans="1:12" hidden="1" x14ac:dyDescent="0.2">
      <c r="A4149" s="27" t="s">
        <v>136</v>
      </c>
      <c r="B4149" s="27" t="s">
        <v>129</v>
      </c>
      <c r="C4149" s="27" t="s">
        <v>99</v>
      </c>
      <c r="D4149" s="27" t="s">
        <v>62</v>
      </c>
      <c r="E4149" s="27" t="s">
        <v>94</v>
      </c>
      <c r="F4149" s="27" t="s">
        <v>95</v>
      </c>
      <c r="G4149" s="27" t="s">
        <v>100</v>
      </c>
      <c r="H4149" s="28">
        <v>0</v>
      </c>
      <c r="I4149" s="28">
        <v>0</v>
      </c>
      <c r="J4149" s="28">
        <v>0</v>
      </c>
      <c r="K4149" s="28">
        <v>7.7</v>
      </c>
      <c r="L4149" s="28">
        <v>-7.7</v>
      </c>
    </row>
    <row r="4150" spans="1:12" hidden="1" x14ac:dyDescent="0.2">
      <c r="A4150" s="27" t="s">
        <v>136</v>
      </c>
      <c r="B4150" s="27" t="s">
        <v>129</v>
      </c>
      <c r="C4150" s="27" t="s">
        <v>101</v>
      </c>
      <c r="D4150" s="27" t="s">
        <v>62</v>
      </c>
      <c r="E4150" s="27" t="s">
        <v>94</v>
      </c>
      <c r="F4150" s="27" t="s">
        <v>95</v>
      </c>
      <c r="G4150" s="27" t="s">
        <v>102</v>
      </c>
      <c r="H4150" s="28">
        <v>0</v>
      </c>
      <c r="I4150" s="28">
        <v>0</v>
      </c>
      <c r="J4150" s="28">
        <v>0</v>
      </c>
      <c r="K4150" s="28">
        <v>1.8</v>
      </c>
      <c r="L4150" s="28">
        <v>-1.8</v>
      </c>
    </row>
    <row r="4151" spans="1:12" hidden="1" x14ac:dyDescent="0.2">
      <c r="A4151" s="27" t="s">
        <v>136</v>
      </c>
      <c r="B4151" s="27" t="s">
        <v>129</v>
      </c>
      <c r="C4151" s="27" t="s">
        <v>103</v>
      </c>
      <c r="D4151" s="27" t="s">
        <v>62</v>
      </c>
      <c r="E4151" s="27" t="s">
        <v>94</v>
      </c>
      <c r="F4151" s="27" t="s">
        <v>95</v>
      </c>
      <c r="G4151" s="27" t="s">
        <v>104</v>
      </c>
      <c r="H4151" s="28">
        <v>0</v>
      </c>
      <c r="I4151" s="28">
        <v>0</v>
      </c>
      <c r="J4151" s="28">
        <v>0</v>
      </c>
      <c r="K4151" s="28">
        <v>3.72</v>
      </c>
      <c r="L4151" s="28">
        <v>-3.72</v>
      </c>
    </row>
    <row r="4152" spans="1:12" hidden="1" x14ac:dyDescent="0.2">
      <c r="A4152" s="27" t="s">
        <v>152</v>
      </c>
      <c r="B4152" s="27" t="s">
        <v>9</v>
      </c>
      <c r="C4152" s="27" t="s">
        <v>161</v>
      </c>
      <c r="D4152" s="27" t="s">
        <v>62</v>
      </c>
      <c r="E4152" s="27" t="s">
        <v>94</v>
      </c>
      <c r="F4152" s="27" t="s">
        <v>95</v>
      </c>
      <c r="G4152" s="27" t="s">
        <v>162</v>
      </c>
      <c r="H4152" s="28">
        <v>0</v>
      </c>
      <c r="I4152" s="28">
        <v>24538</v>
      </c>
      <c r="J4152" s="28">
        <v>22576</v>
      </c>
      <c r="K4152" s="28">
        <v>0</v>
      </c>
      <c r="L4152" s="28">
        <v>1962</v>
      </c>
    </row>
    <row r="4153" spans="1:12" hidden="1" x14ac:dyDescent="0.2">
      <c r="A4153" s="27" t="s">
        <v>90</v>
      </c>
      <c r="B4153" s="27" t="s">
        <v>9</v>
      </c>
      <c r="C4153" s="27" t="s">
        <v>188</v>
      </c>
      <c r="D4153" s="27" t="s">
        <v>63</v>
      </c>
      <c r="E4153" s="27" t="s">
        <v>94</v>
      </c>
      <c r="F4153" s="27" t="s">
        <v>95</v>
      </c>
      <c r="G4153" s="27" t="s">
        <v>189</v>
      </c>
      <c r="H4153" s="28">
        <v>0</v>
      </c>
      <c r="I4153" s="28">
        <v>900</v>
      </c>
      <c r="J4153" s="28">
        <v>0</v>
      </c>
      <c r="K4153" s="28">
        <v>900</v>
      </c>
      <c r="L4153" s="28">
        <v>0</v>
      </c>
    </row>
    <row r="4154" spans="1:12" hidden="1" x14ac:dyDescent="0.2">
      <c r="A4154" s="27" t="s">
        <v>90</v>
      </c>
      <c r="B4154" s="27" t="s">
        <v>9</v>
      </c>
      <c r="C4154" s="27" t="s">
        <v>190</v>
      </c>
      <c r="D4154" s="27" t="s">
        <v>63</v>
      </c>
      <c r="E4154" s="27" t="s">
        <v>94</v>
      </c>
      <c r="F4154" s="27" t="s">
        <v>95</v>
      </c>
      <c r="G4154" s="27" t="s">
        <v>191</v>
      </c>
      <c r="H4154" s="28">
        <v>0</v>
      </c>
      <c r="I4154" s="28">
        <v>3500</v>
      </c>
      <c r="J4154" s="28">
        <v>3436</v>
      </c>
      <c r="K4154" s="28">
        <v>0</v>
      </c>
      <c r="L4154" s="28">
        <v>64</v>
      </c>
    </row>
    <row r="4155" spans="1:12" hidden="1" x14ac:dyDescent="0.2">
      <c r="A4155" s="27" t="s">
        <v>90</v>
      </c>
      <c r="B4155" s="27" t="s">
        <v>9</v>
      </c>
      <c r="C4155" s="27" t="s">
        <v>109</v>
      </c>
      <c r="D4155" s="27" t="s">
        <v>63</v>
      </c>
      <c r="E4155" s="27" t="s">
        <v>94</v>
      </c>
      <c r="F4155" s="27" t="s">
        <v>95</v>
      </c>
      <c r="G4155" s="27" t="s">
        <v>110</v>
      </c>
      <c r="H4155" s="28">
        <v>52906.14</v>
      </c>
      <c r="I4155" s="28">
        <v>52906.14</v>
      </c>
      <c r="J4155" s="28">
        <v>0</v>
      </c>
      <c r="K4155" s="28">
        <v>0</v>
      </c>
      <c r="L4155" s="28">
        <v>52906.14</v>
      </c>
    </row>
    <row r="4156" spans="1:12" hidden="1" x14ac:dyDescent="0.2">
      <c r="A4156" s="27" t="s">
        <v>90</v>
      </c>
      <c r="B4156" s="27" t="s">
        <v>9</v>
      </c>
      <c r="C4156" s="27" t="s">
        <v>111</v>
      </c>
      <c r="D4156" s="27" t="s">
        <v>63</v>
      </c>
      <c r="E4156" s="27" t="s">
        <v>94</v>
      </c>
      <c r="F4156" s="27" t="s">
        <v>95</v>
      </c>
      <c r="G4156" s="27" t="s">
        <v>112</v>
      </c>
      <c r="H4156" s="28">
        <v>278634.83</v>
      </c>
      <c r="I4156" s="28">
        <v>127734.83000000002</v>
      </c>
      <c r="J4156" s="28">
        <v>7855.97</v>
      </c>
      <c r="K4156" s="28">
        <v>47344.09</v>
      </c>
      <c r="L4156" s="28">
        <v>72534.770000000019</v>
      </c>
    </row>
    <row r="4157" spans="1:12" hidden="1" x14ac:dyDescent="0.2">
      <c r="A4157" s="27" t="s">
        <v>90</v>
      </c>
      <c r="B4157" s="27" t="s">
        <v>9</v>
      </c>
      <c r="C4157" s="27" t="s">
        <v>113</v>
      </c>
      <c r="D4157" s="27" t="s">
        <v>63</v>
      </c>
      <c r="E4157" s="27" t="s">
        <v>94</v>
      </c>
      <c r="F4157" s="27" t="s">
        <v>95</v>
      </c>
      <c r="G4157" s="27" t="s">
        <v>114</v>
      </c>
      <c r="H4157" s="28">
        <v>62685</v>
      </c>
      <c r="I4157" s="28">
        <v>62685</v>
      </c>
      <c r="J4157" s="28">
        <v>359.29</v>
      </c>
      <c r="K4157" s="28">
        <v>26712.03</v>
      </c>
      <c r="L4157" s="28">
        <v>35613.68</v>
      </c>
    </row>
    <row r="4158" spans="1:12" hidden="1" x14ac:dyDescent="0.2">
      <c r="A4158" s="27" t="s">
        <v>90</v>
      </c>
      <c r="B4158" s="27" t="s">
        <v>9</v>
      </c>
      <c r="C4158" s="27" t="s">
        <v>115</v>
      </c>
      <c r="D4158" s="27" t="s">
        <v>63</v>
      </c>
      <c r="E4158" s="27" t="s">
        <v>94</v>
      </c>
      <c r="F4158" s="27" t="s">
        <v>95</v>
      </c>
      <c r="G4158" s="27" t="s">
        <v>116</v>
      </c>
      <c r="H4158" s="28">
        <v>31342.5</v>
      </c>
      <c r="I4158" s="28">
        <v>76342.5</v>
      </c>
      <c r="J4158" s="28">
        <v>43962.9</v>
      </c>
      <c r="K4158" s="28">
        <v>16166.81</v>
      </c>
      <c r="L4158" s="28">
        <v>16212.79</v>
      </c>
    </row>
    <row r="4159" spans="1:12" hidden="1" x14ac:dyDescent="0.2">
      <c r="A4159" s="27" t="s">
        <v>90</v>
      </c>
      <c r="B4159" s="27" t="s">
        <v>9</v>
      </c>
      <c r="C4159" s="27" t="s">
        <v>117</v>
      </c>
      <c r="D4159" s="27" t="s">
        <v>63</v>
      </c>
      <c r="E4159" s="27" t="s">
        <v>94</v>
      </c>
      <c r="F4159" s="27" t="s">
        <v>95</v>
      </c>
      <c r="G4159" s="27" t="s">
        <v>118</v>
      </c>
      <c r="H4159" s="28">
        <v>62685</v>
      </c>
      <c r="I4159" s="28">
        <v>26830</v>
      </c>
      <c r="J4159" s="28">
        <v>0</v>
      </c>
      <c r="K4159" s="28">
        <v>0</v>
      </c>
      <c r="L4159" s="28">
        <v>26830</v>
      </c>
    </row>
    <row r="4160" spans="1:12" hidden="1" x14ac:dyDescent="0.2">
      <c r="A4160" s="27" t="s">
        <v>90</v>
      </c>
      <c r="B4160" s="27" t="s">
        <v>146</v>
      </c>
      <c r="C4160" s="27" t="s">
        <v>106</v>
      </c>
      <c r="D4160" s="27" t="s">
        <v>63</v>
      </c>
      <c r="E4160" s="27" t="s">
        <v>94</v>
      </c>
      <c r="F4160" s="27" t="s">
        <v>95</v>
      </c>
      <c r="G4160" s="27" t="s">
        <v>108</v>
      </c>
      <c r="H4160" s="28">
        <v>0</v>
      </c>
      <c r="I4160" s="28">
        <v>1360.67</v>
      </c>
      <c r="J4160" s="28">
        <v>0</v>
      </c>
      <c r="K4160" s="28">
        <v>1360.67</v>
      </c>
      <c r="L4160" s="28">
        <v>0</v>
      </c>
    </row>
    <row r="4161" spans="1:12" hidden="1" x14ac:dyDescent="0.2">
      <c r="A4161" s="27" t="s">
        <v>90</v>
      </c>
      <c r="B4161" s="27" t="s">
        <v>146</v>
      </c>
      <c r="C4161" s="27" t="s">
        <v>147</v>
      </c>
      <c r="D4161" s="27" t="s">
        <v>63</v>
      </c>
      <c r="E4161" s="27" t="s">
        <v>94</v>
      </c>
      <c r="F4161" s="27" t="s">
        <v>95</v>
      </c>
      <c r="G4161" s="27" t="s">
        <v>148</v>
      </c>
      <c r="H4161" s="28">
        <v>0</v>
      </c>
      <c r="I4161" s="28">
        <v>0</v>
      </c>
      <c r="J4161" s="28">
        <v>0</v>
      </c>
      <c r="K4161" s="28">
        <v>27602.400000000001</v>
      </c>
      <c r="L4161" s="28">
        <v>-27602.400000000001</v>
      </c>
    </row>
    <row r="4162" spans="1:12" hidden="1" x14ac:dyDescent="0.2">
      <c r="A4162" s="27" t="s">
        <v>90</v>
      </c>
      <c r="B4162" s="27" t="s">
        <v>146</v>
      </c>
      <c r="C4162" s="27" t="s">
        <v>99</v>
      </c>
      <c r="D4162" s="27" t="s">
        <v>63</v>
      </c>
      <c r="E4162" s="27" t="s">
        <v>94</v>
      </c>
      <c r="F4162" s="27" t="s">
        <v>95</v>
      </c>
      <c r="G4162" s="27" t="s">
        <v>100</v>
      </c>
      <c r="H4162" s="28">
        <v>0</v>
      </c>
      <c r="I4162" s="28">
        <v>0</v>
      </c>
      <c r="J4162" s="28">
        <v>0</v>
      </c>
      <c r="K4162" s="28">
        <v>84.36</v>
      </c>
      <c r="L4162" s="28">
        <v>-84.36</v>
      </c>
    </row>
    <row r="4163" spans="1:12" hidden="1" x14ac:dyDescent="0.2">
      <c r="A4163" s="27" t="s">
        <v>90</v>
      </c>
      <c r="B4163" s="27" t="s">
        <v>146</v>
      </c>
      <c r="C4163" s="27" t="s">
        <v>101</v>
      </c>
      <c r="D4163" s="27" t="s">
        <v>63</v>
      </c>
      <c r="E4163" s="27" t="s">
        <v>94</v>
      </c>
      <c r="F4163" s="27" t="s">
        <v>95</v>
      </c>
      <c r="G4163" s="27" t="s">
        <v>102</v>
      </c>
      <c r="H4163" s="28">
        <v>0</v>
      </c>
      <c r="I4163" s="28">
        <v>0</v>
      </c>
      <c r="J4163" s="28">
        <v>0</v>
      </c>
      <c r="K4163" s="28">
        <v>19.73</v>
      </c>
      <c r="L4163" s="28">
        <v>-19.73</v>
      </c>
    </row>
    <row r="4164" spans="1:12" hidden="1" x14ac:dyDescent="0.2">
      <c r="A4164" s="27" t="s">
        <v>90</v>
      </c>
      <c r="B4164" s="27" t="s">
        <v>146</v>
      </c>
      <c r="C4164" s="27" t="s">
        <v>103</v>
      </c>
      <c r="D4164" s="27" t="s">
        <v>63</v>
      </c>
      <c r="E4164" s="27" t="s">
        <v>94</v>
      </c>
      <c r="F4164" s="27" t="s">
        <v>95</v>
      </c>
      <c r="G4164" s="27" t="s">
        <v>104</v>
      </c>
      <c r="H4164" s="28">
        <v>0</v>
      </c>
      <c r="I4164" s="28">
        <v>0</v>
      </c>
      <c r="J4164" s="28">
        <v>0</v>
      </c>
      <c r="K4164" s="28">
        <v>39.46</v>
      </c>
      <c r="L4164" s="28">
        <v>-39.46</v>
      </c>
    </row>
    <row r="4165" spans="1:12" hidden="1" x14ac:dyDescent="0.2">
      <c r="A4165" s="27" t="s">
        <v>90</v>
      </c>
      <c r="B4165" s="27" t="s">
        <v>135</v>
      </c>
      <c r="C4165" s="27" t="s">
        <v>92</v>
      </c>
      <c r="D4165" s="27" t="s">
        <v>63</v>
      </c>
      <c r="E4165" s="27" t="s">
        <v>94</v>
      </c>
      <c r="F4165" s="27" t="s">
        <v>95</v>
      </c>
      <c r="G4165" s="27" t="s">
        <v>96</v>
      </c>
      <c r="H4165" s="28">
        <v>0</v>
      </c>
      <c r="I4165" s="28">
        <v>37.409999999999997</v>
      </c>
      <c r="J4165" s="28">
        <v>0</v>
      </c>
      <c r="K4165" s="28">
        <v>37.409999999999997</v>
      </c>
      <c r="L4165" s="28">
        <v>0</v>
      </c>
    </row>
    <row r="4166" spans="1:12" hidden="1" x14ac:dyDescent="0.2">
      <c r="A4166" s="27" t="s">
        <v>90</v>
      </c>
      <c r="B4166" s="27" t="s">
        <v>135</v>
      </c>
      <c r="C4166" s="27" t="s">
        <v>106</v>
      </c>
      <c r="D4166" s="27" t="s">
        <v>63</v>
      </c>
      <c r="E4166" s="27" t="s">
        <v>94</v>
      </c>
      <c r="F4166" s="27" t="s">
        <v>95</v>
      </c>
      <c r="G4166" s="27" t="s">
        <v>108</v>
      </c>
      <c r="H4166" s="28">
        <v>0</v>
      </c>
      <c r="I4166" s="28">
        <v>178.19</v>
      </c>
      <c r="J4166" s="28">
        <v>0</v>
      </c>
      <c r="K4166" s="28">
        <v>178.19</v>
      </c>
      <c r="L4166" s="28">
        <v>0</v>
      </c>
    </row>
    <row r="4167" spans="1:12" hidden="1" x14ac:dyDescent="0.2">
      <c r="A4167" s="27" t="s">
        <v>90</v>
      </c>
      <c r="B4167" s="27" t="s">
        <v>135</v>
      </c>
      <c r="C4167" s="27" t="s">
        <v>99</v>
      </c>
      <c r="D4167" s="27" t="s">
        <v>63</v>
      </c>
      <c r="E4167" s="27" t="s">
        <v>94</v>
      </c>
      <c r="F4167" s="27" t="s">
        <v>95</v>
      </c>
      <c r="G4167" s="27" t="s">
        <v>100</v>
      </c>
      <c r="H4167" s="28">
        <v>0</v>
      </c>
      <c r="I4167" s="28">
        <v>0</v>
      </c>
      <c r="J4167" s="28">
        <v>0</v>
      </c>
      <c r="K4167" s="28">
        <v>19.669999999999998</v>
      </c>
      <c r="L4167" s="28">
        <v>-19.669999999999998</v>
      </c>
    </row>
    <row r="4168" spans="1:12" hidden="1" x14ac:dyDescent="0.2">
      <c r="A4168" s="27" t="s">
        <v>90</v>
      </c>
      <c r="B4168" s="27" t="s">
        <v>135</v>
      </c>
      <c r="C4168" s="27" t="s">
        <v>101</v>
      </c>
      <c r="D4168" s="27" t="s">
        <v>63</v>
      </c>
      <c r="E4168" s="27" t="s">
        <v>94</v>
      </c>
      <c r="F4168" s="27" t="s">
        <v>95</v>
      </c>
      <c r="G4168" s="27" t="s">
        <v>102</v>
      </c>
      <c r="H4168" s="28">
        <v>0</v>
      </c>
      <c r="I4168" s="28">
        <v>0</v>
      </c>
      <c r="J4168" s="28">
        <v>0</v>
      </c>
      <c r="K4168" s="28">
        <v>4.59</v>
      </c>
      <c r="L4168" s="28">
        <v>-4.59</v>
      </c>
    </row>
    <row r="4169" spans="1:12" hidden="1" x14ac:dyDescent="0.2">
      <c r="A4169" s="27" t="s">
        <v>90</v>
      </c>
      <c r="B4169" s="27" t="s">
        <v>135</v>
      </c>
      <c r="C4169" s="27" t="s">
        <v>103</v>
      </c>
      <c r="D4169" s="27" t="s">
        <v>63</v>
      </c>
      <c r="E4169" s="27" t="s">
        <v>94</v>
      </c>
      <c r="F4169" s="27" t="s">
        <v>95</v>
      </c>
      <c r="G4169" s="27" t="s">
        <v>104</v>
      </c>
      <c r="H4169" s="28">
        <v>0</v>
      </c>
      <c r="I4169" s="28">
        <v>0</v>
      </c>
      <c r="J4169" s="28">
        <v>0</v>
      </c>
      <c r="K4169" s="28">
        <v>9.2199999999999989</v>
      </c>
      <c r="L4169" s="28">
        <v>-9.2199999999999989</v>
      </c>
    </row>
    <row r="4170" spans="1:12" hidden="1" x14ac:dyDescent="0.2">
      <c r="A4170" s="27" t="s">
        <v>90</v>
      </c>
      <c r="B4170" s="27" t="s">
        <v>145</v>
      </c>
      <c r="C4170" s="27" t="s">
        <v>106</v>
      </c>
      <c r="D4170" s="27" t="s">
        <v>63</v>
      </c>
      <c r="E4170" s="27" t="s">
        <v>94</v>
      </c>
      <c r="F4170" s="27" t="s">
        <v>95</v>
      </c>
      <c r="G4170" s="27" t="s">
        <v>108</v>
      </c>
      <c r="H4170" s="28">
        <v>0</v>
      </c>
      <c r="I4170" s="28">
        <v>256.98</v>
      </c>
      <c r="J4170" s="28">
        <v>0</v>
      </c>
      <c r="K4170" s="28">
        <v>256.98</v>
      </c>
      <c r="L4170" s="28">
        <v>0</v>
      </c>
    </row>
    <row r="4171" spans="1:12" hidden="1" x14ac:dyDescent="0.2">
      <c r="A4171" s="27" t="s">
        <v>90</v>
      </c>
      <c r="B4171" s="27" t="s">
        <v>145</v>
      </c>
      <c r="C4171" s="27" t="s">
        <v>99</v>
      </c>
      <c r="D4171" s="27" t="s">
        <v>63</v>
      </c>
      <c r="E4171" s="27" t="s">
        <v>94</v>
      </c>
      <c r="F4171" s="27" t="s">
        <v>95</v>
      </c>
      <c r="G4171" s="27" t="s">
        <v>100</v>
      </c>
      <c r="H4171" s="28">
        <v>0</v>
      </c>
      <c r="I4171" s="28">
        <v>0</v>
      </c>
      <c r="J4171" s="28">
        <v>0</v>
      </c>
      <c r="K4171" s="28">
        <v>13.88</v>
      </c>
      <c r="L4171" s="28">
        <v>-13.88</v>
      </c>
    </row>
    <row r="4172" spans="1:12" hidden="1" x14ac:dyDescent="0.2">
      <c r="A4172" s="27" t="s">
        <v>90</v>
      </c>
      <c r="B4172" s="27" t="s">
        <v>145</v>
      </c>
      <c r="C4172" s="27" t="s">
        <v>101</v>
      </c>
      <c r="D4172" s="27" t="s">
        <v>63</v>
      </c>
      <c r="E4172" s="27" t="s">
        <v>94</v>
      </c>
      <c r="F4172" s="27" t="s">
        <v>95</v>
      </c>
      <c r="G4172" s="27" t="s">
        <v>102</v>
      </c>
      <c r="H4172" s="28">
        <v>0</v>
      </c>
      <c r="I4172" s="28">
        <v>0</v>
      </c>
      <c r="J4172" s="28">
        <v>0</v>
      </c>
      <c r="K4172" s="28">
        <v>3.25</v>
      </c>
      <c r="L4172" s="28">
        <v>-3.25</v>
      </c>
    </row>
    <row r="4173" spans="1:12" hidden="1" x14ac:dyDescent="0.2">
      <c r="A4173" s="27" t="s">
        <v>90</v>
      </c>
      <c r="B4173" s="27" t="s">
        <v>145</v>
      </c>
      <c r="C4173" s="27" t="s">
        <v>103</v>
      </c>
      <c r="D4173" s="27" t="s">
        <v>63</v>
      </c>
      <c r="E4173" s="27" t="s">
        <v>94</v>
      </c>
      <c r="F4173" s="27" t="s">
        <v>95</v>
      </c>
      <c r="G4173" s="27" t="s">
        <v>104</v>
      </c>
      <c r="H4173" s="28">
        <v>0</v>
      </c>
      <c r="I4173" s="28">
        <v>0</v>
      </c>
      <c r="J4173" s="28">
        <v>0</v>
      </c>
      <c r="K4173" s="28">
        <v>7.4499999999999993</v>
      </c>
      <c r="L4173" s="28">
        <v>-7.4499999999999993</v>
      </c>
    </row>
    <row r="4174" spans="1:12" hidden="1" x14ac:dyDescent="0.2">
      <c r="A4174" s="27" t="s">
        <v>90</v>
      </c>
      <c r="B4174" s="27" t="s">
        <v>149</v>
      </c>
      <c r="C4174" s="27" t="s">
        <v>106</v>
      </c>
      <c r="D4174" s="27" t="s">
        <v>63</v>
      </c>
      <c r="E4174" s="27" t="s">
        <v>94</v>
      </c>
      <c r="F4174" s="27" t="s">
        <v>95</v>
      </c>
      <c r="G4174" s="27" t="s">
        <v>108</v>
      </c>
      <c r="H4174" s="28">
        <v>0</v>
      </c>
      <c r="I4174" s="28">
        <v>213.61</v>
      </c>
      <c r="J4174" s="28">
        <v>0</v>
      </c>
      <c r="K4174" s="28">
        <v>213.61</v>
      </c>
      <c r="L4174" s="28">
        <v>0</v>
      </c>
    </row>
    <row r="4175" spans="1:12" hidden="1" x14ac:dyDescent="0.2">
      <c r="A4175" s="27" t="s">
        <v>90</v>
      </c>
      <c r="B4175" s="27" t="s">
        <v>149</v>
      </c>
      <c r="C4175" s="27" t="s">
        <v>99</v>
      </c>
      <c r="D4175" s="27" t="s">
        <v>63</v>
      </c>
      <c r="E4175" s="27" t="s">
        <v>94</v>
      </c>
      <c r="F4175" s="27" t="s">
        <v>95</v>
      </c>
      <c r="G4175" s="27" t="s">
        <v>100</v>
      </c>
      <c r="H4175" s="28">
        <v>0</v>
      </c>
      <c r="I4175" s="28">
        <v>0</v>
      </c>
      <c r="J4175" s="28">
        <v>0</v>
      </c>
      <c r="K4175" s="28">
        <v>13.260000000000002</v>
      </c>
      <c r="L4175" s="28">
        <v>-13.260000000000002</v>
      </c>
    </row>
    <row r="4176" spans="1:12" hidden="1" x14ac:dyDescent="0.2">
      <c r="A4176" s="27" t="s">
        <v>90</v>
      </c>
      <c r="B4176" s="27" t="s">
        <v>149</v>
      </c>
      <c r="C4176" s="27" t="s">
        <v>101</v>
      </c>
      <c r="D4176" s="27" t="s">
        <v>63</v>
      </c>
      <c r="E4176" s="27" t="s">
        <v>94</v>
      </c>
      <c r="F4176" s="27" t="s">
        <v>95</v>
      </c>
      <c r="G4176" s="27" t="s">
        <v>102</v>
      </c>
      <c r="H4176" s="28">
        <v>0</v>
      </c>
      <c r="I4176" s="28">
        <v>0</v>
      </c>
      <c r="J4176" s="28">
        <v>0</v>
      </c>
      <c r="K4176" s="28">
        <v>3.08</v>
      </c>
      <c r="L4176" s="28">
        <v>-3.08</v>
      </c>
    </row>
    <row r="4177" spans="1:12" hidden="1" x14ac:dyDescent="0.2">
      <c r="A4177" s="27" t="s">
        <v>90</v>
      </c>
      <c r="B4177" s="27" t="s">
        <v>149</v>
      </c>
      <c r="C4177" s="27" t="s">
        <v>103</v>
      </c>
      <c r="D4177" s="27" t="s">
        <v>63</v>
      </c>
      <c r="E4177" s="27" t="s">
        <v>94</v>
      </c>
      <c r="F4177" s="27" t="s">
        <v>95</v>
      </c>
      <c r="G4177" s="27" t="s">
        <v>104</v>
      </c>
      <c r="H4177" s="28">
        <v>0</v>
      </c>
      <c r="I4177" s="28">
        <v>0</v>
      </c>
      <c r="J4177" s="28">
        <v>0</v>
      </c>
      <c r="K4177" s="28">
        <v>6.2</v>
      </c>
      <c r="L4177" s="28">
        <v>-6.2</v>
      </c>
    </row>
    <row r="4178" spans="1:12" hidden="1" x14ac:dyDescent="0.2">
      <c r="A4178" s="27" t="s">
        <v>90</v>
      </c>
      <c r="B4178" s="27" t="s">
        <v>91</v>
      </c>
      <c r="C4178" s="27" t="s">
        <v>92</v>
      </c>
      <c r="D4178" s="27" t="s">
        <v>63</v>
      </c>
      <c r="E4178" s="27" t="s">
        <v>94</v>
      </c>
      <c r="F4178" s="27" t="s">
        <v>95</v>
      </c>
      <c r="G4178" s="27" t="s">
        <v>96</v>
      </c>
      <c r="H4178" s="28">
        <v>0</v>
      </c>
      <c r="I4178" s="28">
        <v>0</v>
      </c>
      <c r="J4178" s="28">
        <v>0</v>
      </c>
      <c r="K4178" s="28">
        <v>26.61</v>
      </c>
      <c r="L4178" s="28">
        <v>-26.61</v>
      </c>
    </row>
    <row r="4179" spans="1:12" hidden="1" x14ac:dyDescent="0.2">
      <c r="A4179" s="27" t="s">
        <v>90</v>
      </c>
      <c r="B4179" s="27" t="s">
        <v>91</v>
      </c>
      <c r="C4179" s="27" t="s">
        <v>97</v>
      </c>
      <c r="D4179" s="27" t="s">
        <v>63</v>
      </c>
      <c r="E4179" s="27" t="s">
        <v>94</v>
      </c>
      <c r="F4179" s="27" t="s">
        <v>95</v>
      </c>
      <c r="G4179" s="27" t="s">
        <v>98</v>
      </c>
      <c r="H4179" s="28">
        <v>0</v>
      </c>
      <c r="I4179" s="28">
        <v>0</v>
      </c>
      <c r="J4179" s="28">
        <v>0</v>
      </c>
      <c r="K4179" s="28">
        <v>13.78</v>
      </c>
      <c r="L4179" s="28">
        <v>-13.78</v>
      </c>
    </row>
    <row r="4180" spans="1:12" hidden="1" x14ac:dyDescent="0.2">
      <c r="A4180" s="27" t="s">
        <v>90</v>
      </c>
      <c r="B4180" s="27" t="s">
        <v>91</v>
      </c>
      <c r="C4180" s="27" t="s">
        <v>99</v>
      </c>
      <c r="D4180" s="27" t="s">
        <v>63</v>
      </c>
      <c r="E4180" s="27" t="s">
        <v>94</v>
      </c>
      <c r="F4180" s="27" t="s">
        <v>95</v>
      </c>
      <c r="G4180" s="27" t="s">
        <v>100</v>
      </c>
      <c r="H4180" s="28">
        <v>0</v>
      </c>
      <c r="I4180" s="28">
        <v>0</v>
      </c>
      <c r="J4180" s="28">
        <v>0</v>
      </c>
      <c r="K4180" s="28">
        <v>2.5</v>
      </c>
      <c r="L4180" s="28">
        <v>-2.5</v>
      </c>
    </row>
    <row r="4181" spans="1:12" hidden="1" x14ac:dyDescent="0.2">
      <c r="A4181" s="27" t="s">
        <v>90</v>
      </c>
      <c r="B4181" s="27" t="s">
        <v>91</v>
      </c>
      <c r="C4181" s="27" t="s">
        <v>101</v>
      </c>
      <c r="D4181" s="27" t="s">
        <v>63</v>
      </c>
      <c r="E4181" s="27" t="s">
        <v>94</v>
      </c>
      <c r="F4181" s="27" t="s">
        <v>95</v>
      </c>
      <c r="G4181" s="27" t="s">
        <v>102</v>
      </c>
      <c r="H4181" s="28">
        <v>0</v>
      </c>
      <c r="I4181" s="28">
        <v>0</v>
      </c>
      <c r="J4181" s="28">
        <v>0</v>
      </c>
      <c r="K4181" s="28">
        <v>0.59</v>
      </c>
      <c r="L4181" s="28">
        <v>-0.59</v>
      </c>
    </row>
    <row r="4182" spans="1:12" hidden="1" x14ac:dyDescent="0.2">
      <c r="A4182" s="27" t="s">
        <v>90</v>
      </c>
      <c r="B4182" s="27" t="s">
        <v>91</v>
      </c>
      <c r="C4182" s="27" t="s">
        <v>103</v>
      </c>
      <c r="D4182" s="27" t="s">
        <v>63</v>
      </c>
      <c r="E4182" s="27" t="s">
        <v>94</v>
      </c>
      <c r="F4182" s="27" t="s">
        <v>95</v>
      </c>
      <c r="G4182" s="27" t="s">
        <v>104</v>
      </c>
      <c r="H4182" s="28">
        <v>0</v>
      </c>
      <c r="I4182" s="28">
        <v>0</v>
      </c>
      <c r="J4182" s="28">
        <v>0</v>
      </c>
      <c r="K4182" s="28">
        <v>1.17</v>
      </c>
      <c r="L4182" s="28">
        <v>-1.17</v>
      </c>
    </row>
    <row r="4183" spans="1:12" hidden="1" x14ac:dyDescent="0.2">
      <c r="A4183" s="27" t="s">
        <v>90</v>
      </c>
      <c r="B4183" s="27" t="s">
        <v>91</v>
      </c>
      <c r="C4183" s="27" t="s">
        <v>159</v>
      </c>
      <c r="D4183" s="27" t="s">
        <v>63</v>
      </c>
      <c r="E4183" s="27" t="s">
        <v>94</v>
      </c>
      <c r="F4183" s="27" t="s">
        <v>95</v>
      </c>
      <c r="G4183" s="27" t="s">
        <v>160</v>
      </c>
      <c r="H4183" s="28">
        <v>0</v>
      </c>
      <c r="I4183" s="28">
        <v>0</v>
      </c>
      <c r="J4183" s="28">
        <v>0</v>
      </c>
      <c r="K4183" s="28">
        <v>24416.73</v>
      </c>
      <c r="L4183" s="28">
        <v>-24416.73</v>
      </c>
    </row>
    <row r="4184" spans="1:12" hidden="1" x14ac:dyDescent="0.2">
      <c r="A4184" s="27" t="s">
        <v>90</v>
      </c>
      <c r="B4184" s="27" t="s">
        <v>119</v>
      </c>
      <c r="C4184" s="27" t="s">
        <v>117</v>
      </c>
      <c r="D4184" s="27" t="s">
        <v>63</v>
      </c>
      <c r="E4184" s="27" t="s">
        <v>94</v>
      </c>
      <c r="F4184" s="27" t="s">
        <v>95</v>
      </c>
      <c r="G4184" s="27" t="s">
        <v>118</v>
      </c>
      <c r="H4184" s="28">
        <v>0</v>
      </c>
      <c r="I4184" s="28">
        <v>0</v>
      </c>
      <c r="J4184" s="28">
        <v>0</v>
      </c>
      <c r="K4184" s="28">
        <v>2894.26</v>
      </c>
      <c r="L4184" s="28">
        <v>-2894.26</v>
      </c>
    </row>
    <row r="4185" spans="1:12" hidden="1" x14ac:dyDescent="0.2">
      <c r="A4185" s="27" t="s">
        <v>90</v>
      </c>
      <c r="B4185" s="27" t="s">
        <v>120</v>
      </c>
      <c r="C4185" s="27" t="s">
        <v>121</v>
      </c>
      <c r="D4185" s="27" t="s">
        <v>63</v>
      </c>
      <c r="E4185" s="27" t="s">
        <v>94</v>
      </c>
      <c r="F4185" s="27" t="s">
        <v>95</v>
      </c>
      <c r="G4185" s="27" t="s">
        <v>122</v>
      </c>
      <c r="H4185" s="28">
        <v>0</v>
      </c>
      <c r="I4185" s="28">
        <v>0</v>
      </c>
      <c r="J4185" s="28">
        <v>0</v>
      </c>
      <c r="K4185" s="28">
        <v>12.51</v>
      </c>
      <c r="L4185" s="28">
        <v>-12.51</v>
      </c>
    </row>
    <row r="4186" spans="1:12" hidden="1" x14ac:dyDescent="0.2">
      <c r="A4186" s="27" t="s">
        <v>90</v>
      </c>
      <c r="B4186" s="27" t="s">
        <v>120</v>
      </c>
      <c r="C4186" s="27" t="s">
        <v>99</v>
      </c>
      <c r="D4186" s="27" t="s">
        <v>63</v>
      </c>
      <c r="E4186" s="27" t="s">
        <v>94</v>
      </c>
      <c r="F4186" s="27" t="s">
        <v>95</v>
      </c>
      <c r="G4186" s="27" t="s">
        <v>100</v>
      </c>
      <c r="H4186" s="28">
        <v>0</v>
      </c>
      <c r="I4186" s="28">
        <v>0</v>
      </c>
      <c r="J4186" s="28">
        <v>0</v>
      </c>
      <c r="K4186" s="28">
        <v>0.67</v>
      </c>
      <c r="L4186" s="28">
        <v>-0.67</v>
      </c>
    </row>
    <row r="4187" spans="1:12" hidden="1" x14ac:dyDescent="0.2">
      <c r="A4187" s="27" t="s">
        <v>90</v>
      </c>
      <c r="B4187" s="27" t="s">
        <v>120</v>
      </c>
      <c r="C4187" s="27" t="s">
        <v>101</v>
      </c>
      <c r="D4187" s="27" t="s">
        <v>63</v>
      </c>
      <c r="E4187" s="27" t="s">
        <v>94</v>
      </c>
      <c r="F4187" s="27" t="s">
        <v>95</v>
      </c>
      <c r="G4187" s="27" t="s">
        <v>102</v>
      </c>
      <c r="H4187" s="28">
        <v>0</v>
      </c>
      <c r="I4187" s="28">
        <v>0</v>
      </c>
      <c r="J4187" s="28">
        <v>0</v>
      </c>
      <c r="K4187" s="28">
        <v>0.16</v>
      </c>
      <c r="L4187" s="28">
        <v>-0.16</v>
      </c>
    </row>
    <row r="4188" spans="1:12" hidden="1" x14ac:dyDescent="0.2">
      <c r="A4188" s="27" t="s">
        <v>90</v>
      </c>
      <c r="B4188" s="27" t="s">
        <v>120</v>
      </c>
      <c r="C4188" s="27" t="s">
        <v>103</v>
      </c>
      <c r="D4188" s="27" t="s">
        <v>63</v>
      </c>
      <c r="E4188" s="27" t="s">
        <v>94</v>
      </c>
      <c r="F4188" s="27" t="s">
        <v>95</v>
      </c>
      <c r="G4188" s="27" t="s">
        <v>104</v>
      </c>
      <c r="H4188" s="28">
        <v>0</v>
      </c>
      <c r="I4188" s="28">
        <v>0</v>
      </c>
      <c r="J4188" s="28">
        <v>0</v>
      </c>
      <c r="K4188" s="28">
        <v>0.36</v>
      </c>
      <c r="L4188" s="28">
        <v>-0.36</v>
      </c>
    </row>
    <row r="4189" spans="1:12" hidden="1" x14ac:dyDescent="0.2">
      <c r="A4189" s="27" t="s">
        <v>90</v>
      </c>
      <c r="B4189" s="27" t="s">
        <v>123</v>
      </c>
      <c r="C4189" s="27" t="s">
        <v>124</v>
      </c>
      <c r="D4189" s="27" t="s">
        <v>63</v>
      </c>
      <c r="E4189" s="27" t="s">
        <v>94</v>
      </c>
      <c r="F4189" s="27" t="s">
        <v>95</v>
      </c>
      <c r="G4189" s="27" t="s">
        <v>125</v>
      </c>
      <c r="H4189" s="28">
        <v>0</v>
      </c>
      <c r="I4189" s="28">
        <v>0</v>
      </c>
      <c r="J4189" s="28">
        <v>0</v>
      </c>
      <c r="K4189" s="28">
        <v>335.79</v>
      </c>
      <c r="L4189" s="28">
        <v>-335.79</v>
      </c>
    </row>
    <row r="4190" spans="1:12" hidden="1" x14ac:dyDescent="0.2">
      <c r="A4190" s="27" t="s">
        <v>90</v>
      </c>
      <c r="B4190" s="27" t="s">
        <v>123</v>
      </c>
      <c r="C4190" s="27" t="s">
        <v>111</v>
      </c>
      <c r="D4190" s="27" t="s">
        <v>63</v>
      </c>
      <c r="E4190" s="27" t="s">
        <v>94</v>
      </c>
      <c r="F4190" s="27" t="s">
        <v>95</v>
      </c>
      <c r="G4190" s="27" t="s">
        <v>112</v>
      </c>
      <c r="H4190" s="28">
        <v>0</v>
      </c>
      <c r="I4190" s="28">
        <v>0</v>
      </c>
      <c r="J4190" s="28">
        <v>0</v>
      </c>
      <c r="K4190" s="28">
        <v>187.1</v>
      </c>
      <c r="L4190" s="28">
        <v>-187.1</v>
      </c>
    </row>
    <row r="4191" spans="1:12" hidden="1" x14ac:dyDescent="0.2">
      <c r="A4191" s="27" t="s">
        <v>90</v>
      </c>
      <c r="B4191" s="27" t="s">
        <v>126</v>
      </c>
      <c r="C4191" s="27" t="s">
        <v>121</v>
      </c>
      <c r="D4191" s="27" t="s">
        <v>63</v>
      </c>
      <c r="E4191" s="27" t="s">
        <v>94</v>
      </c>
      <c r="F4191" s="27" t="s">
        <v>95</v>
      </c>
      <c r="G4191" s="27" t="s">
        <v>122</v>
      </c>
      <c r="H4191" s="28">
        <v>0</v>
      </c>
      <c r="I4191" s="28">
        <v>0</v>
      </c>
      <c r="J4191" s="28">
        <v>0</v>
      </c>
      <c r="K4191" s="28">
        <v>2.57</v>
      </c>
      <c r="L4191" s="28">
        <v>-2.57</v>
      </c>
    </row>
    <row r="4192" spans="1:12" hidden="1" x14ac:dyDescent="0.2">
      <c r="A4192" s="27" t="s">
        <v>90</v>
      </c>
      <c r="B4192" s="27" t="s">
        <v>126</v>
      </c>
      <c r="C4192" s="27" t="s">
        <v>99</v>
      </c>
      <c r="D4192" s="27" t="s">
        <v>63</v>
      </c>
      <c r="E4192" s="27" t="s">
        <v>94</v>
      </c>
      <c r="F4192" s="27" t="s">
        <v>95</v>
      </c>
      <c r="G4192" s="27" t="s">
        <v>100</v>
      </c>
      <c r="H4192" s="28">
        <v>0</v>
      </c>
      <c r="I4192" s="28">
        <v>0</v>
      </c>
      <c r="J4192" s="28">
        <v>0</v>
      </c>
      <c r="K4192" s="28">
        <v>0.15</v>
      </c>
      <c r="L4192" s="28">
        <v>-0.15</v>
      </c>
    </row>
    <row r="4193" spans="1:12" hidden="1" x14ac:dyDescent="0.2">
      <c r="A4193" s="27" t="s">
        <v>90</v>
      </c>
      <c r="B4193" s="27" t="s">
        <v>126</v>
      </c>
      <c r="C4193" s="27" t="s">
        <v>101</v>
      </c>
      <c r="D4193" s="27" t="s">
        <v>63</v>
      </c>
      <c r="E4193" s="27" t="s">
        <v>94</v>
      </c>
      <c r="F4193" s="27" t="s">
        <v>95</v>
      </c>
      <c r="G4193" s="27" t="s">
        <v>102</v>
      </c>
      <c r="H4193" s="28">
        <v>0</v>
      </c>
      <c r="I4193" s="28">
        <v>0</v>
      </c>
      <c r="J4193" s="28">
        <v>0</v>
      </c>
      <c r="K4193" s="28">
        <v>0.04</v>
      </c>
      <c r="L4193" s="28">
        <v>-0.04</v>
      </c>
    </row>
    <row r="4194" spans="1:12" hidden="1" x14ac:dyDescent="0.2">
      <c r="A4194" s="27" t="s">
        <v>90</v>
      </c>
      <c r="B4194" s="27" t="s">
        <v>126</v>
      </c>
      <c r="C4194" s="27" t="s">
        <v>103</v>
      </c>
      <c r="D4194" s="27" t="s">
        <v>63</v>
      </c>
      <c r="E4194" s="27" t="s">
        <v>94</v>
      </c>
      <c r="F4194" s="27" t="s">
        <v>95</v>
      </c>
      <c r="G4194" s="27" t="s">
        <v>104</v>
      </c>
      <c r="H4194" s="28">
        <v>0</v>
      </c>
      <c r="I4194" s="28">
        <v>0</v>
      </c>
      <c r="J4194" s="28">
        <v>0</v>
      </c>
      <c r="K4194" s="28">
        <v>7.0000000000000007E-2</v>
      </c>
      <c r="L4194" s="28">
        <v>-7.0000000000000007E-2</v>
      </c>
    </row>
    <row r="4195" spans="1:12" hidden="1" x14ac:dyDescent="0.2">
      <c r="A4195" s="27" t="s">
        <v>90</v>
      </c>
      <c r="B4195" s="27" t="s">
        <v>127</v>
      </c>
      <c r="C4195" s="27" t="s">
        <v>111</v>
      </c>
      <c r="D4195" s="27" t="s">
        <v>63</v>
      </c>
      <c r="E4195" s="27" t="s">
        <v>94</v>
      </c>
      <c r="F4195" s="27" t="s">
        <v>95</v>
      </c>
      <c r="G4195" s="27" t="s">
        <v>112</v>
      </c>
      <c r="H4195" s="28">
        <v>0</v>
      </c>
      <c r="I4195" s="28">
        <v>0</v>
      </c>
      <c r="J4195" s="28">
        <v>0</v>
      </c>
      <c r="K4195" s="28">
        <v>2319.33</v>
      </c>
      <c r="L4195" s="28">
        <v>-2319.33</v>
      </c>
    </row>
    <row r="4196" spans="1:12" hidden="1" x14ac:dyDescent="0.2">
      <c r="A4196" s="27" t="s">
        <v>90</v>
      </c>
      <c r="B4196" s="27" t="s">
        <v>128</v>
      </c>
      <c r="C4196" s="27" t="s">
        <v>99</v>
      </c>
      <c r="D4196" s="27" t="s">
        <v>63</v>
      </c>
      <c r="E4196" s="27" t="s">
        <v>94</v>
      </c>
      <c r="F4196" s="27" t="s">
        <v>95</v>
      </c>
      <c r="G4196" s="27" t="s">
        <v>100</v>
      </c>
      <c r="H4196" s="28">
        <v>0</v>
      </c>
      <c r="I4196" s="28">
        <v>0</v>
      </c>
      <c r="J4196" s="28">
        <v>0</v>
      </c>
      <c r="K4196" s="28">
        <v>0.78</v>
      </c>
      <c r="L4196" s="28">
        <v>-0.78</v>
      </c>
    </row>
    <row r="4197" spans="1:12" hidden="1" x14ac:dyDescent="0.2">
      <c r="A4197" s="27" t="s">
        <v>90</v>
      </c>
      <c r="B4197" s="27" t="s">
        <v>128</v>
      </c>
      <c r="C4197" s="27" t="s">
        <v>101</v>
      </c>
      <c r="D4197" s="27" t="s">
        <v>63</v>
      </c>
      <c r="E4197" s="27" t="s">
        <v>94</v>
      </c>
      <c r="F4197" s="27" t="s">
        <v>95</v>
      </c>
      <c r="G4197" s="27" t="s">
        <v>102</v>
      </c>
      <c r="H4197" s="28">
        <v>0</v>
      </c>
      <c r="I4197" s="28">
        <v>0</v>
      </c>
      <c r="J4197" s="28">
        <v>0</v>
      </c>
      <c r="K4197" s="28">
        <v>0.18</v>
      </c>
      <c r="L4197" s="28">
        <v>-0.18</v>
      </c>
    </row>
    <row r="4198" spans="1:12" hidden="1" x14ac:dyDescent="0.2">
      <c r="A4198" s="27" t="s">
        <v>90</v>
      </c>
      <c r="B4198" s="27" t="s">
        <v>128</v>
      </c>
      <c r="C4198" s="27" t="s">
        <v>103</v>
      </c>
      <c r="D4198" s="27" t="s">
        <v>63</v>
      </c>
      <c r="E4198" s="27" t="s">
        <v>94</v>
      </c>
      <c r="F4198" s="27" t="s">
        <v>95</v>
      </c>
      <c r="G4198" s="27" t="s">
        <v>104</v>
      </c>
      <c r="H4198" s="28">
        <v>0</v>
      </c>
      <c r="I4198" s="28">
        <v>0</v>
      </c>
      <c r="J4198" s="28">
        <v>0</v>
      </c>
      <c r="K4198" s="28">
        <v>0.37</v>
      </c>
      <c r="L4198" s="28">
        <v>-0.37</v>
      </c>
    </row>
    <row r="4199" spans="1:12" hidden="1" x14ac:dyDescent="0.2">
      <c r="A4199" s="27" t="s">
        <v>90</v>
      </c>
      <c r="B4199" s="27" t="s">
        <v>129</v>
      </c>
      <c r="C4199" s="27" t="s">
        <v>92</v>
      </c>
      <c r="D4199" s="27" t="s">
        <v>63</v>
      </c>
      <c r="E4199" s="27" t="s">
        <v>94</v>
      </c>
      <c r="F4199" s="27" t="s">
        <v>95</v>
      </c>
      <c r="G4199" s="27" t="s">
        <v>96</v>
      </c>
      <c r="H4199" s="28">
        <v>0</v>
      </c>
      <c r="I4199" s="28">
        <v>0</v>
      </c>
      <c r="J4199" s="28">
        <v>0</v>
      </c>
      <c r="K4199" s="28">
        <v>1.06</v>
      </c>
      <c r="L4199" s="28">
        <v>-1.06</v>
      </c>
    </row>
    <row r="4200" spans="1:12" hidden="1" x14ac:dyDescent="0.2">
      <c r="A4200" s="27" t="s">
        <v>90</v>
      </c>
      <c r="B4200" s="27" t="s">
        <v>129</v>
      </c>
      <c r="C4200" s="27" t="s">
        <v>121</v>
      </c>
      <c r="D4200" s="27" t="s">
        <v>63</v>
      </c>
      <c r="E4200" s="27" t="s">
        <v>94</v>
      </c>
      <c r="F4200" s="27" t="s">
        <v>95</v>
      </c>
      <c r="G4200" s="27" t="s">
        <v>122</v>
      </c>
      <c r="H4200" s="28">
        <v>0</v>
      </c>
      <c r="I4200" s="28">
        <v>0</v>
      </c>
      <c r="J4200" s="28">
        <v>0</v>
      </c>
      <c r="K4200" s="28">
        <v>0.84</v>
      </c>
      <c r="L4200" s="28">
        <v>-0.84</v>
      </c>
    </row>
    <row r="4201" spans="1:12" hidden="1" x14ac:dyDescent="0.2">
      <c r="A4201" s="27" t="s">
        <v>90</v>
      </c>
      <c r="B4201" s="27" t="s">
        <v>129</v>
      </c>
      <c r="C4201" s="27" t="s">
        <v>106</v>
      </c>
      <c r="D4201" s="27" t="s">
        <v>63</v>
      </c>
      <c r="E4201" s="27" t="s">
        <v>94</v>
      </c>
      <c r="F4201" s="27" t="s">
        <v>95</v>
      </c>
      <c r="G4201" s="27" t="s">
        <v>108</v>
      </c>
      <c r="H4201" s="28">
        <v>0</v>
      </c>
      <c r="I4201" s="28">
        <v>0</v>
      </c>
      <c r="J4201" s="28">
        <v>0</v>
      </c>
      <c r="K4201" s="28">
        <v>13.95</v>
      </c>
      <c r="L4201" s="28">
        <v>-13.95</v>
      </c>
    </row>
    <row r="4202" spans="1:12" hidden="1" x14ac:dyDescent="0.2">
      <c r="A4202" s="27" t="s">
        <v>90</v>
      </c>
      <c r="B4202" s="27" t="s">
        <v>129</v>
      </c>
      <c r="C4202" s="27" t="s">
        <v>99</v>
      </c>
      <c r="D4202" s="27" t="s">
        <v>63</v>
      </c>
      <c r="E4202" s="27" t="s">
        <v>94</v>
      </c>
      <c r="F4202" s="27" t="s">
        <v>95</v>
      </c>
      <c r="G4202" s="27" t="s">
        <v>100</v>
      </c>
      <c r="H4202" s="28">
        <v>0</v>
      </c>
      <c r="I4202" s="28">
        <v>0</v>
      </c>
      <c r="J4202" s="28">
        <v>0</v>
      </c>
      <c r="K4202" s="28">
        <v>2.2200000000000002</v>
      </c>
      <c r="L4202" s="28">
        <v>-2.2200000000000002</v>
      </c>
    </row>
    <row r="4203" spans="1:12" hidden="1" x14ac:dyDescent="0.2">
      <c r="A4203" s="27" t="s">
        <v>90</v>
      </c>
      <c r="B4203" s="27" t="s">
        <v>129</v>
      </c>
      <c r="C4203" s="27" t="s">
        <v>101</v>
      </c>
      <c r="D4203" s="27" t="s">
        <v>63</v>
      </c>
      <c r="E4203" s="27" t="s">
        <v>94</v>
      </c>
      <c r="F4203" s="27" t="s">
        <v>95</v>
      </c>
      <c r="G4203" s="27" t="s">
        <v>102</v>
      </c>
      <c r="H4203" s="28">
        <v>0</v>
      </c>
      <c r="I4203" s="28">
        <v>0</v>
      </c>
      <c r="J4203" s="28">
        <v>0</v>
      </c>
      <c r="K4203" s="28">
        <v>0.52</v>
      </c>
      <c r="L4203" s="28">
        <v>-0.52</v>
      </c>
    </row>
    <row r="4204" spans="1:12" hidden="1" x14ac:dyDescent="0.2">
      <c r="A4204" s="27" t="s">
        <v>90</v>
      </c>
      <c r="B4204" s="27" t="s">
        <v>129</v>
      </c>
      <c r="C4204" s="27" t="s">
        <v>103</v>
      </c>
      <c r="D4204" s="27" t="s">
        <v>63</v>
      </c>
      <c r="E4204" s="27" t="s">
        <v>94</v>
      </c>
      <c r="F4204" s="27" t="s">
        <v>95</v>
      </c>
      <c r="G4204" s="27" t="s">
        <v>104</v>
      </c>
      <c r="H4204" s="28">
        <v>0</v>
      </c>
      <c r="I4204" s="28">
        <v>0</v>
      </c>
      <c r="J4204" s="28">
        <v>0</v>
      </c>
      <c r="K4204" s="28">
        <v>1.0900000000000001</v>
      </c>
      <c r="L4204" s="28">
        <v>-1.0900000000000001</v>
      </c>
    </row>
    <row r="4205" spans="1:12" hidden="1" x14ac:dyDescent="0.2">
      <c r="A4205" s="27" t="s">
        <v>90</v>
      </c>
      <c r="B4205" s="27" t="s">
        <v>129</v>
      </c>
      <c r="C4205" s="27" t="s">
        <v>130</v>
      </c>
      <c r="D4205" s="27" t="s">
        <v>63</v>
      </c>
      <c r="E4205" s="27" t="s">
        <v>94</v>
      </c>
      <c r="F4205" s="27" t="s">
        <v>95</v>
      </c>
      <c r="G4205" s="27" t="s">
        <v>131</v>
      </c>
      <c r="H4205" s="28">
        <v>0</v>
      </c>
      <c r="I4205" s="28">
        <v>0</v>
      </c>
      <c r="J4205" s="28">
        <v>0</v>
      </c>
      <c r="K4205" s="28">
        <v>7892.02</v>
      </c>
      <c r="L4205" s="28">
        <v>-7892.02</v>
      </c>
    </row>
    <row r="4206" spans="1:12" hidden="1" x14ac:dyDescent="0.2">
      <c r="A4206" s="27" t="s">
        <v>90</v>
      </c>
      <c r="B4206" s="27" t="s">
        <v>129</v>
      </c>
      <c r="C4206" s="27" t="s">
        <v>132</v>
      </c>
      <c r="D4206" s="27" t="s">
        <v>63</v>
      </c>
      <c r="E4206" s="27" t="s">
        <v>94</v>
      </c>
      <c r="F4206" s="27" t="s">
        <v>95</v>
      </c>
      <c r="G4206" s="27" t="s">
        <v>133</v>
      </c>
      <c r="H4206" s="28">
        <v>0</v>
      </c>
      <c r="I4206" s="28">
        <v>0</v>
      </c>
      <c r="J4206" s="28">
        <v>0</v>
      </c>
      <c r="K4206" s="28">
        <v>126.86</v>
      </c>
      <c r="L4206" s="28">
        <v>-126.86</v>
      </c>
    </row>
    <row r="4207" spans="1:12" hidden="1" x14ac:dyDescent="0.2">
      <c r="A4207" s="27" t="s">
        <v>90</v>
      </c>
      <c r="B4207" s="27" t="s">
        <v>129</v>
      </c>
      <c r="C4207" s="27" t="s">
        <v>111</v>
      </c>
      <c r="D4207" s="27" t="s">
        <v>63</v>
      </c>
      <c r="E4207" s="27" t="s">
        <v>94</v>
      </c>
      <c r="F4207" s="27" t="s">
        <v>95</v>
      </c>
      <c r="G4207" s="27" t="s">
        <v>112</v>
      </c>
      <c r="H4207" s="28">
        <v>0</v>
      </c>
      <c r="I4207" s="28">
        <v>0</v>
      </c>
      <c r="J4207" s="28">
        <v>0</v>
      </c>
      <c r="K4207" s="28">
        <v>20403.7</v>
      </c>
      <c r="L4207" s="28">
        <v>-20403.7</v>
      </c>
    </row>
    <row r="4208" spans="1:12" hidden="1" x14ac:dyDescent="0.2">
      <c r="A4208" s="27" t="s">
        <v>90</v>
      </c>
      <c r="B4208" s="27" t="s">
        <v>129</v>
      </c>
      <c r="C4208" s="27" t="s">
        <v>117</v>
      </c>
      <c r="D4208" s="27" t="s">
        <v>63</v>
      </c>
      <c r="E4208" s="27" t="s">
        <v>94</v>
      </c>
      <c r="F4208" s="27" t="s">
        <v>95</v>
      </c>
      <c r="G4208" s="27" t="s">
        <v>118</v>
      </c>
      <c r="H4208" s="28">
        <v>0</v>
      </c>
      <c r="I4208" s="28">
        <v>0</v>
      </c>
      <c r="J4208" s="28">
        <v>0</v>
      </c>
      <c r="K4208" s="28">
        <v>34</v>
      </c>
      <c r="L4208" s="28">
        <v>-34</v>
      </c>
    </row>
    <row r="4209" spans="1:12" hidden="1" x14ac:dyDescent="0.2">
      <c r="A4209" s="27" t="s">
        <v>90</v>
      </c>
      <c r="B4209" s="27" t="s">
        <v>134</v>
      </c>
      <c r="C4209" s="27" t="s">
        <v>92</v>
      </c>
      <c r="D4209" s="27" t="s">
        <v>63</v>
      </c>
      <c r="E4209" s="27" t="s">
        <v>94</v>
      </c>
      <c r="F4209" s="27" t="s">
        <v>95</v>
      </c>
      <c r="G4209" s="27" t="s">
        <v>96</v>
      </c>
      <c r="H4209" s="28">
        <v>0</v>
      </c>
      <c r="I4209" s="28">
        <v>0</v>
      </c>
      <c r="J4209" s="28">
        <v>0</v>
      </c>
      <c r="K4209" s="28">
        <v>0.54</v>
      </c>
      <c r="L4209" s="28">
        <v>-0.54</v>
      </c>
    </row>
    <row r="4210" spans="1:12" hidden="1" x14ac:dyDescent="0.2">
      <c r="A4210" s="27" t="s">
        <v>90</v>
      </c>
      <c r="B4210" s="27" t="s">
        <v>134</v>
      </c>
      <c r="C4210" s="27" t="s">
        <v>99</v>
      </c>
      <c r="D4210" s="27" t="s">
        <v>63</v>
      </c>
      <c r="E4210" s="27" t="s">
        <v>94</v>
      </c>
      <c r="F4210" s="27" t="s">
        <v>95</v>
      </c>
      <c r="G4210" s="27" t="s">
        <v>100</v>
      </c>
      <c r="H4210" s="28">
        <v>0</v>
      </c>
      <c r="I4210" s="28">
        <v>0</v>
      </c>
      <c r="J4210" s="28">
        <v>0</v>
      </c>
      <c r="K4210" s="28">
        <v>0.03</v>
      </c>
      <c r="L4210" s="28">
        <v>-0.03</v>
      </c>
    </row>
    <row r="4211" spans="1:12" hidden="1" x14ac:dyDescent="0.2">
      <c r="A4211" s="27" t="s">
        <v>90</v>
      </c>
      <c r="B4211" s="27" t="s">
        <v>134</v>
      </c>
      <c r="C4211" s="27" t="s">
        <v>101</v>
      </c>
      <c r="D4211" s="27" t="s">
        <v>63</v>
      </c>
      <c r="E4211" s="27" t="s">
        <v>94</v>
      </c>
      <c r="F4211" s="27" t="s">
        <v>95</v>
      </c>
      <c r="G4211" s="27" t="s">
        <v>102</v>
      </c>
      <c r="H4211" s="28">
        <v>0</v>
      </c>
      <c r="I4211" s="28">
        <v>0</v>
      </c>
      <c r="J4211" s="28">
        <v>0</v>
      </c>
      <c r="K4211" s="28">
        <v>0.01</v>
      </c>
      <c r="L4211" s="28">
        <v>-0.01</v>
      </c>
    </row>
    <row r="4212" spans="1:12" hidden="1" x14ac:dyDescent="0.2">
      <c r="A4212" s="27" t="s">
        <v>90</v>
      </c>
      <c r="B4212" s="27" t="s">
        <v>134</v>
      </c>
      <c r="C4212" s="27" t="s">
        <v>103</v>
      </c>
      <c r="D4212" s="27" t="s">
        <v>63</v>
      </c>
      <c r="E4212" s="27" t="s">
        <v>94</v>
      </c>
      <c r="F4212" s="27" t="s">
        <v>95</v>
      </c>
      <c r="G4212" s="27" t="s">
        <v>104</v>
      </c>
      <c r="H4212" s="28">
        <v>0</v>
      </c>
      <c r="I4212" s="28">
        <v>0</v>
      </c>
      <c r="J4212" s="28">
        <v>0</v>
      </c>
      <c r="K4212" s="28">
        <v>0.02</v>
      </c>
      <c r="L4212" s="28">
        <v>-0.02</v>
      </c>
    </row>
    <row r="4213" spans="1:12" hidden="1" x14ac:dyDescent="0.2">
      <c r="A4213" s="27" t="s">
        <v>90</v>
      </c>
      <c r="B4213" s="27" t="s">
        <v>134</v>
      </c>
      <c r="C4213" s="27" t="s">
        <v>132</v>
      </c>
      <c r="D4213" s="27" t="s">
        <v>63</v>
      </c>
      <c r="E4213" s="27" t="s">
        <v>94</v>
      </c>
      <c r="F4213" s="27" t="s">
        <v>95</v>
      </c>
      <c r="G4213" s="27" t="s">
        <v>133</v>
      </c>
      <c r="H4213" s="28">
        <v>0</v>
      </c>
      <c r="I4213" s="28">
        <v>0</v>
      </c>
      <c r="J4213" s="28">
        <v>0</v>
      </c>
      <c r="K4213" s="28">
        <v>1206.26</v>
      </c>
      <c r="L4213" s="28">
        <v>-1206.26</v>
      </c>
    </row>
    <row r="4214" spans="1:12" hidden="1" x14ac:dyDescent="0.2">
      <c r="A4214" s="27" t="s">
        <v>90</v>
      </c>
      <c r="B4214" s="27" t="s">
        <v>179</v>
      </c>
      <c r="C4214" s="27" t="s">
        <v>106</v>
      </c>
      <c r="D4214" s="27" t="s">
        <v>63</v>
      </c>
      <c r="E4214" s="27" t="s">
        <v>94</v>
      </c>
      <c r="F4214" s="27" t="s">
        <v>95</v>
      </c>
      <c r="G4214" s="27" t="s">
        <v>108</v>
      </c>
      <c r="H4214" s="28">
        <v>0</v>
      </c>
      <c r="I4214" s="28">
        <v>0</v>
      </c>
      <c r="J4214" s="28">
        <v>0</v>
      </c>
      <c r="K4214" s="28">
        <v>42.89</v>
      </c>
      <c r="L4214" s="28">
        <v>-42.89</v>
      </c>
    </row>
    <row r="4215" spans="1:12" hidden="1" x14ac:dyDescent="0.2">
      <c r="A4215" s="27" t="s">
        <v>90</v>
      </c>
      <c r="B4215" s="27" t="s">
        <v>179</v>
      </c>
      <c r="C4215" s="27" t="s">
        <v>99</v>
      </c>
      <c r="D4215" s="27" t="s">
        <v>63</v>
      </c>
      <c r="E4215" s="27" t="s">
        <v>94</v>
      </c>
      <c r="F4215" s="27" t="s">
        <v>95</v>
      </c>
      <c r="G4215" s="27" t="s">
        <v>100</v>
      </c>
      <c r="H4215" s="28">
        <v>0</v>
      </c>
      <c r="I4215" s="28">
        <v>0</v>
      </c>
      <c r="J4215" s="28">
        <v>0</v>
      </c>
      <c r="K4215" s="28">
        <v>2.66</v>
      </c>
      <c r="L4215" s="28">
        <v>-2.66</v>
      </c>
    </row>
    <row r="4216" spans="1:12" hidden="1" x14ac:dyDescent="0.2">
      <c r="A4216" s="27" t="s">
        <v>90</v>
      </c>
      <c r="B4216" s="27" t="s">
        <v>179</v>
      </c>
      <c r="C4216" s="27" t="s">
        <v>101</v>
      </c>
      <c r="D4216" s="27" t="s">
        <v>63</v>
      </c>
      <c r="E4216" s="27" t="s">
        <v>94</v>
      </c>
      <c r="F4216" s="27" t="s">
        <v>95</v>
      </c>
      <c r="G4216" s="27" t="s">
        <v>102</v>
      </c>
      <c r="H4216" s="28">
        <v>0</v>
      </c>
      <c r="I4216" s="28">
        <v>0</v>
      </c>
      <c r="J4216" s="28">
        <v>0</v>
      </c>
      <c r="K4216" s="28">
        <v>0.62</v>
      </c>
      <c r="L4216" s="28">
        <v>-0.62</v>
      </c>
    </row>
    <row r="4217" spans="1:12" hidden="1" x14ac:dyDescent="0.2">
      <c r="A4217" s="27" t="s">
        <v>90</v>
      </c>
      <c r="B4217" s="27" t="s">
        <v>179</v>
      </c>
      <c r="C4217" s="27" t="s">
        <v>103</v>
      </c>
      <c r="D4217" s="27" t="s">
        <v>63</v>
      </c>
      <c r="E4217" s="27" t="s">
        <v>94</v>
      </c>
      <c r="F4217" s="27" t="s">
        <v>95</v>
      </c>
      <c r="G4217" s="27" t="s">
        <v>104</v>
      </c>
      <c r="H4217" s="28">
        <v>0</v>
      </c>
      <c r="I4217" s="28">
        <v>0</v>
      </c>
      <c r="J4217" s="28">
        <v>0</v>
      </c>
      <c r="K4217" s="28">
        <v>1.24</v>
      </c>
      <c r="L4217" s="28">
        <v>-1.24</v>
      </c>
    </row>
    <row r="4218" spans="1:12" hidden="1" x14ac:dyDescent="0.2">
      <c r="A4218" s="27" t="s">
        <v>90</v>
      </c>
      <c r="B4218" s="27" t="s">
        <v>179</v>
      </c>
      <c r="C4218" s="27" t="s">
        <v>117</v>
      </c>
      <c r="D4218" s="27" t="s">
        <v>63</v>
      </c>
      <c r="E4218" s="27" t="s">
        <v>94</v>
      </c>
      <c r="F4218" s="27" t="s">
        <v>95</v>
      </c>
      <c r="G4218" s="27" t="s">
        <v>118</v>
      </c>
      <c r="H4218" s="28">
        <v>0</v>
      </c>
      <c r="I4218" s="28">
        <v>0</v>
      </c>
      <c r="J4218" s="28">
        <v>0</v>
      </c>
      <c r="K4218" s="28">
        <v>437.78</v>
      </c>
      <c r="L4218" s="28">
        <v>-437.78</v>
      </c>
    </row>
    <row r="4219" spans="1:12" hidden="1" x14ac:dyDescent="0.2">
      <c r="A4219" s="27" t="s">
        <v>90</v>
      </c>
      <c r="B4219" s="27" t="s">
        <v>178</v>
      </c>
      <c r="C4219" s="27" t="s">
        <v>92</v>
      </c>
      <c r="D4219" s="27" t="s">
        <v>63</v>
      </c>
      <c r="E4219" s="27" t="s">
        <v>94</v>
      </c>
      <c r="F4219" s="27" t="s">
        <v>95</v>
      </c>
      <c r="G4219" s="27" t="s">
        <v>96</v>
      </c>
      <c r="H4219" s="28">
        <v>0</v>
      </c>
      <c r="I4219" s="28">
        <v>0</v>
      </c>
      <c r="J4219" s="28">
        <v>0</v>
      </c>
      <c r="K4219" s="28">
        <v>1.41</v>
      </c>
      <c r="L4219" s="28">
        <v>-1.41</v>
      </c>
    </row>
    <row r="4220" spans="1:12" hidden="1" x14ac:dyDescent="0.2">
      <c r="A4220" s="27" t="s">
        <v>90</v>
      </c>
      <c r="B4220" s="27" t="s">
        <v>178</v>
      </c>
      <c r="C4220" s="27" t="s">
        <v>99</v>
      </c>
      <c r="D4220" s="27" t="s">
        <v>63</v>
      </c>
      <c r="E4220" s="27" t="s">
        <v>94</v>
      </c>
      <c r="F4220" s="27" t="s">
        <v>95</v>
      </c>
      <c r="G4220" s="27" t="s">
        <v>100</v>
      </c>
      <c r="H4220" s="28">
        <v>0</v>
      </c>
      <c r="I4220" s="28">
        <v>0</v>
      </c>
      <c r="J4220" s="28">
        <v>0</v>
      </c>
      <c r="K4220" s="28">
        <v>0.09</v>
      </c>
      <c r="L4220" s="28">
        <v>-0.09</v>
      </c>
    </row>
    <row r="4221" spans="1:12" hidden="1" x14ac:dyDescent="0.2">
      <c r="A4221" s="27" t="s">
        <v>90</v>
      </c>
      <c r="B4221" s="27" t="s">
        <v>178</v>
      </c>
      <c r="C4221" s="27" t="s">
        <v>101</v>
      </c>
      <c r="D4221" s="27" t="s">
        <v>63</v>
      </c>
      <c r="E4221" s="27" t="s">
        <v>94</v>
      </c>
      <c r="F4221" s="27" t="s">
        <v>95</v>
      </c>
      <c r="G4221" s="27" t="s">
        <v>102</v>
      </c>
      <c r="H4221" s="28">
        <v>0</v>
      </c>
      <c r="I4221" s="28">
        <v>0</v>
      </c>
      <c r="J4221" s="28">
        <v>0</v>
      </c>
      <c r="K4221" s="28">
        <v>0.01</v>
      </c>
      <c r="L4221" s="28">
        <v>-0.01</v>
      </c>
    </row>
    <row r="4222" spans="1:12" hidden="1" x14ac:dyDescent="0.2">
      <c r="A4222" s="27" t="s">
        <v>90</v>
      </c>
      <c r="B4222" s="27" t="s">
        <v>178</v>
      </c>
      <c r="C4222" s="27" t="s">
        <v>103</v>
      </c>
      <c r="D4222" s="27" t="s">
        <v>63</v>
      </c>
      <c r="E4222" s="27" t="s">
        <v>94</v>
      </c>
      <c r="F4222" s="27" t="s">
        <v>95</v>
      </c>
      <c r="G4222" s="27" t="s">
        <v>104</v>
      </c>
      <c r="H4222" s="28">
        <v>0</v>
      </c>
      <c r="I4222" s="28">
        <v>0</v>
      </c>
      <c r="J4222" s="28">
        <v>0</v>
      </c>
      <c r="K4222" s="28">
        <v>0.04</v>
      </c>
      <c r="L4222" s="28">
        <v>-0.04</v>
      </c>
    </row>
    <row r="4223" spans="1:12" hidden="1" x14ac:dyDescent="0.2">
      <c r="A4223" s="27" t="s">
        <v>136</v>
      </c>
      <c r="B4223" s="27" t="s">
        <v>9</v>
      </c>
      <c r="C4223" s="27" t="s">
        <v>137</v>
      </c>
      <c r="D4223" s="27" t="s">
        <v>63</v>
      </c>
      <c r="E4223" s="27" t="s">
        <v>94</v>
      </c>
      <c r="F4223" s="27" t="s">
        <v>95</v>
      </c>
      <c r="G4223" s="27" t="s">
        <v>138</v>
      </c>
      <c r="H4223" s="28">
        <v>125370</v>
      </c>
      <c r="I4223" s="28">
        <v>125370</v>
      </c>
      <c r="J4223" s="28">
        <v>0</v>
      </c>
      <c r="K4223" s="28">
        <v>0</v>
      </c>
      <c r="L4223" s="28">
        <v>125370</v>
      </c>
    </row>
    <row r="4224" spans="1:12" hidden="1" x14ac:dyDescent="0.2">
      <c r="A4224" s="27" t="s">
        <v>136</v>
      </c>
      <c r="B4224" s="27" t="s">
        <v>9</v>
      </c>
      <c r="C4224" s="27" t="s">
        <v>99</v>
      </c>
      <c r="D4224" s="27" t="s">
        <v>63</v>
      </c>
      <c r="E4224" s="27" t="s">
        <v>94</v>
      </c>
      <c r="F4224" s="27" t="s">
        <v>95</v>
      </c>
      <c r="G4224" s="27" t="s">
        <v>100</v>
      </c>
      <c r="H4224" s="28">
        <v>7772.94</v>
      </c>
      <c r="I4224" s="28">
        <v>7772.94</v>
      </c>
      <c r="J4224" s="28">
        <v>0</v>
      </c>
      <c r="K4224" s="28">
        <v>0.28000000000000114</v>
      </c>
      <c r="L4224" s="28">
        <v>7772.66</v>
      </c>
    </row>
    <row r="4225" spans="1:12" hidden="1" x14ac:dyDescent="0.2">
      <c r="A4225" s="27" t="s">
        <v>136</v>
      </c>
      <c r="B4225" s="27" t="s">
        <v>9</v>
      </c>
      <c r="C4225" s="27" t="s">
        <v>101</v>
      </c>
      <c r="D4225" s="27" t="s">
        <v>63</v>
      </c>
      <c r="E4225" s="27" t="s">
        <v>94</v>
      </c>
      <c r="F4225" s="27" t="s">
        <v>95</v>
      </c>
      <c r="G4225" s="27" t="s">
        <v>102</v>
      </c>
      <c r="H4225" s="28">
        <v>1817.87</v>
      </c>
      <c r="I4225" s="28">
        <v>1817.87</v>
      </c>
      <c r="J4225" s="28">
        <v>0</v>
      </c>
      <c r="K4225" s="28">
        <v>4.9999999999998934E-2</v>
      </c>
      <c r="L4225" s="28">
        <v>1817.82</v>
      </c>
    </row>
    <row r="4226" spans="1:12" hidden="1" x14ac:dyDescent="0.2">
      <c r="A4226" s="27" t="s">
        <v>136</v>
      </c>
      <c r="B4226" s="27" t="s">
        <v>9</v>
      </c>
      <c r="C4226" s="27" t="s">
        <v>103</v>
      </c>
      <c r="D4226" s="27" t="s">
        <v>63</v>
      </c>
      <c r="E4226" s="27" t="s">
        <v>94</v>
      </c>
      <c r="F4226" s="27" t="s">
        <v>95</v>
      </c>
      <c r="G4226" s="27" t="s">
        <v>104</v>
      </c>
      <c r="H4226" s="28">
        <v>3635.73</v>
      </c>
      <c r="I4226" s="28">
        <v>3635.73</v>
      </c>
      <c r="J4226" s="28">
        <v>0</v>
      </c>
      <c r="K4226" s="28">
        <v>0</v>
      </c>
      <c r="L4226" s="28">
        <v>3635.73</v>
      </c>
    </row>
    <row r="4227" spans="1:12" hidden="1" x14ac:dyDescent="0.2">
      <c r="A4227" s="27" t="s">
        <v>136</v>
      </c>
      <c r="B4227" s="27" t="s">
        <v>135</v>
      </c>
      <c r="C4227" s="27" t="s">
        <v>137</v>
      </c>
      <c r="D4227" s="27" t="s">
        <v>63</v>
      </c>
      <c r="E4227" s="27" t="s">
        <v>94</v>
      </c>
      <c r="F4227" s="27" t="s">
        <v>95</v>
      </c>
      <c r="G4227" s="27" t="s">
        <v>138</v>
      </c>
      <c r="H4227" s="28">
        <v>0</v>
      </c>
      <c r="I4227" s="28">
        <v>0</v>
      </c>
      <c r="J4227" s="28">
        <v>0</v>
      </c>
      <c r="K4227" s="28">
        <v>7679.5</v>
      </c>
      <c r="L4227" s="28">
        <v>-7679.5</v>
      </c>
    </row>
    <row r="4228" spans="1:12" hidden="1" x14ac:dyDescent="0.2">
      <c r="A4228" s="27" t="s">
        <v>136</v>
      </c>
      <c r="B4228" s="27" t="s">
        <v>135</v>
      </c>
      <c r="C4228" s="27" t="s">
        <v>99</v>
      </c>
      <c r="D4228" s="27" t="s">
        <v>63</v>
      </c>
      <c r="E4228" s="27" t="s">
        <v>94</v>
      </c>
      <c r="F4228" s="27" t="s">
        <v>95</v>
      </c>
      <c r="G4228" s="27" t="s">
        <v>100</v>
      </c>
      <c r="H4228" s="28">
        <v>0</v>
      </c>
      <c r="I4228" s="28">
        <v>0</v>
      </c>
      <c r="J4228" s="28">
        <v>0</v>
      </c>
      <c r="K4228" s="28">
        <v>454.3</v>
      </c>
      <c r="L4228" s="28">
        <v>-454.3</v>
      </c>
    </row>
    <row r="4229" spans="1:12" hidden="1" x14ac:dyDescent="0.2">
      <c r="A4229" s="27" t="s">
        <v>136</v>
      </c>
      <c r="B4229" s="27" t="s">
        <v>135</v>
      </c>
      <c r="C4229" s="27" t="s">
        <v>101</v>
      </c>
      <c r="D4229" s="27" t="s">
        <v>63</v>
      </c>
      <c r="E4229" s="27" t="s">
        <v>94</v>
      </c>
      <c r="F4229" s="27" t="s">
        <v>95</v>
      </c>
      <c r="G4229" s="27" t="s">
        <v>102</v>
      </c>
      <c r="H4229" s="28">
        <v>0</v>
      </c>
      <c r="I4229" s="28">
        <v>0</v>
      </c>
      <c r="J4229" s="28">
        <v>0</v>
      </c>
      <c r="K4229" s="28">
        <v>106.29999999999998</v>
      </c>
      <c r="L4229" s="28">
        <v>-106.29999999999998</v>
      </c>
    </row>
    <row r="4230" spans="1:12" hidden="1" x14ac:dyDescent="0.2">
      <c r="A4230" s="27" t="s">
        <v>136</v>
      </c>
      <c r="B4230" s="27" t="s">
        <v>135</v>
      </c>
      <c r="C4230" s="27" t="s">
        <v>103</v>
      </c>
      <c r="D4230" s="27" t="s">
        <v>63</v>
      </c>
      <c r="E4230" s="27" t="s">
        <v>94</v>
      </c>
      <c r="F4230" s="27" t="s">
        <v>95</v>
      </c>
      <c r="G4230" s="27" t="s">
        <v>104</v>
      </c>
      <c r="H4230" s="28">
        <v>0</v>
      </c>
      <c r="I4230" s="28">
        <v>0</v>
      </c>
      <c r="J4230" s="28">
        <v>0</v>
      </c>
      <c r="K4230" s="28">
        <v>219.73</v>
      </c>
      <c r="L4230" s="28">
        <v>-219.73</v>
      </c>
    </row>
    <row r="4231" spans="1:12" hidden="1" x14ac:dyDescent="0.2">
      <c r="A4231" s="27" t="s">
        <v>136</v>
      </c>
      <c r="B4231" s="27" t="s">
        <v>146</v>
      </c>
      <c r="C4231" s="27" t="s">
        <v>99</v>
      </c>
      <c r="D4231" s="27" t="s">
        <v>63</v>
      </c>
      <c r="E4231" s="27" t="s">
        <v>94</v>
      </c>
      <c r="F4231" s="27" t="s">
        <v>95</v>
      </c>
      <c r="G4231" s="27" t="s">
        <v>100</v>
      </c>
      <c r="H4231" s="28">
        <v>0</v>
      </c>
      <c r="I4231" s="28">
        <v>0</v>
      </c>
      <c r="J4231" s="28">
        <v>0</v>
      </c>
      <c r="K4231" s="28">
        <v>1672.12</v>
      </c>
      <c r="L4231" s="28">
        <v>-1672.12</v>
      </c>
    </row>
    <row r="4232" spans="1:12" hidden="1" x14ac:dyDescent="0.2">
      <c r="A4232" s="27" t="s">
        <v>136</v>
      </c>
      <c r="B4232" s="27" t="s">
        <v>146</v>
      </c>
      <c r="C4232" s="27" t="s">
        <v>101</v>
      </c>
      <c r="D4232" s="27" t="s">
        <v>63</v>
      </c>
      <c r="E4232" s="27" t="s">
        <v>94</v>
      </c>
      <c r="F4232" s="27" t="s">
        <v>95</v>
      </c>
      <c r="G4232" s="27" t="s">
        <v>102</v>
      </c>
      <c r="H4232" s="28">
        <v>0</v>
      </c>
      <c r="I4232" s="28">
        <v>0</v>
      </c>
      <c r="J4232" s="28">
        <v>0</v>
      </c>
      <c r="K4232" s="28">
        <v>391.08</v>
      </c>
      <c r="L4232" s="28">
        <v>-391.08</v>
      </c>
    </row>
    <row r="4233" spans="1:12" hidden="1" x14ac:dyDescent="0.2">
      <c r="A4233" s="27" t="s">
        <v>136</v>
      </c>
      <c r="B4233" s="27" t="s">
        <v>146</v>
      </c>
      <c r="C4233" s="27" t="s">
        <v>103</v>
      </c>
      <c r="D4233" s="27" t="s">
        <v>63</v>
      </c>
      <c r="E4233" s="27" t="s">
        <v>94</v>
      </c>
      <c r="F4233" s="27" t="s">
        <v>95</v>
      </c>
      <c r="G4233" s="27" t="s">
        <v>104</v>
      </c>
      <c r="H4233" s="28">
        <v>0</v>
      </c>
      <c r="I4233" s="28">
        <v>0</v>
      </c>
      <c r="J4233" s="28">
        <v>0</v>
      </c>
      <c r="K4233" s="28">
        <v>800.47</v>
      </c>
      <c r="L4233" s="28">
        <v>-800.47</v>
      </c>
    </row>
    <row r="4234" spans="1:12" hidden="1" x14ac:dyDescent="0.2">
      <c r="A4234" s="27" t="s">
        <v>136</v>
      </c>
      <c r="B4234" s="27" t="s">
        <v>123</v>
      </c>
      <c r="C4234" s="27" t="s">
        <v>139</v>
      </c>
      <c r="D4234" s="27" t="s">
        <v>63</v>
      </c>
      <c r="E4234" s="27" t="s">
        <v>94</v>
      </c>
      <c r="F4234" s="27" t="s">
        <v>95</v>
      </c>
      <c r="G4234" s="27" t="s">
        <v>140</v>
      </c>
      <c r="H4234" s="28">
        <v>0</v>
      </c>
      <c r="I4234" s="28">
        <v>0</v>
      </c>
      <c r="J4234" s="28">
        <v>0</v>
      </c>
      <c r="K4234" s="28">
        <v>2392.06</v>
      </c>
      <c r="L4234" s="28">
        <v>-2392.06</v>
      </c>
    </row>
    <row r="4235" spans="1:12" hidden="1" x14ac:dyDescent="0.2">
      <c r="A4235" s="27" t="s">
        <v>136</v>
      </c>
      <c r="B4235" s="27" t="s">
        <v>123</v>
      </c>
      <c r="C4235" s="27" t="s">
        <v>99</v>
      </c>
      <c r="D4235" s="27" t="s">
        <v>63</v>
      </c>
      <c r="E4235" s="27" t="s">
        <v>94</v>
      </c>
      <c r="F4235" s="27" t="s">
        <v>95</v>
      </c>
      <c r="G4235" s="27" t="s">
        <v>100</v>
      </c>
      <c r="H4235" s="28">
        <v>0</v>
      </c>
      <c r="I4235" s="28">
        <v>0</v>
      </c>
      <c r="J4235" s="28">
        <v>0</v>
      </c>
      <c r="K4235" s="28">
        <v>147.61000000000001</v>
      </c>
      <c r="L4235" s="28">
        <v>-147.61000000000001</v>
      </c>
    </row>
    <row r="4236" spans="1:12" hidden="1" x14ac:dyDescent="0.2">
      <c r="A4236" s="27" t="s">
        <v>136</v>
      </c>
      <c r="B4236" s="27" t="s">
        <v>123</v>
      </c>
      <c r="C4236" s="27" t="s">
        <v>101</v>
      </c>
      <c r="D4236" s="27" t="s">
        <v>63</v>
      </c>
      <c r="E4236" s="27" t="s">
        <v>94</v>
      </c>
      <c r="F4236" s="27" t="s">
        <v>95</v>
      </c>
      <c r="G4236" s="27" t="s">
        <v>102</v>
      </c>
      <c r="H4236" s="28">
        <v>0</v>
      </c>
      <c r="I4236" s="28">
        <v>0</v>
      </c>
      <c r="J4236" s="28">
        <v>0</v>
      </c>
      <c r="K4236" s="28">
        <v>34.520000000000003</v>
      </c>
      <c r="L4236" s="28">
        <v>-34.520000000000003</v>
      </c>
    </row>
    <row r="4237" spans="1:12" hidden="1" x14ac:dyDescent="0.2">
      <c r="A4237" s="27" t="s">
        <v>136</v>
      </c>
      <c r="B4237" s="27" t="s">
        <v>123</v>
      </c>
      <c r="C4237" s="27" t="s">
        <v>103</v>
      </c>
      <c r="D4237" s="27" t="s">
        <v>63</v>
      </c>
      <c r="E4237" s="27" t="s">
        <v>94</v>
      </c>
      <c r="F4237" s="27" t="s">
        <v>95</v>
      </c>
      <c r="G4237" s="27" t="s">
        <v>104</v>
      </c>
      <c r="H4237" s="28">
        <v>0</v>
      </c>
      <c r="I4237" s="28">
        <v>0</v>
      </c>
      <c r="J4237" s="28">
        <v>0</v>
      </c>
      <c r="K4237" s="28">
        <v>69.37</v>
      </c>
      <c r="L4237" s="28">
        <v>-69.37</v>
      </c>
    </row>
    <row r="4238" spans="1:12" hidden="1" x14ac:dyDescent="0.2">
      <c r="A4238" s="27" t="s">
        <v>136</v>
      </c>
      <c r="B4238" s="27" t="s">
        <v>128</v>
      </c>
      <c r="C4238" s="27" t="s">
        <v>137</v>
      </c>
      <c r="D4238" s="27" t="s">
        <v>63</v>
      </c>
      <c r="E4238" s="27" t="s">
        <v>94</v>
      </c>
      <c r="F4238" s="27" t="s">
        <v>95</v>
      </c>
      <c r="G4238" s="27" t="s">
        <v>138</v>
      </c>
      <c r="H4238" s="28">
        <v>0</v>
      </c>
      <c r="I4238" s="28">
        <v>0</v>
      </c>
      <c r="J4238" s="28">
        <v>0</v>
      </c>
      <c r="K4238" s="28">
        <v>926.06</v>
      </c>
      <c r="L4238" s="28">
        <v>-926.06</v>
      </c>
    </row>
    <row r="4239" spans="1:12" hidden="1" x14ac:dyDescent="0.2">
      <c r="A4239" s="27" t="s">
        <v>136</v>
      </c>
      <c r="B4239" s="27" t="s">
        <v>128</v>
      </c>
      <c r="C4239" s="27" t="s">
        <v>99</v>
      </c>
      <c r="D4239" s="27" t="s">
        <v>63</v>
      </c>
      <c r="E4239" s="27" t="s">
        <v>94</v>
      </c>
      <c r="F4239" s="27" t="s">
        <v>95</v>
      </c>
      <c r="G4239" s="27" t="s">
        <v>100</v>
      </c>
      <c r="H4239" s="28">
        <v>0</v>
      </c>
      <c r="I4239" s="28">
        <v>0</v>
      </c>
      <c r="J4239" s="28">
        <v>0</v>
      </c>
      <c r="K4239" s="28">
        <v>54.96</v>
      </c>
      <c r="L4239" s="28">
        <v>-54.96</v>
      </c>
    </row>
    <row r="4240" spans="1:12" hidden="1" x14ac:dyDescent="0.2">
      <c r="A4240" s="27" t="s">
        <v>136</v>
      </c>
      <c r="B4240" s="27" t="s">
        <v>128</v>
      </c>
      <c r="C4240" s="27" t="s">
        <v>101</v>
      </c>
      <c r="D4240" s="27" t="s">
        <v>63</v>
      </c>
      <c r="E4240" s="27" t="s">
        <v>94</v>
      </c>
      <c r="F4240" s="27" t="s">
        <v>95</v>
      </c>
      <c r="G4240" s="27" t="s">
        <v>102</v>
      </c>
      <c r="H4240" s="28">
        <v>0</v>
      </c>
      <c r="I4240" s="28">
        <v>0</v>
      </c>
      <c r="J4240" s="28">
        <v>0</v>
      </c>
      <c r="K4240" s="28">
        <v>12.85</v>
      </c>
      <c r="L4240" s="28">
        <v>-12.85</v>
      </c>
    </row>
    <row r="4241" spans="1:12" hidden="1" x14ac:dyDescent="0.2">
      <c r="A4241" s="27" t="s">
        <v>136</v>
      </c>
      <c r="B4241" s="27" t="s">
        <v>128</v>
      </c>
      <c r="C4241" s="27" t="s">
        <v>103</v>
      </c>
      <c r="D4241" s="27" t="s">
        <v>63</v>
      </c>
      <c r="E4241" s="27" t="s">
        <v>94</v>
      </c>
      <c r="F4241" s="27" t="s">
        <v>95</v>
      </c>
      <c r="G4241" s="27" t="s">
        <v>104</v>
      </c>
      <c r="H4241" s="28">
        <v>0</v>
      </c>
      <c r="I4241" s="28">
        <v>0</v>
      </c>
      <c r="J4241" s="28">
        <v>0</v>
      </c>
      <c r="K4241" s="28">
        <v>26.49</v>
      </c>
      <c r="L4241" s="28">
        <v>-26.49</v>
      </c>
    </row>
    <row r="4242" spans="1:12" hidden="1" x14ac:dyDescent="0.2">
      <c r="A4242" s="27" t="s">
        <v>136</v>
      </c>
      <c r="B4242" s="27" t="s">
        <v>129</v>
      </c>
      <c r="C4242" s="27" t="s">
        <v>137</v>
      </c>
      <c r="D4242" s="27" t="s">
        <v>63</v>
      </c>
      <c r="E4242" s="27" t="s">
        <v>94</v>
      </c>
      <c r="F4242" s="27" t="s">
        <v>95</v>
      </c>
      <c r="G4242" s="27" t="s">
        <v>138</v>
      </c>
      <c r="H4242" s="28">
        <v>0</v>
      </c>
      <c r="I4242" s="28">
        <v>0</v>
      </c>
      <c r="J4242" s="28">
        <v>0</v>
      </c>
      <c r="K4242" s="28">
        <v>291.61</v>
      </c>
      <c r="L4242" s="28">
        <v>-291.61</v>
      </c>
    </row>
    <row r="4243" spans="1:12" hidden="1" x14ac:dyDescent="0.2">
      <c r="A4243" s="27" t="s">
        <v>136</v>
      </c>
      <c r="B4243" s="27" t="s">
        <v>129</v>
      </c>
      <c r="C4243" s="27" t="s">
        <v>99</v>
      </c>
      <c r="D4243" s="27" t="s">
        <v>63</v>
      </c>
      <c r="E4243" s="27" t="s">
        <v>94</v>
      </c>
      <c r="F4243" s="27" t="s">
        <v>95</v>
      </c>
      <c r="G4243" s="27" t="s">
        <v>100</v>
      </c>
      <c r="H4243" s="28">
        <v>0</v>
      </c>
      <c r="I4243" s="28">
        <v>0</v>
      </c>
      <c r="J4243" s="28">
        <v>0</v>
      </c>
      <c r="K4243" s="28">
        <v>16.2</v>
      </c>
      <c r="L4243" s="28">
        <v>-16.2</v>
      </c>
    </row>
    <row r="4244" spans="1:12" hidden="1" x14ac:dyDescent="0.2">
      <c r="A4244" s="27" t="s">
        <v>136</v>
      </c>
      <c r="B4244" s="27" t="s">
        <v>129</v>
      </c>
      <c r="C4244" s="27" t="s">
        <v>101</v>
      </c>
      <c r="D4244" s="27" t="s">
        <v>63</v>
      </c>
      <c r="E4244" s="27" t="s">
        <v>94</v>
      </c>
      <c r="F4244" s="27" t="s">
        <v>95</v>
      </c>
      <c r="G4244" s="27" t="s">
        <v>102</v>
      </c>
      <c r="H4244" s="28">
        <v>0</v>
      </c>
      <c r="I4244" s="28">
        <v>0</v>
      </c>
      <c r="J4244" s="28">
        <v>0</v>
      </c>
      <c r="K4244" s="28">
        <v>3.79</v>
      </c>
      <c r="L4244" s="28">
        <v>-3.79</v>
      </c>
    </row>
    <row r="4245" spans="1:12" hidden="1" x14ac:dyDescent="0.2">
      <c r="A4245" s="27" t="s">
        <v>136</v>
      </c>
      <c r="B4245" s="27" t="s">
        <v>129</v>
      </c>
      <c r="C4245" s="27" t="s">
        <v>103</v>
      </c>
      <c r="D4245" s="27" t="s">
        <v>63</v>
      </c>
      <c r="E4245" s="27" t="s">
        <v>94</v>
      </c>
      <c r="F4245" s="27" t="s">
        <v>95</v>
      </c>
      <c r="G4245" s="27" t="s">
        <v>104</v>
      </c>
      <c r="H4245" s="28">
        <v>0</v>
      </c>
      <c r="I4245" s="28">
        <v>0</v>
      </c>
      <c r="J4245" s="28">
        <v>0</v>
      </c>
      <c r="K4245" s="28">
        <v>7.82</v>
      </c>
      <c r="L4245" s="28">
        <v>-7.82</v>
      </c>
    </row>
    <row r="4246" spans="1:12" hidden="1" x14ac:dyDescent="0.2">
      <c r="A4246" s="27" t="s">
        <v>152</v>
      </c>
      <c r="B4246" s="27" t="s">
        <v>9</v>
      </c>
      <c r="C4246" s="27" t="s">
        <v>161</v>
      </c>
      <c r="D4246" s="27" t="s">
        <v>63</v>
      </c>
      <c r="E4246" s="27" t="s">
        <v>94</v>
      </c>
      <c r="F4246" s="27" t="s">
        <v>95</v>
      </c>
      <c r="G4246" s="27" t="s">
        <v>162</v>
      </c>
      <c r="H4246" s="28">
        <v>0</v>
      </c>
      <c r="I4246" s="28">
        <v>120000</v>
      </c>
      <c r="J4246" s="28">
        <v>79183.570000000007</v>
      </c>
      <c r="K4246" s="28">
        <v>0</v>
      </c>
      <c r="L4246" s="28">
        <v>40816.429999999993</v>
      </c>
    </row>
    <row r="4247" spans="1:12" hidden="1" x14ac:dyDescent="0.2">
      <c r="A4247" s="27" t="s">
        <v>152</v>
      </c>
      <c r="B4247" s="27" t="s">
        <v>9</v>
      </c>
      <c r="C4247" s="27" t="s">
        <v>155</v>
      </c>
      <c r="D4247" s="27" t="s">
        <v>63</v>
      </c>
      <c r="E4247" s="27" t="s">
        <v>94</v>
      </c>
      <c r="F4247" s="27" t="s">
        <v>95</v>
      </c>
      <c r="G4247" s="27" t="s">
        <v>156</v>
      </c>
      <c r="H4247" s="28">
        <v>0</v>
      </c>
      <c r="I4247" s="28">
        <v>17355</v>
      </c>
      <c r="J4247" s="28">
        <v>0</v>
      </c>
      <c r="K4247" s="28">
        <v>0</v>
      </c>
      <c r="L4247" s="28">
        <v>17355</v>
      </c>
    </row>
    <row r="4248" spans="1:12" hidden="1" x14ac:dyDescent="0.2">
      <c r="A4248" s="27" t="s">
        <v>90</v>
      </c>
      <c r="B4248" s="27" t="s">
        <v>9</v>
      </c>
      <c r="C4248" s="27" t="s">
        <v>106</v>
      </c>
      <c r="D4248" s="27" t="s">
        <v>64</v>
      </c>
      <c r="E4248" s="27" t="s">
        <v>94</v>
      </c>
      <c r="F4248" s="27" t="s">
        <v>95</v>
      </c>
      <c r="G4248" s="27" t="s">
        <v>108</v>
      </c>
      <c r="H4248" s="28">
        <v>0</v>
      </c>
      <c r="I4248" s="28">
        <v>21.24</v>
      </c>
      <c r="J4248" s="28">
        <v>0</v>
      </c>
      <c r="K4248" s="28">
        <v>21.239999999999995</v>
      </c>
      <c r="L4248" s="28">
        <v>3.5527136788005009E-15</v>
      </c>
    </row>
    <row r="4249" spans="1:12" hidden="1" x14ac:dyDescent="0.2">
      <c r="A4249" s="27" t="s">
        <v>90</v>
      </c>
      <c r="B4249" s="27" t="s">
        <v>9</v>
      </c>
      <c r="C4249" s="27" t="s">
        <v>99</v>
      </c>
      <c r="D4249" s="27" t="s">
        <v>64</v>
      </c>
      <c r="E4249" s="27" t="s">
        <v>94</v>
      </c>
      <c r="F4249" s="27" t="s">
        <v>95</v>
      </c>
      <c r="G4249" s="27" t="s">
        <v>100</v>
      </c>
      <c r="H4249" s="28">
        <v>0</v>
      </c>
      <c r="I4249" s="28">
        <v>0</v>
      </c>
      <c r="J4249" s="28">
        <v>0</v>
      </c>
      <c r="K4249" s="28">
        <v>1.32</v>
      </c>
      <c r="L4249" s="28">
        <v>-1.32</v>
      </c>
    </row>
    <row r="4250" spans="1:12" hidden="1" x14ac:dyDescent="0.2">
      <c r="A4250" s="27" t="s">
        <v>90</v>
      </c>
      <c r="B4250" s="27" t="s">
        <v>9</v>
      </c>
      <c r="C4250" s="27" t="s">
        <v>101</v>
      </c>
      <c r="D4250" s="27" t="s">
        <v>64</v>
      </c>
      <c r="E4250" s="27" t="s">
        <v>94</v>
      </c>
      <c r="F4250" s="27" t="s">
        <v>95</v>
      </c>
      <c r="G4250" s="27" t="s">
        <v>102</v>
      </c>
      <c r="H4250" s="28">
        <v>0</v>
      </c>
      <c r="I4250" s="28">
        <v>0</v>
      </c>
      <c r="J4250" s="28">
        <v>0</v>
      </c>
      <c r="K4250" s="28">
        <v>0.30999999999999994</v>
      </c>
      <c r="L4250" s="28">
        <v>-0.30999999999999994</v>
      </c>
    </row>
    <row r="4251" spans="1:12" hidden="1" x14ac:dyDescent="0.2">
      <c r="A4251" s="27" t="s">
        <v>90</v>
      </c>
      <c r="B4251" s="27" t="s">
        <v>9</v>
      </c>
      <c r="C4251" s="27" t="s">
        <v>103</v>
      </c>
      <c r="D4251" s="27" t="s">
        <v>64</v>
      </c>
      <c r="E4251" s="27" t="s">
        <v>94</v>
      </c>
      <c r="F4251" s="27" t="s">
        <v>95</v>
      </c>
      <c r="G4251" s="27" t="s">
        <v>104</v>
      </c>
      <c r="H4251" s="28">
        <v>0</v>
      </c>
      <c r="I4251" s="28">
        <v>0</v>
      </c>
      <c r="J4251" s="28">
        <v>0</v>
      </c>
      <c r="K4251" s="28">
        <v>0.60999999999999988</v>
      </c>
      <c r="L4251" s="28">
        <v>-0.60999999999999988</v>
      </c>
    </row>
    <row r="4252" spans="1:12" hidden="1" x14ac:dyDescent="0.2">
      <c r="A4252" s="27" t="s">
        <v>90</v>
      </c>
      <c r="B4252" s="27" t="s">
        <v>9</v>
      </c>
      <c r="C4252" s="27" t="s">
        <v>109</v>
      </c>
      <c r="D4252" s="27" t="s">
        <v>64</v>
      </c>
      <c r="E4252" s="27" t="s">
        <v>94</v>
      </c>
      <c r="F4252" s="27" t="s">
        <v>95</v>
      </c>
      <c r="G4252" s="27" t="s">
        <v>110</v>
      </c>
      <c r="H4252" s="28">
        <v>24500.639999999999</v>
      </c>
      <c r="I4252" s="28">
        <v>0</v>
      </c>
      <c r="J4252" s="28">
        <v>0</v>
      </c>
      <c r="K4252" s="28">
        <v>0</v>
      </c>
      <c r="L4252" s="28">
        <v>0</v>
      </c>
    </row>
    <row r="4253" spans="1:12" hidden="1" x14ac:dyDescent="0.2">
      <c r="A4253" s="27" t="s">
        <v>90</v>
      </c>
      <c r="B4253" s="27" t="s">
        <v>9</v>
      </c>
      <c r="C4253" s="27" t="s">
        <v>111</v>
      </c>
      <c r="D4253" s="27" t="s">
        <v>64</v>
      </c>
      <c r="E4253" s="27" t="s">
        <v>94</v>
      </c>
      <c r="F4253" s="27" t="s">
        <v>95</v>
      </c>
      <c r="G4253" s="27" t="s">
        <v>112</v>
      </c>
      <c r="H4253" s="28">
        <v>129034.75</v>
      </c>
      <c r="I4253" s="28">
        <v>27419.850000000006</v>
      </c>
      <c r="J4253" s="28">
        <v>0</v>
      </c>
      <c r="K4253" s="28">
        <v>298.3</v>
      </c>
      <c r="L4253" s="28">
        <v>27121.550000000007</v>
      </c>
    </row>
    <row r="4254" spans="1:12" hidden="1" x14ac:dyDescent="0.2">
      <c r="A4254" s="27" t="s">
        <v>90</v>
      </c>
      <c r="B4254" s="27" t="s">
        <v>9</v>
      </c>
      <c r="C4254" s="27" t="s">
        <v>113</v>
      </c>
      <c r="D4254" s="27" t="s">
        <v>64</v>
      </c>
      <c r="E4254" s="27" t="s">
        <v>94</v>
      </c>
      <c r="F4254" s="27" t="s">
        <v>95</v>
      </c>
      <c r="G4254" s="27" t="s">
        <v>114</v>
      </c>
      <c r="H4254" s="28">
        <v>29029.19</v>
      </c>
      <c r="I4254" s="28">
        <v>12371.14</v>
      </c>
      <c r="J4254" s="28">
        <v>1404.49</v>
      </c>
      <c r="K4254" s="28">
        <v>2004.33</v>
      </c>
      <c r="L4254" s="28">
        <v>8962.32</v>
      </c>
    </row>
    <row r="4255" spans="1:12" hidden="1" x14ac:dyDescent="0.2">
      <c r="A4255" s="27" t="s">
        <v>90</v>
      </c>
      <c r="B4255" s="27" t="s">
        <v>9</v>
      </c>
      <c r="C4255" s="27" t="s">
        <v>115</v>
      </c>
      <c r="D4255" s="27" t="s">
        <v>64</v>
      </c>
      <c r="E4255" s="27" t="s">
        <v>94</v>
      </c>
      <c r="F4255" s="27" t="s">
        <v>95</v>
      </c>
      <c r="G4255" s="27" t="s">
        <v>116</v>
      </c>
      <c r="H4255" s="28">
        <v>14514.6</v>
      </c>
      <c r="I4255" s="28">
        <v>92129.5</v>
      </c>
      <c r="J4255" s="28">
        <v>7454.67</v>
      </c>
      <c r="K4255" s="28">
        <v>72817.36</v>
      </c>
      <c r="L4255" s="28">
        <v>11857.47</v>
      </c>
    </row>
    <row r="4256" spans="1:12" hidden="1" x14ac:dyDescent="0.2">
      <c r="A4256" s="27" t="s">
        <v>90</v>
      </c>
      <c r="B4256" s="27" t="s">
        <v>9</v>
      </c>
      <c r="C4256" s="27" t="s">
        <v>117</v>
      </c>
      <c r="D4256" s="27" t="s">
        <v>64</v>
      </c>
      <c r="E4256" s="27" t="s">
        <v>94</v>
      </c>
      <c r="F4256" s="27" t="s">
        <v>95</v>
      </c>
      <c r="G4256" s="27" t="s">
        <v>118</v>
      </c>
      <c r="H4256" s="28">
        <v>29029.19</v>
      </c>
      <c r="I4256" s="28">
        <v>0</v>
      </c>
      <c r="J4256" s="28">
        <v>0</v>
      </c>
      <c r="K4256" s="28">
        <v>0</v>
      </c>
      <c r="L4256" s="28">
        <v>0</v>
      </c>
    </row>
    <row r="4257" spans="1:12" hidden="1" x14ac:dyDescent="0.2">
      <c r="A4257" s="27" t="s">
        <v>90</v>
      </c>
      <c r="B4257" s="27" t="s">
        <v>135</v>
      </c>
      <c r="C4257" s="27" t="s">
        <v>106</v>
      </c>
      <c r="D4257" s="27" t="s">
        <v>64</v>
      </c>
      <c r="E4257" s="27" t="s">
        <v>94</v>
      </c>
      <c r="F4257" s="27" t="s">
        <v>95</v>
      </c>
      <c r="G4257" s="27" t="s">
        <v>108</v>
      </c>
      <c r="H4257" s="28">
        <v>0</v>
      </c>
      <c r="I4257" s="28">
        <v>11.63</v>
      </c>
      <c r="J4257" s="28">
        <v>0</v>
      </c>
      <c r="K4257" s="28">
        <v>11.63</v>
      </c>
      <c r="L4257" s="28">
        <v>0</v>
      </c>
    </row>
    <row r="4258" spans="1:12" hidden="1" x14ac:dyDescent="0.2">
      <c r="A4258" s="27" t="s">
        <v>90</v>
      </c>
      <c r="B4258" s="27" t="s">
        <v>135</v>
      </c>
      <c r="C4258" s="27" t="s">
        <v>99</v>
      </c>
      <c r="D4258" s="27" t="s">
        <v>64</v>
      </c>
      <c r="E4258" s="27" t="s">
        <v>94</v>
      </c>
      <c r="F4258" s="27" t="s">
        <v>95</v>
      </c>
      <c r="G4258" s="27" t="s">
        <v>100</v>
      </c>
      <c r="H4258" s="28">
        <v>0</v>
      </c>
      <c r="I4258" s="28">
        <v>0</v>
      </c>
      <c r="J4258" s="28">
        <v>0</v>
      </c>
      <c r="K4258" s="28">
        <v>1.37</v>
      </c>
      <c r="L4258" s="28">
        <v>-1.37</v>
      </c>
    </row>
    <row r="4259" spans="1:12" hidden="1" x14ac:dyDescent="0.2">
      <c r="A4259" s="27" t="s">
        <v>90</v>
      </c>
      <c r="B4259" s="27" t="s">
        <v>135</v>
      </c>
      <c r="C4259" s="27" t="s">
        <v>101</v>
      </c>
      <c r="D4259" s="27" t="s">
        <v>64</v>
      </c>
      <c r="E4259" s="27" t="s">
        <v>94</v>
      </c>
      <c r="F4259" s="27" t="s">
        <v>95</v>
      </c>
      <c r="G4259" s="27" t="s">
        <v>102</v>
      </c>
      <c r="H4259" s="28">
        <v>0</v>
      </c>
      <c r="I4259" s="28">
        <v>0</v>
      </c>
      <c r="J4259" s="28">
        <v>0</v>
      </c>
      <c r="K4259" s="28">
        <v>0.32</v>
      </c>
      <c r="L4259" s="28">
        <v>-0.32</v>
      </c>
    </row>
    <row r="4260" spans="1:12" hidden="1" x14ac:dyDescent="0.2">
      <c r="A4260" s="27" t="s">
        <v>90</v>
      </c>
      <c r="B4260" s="27" t="s">
        <v>135</v>
      </c>
      <c r="C4260" s="27" t="s">
        <v>103</v>
      </c>
      <c r="D4260" s="27" t="s">
        <v>64</v>
      </c>
      <c r="E4260" s="27" t="s">
        <v>94</v>
      </c>
      <c r="F4260" s="27" t="s">
        <v>95</v>
      </c>
      <c r="G4260" s="27" t="s">
        <v>104</v>
      </c>
      <c r="H4260" s="28">
        <v>0</v>
      </c>
      <c r="I4260" s="28">
        <v>0</v>
      </c>
      <c r="J4260" s="28">
        <v>0</v>
      </c>
      <c r="K4260" s="28">
        <v>0.64</v>
      </c>
      <c r="L4260" s="28">
        <v>-0.64</v>
      </c>
    </row>
    <row r="4261" spans="1:12" hidden="1" x14ac:dyDescent="0.2">
      <c r="A4261" s="27" t="s">
        <v>90</v>
      </c>
      <c r="B4261" s="27" t="s">
        <v>165</v>
      </c>
      <c r="C4261" s="27" t="s">
        <v>166</v>
      </c>
      <c r="D4261" s="27" t="s">
        <v>64</v>
      </c>
      <c r="E4261" s="27" t="s">
        <v>94</v>
      </c>
      <c r="F4261" s="27" t="s">
        <v>95</v>
      </c>
      <c r="G4261" s="27" t="s">
        <v>167</v>
      </c>
      <c r="H4261" s="28">
        <v>0</v>
      </c>
      <c r="I4261" s="28">
        <v>1000</v>
      </c>
      <c r="J4261" s="28">
        <v>197.91</v>
      </c>
      <c r="K4261" s="28">
        <v>0</v>
      </c>
      <c r="L4261" s="28">
        <v>802.09</v>
      </c>
    </row>
    <row r="4262" spans="1:12" hidden="1" x14ac:dyDescent="0.2">
      <c r="A4262" s="27" t="s">
        <v>90</v>
      </c>
      <c r="B4262" s="27" t="s">
        <v>91</v>
      </c>
      <c r="C4262" s="27" t="s">
        <v>92</v>
      </c>
      <c r="D4262" s="27" t="s">
        <v>64</v>
      </c>
      <c r="E4262" s="27" t="s">
        <v>94</v>
      </c>
      <c r="F4262" s="27" t="s">
        <v>95</v>
      </c>
      <c r="G4262" s="27" t="s">
        <v>96</v>
      </c>
      <c r="H4262" s="28">
        <v>0</v>
      </c>
      <c r="I4262" s="28">
        <v>0</v>
      </c>
      <c r="J4262" s="28">
        <v>0</v>
      </c>
      <c r="K4262" s="28">
        <v>12.36</v>
      </c>
      <c r="L4262" s="28">
        <v>-12.36</v>
      </c>
    </row>
    <row r="4263" spans="1:12" hidden="1" x14ac:dyDescent="0.2">
      <c r="A4263" s="27" t="s">
        <v>90</v>
      </c>
      <c r="B4263" s="27" t="s">
        <v>91</v>
      </c>
      <c r="C4263" s="27" t="s">
        <v>97</v>
      </c>
      <c r="D4263" s="27" t="s">
        <v>64</v>
      </c>
      <c r="E4263" s="27" t="s">
        <v>94</v>
      </c>
      <c r="F4263" s="27" t="s">
        <v>95</v>
      </c>
      <c r="G4263" s="27" t="s">
        <v>98</v>
      </c>
      <c r="H4263" s="28">
        <v>0</v>
      </c>
      <c r="I4263" s="28">
        <v>0</v>
      </c>
      <c r="J4263" s="28">
        <v>0</v>
      </c>
      <c r="K4263" s="28">
        <v>6.4</v>
      </c>
      <c r="L4263" s="28">
        <v>-6.4</v>
      </c>
    </row>
    <row r="4264" spans="1:12" hidden="1" x14ac:dyDescent="0.2">
      <c r="A4264" s="27" t="s">
        <v>90</v>
      </c>
      <c r="B4264" s="27" t="s">
        <v>91</v>
      </c>
      <c r="C4264" s="27" t="s">
        <v>99</v>
      </c>
      <c r="D4264" s="27" t="s">
        <v>64</v>
      </c>
      <c r="E4264" s="27" t="s">
        <v>94</v>
      </c>
      <c r="F4264" s="27" t="s">
        <v>95</v>
      </c>
      <c r="G4264" s="27" t="s">
        <v>100</v>
      </c>
      <c r="H4264" s="28">
        <v>0</v>
      </c>
      <c r="I4264" s="28">
        <v>0</v>
      </c>
      <c r="J4264" s="28">
        <v>0</v>
      </c>
      <c r="K4264" s="28">
        <v>1.1599999999999999</v>
      </c>
      <c r="L4264" s="28">
        <v>-1.1599999999999999</v>
      </c>
    </row>
    <row r="4265" spans="1:12" hidden="1" x14ac:dyDescent="0.2">
      <c r="A4265" s="27" t="s">
        <v>90</v>
      </c>
      <c r="B4265" s="27" t="s">
        <v>91</v>
      </c>
      <c r="C4265" s="27" t="s">
        <v>101</v>
      </c>
      <c r="D4265" s="27" t="s">
        <v>64</v>
      </c>
      <c r="E4265" s="27" t="s">
        <v>94</v>
      </c>
      <c r="F4265" s="27" t="s">
        <v>95</v>
      </c>
      <c r="G4265" s="27" t="s">
        <v>102</v>
      </c>
      <c r="H4265" s="28">
        <v>0</v>
      </c>
      <c r="I4265" s="28">
        <v>0</v>
      </c>
      <c r="J4265" s="28">
        <v>0</v>
      </c>
      <c r="K4265" s="28">
        <v>0.27</v>
      </c>
      <c r="L4265" s="28">
        <v>-0.27</v>
      </c>
    </row>
    <row r="4266" spans="1:12" hidden="1" x14ac:dyDescent="0.2">
      <c r="A4266" s="27" t="s">
        <v>90</v>
      </c>
      <c r="B4266" s="27" t="s">
        <v>91</v>
      </c>
      <c r="C4266" s="27" t="s">
        <v>103</v>
      </c>
      <c r="D4266" s="27" t="s">
        <v>64</v>
      </c>
      <c r="E4266" s="27" t="s">
        <v>94</v>
      </c>
      <c r="F4266" s="27" t="s">
        <v>95</v>
      </c>
      <c r="G4266" s="27" t="s">
        <v>104</v>
      </c>
      <c r="H4266" s="28">
        <v>0</v>
      </c>
      <c r="I4266" s="28">
        <v>0</v>
      </c>
      <c r="J4266" s="28">
        <v>0</v>
      </c>
      <c r="K4266" s="28">
        <v>0.54</v>
      </c>
      <c r="L4266" s="28">
        <v>-0.54</v>
      </c>
    </row>
    <row r="4267" spans="1:12" hidden="1" x14ac:dyDescent="0.2">
      <c r="A4267" s="27" t="s">
        <v>90</v>
      </c>
      <c r="B4267" s="27" t="s">
        <v>91</v>
      </c>
      <c r="C4267" s="27" t="s">
        <v>159</v>
      </c>
      <c r="D4267" s="27" t="s">
        <v>64</v>
      </c>
      <c r="E4267" s="27" t="s">
        <v>94</v>
      </c>
      <c r="F4267" s="27" t="s">
        <v>95</v>
      </c>
      <c r="G4267" s="27" t="s">
        <v>160</v>
      </c>
      <c r="H4267" s="28">
        <v>0</v>
      </c>
      <c r="I4267" s="28">
        <v>0</v>
      </c>
      <c r="J4267" s="28">
        <v>0</v>
      </c>
      <c r="K4267" s="28">
        <v>11339.99</v>
      </c>
      <c r="L4267" s="28">
        <v>-11339.99</v>
      </c>
    </row>
    <row r="4268" spans="1:12" hidden="1" x14ac:dyDescent="0.2">
      <c r="A4268" s="27" t="s">
        <v>90</v>
      </c>
      <c r="B4268" s="27" t="s">
        <v>119</v>
      </c>
      <c r="C4268" s="27" t="s">
        <v>117</v>
      </c>
      <c r="D4268" s="27" t="s">
        <v>64</v>
      </c>
      <c r="E4268" s="27" t="s">
        <v>94</v>
      </c>
      <c r="F4268" s="27" t="s">
        <v>95</v>
      </c>
      <c r="G4268" s="27" t="s">
        <v>118</v>
      </c>
      <c r="H4268" s="28">
        <v>0</v>
      </c>
      <c r="I4268" s="28">
        <v>0</v>
      </c>
      <c r="J4268" s="28">
        <v>0</v>
      </c>
      <c r="K4268" s="28">
        <v>1344.2</v>
      </c>
      <c r="L4268" s="28">
        <v>-1344.2</v>
      </c>
    </row>
    <row r="4269" spans="1:12" hidden="1" x14ac:dyDescent="0.2">
      <c r="A4269" s="27" t="s">
        <v>90</v>
      </c>
      <c r="B4269" s="27" t="s">
        <v>120</v>
      </c>
      <c r="C4269" s="27" t="s">
        <v>121</v>
      </c>
      <c r="D4269" s="27" t="s">
        <v>64</v>
      </c>
      <c r="E4269" s="27" t="s">
        <v>94</v>
      </c>
      <c r="F4269" s="27" t="s">
        <v>95</v>
      </c>
      <c r="G4269" s="27" t="s">
        <v>122</v>
      </c>
      <c r="H4269" s="28">
        <v>0</v>
      </c>
      <c r="I4269" s="28">
        <v>0</v>
      </c>
      <c r="J4269" s="28">
        <v>0</v>
      </c>
      <c r="K4269" s="28">
        <v>5.81</v>
      </c>
      <c r="L4269" s="28">
        <v>-5.81</v>
      </c>
    </row>
    <row r="4270" spans="1:12" hidden="1" x14ac:dyDescent="0.2">
      <c r="A4270" s="27" t="s">
        <v>90</v>
      </c>
      <c r="B4270" s="27" t="s">
        <v>120</v>
      </c>
      <c r="C4270" s="27" t="s">
        <v>99</v>
      </c>
      <c r="D4270" s="27" t="s">
        <v>64</v>
      </c>
      <c r="E4270" s="27" t="s">
        <v>94</v>
      </c>
      <c r="F4270" s="27" t="s">
        <v>95</v>
      </c>
      <c r="G4270" s="27" t="s">
        <v>100</v>
      </c>
      <c r="H4270" s="28">
        <v>0</v>
      </c>
      <c r="I4270" s="28">
        <v>0</v>
      </c>
      <c r="J4270" s="28">
        <v>0</v>
      </c>
      <c r="K4270" s="28">
        <v>0.31</v>
      </c>
      <c r="L4270" s="28">
        <v>-0.31</v>
      </c>
    </row>
    <row r="4271" spans="1:12" hidden="1" x14ac:dyDescent="0.2">
      <c r="A4271" s="27" t="s">
        <v>90</v>
      </c>
      <c r="B4271" s="27" t="s">
        <v>120</v>
      </c>
      <c r="C4271" s="27" t="s">
        <v>101</v>
      </c>
      <c r="D4271" s="27" t="s">
        <v>64</v>
      </c>
      <c r="E4271" s="27" t="s">
        <v>94</v>
      </c>
      <c r="F4271" s="27" t="s">
        <v>95</v>
      </c>
      <c r="G4271" s="27" t="s">
        <v>102</v>
      </c>
      <c r="H4271" s="28">
        <v>0</v>
      </c>
      <c r="I4271" s="28">
        <v>0</v>
      </c>
      <c r="J4271" s="28">
        <v>0</v>
      </c>
      <c r="K4271" s="28">
        <v>7.0000000000000007E-2</v>
      </c>
      <c r="L4271" s="28">
        <v>-7.0000000000000007E-2</v>
      </c>
    </row>
    <row r="4272" spans="1:12" hidden="1" x14ac:dyDescent="0.2">
      <c r="A4272" s="27" t="s">
        <v>90</v>
      </c>
      <c r="B4272" s="27" t="s">
        <v>120</v>
      </c>
      <c r="C4272" s="27" t="s">
        <v>103</v>
      </c>
      <c r="D4272" s="27" t="s">
        <v>64</v>
      </c>
      <c r="E4272" s="27" t="s">
        <v>94</v>
      </c>
      <c r="F4272" s="27" t="s">
        <v>95</v>
      </c>
      <c r="G4272" s="27" t="s">
        <v>104</v>
      </c>
      <c r="H4272" s="28">
        <v>0</v>
      </c>
      <c r="I4272" s="28">
        <v>0</v>
      </c>
      <c r="J4272" s="28">
        <v>0</v>
      </c>
      <c r="K4272" s="28">
        <v>0.17</v>
      </c>
      <c r="L4272" s="28">
        <v>-0.17</v>
      </c>
    </row>
    <row r="4273" spans="1:12" hidden="1" x14ac:dyDescent="0.2">
      <c r="A4273" s="27" t="s">
        <v>90</v>
      </c>
      <c r="B4273" s="27" t="s">
        <v>123</v>
      </c>
      <c r="C4273" s="27" t="s">
        <v>124</v>
      </c>
      <c r="D4273" s="27" t="s">
        <v>64</v>
      </c>
      <c r="E4273" s="27" t="s">
        <v>94</v>
      </c>
      <c r="F4273" s="27" t="s">
        <v>95</v>
      </c>
      <c r="G4273" s="27" t="s">
        <v>125</v>
      </c>
      <c r="H4273" s="28">
        <v>0</v>
      </c>
      <c r="I4273" s="28">
        <v>0</v>
      </c>
      <c r="J4273" s="28">
        <v>0</v>
      </c>
      <c r="K4273" s="28">
        <v>155.94999999999999</v>
      </c>
      <c r="L4273" s="28">
        <v>-155.94999999999999</v>
      </c>
    </row>
    <row r="4274" spans="1:12" hidden="1" x14ac:dyDescent="0.2">
      <c r="A4274" s="27" t="s">
        <v>90</v>
      </c>
      <c r="B4274" s="27" t="s">
        <v>123</v>
      </c>
      <c r="C4274" s="27" t="s">
        <v>111</v>
      </c>
      <c r="D4274" s="27" t="s">
        <v>64</v>
      </c>
      <c r="E4274" s="27" t="s">
        <v>94</v>
      </c>
      <c r="F4274" s="27" t="s">
        <v>95</v>
      </c>
      <c r="G4274" s="27" t="s">
        <v>112</v>
      </c>
      <c r="H4274" s="28">
        <v>0</v>
      </c>
      <c r="I4274" s="28">
        <v>0</v>
      </c>
      <c r="J4274" s="28">
        <v>0</v>
      </c>
      <c r="K4274" s="28">
        <v>86.89</v>
      </c>
      <c r="L4274" s="28">
        <v>-86.89</v>
      </c>
    </row>
    <row r="4275" spans="1:12" hidden="1" x14ac:dyDescent="0.2">
      <c r="A4275" s="27" t="s">
        <v>90</v>
      </c>
      <c r="B4275" s="27" t="s">
        <v>126</v>
      </c>
      <c r="C4275" s="27" t="s">
        <v>121</v>
      </c>
      <c r="D4275" s="27" t="s">
        <v>64</v>
      </c>
      <c r="E4275" s="27" t="s">
        <v>94</v>
      </c>
      <c r="F4275" s="27" t="s">
        <v>95</v>
      </c>
      <c r="G4275" s="27" t="s">
        <v>122</v>
      </c>
      <c r="H4275" s="28">
        <v>0</v>
      </c>
      <c r="I4275" s="28">
        <v>0</v>
      </c>
      <c r="J4275" s="28">
        <v>0</v>
      </c>
      <c r="K4275" s="28">
        <v>1.19</v>
      </c>
      <c r="L4275" s="28">
        <v>-1.19</v>
      </c>
    </row>
    <row r="4276" spans="1:12" hidden="1" x14ac:dyDescent="0.2">
      <c r="A4276" s="27" t="s">
        <v>90</v>
      </c>
      <c r="B4276" s="27" t="s">
        <v>126</v>
      </c>
      <c r="C4276" s="27" t="s">
        <v>99</v>
      </c>
      <c r="D4276" s="27" t="s">
        <v>64</v>
      </c>
      <c r="E4276" s="27" t="s">
        <v>94</v>
      </c>
      <c r="F4276" s="27" t="s">
        <v>95</v>
      </c>
      <c r="G4276" s="27" t="s">
        <v>100</v>
      </c>
      <c r="H4276" s="28">
        <v>0</v>
      </c>
      <c r="I4276" s="28">
        <v>0</v>
      </c>
      <c r="J4276" s="28">
        <v>0</v>
      </c>
      <c r="K4276" s="28">
        <v>7.0000000000000007E-2</v>
      </c>
      <c r="L4276" s="28">
        <v>-7.0000000000000007E-2</v>
      </c>
    </row>
    <row r="4277" spans="1:12" hidden="1" x14ac:dyDescent="0.2">
      <c r="A4277" s="27" t="s">
        <v>90</v>
      </c>
      <c r="B4277" s="27" t="s">
        <v>126</v>
      </c>
      <c r="C4277" s="27" t="s">
        <v>101</v>
      </c>
      <c r="D4277" s="27" t="s">
        <v>64</v>
      </c>
      <c r="E4277" s="27" t="s">
        <v>94</v>
      </c>
      <c r="F4277" s="27" t="s">
        <v>95</v>
      </c>
      <c r="G4277" s="27" t="s">
        <v>102</v>
      </c>
      <c r="H4277" s="28">
        <v>0</v>
      </c>
      <c r="I4277" s="28">
        <v>0</v>
      </c>
      <c r="J4277" s="28">
        <v>0</v>
      </c>
      <c r="K4277" s="28">
        <v>0.02</v>
      </c>
      <c r="L4277" s="28">
        <v>-0.02</v>
      </c>
    </row>
    <row r="4278" spans="1:12" hidden="1" x14ac:dyDescent="0.2">
      <c r="A4278" s="27" t="s">
        <v>90</v>
      </c>
      <c r="B4278" s="27" t="s">
        <v>126</v>
      </c>
      <c r="C4278" s="27" t="s">
        <v>103</v>
      </c>
      <c r="D4278" s="27" t="s">
        <v>64</v>
      </c>
      <c r="E4278" s="27" t="s">
        <v>94</v>
      </c>
      <c r="F4278" s="27" t="s">
        <v>95</v>
      </c>
      <c r="G4278" s="27" t="s">
        <v>104</v>
      </c>
      <c r="H4278" s="28">
        <v>0</v>
      </c>
      <c r="I4278" s="28">
        <v>0</v>
      </c>
      <c r="J4278" s="28">
        <v>0</v>
      </c>
      <c r="K4278" s="28">
        <v>0.03</v>
      </c>
      <c r="L4278" s="28">
        <v>-0.03</v>
      </c>
    </row>
    <row r="4279" spans="1:12" hidden="1" x14ac:dyDescent="0.2">
      <c r="A4279" s="27" t="s">
        <v>90</v>
      </c>
      <c r="B4279" s="27" t="s">
        <v>127</v>
      </c>
      <c r="C4279" s="27" t="s">
        <v>111</v>
      </c>
      <c r="D4279" s="27" t="s">
        <v>64</v>
      </c>
      <c r="E4279" s="27" t="s">
        <v>94</v>
      </c>
      <c r="F4279" s="27" t="s">
        <v>95</v>
      </c>
      <c r="G4279" s="27" t="s">
        <v>112</v>
      </c>
      <c r="H4279" s="28">
        <v>0</v>
      </c>
      <c r="I4279" s="28">
        <v>0</v>
      </c>
      <c r="J4279" s="28">
        <v>0</v>
      </c>
      <c r="K4279" s="28">
        <v>1077.18</v>
      </c>
      <c r="L4279" s="28">
        <v>-1077.18</v>
      </c>
    </row>
    <row r="4280" spans="1:12" hidden="1" x14ac:dyDescent="0.2">
      <c r="A4280" s="27" t="s">
        <v>90</v>
      </c>
      <c r="B4280" s="27" t="s">
        <v>128</v>
      </c>
      <c r="C4280" s="27" t="s">
        <v>99</v>
      </c>
      <c r="D4280" s="27" t="s">
        <v>64</v>
      </c>
      <c r="E4280" s="27" t="s">
        <v>94</v>
      </c>
      <c r="F4280" s="27" t="s">
        <v>95</v>
      </c>
      <c r="G4280" s="27" t="s">
        <v>100</v>
      </c>
      <c r="H4280" s="28">
        <v>0</v>
      </c>
      <c r="I4280" s="28">
        <v>0</v>
      </c>
      <c r="J4280" s="28">
        <v>0</v>
      </c>
      <c r="K4280" s="28">
        <v>0.36</v>
      </c>
      <c r="L4280" s="28">
        <v>-0.36</v>
      </c>
    </row>
    <row r="4281" spans="1:12" hidden="1" x14ac:dyDescent="0.2">
      <c r="A4281" s="27" t="s">
        <v>90</v>
      </c>
      <c r="B4281" s="27" t="s">
        <v>128</v>
      </c>
      <c r="C4281" s="27" t="s">
        <v>101</v>
      </c>
      <c r="D4281" s="27" t="s">
        <v>64</v>
      </c>
      <c r="E4281" s="27" t="s">
        <v>94</v>
      </c>
      <c r="F4281" s="27" t="s">
        <v>95</v>
      </c>
      <c r="G4281" s="27" t="s">
        <v>102</v>
      </c>
      <c r="H4281" s="28">
        <v>0</v>
      </c>
      <c r="I4281" s="28">
        <v>0</v>
      </c>
      <c r="J4281" s="28">
        <v>0</v>
      </c>
      <c r="K4281" s="28">
        <v>0.08</v>
      </c>
      <c r="L4281" s="28">
        <v>-0.08</v>
      </c>
    </row>
    <row r="4282" spans="1:12" hidden="1" x14ac:dyDescent="0.2">
      <c r="A4282" s="27" t="s">
        <v>90</v>
      </c>
      <c r="B4282" s="27" t="s">
        <v>128</v>
      </c>
      <c r="C4282" s="27" t="s">
        <v>103</v>
      </c>
      <c r="D4282" s="27" t="s">
        <v>64</v>
      </c>
      <c r="E4282" s="27" t="s">
        <v>94</v>
      </c>
      <c r="F4282" s="27" t="s">
        <v>95</v>
      </c>
      <c r="G4282" s="27" t="s">
        <v>104</v>
      </c>
      <c r="H4282" s="28">
        <v>0</v>
      </c>
      <c r="I4282" s="28">
        <v>0</v>
      </c>
      <c r="J4282" s="28">
        <v>0</v>
      </c>
      <c r="K4282" s="28">
        <v>0.17</v>
      </c>
      <c r="L4282" s="28">
        <v>-0.17</v>
      </c>
    </row>
    <row r="4283" spans="1:12" hidden="1" x14ac:dyDescent="0.2">
      <c r="A4283" s="27" t="s">
        <v>90</v>
      </c>
      <c r="B4283" s="27" t="s">
        <v>129</v>
      </c>
      <c r="C4283" s="27" t="s">
        <v>92</v>
      </c>
      <c r="D4283" s="27" t="s">
        <v>64</v>
      </c>
      <c r="E4283" s="27" t="s">
        <v>94</v>
      </c>
      <c r="F4283" s="27" t="s">
        <v>95</v>
      </c>
      <c r="G4283" s="27" t="s">
        <v>96</v>
      </c>
      <c r="H4283" s="28">
        <v>0</v>
      </c>
      <c r="I4283" s="28">
        <v>0</v>
      </c>
      <c r="J4283" s="28">
        <v>0</v>
      </c>
      <c r="K4283" s="28">
        <v>0.49</v>
      </c>
      <c r="L4283" s="28">
        <v>-0.49</v>
      </c>
    </row>
    <row r="4284" spans="1:12" hidden="1" x14ac:dyDescent="0.2">
      <c r="A4284" s="27" t="s">
        <v>90</v>
      </c>
      <c r="B4284" s="27" t="s">
        <v>129</v>
      </c>
      <c r="C4284" s="27" t="s">
        <v>121</v>
      </c>
      <c r="D4284" s="27" t="s">
        <v>64</v>
      </c>
      <c r="E4284" s="27" t="s">
        <v>94</v>
      </c>
      <c r="F4284" s="27" t="s">
        <v>95</v>
      </c>
      <c r="G4284" s="27" t="s">
        <v>122</v>
      </c>
      <c r="H4284" s="28">
        <v>0</v>
      </c>
      <c r="I4284" s="28">
        <v>0</v>
      </c>
      <c r="J4284" s="28">
        <v>0</v>
      </c>
      <c r="K4284" s="28">
        <v>0.39</v>
      </c>
      <c r="L4284" s="28">
        <v>-0.39</v>
      </c>
    </row>
    <row r="4285" spans="1:12" hidden="1" x14ac:dyDescent="0.2">
      <c r="A4285" s="27" t="s">
        <v>90</v>
      </c>
      <c r="B4285" s="27" t="s">
        <v>129</v>
      </c>
      <c r="C4285" s="27" t="s">
        <v>106</v>
      </c>
      <c r="D4285" s="27" t="s">
        <v>64</v>
      </c>
      <c r="E4285" s="27" t="s">
        <v>94</v>
      </c>
      <c r="F4285" s="27" t="s">
        <v>95</v>
      </c>
      <c r="G4285" s="27" t="s">
        <v>108</v>
      </c>
      <c r="H4285" s="28">
        <v>0</v>
      </c>
      <c r="I4285" s="28">
        <v>0</v>
      </c>
      <c r="J4285" s="28">
        <v>0</v>
      </c>
      <c r="K4285" s="28">
        <v>6.48</v>
      </c>
      <c r="L4285" s="28">
        <v>-6.48</v>
      </c>
    </row>
    <row r="4286" spans="1:12" hidden="1" x14ac:dyDescent="0.2">
      <c r="A4286" s="27" t="s">
        <v>90</v>
      </c>
      <c r="B4286" s="27" t="s">
        <v>129</v>
      </c>
      <c r="C4286" s="27" t="s">
        <v>99</v>
      </c>
      <c r="D4286" s="27" t="s">
        <v>64</v>
      </c>
      <c r="E4286" s="27" t="s">
        <v>94</v>
      </c>
      <c r="F4286" s="27" t="s">
        <v>95</v>
      </c>
      <c r="G4286" s="27" t="s">
        <v>100</v>
      </c>
      <c r="H4286" s="28">
        <v>0</v>
      </c>
      <c r="I4286" s="28">
        <v>0</v>
      </c>
      <c r="J4286" s="28">
        <v>0</v>
      </c>
      <c r="K4286" s="28">
        <v>1.03</v>
      </c>
      <c r="L4286" s="28">
        <v>-1.03</v>
      </c>
    </row>
    <row r="4287" spans="1:12" hidden="1" x14ac:dyDescent="0.2">
      <c r="A4287" s="27" t="s">
        <v>90</v>
      </c>
      <c r="B4287" s="27" t="s">
        <v>129</v>
      </c>
      <c r="C4287" s="27" t="s">
        <v>101</v>
      </c>
      <c r="D4287" s="27" t="s">
        <v>64</v>
      </c>
      <c r="E4287" s="27" t="s">
        <v>94</v>
      </c>
      <c r="F4287" s="27" t="s">
        <v>95</v>
      </c>
      <c r="G4287" s="27" t="s">
        <v>102</v>
      </c>
      <c r="H4287" s="28">
        <v>0</v>
      </c>
      <c r="I4287" s="28">
        <v>0</v>
      </c>
      <c r="J4287" s="28">
        <v>0</v>
      </c>
      <c r="K4287" s="28">
        <v>0.24</v>
      </c>
      <c r="L4287" s="28">
        <v>-0.24</v>
      </c>
    </row>
    <row r="4288" spans="1:12" hidden="1" x14ac:dyDescent="0.2">
      <c r="A4288" s="27" t="s">
        <v>90</v>
      </c>
      <c r="B4288" s="27" t="s">
        <v>129</v>
      </c>
      <c r="C4288" s="27" t="s">
        <v>103</v>
      </c>
      <c r="D4288" s="27" t="s">
        <v>64</v>
      </c>
      <c r="E4288" s="27" t="s">
        <v>94</v>
      </c>
      <c r="F4288" s="27" t="s">
        <v>95</v>
      </c>
      <c r="G4288" s="27" t="s">
        <v>104</v>
      </c>
      <c r="H4288" s="28">
        <v>0</v>
      </c>
      <c r="I4288" s="28">
        <v>0</v>
      </c>
      <c r="J4288" s="28">
        <v>0</v>
      </c>
      <c r="K4288" s="28">
        <v>0.5</v>
      </c>
      <c r="L4288" s="28">
        <v>-0.5</v>
      </c>
    </row>
    <row r="4289" spans="1:12" hidden="1" x14ac:dyDescent="0.2">
      <c r="A4289" s="27" t="s">
        <v>90</v>
      </c>
      <c r="B4289" s="27" t="s">
        <v>129</v>
      </c>
      <c r="C4289" s="27" t="s">
        <v>130</v>
      </c>
      <c r="D4289" s="27" t="s">
        <v>64</v>
      </c>
      <c r="E4289" s="27" t="s">
        <v>94</v>
      </c>
      <c r="F4289" s="27" t="s">
        <v>95</v>
      </c>
      <c r="G4289" s="27" t="s">
        <v>131</v>
      </c>
      <c r="H4289" s="28">
        <v>0</v>
      </c>
      <c r="I4289" s="28">
        <v>0</v>
      </c>
      <c r="J4289" s="28">
        <v>0</v>
      </c>
      <c r="K4289" s="28">
        <v>3665.33</v>
      </c>
      <c r="L4289" s="28">
        <v>-3665.33</v>
      </c>
    </row>
    <row r="4290" spans="1:12" hidden="1" x14ac:dyDescent="0.2">
      <c r="A4290" s="27" t="s">
        <v>90</v>
      </c>
      <c r="B4290" s="27" t="s">
        <v>129</v>
      </c>
      <c r="C4290" s="27" t="s">
        <v>132</v>
      </c>
      <c r="D4290" s="27" t="s">
        <v>64</v>
      </c>
      <c r="E4290" s="27" t="s">
        <v>94</v>
      </c>
      <c r="F4290" s="27" t="s">
        <v>95</v>
      </c>
      <c r="G4290" s="27" t="s">
        <v>133</v>
      </c>
      <c r="H4290" s="28">
        <v>0</v>
      </c>
      <c r="I4290" s="28">
        <v>0</v>
      </c>
      <c r="J4290" s="28">
        <v>0</v>
      </c>
      <c r="K4290" s="28">
        <v>58.92</v>
      </c>
      <c r="L4290" s="28">
        <v>-58.92</v>
      </c>
    </row>
    <row r="4291" spans="1:12" hidden="1" x14ac:dyDescent="0.2">
      <c r="A4291" s="27" t="s">
        <v>90</v>
      </c>
      <c r="B4291" s="27" t="s">
        <v>129</v>
      </c>
      <c r="C4291" s="27" t="s">
        <v>111</v>
      </c>
      <c r="D4291" s="27" t="s">
        <v>64</v>
      </c>
      <c r="E4291" s="27" t="s">
        <v>94</v>
      </c>
      <c r="F4291" s="27" t="s">
        <v>95</v>
      </c>
      <c r="G4291" s="27" t="s">
        <v>112</v>
      </c>
      <c r="H4291" s="28">
        <v>0</v>
      </c>
      <c r="I4291" s="28">
        <v>0</v>
      </c>
      <c r="J4291" s="28">
        <v>0</v>
      </c>
      <c r="K4291" s="28">
        <v>9476.2000000000007</v>
      </c>
      <c r="L4291" s="28">
        <v>-9476.2000000000007</v>
      </c>
    </row>
    <row r="4292" spans="1:12" hidden="1" x14ac:dyDescent="0.2">
      <c r="A4292" s="27" t="s">
        <v>90</v>
      </c>
      <c r="B4292" s="27" t="s">
        <v>129</v>
      </c>
      <c r="C4292" s="27" t="s">
        <v>117</v>
      </c>
      <c r="D4292" s="27" t="s">
        <v>64</v>
      </c>
      <c r="E4292" s="27" t="s">
        <v>94</v>
      </c>
      <c r="F4292" s="27" t="s">
        <v>95</v>
      </c>
      <c r="G4292" s="27" t="s">
        <v>118</v>
      </c>
      <c r="H4292" s="28">
        <v>0</v>
      </c>
      <c r="I4292" s="28">
        <v>0</v>
      </c>
      <c r="J4292" s="28">
        <v>0</v>
      </c>
      <c r="K4292" s="28">
        <v>15.79</v>
      </c>
      <c r="L4292" s="28">
        <v>-15.79</v>
      </c>
    </row>
    <row r="4293" spans="1:12" hidden="1" x14ac:dyDescent="0.2">
      <c r="A4293" s="27" t="s">
        <v>90</v>
      </c>
      <c r="B4293" s="27" t="s">
        <v>134</v>
      </c>
      <c r="C4293" s="27" t="s">
        <v>92</v>
      </c>
      <c r="D4293" s="27" t="s">
        <v>64</v>
      </c>
      <c r="E4293" s="27" t="s">
        <v>94</v>
      </c>
      <c r="F4293" s="27" t="s">
        <v>95</v>
      </c>
      <c r="G4293" s="27" t="s">
        <v>96</v>
      </c>
      <c r="H4293" s="28">
        <v>0</v>
      </c>
      <c r="I4293" s="28">
        <v>0</v>
      </c>
      <c r="J4293" s="28">
        <v>0</v>
      </c>
      <c r="K4293" s="28">
        <v>0.25</v>
      </c>
      <c r="L4293" s="28">
        <v>-0.25</v>
      </c>
    </row>
    <row r="4294" spans="1:12" hidden="1" x14ac:dyDescent="0.2">
      <c r="A4294" s="27" t="s">
        <v>90</v>
      </c>
      <c r="B4294" s="27" t="s">
        <v>134</v>
      </c>
      <c r="C4294" s="27" t="s">
        <v>99</v>
      </c>
      <c r="D4294" s="27" t="s">
        <v>64</v>
      </c>
      <c r="E4294" s="27" t="s">
        <v>94</v>
      </c>
      <c r="F4294" s="27" t="s">
        <v>95</v>
      </c>
      <c r="G4294" s="27" t="s">
        <v>100</v>
      </c>
      <c r="H4294" s="28">
        <v>0</v>
      </c>
      <c r="I4294" s="28">
        <v>0</v>
      </c>
      <c r="J4294" s="28">
        <v>0</v>
      </c>
      <c r="K4294" s="28">
        <v>0.02</v>
      </c>
      <c r="L4294" s="28">
        <v>-0.02</v>
      </c>
    </row>
    <row r="4295" spans="1:12" hidden="1" x14ac:dyDescent="0.2">
      <c r="A4295" s="27" t="s">
        <v>90</v>
      </c>
      <c r="B4295" s="27" t="s">
        <v>134</v>
      </c>
      <c r="C4295" s="27" t="s">
        <v>103</v>
      </c>
      <c r="D4295" s="27" t="s">
        <v>64</v>
      </c>
      <c r="E4295" s="27" t="s">
        <v>94</v>
      </c>
      <c r="F4295" s="27" t="s">
        <v>95</v>
      </c>
      <c r="G4295" s="27" t="s">
        <v>104</v>
      </c>
      <c r="H4295" s="28">
        <v>0</v>
      </c>
      <c r="I4295" s="28">
        <v>0</v>
      </c>
      <c r="J4295" s="28">
        <v>0</v>
      </c>
      <c r="K4295" s="28">
        <v>0.01</v>
      </c>
      <c r="L4295" s="28">
        <v>-0.01</v>
      </c>
    </row>
    <row r="4296" spans="1:12" hidden="1" x14ac:dyDescent="0.2">
      <c r="A4296" s="27" t="s">
        <v>90</v>
      </c>
      <c r="B4296" s="27" t="s">
        <v>134</v>
      </c>
      <c r="C4296" s="27" t="s">
        <v>132</v>
      </c>
      <c r="D4296" s="27" t="s">
        <v>64</v>
      </c>
      <c r="E4296" s="27" t="s">
        <v>94</v>
      </c>
      <c r="F4296" s="27" t="s">
        <v>95</v>
      </c>
      <c r="G4296" s="27" t="s">
        <v>133</v>
      </c>
      <c r="H4296" s="28">
        <v>0</v>
      </c>
      <c r="I4296" s="28">
        <v>0</v>
      </c>
      <c r="J4296" s="28">
        <v>0</v>
      </c>
      <c r="K4296" s="28">
        <v>560.23</v>
      </c>
      <c r="L4296" s="28">
        <v>-560.23</v>
      </c>
    </row>
    <row r="4297" spans="1:12" hidden="1" x14ac:dyDescent="0.2">
      <c r="A4297" s="27" t="s">
        <v>90</v>
      </c>
      <c r="B4297" s="27" t="s">
        <v>179</v>
      </c>
      <c r="C4297" s="27" t="s">
        <v>106</v>
      </c>
      <c r="D4297" s="27" t="s">
        <v>64</v>
      </c>
      <c r="E4297" s="27" t="s">
        <v>94</v>
      </c>
      <c r="F4297" s="27" t="s">
        <v>95</v>
      </c>
      <c r="G4297" s="27" t="s">
        <v>108</v>
      </c>
      <c r="H4297" s="28">
        <v>0</v>
      </c>
      <c r="I4297" s="28">
        <v>0</v>
      </c>
      <c r="J4297" s="28">
        <v>0</v>
      </c>
      <c r="K4297" s="28">
        <v>19.920000000000002</v>
      </c>
      <c r="L4297" s="28">
        <v>-19.920000000000002</v>
      </c>
    </row>
    <row r="4298" spans="1:12" hidden="1" x14ac:dyDescent="0.2">
      <c r="A4298" s="27" t="s">
        <v>90</v>
      </c>
      <c r="B4298" s="27" t="s">
        <v>179</v>
      </c>
      <c r="C4298" s="27" t="s">
        <v>99</v>
      </c>
      <c r="D4298" s="27" t="s">
        <v>64</v>
      </c>
      <c r="E4298" s="27" t="s">
        <v>94</v>
      </c>
      <c r="F4298" s="27" t="s">
        <v>95</v>
      </c>
      <c r="G4298" s="27" t="s">
        <v>100</v>
      </c>
      <c r="H4298" s="28">
        <v>0</v>
      </c>
      <c r="I4298" s="28">
        <v>0</v>
      </c>
      <c r="J4298" s="28">
        <v>0</v>
      </c>
      <c r="K4298" s="28">
        <v>1.23</v>
      </c>
      <c r="L4298" s="28">
        <v>-1.23</v>
      </c>
    </row>
    <row r="4299" spans="1:12" hidden="1" x14ac:dyDescent="0.2">
      <c r="A4299" s="27" t="s">
        <v>90</v>
      </c>
      <c r="B4299" s="27" t="s">
        <v>179</v>
      </c>
      <c r="C4299" s="27" t="s">
        <v>101</v>
      </c>
      <c r="D4299" s="27" t="s">
        <v>64</v>
      </c>
      <c r="E4299" s="27" t="s">
        <v>94</v>
      </c>
      <c r="F4299" s="27" t="s">
        <v>95</v>
      </c>
      <c r="G4299" s="27" t="s">
        <v>102</v>
      </c>
      <c r="H4299" s="28">
        <v>0</v>
      </c>
      <c r="I4299" s="28">
        <v>0</v>
      </c>
      <c r="J4299" s="28">
        <v>0</v>
      </c>
      <c r="K4299" s="28">
        <v>0.28999999999999998</v>
      </c>
      <c r="L4299" s="28">
        <v>-0.28999999999999998</v>
      </c>
    </row>
    <row r="4300" spans="1:12" hidden="1" x14ac:dyDescent="0.2">
      <c r="A4300" s="27" t="s">
        <v>90</v>
      </c>
      <c r="B4300" s="27" t="s">
        <v>179</v>
      </c>
      <c r="C4300" s="27" t="s">
        <v>103</v>
      </c>
      <c r="D4300" s="27" t="s">
        <v>64</v>
      </c>
      <c r="E4300" s="27" t="s">
        <v>94</v>
      </c>
      <c r="F4300" s="27" t="s">
        <v>95</v>
      </c>
      <c r="G4300" s="27" t="s">
        <v>104</v>
      </c>
      <c r="H4300" s="28">
        <v>0</v>
      </c>
      <c r="I4300" s="28">
        <v>0</v>
      </c>
      <c r="J4300" s="28">
        <v>0</v>
      </c>
      <c r="K4300" s="28">
        <v>0.57999999999999996</v>
      </c>
      <c r="L4300" s="28">
        <v>-0.57999999999999996</v>
      </c>
    </row>
    <row r="4301" spans="1:12" hidden="1" x14ac:dyDescent="0.2">
      <c r="A4301" s="27" t="s">
        <v>90</v>
      </c>
      <c r="B4301" s="27" t="s">
        <v>179</v>
      </c>
      <c r="C4301" s="27" t="s">
        <v>117</v>
      </c>
      <c r="D4301" s="27" t="s">
        <v>64</v>
      </c>
      <c r="E4301" s="27" t="s">
        <v>94</v>
      </c>
      <c r="F4301" s="27" t="s">
        <v>95</v>
      </c>
      <c r="G4301" s="27" t="s">
        <v>118</v>
      </c>
      <c r="H4301" s="28">
        <v>0</v>
      </c>
      <c r="I4301" s="28">
        <v>0</v>
      </c>
      <c r="J4301" s="28">
        <v>0</v>
      </c>
      <c r="K4301" s="28">
        <v>203.32</v>
      </c>
      <c r="L4301" s="28">
        <v>-203.32</v>
      </c>
    </row>
    <row r="4302" spans="1:12" hidden="1" x14ac:dyDescent="0.2">
      <c r="A4302" s="27" t="s">
        <v>90</v>
      </c>
      <c r="B4302" s="27" t="s">
        <v>178</v>
      </c>
      <c r="C4302" s="27" t="s">
        <v>92</v>
      </c>
      <c r="D4302" s="27" t="s">
        <v>64</v>
      </c>
      <c r="E4302" s="27" t="s">
        <v>94</v>
      </c>
      <c r="F4302" s="27" t="s">
        <v>95</v>
      </c>
      <c r="G4302" s="27" t="s">
        <v>96</v>
      </c>
      <c r="H4302" s="28">
        <v>0</v>
      </c>
      <c r="I4302" s="28">
        <v>0</v>
      </c>
      <c r="J4302" s="28">
        <v>0</v>
      </c>
      <c r="K4302" s="28">
        <v>0.66</v>
      </c>
      <c r="L4302" s="28">
        <v>-0.66</v>
      </c>
    </row>
    <row r="4303" spans="1:12" hidden="1" x14ac:dyDescent="0.2">
      <c r="A4303" s="27" t="s">
        <v>90</v>
      </c>
      <c r="B4303" s="27" t="s">
        <v>178</v>
      </c>
      <c r="C4303" s="27" t="s">
        <v>99</v>
      </c>
      <c r="D4303" s="27" t="s">
        <v>64</v>
      </c>
      <c r="E4303" s="27" t="s">
        <v>94</v>
      </c>
      <c r="F4303" s="27" t="s">
        <v>95</v>
      </c>
      <c r="G4303" s="27" t="s">
        <v>100</v>
      </c>
      <c r="H4303" s="28">
        <v>0</v>
      </c>
      <c r="I4303" s="28">
        <v>0</v>
      </c>
      <c r="J4303" s="28">
        <v>0</v>
      </c>
      <c r="K4303" s="28">
        <v>0.04</v>
      </c>
      <c r="L4303" s="28">
        <v>-0.04</v>
      </c>
    </row>
    <row r="4304" spans="1:12" hidden="1" x14ac:dyDescent="0.2">
      <c r="A4304" s="27" t="s">
        <v>90</v>
      </c>
      <c r="B4304" s="27" t="s">
        <v>178</v>
      </c>
      <c r="C4304" s="27" t="s">
        <v>101</v>
      </c>
      <c r="D4304" s="27" t="s">
        <v>64</v>
      </c>
      <c r="E4304" s="27" t="s">
        <v>94</v>
      </c>
      <c r="F4304" s="27" t="s">
        <v>95</v>
      </c>
      <c r="G4304" s="27" t="s">
        <v>102</v>
      </c>
      <c r="H4304" s="28">
        <v>0</v>
      </c>
      <c r="I4304" s="28">
        <v>0</v>
      </c>
      <c r="J4304" s="28">
        <v>0</v>
      </c>
      <c r="K4304" s="28">
        <v>0.01</v>
      </c>
      <c r="L4304" s="28">
        <v>-0.01</v>
      </c>
    </row>
    <row r="4305" spans="1:12" hidden="1" x14ac:dyDescent="0.2">
      <c r="A4305" s="27" t="s">
        <v>90</v>
      </c>
      <c r="B4305" s="27" t="s">
        <v>178</v>
      </c>
      <c r="C4305" s="27" t="s">
        <v>103</v>
      </c>
      <c r="D4305" s="27" t="s">
        <v>64</v>
      </c>
      <c r="E4305" s="27" t="s">
        <v>94</v>
      </c>
      <c r="F4305" s="27" t="s">
        <v>95</v>
      </c>
      <c r="G4305" s="27" t="s">
        <v>104</v>
      </c>
      <c r="H4305" s="28">
        <v>0</v>
      </c>
      <c r="I4305" s="28">
        <v>0</v>
      </c>
      <c r="J4305" s="28">
        <v>0</v>
      </c>
      <c r="K4305" s="28">
        <v>0.02</v>
      </c>
      <c r="L4305" s="28">
        <v>-0.02</v>
      </c>
    </row>
    <row r="4306" spans="1:12" hidden="1" x14ac:dyDescent="0.2">
      <c r="A4306" s="27" t="s">
        <v>136</v>
      </c>
      <c r="B4306" s="27" t="s">
        <v>9</v>
      </c>
      <c r="C4306" s="27" t="s">
        <v>137</v>
      </c>
      <c r="D4306" s="27" t="s">
        <v>64</v>
      </c>
      <c r="E4306" s="27" t="s">
        <v>94</v>
      </c>
      <c r="F4306" s="27" t="s">
        <v>95</v>
      </c>
      <c r="G4306" s="27" t="s">
        <v>138</v>
      </c>
      <c r="H4306" s="28">
        <v>58058.38</v>
      </c>
      <c r="I4306" s="28">
        <v>58058.38</v>
      </c>
      <c r="J4306" s="28">
        <v>0</v>
      </c>
      <c r="K4306" s="28">
        <v>127.59999999999991</v>
      </c>
      <c r="L4306" s="28">
        <v>57930.78</v>
      </c>
    </row>
    <row r="4307" spans="1:12" hidden="1" x14ac:dyDescent="0.2">
      <c r="A4307" s="27" t="s">
        <v>136</v>
      </c>
      <c r="B4307" s="27" t="s">
        <v>9</v>
      </c>
      <c r="C4307" s="27" t="s">
        <v>99</v>
      </c>
      <c r="D4307" s="27" t="s">
        <v>64</v>
      </c>
      <c r="E4307" s="27" t="s">
        <v>94</v>
      </c>
      <c r="F4307" s="27" t="s">
        <v>95</v>
      </c>
      <c r="G4307" s="27" t="s">
        <v>100</v>
      </c>
      <c r="H4307" s="28">
        <v>3599.62</v>
      </c>
      <c r="I4307" s="28">
        <v>3599.62</v>
      </c>
      <c r="J4307" s="28">
        <v>0</v>
      </c>
      <c r="K4307" s="28">
        <v>8.2499999999999858</v>
      </c>
      <c r="L4307" s="28">
        <v>3591.37</v>
      </c>
    </row>
    <row r="4308" spans="1:12" hidden="1" x14ac:dyDescent="0.2">
      <c r="A4308" s="27" t="s">
        <v>136</v>
      </c>
      <c r="B4308" s="27" t="s">
        <v>9</v>
      </c>
      <c r="C4308" s="27" t="s">
        <v>101</v>
      </c>
      <c r="D4308" s="27" t="s">
        <v>64</v>
      </c>
      <c r="E4308" s="27" t="s">
        <v>94</v>
      </c>
      <c r="F4308" s="27" t="s">
        <v>95</v>
      </c>
      <c r="G4308" s="27" t="s">
        <v>102</v>
      </c>
      <c r="H4308" s="28">
        <v>841.85</v>
      </c>
      <c r="I4308" s="28">
        <v>841.85</v>
      </c>
      <c r="J4308" s="28">
        <v>0</v>
      </c>
      <c r="K4308" s="28">
        <v>1.9299999999999997</v>
      </c>
      <c r="L4308" s="28">
        <v>839.92</v>
      </c>
    </row>
    <row r="4309" spans="1:12" hidden="1" x14ac:dyDescent="0.2">
      <c r="A4309" s="27" t="s">
        <v>136</v>
      </c>
      <c r="B4309" s="27" t="s">
        <v>9</v>
      </c>
      <c r="C4309" s="27" t="s">
        <v>103</v>
      </c>
      <c r="D4309" s="27" t="s">
        <v>64</v>
      </c>
      <c r="E4309" s="27" t="s">
        <v>94</v>
      </c>
      <c r="F4309" s="27" t="s">
        <v>95</v>
      </c>
      <c r="G4309" s="27" t="s">
        <v>104</v>
      </c>
      <c r="H4309" s="28">
        <v>1683.69</v>
      </c>
      <c r="I4309" s="28">
        <v>1683.69</v>
      </c>
      <c r="J4309" s="28">
        <v>0</v>
      </c>
      <c r="K4309" s="28">
        <v>3.6999999999999957</v>
      </c>
      <c r="L4309" s="28">
        <v>1679.99</v>
      </c>
    </row>
    <row r="4310" spans="1:12" hidden="1" x14ac:dyDescent="0.2">
      <c r="A4310" s="27" t="s">
        <v>136</v>
      </c>
      <c r="B4310" s="27" t="s">
        <v>135</v>
      </c>
      <c r="C4310" s="27" t="s">
        <v>137</v>
      </c>
      <c r="D4310" s="27" t="s">
        <v>64</v>
      </c>
      <c r="E4310" s="27" t="s">
        <v>94</v>
      </c>
      <c r="F4310" s="27" t="s">
        <v>95</v>
      </c>
      <c r="G4310" s="27" t="s">
        <v>138</v>
      </c>
      <c r="H4310" s="28">
        <v>0</v>
      </c>
      <c r="I4310" s="28">
        <v>0</v>
      </c>
      <c r="J4310" s="28">
        <v>0</v>
      </c>
      <c r="K4310" s="28">
        <v>39970.300000000003</v>
      </c>
      <c r="L4310" s="28">
        <v>-39970.300000000003</v>
      </c>
    </row>
    <row r="4311" spans="1:12" hidden="1" x14ac:dyDescent="0.2">
      <c r="A4311" s="27" t="s">
        <v>136</v>
      </c>
      <c r="B4311" s="27" t="s">
        <v>135</v>
      </c>
      <c r="C4311" s="27" t="s">
        <v>99</v>
      </c>
      <c r="D4311" s="27" t="s">
        <v>64</v>
      </c>
      <c r="E4311" s="27" t="s">
        <v>94</v>
      </c>
      <c r="F4311" s="27" t="s">
        <v>95</v>
      </c>
      <c r="G4311" s="27" t="s">
        <v>100</v>
      </c>
      <c r="H4311" s="28">
        <v>0</v>
      </c>
      <c r="I4311" s="28">
        <v>0</v>
      </c>
      <c r="J4311" s="28">
        <v>0</v>
      </c>
      <c r="K4311" s="28">
        <v>2430.5</v>
      </c>
      <c r="L4311" s="28">
        <v>-2430.5</v>
      </c>
    </row>
    <row r="4312" spans="1:12" hidden="1" x14ac:dyDescent="0.2">
      <c r="A4312" s="27" t="s">
        <v>136</v>
      </c>
      <c r="B4312" s="27" t="s">
        <v>135</v>
      </c>
      <c r="C4312" s="27" t="s">
        <v>101</v>
      </c>
      <c r="D4312" s="27" t="s">
        <v>64</v>
      </c>
      <c r="E4312" s="27" t="s">
        <v>94</v>
      </c>
      <c r="F4312" s="27" t="s">
        <v>95</v>
      </c>
      <c r="G4312" s="27" t="s">
        <v>102</v>
      </c>
      <c r="H4312" s="28">
        <v>0</v>
      </c>
      <c r="I4312" s="28">
        <v>0</v>
      </c>
      <c r="J4312" s="28">
        <v>0</v>
      </c>
      <c r="K4312" s="28">
        <v>568.36</v>
      </c>
      <c r="L4312" s="28">
        <v>-568.36</v>
      </c>
    </row>
    <row r="4313" spans="1:12" hidden="1" x14ac:dyDescent="0.2">
      <c r="A4313" s="27" t="s">
        <v>136</v>
      </c>
      <c r="B4313" s="27" t="s">
        <v>135</v>
      </c>
      <c r="C4313" s="27" t="s">
        <v>103</v>
      </c>
      <c r="D4313" s="27" t="s">
        <v>64</v>
      </c>
      <c r="E4313" s="27" t="s">
        <v>94</v>
      </c>
      <c r="F4313" s="27" t="s">
        <v>95</v>
      </c>
      <c r="G4313" s="27" t="s">
        <v>104</v>
      </c>
      <c r="H4313" s="28">
        <v>0</v>
      </c>
      <c r="I4313" s="28">
        <v>0</v>
      </c>
      <c r="J4313" s="28">
        <v>0</v>
      </c>
      <c r="K4313" s="28">
        <v>1158.8200000000002</v>
      </c>
      <c r="L4313" s="28">
        <v>-1158.8200000000002</v>
      </c>
    </row>
    <row r="4314" spans="1:12" hidden="1" x14ac:dyDescent="0.2">
      <c r="A4314" s="27" t="s">
        <v>136</v>
      </c>
      <c r="B4314" s="27" t="s">
        <v>123</v>
      </c>
      <c r="C4314" s="27" t="s">
        <v>139</v>
      </c>
      <c r="D4314" s="27" t="s">
        <v>64</v>
      </c>
      <c r="E4314" s="27" t="s">
        <v>94</v>
      </c>
      <c r="F4314" s="27" t="s">
        <v>95</v>
      </c>
      <c r="G4314" s="27" t="s">
        <v>140</v>
      </c>
      <c r="H4314" s="28">
        <v>0</v>
      </c>
      <c r="I4314" s="28">
        <v>0</v>
      </c>
      <c r="J4314" s="28">
        <v>0</v>
      </c>
      <c r="K4314" s="28">
        <v>1110.96</v>
      </c>
      <c r="L4314" s="28">
        <v>-1110.96</v>
      </c>
    </row>
    <row r="4315" spans="1:12" hidden="1" x14ac:dyDescent="0.2">
      <c r="A4315" s="27" t="s">
        <v>136</v>
      </c>
      <c r="B4315" s="27" t="s">
        <v>123</v>
      </c>
      <c r="C4315" s="27" t="s">
        <v>99</v>
      </c>
      <c r="D4315" s="27" t="s">
        <v>64</v>
      </c>
      <c r="E4315" s="27" t="s">
        <v>94</v>
      </c>
      <c r="F4315" s="27" t="s">
        <v>95</v>
      </c>
      <c r="G4315" s="27" t="s">
        <v>100</v>
      </c>
      <c r="H4315" s="28">
        <v>0</v>
      </c>
      <c r="I4315" s="28">
        <v>0</v>
      </c>
      <c r="J4315" s="28">
        <v>0</v>
      </c>
      <c r="K4315" s="28">
        <v>68.56</v>
      </c>
      <c r="L4315" s="28">
        <v>-68.56</v>
      </c>
    </row>
    <row r="4316" spans="1:12" hidden="1" x14ac:dyDescent="0.2">
      <c r="A4316" s="27" t="s">
        <v>136</v>
      </c>
      <c r="B4316" s="27" t="s">
        <v>123</v>
      </c>
      <c r="C4316" s="27" t="s">
        <v>101</v>
      </c>
      <c r="D4316" s="27" t="s">
        <v>64</v>
      </c>
      <c r="E4316" s="27" t="s">
        <v>94</v>
      </c>
      <c r="F4316" s="27" t="s">
        <v>95</v>
      </c>
      <c r="G4316" s="27" t="s">
        <v>102</v>
      </c>
      <c r="H4316" s="28">
        <v>0</v>
      </c>
      <c r="I4316" s="28">
        <v>0</v>
      </c>
      <c r="J4316" s="28">
        <v>0</v>
      </c>
      <c r="K4316" s="28">
        <v>16.03</v>
      </c>
      <c r="L4316" s="28">
        <v>-16.03</v>
      </c>
    </row>
    <row r="4317" spans="1:12" hidden="1" x14ac:dyDescent="0.2">
      <c r="A4317" s="27" t="s">
        <v>136</v>
      </c>
      <c r="B4317" s="27" t="s">
        <v>123</v>
      </c>
      <c r="C4317" s="27" t="s">
        <v>103</v>
      </c>
      <c r="D4317" s="27" t="s">
        <v>64</v>
      </c>
      <c r="E4317" s="27" t="s">
        <v>94</v>
      </c>
      <c r="F4317" s="27" t="s">
        <v>95</v>
      </c>
      <c r="G4317" s="27" t="s">
        <v>104</v>
      </c>
      <c r="H4317" s="28">
        <v>0</v>
      </c>
      <c r="I4317" s="28">
        <v>0</v>
      </c>
      <c r="J4317" s="28">
        <v>0</v>
      </c>
      <c r="K4317" s="28">
        <v>32.22</v>
      </c>
      <c r="L4317" s="28">
        <v>-32.22</v>
      </c>
    </row>
    <row r="4318" spans="1:12" hidden="1" x14ac:dyDescent="0.2">
      <c r="A4318" s="27" t="s">
        <v>136</v>
      </c>
      <c r="B4318" s="27" t="s">
        <v>128</v>
      </c>
      <c r="C4318" s="27" t="s">
        <v>137</v>
      </c>
      <c r="D4318" s="27" t="s">
        <v>64</v>
      </c>
      <c r="E4318" s="27" t="s">
        <v>94</v>
      </c>
      <c r="F4318" s="27" t="s">
        <v>95</v>
      </c>
      <c r="G4318" s="27" t="s">
        <v>138</v>
      </c>
      <c r="H4318" s="28">
        <v>0</v>
      </c>
      <c r="I4318" s="28">
        <v>0</v>
      </c>
      <c r="J4318" s="28">
        <v>0</v>
      </c>
      <c r="K4318" s="28">
        <v>430.1</v>
      </c>
      <c r="L4318" s="28">
        <v>-430.1</v>
      </c>
    </row>
    <row r="4319" spans="1:12" hidden="1" x14ac:dyDescent="0.2">
      <c r="A4319" s="27" t="s">
        <v>136</v>
      </c>
      <c r="B4319" s="27" t="s">
        <v>128</v>
      </c>
      <c r="C4319" s="27" t="s">
        <v>99</v>
      </c>
      <c r="D4319" s="27" t="s">
        <v>64</v>
      </c>
      <c r="E4319" s="27" t="s">
        <v>94</v>
      </c>
      <c r="F4319" s="27" t="s">
        <v>95</v>
      </c>
      <c r="G4319" s="27" t="s">
        <v>100</v>
      </c>
      <c r="H4319" s="28">
        <v>0</v>
      </c>
      <c r="I4319" s="28">
        <v>0</v>
      </c>
      <c r="J4319" s="28">
        <v>0</v>
      </c>
      <c r="K4319" s="28">
        <v>25.52</v>
      </c>
      <c r="L4319" s="28">
        <v>-25.52</v>
      </c>
    </row>
    <row r="4320" spans="1:12" hidden="1" x14ac:dyDescent="0.2">
      <c r="A4320" s="27" t="s">
        <v>136</v>
      </c>
      <c r="B4320" s="27" t="s">
        <v>128</v>
      </c>
      <c r="C4320" s="27" t="s">
        <v>101</v>
      </c>
      <c r="D4320" s="27" t="s">
        <v>64</v>
      </c>
      <c r="E4320" s="27" t="s">
        <v>94</v>
      </c>
      <c r="F4320" s="27" t="s">
        <v>95</v>
      </c>
      <c r="G4320" s="27" t="s">
        <v>102</v>
      </c>
      <c r="H4320" s="28">
        <v>0</v>
      </c>
      <c r="I4320" s="28">
        <v>0</v>
      </c>
      <c r="J4320" s="28">
        <v>0</v>
      </c>
      <c r="K4320" s="28">
        <v>5.97</v>
      </c>
      <c r="L4320" s="28">
        <v>-5.97</v>
      </c>
    </row>
    <row r="4321" spans="1:12" hidden="1" x14ac:dyDescent="0.2">
      <c r="A4321" s="27" t="s">
        <v>136</v>
      </c>
      <c r="B4321" s="27" t="s">
        <v>128</v>
      </c>
      <c r="C4321" s="27" t="s">
        <v>103</v>
      </c>
      <c r="D4321" s="27" t="s">
        <v>64</v>
      </c>
      <c r="E4321" s="27" t="s">
        <v>94</v>
      </c>
      <c r="F4321" s="27" t="s">
        <v>95</v>
      </c>
      <c r="G4321" s="27" t="s">
        <v>104</v>
      </c>
      <c r="H4321" s="28">
        <v>0</v>
      </c>
      <c r="I4321" s="28">
        <v>0</v>
      </c>
      <c r="J4321" s="28">
        <v>0</v>
      </c>
      <c r="K4321" s="28">
        <v>12.3</v>
      </c>
      <c r="L4321" s="28">
        <v>-12.3</v>
      </c>
    </row>
    <row r="4322" spans="1:12" hidden="1" x14ac:dyDescent="0.2">
      <c r="A4322" s="27" t="s">
        <v>136</v>
      </c>
      <c r="B4322" s="27" t="s">
        <v>129</v>
      </c>
      <c r="C4322" s="27" t="s">
        <v>137</v>
      </c>
      <c r="D4322" s="27" t="s">
        <v>64</v>
      </c>
      <c r="E4322" s="27" t="s">
        <v>94</v>
      </c>
      <c r="F4322" s="27" t="s">
        <v>95</v>
      </c>
      <c r="G4322" s="27" t="s">
        <v>138</v>
      </c>
      <c r="H4322" s="28">
        <v>0</v>
      </c>
      <c r="I4322" s="28">
        <v>0</v>
      </c>
      <c r="J4322" s="28">
        <v>0</v>
      </c>
      <c r="K4322" s="28">
        <v>135.43</v>
      </c>
      <c r="L4322" s="28">
        <v>-135.43</v>
      </c>
    </row>
    <row r="4323" spans="1:12" hidden="1" x14ac:dyDescent="0.2">
      <c r="A4323" s="27" t="s">
        <v>136</v>
      </c>
      <c r="B4323" s="27" t="s">
        <v>129</v>
      </c>
      <c r="C4323" s="27" t="s">
        <v>99</v>
      </c>
      <c r="D4323" s="27" t="s">
        <v>64</v>
      </c>
      <c r="E4323" s="27" t="s">
        <v>94</v>
      </c>
      <c r="F4323" s="27" t="s">
        <v>95</v>
      </c>
      <c r="G4323" s="27" t="s">
        <v>100</v>
      </c>
      <c r="H4323" s="28">
        <v>0</v>
      </c>
      <c r="I4323" s="28">
        <v>0</v>
      </c>
      <c r="J4323" s="28">
        <v>0</v>
      </c>
      <c r="K4323" s="28">
        <v>7.53</v>
      </c>
      <c r="L4323" s="28">
        <v>-7.53</v>
      </c>
    </row>
    <row r="4324" spans="1:12" hidden="1" x14ac:dyDescent="0.2">
      <c r="A4324" s="27" t="s">
        <v>136</v>
      </c>
      <c r="B4324" s="27" t="s">
        <v>129</v>
      </c>
      <c r="C4324" s="27" t="s">
        <v>101</v>
      </c>
      <c r="D4324" s="27" t="s">
        <v>64</v>
      </c>
      <c r="E4324" s="27" t="s">
        <v>94</v>
      </c>
      <c r="F4324" s="27" t="s">
        <v>95</v>
      </c>
      <c r="G4324" s="27" t="s">
        <v>102</v>
      </c>
      <c r="H4324" s="28">
        <v>0</v>
      </c>
      <c r="I4324" s="28">
        <v>0</v>
      </c>
      <c r="J4324" s="28">
        <v>0</v>
      </c>
      <c r="K4324" s="28">
        <v>1.76</v>
      </c>
      <c r="L4324" s="28">
        <v>-1.76</v>
      </c>
    </row>
    <row r="4325" spans="1:12" hidden="1" x14ac:dyDescent="0.2">
      <c r="A4325" s="27" t="s">
        <v>136</v>
      </c>
      <c r="B4325" s="27" t="s">
        <v>129</v>
      </c>
      <c r="C4325" s="27" t="s">
        <v>103</v>
      </c>
      <c r="D4325" s="27" t="s">
        <v>64</v>
      </c>
      <c r="E4325" s="27" t="s">
        <v>94</v>
      </c>
      <c r="F4325" s="27" t="s">
        <v>95</v>
      </c>
      <c r="G4325" s="27" t="s">
        <v>104</v>
      </c>
      <c r="H4325" s="28">
        <v>0</v>
      </c>
      <c r="I4325" s="28">
        <v>0</v>
      </c>
      <c r="J4325" s="28">
        <v>0</v>
      </c>
      <c r="K4325" s="28">
        <v>3.63</v>
      </c>
      <c r="L4325" s="28">
        <v>-3.63</v>
      </c>
    </row>
    <row r="4326" spans="1:12" hidden="1" x14ac:dyDescent="0.2">
      <c r="A4326" s="27" t="s">
        <v>152</v>
      </c>
      <c r="B4326" s="27" t="s">
        <v>9</v>
      </c>
      <c r="C4326" s="27" t="s">
        <v>161</v>
      </c>
      <c r="D4326" s="27" t="s">
        <v>64</v>
      </c>
      <c r="E4326" s="27" t="s">
        <v>94</v>
      </c>
      <c r="F4326" s="27" t="s">
        <v>95</v>
      </c>
      <c r="G4326" s="27" t="s">
        <v>162</v>
      </c>
      <c r="H4326" s="28">
        <v>0</v>
      </c>
      <c r="I4326" s="28">
        <v>93187.88</v>
      </c>
      <c r="J4326" s="28">
        <v>0</v>
      </c>
      <c r="K4326" s="28">
        <v>0</v>
      </c>
      <c r="L4326" s="28">
        <v>93187.88</v>
      </c>
    </row>
    <row r="4327" spans="1:12" hidden="1" x14ac:dyDescent="0.2">
      <c r="A4327" s="27" t="s">
        <v>90</v>
      </c>
      <c r="B4327" s="27" t="s">
        <v>9</v>
      </c>
      <c r="C4327" s="27" t="s">
        <v>106</v>
      </c>
      <c r="D4327" s="27" t="s">
        <v>65</v>
      </c>
      <c r="E4327" s="27" t="s">
        <v>94</v>
      </c>
      <c r="F4327" s="27" t="s">
        <v>95</v>
      </c>
      <c r="G4327" s="27" t="s">
        <v>108</v>
      </c>
      <c r="H4327" s="28">
        <v>0</v>
      </c>
      <c r="I4327" s="28">
        <v>28.37</v>
      </c>
      <c r="J4327" s="28">
        <v>0</v>
      </c>
      <c r="K4327" s="28">
        <v>28.369999999999997</v>
      </c>
      <c r="L4327" s="28">
        <v>3.5527136788005009E-15</v>
      </c>
    </row>
    <row r="4328" spans="1:12" hidden="1" x14ac:dyDescent="0.2">
      <c r="A4328" s="27" t="s">
        <v>90</v>
      </c>
      <c r="B4328" s="27" t="s">
        <v>9</v>
      </c>
      <c r="C4328" s="27" t="s">
        <v>99</v>
      </c>
      <c r="D4328" s="27" t="s">
        <v>65</v>
      </c>
      <c r="E4328" s="27" t="s">
        <v>94</v>
      </c>
      <c r="F4328" s="27" t="s">
        <v>95</v>
      </c>
      <c r="G4328" s="27" t="s">
        <v>100</v>
      </c>
      <c r="H4328" s="28">
        <v>0</v>
      </c>
      <c r="I4328" s="28">
        <v>0</v>
      </c>
      <c r="J4328" s="28">
        <v>0</v>
      </c>
      <c r="K4328" s="28">
        <v>1.7599999999999998</v>
      </c>
      <c r="L4328" s="28">
        <v>-1.7599999999999998</v>
      </c>
    </row>
    <row r="4329" spans="1:12" hidden="1" x14ac:dyDescent="0.2">
      <c r="A4329" s="27" t="s">
        <v>90</v>
      </c>
      <c r="B4329" s="27" t="s">
        <v>9</v>
      </c>
      <c r="C4329" s="27" t="s">
        <v>101</v>
      </c>
      <c r="D4329" s="27" t="s">
        <v>65</v>
      </c>
      <c r="E4329" s="27" t="s">
        <v>94</v>
      </c>
      <c r="F4329" s="27" t="s">
        <v>95</v>
      </c>
      <c r="G4329" s="27" t="s">
        <v>102</v>
      </c>
      <c r="H4329" s="28">
        <v>0</v>
      </c>
      <c r="I4329" s="28">
        <v>0</v>
      </c>
      <c r="J4329" s="28">
        <v>0</v>
      </c>
      <c r="K4329" s="28">
        <v>0.41999999999999993</v>
      </c>
      <c r="L4329" s="28">
        <v>-0.41999999999999993</v>
      </c>
    </row>
    <row r="4330" spans="1:12" hidden="1" x14ac:dyDescent="0.2">
      <c r="A4330" s="27" t="s">
        <v>90</v>
      </c>
      <c r="B4330" s="27" t="s">
        <v>9</v>
      </c>
      <c r="C4330" s="27" t="s">
        <v>103</v>
      </c>
      <c r="D4330" s="27" t="s">
        <v>65</v>
      </c>
      <c r="E4330" s="27" t="s">
        <v>94</v>
      </c>
      <c r="F4330" s="27" t="s">
        <v>95</v>
      </c>
      <c r="G4330" s="27" t="s">
        <v>104</v>
      </c>
      <c r="H4330" s="28">
        <v>0</v>
      </c>
      <c r="I4330" s="28">
        <v>0</v>
      </c>
      <c r="J4330" s="28">
        <v>0</v>
      </c>
      <c r="K4330" s="28">
        <v>0.81</v>
      </c>
      <c r="L4330" s="28">
        <v>-0.81</v>
      </c>
    </row>
    <row r="4331" spans="1:12" hidden="1" x14ac:dyDescent="0.2">
      <c r="A4331" s="27" t="s">
        <v>90</v>
      </c>
      <c r="B4331" s="27" t="s">
        <v>9</v>
      </c>
      <c r="C4331" s="27" t="s">
        <v>132</v>
      </c>
      <c r="D4331" s="27" t="s">
        <v>65</v>
      </c>
      <c r="E4331" s="27" t="s">
        <v>94</v>
      </c>
      <c r="F4331" s="27" t="s">
        <v>95</v>
      </c>
      <c r="G4331" s="27" t="s">
        <v>133</v>
      </c>
      <c r="H4331" s="28">
        <v>0</v>
      </c>
      <c r="I4331" s="28">
        <v>19523.75</v>
      </c>
      <c r="J4331" s="28">
        <v>0</v>
      </c>
      <c r="K4331" s="28">
        <v>1500</v>
      </c>
      <c r="L4331" s="28">
        <v>18023.75</v>
      </c>
    </row>
    <row r="4332" spans="1:12" hidden="1" x14ac:dyDescent="0.2">
      <c r="A4332" s="27" t="s">
        <v>90</v>
      </c>
      <c r="B4332" s="27" t="s">
        <v>9</v>
      </c>
      <c r="C4332" s="27" t="s">
        <v>180</v>
      </c>
      <c r="D4332" s="27" t="s">
        <v>65</v>
      </c>
      <c r="E4332" s="27" t="s">
        <v>94</v>
      </c>
      <c r="F4332" s="27" t="s">
        <v>95</v>
      </c>
      <c r="G4332" s="27" t="s">
        <v>181</v>
      </c>
      <c r="H4332" s="28">
        <v>0</v>
      </c>
      <c r="I4332" s="28">
        <v>20000</v>
      </c>
      <c r="J4332" s="28">
        <v>0</v>
      </c>
      <c r="K4332" s="28">
        <v>4825.8599999999997</v>
      </c>
      <c r="L4332" s="28">
        <v>15174.14</v>
      </c>
    </row>
    <row r="4333" spans="1:12" hidden="1" x14ac:dyDescent="0.2">
      <c r="A4333" s="27" t="s">
        <v>90</v>
      </c>
      <c r="B4333" s="27" t="s">
        <v>9</v>
      </c>
      <c r="C4333" s="27" t="s">
        <v>109</v>
      </c>
      <c r="D4333" s="27" t="s">
        <v>65</v>
      </c>
      <c r="E4333" s="27" t="s">
        <v>94</v>
      </c>
      <c r="F4333" s="27" t="s">
        <v>95</v>
      </c>
      <c r="G4333" s="27" t="s">
        <v>110</v>
      </c>
      <c r="H4333" s="28">
        <v>33358.050000000003</v>
      </c>
      <c r="I4333" s="28">
        <v>0</v>
      </c>
      <c r="J4333" s="28">
        <v>0</v>
      </c>
      <c r="K4333" s="28">
        <v>0</v>
      </c>
      <c r="L4333" s="28">
        <v>0</v>
      </c>
    </row>
    <row r="4334" spans="1:12" hidden="1" x14ac:dyDescent="0.2">
      <c r="A4334" s="27" t="s">
        <v>90</v>
      </c>
      <c r="B4334" s="27" t="s">
        <v>9</v>
      </c>
      <c r="C4334" s="27" t="s">
        <v>111</v>
      </c>
      <c r="D4334" s="27" t="s">
        <v>65</v>
      </c>
      <c r="E4334" s="27" t="s">
        <v>94</v>
      </c>
      <c r="F4334" s="27" t="s">
        <v>95</v>
      </c>
      <c r="G4334" s="27" t="s">
        <v>112</v>
      </c>
      <c r="H4334" s="28">
        <v>175683.07</v>
      </c>
      <c r="I4334" s="28">
        <v>134821.12</v>
      </c>
      <c r="J4334" s="28">
        <v>14863.36</v>
      </c>
      <c r="K4334" s="28">
        <v>87172.03</v>
      </c>
      <c r="L4334" s="28">
        <v>32785.729999999996</v>
      </c>
    </row>
    <row r="4335" spans="1:12" hidden="1" x14ac:dyDescent="0.2">
      <c r="A4335" s="27" t="s">
        <v>90</v>
      </c>
      <c r="B4335" s="27" t="s">
        <v>9</v>
      </c>
      <c r="C4335" s="27" t="s">
        <v>113</v>
      </c>
      <c r="D4335" s="27" t="s">
        <v>65</v>
      </c>
      <c r="E4335" s="27" t="s">
        <v>94</v>
      </c>
      <c r="F4335" s="27" t="s">
        <v>95</v>
      </c>
      <c r="G4335" s="27" t="s">
        <v>114</v>
      </c>
      <c r="H4335" s="28">
        <v>39523.75</v>
      </c>
      <c r="I4335" s="28">
        <v>0</v>
      </c>
      <c r="J4335" s="28">
        <v>0</v>
      </c>
      <c r="K4335" s="28">
        <v>0</v>
      </c>
      <c r="L4335" s="28">
        <v>0</v>
      </c>
    </row>
    <row r="4336" spans="1:12" hidden="1" x14ac:dyDescent="0.2">
      <c r="A4336" s="27" t="s">
        <v>90</v>
      </c>
      <c r="B4336" s="27" t="s">
        <v>9</v>
      </c>
      <c r="C4336" s="27" t="s">
        <v>115</v>
      </c>
      <c r="D4336" s="27" t="s">
        <v>65</v>
      </c>
      <c r="E4336" s="27" t="s">
        <v>94</v>
      </c>
      <c r="F4336" s="27" t="s">
        <v>95</v>
      </c>
      <c r="G4336" s="27" t="s">
        <v>116</v>
      </c>
      <c r="H4336" s="28">
        <v>19761.88</v>
      </c>
      <c r="I4336" s="28">
        <v>128809.38</v>
      </c>
      <c r="J4336" s="28">
        <v>0</v>
      </c>
      <c r="K4336" s="28">
        <v>117207.79999999999</v>
      </c>
      <c r="L4336" s="28">
        <v>11601.580000000016</v>
      </c>
    </row>
    <row r="4337" spans="1:12" hidden="1" x14ac:dyDescent="0.2">
      <c r="A4337" s="27" t="s">
        <v>90</v>
      </c>
      <c r="B4337" s="27" t="s">
        <v>9</v>
      </c>
      <c r="C4337" s="27" t="s">
        <v>117</v>
      </c>
      <c r="D4337" s="27" t="s">
        <v>65</v>
      </c>
      <c r="E4337" s="27" t="s">
        <v>94</v>
      </c>
      <c r="F4337" s="27" t="s">
        <v>95</v>
      </c>
      <c r="G4337" s="27" t="s">
        <v>118</v>
      </c>
      <c r="H4337" s="28">
        <v>39523.75</v>
      </c>
      <c r="I4337" s="28">
        <v>19523.75</v>
      </c>
      <c r="J4337" s="28">
        <v>0</v>
      </c>
      <c r="K4337" s="28">
        <v>8346.5</v>
      </c>
      <c r="L4337" s="28">
        <v>11177.25</v>
      </c>
    </row>
    <row r="4338" spans="1:12" hidden="1" x14ac:dyDescent="0.2">
      <c r="A4338" s="27" t="s">
        <v>90</v>
      </c>
      <c r="B4338" s="27" t="s">
        <v>135</v>
      </c>
      <c r="C4338" s="27" t="s">
        <v>92</v>
      </c>
      <c r="D4338" s="27" t="s">
        <v>65</v>
      </c>
      <c r="E4338" s="27" t="s">
        <v>94</v>
      </c>
      <c r="F4338" s="27" t="s">
        <v>95</v>
      </c>
      <c r="G4338" s="27" t="s">
        <v>96</v>
      </c>
      <c r="H4338" s="28">
        <v>0</v>
      </c>
      <c r="I4338" s="28">
        <v>17.18</v>
      </c>
      <c r="J4338" s="28">
        <v>0</v>
      </c>
      <c r="K4338" s="28">
        <v>17.18</v>
      </c>
      <c r="L4338" s="28">
        <v>0</v>
      </c>
    </row>
    <row r="4339" spans="1:12" hidden="1" x14ac:dyDescent="0.2">
      <c r="A4339" s="27" t="s">
        <v>90</v>
      </c>
      <c r="B4339" s="27" t="s">
        <v>135</v>
      </c>
      <c r="C4339" s="27" t="s">
        <v>99</v>
      </c>
      <c r="D4339" s="27" t="s">
        <v>65</v>
      </c>
      <c r="E4339" s="27" t="s">
        <v>94</v>
      </c>
      <c r="F4339" s="27" t="s">
        <v>95</v>
      </c>
      <c r="G4339" s="27" t="s">
        <v>100</v>
      </c>
      <c r="H4339" s="28">
        <v>0</v>
      </c>
      <c r="I4339" s="28">
        <v>0</v>
      </c>
      <c r="J4339" s="28">
        <v>0</v>
      </c>
      <c r="K4339" s="28">
        <v>66.710000000000008</v>
      </c>
      <c r="L4339" s="28">
        <v>-66.710000000000008</v>
      </c>
    </row>
    <row r="4340" spans="1:12" hidden="1" x14ac:dyDescent="0.2">
      <c r="A4340" s="27" t="s">
        <v>90</v>
      </c>
      <c r="B4340" s="27" t="s">
        <v>135</v>
      </c>
      <c r="C4340" s="27" t="s">
        <v>101</v>
      </c>
      <c r="D4340" s="27" t="s">
        <v>65</v>
      </c>
      <c r="E4340" s="27" t="s">
        <v>94</v>
      </c>
      <c r="F4340" s="27" t="s">
        <v>95</v>
      </c>
      <c r="G4340" s="27" t="s">
        <v>102</v>
      </c>
      <c r="H4340" s="28">
        <v>0</v>
      </c>
      <c r="I4340" s="28">
        <v>0</v>
      </c>
      <c r="J4340" s="28">
        <v>0</v>
      </c>
      <c r="K4340" s="28">
        <v>15.61</v>
      </c>
      <c r="L4340" s="28">
        <v>-15.61</v>
      </c>
    </row>
    <row r="4341" spans="1:12" hidden="1" x14ac:dyDescent="0.2">
      <c r="A4341" s="27" t="s">
        <v>90</v>
      </c>
      <c r="B4341" s="27" t="s">
        <v>135</v>
      </c>
      <c r="C4341" s="27" t="s">
        <v>103</v>
      </c>
      <c r="D4341" s="27" t="s">
        <v>65</v>
      </c>
      <c r="E4341" s="27" t="s">
        <v>94</v>
      </c>
      <c r="F4341" s="27" t="s">
        <v>95</v>
      </c>
      <c r="G4341" s="27" t="s">
        <v>104</v>
      </c>
      <c r="H4341" s="28">
        <v>0</v>
      </c>
      <c r="I4341" s="28">
        <v>0</v>
      </c>
      <c r="J4341" s="28">
        <v>0</v>
      </c>
      <c r="K4341" s="28">
        <v>31.200000000000003</v>
      </c>
      <c r="L4341" s="28">
        <v>-31.200000000000003</v>
      </c>
    </row>
    <row r="4342" spans="1:12" hidden="1" x14ac:dyDescent="0.2">
      <c r="A4342" s="27" t="s">
        <v>90</v>
      </c>
      <c r="B4342" s="27" t="s">
        <v>163</v>
      </c>
      <c r="C4342" s="27" t="s">
        <v>106</v>
      </c>
      <c r="D4342" s="27" t="s">
        <v>65</v>
      </c>
      <c r="E4342" s="27" t="s">
        <v>94</v>
      </c>
      <c r="F4342" s="27" t="s">
        <v>95</v>
      </c>
      <c r="G4342" s="27" t="s">
        <v>108</v>
      </c>
      <c r="H4342" s="28">
        <v>0</v>
      </c>
      <c r="I4342" s="28">
        <v>42.96</v>
      </c>
      <c r="J4342" s="28">
        <v>0</v>
      </c>
      <c r="K4342" s="28">
        <v>42.96</v>
      </c>
      <c r="L4342" s="28">
        <v>0</v>
      </c>
    </row>
    <row r="4343" spans="1:12" hidden="1" x14ac:dyDescent="0.2">
      <c r="A4343" s="27" t="s">
        <v>90</v>
      </c>
      <c r="B4343" s="27" t="s">
        <v>163</v>
      </c>
      <c r="C4343" s="27" t="s">
        <v>99</v>
      </c>
      <c r="D4343" s="27" t="s">
        <v>65</v>
      </c>
      <c r="E4343" s="27" t="s">
        <v>94</v>
      </c>
      <c r="F4343" s="27" t="s">
        <v>95</v>
      </c>
      <c r="G4343" s="27" t="s">
        <v>100</v>
      </c>
      <c r="H4343" s="28">
        <v>0</v>
      </c>
      <c r="I4343" s="28">
        <v>0</v>
      </c>
      <c r="J4343" s="28">
        <v>0</v>
      </c>
      <c r="K4343" s="28">
        <v>2.65</v>
      </c>
      <c r="L4343" s="28">
        <v>-2.65</v>
      </c>
    </row>
    <row r="4344" spans="1:12" hidden="1" x14ac:dyDescent="0.2">
      <c r="A4344" s="27" t="s">
        <v>90</v>
      </c>
      <c r="B4344" s="27" t="s">
        <v>163</v>
      </c>
      <c r="C4344" s="27" t="s">
        <v>101</v>
      </c>
      <c r="D4344" s="27" t="s">
        <v>65</v>
      </c>
      <c r="E4344" s="27" t="s">
        <v>94</v>
      </c>
      <c r="F4344" s="27" t="s">
        <v>95</v>
      </c>
      <c r="G4344" s="27" t="s">
        <v>102</v>
      </c>
      <c r="H4344" s="28">
        <v>0</v>
      </c>
      <c r="I4344" s="28">
        <v>0</v>
      </c>
      <c r="J4344" s="28">
        <v>0</v>
      </c>
      <c r="K4344" s="28">
        <v>0.6100000000000001</v>
      </c>
      <c r="L4344" s="28">
        <v>-0.6100000000000001</v>
      </c>
    </row>
    <row r="4345" spans="1:12" hidden="1" x14ac:dyDescent="0.2">
      <c r="A4345" s="27" t="s">
        <v>90</v>
      </c>
      <c r="B4345" s="27" t="s">
        <v>163</v>
      </c>
      <c r="C4345" s="27" t="s">
        <v>103</v>
      </c>
      <c r="D4345" s="27" t="s">
        <v>65</v>
      </c>
      <c r="E4345" s="27" t="s">
        <v>94</v>
      </c>
      <c r="F4345" s="27" t="s">
        <v>95</v>
      </c>
      <c r="G4345" s="27" t="s">
        <v>104</v>
      </c>
      <c r="H4345" s="28">
        <v>0</v>
      </c>
      <c r="I4345" s="28">
        <v>0</v>
      </c>
      <c r="J4345" s="28">
        <v>0</v>
      </c>
      <c r="K4345" s="28">
        <v>1.24</v>
      </c>
      <c r="L4345" s="28">
        <v>-1.24</v>
      </c>
    </row>
    <row r="4346" spans="1:12" hidden="1" x14ac:dyDescent="0.2">
      <c r="A4346" s="27" t="s">
        <v>90</v>
      </c>
      <c r="B4346" s="27" t="s">
        <v>177</v>
      </c>
      <c r="C4346" s="27" t="s">
        <v>106</v>
      </c>
      <c r="D4346" s="27" t="s">
        <v>65</v>
      </c>
      <c r="E4346" s="27" t="s">
        <v>94</v>
      </c>
      <c r="F4346" s="27" t="s">
        <v>95</v>
      </c>
      <c r="G4346" s="27" t="s">
        <v>108</v>
      </c>
      <c r="H4346" s="28">
        <v>0</v>
      </c>
      <c r="I4346" s="28">
        <v>20664.240000000002</v>
      </c>
      <c r="J4346" s="28">
        <v>0</v>
      </c>
      <c r="K4346" s="28">
        <v>20664.239999999998</v>
      </c>
      <c r="L4346" s="28">
        <v>3.637978807091713E-12</v>
      </c>
    </row>
    <row r="4347" spans="1:12" hidden="1" x14ac:dyDescent="0.2">
      <c r="A4347" s="27" t="s">
        <v>90</v>
      </c>
      <c r="B4347" s="27" t="s">
        <v>177</v>
      </c>
      <c r="C4347" s="27" t="s">
        <v>99</v>
      </c>
      <c r="D4347" s="27" t="s">
        <v>65</v>
      </c>
      <c r="E4347" s="27" t="s">
        <v>94</v>
      </c>
      <c r="F4347" s="27" t="s">
        <v>95</v>
      </c>
      <c r="G4347" s="27" t="s">
        <v>100</v>
      </c>
      <c r="H4347" s="28">
        <v>0</v>
      </c>
      <c r="I4347" s="28">
        <v>0</v>
      </c>
      <c r="J4347" s="28">
        <v>0</v>
      </c>
      <c r="K4347" s="28">
        <v>2474.9299999999998</v>
      </c>
      <c r="L4347" s="28">
        <v>-2474.9299999999998</v>
      </c>
    </row>
    <row r="4348" spans="1:12" hidden="1" x14ac:dyDescent="0.2">
      <c r="A4348" s="27" t="s">
        <v>90</v>
      </c>
      <c r="B4348" s="27" t="s">
        <v>177</v>
      </c>
      <c r="C4348" s="27" t="s">
        <v>101</v>
      </c>
      <c r="D4348" s="27" t="s">
        <v>65</v>
      </c>
      <c r="E4348" s="27" t="s">
        <v>94</v>
      </c>
      <c r="F4348" s="27" t="s">
        <v>95</v>
      </c>
      <c r="G4348" s="27" t="s">
        <v>102</v>
      </c>
      <c r="H4348" s="28">
        <v>0</v>
      </c>
      <c r="I4348" s="28">
        <v>0</v>
      </c>
      <c r="J4348" s="28">
        <v>0</v>
      </c>
      <c r="K4348" s="28">
        <v>578.86</v>
      </c>
      <c r="L4348" s="28">
        <v>-578.86</v>
      </c>
    </row>
    <row r="4349" spans="1:12" hidden="1" x14ac:dyDescent="0.2">
      <c r="A4349" s="27" t="s">
        <v>90</v>
      </c>
      <c r="B4349" s="27" t="s">
        <v>177</v>
      </c>
      <c r="C4349" s="27" t="s">
        <v>103</v>
      </c>
      <c r="D4349" s="27" t="s">
        <v>65</v>
      </c>
      <c r="E4349" s="27" t="s">
        <v>94</v>
      </c>
      <c r="F4349" s="27" t="s">
        <v>95</v>
      </c>
      <c r="G4349" s="27" t="s">
        <v>104</v>
      </c>
      <c r="H4349" s="28">
        <v>0</v>
      </c>
      <c r="I4349" s="28">
        <v>0</v>
      </c>
      <c r="J4349" s="28">
        <v>0</v>
      </c>
      <c r="K4349" s="28">
        <v>1167.6500000000001</v>
      </c>
      <c r="L4349" s="28">
        <v>-1167.6500000000001</v>
      </c>
    </row>
    <row r="4350" spans="1:12" hidden="1" x14ac:dyDescent="0.2">
      <c r="A4350" s="27" t="s">
        <v>90</v>
      </c>
      <c r="B4350" s="27" t="s">
        <v>129</v>
      </c>
      <c r="C4350" s="27" t="s">
        <v>92</v>
      </c>
      <c r="D4350" s="27" t="s">
        <v>65</v>
      </c>
      <c r="E4350" s="27" t="s">
        <v>94</v>
      </c>
      <c r="F4350" s="27" t="s">
        <v>95</v>
      </c>
      <c r="G4350" s="27" t="s">
        <v>96</v>
      </c>
      <c r="H4350" s="28">
        <v>0</v>
      </c>
      <c r="I4350" s="28">
        <v>0</v>
      </c>
      <c r="J4350" s="28">
        <v>0</v>
      </c>
      <c r="K4350" s="28">
        <v>0.74</v>
      </c>
      <c r="L4350" s="28">
        <v>-0.74</v>
      </c>
    </row>
    <row r="4351" spans="1:12" hidden="1" x14ac:dyDescent="0.2">
      <c r="A4351" s="27" t="s">
        <v>90</v>
      </c>
      <c r="B4351" s="27" t="s">
        <v>129</v>
      </c>
      <c r="C4351" s="27" t="s">
        <v>121</v>
      </c>
      <c r="D4351" s="27" t="s">
        <v>65</v>
      </c>
      <c r="E4351" s="27" t="s">
        <v>94</v>
      </c>
      <c r="F4351" s="27" t="s">
        <v>95</v>
      </c>
      <c r="G4351" s="27" t="s">
        <v>122</v>
      </c>
      <c r="H4351" s="28">
        <v>0</v>
      </c>
      <c r="I4351" s="28">
        <v>0</v>
      </c>
      <c r="J4351" s="28">
        <v>0</v>
      </c>
      <c r="K4351" s="28">
        <v>0.57999999999999996</v>
      </c>
      <c r="L4351" s="28">
        <v>-0.57999999999999996</v>
      </c>
    </row>
    <row r="4352" spans="1:12" hidden="1" x14ac:dyDescent="0.2">
      <c r="A4352" s="27" t="s">
        <v>90</v>
      </c>
      <c r="B4352" s="27" t="s">
        <v>129</v>
      </c>
      <c r="C4352" s="27" t="s">
        <v>106</v>
      </c>
      <c r="D4352" s="27" t="s">
        <v>65</v>
      </c>
      <c r="E4352" s="27" t="s">
        <v>94</v>
      </c>
      <c r="F4352" s="27" t="s">
        <v>95</v>
      </c>
      <c r="G4352" s="27" t="s">
        <v>108</v>
      </c>
      <c r="H4352" s="28">
        <v>0</v>
      </c>
      <c r="I4352" s="28">
        <v>316.64</v>
      </c>
      <c r="J4352" s="28">
        <v>0</v>
      </c>
      <c r="K4352" s="28">
        <v>326.39</v>
      </c>
      <c r="L4352" s="28">
        <v>-9.75</v>
      </c>
    </row>
    <row r="4353" spans="1:12" hidden="1" x14ac:dyDescent="0.2">
      <c r="A4353" s="27" t="s">
        <v>90</v>
      </c>
      <c r="B4353" s="27" t="s">
        <v>129</v>
      </c>
      <c r="C4353" s="27" t="s">
        <v>99</v>
      </c>
      <c r="D4353" s="27" t="s">
        <v>65</v>
      </c>
      <c r="E4353" s="27" t="s">
        <v>94</v>
      </c>
      <c r="F4353" s="27" t="s">
        <v>95</v>
      </c>
      <c r="G4353" s="27" t="s">
        <v>100</v>
      </c>
      <c r="H4353" s="28">
        <v>0</v>
      </c>
      <c r="I4353" s="28">
        <v>0</v>
      </c>
      <c r="J4353" s="28">
        <v>0</v>
      </c>
      <c r="K4353" s="28">
        <v>20.100000000000001</v>
      </c>
      <c r="L4353" s="28">
        <v>-20.100000000000001</v>
      </c>
    </row>
    <row r="4354" spans="1:12" hidden="1" x14ac:dyDescent="0.2">
      <c r="A4354" s="27" t="s">
        <v>90</v>
      </c>
      <c r="B4354" s="27" t="s">
        <v>129</v>
      </c>
      <c r="C4354" s="27" t="s">
        <v>101</v>
      </c>
      <c r="D4354" s="27" t="s">
        <v>65</v>
      </c>
      <c r="E4354" s="27" t="s">
        <v>94</v>
      </c>
      <c r="F4354" s="27" t="s">
        <v>95</v>
      </c>
      <c r="G4354" s="27" t="s">
        <v>102</v>
      </c>
      <c r="H4354" s="28">
        <v>0</v>
      </c>
      <c r="I4354" s="28">
        <v>0</v>
      </c>
      <c r="J4354" s="28">
        <v>0</v>
      </c>
      <c r="K4354" s="28">
        <v>4.6900000000000004</v>
      </c>
      <c r="L4354" s="28">
        <v>-4.6900000000000004</v>
      </c>
    </row>
    <row r="4355" spans="1:12" hidden="1" x14ac:dyDescent="0.2">
      <c r="A4355" s="27" t="s">
        <v>90</v>
      </c>
      <c r="B4355" s="27" t="s">
        <v>129</v>
      </c>
      <c r="C4355" s="27" t="s">
        <v>103</v>
      </c>
      <c r="D4355" s="27" t="s">
        <v>65</v>
      </c>
      <c r="E4355" s="27" t="s">
        <v>94</v>
      </c>
      <c r="F4355" s="27" t="s">
        <v>95</v>
      </c>
      <c r="G4355" s="27" t="s">
        <v>104</v>
      </c>
      <c r="H4355" s="28">
        <v>0</v>
      </c>
      <c r="I4355" s="28">
        <v>0</v>
      </c>
      <c r="J4355" s="28">
        <v>0</v>
      </c>
      <c r="K4355" s="28">
        <v>9.9400000000000013</v>
      </c>
      <c r="L4355" s="28">
        <v>-9.9400000000000013</v>
      </c>
    </row>
    <row r="4356" spans="1:12" hidden="1" x14ac:dyDescent="0.2">
      <c r="A4356" s="27" t="s">
        <v>90</v>
      </c>
      <c r="B4356" s="27" t="s">
        <v>129</v>
      </c>
      <c r="C4356" s="27" t="s">
        <v>130</v>
      </c>
      <c r="D4356" s="27" t="s">
        <v>65</v>
      </c>
      <c r="E4356" s="27" t="s">
        <v>94</v>
      </c>
      <c r="F4356" s="27" t="s">
        <v>95</v>
      </c>
      <c r="G4356" s="27" t="s">
        <v>131</v>
      </c>
      <c r="H4356" s="28">
        <v>0</v>
      </c>
      <c r="I4356" s="28">
        <v>0</v>
      </c>
      <c r="J4356" s="28">
        <v>0</v>
      </c>
      <c r="K4356" s="28">
        <v>5514.51</v>
      </c>
      <c r="L4356" s="28">
        <v>-5514.51</v>
      </c>
    </row>
    <row r="4357" spans="1:12" hidden="1" x14ac:dyDescent="0.2">
      <c r="A4357" s="27" t="s">
        <v>90</v>
      </c>
      <c r="B4357" s="27" t="s">
        <v>129</v>
      </c>
      <c r="C4357" s="27" t="s">
        <v>132</v>
      </c>
      <c r="D4357" s="27" t="s">
        <v>65</v>
      </c>
      <c r="E4357" s="27" t="s">
        <v>94</v>
      </c>
      <c r="F4357" s="27" t="s">
        <v>95</v>
      </c>
      <c r="G4357" s="27" t="s">
        <v>133</v>
      </c>
      <c r="H4357" s="28">
        <v>0</v>
      </c>
      <c r="I4357" s="28">
        <v>0</v>
      </c>
      <c r="J4357" s="28">
        <v>0</v>
      </c>
      <c r="K4357" s="28">
        <v>88.64</v>
      </c>
      <c r="L4357" s="28">
        <v>-88.64</v>
      </c>
    </row>
    <row r="4358" spans="1:12" hidden="1" x14ac:dyDescent="0.2">
      <c r="A4358" s="27" t="s">
        <v>90</v>
      </c>
      <c r="B4358" s="27" t="s">
        <v>129</v>
      </c>
      <c r="C4358" s="27" t="s">
        <v>111</v>
      </c>
      <c r="D4358" s="27" t="s">
        <v>65</v>
      </c>
      <c r="E4358" s="27" t="s">
        <v>94</v>
      </c>
      <c r="F4358" s="27" t="s">
        <v>95</v>
      </c>
      <c r="G4358" s="27" t="s">
        <v>112</v>
      </c>
      <c r="H4358" s="28">
        <v>0</v>
      </c>
      <c r="I4358" s="28">
        <v>0</v>
      </c>
      <c r="J4358" s="28">
        <v>0</v>
      </c>
      <c r="K4358" s="28">
        <v>14256.98</v>
      </c>
      <c r="L4358" s="28">
        <v>-14256.98</v>
      </c>
    </row>
    <row r="4359" spans="1:12" hidden="1" x14ac:dyDescent="0.2">
      <c r="A4359" s="27" t="s">
        <v>90</v>
      </c>
      <c r="B4359" s="27" t="s">
        <v>129</v>
      </c>
      <c r="C4359" s="27" t="s">
        <v>117</v>
      </c>
      <c r="D4359" s="27" t="s">
        <v>65</v>
      </c>
      <c r="E4359" s="27" t="s">
        <v>94</v>
      </c>
      <c r="F4359" s="27" t="s">
        <v>95</v>
      </c>
      <c r="G4359" s="27" t="s">
        <v>118</v>
      </c>
      <c r="H4359" s="28">
        <v>0</v>
      </c>
      <c r="I4359" s="28">
        <v>0</v>
      </c>
      <c r="J4359" s="28">
        <v>0</v>
      </c>
      <c r="K4359" s="28">
        <v>23.76</v>
      </c>
      <c r="L4359" s="28">
        <v>-23.76</v>
      </c>
    </row>
    <row r="4360" spans="1:12" hidden="1" x14ac:dyDescent="0.2">
      <c r="A4360" s="27" t="s">
        <v>90</v>
      </c>
      <c r="B4360" s="27" t="s">
        <v>178</v>
      </c>
      <c r="C4360" s="27" t="s">
        <v>92</v>
      </c>
      <c r="D4360" s="27" t="s">
        <v>65</v>
      </c>
      <c r="E4360" s="27" t="s">
        <v>94</v>
      </c>
      <c r="F4360" s="27" t="s">
        <v>95</v>
      </c>
      <c r="G4360" s="27" t="s">
        <v>96</v>
      </c>
      <c r="H4360" s="28">
        <v>0</v>
      </c>
      <c r="I4360" s="28">
        <v>0</v>
      </c>
      <c r="J4360" s="28">
        <v>0</v>
      </c>
      <c r="K4360" s="28">
        <v>0.99</v>
      </c>
      <c r="L4360" s="28">
        <v>-0.99</v>
      </c>
    </row>
    <row r="4361" spans="1:12" hidden="1" x14ac:dyDescent="0.2">
      <c r="A4361" s="27" t="s">
        <v>90</v>
      </c>
      <c r="B4361" s="27" t="s">
        <v>178</v>
      </c>
      <c r="C4361" s="27" t="s">
        <v>106</v>
      </c>
      <c r="D4361" s="27" t="s">
        <v>65</v>
      </c>
      <c r="E4361" s="27" t="s">
        <v>94</v>
      </c>
      <c r="F4361" s="27" t="s">
        <v>95</v>
      </c>
      <c r="G4361" s="27" t="s">
        <v>108</v>
      </c>
      <c r="H4361" s="28">
        <v>0</v>
      </c>
      <c r="I4361" s="28">
        <v>67.930000000000007</v>
      </c>
      <c r="J4361" s="28">
        <v>0</v>
      </c>
      <c r="K4361" s="28">
        <v>67.929999999999993</v>
      </c>
      <c r="L4361" s="28">
        <v>1.4210854715202004E-14</v>
      </c>
    </row>
    <row r="4362" spans="1:12" hidden="1" x14ac:dyDescent="0.2">
      <c r="A4362" s="27" t="s">
        <v>90</v>
      </c>
      <c r="B4362" s="27" t="s">
        <v>178</v>
      </c>
      <c r="C4362" s="27" t="s">
        <v>99</v>
      </c>
      <c r="D4362" s="27" t="s">
        <v>65</v>
      </c>
      <c r="E4362" s="27" t="s">
        <v>94</v>
      </c>
      <c r="F4362" s="27" t="s">
        <v>95</v>
      </c>
      <c r="G4362" s="27" t="s">
        <v>100</v>
      </c>
      <c r="H4362" s="28">
        <v>0</v>
      </c>
      <c r="I4362" s="28">
        <v>0</v>
      </c>
      <c r="J4362" s="28">
        <v>0</v>
      </c>
      <c r="K4362" s="28">
        <v>4.2700000000000005</v>
      </c>
      <c r="L4362" s="28">
        <v>-4.2700000000000005</v>
      </c>
    </row>
    <row r="4363" spans="1:12" hidden="1" x14ac:dyDescent="0.2">
      <c r="A4363" s="27" t="s">
        <v>90</v>
      </c>
      <c r="B4363" s="27" t="s">
        <v>178</v>
      </c>
      <c r="C4363" s="27" t="s">
        <v>101</v>
      </c>
      <c r="D4363" s="27" t="s">
        <v>65</v>
      </c>
      <c r="E4363" s="27" t="s">
        <v>94</v>
      </c>
      <c r="F4363" s="27" t="s">
        <v>95</v>
      </c>
      <c r="G4363" s="27" t="s">
        <v>102</v>
      </c>
      <c r="H4363" s="28">
        <v>0</v>
      </c>
      <c r="I4363" s="28">
        <v>0</v>
      </c>
      <c r="J4363" s="28">
        <v>0</v>
      </c>
      <c r="K4363" s="28">
        <v>0.9900000000000001</v>
      </c>
      <c r="L4363" s="28">
        <v>-0.9900000000000001</v>
      </c>
    </row>
    <row r="4364" spans="1:12" hidden="1" x14ac:dyDescent="0.2">
      <c r="A4364" s="27" t="s">
        <v>90</v>
      </c>
      <c r="B4364" s="27" t="s">
        <v>178</v>
      </c>
      <c r="C4364" s="27" t="s">
        <v>103</v>
      </c>
      <c r="D4364" s="27" t="s">
        <v>65</v>
      </c>
      <c r="E4364" s="27" t="s">
        <v>94</v>
      </c>
      <c r="F4364" s="27" t="s">
        <v>95</v>
      </c>
      <c r="G4364" s="27" t="s">
        <v>104</v>
      </c>
      <c r="H4364" s="28">
        <v>0</v>
      </c>
      <c r="I4364" s="28">
        <v>0</v>
      </c>
      <c r="J4364" s="28">
        <v>0</v>
      </c>
      <c r="K4364" s="28">
        <v>2</v>
      </c>
      <c r="L4364" s="28">
        <v>-2</v>
      </c>
    </row>
    <row r="4365" spans="1:12" hidden="1" x14ac:dyDescent="0.2">
      <c r="A4365" s="27" t="s">
        <v>90</v>
      </c>
      <c r="B4365" s="27" t="s">
        <v>165</v>
      </c>
      <c r="C4365" s="27" t="s">
        <v>166</v>
      </c>
      <c r="D4365" s="27" t="s">
        <v>65</v>
      </c>
      <c r="E4365" s="27" t="s">
        <v>94</v>
      </c>
      <c r="F4365" s="27" t="s">
        <v>95</v>
      </c>
      <c r="G4365" s="27" t="s">
        <v>167</v>
      </c>
      <c r="H4365" s="28">
        <v>0</v>
      </c>
      <c r="I4365" s="28">
        <v>20000</v>
      </c>
      <c r="J4365" s="28">
        <v>0</v>
      </c>
      <c r="K4365" s="28">
        <v>2160.54</v>
      </c>
      <c r="L4365" s="28">
        <v>17839.46</v>
      </c>
    </row>
    <row r="4366" spans="1:12" hidden="1" x14ac:dyDescent="0.2">
      <c r="A4366" s="27" t="s">
        <v>90</v>
      </c>
      <c r="B4366" s="27" t="s">
        <v>145</v>
      </c>
      <c r="C4366" s="27" t="s">
        <v>106</v>
      </c>
      <c r="D4366" s="27" t="s">
        <v>65</v>
      </c>
      <c r="E4366" s="27" t="s">
        <v>94</v>
      </c>
      <c r="F4366" s="27" t="s">
        <v>95</v>
      </c>
      <c r="G4366" s="27" t="s">
        <v>108</v>
      </c>
      <c r="H4366" s="28">
        <v>0</v>
      </c>
      <c r="I4366" s="28">
        <v>94.57</v>
      </c>
      <c r="J4366" s="28">
        <v>0</v>
      </c>
      <c r="K4366" s="28">
        <v>94.57</v>
      </c>
      <c r="L4366" s="28">
        <v>0</v>
      </c>
    </row>
    <row r="4367" spans="1:12" hidden="1" x14ac:dyDescent="0.2">
      <c r="A4367" s="27" t="s">
        <v>90</v>
      </c>
      <c r="B4367" s="27" t="s">
        <v>145</v>
      </c>
      <c r="C4367" s="27" t="s">
        <v>99</v>
      </c>
      <c r="D4367" s="27" t="s">
        <v>65</v>
      </c>
      <c r="E4367" s="27" t="s">
        <v>94</v>
      </c>
      <c r="F4367" s="27" t="s">
        <v>95</v>
      </c>
      <c r="G4367" s="27" t="s">
        <v>100</v>
      </c>
      <c r="H4367" s="28">
        <v>0</v>
      </c>
      <c r="I4367" s="28">
        <v>0</v>
      </c>
      <c r="J4367" s="28">
        <v>0</v>
      </c>
      <c r="K4367" s="28">
        <v>5.86</v>
      </c>
      <c r="L4367" s="28">
        <v>-5.86</v>
      </c>
    </row>
    <row r="4368" spans="1:12" hidden="1" x14ac:dyDescent="0.2">
      <c r="A4368" s="27" t="s">
        <v>90</v>
      </c>
      <c r="B4368" s="27" t="s">
        <v>145</v>
      </c>
      <c r="C4368" s="27" t="s">
        <v>101</v>
      </c>
      <c r="D4368" s="27" t="s">
        <v>65</v>
      </c>
      <c r="E4368" s="27" t="s">
        <v>94</v>
      </c>
      <c r="F4368" s="27" t="s">
        <v>95</v>
      </c>
      <c r="G4368" s="27" t="s">
        <v>102</v>
      </c>
      <c r="H4368" s="28">
        <v>0</v>
      </c>
      <c r="I4368" s="28">
        <v>0</v>
      </c>
      <c r="J4368" s="28">
        <v>0</v>
      </c>
      <c r="K4368" s="28">
        <v>1.37</v>
      </c>
      <c r="L4368" s="28">
        <v>-1.37</v>
      </c>
    </row>
    <row r="4369" spans="1:12" hidden="1" x14ac:dyDescent="0.2">
      <c r="A4369" s="27" t="s">
        <v>90</v>
      </c>
      <c r="B4369" s="27" t="s">
        <v>145</v>
      </c>
      <c r="C4369" s="27" t="s">
        <v>103</v>
      </c>
      <c r="D4369" s="27" t="s">
        <v>65</v>
      </c>
      <c r="E4369" s="27" t="s">
        <v>94</v>
      </c>
      <c r="F4369" s="27" t="s">
        <v>95</v>
      </c>
      <c r="G4369" s="27" t="s">
        <v>104</v>
      </c>
      <c r="H4369" s="28">
        <v>0</v>
      </c>
      <c r="I4369" s="28">
        <v>0</v>
      </c>
      <c r="J4369" s="28">
        <v>0</v>
      </c>
      <c r="K4369" s="28">
        <v>2.74</v>
      </c>
      <c r="L4369" s="28">
        <v>-2.74</v>
      </c>
    </row>
    <row r="4370" spans="1:12" hidden="1" x14ac:dyDescent="0.2">
      <c r="A4370" s="27" t="s">
        <v>90</v>
      </c>
      <c r="B4370" s="27" t="s">
        <v>91</v>
      </c>
      <c r="C4370" s="27" t="s">
        <v>92</v>
      </c>
      <c r="D4370" s="27" t="s">
        <v>65</v>
      </c>
      <c r="E4370" s="27" t="s">
        <v>94</v>
      </c>
      <c r="F4370" s="27" t="s">
        <v>95</v>
      </c>
      <c r="G4370" s="27" t="s">
        <v>96</v>
      </c>
      <c r="H4370" s="28">
        <v>0</v>
      </c>
      <c r="I4370" s="28">
        <v>0</v>
      </c>
      <c r="J4370" s="28">
        <v>0</v>
      </c>
      <c r="K4370" s="28">
        <v>18.600000000000001</v>
      </c>
      <c r="L4370" s="28">
        <v>-18.600000000000001</v>
      </c>
    </row>
    <row r="4371" spans="1:12" hidden="1" x14ac:dyDescent="0.2">
      <c r="A4371" s="27" t="s">
        <v>90</v>
      </c>
      <c r="B4371" s="27" t="s">
        <v>91</v>
      </c>
      <c r="C4371" s="27" t="s">
        <v>97</v>
      </c>
      <c r="D4371" s="27" t="s">
        <v>65</v>
      </c>
      <c r="E4371" s="27" t="s">
        <v>94</v>
      </c>
      <c r="F4371" s="27" t="s">
        <v>95</v>
      </c>
      <c r="G4371" s="27" t="s">
        <v>98</v>
      </c>
      <c r="H4371" s="28">
        <v>0</v>
      </c>
      <c r="I4371" s="28">
        <v>0</v>
      </c>
      <c r="J4371" s="28">
        <v>0</v>
      </c>
      <c r="K4371" s="28">
        <v>9.6300000000000008</v>
      </c>
      <c r="L4371" s="28">
        <v>-9.6300000000000008</v>
      </c>
    </row>
    <row r="4372" spans="1:12" hidden="1" x14ac:dyDescent="0.2">
      <c r="A4372" s="27" t="s">
        <v>90</v>
      </c>
      <c r="B4372" s="27" t="s">
        <v>91</v>
      </c>
      <c r="C4372" s="27" t="s">
        <v>99</v>
      </c>
      <c r="D4372" s="27" t="s">
        <v>65</v>
      </c>
      <c r="E4372" s="27" t="s">
        <v>94</v>
      </c>
      <c r="F4372" s="27" t="s">
        <v>95</v>
      </c>
      <c r="G4372" s="27" t="s">
        <v>100</v>
      </c>
      <c r="H4372" s="28">
        <v>0</v>
      </c>
      <c r="I4372" s="28">
        <v>0</v>
      </c>
      <c r="J4372" s="28">
        <v>0</v>
      </c>
      <c r="K4372" s="28">
        <v>1.75</v>
      </c>
      <c r="L4372" s="28">
        <v>-1.75</v>
      </c>
    </row>
    <row r="4373" spans="1:12" hidden="1" x14ac:dyDescent="0.2">
      <c r="A4373" s="27" t="s">
        <v>90</v>
      </c>
      <c r="B4373" s="27" t="s">
        <v>91</v>
      </c>
      <c r="C4373" s="27" t="s">
        <v>101</v>
      </c>
      <c r="D4373" s="27" t="s">
        <v>65</v>
      </c>
      <c r="E4373" s="27" t="s">
        <v>94</v>
      </c>
      <c r="F4373" s="27" t="s">
        <v>95</v>
      </c>
      <c r="G4373" s="27" t="s">
        <v>102</v>
      </c>
      <c r="H4373" s="28">
        <v>0</v>
      </c>
      <c r="I4373" s="28">
        <v>0</v>
      </c>
      <c r="J4373" s="28">
        <v>0</v>
      </c>
      <c r="K4373" s="28">
        <v>0.41</v>
      </c>
      <c r="L4373" s="28">
        <v>-0.41</v>
      </c>
    </row>
    <row r="4374" spans="1:12" hidden="1" x14ac:dyDescent="0.2">
      <c r="A4374" s="27" t="s">
        <v>90</v>
      </c>
      <c r="B4374" s="27" t="s">
        <v>91</v>
      </c>
      <c r="C4374" s="27" t="s">
        <v>103</v>
      </c>
      <c r="D4374" s="27" t="s">
        <v>65</v>
      </c>
      <c r="E4374" s="27" t="s">
        <v>94</v>
      </c>
      <c r="F4374" s="27" t="s">
        <v>95</v>
      </c>
      <c r="G4374" s="27" t="s">
        <v>104</v>
      </c>
      <c r="H4374" s="28">
        <v>0</v>
      </c>
      <c r="I4374" s="28">
        <v>0</v>
      </c>
      <c r="J4374" s="28">
        <v>0</v>
      </c>
      <c r="K4374" s="28">
        <v>0.82</v>
      </c>
      <c r="L4374" s="28">
        <v>-0.82</v>
      </c>
    </row>
    <row r="4375" spans="1:12" hidden="1" x14ac:dyDescent="0.2">
      <c r="A4375" s="27" t="s">
        <v>90</v>
      </c>
      <c r="B4375" s="27" t="s">
        <v>91</v>
      </c>
      <c r="C4375" s="27" t="s">
        <v>159</v>
      </c>
      <c r="D4375" s="27" t="s">
        <v>65</v>
      </c>
      <c r="E4375" s="27" t="s">
        <v>94</v>
      </c>
      <c r="F4375" s="27" t="s">
        <v>95</v>
      </c>
      <c r="G4375" s="27" t="s">
        <v>160</v>
      </c>
      <c r="H4375" s="28">
        <v>0</v>
      </c>
      <c r="I4375" s="28">
        <v>0</v>
      </c>
      <c r="J4375" s="28">
        <v>0</v>
      </c>
      <c r="K4375" s="28">
        <v>17061.060000000001</v>
      </c>
      <c r="L4375" s="28">
        <v>-17061.060000000001</v>
      </c>
    </row>
    <row r="4376" spans="1:12" hidden="1" x14ac:dyDescent="0.2">
      <c r="A4376" s="27" t="s">
        <v>90</v>
      </c>
      <c r="B4376" s="27" t="s">
        <v>119</v>
      </c>
      <c r="C4376" s="27" t="s">
        <v>117</v>
      </c>
      <c r="D4376" s="27" t="s">
        <v>65</v>
      </c>
      <c r="E4376" s="27" t="s">
        <v>94</v>
      </c>
      <c r="F4376" s="27" t="s">
        <v>95</v>
      </c>
      <c r="G4376" s="27" t="s">
        <v>118</v>
      </c>
      <c r="H4376" s="28">
        <v>0</v>
      </c>
      <c r="I4376" s="28">
        <v>0</v>
      </c>
      <c r="J4376" s="28">
        <v>0</v>
      </c>
      <c r="K4376" s="28">
        <v>2022.35</v>
      </c>
      <c r="L4376" s="28">
        <v>-2022.35</v>
      </c>
    </row>
    <row r="4377" spans="1:12" hidden="1" x14ac:dyDescent="0.2">
      <c r="A4377" s="27" t="s">
        <v>90</v>
      </c>
      <c r="B4377" s="27" t="s">
        <v>120</v>
      </c>
      <c r="C4377" s="27" t="s">
        <v>121</v>
      </c>
      <c r="D4377" s="27" t="s">
        <v>65</v>
      </c>
      <c r="E4377" s="27" t="s">
        <v>94</v>
      </c>
      <c r="F4377" s="27" t="s">
        <v>95</v>
      </c>
      <c r="G4377" s="27" t="s">
        <v>122</v>
      </c>
      <c r="H4377" s="28">
        <v>0</v>
      </c>
      <c r="I4377" s="28">
        <v>0</v>
      </c>
      <c r="J4377" s="28">
        <v>0</v>
      </c>
      <c r="K4377" s="28">
        <v>8.74</v>
      </c>
      <c r="L4377" s="28">
        <v>-8.74</v>
      </c>
    </row>
    <row r="4378" spans="1:12" hidden="1" x14ac:dyDescent="0.2">
      <c r="A4378" s="27" t="s">
        <v>90</v>
      </c>
      <c r="B4378" s="27" t="s">
        <v>120</v>
      </c>
      <c r="C4378" s="27" t="s">
        <v>99</v>
      </c>
      <c r="D4378" s="27" t="s">
        <v>65</v>
      </c>
      <c r="E4378" s="27" t="s">
        <v>94</v>
      </c>
      <c r="F4378" s="27" t="s">
        <v>95</v>
      </c>
      <c r="G4378" s="27" t="s">
        <v>100</v>
      </c>
      <c r="H4378" s="28">
        <v>0</v>
      </c>
      <c r="I4378" s="28">
        <v>0</v>
      </c>
      <c r="J4378" s="28">
        <v>0</v>
      </c>
      <c r="K4378" s="28">
        <v>0.47</v>
      </c>
      <c r="L4378" s="28">
        <v>-0.47</v>
      </c>
    </row>
    <row r="4379" spans="1:12" hidden="1" x14ac:dyDescent="0.2">
      <c r="A4379" s="27" t="s">
        <v>90</v>
      </c>
      <c r="B4379" s="27" t="s">
        <v>120</v>
      </c>
      <c r="C4379" s="27" t="s">
        <v>101</v>
      </c>
      <c r="D4379" s="27" t="s">
        <v>65</v>
      </c>
      <c r="E4379" s="27" t="s">
        <v>94</v>
      </c>
      <c r="F4379" s="27" t="s">
        <v>95</v>
      </c>
      <c r="G4379" s="27" t="s">
        <v>102</v>
      </c>
      <c r="H4379" s="28">
        <v>0</v>
      </c>
      <c r="I4379" s="28">
        <v>0</v>
      </c>
      <c r="J4379" s="28">
        <v>0</v>
      </c>
      <c r="K4379" s="28">
        <v>0.11</v>
      </c>
      <c r="L4379" s="28">
        <v>-0.11</v>
      </c>
    </row>
    <row r="4380" spans="1:12" hidden="1" x14ac:dyDescent="0.2">
      <c r="A4380" s="27" t="s">
        <v>90</v>
      </c>
      <c r="B4380" s="27" t="s">
        <v>120</v>
      </c>
      <c r="C4380" s="27" t="s">
        <v>103</v>
      </c>
      <c r="D4380" s="27" t="s">
        <v>65</v>
      </c>
      <c r="E4380" s="27" t="s">
        <v>94</v>
      </c>
      <c r="F4380" s="27" t="s">
        <v>95</v>
      </c>
      <c r="G4380" s="27" t="s">
        <v>104</v>
      </c>
      <c r="H4380" s="28">
        <v>0</v>
      </c>
      <c r="I4380" s="28">
        <v>0</v>
      </c>
      <c r="J4380" s="28">
        <v>0</v>
      </c>
      <c r="K4380" s="28">
        <v>0.25</v>
      </c>
      <c r="L4380" s="28">
        <v>-0.25</v>
      </c>
    </row>
    <row r="4381" spans="1:12" hidden="1" x14ac:dyDescent="0.2">
      <c r="A4381" s="27" t="s">
        <v>90</v>
      </c>
      <c r="B4381" s="27" t="s">
        <v>123</v>
      </c>
      <c r="C4381" s="27" t="s">
        <v>124</v>
      </c>
      <c r="D4381" s="27" t="s">
        <v>65</v>
      </c>
      <c r="E4381" s="27" t="s">
        <v>94</v>
      </c>
      <c r="F4381" s="27" t="s">
        <v>95</v>
      </c>
      <c r="G4381" s="27" t="s">
        <v>125</v>
      </c>
      <c r="H4381" s="28">
        <v>0</v>
      </c>
      <c r="I4381" s="28">
        <v>0</v>
      </c>
      <c r="J4381" s="28">
        <v>0</v>
      </c>
      <c r="K4381" s="28">
        <v>234.63</v>
      </c>
      <c r="L4381" s="28">
        <v>-234.63</v>
      </c>
    </row>
    <row r="4382" spans="1:12" hidden="1" x14ac:dyDescent="0.2">
      <c r="A4382" s="27" t="s">
        <v>90</v>
      </c>
      <c r="B4382" s="27" t="s">
        <v>123</v>
      </c>
      <c r="C4382" s="27" t="s">
        <v>111</v>
      </c>
      <c r="D4382" s="27" t="s">
        <v>65</v>
      </c>
      <c r="E4382" s="27" t="s">
        <v>94</v>
      </c>
      <c r="F4382" s="27" t="s">
        <v>95</v>
      </c>
      <c r="G4382" s="27" t="s">
        <v>112</v>
      </c>
      <c r="H4382" s="28">
        <v>0</v>
      </c>
      <c r="I4382" s="28">
        <v>0</v>
      </c>
      <c r="J4382" s="28">
        <v>0</v>
      </c>
      <c r="K4382" s="28">
        <v>130.72999999999999</v>
      </c>
      <c r="L4382" s="28">
        <v>-130.72999999999999</v>
      </c>
    </row>
    <row r="4383" spans="1:12" hidden="1" x14ac:dyDescent="0.2">
      <c r="A4383" s="27" t="s">
        <v>90</v>
      </c>
      <c r="B4383" s="27" t="s">
        <v>126</v>
      </c>
      <c r="C4383" s="27" t="s">
        <v>121</v>
      </c>
      <c r="D4383" s="27" t="s">
        <v>65</v>
      </c>
      <c r="E4383" s="27" t="s">
        <v>94</v>
      </c>
      <c r="F4383" s="27" t="s">
        <v>95</v>
      </c>
      <c r="G4383" s="27" t="s">
        <v>122</v>
      </c>
      <c r="H4383" s="28">
        <v>0</v>
      </c>
      <c r="I4383" s="28">
        <v>0</v>
      </c>
      <c r="J4383" s="28">
        <v>0</v>
      </c>
      <c r="K4383" s="28">
        <v>1.79</v>
      </c>
      <c r="L4383" s="28">
        <v>-1.79</v>
      </c>
    </row>
    <row r="4384" spans="1:12" hidden="1" x14ac:dyDescent="0.2">
      <c r="A4384" s="27" t="s">
        <v>90</v>
      </c>
      <c r="B4384" s="27" t="s">
        <v>126</v>
      </c>
      <c r="C4384" s="27" t="s">
        <v>99</v>
      </c>
      <c r="D4384" s="27" t="s">
        <v>65</v>
      </c>
      <c r="E4384" s="27" t="s">
        <v>94</v>
      </c>
      <c r="F4384" s="27" t="s">
        <v>95</v>
      </c>
      <c r="G4384" s="27" t="s">
        <v>100</v>
      </c>
      <c r="H4384" s="28">
        <v>0</v>
      </c>
      <c r="I4384" s="28">
        <v>0</v>
      </c>
      <c r="J4384" s="28">
        <v>0</v>
      </c>
      <c r="K4384" s="28">
        <v>0.11</v>
      </c>
      <c r="L4384" s="28">
        <v>-0.11</v>
      </c>
    </row>
    <row r="4385" spans="1:12" hidden="1" x14ac:dyDescent="0.2">
      <c r="A4385" s="27" t="s">
        <v>90</v>
      </c>
      <c r="B4385" s="27" t="s">
        <v>126</v>
      </c>
      <c r="C4385" s="27" t="s">
        <v>101</v>
      </c>
      <c r="D4385" s="27" t="s">
        <v>65</v>
      </c>
      <c r="E4385" s="27" t="s">
        <v>94</v>
      </c>
      <c r="F4385" s="27" t="s">
        <v>95</v>
      </c>
      <c r="G4385" s="27" t="s">
        <v>102</v>
      </c>
      <c r="H4385" s="28">
        <v>0</v>
      </c>
      <c r="I4385" s="28">
        <v>0</v>
      </c>
      <c r="J4385" s="28">
        <v>0</v>
      </c>
      <c r="K4385" s="28">
        <v>0.02</v>
      </c>
      <c r="L4385" s="28">
        <v>-0.02</v>
      </c>
    </row>
    <row r="4386" spans="1:12" hidden="1" x14ac:dyDescent="0.2">
      <c r="A4386" s="27" t="s">
        <v>90</v>
      </c>
      <c r="B4386" s="27" t="s">
        <v>126</v>
      </c>
      <c r="C4386" s="27" t="s">
        <v>103</v>
      </c>
      <c r="D4386" s="27" t="s">
        <v>65</v>
      </c>
      <c r="E4386" s="27" t="s">
        <v>94</v>
      </c>
      <c r="F4386" s="27" t="s">
        <v>95</v>
      </c>
      <c r="G4386" s="27" t="s">
        <v>104</v>
      </c>
      <c r="H4386" s="28">
        <v>0</v>
      </c>
      <c r="I4386" s="28">
        <v>0</v>
      </c>
      <c r="J4386" s="28">
        <v>0</v>
      </c>
      <c r="K4386" s="28">
        <v>0.05</v>
      </c>
      <c r="L4386" s="28">
        <v>-0.05</v>
      </c>
    </row>
    <row r="4387" spans="1:12" hidden="1" x14ac:dyDescent="0.2">
      <c r="A4387" s="27" t="s">
        <v>90</v>
      </c>
      <c r="B4387" s="27" t="s">
        <v>127</v>
      </c>
      <c r="C4387" s="27" t="s">
        <v>111</v>
      </c>
      <c r="D4387" s="27" t="s">
        <v>65</v>
      </c>
      <c r="E4387" s="27" t="s">
        <v>94</v>
      </c>
      <c r="F4387" s="27" t="s">
        <v>95</v>
      </c>
      <c r="G4387" s="27" t="s">
        <v>112</v>
      </c>
      <c r="H4387" s="28">
        <v>0</v>
      </c>
      <c r="I4387" s="28">
        <v>0</v>
      </c>
      <c r="J4387" s="28">
        <v>0</v>
      </c>
      <c r="K4387" s="28">
        <v>1620.62</v>
      </c>
      <c r="L4387" s="28">
        <v>-1620.62</v>
      </c>
    </row>
    <row r="4388" spans="1:12" hidden="1" x14ac:dyDescent="0.2">
      <c r="A4388" s="27" t="s">
        <v>90</v>
      </c>
      <c r="B4388" s="27" t="s">
        <v>128</v>
      </c>
      <c r="C4388" s="27" t="s">
        <v>99</v>
      </c>
      <c r="D4388" s="27" t="s">
        <v>65</v>
      </c>
      <c r="E4388" s="27" t="s">
        <v>94</v>
      </c>
      <c r="F4388" s="27" t="s">
        <v>95</v>
      </c>
      <c r="G4388" s="27" t="s">
        <v>100</v>
      </c>
      <c r="H4388" s="28">
        <v>0</v>
      </c>
      <c r="I4388" s="28">
        <v>0</v>
      </c>
      <c r="J4388" s="28">
        <v>0</v>
      </c>
      <c r="K4388" s="28">
        <v>0.54</v>
      </c>
      <c r="L4388" s="28">
        <v>-0.54</v>
      </c>
    </row>
    <row r="4389" spans="1:12" hidden="1" x14ac:dyDescent="0.2">
      <c r="A4389" s="27" t="s">
        <v>90</v>
      </c>
      <c r="B4389" s="27" t="s">
        <v>128</v>
      </c>
      <c r="C4389" s="27" t="s">
        <v>101</v>
      </c>
      <c r="D4389" s="27" t="s">
        <v>65</v>
      </c>
      <c r="E4389" s="27" t="s">
        <v>94</v>
      </c>
      <c r="F4389" s="27" t="s">
        <v>95</v>
      </c>
      <c r="G4389" s="27" t="s">
        <v>102</v>
      </c>
      <c r="H4389" s="28">
        <v>0</v>
      </c>
      <c r="I4389" s="28">
        <v>0</v>
      </c>
      <c r="J4389" s="28">
        <v>0</v>
      </c>
      <c r="K4389" s="28">
        <v>0.13</v>
      </c>
      <c r="L4389" s="28">
        <v>-0.13</v>
      </c>
    </row>
    <row r="4390" spans="1:12" hidden="1" x14ac:dyDescent="0.2">
      <c r="A4390" s="27" t="s">
        <v>90</v>
      </c>
      <c r="B4390" s="27" t="s">
        <v>128</v>
      </c>
      <c r="C4390" s="27" t="s">
        <v>103</v>
      </c>
      <c r="D4390" s="27" t="s">
        <v>65</v>
      </c>
      <c r="E4390" s="27" t="s">
        <v>94</v>
      </c>
      <c r="F4390" s="27" t="s">
        <v>95</v>
      </c>
      <c r="G4390" s="27" t="s">
        <v>104</v>
      </c>
      <c r="H4390" s="28">
        <v>0</v>
      </c>
      <c r="I4390" s="28">
        <v>0</v>
      </c>
      <c r="J4390" s="28">
        <v>0</v>
      </c>
      <c r="K4390" s="28">
        <v>0.26</v>
      </c>
      <c r="L4390" s="28">
        <v>-0.26</v>
      </c>
    </row>
    <row r="4391" spans="1:12" hidden="1" x14ac:dyDescent="0.2">
      <c r="A4391" s="27" t="s">
        <v>90</v>
      </c>
      <c r="B4391" s="27" t="s">
        <v>134</v>
      </c>
      <c r="C4391" s="27" t="s">
        <v>92</v>
      </c>
      <c r="D4391" s="27" t="s">
        <v>65</v>
      </c>
      <c r="E4391" s="27" t="s">
        <v>94</v>
      </c>
      <c r="F4391" s="27" t="s">
        <v>95</v>
      </c>
      <c r="G4391" s="27" t="s">
        <v>96</v>
      </c>
      <c r="H4391" s="28">
        <v>0</v>
      </c>
      <c r="I4391" s="28">
        <v>0</v>
      </c>
      <c r="J4391" s="28">
        <v>0</v>
      </c>
      <c r="K4391" s="28">
        <v>0.37</v>
      </c>
      <c r="L4391" s="28">
        <v>-0.37</v>
      </c>
    </row>
    <row r="4392" spans="1:12" hidden="1" x14ac:dyDescent="0.2">
      <c r="A4392" s="27" t="s">
        <v>90</v>
      </c>
      <c r="B4392" s="27" t="s">
        <v>134</v>
      </c>
      <c r="C4392" s="27" t="s">
        <v>99</v>
      </c>
      <c r="D4392" s="27" t="s">
        <v>65</v>
      </c>
      <c r="E4392" s="27" t="s">
        <v>94</v>
      </c>
      <c r="F4392" s="27" t="s">
        <v>95</v>
      </c>
      <c r="G4392" s="27" t="s">
        <v>100</v>
      </c>
      <c r="H4392" s="28">
        <v>0</v>
      </c>
      <c r="I4392" s="28">
        <v>0</v>
      </c>
      <c r="J4392" s="28">
        <v>0</v>
      </c>
      <c r="K4392" s="28">
        <v>0.02</v>
      </c>
      <c r="L4392" s="28">
        <v>-0.02</v>
      </c>
    </row>
    <row r="4393" spans="1:12" hidden="1" x14ac:dyDescent="0.2">
      <c r="A4393" s="27" t="s">
        <v>90</v>
      </c>
      <c r="B4393" s="27" t="s">
        <v>134</v>
      </c>
      <c r="C4393" s="27" t="s">
        <v>101</v>
      </c>
      <c r="D4393" s="27" t="s">
        <v>65</v>
      </c>
      <c r="E4393" s="27" t="s">
        <v>94</v>
      </c>
      <c r="F4393" s="27" t="s">
        <v>95</v>
      </c>
      <c r="G4393" s="27" t="s">
        <v>102</v>
      </c>
      <c r="H4393" s="28">
        <v>0</v>
      </c>
      <c r="I4393" s="28">
        <v>0</v>
      </c>
      <c r="J4393" s="28">
        <v>0</v>
      </c>
      <c r="K4393" s="28">
        <v>0.01</v>
      </c>
      <c r="L4393" s="28">
        <v>-0.01</v>
      </c>
    </row>
    <row r="4394" spans="1:12" hidden="1" x14ac:dyDescent="0.2">
      <c r="A4394" s="27" t="s">
        <v>90</v>
      </c>
      <c r="B4394" s="27" t="s">
        <v>134</v>
      </c>
      <c r="C4394" s="27" t="s">
        <v>103</v>
      </c>
      <c r="D4394" s="27" t="s">
        <v>65</v>
      </c>
      <c r="E4394" s="27" t="s">
        <v>94</v>
      </c>
      <c r="F4394" s="27" t="s">
        <v>95</v>
      </c>
      <c r="G4394" s="27" t="s">
        <v>104</v>
      </c>
      <c r="H4394" s="28">
        <v>0</v>
      </c>
      <c r="I4394" s="28">
        <v>0</v>
      </c>
      <c r="J4394" s="28">
        <v>0</v>
      </c>
      <c r="K4394" s="28">
        <v>0.01</v>
      </c>
      <c r="L4394" s="28">
        <v>-0.01</v>
      </c>
    </row>
    <row r="4395" spans="1:12" hidden="1" x14ac:dyDescent="0.2">
      <c r="A4395" s="27" t="s">
        <v>90</v>
      </c>
      <c r="B4395" s="27" t="s">
        <v>134</v>
      </c>
      <c r="C4395" s="27" t="s">
        <v>132</v>
      </c>
      <c r="D4395" s="27" t="s">
        <v>65</v>
      </c>
      <c r="E4395" s="27" t="s">
        <v>94</v>
      </c>
      <c r="F4395" s="27" t="s">
        <v>95</v>
      </c>
      <c r="G4395" s="27" t="s">
        <v>133</v>
      </c>
      <c r="H4395" s="28">
        <v>0</v>
      </c>
      <c r="I4395" s="28">
        <v>0</v>
      </c>
      <c r="J4395" s="28">
        <v>0</v>
      </c>
      <c r="K4395" s="28">
        <v>842.87</v>
      </c>
      <c r="L4395" s="28">
        <v>-842.87</v>
      </c>
    </row>
    <row r="4396" spans="1:12" hidden="1" x14ac:dyDescent="0.2">
      <c r="A4396" s="27" t="s">
        <v>90</v>
      </c>
      <c r="B4396" s="27" t="s">
        <v>179</v>
      </c>
      <c r="C4396" s="27" t="s">
        <v>106</v>
      </c>
      <c r="D4396" s="27" t="s">
        <v>65</v>
      </c>
      <c r="E4396" s="27" t="s">
        <v>94</v>
      </c>
      <c r="F4396" s="27" t="s">
        <v>95</v>
      </c>
      <c r="G4396" s="27" t="s">
        <v>108</v>
      </c>
      <c r="H4396" s="28">
        <v>0</v>
      </c>
      <c r="I4396" s="28">
        <v>0</v>
      </c>
      <c r="J4396" s="28">
        <v>0</v>
      </c>
      <c r="K4396" s="28">
        <v>29.97</v>
      </c>
      <c r="L4396" s="28">
        <v>-29.97</v>
      </c>
    </row>
    <row r="4397" spans="1:12" hidden="1" x14ac:dyDescent="0.2">
      <c r="A4397" s="27" t="s">
        <v>90</v>
      </c>
      <c r="B4397" s="27" t="s">
        <v>179</v>
      </c>
      <c r="C4397" s="27" t="s">
        <v>99</v>
      </c>
      <c r="D4397" s="27" t="s">
        <v>65</v>
      </c>
      <c r="E4397" s="27" t="s">
        <v>94</v>
      </c>
      <c r="F4397" s="27" t="s">
        <v>95</v>
      </c>
      <c r="G4397" s="27" t="s">
        <v>100</v>
      </c>
      <c r="H4397" s="28">
        <v>0</v>
      </c>
      <c r="I4397" s="28">
        <v>0</v>
      </c>
      <c r="J4397" s="28">
        <v>0</v>
      </c>
      <c r="K4397" s="28">
        <v>1.86</v>
      </c>
      <c r="L4397" s="28">
        <v>-1.86</v>
      </c>
    </row>
    <row r="4398" spans="1:12" hidden="1" x14ac:dyDescent="0.2">
      <c r="A4398" s="27" t="s">
        <v>90</v>
      </c>
      <c r="B4398" s="27" t="s">
        <v>179</v>
      </c>
      <c r="C4398" s="27" t="s">
        <v>101</v>
      </c>
      <c r="D4398" s="27" t="s">
        <v>65</v>
      </c>
      <c r="E4398" s="27" t="s">
        <v>94</v>
      </c>
      <c r="F4398" s="27" t="s">
        <v>95</v>
      </c>
      <c r="G4398" s="27" t="s">
        <v>102</v>
      </c>
      <c r="H4398" s="28">
        <v>0</v>
      </c>
      <c r="I4398" s="28">
        <v>0</v>
      </c>
      <c r="J4398" s="28">
        <v>0</v>
      </c>
      <c r="K4398" s="28">
        <v>0.43</v>
      </c>
      <c r="L4398" s="28">
        <v>-0.43</v>
      </c>
    </row>
    <row r="4399" spans="1:12" hidden="1" x14ac:dyDescent="0.2">
      <c r="A4399" s="27" t="s">
        <v>90</v>
      </c>
      <c r="B4399" s="27" t="s">
        <v>179</v>
      </c>
      <c r="C4399" s="27" t="s">
        <v>103</v>
      </c>
      <c r="D4399" s="27" t="s">
        <v>65</v>
      </c>
      <c r="E4399" s="27" t="s">
        <v>94</v>
      </c>
      <c r="F4399" s="27" t="s">
        <v>95</v>
      </c>
      <c r="G4399" s="27" t="s">
        <v>104</v>
      </c>
      <c r="H4399" s="28">
        <v>0</v>
      </c>
      <c r="I4399" s="28">
        <v>0</v>
      </c>
      <c r="J4399" s="28">
        <v>0</v>
      </c>
      <c r="K4399" s="28">
        <v>0.87</v>
      </c>
      <c r="L4399" s="28">
        <v>-0.87</v>
      </c>
    </row>
    <row r="4400" spans="1:12" hidden="1" x14ac:dyDescent="0.2">
      <c r="A4400" s="27" t="s">
        <v>90</v>
      </c>
      <c r="B4400" s="27" t="s">
        <v>179</v>
      </c>
      <c r="C4400" s="27" t="s">
        <v>117</v>
      </c>
      <c r="D4400" s="27" t="s">
        <v>65</v>
      </c>
      <c r="E4400" s="27" t="s">
        <v>94</v>
      </c>
      <c r="F4400" s="27" t="s">
        <v>95</v>
      </c>
      <c r="G4400" s="27" t="s">
        <v>118</v>
      </c>
      <c r="H4400" s="28">
        <v>0</v>
      </c>
      <c r="I4400" s="28">
        <v>0</v>
      </c>
      <c r="J4400" s="28">
        <v>0</v>
      </c>
      <c r="K4400" s="28">
        <v>305.89999999999998</v>
      </c>
      <c r="L4400" s="28">
        <v>-305.89999999999998</v>
      </c>
    </row>
    <row r="4401" spans="1:12" hidden="1" x14ac:dyDescent="0.2">
      <c r="A4401" s="27" t="s">
        <v>136</v>
      </c>
      <c r="B4401" s="27" t="s">
        <v>9</v>
      </c>
      <c r="C4401" s="27" t="s">
        <v>137</v>
      </c>
      <c r="D4401" s="27" t="s">
        <v>65</v>
      </c>
      <c r="E4401" s="27" t="s">
        <v>94</v>
      </c>
      <c r="F4401" s="27" t="s">
        <v>95</v>
      </c>
      <c r="G4401" s="27" t="s">
        <v>138</v>
      </c>
      <c r="H4401" s="28">
        <v>79047.5</v>
      </c>
      <c r="I4401" s="28">
        <v>40000</v>
      </c>
      <c r="J4401" s="28">
        <v>0</v>
      </c>
      <c r="K4401" s="28">
        <v>-5.6843418860808015E-14</v>
      </c>
      <c r="L4401" s="28">
        <v>40000</v>
      </c>
    </row>
    <row r="4402" spans="1:12" hidden="1" x14ac:dyDescent="0.2">
      <c r="A4402" s="27" t="s">
        <v>136</v>
      </c>
      <c r="B4402" s="27" t="s">
        <v>9</v>
      </c>
      <c r="C4402" s="27" t="s">
        <v>99</v>
      </c>
      <c r="D4402" s="27" t="s">
        <v>65</v>
      </c>
      <c r="E4402" s="27" t="s">
        <v>94</v>
      </c>
      <c r="F4402" s="27" t="s">
        <v>95</v>
      </c>
      <c r="G4402" s="27" t="s">
        <v>100</v>
      </c>
      <c r="H4402" s="28">
        <v>4900.95</v>
      </c>
      <c r="I4402" s="28">
        <v>7380.95</v>
      </c>
      <c r="J4402" s="28">
        <v>0</v>
      </c>
      <c r="K4402" s="28">
        <v>1.9999999999999574E-2</v>
      </c>
      <c r="L4402" s="28">
        <v>7380.9299999999994</v>
      </c>
    </row>
    <row r="4403" spans="1:12" hidden="1" x14ac:dyDescent="0.2">
      <c r="A4403" s="27" t="s">
        <v>136</v>
      </c>
      <c r="B4403" s="27" t="s">
        <v>9</v>
      </c>
      <c r="C4403" s="27" t="s">
        <v>101</v>
      </c>
      <c r="D4403" s="27" t="s">
        <v>65</v>
      </c>
      <c r="E4403" s="27" t="s">
        <v>94</v>
      </c>
      <c r="F4403" s="27" t="s">
        <v>95</v>
      </c>
      <c r="G4403" s="27" t="s">
        <v>102</v>
      </c>
      <c r="H4403" s="28">
        <v>1146.19</v>
      </c>
      <c r="I4403" s="28">
        <v>1726.19</v>
      </c>
      <c r="J4403" s="28">
        <v>0</v>
      </c>
      <c r="K4403" s="28">
        <v>2.0000000000000018E-2</v>
      </c>
      <c r="L4403" s="28">
        <v>1726.17</v>
      </c>
    </row>
    <row r="4404" spans="1:12" hidden="1" x14ac:dyDescent="0.2">
      <c r="A4404" s="27" t="s">
        <v>136</v>
      </c>
      <c r="B4404" s="27" t="s">
        <v>9</v>
      </c>
      <c r="C4404" s="27" t="s">
        <v>103</v>
      </c>
      <c r="D4404" s="27" t="s">
        <v>65</v>
      </c>
      <c r="E4404" s="27" t="s">
        <v>94</v>
      </c>
      <c r="F4404" s="27" t="s">
        <v>95</v>
      </c>
      <c r="G4404" s="27" t="s">
        <v>104</v>
      </c>
      <c r="H4404" s="28">
        <v>2292.38</v>
      </c>
      <c r="I4404" s="28">
        <v>3452.38</v>
      </c>
      <c r="J4404" s="28">
        <v>0</v>
      </c>
      <c r="K4404" s="28">
        <v>0</v>
      </c>
      <c r="L4404" s="28">
        <v>3452.38</v>
      </c>
    </row>
    <row r="4405" spans="1:12" hidden="1" x14ac:dyDescent="0.2">
      <c r="A4405" s="27" t="s">
        <v>136</v>
      </c>
      <c r="B4405" s="27" t="s">
        <v>177</v>
      </c>
      <c r="C4405" s="27" t="s">
        <v>137</v>
      </c>
      <c r="D4405" s="27" t="s">
        <v>65</v>
      </c>
      <c r="E4405" s="27" t="s">
        <v>94</v>
      </c>
      <c r="F4405" s="27" t="s">
        <v>95</v>
      </c>
      <c r="G4405" s="27" t="s">
        <v>138</v>
      </c>
      <c r="H4405" s="28">
        <v>0</v>
      </c>
      <c r="I4405" s="28">
        <v>0</v>
      </c>
      <c r="J4405" s="28">
        <v>0</v>
      </c>
      <c r="K4405" s="28">
        <v>50688.4</v>
      </c>
      <c r="L4405" s="28">
        <v>-50688.4</v>
      </c>
    </row>
    <row r="4406" spans="1:12" hidden="1" x14ac:dyDescent="0.2">
      <c r="A4406" s="27" t="s">
        <v>136</v>
      </c>
      <c r="B4406" s="27" t="s">
        <v>177</v>
      </c>
      <c r="C4406" s="27" t="s">
        <v>99</v>
      </c>
      <c r="D4406" s="27" t="s">
        <v>65</v>
      </c>
      <c r="E4406" s="27" t="s">
        <v>94</v>
      </c>
      <c r="F4406" s="27" t="s">
        <v>95</v>
      </c>
      <c r="G4406" s="27" t="s">
        <v>100</v>
      </c>
      <c r="H4406" s="28">
        <v>0</v>
      </c>
      <c r="I4406" s="28">
        <v>0</v>
      </c>
      <c r="J4406" s="28">
        <v>0</v>
      </c>
      <c r="K4406" s="28">
        <v>1872.1900000000003</v>
      </c>
      <c r="L4406" s="28">
        <v>-1872.1900000000003</v>
      </c>
    </row>
    <row r="4407" spans="1:12" hidden="1" x14ac:dyDescent="0.2">
      <c r="A4407" s="27" t="s">
        <v>136</v>
      </c>
      <c r="B4407" s="27" t="s">
        <v>177</v>
      </c>
      <c r="C4407" s="27" t="s">
        <v>101</v>
      </c>
      <c r="D4407" s="27" t="s">
        <v>65</v>
      </c>
      <c r="E4407" s="27" t="s">
        <v>94</v>
      </c>
      <c r="F4407" s="27" t="s">
        <v>95</v>
      </c>
      <c r="G4407" s="27" t="s">
        <v>102</v>
      </c>
      <c r="H4407" s="28">
        <v>0</v>
      </c>
      <c r="I4407" s="28">
        <v>0</v>
      </c>
      <c r="J4407" s="28">
        <v>0</v>
      </c>
      <c r="K4407" s="28">
        <v>437.85999999999996</v>
      </c>
      <c r="L4407" s="28">
        <v>-437.85999999999996</v>
      </c>
    </row>
    <row r="4408" spans="1:12" hidden="1" x14ac:dyDescent="0.2">
      <c r="A4408" s="27" t="s">
        <v>136</v>
      </c>
      <c r="B4408" s="27" t="s">
        <v>177</v>
      </c>
      <c r="C4408" s="27" t="s">
        <v>103</v>
      </c>
      <c r="D4408" s="27" t="s">
        <v>65</v>
      </c>
      <c r="E4408" s="27" t="s">
        <v>94</v>
      </c>
      <c r="F4408" s="27" t="s">
        <v>95</v>
      </c>
      <c r="G4408" s="27" t="s">
        <v>104</v>
      </c>
      <c r="H4408" s="28">
        <v>0</v>
      </c>
      <c r="I4408" s="28">
        <v>0</v>
      </c>
      <c r="J4408" s="28">
        <v>0</v>
      </c>
      <c r="K4408" s="28">
        <v>907.33</v>
      </c>
      <c r="L4408" s="28">
        <v>-907.33</v>
      </c>
    </row>
    <row r="4409" spans="1:12" hidden="1" x14ac:dyDescent="0.2">
      <c r="A4409" s="27" t="s">
        <v>136</v>
      </c>
      <c r="B4409" s="27" t="s">
        <v>135</v>
      </c>
      <c r="C4409" s="27" t="s">
        <v>137</v>
      </c>
      <c r="D4409" s="27" t="s">
        <v>65</v>
      </c>
      <c r="E4409" s="27" t="s">
        <v>94</v>
      </c>
      <c r="F4409" s="27" t="s">
        <v>95</v>
      </c>
      <c r="G4409" s="27" t="s">
        <v>138</v>
      </c>
      <c r="H4409" s="28">
        <v>0</v>
      </c>
      <c r="I4409" s="28">
        <v>0</v>
      </c>
      <c r="J4409" s="28">
        <v>0</v>
      </c>
      <c r="K4409" s="28">
        <v>5678.13</v>
      </c>
      <c r="L4409" s="28">
        <v>-5678.13</v>
      </c>
    </row>
    <row r="4410" spans="1:12" hidden="1" x14ac:dyDescent="0.2">
      <c r="A4410" s="27" t="s">
        <v>136</v>
      </c>
      <c r="B4410" s="27" t="s">
        <v>135</v>
      </c>
      <c r="C4410" s="27" t="s">
        <v>99</v>
      </c>
      <c r="D4410" s="27" t="s">
        <v>65</v>
      </c>
      <c r="E4410" s="27" t="s">
        <v>94</v>
      </c>
      <c r="F4410" s="27" t="s">
        <v>95</v>
      </c>
      <c r="G4410" s="27" t="s">
        <v>100</v>
      </c>
      <c r="H4410" s="28">
        <v>0</v>
      </c>
      <c r="I4410" s="28">
        <v>0</v>
      </c>
      <c r="J4410" s="28">
        <v>0</v>
      </c>
      <c r="K4410" s="28">
        <v>277.48999999999995</v>
      </c>
      <c r="L4410" s="28">
        <v>-277.48999999999995</v>
      </c>
    </row>
    <row r="4411" spans="1:12" hidden="1" x14ac:dyDescent="0.2">
      <c r="A4411" s="27" t="s">
        <v>136</v>
      </c>
      <c r="B4411" s="27" t="s">
        <v>135</v>
      </c>
      <c r="C4411" s="27" t="s">
        <v>101</v>
      </c>
      <c r="D4411" s="27" t="s">
        <v>65</v>
      </c>
      <c r="E4411" s="27" t="s">
        <v>94</v>
      </c>
      <c r="F4411" s="27" t="s">
        <v>95</v>
      </c>
      <c r="G4411" s="27" t="s">
        <v>102</v>
      </c>
      <c r="H4411" s="28">
        <v>0</v>
      </c>
      <c r="I4411" s="28">
        <v>0</v>
      </c>
      <c r="J4411" s="28">
        <v>0</v>
      </c>
      <c r="K4411" s="28">
        <v>64.89</v>
      </c>
      <c r="L4411" s="28">
        <v>-64.89</v>
      </c>
    </row>
    <row r="4412" spans="1:12" hidden="1" x14ac:dyDescent="0.2">
      <c r="A4412" s="27" t="s">
        <v>136</v>
      </c>
      <c r="B4412" s="27" t="s">
        <v>135</v>
      </c>
      <c r="C4412" s="27" t="s">
        <v>103</v>
      </c>
      <c r="D4412" s="27" t="s">
        <v>65</v>
      </c>
      <c r="E4412" s="27" t="s">
        <v>94</v>
      </c>
      <c r="F4412" s="27" t="s">
        <v>95</v>
      </c>
      <c r="G4412" s="27" t="s">
        <v>104</v>
      </c>
      <c r="H4412" s="28">
        <v>0</v>
      </c>
      <c r="I4412" s="28">
        <v>0</v>
      </c>
      <c r="J4412" s="28">
        <v>0</v>
      </c>
      <c r="K4412" s="28">
        <v>133.96</v>
      </c>
      <c r="L4412" s="28">
        <v>-133.96</v>
      </c>
    </row>
    <row r="4413" spans="1:12" hidden="1" x14ac:dyDescent="0.2">
      <c r="A4413" s="27" t="s">
        <v>136</v>
      </c>
      <c r="B4413" s="27" t="s">
        <v>123</v>
      </c>
      <c r="C4413" s="27" t="s">
        <v>139</v>
      </c>
      <c r="D4413" s="27" t="s">
        <v>65</v>
      </c>
      <c r="E4413" s="27" t="s">
        <v>94</v>
      </c>
      <c r="F4413" s="27" t="s">
        <v>95</v>
      </c>
      <c r="G4413" s="27" t="s">
        <v>140</v>
      </c>
      <c r="H4413" s="28">
        <v>0</v>
      </c>
      <c r="I4413" s="28">
        <v>0</v>
      </c>
      <c r="J4413" s="28">
        <v>0</v>
      </c>
      <c r="K4413" s="28">
        <v>1671.44</v>
      </c>
      <c r="L4413" s="28">
        <v>-1671.44</v>
      </c>
    </row>
    <row r="4414" spans="1:12" hidden="1" x14ac:dyDescent="0.2">
      <c r="A4414" s="27" t="s">
        <v>136</v>
      </c>
      <c r="B4414" s="27" t="s">
        <v>123</v>
      </c>
      <c r="C4414" s="27" t="s">
        <v>99</v>
      </c>
      <c r="D4414" s="27" t="s">
        <v>65</v>
      </c>
      <c r="E4414" s="27" t="s">
        <v>94</v>
      </c>
      <c r="F4414" s="27" t="s">
        <v>95</v>
      </c>
      <c r="G4414" s="27" t="s">
        <v>100</v>
      </c>
      <c r="H4414" s="28">
        <v>0</v>
      </c>
      <c r="I4414" s="28">
        <v>0</v>
      </c>
      <c r="J4414" s="28">
        <v>0</v>
      </c>
      <c r="K4414" s="28">
        <v>103.15</v>
      </c>
      <c r="L4414" s="28">
        <v>-103.15</v>
      </c>
    </row>
    <row r="4415" spans="1:12" hidden="1" x14ac:dyDescent="0.2">
      <c r="A4415" s="27" t="s">
        <v>136</v>
      </c>
      <c r="B4415" s="27" t="s">
        <v>123</v>
      </c>
      <c r="C4415" s="27" t="s">
        <v>101</v>
      </c>
      <c r="D4415" s="27" t="s">
        <v>65</v>
      </c>
      <c r="E4415" s="27" t="s">
        <v>94</v>
      </c>
      <c r="F4415" s="27" t="s">
        <v>95</v>
      </c>
      <c r="G4415" s="27" t="s">
        <v>102</v>
      </c>
      <c r="H4415" s="28">
        <v>0</v>
      </c>
      <c r="I4415" s="28">
        <v>0</v>
      </c>
      <c r="J4415" s="28">
        <v>0</v>
      </c>
      <c r="K4415" s="28">
        <v>24.12</v>
      </c>
      <c r="L4415" s="28">
        <v>-24.12</v>
      </c>
    </row>
    <row r="4416" spans="1:12" hidden="1" x14ac:dyDescent="0.2">
      <c r="A4416" s="27" t="s">
        <v>136</v>
      </c>
      <c r="B4416" s="27" t="s">
        <v>123</v>
      </c>
      <c r="C4416" s="27" t="s">
        <v>103</v>
      </c>
      <c r="D4416" s="27" t="s">
        <v>65</v>
      </c>
      <c r="E4416" s="27" t="s">
        <v>94</v>
      </c>
      <c r="F4416" s="27" t="s">
        <v>95</v>
      </c>
      <c r="G4416" s="27" t="s">
        <v>104</v>
      </c>
      <c r="H4416" s="28">
        <v>0</v>
      </c>
      <c r="I4416" s="28">
        <v>0</v>
      </c>
      <c r="J4416" s="28">
        <v>0</v>
      </c>
      <c r="K4416" s="28">
        <v>48.47</v>
      </c>
      <c r="L4416" s="28">
        <v>-48.47</v>
      </c>
    </row>
    <row r="4417" spans="1:12" hidden="1" x14ac:dyDescent="0.2">
      <c r="A4417" s="27" t="s">
        <v>136</v>
      </c>
      <c r="B4417" s="27" t="s">
        <v>128</v>
      </c>
      <c r="C4417" s="27" t="s">
        <v>137</v>
      </c>
      <c r="D4417" s="27" t="s">
        <v>65</v>
      </c>
      <c r="E4417" s="27" t="s">
        <v>94</v>
      </c>
      <c r="F4417" s="27" t="s">
        <v>95</v>
      </c>
      <c r="G4417" s="27" t="s">
        <v>138</v>
      </c>
      <c r="H4417" s="28">
        <v>0</v>
      </c>
      <c r="I4417" s="28">
        <v>0</v>
      </c>
      <c r="J4417" s="28">
        <v>0</v>
      </c>
      <c r="K4417" s="28">
        <v>647.08000000000004</v>
      </c>
      <c r="L4417" s="28">
        <v>-647.08000000000004</v>
      </c>
    </row>
    <row r="4418" spans="1:12" hidden="1" x14ac:dyDescent="0.2">
      <c r="A4418" s="27" t="s">
        <v>136</v>
      </c>
      <c r="B4418" s="27" t="s">
        <v>128</v>
      </c>
      <c r="C4418" s="27" t="s">
        <v>99</v>
      </c>
      <c r="D4418" s="27" t="s">
        <v>65</v>
      </c>
      <c r="E4418" s="27" t="s">
        <v>94</v>
      </c>
      <c r="F4418" s="27" t="s">
        <v>95</v>
      </c>
      <c r="G4418" s="27" t="s">
        <v>100</v>
      </c>
      <c r="H4418" s="28">
        <v>0</v>
      </c>
      <c r="I4418" s="28">
        <v>0</v>
      </c>
      <c r="J4418" s="28">
        <v>0</v>
      </c>
      <c r="K4418" s="28">
        <v>38.4</v>
      </c>
      <c r="L4418" s="28">
        <v>-38.4</v>
      </c>
    </row>
    <row r="4419" spans="1:12" hidden="1" x14ac:dyDescent="0.2">
      <c r="A4419" s="27" t="s">
        <v>136</v>
      </c>
      <c r="B4419" s="27" t="s">
        <v>128</v>
      </c>
      <c r="C4419" s="27" t="s">
        <v>101</v>
      </c>
      <c r="D4419" s="27" t="s">
        <v>65</v>
      </c>
      <c r="E4419" s="27" t="s">
        <v>94</v>
      </c>
      <c r="F4419" s="27" t="s">
        <v>95</v>
      </c>
      <c r="G4419" s="27" t="s">
        <v>102</v>
      </c>
      <c r="H4419" s="28">
        <v>0</v>
      </c>
      <c r="I4419" s="28">
        <v>0</v>
      </c>
      <c r="J4419" s="28">
        <v>0</v>
      </c>
      <c r="K4419" s="28">
        <v>8.98</v>
      </c>
      <c r="L4419" s="28">
        <v>-8.98</v>
      </c>
    </row>
    <row r="4420" spans="1:12" hidden="1" x14ac:dyDescent="0.2">
      <c r="A4420" s="27" t="s">
        <v>136</v>
      </c>
      <c r="B4420" s="27" t="s">
        <v>128</v>
      </c>
      <c r="C4420" s="27" t="s">
        <v>103</v>
      </c>
      <c r="D4420" s="27" t="s">
        <v>65</v>
      </c>
      <c r="E4420" s="27" t="s">
        <v>94</v>
      </c>
      <c r="F4420" s="27" t="s">
        <v>95</v>
      </c>
      <c r="G4420" s="27" t="s">
        <v>104</v>
      </c>
      <c r="H4420" s="28">
        <v>0</v>
      </c>
      <c r="I4420" s="28">
        <v>0</v>
      </c>
      <c r="J4420" s="28">
        <v>0</v>
      </c>
      <c r="K4420" s="28">
        <v>18.510000000000002</v>
      </c>
      <c r="L4420" s="28">
        <v>-18.510000000000002</v>
      </c>
    </row>
    <row r="4421" spans="1:12" hidden="1" x14ac:dyDescent="0.2">
      <c r="A4421" s="27" t="s">
        <v>136</v>
      </c>
      <c r="B4421" s="27" t="s">
        <v>129</v>
      </c>
      <c r="C4421" s="27" t="s">
        <v>137</v>
      </c>
      <c r="D4421" s="27" t="s">
        <v>65</v>
      </c>
      <c r="E4421" s="27" t="s">
        <v>94</v>
      </c>
      <c r="F4421" s="27" t="s">
        <v>95</v>
      </c>
      <c r="G4421" s="27" t="s">
        <v>138</v>
      </c>
      <c r="H4421" s="28">
        <v>0</v>
      </c>
      <c r="I4421" s="28">
        <v>0</v>
      </c>
      <c r="J4421" s="28">
        <v>0</v>
      </c>
      <c r="K4421" s="28">
        <v>203.76</v>
      </c>
      <c r="L4421" s="28">
        <v>-203.76</v>
      </c>
    </row>
    <row r="4422" spans="1:12" hidden="1" x14ac:dyDescent="0.2">
      <c r="A4422" s="27" t="s">
        <v>136</v>
      </c>
      <c r="B4422" s="27" t="s">
        <v>129</v>
      </c>
      <c r="C4422" s="27" t="s">
        <v>99</v>
      </c>
      <c r="D4422" s="27" t="s">
        <v>65</v>
      </c>
      <c r="E4422" s="27" t="s">
        <v>94</v>
      </c>
      <c r="F4422" s="27" t="s">
        <v>95</v>
      </c>
      <c r="G4422" s="27" t="s">
        <v>100</v>
      </c>
      <c r="H4422" s="28">
        <v>0</v>
      </c>
      <c r="I4422" s="28">
        <v>0</v>
      </c>
      <c r="J4422" s="28">
        <v>0</v>
      </c>
      <c r="K4422" s="28">
        <v>11.32</v>
      </c>
      <c r="L4422" s="28">
        <v>-11.32</v>
      </c>
    </row>
    <row r="4423" spans="1:12" hidden="1" x14ac:dyDescent="0.2">
      <c r="A4423" s="27" t="s">
        <v>136</v>
      </c>
      <c r="B4423" s="27" t="s">
        <v>129</v>
      </c>
      <c r="C4423" s="27" t="s">
        <v>101</v>
      </c>
      <c r="D4423" s="27" t="s">
        <v>65</v>
      </c>
      <c r="E4423" s="27" t="s">
        <v>94</v>
      </c>
      <c r="F4423" s="27" t="s">
        <v>95</v>
      </c>
      <c r="G4423" s="27" t="s">
        <v>102</v>
      </c>
      <c r="H4423" s="28">
        <v>0</v>
      </c>
      <c r="I4423" s="28">
        <v>0</v>
      </c>
      <c r="J4423" s="28">
        <v>0</v>
      </c>
      <c r="K4423" s="28">
        <v>2.65</v>
      </c>
      <c r="L4423" s="28">
        <v>-2.65</v>
      </c>
    </row>
    <row r="4424" spans="1:12" hidden="1" x14ac:dyDescent="0.2">
      <c r="A4424" s="27" t="s">
        <v>136</v>
      </c>
      <c r="B4424" s="27" t="s">
        <v>129</v>
      </c>
      <c r="C4424" s="27" t="s">
        <v>103</v>
      </c>
      <c r="D4424" s="27" t="s">
        <v>65</v>
      </c>
      <c r="E4424" s="27" t="s">
        <v>94</v>
      </c>
      <c r="F4424" s="27" t="s">
        <v>95</v>
      </c>
      <c r="G4424" s="27" t="s">
        <v>104</v>
      </c>
      <c r="H4424" s="28">
        <v>0</v>
      </c>
      <c r="I4424" s="28">
        <v>0</v>
      </c>
      <c r="J4424" s="28">
        <v>0</v>
      </c>
      <c r="K4424" s="28">
        <v>5.47</v>
      </c>
      <c r="L4424" s="28">
        <v>-5.47</v>
      </c>
    </row>
    <row r="4425" spans="1:12" hidden="1" x14ac:dyDescent="0.2">
      <c r="A4425" s="27" t="s">
        <v>90</v>
      </c>
      <c r="B4425" s="27" t="s">
        <v>9</v>
      </c>
      <c r="C4425" s="27" t="s">
        <v>176</v>
      </c>
      <c r="D4425" s="27" t="s">
        <v>66</v>
      </c>
      <c r="E4425" s="27" t="s">
        <v>94</v>
      </c>
      <c r="F4425" s="27" t="s">
        <v>95</v>
      </c>
      <c r="G4425" s="27" t="s">
        <v>169</v>
      </c>
      <c r="H4425" s="28">
        <v>0</v>
      </c>
      <c r="I4425" s="28">
        <v>2500</v>
      </c>
      <c r="J4425" s="28">
        <v>0</v>
      </c>
      <c r="K4425" s="28">
        <v>0</v>
      </c>
      <c r="L4425" s="28">
        <v>2500</v>
      </c>
    </row>
    <row r="4426" spans="1:12" hidden="1" x14ac:dyDescent="0.2">
      <c r="A4426" s="27" t="s">
        <v>90</v>
      </c>
      <c r="B4426" s="27" t="s">
        <v>9</v>
      </c>
      <c r="C4426" s="27" t="s">
        <v>168</v>
      </c>
      <c r="D4426" s="27" t="s">
        <v>66</v>
      </c>
      <c r="E4426" s="27" t="s">
        <v>94</v>
      </c>
      <c r="F4426" s="27" t="s">
        <v>95</v>
      </c>
      <c r="G4426" s="27" t="s">
        <v>169</v>
      </c>
      <c r="H4426" s="28">
        <v>0</v>
      </c>
      <c r="I4426" s="28">
        <v>3000</v>
      </c>
      <c r="J4426" s="28">
        <v>0</v>
      </c>
      <c r="K4426" s="28">
        <v>178</v>
      </c>
      <c r="L4426" s="28">
        <v>2822</v>
      </c>
    </row>
    <row r="4427" spans="1:12" hidden="1" x14ac:dyDescent="0.2">
      <c r="A4427" s="27" t="s">
        <v>90</v>
      </c>
      <c r="B4427" s="27" t="s">
        <v>9</v>
      </c>
      <c r="C4427" s="27" t="s">
        <v>109</v>
      </c>
      <c r="D4427" s="27" t="s">
        <v>66</v>
      </c>
      <c r="E4427" s="27" t="s">
        <v>94</v>
      </c>
      <c r="F4427" s="27" t="s">
        <v>95</v>
      </c>
      <c r="G4427" s="27" t="s">
        <v>110</v>
      </c>
      <c r="H4427" s="28">
        <v>14430.29</v>
      </c>
      <c r="I4427" s="28">
        <v>14430.29</v>
      </c>
      <c r="J4427" s="28">
        <v>0</v>
      </c>
      <c r="K4427" s="28">
        <v>0</v>
      </c>
      <c r="L4427" s="28">
        <v>14430.29</v>
      </c>
    </row>
    <row r="4428" spans="1:12" hidden="1" x14ac:dyDescent="0.2">
      <c r="A4428" s="27" t="s">
        <v>90</v>
      </c>
      <c r="B4428" s="27" t="s">
        <v>9</v>
      </c>
      <c r="C4428" s="27" t="s">
        <v>111</v>
      </c>
      <c r="D4428" s="27" t="s">
        <v>66</v>
      </c>
      <c r="E4428" s="27" t="s">
        <v>94</v>
      </c>
      <c r="F4428" s="27" t="s">
        <v>95</v>
      </c>
      <c r="G4428" s="27" t="s">
        <v>112</v>
      </c>
      <c r="H4428" s="28">
        <v>75998.39</v>
      </c>
      <c r="I4428" s="28">
        <v>6198.1999999999971</v>
      </c>
      <c r="J4428" s="28">
        <v>877.96</v>
      </c>
      <c r="K4428" s="28">
        <v>2364.4</v>
      </c>
      <c r="L4428" s="28">
        <v>2955.839999999997</v>
      </c>
    </row>
    <row r="4429" spans="1:12" hidden="1" x14ac:dyDescent="0.2">
      <c r="A4429" s="27" t="s">
        <v>90</v>
      </c>
      <c r="B4429" s="27" t="s">
        <v>9</v>
      </c>
      <c r="C4429" s="27" t="s">
        <v>113</v>
      </c>
      <c r="D4429" s="27" t="s">
        <v>66</v>
      </c>
      <c r="E4429" s="27" t="s">
        <v>94</v>
      </c>
      <c r="F4429" s="27" t="s">
        <v>95</v>
      </c>
      <c r="G4429" s="27" t="s">
        <v>114</v>
      </c>
      <c r="H4429" s="28">
        <v>17097.5</v>
      </c>
      <c r="I4429" s="28">
        <v>17097.5</v>
      </c>
      <c r="J4429" s="28">
        <v>0</v>
      </c>
      <c r="K4429" s="28">
        <v>0</v>
      </c>
      <c r="L4429" s="28">
        <v>17097.5</v>
      </c>
    </row>
    <row r="4430" spans="1:12" hidden="1" x14ac:dyDescent="0.2">
      <c r="A4430" s="27" t="s">
        <v>90</v>
      </c>
      <c r="B4430" s="27" t="s">
        <v>9</v>
      </c>
      <c r="C4430" s="27" t="s">
        <v>115</v>
      </c>
      <c r="D4430" s="27" t="s">
        <v>66</v>
      </c>
      <c r="E4430" s="27" t="s">
        <v>94</v>
      </c>
      <c r="F4430" s="27" t="s">
        <v>95</v>
      </c>
      <c r="G4430" s="27" t="s">
        <v>116</v>
      </c>
      <c r="H4430" s="28">
        <v>8548.75</v>
      </c>
      <c r="I4430" s="28">
        <v>73548.75</v>
      </c>
      <c r="J4430" s="28">
        <v>52562.42</v>
      </c>
      <c r="K4430" s="28">
        <v>1493.21</v>
      </c>
      <c r="L4430" s="28">
        <v>19493.119999999995</v>
      </c>
    </row>
    <row r="4431" spans="1:12" hidden="1" x14ac:dyDescent="0.2">
      <c r="A4431" s="27" t="s">
        <v>90</v>
      </c>
      <c r="B4431" s="27" t="s">
        <v>9</v>
      </c>
      <c r="C4431" s="27" t="s">
        <v>117</v>
      </c>
      <c r="D4431" s="27" t="s">
        <v>66</v>
      </c>
      <c r="E4431" s="27" t="s">
        <v>94</v>
      </c>
      <c r="F4431" s="27" t="s">
        <v>95</v>
      </c>
      <c r="G4431" s="27" t="s">
        <v>118</v>
      </c>
      <c r="H4431" s="28">
        <v>17097.5</v>
      </c>
      <c r="I4431" s="28">
        <v>6597.5</v>
      </c>
      <c r="J4431" s="28">
        <v>0</v>
      </c>
      <c r="K4431" s="28">
        <v>0</v>
      </c>
      <c r="L4431" s="28">
        <v>6597.5</v>
      </c>
    </row>
    <row r="4432" spans="1:12" hidden="1" x14ac:dyDescent="0.2">
      <c r="A4432" s="27" t="s">
        <v>90</v>
      </c>
      <c r="B4432" s="27" t="s">
        <v>135</v>
      </c>
      <c r="C4432" s="27" t="s">
        <v>92</v>
      </c>
      <c r="D4432" s="27" t="s">
        <v>66</v>
      </c>
      <c r="E4432" s="27" t="s">
        <v>94</v>
      </c>
      <c r="F4432" s="27" t="s">
        <v>95</v>
      </c>
      <c r="G4432" s="27" t="s">
        <v>96</v>
      </c>
      <c r="H4432" s="28">
        <v>0</v>
      </c>
      <c r="I4432" s="28">
        <v>468.37</v>
      </c>
      <c r="J4432" s="28">
        <v>0</v>
      </c>
      <c r="K4432" s="28">
        <v>468.36999999999995</v>
      </c>
      <c r="L4432" s="28">
        <v>5.6843418860808015E-14</v>
      </c>
    </row>
    <row r="4433" spans="1:12" hidden="1" x14ac:dyDescent="0.2">
      <c r="A4433" s="27" t="s">
        <v>90</v>
      </c>
      <c r="B4433" s="27" t="s">
        <v>135</v>
      </c>
      <c r="C4433" s="27" t="s">
        <v>99</v>
      </c>
      <c r="D4433" s="27" t="s">
        <v>66</v>
      </c>
      <c r="E4433" s="27" t="s">
        <v>94</v>
      </c>
      <c r="F4433" s="27" t="s">
        <v>95</v>
      </c>
      <c r="G4433" s="27" t="s">
        <v>100</v>
      </c>
      <c r="H4433" s="28">
        <v>0</v>
      </c>
      <c r="I4433" s="28">
        <v>0</v>
      </c>
      <c r="J4433" s="28">
        <v>0</v>
      </c>
      <c r="K4433" s="28">
        <v>29.120000000000005</v>
      </c>
      <c r="L4433" s="28">
        <v>-29.120000000000005</v>
      </c>
    </row>
    <row r="4434" spans="1:12" hidden="1" x14ac:dyDescent="0.2">
      <c r="A4434" s="27" t="s">
        <v>90</v>
      </c>
      <c r="B4434" s="27" t="s">
        <v>135</v>
      </c>
      <c r="C4434" s="27" t="s">
        <v>101</v>
      </c>
      <c r="D4434" s="27" t="s">
        <v>66</v>
      </c>
      <c r="E4434" s="27" t="s">
        <v>94</v>
      </c>
      <c r="F4434" s="27" t="s">
        <v>95</v>
      </c>
      <c r="G4434" s="27" t="s">
        <v>102</v>
      </c>
      <c r="H4434" s="28">
        <v>0</v>
      </c>
      <c r="I4434" s="28">
        <v>0</v>
      </c>
      <c r="J4434" s="28">
        <v>0</v>
      </c>
      <c r="K4434" s="28">
        <v>6.8099999999999987</v>
      </c>
      <c r="L4434" s="28">
        <v>-6.8099999999999987</v>
      </c>
    </row>
    <row r="4435" spans="1:12" hidden="1" x14ac:dyDescent="0.2">
      <c r="A4435" s="27" t="s">
        <v>90</v>
      </c>
      <c r="B4435" s="27" t="s">
        <v>135</v>
      </c>
      <c r="C4435" s="27" t="s">
        <v>103</v>
      </c>
      <c r="D4435" s="27" t="s">
        <v>66</v>
      </c>
      <c r="E4435" s="27" t="s">
        <v>94</v>
      </c>
      <c r="F4435" s="27" t="s">
        <v>95</v>
      </c>
      <c r="G4435" s="27" t="s">
        <v>104</v>
      </c>
      <c r="H4435" s="28">
        <v>0</v>
      </c>
      <c r="I4435" s="28">
        <v>0</v>
      </c>
      <c r="J4435" s="28">
        <v>0</v>
      </c>
      <c r="K4435" s="28">
        <v>13.78</v>
      </c>
      <c r="L4435" s="28">
        <v>-13.78</v>
      </c>
    </row>
    <row r="4436" spans="1:12" hidden="1" x14ac:dyDescent="0.2">
      <c r="A4436" s="27" t="s">
        <v>90</v>
      </c>
      <c r="B4436" s="27" t="s">
        <v>177</v>
      </c>
      <c r="C4436" s="27" t="s">
        <v>92</v>
      </c>
      <c r="D4436" s="27" t="s">
        <v>66</v>
      </c>
      <c r="E4436" s="27" t="s">
        <v>94</v>
      </c>
      <c r="F4436" s="27" t="s">
        <v>95</v>
      </c>
      <c r="G4436" s="27" t="s">
        <v>96</v>
      </c>
      <c r="H4436" s="28">
        <v>0</v>
      </c>
      <c r="I4436" s="28">
        <v>6091.71</v>
      </c>
      <c r="J4436" s="28">
        <v>0</v>
      </c>
      <c r="K4436" s="28">
        <v>6091.7099999999991</v>
      </c>
      <c r="L4436" s="28">
        <v>9.0949470177292824E-13</v>
      </c>
    </row>
    <row r="4437" spans="1:12" hidden="1" x14ac:dyDescent="0.2">
      <c r="A4437" s="27" t="s">
        <v>90</v>
      </c>
      <c r="B4437" s="27" t="s">
        <v>177</v>
      </c>
      <c r="C4437" s="27" t="s">
        <v>106</v>
      </c>
      <c r="D4437" s="27" t="s">
        <v>66</v>
      </c>
      <c r="E4437" s="27" t="s">
        <v>94</v>
      </c>
      <c r="F4437" s="27" t="s">
        <v>95</v>
      </c>
      <c r="G4437" s="27" t="s">
        <v>108</v>
      </c>
      <c r="H4437" s="28">
        <v>0</v>
      </c>
      <c r="I4437" s="28">
        <v>11119.15</v>
      </c>
      <c r="J4437" s="28">
        <v>0</v>
      </c>
      <c r="K4437" s="28">
        <v>11119.15</v>
      </c>
      <c r="L4437" s="28">
        <v>0</v>
      </c>
    </row>
    <row r="4438" spans="1:12" hidden="1" x14ac:dyDescent="0.2">
      <c r="A4438" s="27" t="s">
        <v>90</v>
      </c>
      <c r="B4438" s="27" t="s">
        <v>177</v>
      </c>
      <c r="C4438" s="27" t="s">
        <v>99</v>
      </c>
      <c r="D4438" s="27" t="s">
        <v>66</v>
      </c>
      <c r="E4438" s="27" t="s">
        <v>94</v>
      </c>
      <c r="F4438" s="27" t="s">
        <v>95</v>
      </c>
      <c r="G4438" s="27" t="s">
        <v>100</v>
      </c>
      <c r="H4438" s="28">
        <v>0</v>
      </c>
      <c r="I4438" s="28">
        <v>0</v>
      </c>
      <c r="J4438" s="28">
        <v>0</v>
      </c>
      <c r="K4438" s="28">
        <v>1442.4</v>
      </c>
      <c r="L4438" s="28">
        <v>-1442.4</v>
      </c>
    </row>
    <row r="4439" spans="1:12" hidden="1" x14ac:dyDescent="0.2">
      <c r="A4439" s="27" t="s">
        <v>90</v>
      </c>
      <c r="B4439" s="27" t="s">
        <v>177</v>
      </c>
      <c r="C4439" s="27" t="s">
        <v>101</v>
      </c>
      <c r="D4439" s="27" t="s">
        <v>66</v>
      </c>
      <c r="E4439" s="27" t="s">
        <v>94</v>
      </c>
      <c r="F4439" s="27" t="s">
        <v>95</v>
      </c>
      <c r="G4439" s="27" t="s">
        <v>102</v>
      </c>
      <c r="H4439" s="28">
        <v>0</v>
      </c>
      <c r="I4439" s="28">
        <v>0</v>
      </c>
      <c r="J4439" s="28">
        <v>0</v>
      </c>
      <c r="K4439" s="28">
        <v>337.32999999999993</v>
      </c>
      <c r="L4439" s="28">
        <v>-337.32999999999993</v>
      </c>
    </row>
    <row r="4440" spans="1:12" hidden="1" x14ac:dyDescent="0.2">
      <c r="A4440" s="27" t="s">
        <v>90</v>
      </c>
      <c r="B4440" s="27" t="s">
        <v>177</v>
      </c>
      <c r="C4440" s="27" t="s">
        <v>103</v>
      </c>
      <c r="D4440" s="27" t="s">
        <v>66</v>
      </c>
      <c r="E4440" s="27" t="s">
        <v>94</v>
      </c>
      <c r="F4440" s="27" t="s">
        <v>95</v>
      </c>
      <c r="G4440" s="27" t="s">
        <v>104</v>
      </c>
      <c r="H4440" s="28">
        <v>0</v>
      </c>
      <c r="I4440" s="28">
        <v>0</v>
      </c>
      <c r="J4440" s="28">
        <v>0</v>
      </c>
      <c r="K4440" s="28">
        <v>678.18</v>
      </c>
      <c r="L4440" s="28">
        <v>-678.18</v>
      </c>
    </row>
    <row r="4441" spans="1:12" hidden="1" x14ac:dyDescent="0.2">
      <c r="A4441" s="27" t="s">
        <v>90</v>
      </c>
      <c r="B4441" s="27" t="s">
        <v>145</v>
      </c>
      <c r="C4441" s="27" t="s">
        <v>106</v>
      </c>
      <c r="D4441" s="27" t="s">
        <v>66</v>
      </c>
      <c r="E4441" s="27" t="s">
        <v>94</v>
      </c>
      <c r="F4441" s="27" t="s">
        <v>95</v>
      </c>
      <c r="G4441" s="27" t="s">
        <v>108</v>
      </c>
      <c r="H4441" s="28">
        <v>0</v>
      </c>
      <c r="I4441" s="28">
        <v>87.96</v>
      </c>
      <c r="J4441" s="28">
        <v>0</v>
      </c>
      <c r="K4441" s="28">
        <v>87.96</v>
      </c>
      <c r="L4441" s="28">
        <v>0</v>
      </c>
    </row>
    <row r="4442" spans="1:12" hidden="1" x14ac:dyDescent="0.2">
      <c r="A4442" s="27" t="s">
        <v>90</v>
      </c>
      <c r="B4442" s="27" t="s">
        <v>145</v>
      </c>
      <c r="C4442" s="27" t="s">
        <v>99</v>
      </c>
      <c r="D4442" s="27" t="s">
        <v>66</v>
      </c>
      <c r="E4442" s="27" t="s">
        <v>94</v>
      </c>
      <c r="F4442" s="27" t="s">
        <v>95</v>
      </c>
      <c r="G4442" s="27" t="s">
        <v>100</v>
      </c>
      <c r="H4442" s="28">
        <v>0</v>
      </c>
      <c r="I4442" s="28">
        <v>0</v>
      </c>
      <c r="J4442" s="28">
        <v>0</v>
      </c>
      <c r="K4442" s="28">
        <v>5.43</v>
      </c>
      <c r="L4442" s="28">
        <v>-5.43</v>
      </c>
    </row>
    <row r="4443" spans="1:12" hidden="1" x14ac:dyDescent="0.2">
      <c r="A4443" s="27" t="s">
        <v>90</v>
      </c>
      <c r="B4443" s="27" t="s">
        <v>145</v>
      </c>
      <c r="C4443" s="27" t="s">
        <v>101</v>
      </c>
      <c r="D4443" s="27" t="s">
        <v>66</v>
      </c>
      <c r="E4443" s="27" t="s">
        <v>94</v>
      </c>
      <c r="F4443" s="27" t="s">
        <v>95</v>
      </c>
      <c r="G4443" s="27" t="s">
        <v>102</v>
      </c>
      <c r="H4443" s="28">
        <v>0</v>
      </c>
      <c r="I4443" s="28">
        <v>0</v>
      </c>
      <c r="J4443" s="28">
        <v>0</v>
      </c>
      <c r="K4443" s="28">
        <v>1.27</v>
      </c>
      <c r="L4443" s="28">
        <v>-1.27</v>
      </c>
    </row>
    <row r="4444" spans="1:12" hidden="1" x14ac:dyDescent="0.2">
      <c r="A4444" s="27" t="s">
        <v>90</v>
      </c>
      <c r="B4444" s="27" t="s">
        <v>145</v>
      </c>
      <c r="C4444" s="27" t="s">
        <v>103</v>
      </c>
      <c r="D4444" s="27" t="s">
        <v>66</v>
      </c>
      <c r="E4444" s="27" t="s">
        <v>94</v>
      </c>
      <c r="F4444" s="27" t="s">
        <v>95</v>
      </c>
      <c r="G4444" s="27" t="s">
        <v>104</v>
      </c>
      <c r="H4444" s="28">
        <v>0</v>
      </c>
      <c r="I4444" s="28">
        <v>0</v>
      </c>
      <c r="J4444" s="28">
        <v>0</v>
      </c>
      <c r="K4444" s="28">
        <v>2.54</v>
      </c>
      <c r="L4444" s="28">
        <v>-2.54</v>
      </c>
    </row>
    <row r="4445" spans="1:12" hidden="1" x14ac:dyDescent="0.2">
      <c r="A4445" s="27" t="s">
        <v>90</v>
      </c>
      <c r="B4445" s="27" t="s">
        <v>165</v>
      </c>
      <c r="C4445" s="27" t="s">
        <v>166</v>
      </c>
      <c r="D4445" s="27" t="s">
        <v>66</v>
      </c>
      <c r="E4445" s="27" t="s">
        <v>94</v>
      </c>
      <c r="F4445" s="27" t="s">
        <v>95</v>
      </c>
      <c r="G4445" s="27" t="s">
        <v>167</v>
      </c>
      <c r="H4445" s="28">
        <v>0</v>
      </c>
      <c r="I4445" s="28">
        <v>5000</v>
      </c>
      <c r="J4445" s="28">
        <v>0</v>
      </c>
      <c r="K4445" s="28">
        <v>1352.39</v>
      </c>
      <c r="L4445" s="28">
        <v>3647.6099999999997</v>
      </c>
    </row>
    <row r="4446" spans="1:12" hidden="1" x14ac:dyDescent="0.2">
      <c r="A4446" s="27" t="s">
        <v>90</v>
      </c>
      <c r="B4446" s="27" t="s">
        <v>91</v>
      </c>
      <c r="C4446" s="27" t="s">
        <v>92</v>
      </c>
      <c r="D4446" s="27" t="s">
        <v>66</v>
      </c>
      <c r="E4446" s="27" t="s">
        <v>94</v>
      </c>
      <c r="F4446" s="27" t="s">
        <v>95</v>
      </c>
      <c r="G4446" s="27" t="s">
        <v>96</v>
      </c>
      <c r="H4446" s="28">
        <v>0</v>
      </c>
      <c r="I4446" s="28">
        <v>0</v>
      </c>
      <c r="J4446" s="28">
        <v>0</v>
      </c>
      <c r="K4446" s="28">
        <v>7.85</v>
      </c>
      <c r="L4446" s="28">
        <v>-7.85</v>
      </c>
    </row>
    <row r="4447" spans="1:12" hidden="1" x14ac:dyDescent="0.2">
      <c r="A4447" s="27" t="s">
        <v>90</v>
      </c>
      <c r="B4447" s="27" t="s">
        <v>91</v>
      </c>
      <c r="C4447" s="27" t="s">
        <v>97</v>
      </c>
      <c r="D4447" s="27" t="s">
        <v>66</v>
      </c>
      <c r="E4447" s="27" t="s">
        <v>94</v>
      </c>
      <c r="F4447" s="27" t="s">
        <v>95</v>
      </c>
      <c r="G4447" s="27" t="s">
        <v>98</v>
      </c>
      <c r="H4447" s="28">
        <v>0</v>
      </c>
      <c r="I4447" s="28">
        <v>0</v>
      </c>
      <c r="J4447" s="28">
        <v>0</v>
      </c>
      <c r="K4447" s="28">
        <v>4.0599999999999996</v>
      </c>
      <c r="L4447" s="28">
        <v>-4.0599999999999996</v>
      </c>
    </row>
    <row r="4448" spans="1:12" hidden="1" x14ac:dyDescent="0.2">
      <c r="A4448" s="27" t="s">
        <v>90</v>
      </c>
      <c r="B4448" s="27" t="s">
        <v>91</v>
      </c>
      <c r="C4448" s="27" t="s">
        <v>99</v>
      </c>
      <c r="D4448" s="27" t="s">
        <v>66</v>
      </c>
      <c r="E4448" s="27" t="s">
        <v>94</v>
      </c>
      <c r="F4448" s="27" t="s">
        <v>95</v>
      </c>
      <c r="G4448" s="27" t="s">
        <v>100</v>
      </c>
      <c r="H4448" s="28">
        <v>0</v>
      </c>
      <c r="I4448" s="28">
        <v>0</v>
      </c>
      <c r="J4448" s="28">
        <v>0</v>
      </c>
      <c r="K4448" s="28">
        <v>0.74</v>
      </c>
      <c r="L4448" s="28">
        <v>-0.74</v>
      </c>
    </row>
    <row r="4449" spans="1:12" hidden="1" x14ac:dyDescent="0.2">
      <c r="A4449" s="27" t="s">
        <v>90</v>
      </c>
      <c r="B4449" s="27" t="s">
        <v>91</v>
      </c>
      <c r="C4449" s="27" t="s">
        <v>101</v>
      </c>
      <c r="D4449" s="27" t="s">
        <v>66</v>
      </c>
      <c r="E4449" s="27" t="s">
        <v>94</v>
      </c>
      <c r="F4449" s="27" t="s">
        <v>95</v>
      </c>
      <c r="G4449" s="27" t="s">
        <v>102</v>
      </c>
      <c r="H4449" s="28">
        <v>0</v>
      </c>
      <c r="I4449" s="28">
        <v>0</v>
      </c>
      <c r="J4449" s="28">
        <v>0</v>
      </c>
      <c r="K4449" s="28">
        <v>0.17</v>
      </c>
      <c r="L4449" s="28">
        <v>-0.17</v>
      </c>
    </row>
    <row r="4450" spans="1:12" hidden="1" x14ac:dyDescent="0.2">
      <c r="A4450" s="27" t="s">
        <v>90</v>
      </c>
      <c r="B4450" s="27" t="s">
        <v>91</v>
      </c>
      <c r="C4450" s="27" t="s">
        <v>103</v>
      </c>
      <c r="D4450" s="27" t="s">
        <v>66</v>
      </c>
      <c r="E4450" s="27" t="s">
        <v>94</v>
      </c>
      <c r="F4450" s="27" t="s">
        <v>95</v>
      </c>
      <c r="G4450" s="27" t="s">
        <v>104</v>
      </c>
      <c r="H4450" s="28">
        <v>0</v>
      </c>
      <c r="I4450" s="28">
        <v>0</v>
      </c>
      <c r="J4450" s="28">
        <v>0</v>
      </c>
      <c r="K4450" s="28">
        <v>0.35</v>
      </c>
      <c r="L4450" s="28">
        <v>-0.35</v>
      </c>
    </row>
    <row r="4451" spans="1:12" hidden="1" x14ac:dyDescent="0.2">
      <c r="A4451" s="27" t="s">
        <v>90</v>
      </c>
      <c r="B4451" s="27" t="s">
        <v>91</v>
      </c>
      <c r="C4451" s="27" t="s">
        <v>159</v>
      </c>
      <c r="D4451" s="27" t="s">
        <v>66</v>
      </c>
      <c r="E4451" s="27" t="s">
        <v>94</v>
      </c>
      <c r="F4451" s="27" t="s">
        <v>95</v>
      </c>
      <c r="G4451" s="27" t="s">
        <v>160</v>
      </c>
      <c r="H4451" s="28">
        <v>0</v>
      </c>
      <c r="I4451" s="28">
        <v>0</v>
      </c>
      <c r="J4451" s="28">
        <v>0</v>
      </c>
      <c r="K4451" s="28">
        <v>7202.42</v>
      </c>
      <c r="L4451" s="28">
        <v>-7202.42</v>
      </c>
    </row>
    <row r="4452" spans="1:12" hidden="1" x14ac:dyDescent="0.2">
      <c r="A4452" s="27" t="s">
        <v>90</v>
      </c>
      <c r="B4452" s="27" t="s">
        <v>119</v>
      </c>
      <c r="C4452" s="27" t="s">
        <v>117</v>
      </c>
      <c r="D4452" s="27" t="s">
        <v>66</v>
      </c>
      <c r="E4452" s="27" t="s">
        <v>94</v>
      </c>
      <c r="F4452" s="27" t="s">
        <v>95</v>
      </c>
      <c r="G4452" s="27" t="s">
        <v>118</v>
      </c>
      <c r="H4452" s="28">
        <v>0</v>
      </c>
      <c r="I4452" s="28">
        <v>0</v>
      </c>
      <c r="J4452" s="28">
        <v>0</v>
      </c>
      <c r="K4452" s="28">
        <v>853.75</v>
      </c>
      <c r="L4452" s="28">
        <v>-853.75</v>
      </c>
    </row>
    <row r="4453" spans="1:12" hidden="1" x14ac:dyDescent="0.2">
      <c r="A4453" s="27" t="s">
        <v>90</v>
      </c>
      <c r="B4453" s="27" t="s">
        <v>120</v>
      </c>
      <c r="C4453" s="27" t="s">
        <v>121</v>
      </c>
      <c r="D4453" s="27" t="s">
        <v>66</v>
      </c>
      <c r="E4453" s="27" t="s">
        <v>94</v>
      </c>
      <c r="F4453" s="27" t="s">
        <v>95</v>
      </c>
      <c r="G4453" s="27" t="s">
        <v>122</v>
      </c>
      <c r="H4453" s="28">
        <v>0</v>
      </c>
      <c r="I4453" s="28">
        <v>0</v>
      </c>
      <c r="J4453" s="28">
        <v>0</v>
      </c>
      <c r="K4453" s="28">
        <v>3.69</v>
      </c>
      <c r="L4453" s="28">
        <v>-3.69</v>
      </c>
    </row>
    <row r="4454" spans="1:12" hidden="1" x14ac:dyDescent="0.2">
      <c r="A4454" s="27" t="s">
        <v>90</v>
      </c>
      <c r="B4454" s="27" t="s">
        <v>120</v>
      </c>
      <c r="C4454" s="27" t="s">
        <v>99</v>
      </c>
      <c r="D4454" s="27" t="s">
        <v>66</v>
      </c>
      <c r="E4454" s="27" t="s">
        <v>94</v>
      </c>
      <c r="F4454" s="27" t="s">
        <v>95</v>
      </c>
      <c r="G4454" s="27" t="s">
        <v>100</v>
      </c>
      <c r="H4454" s="28">
        <v>0</v>
      </c>
      <c r="I4454" s="28">
        <v>0</v>
      </c>
      <c r="J4454" s="28">
        <v>0</v>
      </c>
      <c r="K4454" s="28">
        <v>0.2</v>
      </c>
      <c r="L4454" s="28">
        <v>-0.2</v>
      </c>
    </row>
    <row r="4455" spans="1:12" hidden="1" x14ac:dyDescent="0.2">
      <c r="A4455" s="27" t="s">
        <v>90</v>
      </c>
      <c r="B4455" s="27" t="s">
        <v>120</v>
      </c>
      <c r="C4455" s="27" t="s">
        <v>101</v>
      </c>
      <c r="D4455" s="27" t="s">
        <v>66</v>
      </c>
      <c r="E4455" s="27" t="s">
        <v>94</v>
      </c>
      <c r="F4455" s="27" t="s">
        <v>95</v>
      </c>
      <c r="G4455" s="27" t="s">
        <v>102</v>
      </c>
      <c r="H4455" s="28">
        <v>0</v>
      </c>
      <c r="I4455" s="28">
        <v>0</v>
      </c>
      <c r="J4455" s="28">
        <v>0</v>
      </c>
      <c r="K4455" s="28">
        <v>0.05</v>
      </c>
      <c r="L4455" s="28">
        <v>-0.05</v>
      </c>
    </row>
    <row r="4456" spans="1:12" hidden="1" x14ac:dyDescent="0.2">
      <c r="A4456" s="27" t="s">
        <v>90</v>
      </c>
      <c r="B4456" s="27" t="s">
        <v>120</v>
      </c>
      <c r="C4456" s="27" t="s">
        <v>103</v>
      </c>
      <c r="D4456" s="27" t="s">
        <v>66</v>
      </c>
      <c r="E4456" s="27" t="s">
        <v>94</v>
      </c>
      <c r="F4456" s="27" t="s">
        <v>95</v>
      </c>
      <c r="G4456" s="27" t="s">
        <v>104</v>
      </c>
      <c r="H4456" s="28">
        <v>0</v>
      </c>
      <c r="I4456" s="28">
        <v>0</v>
      </c>
      <c r="J4456" s="28">
        <v>0</v>
      </c>
      <c r="K4456" s="28">
        <v>0.11</v>
      </c>
      <c r="L4456" s="28">
        <v>-0.11</v>
      </c>
    </row>
    <row r="4457" spans="1:12" hidden="1" x14ac:dyDescent="0.2">
      <c r="A4457" s="27" t="s">
        <v>90</v>
      </c>
      <c r="B4457" s="27" t="s">
        <v>123</v>
      </c>
      <c r="C4457" s="27" t="s">
        <v>124</v>
      </c>
      <c r="D4457" s="27" t="s">
        <v>66</v>
      </c>
      <c r="E4457" s="27" t="s">
        <v>94</v>
      </c>
      <c r="F4457" s="27" t="s">
        <v>95</v>
      </c>
      <c r="G4457" s="27" t="s">
        <v>125</v>
      </c>
      <c r="H4457" s="28">
        <v>0</v>
      </c>
      <c r="I4457" s="28">
        <v>0</v>
      </c>
      <c r="J4457" s="28">
        <v>0</v>
      </c>
      <c r="K4457" s="28">
        <v>99.05</v>
      </c>
      <c r="L4457" s="28">
        <v>-99.05</v>
      </c>
    </row>
    <row r="4458" spans="1:12" hidden="1" x14ac:dyDescent="0.2">
      <c r="A4458" s="27" t="s">
        <v>90</v>
      </c>
      <c r="B4458" s="27" t="s">
        <v>123</v>
      </c>
      <c r="C4458" s="27" t="s">
        <v>111</v>
      </c>
      <c r="D4458" s="27" t="s">
        <v>66</v>
      </c>
      <c r="E4458" s="27" t="s">
        <v>94</v>
      </c>
      <c r="F4458" s="27" t="s">
        <v>95</v>
      </c>
      <c r="G4458" s="27" t="s">
        <v>112</v>
      </c>
      <c r="H4458" s="28">
        <v>0</v>
      </c>
      <c r="I4458" s="28">
        <v>0</v>
      </c>
      <c r="J4458" s="28">
        <v>0</v>
      </c>
      <c r="K4458" s="28">
        <v>55.19</v>
      </c>
      <c r="L4458" s="28">
        <v>-55.19</v>
      </c>
    </row>
    <row r="4459" spans="1:12" hidden="1" x14ac:dyDescent="0.2">
      <c r="A4459" s="27" t="s">
        <v>90</v>
      </c>
      <c r="B4459" s="27" t="s">
        <v>126</v>
      </c>
      <c r="C4459" s="27" t="s">
        <v>121</v>
      </c>
      <c r="D4459" s="27" t="s">
        <v>66</v>
      </c>
      <c r="E4459" s="27" t="s">
        <v>94</v>
      </c>
      <c r="F4459" s="27" t="s">
        <v>95</v>
      </c>
      <c r="G4459" s="27" t="s">
        <v>122</v>
      </c>
      <c r="H4459" s="28">
        <v>0</v>
      </c>
      <c r="I4459" s="28">
        <v>0</v>
      </c>
      <c r="J4459" s="28">
        <v>0</v>
      </c>
      <c r="K4459" s="28">
        <v>0.76</v>
      </c>
      <c r="L4459" s="28">
        <v>-0.76</v>
      </c>
    </row>
    <row r="4460" spans="1:12" hidden="1" x14ac:dyDescent="0.2">
      <c r="A4460" s="27" t="s">
        <v>90</v>
      </c>
      <c r="B4460" s="27" t="s">
        <v>126</v>
      </c>
      <c r="C4460" s="27" t="s">
        <v>99</v>
      </c>
      <c r="D4460" s="27" t="s">
        <v>66</v>
      </c>
      <c r="E4460" s="27" t="s">
        <v>94</v>
      </c>
      <c r="F4460" s="27" t="s">
        <v>95</v>
      </c>
      <c r="G4460" s="27" t="s">
        <v>100</v>
      </c>
      <c r="H4460" s="28">
        <v>0</v>
      </c>
      <c r="I4460" s="28">
        <v>0</v>
      </c>
      <c r="J4460" s="28">
        <v>0</v>
      </c>
      <c r="K4460" s="28">
        <v>0.05</v>
      </c>
      <c r="L4460" s="28">
        <v>-0.05</v>
      </c>
    </row>
    <row r="4461" spans="1:12" hidden="1" x14ac:dyDescent="0.2">
      <c r="A4461" s="27" t="s">
        <v>90</v>
      </c>
      <c r="B4461" s="27" t="s">
        <v>126</v>
      </c>
      <c r="C4461" s="27" t="s">
        <v>101</v>
      </c>
      <c r="D4461" s="27" t="s">
        <v>66</v>
      </c>
      <c r="E4461" s="27" t="s">
        <v>94</v>
      </c>
      <c r="F4461" s="27" t="s">
        <v>95</v>
      </c>
      <c r="G4461" s="27" t="s">
        <v>102</v>
      </c>
      <c r="H4461" s="28">
        <v>0</v>
      </c>
      <c r="I4461" s="28">
        <v>0</v>
      </c>
      <c r="J4461" s="28">
        <v>0</v>
      </c>
      <c r="K4461" s="28">
        <v>0.01</v>
      </c>
      <c r="L4461" s="28">
        <v>-0.01</v>
      </c>
    </row>
    <row r="4462" spans="1:12" hidden="1" x14ac:dyDescent="0.2">
      <c r="A4462" s="27" t="s">
        <v>90</v>
      </c>
      <c r="B4462" s="27" t="s">
        <v>126</v>
      </c>
      <c r="C4462" s="27" t="s">
        <v>103</v>
      </c>
      <c r="D4462" s="27" t="s">
        <v>66</v>
      </c>
      <c r="E4462" s="27" t="s">
        <v>94</v>
      </c>
      <c r="F4462" s="27" t="s">
        <v>95</v>
      </c>
      <c r="G4462" s="27" t="s">
        <v>104</v>
      </c>
      <c r="H4462" s="28">
        <v>0</v>
      </c>
      <c r="I4462" s="28">
        <v>0</v>
      </c>
      <c r="J4462" s="28">
        <v>0</v>
      </c>
      <c r="K4462" s="28">
        <v>0.02</v>
      </c>
      <c r="L4462" s="28">
        <v>-0.02</v>
      </c>
    </row>
    <row r="4463" spans="1:12" hidden="1" x14ac:dyDescent="0.2">
      <c r="A4463" s="27" t="s">
        <v>90</v>
      </c>
      <c r="B4463" s="27" t="s">
        <v>127</v>
      </c>
      <c r="C4463" s="27" t="s">
        <v>111</v>
      </c>
      <c r="D4463" s="27" t="s">
        <v>66</v>
      </c>
      <c r="E4463" s="27" t="s">
        <v>94</v>
      </c>
      <c r="F4463" s="27" t="s">
        <v>95</v>
      </c>
      <c r="G4463" s="27" t="s">
        <v>112</v>
      </c>
      <c r="H4463" s="28">
        <v>0</v>
      </c>
      <c r="I4463" s="28">
        <v>0</v>
      </c>
      <c r="J4463" s="28">
        <v>0</v>
      </c>
      <c r="K4463" s="28">
        <v>684.15</v>
      </c>
      <c r="L4463" s="28">
        <v>-684.15</v>
      </c>
    </row>
    <row r="4464" spans="1:12" hidden="1" x14ac:dyDescent="0.2">
      <c r="A4464" s="27" t="s">
        <v>90</v>
      </c>
      <c r="B4464" s="27" t="s">
        <v>128</v>
      </c>
      <c r="C4464" s="27" t="s">
        <v>99</v>
      </c>
      <c r="D4464" s="27" t="s">
        <v>66</v>
      </c>
      <c r="E4464" s="27" t="s">
        <v>94</v>
      </c>
      <c r="F4464" s="27" t="s">
        <v>95</v>
      </c>
      <c r="G4464" s="27" t="s">
        <v>100</v>
      </c>
      <c r="H4464" s="28">
        <v>0</v>
      </c>
      <c r="I4464" s="28">
        <v>0</v>
      </c>
      <c r="J4464" s="28">
        <v>0</v>
      </c>
      <c r="K4464" s="28">
        <v>0.23</v>
      </c>
      <c r="L4464" s="28">
        <v>-0.23</v>
      </c>
    </row>
    <row r="4465" spans="1:12" hidden="1" x14ac:dyDescent="0.2">
      <c r="A4465" s="27" t="s">
        <v>90</v>
      </c>
      <c r="B4465" s="27" t="s">
        <v>128</v>
      </c>
      <c r="C4465" s="27" t="s">
        <v>101</v>
      </c>
      <c r="D4465" s="27" t="s">
        <v>66</v>
      </c>
      <c r="E4465" s="27" t="s">
        <v>94</v>
      </c>
      <c r="F4465" s="27" t="s">
        <v>95</v>
      </c>
      <c r="G4465" s="27" t="s">
        <v>102</v>
      </c>
      <c r="H4465" s="28">
        <v>0</v>
      </c>
      <c r="I4465" s="28">
        <v>0</v>
      </c>
      <c r="J4465" s="28">
        <v>0</v>
      </c>
      <c r="K4465" s="28">
        <v>0.05</v>
      </c>
      <c r="L4465" s="28">
        <v>-0.05</v>
      </c>
    </row>
    <row r="4466" spans="1:12" hidden="1" x14ac:dyDescent="0.2">
      <c r="A4466" s="27" t="s">
        <v>90</v>
      </c>
      <c r="B4466" s="27" t="s">
        <v>128</v>
      </c>
      <c r="C4466" s="27" t="s">
        <v>103</v>
      </c>
      <c r="D4466" s="27" t="s">
        <v>66</v>
      </c>
      <c r="E4466" s="27" t="s">
        <v>94</v>
      </c>
      <c r="F4466" s="27" t="s">
        <v>95</v>
      </c>
      <c r="G4466" s="27" t="s">
        <v>104</v>
      </c>
      <c r="H4466" s="28">
        <v>0</v>
      </c>
      <c r="I4466" s="28">
        <v>0</v>
      </c>
      <c r="J4466" s="28">
        <v>0</v>
      </c>
      <c r="K4466" s="28">
        <v>0.11</v>
      </c>
      <c r="L4466" s="28">
        <v>-0.11</v>
      </c>
    </row>
    <row r="4467" spans="1:12" hidden="1" x14ac:dyDescent="0.2">
      <c r="A4467" s="27" t="s">
        <v>90</v>
      </c>
      <c r="B4467" s="27" t="s">
        <v>129</v>
      </c>
      <c r="C4467" s="27" t="s">
        <v>92</v>
      </c>
      <c r="D4467" s="27" t="s">
        <v>66</v>
      </c>
      <c r="E4467" s="27" t="s">
        <v>94</v>
      </c>
      <c r="F4467" s="27" t="s">
        <v>95</v>
      </c>
      <c r="G4467" s="27" t="s">
        <v>96</v>
      </c>
      <c r="H4467" s="28">
        <v>0</v>
      </c>
      <c r="I4467" s="28">
        <v>0</v>
      </c>
      <c r="J4467" s="28">
        <v>0</v>
      </c>
      <c r="K4467" s="28">
        <v>0.31</v>
      </c>
      <c r="L4467" s="28">
        <v>-0.31</v>
      </c>
    </row>
    <row r="4468" spans="1:12" hidden="1" x14ac:dyDescent="0.2">
      <c r="A4468" s="27" t="s">
        <v>90</v>
      </c>
      <c r="B4468" s="27" t="s">
        <v>129</v>
      </c>
      <c r="C4468" s="27" t="s">
        <v>121</v>
      </c>
      <c r="D4468" s="27" t="s">
        <v>66</v>
      </c>
      <c r="E4468" s="27" t="s">
        <v>94</v>
      </c>
      <c r="F4468" s="27" t="s">
        <v>95</v>
      </c>
      <c r="G4468" s="27" t="s">
        <v>122</v>
      </c>
      <c r="H4468" s="28">
        <v>0</v>
      </c>
      <c r="I4468" s="28">
        <v>0</v>
      </c>
      <c r="J4468" s="28">
        <v>0</v>
      </c>
      <c r="K4468" s="28">
        <v>0.25</v>
      </c>
      <c r="L4468" s="28">
        <v>-0.25</v>
      </c>
    </row>
    <row r="4469" spans="1:12" hidden="1" x14ac:dyDescent="0.2">
      <c r="A4469" s="27" t="s">
        <v>90</v>
      </c>
      <c r="B4469" s="27" t="s">
        <v>129</v>
      </c>
      <c r="C4469" s="27" t="s">
        <v>106</v>
      </c>
      <c r="D4469" s="27" t="s">
        <v>66</v>
      </c>
      <c r="E4469" s="27" t="s">
        <v>94</v>
      </c>
      <c r="F4469" s="27" t="s">
        <v>95</v>
      </c>
      <c r="G4469" s="27" t="s">
        <v>108</v>
      </c>
      <c r="H4469" s="28">
        <v>0</v>
      </c>
      <c r="I4469" s="28">
        <v>0</v>
      </c>
      <c r="J4469" s="28">
        <v>0</v>
      </c>
      <c r="K4469" s="28">
        <v>4.1100000000000003</v>
      </c>
      <c r="L4469" s="28">
        <v>-4.1100000000000003</v>
      </c>
    </row>
    <row r="4470" spans="1:12" hidden="1" x14ac:dyDescent="0.2">
      <c r="A4470" s="27" t="s">
        <v>90</v>
      </c>
      <c r="B4470" s="27" t="s">
        <v>129</v>
      </c>
      <c r="C4470" s="27" t="s">
        <v>99</v>
      </c>
      <c r="D4470" s="27" t="s">
        <v>66</v>
      </c>
      <c r="E4470" s="27" t="s">
        <v>94</v>
      </c>
      <c r="F4470" s="27" t="s">
        <v>95</v>
      </c>
      <c r="G4470" s="27" t="s">
        <v>100</v>
      </c>
      <c r="H4470" s="28">
        <v>0</v>
      </c>
      <c r="I4470" s="28">
        <v>0</v>
      </c>
      <c r="J4470" s="28">
        <v>0</v>
      </c>
      <c r="K4470" s="28">
        <v>0.66</v>
      </c>
      <c r="L4470" s="28">
        <v>-0.66</v>
      </c>
    </row>
    <row r="4471" spans="1:12" hidden="1" x14ac:dyDescent="0.2">
      <c r="A4471" s="27" t="s">
        <v>90</v>
      </c>
      <c r="B4471" s="27" t="s">
        <v>129</v>
      </c>
      <c r="C4471" s="27" t="s">
        <v>101</v>
      </c>
      <c r="D4471" s="27" t="s">
        <v>66</v>
      </c>
      <c r="E4471" s="27" t="s">
        <v>94</v>
      </c>
      <c r="F4471" s="27" t="s">
        <v>95</v>
      </c>
      <c r="G4471" s="27" t="s">
        <v>102</v>
      </c>
      <c r="H4471" s="28">
        <v>0</v>
      </c>
      <c r="I4471" s="28">
        <v>0</v>
      </c>
      <c r="J4471" s="28">
        <v>0</v>
      </c>
      <c r="K4471" s="28">
        <v>0.15</v>
      </c>
      <c r="L4471" s="28">
        <v>-0.15</v>
      </c>
    </row>
    <row r="4472" spans="1:12" hidden="1" x14ac:dyDescent="0.2">
      <c r="A4472" s="27" t="s">
        <v>90</v>
      </c>
      <c r="B4472" s="27" t="s">
        <v>129</v>
      </c>
      <c r="C4472" s="27" t="s">
        <v>103</v>
      </c>
      <c r="D4472" s="27" t="s">
        <v>66</v>
      </c>
      <c r="E4472" s="27" t="s">
        <v>94</v>
      </c>
      <c r="F4472" s="27" t="s">
        <v>95</v>
      </c>
      <c r="G4472" s="27" t="s">
        <v>104</v>
      </c>
      <c r="H4472" s="28">
        <v>0</v>
      </c>
      <c r="I4472" s="28">
        <v>0</v>
      </c>
      <c r="J4472" s="28">
        <v>0</v>
      </c>
      <c r="K4472" s="28">
        <v>0.32</v>
      </c>
      <c r="L4472" s="28">
        <v>-0.32</v>
      </c>
    </row>
    <row r="4473" spans="1:12" hidden="1" x14ac:dyDescent="0.2">
      <c r="A4473" s="27" t="s">
        <v>90</v>
      </c>
      <c r="B4473" s="27" t="s">
        <v>129</v>
      </c>
      <c r="C4473" s="27" t="s">
        <v>130</v>
      </c>
      <c r="D4473" s="27" t="s">
        <v>66</v>
      </c>
      <c r="E4473" s="27" t="s">
        <v>94</v>
      </c>
      <c r="F4473" s="27" t="s">
        <v>95</v>
      </c>
      <c r="G4473" s="27" t="s">
        <v>131</v>
      </c>
      <c r="H4473" s="28">
        <v>0</v>
      </c>
      <c r="I4473" s="28">
        <v>0</v>
      </c>
      <c r="J4473" s="28">
        <v>0</v>
      </c>
      <c r="K4473" s="28">
        <v>2327.98</v>
      </c>
      <c r="L4473" s="28">
        <v>-2327.98</v>
      </c>
    </row>
    <row r="4474" spans="1:12" hidden="1" x14ac:dyDescent="0.2">
      <c r="A4474" s="27" t="s">
        <v>90</v>
      </c>
      <c r="B4474" s="27" t="s">
        <v>129</v>
      </c>
      <c r="C4474" s="27" t="s">
        <v>132</v>
      </c>
      <c r="D4474" s="27" t="s">
        <v>66</v>
      </c>
      <c r="E4474" s="27" t="s">
        <v>94</v>
      </c>
      <c r="F4474" s="27" t="s">
        <v>95</v>
      </c>
      <c r="G4474" s="27" t="s">
        <v>133</v>
      </c>
      <c r="H4474" s="28">
        <v>0</v>
      </c>
      <c r="I4474" s="28">
        <v>0</v>
      </c>
      <c r="J4474" s="28">
        <v>0</v>
      </c>
      <c r="K4474" s="28">
        <v>37.42</v>
      </c>
      <c r="L4474" s="28">
        <v>-37.42</v>
      </c>
    </row>
    <row r="4475" spans="1:12" hidden="1" x14ac:dyDescent="0.2">
      <c r="A4475" s="27" t="s">
        <v>90</v>
      </c>
      <c r="B4475" s="27" t="s">
        <v>129</v>
      </c>
      <c r="C4475" s="27" t="s">
        <v>111</v>
      </c>
      <c r="D4475" s="27" t="s">
        <v>66</v>
      </c>
      <c r="E4475" s="27" t="s">
        <v>94</v>
      </c>
      <c r="F4475" s="27" t="s">
        <v>95</v>
      </c>
      <c r="G4475" s="27" t="s">
        <v>112</v>
      </c>
      <c r="H4475" s="28">
        <v>0</v>
      </c>
      <c r="I4475" s="28">
        <v>0</v>
      </c>
      <c r="J4475" s="28">
        <v>0</v>
      </c>
      <c r="K4475" s="28">
        <v>6018.66</v>
      </c>
      <c r="L4475" s="28">
        <v>-6018.66</v>
      </c>
    </row>
    <row r="4476" spans="1:12" hidden="1" x14ac:dyDescent="0.2">
      <c r="A4476" s="27" t="s">
        <v>90</v>
      </c>
      <c r="B4476" s="27" t="s">
        <v>129</v>
      </c>
      <c r="C4476" s="27" t="s">
        <v>117</v>
      </c>
      <c r="D4476" s="27" t="s">
        <v>66</v>
      </c>
      <c r="E4476" s="27" t="s">
        <v>94</v>
      </c>
      <c r="F4476" s="27" t="s">
        <v>95</v>
      </c>
      <c r="G4476" s="27" t="s">
        <v>118</v>
      </c>
      <c r="H4476" s="28">
        <v>0</v>
      </c>
      <c r="I4476" s="28">
        <v>0</v>
      </c>
      <c r="J4476" s="28">
        <v>0</v>
      </c>
      <c r="K4476" s="28">
        <v>10.029999999999999</v>
      </c>
      <c r="L4476" s="28">
        <v>-10.029999999999999</v>
      </c>
    </row>
    <row r="4477" spans="1:12" hidden="1" x14ac:dyDescent="0.2">
      <c r="A4477" s="27" t="s">
        <v>90</v>
      </c>
      <c r="B4477" s="27" t="s">
        <v>134</v>
      </c>
      <c r="C4477" s="27" t="s">
        <v>92</v>
      </c>
      <c r="D4477" s="27" t="s">
        <v>66</v>
      </c>
      <c r="E4477" s="27" t="s">
        <v>94</v>
      </c>
      <c r="F4477" s="27" t="s">
        <v>95</v>
      </c>
      <c r="G4477" s="27" t="s">
        <v>96</v>
      </c>
      <c r="H4477" s="28">
        <v>0</v>
      </c>
      <c r="I4477" s="28">
        <v>0</v>
      </c>
      <c r="J4477" s="28">
        <v>0</v>
      </c>
      <c r="K4477" s="28">
        <v>0.16</v>
      </c>
      <c r="L4477" s="28">
        <v>-0.16</v>
      </c>
    </row>
    <row r="4478" spans="1:12" hidden="1" x14ac:dyDescent="0.2">
      <c r="A4478" s="27" t="s">
        <v>90</v>
      </c>
      <c r="B4478" s="27" t="s">
        <v>134</v>
      </c>
      <c r="C4478" s="27" t="s">
        <v>99</v>
      </c>
      <c r="D4478" s="27" t="s">
        <v>66</v>
      </c>
      <c r="E4478" s="27" t="s">
        <v>94</v>
      </c>
      <c r="F4478" s="27" t="s">
        <v>95</v>
      </c>
      <c r="G4478" s="27" t="s">
        <v>100</v>
      </c>
      <c r="H4478" s="28">
        <v>0</v>
      </c>
      <c r="I4478" s="28">
        <v>0</v>
      </c>
      <c r="J4478" s="28">
        <v>0</v>
      </c>
      <c r="K4478" s="28">
        <v>0.01</v>
      </c>
      <c r="L4478" s="28">
        <v>-0.01</v>
      </c>
    </row>
    <row r="4479" spans="1:12" hidden="1" x14ac:dyDescent="0.2">
      <c r="A4479" s="27" t="s">
        <v>90</v>
      </c>
      <c r="B4479" s="27" t="s">
        <v>134</v>
      </c>
      <c r="C4479" s="27" t="s">
        <v>132</v>
      </c>
      <c r="D4479" s="27" t="s">
        <v>66</v>
      </c>
      <c r="E4479" s="27" t="s">
        <v>94</v>
      </c>
      <c r="F4479" s="27" t="s">
        <v>95</v>
      </c>
      <c r="G4479" s="27" t="s">
        <v>133</v>
      </c>
      <c r="H4479" s="28">
        <v>0</v>
      </c>
      <c r="I4479" s="28">
        <v>0</v>
      </c>
      <c r="J4479" s="28">
        <v>0</v>
      </c>
      <c r="K4479" s="28">
        <v>355.82</v>
      </c>
      <c r="L4479" s="28">
        <v>-355.82</v>
      </c>
    </row>
    <row r="4480" spans="1:12" hidden="1" x14ac:dyDescent="0.2">
      <c r="A4480" s="27" t="s">
        <v>90</v>
      </c>
      <c r="B4480" s="27" t="s">
        <v>179</v>
      </c>
      <c r="C4480" s="27" t="s">
        <v>106</v>
      </c>
      <c r="D4480" s="27" t="s">
        <v>66</v>
      </c>
      <c r="E4480" s="27" t="s">
        <v>94</v>
      </c>
      <c r="F4480" s="27" t="s">
        <v>95</v>
      </c>
      <c r="G4480" s="27" t="s">
        <v>108</v>
      </c>
      <c r="H4480" s="28">
        <v>0</v>
      </c>
      <c r="I4480" s="28">
        <v>0</v>
      </c>
      <c r="J4480" s="28">
        <v>0</v>
      </c>
      <c r="K4480" s="28">
        <v>12.65</v>
      </c>
      <c r="L4480" s="28">
        <v>-12.65</v>
      </c>
    </row>
    <row r="4481" spans="1:12" hidden="1" x14ac:dyDescent="0.2">
      <c r="A4481" s="27" t="s">
        <v>90</v>
      </c>
      <c r="B4481" s="27" t="s">
        <v>179</v>
      </c>
      <c r="C4481" s="27" t="s">
        <v>99</v>
      </c>
      <c r="D4481" s="27" t="s">
        <v>66</v>
      </c>
      <c r="E4481" s="27" t="s">
        <v>94</v>
      </c>
      <c r="F4481" s="27" t="s">
        <v>95</v>
      </c>
      <c r="G4481" s="27" t="s">
        <v>100</v>
      </c>
      <c r="H4481" s="28">
        <v>0</v>
      </c>
      <c r="I4481" s="28">
        <v>0</v>
      </c>
      <c r="J4481" s="28">
        <v>0</v>
      </c>
      <c r="K4481" s="28">
        <v>0.78</v>
      </c>
      <c r="L4481" s="28">
        <v>-0.78</v>
      </c>
    </row>
    <row r="4482" spans="1:12" hidden="1" x14ac:dyDescent="0.2">
      <c r="A4482" s="27" t="s">
        <v>90</v>
      </c>
      <c r="B4482" s="27" t="s">
        <v>179</v>
      </c>
      <c r="C4482" s="27" t="s">
        <v>101</v>
      </c>
      <c r="D4482" s="27" t="s">
        <v>66</v>
      </c>
      <c r="E4482" s="27" t="s">
        <v>94</v>
      </c>
      <c r="F4482" s="27" t="s">
        <v>95</v>
      </c>
      <c r="G4482" s="27" t="s">
        <v>102</v>
      </c>
      <c r="H4482" s="28">
        <v>0</v>
      </c>
      <c r="I4482" s="28">
        <v>0</v>
      </c>
      <c r="J4482" s="28">
        <v>0</v>
      </c>
      <c r="K4482" s="28">
        <v>0.18</v>
      </c>
      <c r="L4482" s="28">
        <v>-0.18</v>
      </c>
    </row>
    <row r="4483" spans="1:12" hidden="1" x14ac:dyDescent="0.2">
      <c r="A4483" s="27" t="s">
        <v>90</v>
      </c>
      <c r="B4483" s="27" t="s">
        <v>179</v>
      </c>
      <c r="C4483" s="27" t="s">
        <v>103</v>
      </c>
      <c r="D4483" s="27" t="s">
        <v>66</v>
      </c>
      <c r="E4483" s="27" t="s">
        <v>94</v>
      </c>
      <c r="F4483" s="27" t="s">
        <v>95</v>
      </c>
      <c r="G4483" s="27" t="s">
        <v>104</v>
      </c>
      <c r="H4483" s="28">
        <v>0</v>
      </c>
      <c r="I4483" s="28">
        <v>0</v>
      </c>
      <c r="J4483" s="28">
        <v>0</v>
      </c>
      <c r="K4483" s="28">
        <v>0.37</v>
      </c>
      <c r="L4483" s="28">
        <v>-0.37</v>
      </c>
    </row>
    <row r="4484" spans="1:12" hidden="1" x14ac:dyDescent="0.2">
      <c r="A4484" s="27" t="s">
        <v>90</v>
      </c>
      <c r="B4484" s="27" t="s">
        <v>179</v>
      </c>
      <c r="C4484" s="27" t="s">
        <v>117</v>
      </c>
      <c r="D4484" s="27" t="s">
        <v>66</v>
      </c>
      <c r="E4484" s="27" t="s">
        <v>94</v>
      </c>
      <c r="F4484" s="27" t="s">
        <v>95</v>
      </c>
      <c r="G4484" s="27" t="s">
        <v>118</v>
      </c>
      <c r="H4484" s="28">
        <v>0</v>
      </c>
      <c r="I4484" s="28">
        <v>0</v>
      </c>
      <c r="J4484" s="28">
        <v>0</v>
      </c>
      <c r="K4484" s="28">
        <v>129.13999999999999</v>
      </c>
      <c r="L4484" s="28">
        <v>-129.13999999999999</v>
      </c>
    </row>
    <row r="4485" spans="1:12" hidden="1" x14ac:dyDescent="0.2">
      <c r="A4485" s="27" t="s">
        <v>90</v>
      </c>
      <c r="B4485" s="27" t="s">
        <v>178</v>
      </c>
      <c r="C4485" s="27" t="s">
        <v>92</v>
      </c>
      <c r="D4485" s="27" t="s">
        <v>66</v>
      </c>
      <c r="E4485" s="27" t="s">
        <v>94</v>
      </c>
      <c r="F4485" s="27" t="s">
        <v>95</v>
      </c>
      <c r="G4485" s="27" t="s">
        <v>96</v>
      </c>
      <c r="H4485" s="28">
        <v>0</v>
      </c>
      <c r="I4485" s="28">
        <v>0</v>
      </c>
      <c r="J4485" s="28">
        <v>0</v>
      </c>
      <c r="K4485" s="28">
        <v>0.42</v>
      </c>
      <c r="L4485" s="28">
        <v>-0.42</v>
      </c>
    </row>
    <row r="4486" spans="1:12" hidden="1" x14ac:dyDescent="0.2">
      <c r="A4486" s="27" t="s">
        <v>90</v>
      </c>
      <c r="B4486" s="27" t="s">
        <v>178</v>
      </c>
      <c r="C4486" s="27" t="s">
        <v>99</v>
      </c>
      <c r="D4486" s="27" t="s">
        <v>66</v>
      </c>
      <c r="E4486" s="27" t="s">
        <v>94</v>
      </c>
      <c r="F4486" s="27" t="s">
        <v>95</v>
      </c>
      <c r="G4486" s="27" t="s">
        <v>100</v>
      </c>
      <c r="H4486" s="28">
        <v>0</v>
      </c>
      <c r="I4486" s="28">
        <v>0</v>
      </c>
      <c r="J4486" s="28">
        <v>0</v>
      </c>
      <c r="K4486" s="28">
        <v>0.03</v>
      </c>
      <c r="L4486" s="28">
        <v>-0.03</v>
      </c>
    </row>
    <row r="4487" spans="1:12" hidden="1" x14ac:dyDescent="0.2">
      <c r="A4487" s="27" t="s">
        <v>90</v>
      </c>
      <c r="B4487" s="27" t="s">
        <v>178</v>
      </c>
      <c r="C4487" s="27" t="s">
        <v>101</v>
      </c>
      <c r="D4487" s="27" t="s">
        <v>66</v>
      </c>
      <c r="E4487" s="27" t="s">
        <v>94</v>
      </c>
      <c r="F4487" s="27" t="s">
        <v>95</v>
      </c>
      <c r="G4487" s="27" t="s">
        <v>102</v>
      </c>
      <c r="H4487" s="28">
        <v>0</v>
      </c>
      <c r="I4487" s="28">
        <v>0</v>
      </c>
      <c r="J4487" s="28">
        <v>0</v>
      </c>
      <c r="K4487" s="28">
        <v>0.01</v>
      </c>
      <c r="L4487" s="28">
        <v>-0.01</v>
      </c>
    </row>
    <row r="4488" spans="1:12" hidden="1" x14ac:dyDescent="0.2">
      <c r="A4488" s="27" t="s">
        <v>90</v>
      </c>
      <c r="B4488" s="27" t="s">
        <v>178</v>
      </c>
      <c r="C4488" s="27" t="s">
        <v>103</v>
      </c>
      <c r="D4488" s="27" t="s">
        <v>66</v>
      </c>
      <c r="E4488" s="27" t="s">
        <v>94</v>
      </c>
      <c r="F4488" s="27" t="s">
        <v>95</v>
      </c>
      <c r="G4488" s="27" t="s">
        <v>104</v>
      </c>
      <c r="H4488" s="28">
        <v>0</v>
      </c>
      <c r="I4488" s="28">
        <v>0</v>
      </c>
      <c r="J4488" s="28">
        <v>0</v>
      </c>
      <c r="K4488" s="28">
        <v>0.01</v>
      </c>
      <c r="L4488" s="28">
        <v>-0.01</v>
      </c>
    </row>
    <row r="4489" spans="1:12" hidden="1" x14ac:dyDescent="0.2">
      <c r="A4489" s="27" t="s">
        <v>136</v>
      </c>
      <c r="B4489" s="27" t="s">
        <v>9</v>
      </c>
      <c r="C4489" s="27" t="s">
        <v>137</v>
      </c>
      <c r="D4489" s="27" t="s">
        <v>66</v>
      </c>
      <c r="E4489" s="27" t="s">
        <v>94</v>
      </c>
      <c r="F4489" s="27" t="s">
        <v>95</v>
      </c>
      <c r="G4489" s="27" t="s">
        <v>138</v>
      </c>
      <c r="H4489" s="28">
        <v>34195</v>
      </c>
      <c r="I4489" s="28">
        <v>34195</v>
      </c>
      <c r="J4489" s="28">
        <v>0</v>
      </c>
      <c r="K4489" s="28">
        <v>0</v>
      </c>
      <c r="L4489" s="28">
        <v>34195</v>
      </c>
    </row>
    <row r="4490" spans="1:12" hidden="1" x14ac:dyDescent="0.2">
      <c r="A4490" s="27" t="s">
        <v>136</v>
      </c>
      <c r="B4490" s="27" t="s">
        <v>9</v>
      </c>
      <c r="C4490" s="27" t="s">
        <v>99</v>
      </c>
      <c r="D4490" s="27" t="s">
        <v>66</v>
      </c>
      <c r="E4490" s="27" t="s">
        <v>94</v>
      </c>
      <c r="F4490" s="27" t="s">
        <v>95</v>
      </c>
      <c r="G4490" s="27" t="s">
        <v>100</v>
      </c>
      <c r="H4490" s="28">
        <v>2120.09</v>
      </c>
      <c r="I4490" s="28">
        <v>2120.09</v>
      </c>
      <c r="J4490" s="28">
        <v>0</v>
      </c>
      <c r="K4490" s="28">
        <v>0</v>
      </c>
      <c r="L4490" s="28">
        <v>2120.09</v>
      </c>
    </row>
    <row r="4491" spans="1:12" hidden="1" x14ac:dyDescent="0.2">
      <c r="A4491" s="27" t="s">
        <v>136</v>
      </c>
      <c r="B4491" s="27" t="s">
        <v>9</v>
      </c>
      <c r="C4491" s="27" t="s">
        <v>101</v>
      </c>
      <c r="D4491" s="27" t="s">
        <v>66</v>
      </c>
      <c r="E4491" s="27" t="s">
        <v>94</v>
      </c>
      <c r="F4491" s="27" t="s">
        <v>95</v>
      </c>
      <c r="G4491" s="27" t="s">
        <v>102</v>
      </c>
      <c r="H4491" s="28">
        <v>495.83</v>
      </c>
      <c r="I4491" s="28">
        <v>495.83</v>
      </c>
      <c r="J4491" s="28">
        <v>0</v>
      </c>
      <c r="K4491" s="28">
        <v>0</v>
      </c>
      <c r="L4491" s="28">
        <v>495.83</v>
      </c>
    </row>
    <row r="4492" spans="1:12" hidden="1" x14ac:dyDescent="0.2">
      <c r="A4492" s="27" t="s">
        <v>136</v>
      </c>
      <c r="B4492" s="27" t="s">
        <v>9</v>
      </c>
      <c r="C4492" s="27" t="s">
        <v>103</v>
      </c>
      <c r="D4492" s="27" t="s">
        <v>66</v>
      </c>
      <c r="E4492" s="27" t="s">
        <v>94</v>
      </c>
      <c r="F4492" s="27" t="s">
        <v>95</v>
      </c>
      <c r="G4492" s="27" t="s">
        <v>104</v>
      </c>
      <c r="H4492" s="28">
        <v>991.66</v>
      </c>
      <c r="I4492" s="28">
        <v>991.66</v>
      </c>
      <c r="J4492" s="28">
        <v>0</v>
      </c>
      <c r="K4492" s="28">
        <v>0</v>
      </c>
      <c r="L4492" s="28">
        <v>991.66</v>
      </c>
    </row>
    <row r="4493" spans="1:12" hidden="1" x14ac:dyDescent="0.2">
      <c r="A4493" s="27" t="s">
        <v>136</v>
      </c>
      <c r="B4493" s="27" t="s">
        <v>177</v>
      </c>
      <c r="C4493" s="27" t="s">
        <v>137</v>
      </c>
      <c r="D4493" s="27" t="s">
        <v>66</v>
      </c>
      <c r="E4493" s="27" t="s">
        <v>94</v>
      </c>
      <c r="F4493" s="27" t="s">
        <v>95</v>
      </c>
      <c r="G4493" s="27" t="s">
        <v>138</v>
      </c>
      <c r="H4493" s="28">
        <v>0</v>
      </c>
      <c r="I4493" s="28">
        <v>0</v>
      </c>
      <c r="J4493" s="28">
        <v>0</v>
      </c>
      <c r="K4493" s="28">
        <v>33413.199999999997</v>
      </c>
      <c r="L4493" s="28">
        <v>-33413.199999999997</v>
      </c>
    </row>
    <row r="4494" spans="1:12" hidden="1" x14ac:dyDescent="0.2">
      <c r="A4494" s="27" t="s">
        <v>136</v>
      </c>
      <c r="B4494" s="27" t="s">
        <v>177</v>
      </c>
      <c r="C4494" s="27" t="s">
        <v>99</v>
      </c>
      <c r="D4494" s="27" t="s">
        <v>66</v>
      </c>
      <c r="E4494" s="27" t="s">
        <v>94</v>
      </c>
      <c r="F4494" s="27" t="s">
        <v>95</v>
      </c>
      <c r="G4494" s="27" t="s">
        <v>100</v>
      </c>
      <c r="H4494" s="28">
        <v>0</v>
      </c>
      <c r="I4494" s="28">
        <v>0</v>
      </c>
      <c r="J4494" s="28">
        <v>0</v>
      </c>
      <c r="K4494" s="28">
        <v>1591.74</v>
      </c>
      <c r="L4494" s="28">
        <v>-1591.74</v>
      </c>
    </row>
    <row r="4495" spans="1:12" hidden="1" x14ac:dyDescent="0.2">
      <c r="A4495" s="27" t="s">
        <v>136</v>
      </c>
      <c r="B4495" s="27" t="s">
        <v>177</v>
      </c>
      <c r="C4495" s="27" t="s">
        <v>101</v>
      </c>
      <c r="D4495" s="27" t="s">
        <v>66</v>
      </c>
      <c r="E4495" s="27" t="s">
        <v>94</v>
      </c>
      <c r="F4495" s="27" t="s">
        <v>95</v>
      </c>
      <c r="G4495" s="27" t="s">
        <v>102</v>
      </c>
      <c r="H4495" s="28">
        <v>0</v>
      </c>
      <c r="I4495" s="28">
        <v>0</v>
      </c>
      <c r="J4495" s="28">
        <v>0</v>
      </c>
      <c r="K4495" s="28">
        <v>372.23</v>
      </c>
      <c r="L4495" s="28">
        <v>-372.23</v>
      </c>
    </row>
    <row r="4496" spans="1:12" hidden="1" x14ac:dyDescent="0.2">
      <c r="A4496" s="27" t="s">
        <v>136</v>
      </c>
      <c r="B4496" s="27" t="s">
        <v>177</v>
      </c>
      <c r="C4496" s="27" t="s">
        <v>103</v>
      </c>
      <c r="D4496" s="27" t="s">
        <v>66</v>
      </c>
      <c r="E4496" s="27" t="s">
        <v>94</v>
      </c>
      <c r="F4496" s="27" t="s">
        <v>95</v>
      </c>
      <c r="G4496" s="27" t="s">
        <v>104</v>
      </c>
      <c r="H4496" s="28">
        <v>0</v>
      </c>
      <c r="I4496" s="28">
        <v>0</v>
      </c>
      <c r="J4496" s="28">
        <v>0</v>
      </c>
      <c r="K4496" s="28">
        <v>789.91</v>
      </c>
      <c r="L4496" s="28">
        <v>-789.91</v>
      </c>
    </row>
    <row r="4497" spans="1:12" hidden="1" x14ac:dyDescent="0.2">
      <c r="A4497" s="27" t="s">
        <v>136</v>
      </c>
      <c r="B4497" s="27" t="s">
        <v>123</v>
      </c>
      <c r="C4497" s="27" t="s">
        <v>139</v>
      </c>
      <c r="D4497" s="27" t="s">
        <v>66</v>
      </c>
      <c r="E4497" s="27" t="s">
        <v>94</v>
      </c>
      <c r="F4497" s="27" t="s">
        <v>95</v>
      </c>
      <c r="G4497" s="27" t="s">
        <v>140</v>
      </c>
      <c r="H4497" s="28">
        <v>0</v>
      </c>
      <c r="I4497" s="28">
        <v>0</v>
      </c>
      <c r="J4497" s="28">
        <v>0</v>
      </c>
      <c r="K4497" s="28">
        <v>705.61</v>
      </c>
      <c r="L4497" s="28">
        <v>-705.61</v>
      </c>
    </row>
    <row r="4498" spans="1:12" hidden="1" x14ac:dyDescent="0.2">
      <c r="A4498" s="27" t="s">
        <v>136</v>
      </c>
      <c r="B4498" s="27" t="s">
        <v>123</v>
      </c>
      <c r="C4498" s="27" t="s">
        <v>99</v>
      </c>
      <c r="D4498" s="27" t="s">
        <v>66</v>
      </c>
      <c r="E4498" s="27" t="s">
        <v>94</v>
      </c>
      <c r="F4498" s="27" t="s">
        <v>95</v>
      </c>
      <c r="G4498" s="27" t="s">
        <v>100</v>
      </c>
      <c r="H4498" s="28">
        <v>0</v>
      </c>
      <c r="I4498" s="28">
        <v>0</v>
      </c>
      <c r="J4498" s="28">
        <v>0</v>
      </c>
      <c r="K4498" s="28">
        <v>43.54</v>
      </c>
      <c r="L4498" s="28">
        <v>-43.54</v>
      </c>
    </row>
    <row r="4499" spans="1:12" hidden="1" x14ac:dyDescent="0.2">
      <c r="A4499" s="27" t="s">
        <v>136</v>
      </c>
      <c r="B4499" s="27" t="s">
        <v>123</v>
      </c>
      <c r="C4499" s="27" t="s">
        <v>101</v>
      </c>
      <c r="D4499" s="27" t="s">
        <v>66</v>
      </c>
      <c r="E4499" s="27" t="s">
        <v>94</v>
      </c>
      <c r="F4499" s="27" t="s">
        <v>95</v>
      </c>
      <c r="G4499" s="27" t="s">
        <v>102</v>
      </c>
      <c r="H4499" s="28">
        <v>0</v>
      </c>
      <c r="I4499" s="28">
        <v>0</v>
      </c>
      <c r="J4499" s="28">
        <v>0</v>
      </c>
      <c r="K4499" s="28">
        <v>10.18</v>
      </c>
      <c r="L4499" s="28">
        <v>-10.18</v>
      </c>
    </row>
    <row r="4500" spans="1:12" hidden="1" x14ac:dyDescent="0.2">
      <c r="A4500" s="27" t="s">
        <v>136</v>
      </c>
      <c r="B4500" s="27" t="s">
        <v>123</v>
      </c>
      <c r="C4500" s="27" t="s">
        <v>103</v>
      </c>
      <c r="D4500" s="27" t="s">
        <v>66</v>
      </c>
      <c r="E4500" s="27" t="s">
        <v>94</v>
      </c>
      <c r="F4500" s="27" t="s">
        <v>95</v>
      </c>
      <c r="G4500" s="27" t="s">
        <v>104</v>
      </c>
      <c r="H4500" s="28">
        <v>0</v>
      </c>
      <c r="I4500" s="28">
        <v>0</v>
      </c>
      <c r="J4500" s="28">
        <v>0</v>
      </c>
      <c r="K4500" s="28">
        <v>20.46</v>
      </c>
      <c r="L4500" s="28">
        <v>-20.46</v>
      </c>
    </row>
    <row r="4501" spans="1:12" hidden="1" x14ac:dyDescent="0.2">
      <c r="A4501" s="27" t="s">
        <v>136</v>
      </c>
      <c r="B4501" s="27" t="s">
        <v>128</v>
      </c>
      <c r="C4501" s="27" t="s">
        <v>137</v>
      </c>
      <c r="D4501" s="27" t="s">
        <v>66</v>
      </c>
      <c r="E4501" s="27" t="s">
        <v>94</v>
      </c>
      <c r="F4501" s="27" t="s">
        <v>95</v>
      </c>
      <c r="G4501" s="27" t="s">
        <v>138</v>
      </c>
      <c r="H4501" s="28">
        <v>0</v>
      </c>
      <c r="I4501" s="28">
        <v>0</v>
      </c>
      <c r="J4501" s="28">
        <v>0</v>
      </c>
      <c r="K4501" s="28">
        <v>273.17</v>
      </c>
      <c r="L4501" s="28">
        <v>-273.17</v>
      </c>
    </row>
    <row r="4502" spans="1:12" hidden="1" x14ac:dyDescent="0.2">
      <c r="A4502" s="27" t="s">
        <v>136</v>
      </c>
      <c r="B4502" s="27" t="s">
        <v>128</v>
      </c>
      <c r="C4502" s="27" t="s">
        <v>99</v>
      </c>
      <c r="D4502" s="27" t="s">
        <v>66</v>
      </c>
      <c r="E4502" s="27" t="s">
        <v>94</v>
      </c>
      <c r="F4502" s="27" t="s">
        <v>95</v>
      </c>
      <c r="G4502" s="27" t="s">
        <v>100</v>
      </c>
      <c r="H4502" s="28">
        <v>0</v>
      </c>
      <c r="I4502" s="28">
        <v>0</v>
      </c>
      <c r="J4502" s="28">
        <v>0</v>
      </c>
      <c r="K4502" s="28">
        <v>16.21</v>
      </c>
      <c r="L4502" s="28">
        <v>-16.21</v>
      </c>
    </row>
    <row r="4503" spans="1:12" hidden="1" x14ac:dyDescent="0.2">
      <c r="A4503" s="27" t="s">
        <v>136</v>
      </c>
      <c r="B4503" s="27" t="s">
        <v>128</v>
      </c>
      <c r="C4503" s="27" t="s">
        <v>101</v>
      </c>
      <c r="D4503" s="27" t="s">
        <v>66</v>
      </c>
      <c r="E4503" s="27" t="s">
        <v>94</v>
      </c>
      <c r="F4503" s="27" t="s">
        <v>95</v>
      </c>
      <c r="G4503" s="27" t="s">
        <v>102</v>
      </c>
      <c r="H4503" s="28">
        <v>0</v>
      </c>
      <c r="I4503" s="28">
        <v>0</v>
      </c>
      <c r="J4503" s="28">
        <v>0</v>
      </c>
      <c r="K4503" s="28">
        <v>3.79</v>
      </c>
      <c r="L4503" s="28">
        <v>-3.79</v>
      </c>
    </row>
    <row r="4504" spans="1:12" hidden="1" x14ac:dyDescent="0.2">
      <c r="A4504" s="27" t="s">
        <v>136</v>
      </c>
      <c r="B4504" s="27" t="s">
        <v>128</v>
      </c>
      <c r="C4504" s="27" t="s">
        <v>103</v>
      </c>
      <c r="D4504" s="27" t="s">
        <v>66</v>
      </c>
      <c r="E4504" s="27" t="s">
        <v>94</v>
      </c>
      <c r="F4504" s="27" t="s">
        <v>95</v>
      </c>
      <c r="G4504" s="27" t="s">
        <v>104</v>
      </c>
      <c r="H4504" s="28">
        <v>0</v>
      </c>
      <c r="I4504" s="28">
        <v>0</v>
      </c>
      <c r="J4504" s="28">
        <v>0</v>
      </c>
      <c r="K4504" s="28">
        <v>7.81</v>
      </c>
      <c r="L4504" s="28">
        <v>-7.81</v>
      </c>
    </row>
    <row r="4505" spans="1:12" hidden="1" x14ac:dyDescent="0.2">
      <c r="A4505" s="27" t="s">
        <v>136</v>
      </c>
      <c r="B4505" s="27" t="s">
        <v>129</v>
      </c>
      <c r="C4505" s="27" t="s">
        <v>137</v>
      </c>
      <c r="D4505" s="27" t="s">
        <v>66</v>
      </c>
      <c r="E4505" s="27" t="s">
        <v>94</v>
      </c>
      <c r="F4505" s="27" t="s">
        <v>95</v>
      </c>
      <c r="G4505" s="27" t="s">
        <v>138</v>
      </c>
      <c r="H4505" s="28">
        <v>0</v>
      </c>
      <c r="I4505" s="28">
        <v>0</v>
      </c>
      <c r="J4505" s="28">
        <v>0</v>
      </c>
      <c r="K4505" s="28">
        <v>86.02</v>
      </c>
      <c r="L4505" s="28">
        <v>-86.02</v>
      </c>
    </row>
    <row r="4506" spans="1:12" hidden="1" x14ac:dyDescent="0.2">
      <c r="A4506" s="27" t="s">
        <v>136</v>
      </c>
      <c r="B4506" s="27" t="s">
        <v>129</v>
      </c>
      <c r="C4506" s="27" t="s">
        <v>99</v>
      </c>
      <c r="D4506" s="27" t="s">
        <v>66</v>
      </c>
      <c r="E4506" s="27" t="s">
        <v>94</v>
      </c>
      <c r="F4506" s="27" t="s">
        <v>95</v>
      </c>
      <c r="G4506" s="27" t="s">
        <v>100</v>
      </c>
      <c r="H4506" s="28">
        <v>0</v>
      </c>
      <c r="I4506" s="28">
        <v>0</v>
      </c>
      <c r="J4506" s="28">
        <v>0</v>
      </c>
      <c r="K4506" s="28">
        <v>4.78</v>
      </c>
      <c r="L4506" s="28">
        <v>-4.78</v>
      </c>
    </row>
    <row r="4507" spans="1:12" hidden="1" x14ac:dyDescent="0.2">
      <c r="A4507" s="27" t="s">
        <v>136</v>
      </c>
      <c r="B4507" s="27" t="s">
        <v>129</v>
      </c>
      <c r="C4507" s="27" t="s">
        <v>101</v>
      </c>
      <c r="D4507" s="27" t="s">
        <v>66</v>
      </c>
      <c r="E4507" s="27" t="s">
        <v>94</v>
      </c>
      <c r="F4507" s="27" t="s">
        <v>95</v>
      </c>
      <c r="G4507" s="27" t="s">
        <v>102</v>
      </c>
      <c r="H4507" s="28">
        <v>0</v>
      </c>
      <c r="I4507" s="28">
        <v>0</v>
      </c>
      <c r="J4507" s="28">
        <v>0</v>
      </c>
      <c r="K4507" s="28">
        <v>1.1200000000000001</v>
      </c>
      <c r="L4507" s="28">
        <v>-1.1200000000000001</v>
      </c>
    </row>
    <row r="4508" spans="1:12" hidden="1" x14ac:dyDescent="0.2">
      <c r="A4508" s="27" t="s">
        <v>136</v>
      </c>
      <c r="B4508" s="27" t="s">
        <v>129</v>
      </c>
      <c r="C4508" s="27" t="s">
        <v>103</v>
      </c>
      <c r="D4508" s="27" t="s">
        <v>66</v>
      </c>
      <c r="E4508" s="27" t="s">
        <v>94</v>
      </c>
      <c r="F4508" s="27" t="s">
        <v>95</v>
      </c>
      <c r="G4508" s="27" t="s">
        <v>104</v>
      </c>
      <c r="H4508" s="28">
        <v>0</v>
      </c>
      <c r="I4508" s="28">
        <v>0</v>
      </c>
      <c r="J4508" s="28">
        <v>0</v>
      </c>
      <c r="K4508" s="28">
        <v>2.31</v>
      </c>
      <c r="L4508" s="28">
        <v>-2.31</v>
      </c>
    </row>
    <row r="4509" spans="1:12" hidden="1" x14ac:dyDescent="0.2">
      <c r="A4509" s="27" t="s">
        <v>136</v>
      </c>
      <c r="B4509" s="27" t="s">
        <v>135</v>
      </c>
      <c r="C4509" s="27" t="s">
        <v>137</v>
      </c>
      <c r="D4509" s="27" t="s">
        <v>66</v>
      </c>
      <c r="E4509" s="27" t="s">
        <v>94</v>
      </c>
      <c r="F4509" s="27" t="s">
        <v>95</v>
      </c>
      <c r="G4509" s="27" t="s">
        <v>138</v>
      </c>
      <c r="H4509" s="28">
        <v>0</v>
      </c>
      <c r="I4509" s="28">
        <v>0</v>
      </c>
      <c r="J4509" s="28">
        <v>0</v>
      </c>
      <c r="K4509" s="28">
        <v>10.25</v>
      </c>
      <c r="L4509" s="28">
        <v>-10.25</v>
      </c>
    </row>
    <row r="4510" spans="1:12" hidden="1" x14ac:dyDescent="0.2">
      <c r="A4510" s="27" t="s">
        <v>136</v>
      </c>
      <c r="B4510" s="27" t="s">
        <v>135</v>
      </c>
      <c r="C4510" s="27" t="s">
        <v>99</v>
      </c>
      <c r="D4510" s="27" t="s">
        <v>66</v>
      </c>
      <c r="E4510" s="27" t="s">
        <v>94</v>
      </c>
      <c r="F4510" s="27" t="s">
        <v>95</v>
      </c>
      <c r="G4510" s="27" t="s">
        <v>100</v>
      </c>
      <c r="H4510" s="28">
        <v>0</v>
      </c>
      <c r="I4510" s="28">
        <v>0</v>
      </c>
      <c r="J4510" s="28">
        <v>0</v>
      </c>
      <c r="K4510" s="28">
        <v>0.22</v>
      </c>
      <c r="L4510" s="28">
        <v>-0.22</v>
      </c>
    </row>
    <row r="4511" spans="1:12" hidden="1" x14ac:dyDescent="0.2">
      <c r="A4511" s="27" t="s">
        <v>136</v>
      </c>
      <c r="B4511" s="27" t="s">
        <v>135</v>
      </c>
      <c r="C4511" s="27" t="s">
        <v>101</v>
      </c>
      <c r="D4511" s="27" t="s">
        <v>66</v>
      </c>
      <c r="E4511" s="27" t="s">
        <v>94</v>
      </c>
      <c r="F4511" s="27" t="s">
        <v>95</v>
      </c>
      <c r="G4511" s="27" t="s">
        <v>102</v>
      </c>
      <c r="H4511" s="28">
        <v>0</v>
      </c>
      <c r="I4511" s="28">
        <v>0</v>
      </c>
      <c r="J4511" s="28">
        <v>0</v>
      </c>
      <c r="K4511" s="28">
        <v>0.05</v>
      </c>
      <c r="L4511" s="28">
        <v>-0.05</v>
      </c>
    </row>
    <row r="4512" spans="1:12" hidden="1" x14ac:dyDescent="0.2">
      <c r="A4512" s="27" t="s">
        <v>136</v>
      </c>
      <c r="B4512" s="27" t="s">
        <v>135</v>
      </c>
      <c r="C4512" s="27" t="s">
        <v>103</v>
      </c>
      <c r="D4512" s="27" t="s">
        <v>66</v>
      </c>
      <c r="E4512" s="27" t="s">
        <v>94</v>
      </c>
      <c r="F4512" s="27" t="s">
        <v>95</v>
      </c>
      <c r="G4512" s="27" t="s">
        <v>104</v>
      </c>
      <c r="H4512" s="28">
        <v>0</v>
      </c>
      <c r="I4512" s="28">
        <v>0</v>
      </c>
      <c r="J4512" s="28">
        <v>0</v>
      </c>
      <c r="K4512" s="28">
        <v>0.1</v>
      </c>
      <c r="L4512" s="28">
        <v>-0.1</v>
      </c>
    </row>
    <row r="4513" spans="1:12" hidden="1" x14ac:dyDescent="0.2">
      <c r="A4513" s="27" t="s">
        <v>152</v>
      </c>
      <c r="B4513" s="27" t="s">
        <v>9</v>
      </c>
      <c r="C4513" s="27" t="s">
        <v>172</v>
      </c>
      <c r="D4513" s="27" t="s">
        <v>66</v>
      </c>
      <c r="E4513" s="27" t="s">
        <v>94</v>
      </c>
      <c r="F4513" s="27" t="s">
        <v>95</v>
      </c>
      <c r="G4513" s="27" t="s">
        <v>173</v>
      </c>
      <c r="H4513" s="28">
        <v>0</v>
      </c>
      <c r="I4513" s="28">
        <v>4800.1899999999996</v>
      </c>
      <c r="J4513" s="28">
        <v>4800.1899999999996</v>
      </c>
      <c r="K4513" s="28">
        <v>0</v>
      </c>
      <c r="L4513" s="28">
        <v>0</v>
      </c>
    </row>
    <row r="4514" spans="1:12" hidden="1" x14ac:dyDescent="0.2">
      <c r="A4514" s="27" t="s">
        <v>90</v>
      </c>
      <c r="B4514" s="27" t="s">
        <v>9</v>
      </c>
      <c r="C4514" s="27" t="s">
        <v>109</v>
      </c>
      <c r="D4514" s="27" t="s">
        <v>67</v>
      </c>
      <c r="E4514" s="27" t="s">
        <v>94</v>
      </c>
      <c r="F4514" s="27" t="s">
        <v>95</v>
      </c>
      <c r="G4514" s="27" t="s">
        <v>110</v>
      </c>
      <c r="H4514" s="28">
        <v>32575.24</v>
      </c>
      <c r="I4514" s="28">
        <v>4333.2400000000016</v>
      </c>
      <c r="J4514" s="28">
        <v>0</v>
      </c>
      <c r="K4514" s="28">
        <v>0</v>
      </c>
      <c r="L4514" s="28">
        <v>4333.2400000000016</v>
      </c>
    </row>
    <row r="4515" spans="1:12" hidden="1" x14ac:dyDescent="0.2">
      <c r="A4515" s="27" t="s">
        <v>90</v>
      </c>
      <c r="B4515" s="27" t="s">
        <v>9</v>
      </c>
      <c r="C4515" s="27" t="s">
        <v>111</v>
      </c>
      <c r="D4515" s="27" t="s">
        <v>67</v>
      </c>
      <c r="E4515" s="27" t="s">
        <v>94</v>
      </c>
      <c r="F4515" s="27" t="s">
        <v>95</v>
      </c>
      <c r="G4515" s="27" t="s">
        <v>112</v>
      </c>
      <c r="H4515" s="28">
        <v>171560.33</v>
      </c>
      <c r="I4515" s="28">
        <v>16976.329999999987</v>
      </c>
      <c r="J4515" s="28">
        <v>11305.12</v>
      </c>
      <c r="K4515" s="28">
        <v>0</v>
      </c>
      <c r="L4515" s="28">
        <v>5671.2099999999864</v>
      </c>
    </row>
    <row r="4516" spans="1:12" hidden="1" x14ac:dyDescent="0.2">
      <c r="A4516" s="27" t="s">
        <v>90</v>
      </c>
      <c r="B4516" s="27" t="s">
        <v>9</v>
      </c>
      <c r="C4516" s="27" t="s">
        <v>113</v>
      </c>
      <c r="D4516" s="27" t="s">
        <v>67</v>
      </c>
      <c r="E4516" s="27" t="s">
        <v>94</v>
      </c>
      <c r="F4516" s="27" t="s">
        <v>95</v>
      </c>
      <c r="G4516" s="27" t="s">
        <v>114</v>
      </c>
      <c r="H4516" s="28">
        <v>38596.25</v>
      </c>
      <c r="I4516" s="28">
        <v>21620.25</v>
      </c>
      <c r="J4516" s="28">
        <v>0</v>
      </c>
      <c r="K4516" s="28">
        <v>0</v>
      </c>
      <c r="L4516" s="28">
        <v>21620.25</v>
      </c>
    </row>
    <row r="4517" spans="1:12" hidden="1" x14ac:dyDescent="0.2">
      <c r="A4517" s="27" t="s">
        <v>90</v>
      </c>
      <c r="B4517" s="27" t="s">
        <v>9</v>
      </c>
      <c r="C4517" s="27" t="s">
        <v>115</v>
      </c>
      <c r="D4517" s="27" t="s">
        <v>67</v>
      </c>
      <c r="E4517" s="27" t="s">
        <v>94</v>
      </c>
      <c r="F4517" s="27" t="s">
        <v>95</v>
      </c>
      <c r="G4517" s="27" t="s">
        <v>116</v>
      </c>
      <c r="H4517" s="28">
        <v>19298.13</v>
      </c>
      <c r="I4517" s="28">
        <v>219100.13</v>
      </c>
      <c r="J4517" s="28">
        <v>0</v>
      </c>
      <c r="K4517" s="28">
        <v>218242.14</v>
      </c>
      <c r="L4517" s="28">
        <v>857.98999999999069</v>
      </c>
    </row>
    <row r="4518" spans="1:12" hidden="1" x14ac:dyDescent="0.2">
      <c r="A4518" s="27" t="s">
        <v>90</v>
      </c>
      <c r="B4518" s="27" t="s">
        <v>9</v>
      </c>
      <c r="C4518" s="27" t="s">
        <v>117</v>
      </c>
      <c r="D4518" s="27" t="s">
        <v>67</v>
      </c>
      <c r="E4518" s="27" t="s">
        <v>94</v>
      </c>
      <c r="F4518" s="27" t="s">
        <v>95</v>
      </c>
      <c r="G4518" s="27" t="s">
        <v>118</v>
      </c>
      <c r="H4518" s="28">
        <v>38596.25</v>
      </c>
      <c r="I4518" s="28">
        <v>25881.25</v>
      </c>
      <c r="J4518" s="28">
        <v>1295</v>
      </c>
      <c r="K4518" s="28">
        <v>5495</v>
      </c>
      <c r="L4518" s="28">
        <v>19091.25</v>
      </c>
    </row>
    <row r="4519" spans="1:12" hidden="1" x14ac:dyDescent="0.2">
      <c r="A4519" s="27" t="s">
        <v>90</v>
      </c>
      <c r="B4519" s="27" t="s">
        <v>177</v>
      </c>
      <c r="C4519" s="27" t="s">
        <v>99</v>
      </c>
      <c r="D4519" s="27" t="s">
        <v>67</v>
      </c>
      <c r="E4519" s="27" t="s">
        <v>94</v>
      </c>
      <c r="F4519" s="27" t="s">
        <v>95</v>
      </c>
      <c r="G4519" s="27" t="s">
        <v>100</v>
      </c>
      <c r="H4519" s="28">
        <v>0</v>
      </c>
      <c r="I4519" s="28">
        <v>0</v>
      </c>
      <c r="J4519" s="28">
        <v>0</v>
      </c>
      <c r="K4519" s="28">
        <v>244.35</v>
      </c>
      <c r="L4519" s="28">
        <v>-244.35</v>
      </c>
    </row>
    <row r="4520" spans="1:12" hidden="1" x14ac:dyDescent="0.2">
      <c r="A4520" s="27" t="s">
        <v>90</v>
      </c>
      <c r="B4520" s="27" t="s">
        <v>177</v>
      </c>
      <c r="C4520" s="27" t="s">
        <v>101</v>
      </c>
      <c r="D4520" s="27" t="s">
        <v>67</v>
      </c>
      <c r="E4520" s="27" t="s">
        <v>94</v>
      </c>
      <c r="F4520" s="27" t="s">
        <v>95</v>
      </c>
      <c r="G4520" s="27" t="s">
        <v>102</v>
      </c>
      <c r="H4520" s="28">
        <v>0</v>
      </c>
      <c r="I4520" s="28">
        <v>0</v>
      </c>
      <c r="J4520" s="28">
        <v>0</v>
      </c>
      <c r="K4520" s="28">
        <v>57.149999999999991</v>
      </c>
      <c r="L4520" s="28">
        <v>-57.149999999999991</v>
      </c>
    </row>
    <row r="4521" spans="1:12" hidden="1" x14ac:dyDescent="0.2">
      <c r="A4521" s="27" t="s">
        <v>90</v>
      </c>
      <c r="B4521" s="27" t="s">
        <v>177</v>
      </c>
      <c r="C4521" s="27" t="s">
        <v>103</v>
      </c>
      <c r="D4521" s="27" t="s">
        <v>67</v>
      </c>
      <c r="E4521" s="27" t="s">
        <v>94</v>
      </c>
      <c r="F4521" s="27" t="s">
        <v>95</v>
      </c>
      <c r="G4521" s="27" t="s">
        <v>104</v>
      </c>
      <c r="H4521" s="28">
        <v>0</v>
      </c>
      <c r="I4521" s="28">
        <v>0</v>
      </c>
      <c r="J4521" s="28">
        <v>0</v>
      </c>
      <c r="K4521" s="28">
        <v>114.29</v>
      </c>
      <c r="L4521" s="28">
        <v>-114.29</v>
      </c>
    </row>
    <row r="4522" spans="1:12" hidden="1" x14ac:dyDescent="0.2">
      <c r="A4522" s="27" t="s">
        <v>90</v>
      </c>
      <c r="B4522" s="27" t="s">
        <v>91</v>
      </c>
      <c r="C4522" s="27" t="s">
        <v>92</v>
      </c>
      <c r="D4522" s="27" t="s">
        <v>67</v>
      </c>
      <c r="E4522" s="27" t="s">
        <v>94</v>
      </c>
      <c r="F4522" s="27" t="s">
        <v>95</v>
      </c>
      <c r="G4522" s="27" t="s">
        <v>96</v>
      </c>
      <c r="H4522" s="28">
        <v>0</v>
      </c>
      <c r="I4522" s="28">
        <v>0</v>
      </c>
      <c r="J4522" s="28">
        <v>0</v>
      </c>
      <c r="K4522" s="28">
        <v>17.760000000000002</v>
      </c>
      <c r="L4522" s="28">
        <v>-17.760000000000002</v>
      </c>
    </row>
    <row r="4523" spans="1:12" hidden="1" x14ac:dyDescent="0.2">
      <c r="A4523" s="27" t="s">
        <v>90</v>
      </c>
      <c r="B4523" s="27" t="s">
        <v>91</v>
      </c>
      <c r="C4523" s="27" t="s">
        <v>97</v>
      </c>
      <c r="D4523" s="27" t="s">
        <v>67</v>
      </c>
      <c r="E4523" s="27" t="s">
        <v>94</v>
      </c>
      <c r="F4523" s="27" t="s">
        <v>95</v>
      </c>
      <c r="G4523" s="27" t="s">
        <v>98</v>
      </c>
      <c r="H4523" s="28">
        <v>0</v>
      </c>
      <c r="I4523" s="28">
        <v>0</v>
      </c>
      <c r="J4523" s="28">
        <v>0</v>
      </c>
      <c r="K4523" s="28">
        <v>9.1999999999999993</v>
      </c>
      <c r="L4523" s="28">
        <v>-9.1999999999999993</v>
      </c>
    </row>
    <row r="4524" spans="1:12" hidden="1" x14ac:dyDescent="0.2">
      <c r="A4524" s="27" t="s">
        <v>90</v>
      </c>
      <c r="B4524" s="27" t="s">
        <v>91</v>
      </c>
      <c r="C4524" s="27" t="s">
        <v>99</v>
      </c>
      <c r="D4524" s="27" t="s">
        <v>67</v>
      </c>
      <c r="E4524" s="27" t="s">
        <v>94</v>
      </c>
      <c r="F4524" s="27" t="s">
        <v>95</v>
      </c>
      <c r="G4524" s="27" t="s">
        <v>100</v>
      </c>
      <c r="H4524" s="28">
        <v>0</v>
      </c>
      <c r="I4524" s="28">
        <v>0</v>
      </c>
      <c r="J4524" s="28">
        <v>0</v>
      </c>
      <c r="K4524" s="28">
        <v>1.67</v>
      </c>
      <c r="L4524" s="28">
        <v>-1.67</v>
      </c>
    </row>
    <row r="4525" spans="1:12" hidden="1" x14ac:dyDescent="0.2">
      <c r="A4525" s="27" t="s">
        <v>90</v>
      </c>
      <c r="B4525" s="27" t="s">
        <v>91</v>
      </c>
      <c r="C4525" s="27" t="s">
        <v>101</v>
      </c>
      <c r="D4525" s="27" t="s">
        <v>67</v>
      </c>
      <c r="E4525" s="27" t="s">
        <v>94</v>
      </c>
      <c r="F4525" s="27" t="s">
        <v>95</v>
      </c>
      <c r="G4525" s="27" t="s">
        <v>102</v>
      </c>
      <c r="H4525" s="28">
        <v>0</v>
      </c>
      <c r="I4525" s="28">
        <v>0</v>
      </c>
      <c r="J4525" s="28">
        <v>0</v>
      </c>
      <c r="K4525" s="28">
        <v>0.39</v>
      </c>
      <c r="L4525" s="28">
        <v>-0.39</v>
      </c>
    </row>
    <row r="4526" spans="1:12" hidden="1" x14ac:dyDescent="0.2">
      <c r="A4526" s="27" t="s">
        <v>90</v>
      </c>
      <c r="B4526" s="27" t="s">
        <v>91</v>
      </c>
      <c r="C4526" s="27" t="s">
        <v>103</v>
      </c>
      <c r="D4526" s="27" t="s">
        <v>67</v>
      </c>
      <c r="E4526" s="27" t="s">
        <v>94</v>
      </c>
      <c r="F4526" s="27" t="s">
        <v>95</v>
      </c>
      <c r="G4526" s="27" t="s">
        <v>104</v>
      </c>
      <c r="H4526" s="28">
        <v>0</v>
      </c>
      <c r="I4526" s="28">
        <v>0</v>
      </c>
      <c r="J4526" s="28">
        <v>0</v>
      </c>
      <c r="K4526" s="28">
        <v>0.78</v>
      </c>
      <c r="L4526" s="28">
        <v>-0.78</v>
      </c>
    </row>
    <row r="4527" spans="1:12" hidden="1" x14ac:dyDescent="0.2">
      <c r="A4527" s="27" t="s">
        <v>90</v>
      </c>
      <c r="B4527" s="27" t="s">
        <v>91</v>
      </c>
      <c r="C4527" s="27" t="s">
        <v>159</v>
      </c>
      <c r="D4527" s="27" t="s">
        <v>67</v>
      </c>
      <c r="E4527" s="27" t="s">
        <v>94</v>
      </c>
      <c r="F4527" s="27" t="s">
        <v>95</v>
      </c>
      <c r="G4527" s="27" t="s">
        <v>160</v>
      </c>
      <c r="H4527" s="28">
        <v>0</v>
      </c>
      <c r="I4527" s="28">
        <v>0</v>
      </c>
      <c r="J4527" s="28">
        <v>0</v>
      </c>
      <c r="K4527" s="28">
        <v>16294.85</v>
      </c>
      <c r="L4527" s="28">
        <v>-16294.85</v>
      </c>
    </row>
    <row r="4528" spans="1:12" hidden="1" x14ac:dyDescent="0.2">
      <c r="A4528" s="27" t="s">
        <v>90</v>
      </c>
      <c r="B4528" s="27" t="s">
        <v>119</v>
      </c>
      <c r="C4528" s="27" t="s">
        <v>117</v>
      </c>
      <c r="D4528" s="27" t="s">
        <v>67</v>
      </c>
      <c r="E4528" s="27" t="s">
        <v>94</v>
      </c>
      <c r="F4528" s="27" t="s">
        <v>95</v>
      </c>
      <c r="G4528" s="27" t="s">
        <v>118</v>
      </c>
      <c r="H4528" s="28">
        <v>0</v>
      </c>
      <c r="I4528" s="28">
        <v>0</v>
      </c>
      <c r="J4528" s="28">
        <v>0</v>
      </c>
      <c r="K4528" s="28">
        <v>1931.52</v>
      </c>
      <c r="L4528" s="28">
        <v>-1931.52</v>
      </c>
    </row>
    <row r="4529" spans="1:12" hidden="1" x14ac:dyDescent="0.2">
      <c r="A4529" s="27" t="s">
        <v>90</v>
      </c>
      <c r="B4529" s="27" t="s">
        <v>120</v>
      </c>
      <c r="C4529" s="27" t="s">
        <v>121</v>
      </c>
      <c r="D4529" s="27" t="s">
        <v>67</v>
      </c>
      <c r="E4529" s="27" t="s">
        <v>94</v>
      </c>
      <c r="F4529" s="27" t="s">
        <v>95</v>
      </c>
      <c r="G4529" s="27" t="s">
        <v>122</v>
      </c>
      <c r="H4529" s="28">
        <v>0</v>
      </c>
      <c r="I4529" s="28">
        <v>0</v>
      </c>
      <c r="J4529" s="28">
        <v>0</v>
      </c>
      <c r="K4529" s="28">
        <v>8.35</v>
      </c>
      <c r="L4529" s="28">
        <v>-8.35</v>
      </c>
    </row>
    <row r="4530" spans="1:12" hidden="1" x14ac:dyDescent="0.2">
      <c r="A4530" s="27" t="s">
        <v>90</v>
      </c>
      <c r="B4530" s="27" t="s">
        <v>120</v>
      </c>
      <c r="C4530" s="27" t="s">
        <v>99</v>
      </c>
      <c r="D4530" s="27" t="s">
        <v>67</v>
      </c>
      <c r="E4530" s="27" t="s">
        <v>94</v>
      </c>
      <c r="F4530" s="27" t="s">
        <v>95</v>
      </c>
      <c r="G4530" s="27" t="s">
        <v>100</v>
      </c>
      <c r="H4530" s="28">
        <v>0</v>
      </c>
      <c r="I4530" s="28">
        <v>0</v>
      </c>
      <c r="J4530" s="28">
        <v>0</v>
      </c>
      <c r="K4530" s="28">
        <v>0.45</v>
      </c>
      <c r="L4530" s="28">
        <v>-0.45</v>
      </c>
    </row>
    <row r="4531" spans="1:12" hidden="1" x14ac:dyDescent="0.2">
      <c r="A4531" s="27" t="s">
        <v>90</v>
      </c>
      <c r="B4531" s="27" t="s">
        <v>120</v>
      </c>
      <c r="C4531" s="27" t="s">
        <v>101</v>
      </c>
      <c r="D4531" s="27" t="s">
        <v>67</v>
      </c>
      <c r="E4531" s="27" t="s">
        <v>94</v>
      </c>
      <c r="F4531" s="27" t="s">
        <v>95</v>
      </c>
      <c r="G4531" s="27" t="s">
        <v>102</v>
      </c>
      <c r="H4531" s="28">
        <v>0</v>
      </c>
      <c r="I4531" s="28">
        <v>0</v>
      </c>
      <c r="J4531" s="28">
        <v>0</v>
      </c>
      <c r="K4531" s="28">
        <v>0.11</v>
      </c>
      <c r="L4531" s="28">
        <v>-0.11</v>
      </c>
    </row>
    <row r="4532" spans="1:12" hidden="1" x14ac:dyDescent="0.2">
      <c r="A4532" s="27" t="s">
        <v>90</v>
      </c>
      <c r="B4532" s="27" t="s">
        <v>120</v>
      </c>
      <c r="C4532" s="27" t="s">
        <v>103</v>
      </c>
      <c r="D4532" s="27" t="s">
        <v>67</v>
      </c>
      <c r="E4532" s="27" t="s">
        <v>94</v>
      </c>
      <c r="F4532" s="27" t="s">
        <v>95</v>
      </c>
      <c r="G4532" s="27" t="s">
        <v>104</v>
      </c>
      <c r="H4532" s="28">
        <v>0</v>
      </c>
      <c r="I4532" s="28">
        <v>0</v>
      </c>
      <c r="J4532" s="28">
        <v>0</v>
      </c>
      <c r="K4532" s="28">
        <v>0.24</v>
      </c>
      <c r="L4532" s="28">
        <v>-0.24</v>
      </c>
    </row>
    <row r="4533" spans="1:12" hidden="1" x14ac:dyDescent="0.2">
      <c r="A4533" s="27" t="s">
        <v>90</v>
      </c>
      <c r="B4533" s="27" t="s">
        <v>123</v>
      </c>
      <c r="C4533" s="27" t="s">
        <v>124</v>
      </c>
      <c r="D4533" s="27" t="s">
        <v>67</v>
      </c>
      <c r="E4533" s="27" t="s">
        <v>94</v>
      </c>
      <c r="F4533" s="27" t="s">
        <v>95</v>
      </c>
      <c r="G4533" s="27" t="s">
        <v>125</v>
      </c>
      <c r="H4533" s="28">
        <v>0</v>
      </c>
      <c r="I4533" s="28">
        <v>0</v>
      </c>
      <c r="J4533" s="28">
        <v>0</v>
      </c>
      <c r="K4533" s="28">
        <v>224.1</v>
      </c>
      <c r="L4533" s="28">
        <v>-224.1</v>
      </c>
    </row>
    <row r="4534" spans="1:12" hidden="1" x14ac:dyDescent="0.2">
      <c r="A4534" s="27" t="s">
        <v>90</v>
      </c>
      <c r="B4534" s="27" t="s">
        <v>123</v>
      </c>
      <c r="C4534" s="27" t="s">
        <v>111</v>
      </c>
      <c r="D4534" s="27" t="s">
        <v>67</v>
      </c>
      <c r="E4534" s="27" t="s">
        <v>94</v>
      </c>
      <c r="F4534" s="27" t="s">
        <v>95</v>
      </c>
      <c r="G4534" s="27" t="s">
        <v>112</v>
      </c>
      <c r="H4534" s="28">
        <v>0</v>
      </c>
      <c r="I4534" s="28">
        <v>0</v>
      </c>
      <c r="J4534" s="28">
        <v>0</v>
      </c>
      <c r="K4534" s="28">
        <v>124.86</v>
      </c>
      <c r="L4534" s="28">
        <v>-124.86</v>
      </c>
    </row>
    <row r="4535" spans="1:12" hidden="1" x14ac:dyDescent="0.2">
      <c r="A4535" s="27" t="s">
        <v>90</v>
      </c>
      <c r="B4535" s="27" t="s">
        <v>126</v>
      </c>
      <c r="C4535" s="27" t="s">
        <v>121</v>
      </c>
      <c r="D4535" s="27" t="s">
        <v>67</v>
      </c>
      <c r="E4535" s="27" t="s">
        <v>94</v>
      </c>
      <c r="F4535" s="27" t="s">
        <v>95</v>
      </c>
      <c r="G4535" s="27" t="s">
        <v>122</v>
      </c>
      <c r="H4535" s="28">
        <v>0</v>
      </c>
      <c r="I4535" s="28">
        <v>0</v>
      </c>
      <c r="J4535" s="28">
        <v>0</v>
      </c>
      <c r="K4535" s="28">
        <v>1.71</v>
      </c>
      <c r="L4535" s="28">
        <v>-1.71</v>
      </c>
    </row>
    <row r="4536" spans="1:12" hidden="1" x14ac:dyDescent="0.2">
      <c r="A4536" s="27" t="s">
        <v>90</v>
      </c>
      <c r="B4536" s="27" t="s">
        <v>126</v>
      </c>
      <c r="C4536" s="27" t="s">
        <v>99</v>
      </c>
      <c r="D4536" s="27" t="s">
        <v>67</v>
      </c>
      <c r="E4536" s="27" t="s">
        <v>94</v>
      </c>
      <c r="F4536" s="27" t="s">
        <v>95</v>
      </c>
      <c r="G4536" s="27" t="s">
        <v>100</v>
      </c>
      <c r="H4536" s="28">
        <v>0</v>
      </c>
      <c r="I4536" s="28">
        <v>0</v>
      </c>
      <c r="J4536" s="28">
        <v>0</v>
      </c>
      <c r="K4536" s="28">
        <v>0.1</v>
      </c>
      <c r="L4536" s="28">
        <v>-0.1</v>
      </c>
    </row>
    <row r="4537" spans="1:12" hidden="1" x14ac:dyDescent="0.2">
      <c r="A4537" s="27" t="s">
        <v>90</v>
      </c>
      <c r="B4537" s="27" t="s">
        <v>126</v>
      </c>
      <c r="C4537" s="27" t="s">
        <v>101</v>
      </c>
      <c r="D4537" s="27" t="s">
        <v>67</v>
      </c>
      <c r="E4537" s="27" t="s">
        <v>94</v>
      </c>
      <c r="F4537" s="27" t="s">
        <v>95</v>
      </c>
      <c r="G4537" s="27" t="s">
        <v>102</v>
      </c>
      <c r="H4537" s="28">
        <v>0</v>
      </c>
      <c r="I4537" s="28">
        <v>0</v>
      </c>
      <c r="J4537" s="28">
        <v>0</v>
      </c>
      <c r="K4537" s="28">
        <v>0.02</v>
      </c>
      <c r="L4537" s="28">
        <v>-0.02</v>
      </c>
    </row>
    <row r="4538" spans="1:12" hidden="1" x14ac:dyDescent="0.2">
      <c r="A4538" s="27" t="s">
        <v>90</v>
      </c>
      <c r="B4538" s="27" t="s">
        <v>126</v>
      </c>
      <c r="C4538" s="27" t="s">
        <v>103</v>
      </c>
      <c r="D4538" s="27" t="s">
        <v>67</v>
      </c>
      <c r="E4538" s="27" t="s">
        <v>94</v>
      </c>
      <c r="F4538" s="27" t="s">
        <v>95</v>
      </c>
      <c r="G4538" s="27" t="s">
        <v>104</v>
      </c>
      <c r="H4538" s="28">
        <v>0</v>
      </c>
      <c r="I4538" s="28">
        <v>0</v>
      </c>
      <c r="J4538" s="28">
        <v>0</v>
      </c>
      <c r="K4538" s="28">
        <v>0.05</v>
      </c>
      <c r="L4538" s="28">
        <v>-0.05</v>
      </c>
    </row>
    <row r="4539" spans="1:12" hidden="1" x14ac:dyDescent="0.2">
      <c r="A4539" s="27" t="s">
        <v>90</v>
      </c>
      <c r="B4539" s="27" t="s">
        <v>127</v>
      </c>
      <c r="C4539" s="27" t="s">
        <v>111</v>
      </c>
      <c r="D4539" s="27" t="s">
        <v>67</v>
      </c>
      <c r="E4539" s="27" t="s">
        <v>94</v>
      </c>
      <c r="F4539" s="27" t="s">
        <v>95</v>
      </c>
      <c r="G4539" s="27" t="s">
        <v>112</v>
      </c>
      <c r="H4539" s="28">
        <v>0</v>
      </c>
      <c r="I4539" s="28">
        <v>0</v>
      </c>
      <c r="J4539" s="28">
        <v>0</v>
      </c>
      <c r="K4539" s="28">
        <v>1547.84</v>
      </c>
      <c r="L4539" s="28">
        <v>-1547.84</v>
      </c>
    </row>
    <row r="4540" spans="1:12" hidden="1" x14ac:dyDescent="0.2">
      <c r="A4540" s="27" t="s">
        <v>90</v>
      </c>
      <c r="B4540" s="27" t="s">
        <v>128</v>
      </c>
      <c r="C4540" s="27" t="s">
        <v>99</v>
      </c>
      <c r="D4540" s="27" t="s">
        <v>67</v>
      </c>
      <c r="E4540" s="27" t="s">
        <v>94</v>
      </c>
      <c r="F4540" s="27" t="s">
        <v>95</v>
      </c>
      <c r="G4540" s="27" t="s">
        <v>100</v>
      </c>
      <c r="H4540" s="28">
        <v>0</v>
      </c>
      <c r="I4540" s="28">
        <v>0</v>
      </c>
      <c r="J4540" s="28">
        <v>0</v>
      </c>
      <c r="K4540" s="28">
        <v>0.52</v>
      </c>
      <c r="L4540" s="28">
        <v>-0.52</v>
      </c>
    </row>
    <row r="4541" spans="1:12" hidden="1" x14ac:dyDescent="0.2">
      <c r="A4541" s="27" t="s">
        <v>90</v>
      </c>
      <c r="B4541" s="27" t="s">
        <v>128</v>
      </c>
      <c r="C4541" s="27" t="s">
        <v>101</v>
      </c>
      <c r="D4541" s="27" t="s">
        <v>67</v>
      </c>
      <c r="E4541" s="27" t="s">
        <v>94</v>
      </c>
      <c r="F4541" s="27" t="s">
        <v>95</v>
      </c>
      <c r="G4541" s="27" t="s">
        <v>102</v>
      </c>
      <c r="H4541" s="28">
        <v>0</v>
      </c>
      <c r="I4541" s="28">
        <v>0</v>
      </c>
      <c r="J4541" s="28">
        <v>0</v>
      </c>
      <c r="K4541" s="28">
        <v>0.12</v>
      </c>
      <c r="L4541" s="28">
        <v>-0.12</v>
      </c>
    </row>
    <row r="4542" spans="1:12" hidden="1" x14ac:dyDescent="0.2">
      <c r="A4542" s="27" t="s">
        <v>90</v>
      </c>
      <c r="B4542" s="27" t="s">
        <v>128</v>
      </c>
      <c r="C4542" s="27" t="s">
        <v>103</v>
      </c>
      <c r="D4542" s="27" t="s">
        <v>67</v>
      </c>
      <c r="E4542" s="27" t="s">
        <v>94</v>
      </c>
      <c r="F4542" s="27" t="s">
        <v>95</v>
      </c>
      <c r="G4542" s="27" t="s">
        <v>104</v>
      </c>
      <c r="H4542" s="28">
        <v>0</v>
      </c>
      <c r="I4542" s="28">
        <v>0</v>
      </c>
      <c r="J4542" s="28">
        <v>0</v>
      </c>
      <c r="K4542" s="28">
        <v>0.25</v>
      </c>
      <c r="L4542" s="28">
        <v>-0.25</v>
      </c>
    </row>
    <row r="4543" spans="1:12" hidden="1" x14ac:dyDescent="0.2">
      <c r="A4543" s="27" t="s">
        <v>90</v>
      </c>
      <c r="B4543" s="27" t="s">
        <v>129</v>
      </c>
      <c r="C4543" s="27" t="s">
        <v>92</v>
      </c>
      <c r="D4543" s="27" t="s">
        <v>67</v>
      </c>
      <c r="E4543" s="27" t="s">
        <v>94</v>
      </c>
      <c r="F4543" s="27" t="s">
        <v>95</v>
      </c>
      <c r="G4543" s="27" t="s">
        <v>96</v>
      </c>
      <c r="H4543" s="28">
        <v>0</v>
      </c>
      <c r="I4543" s="28">
        <v>0</v>
      </c>
      <c r="J4543" s="28">
        <v>0</v>
      </c>
      <c r="K4543" s="28">
        <v>0.71</v>
      </c>
      <c r="L4543" s="28">
        <v>-0.71</v>
      </c>
    </row>
    <row r="4544" spans="1:12" hidden="1" x14ac:dyDescent="0.2">
      <c r="A4544" s="27" t="s">
        <v>90</v>
      </c>
      <c r="B4544" s="27" t="s">
        <v>129</v>
      </c>
      <c r="C4544" s="27" t="s">
        <v>121</v>
      </c>
      <c r="D4544" s="27" t="s">
        <v>67</v>
      </c>
      <c r="E4544" s="27" t="s">
        <v>94</v>
      </c>
      <c r="F4544" s="27" t="s">
        <v>95</v>
      </c>
      <c r="G4544" s="27" t="s">
        <v>122</v>
      </c>
      <c r="H4544" s="28">
        <v>0</v>
      </c>
      <c r="I4544" s="28">
        <v>0</v>
      </c>
      <c r="J4544" s="28">
        <v>0</v>
      </c>
      <c r="K4544" s="28">
        <v>0.56000000000000005</v>
      </c>
      <c r="L4544" s="28">
        <v>-0.56000000000000005</v>
      </c>
    </row>
    <row r="4545" spans="1:12" hidden="1" x14ac:dyDescent="0.2">
      <c r="A4545" s="27" t="s">
        <v>90</v>
      </c>
      <c r="B4545" s="27" t="s">
        <v>129</v>
      </c>
      <c r="C4545" s="27" t="s">
        <v>106</v>
      </c>
      <c r="D4545" s="27" t="s">
        <v>67</v>
      </c>
      <c r="E4545" s="27" t="s">
        <v>94</v>
      </c>
      <c r="F4545" s="27" t="s">
        <v>95</v>
      </c>
      <c r="G4545" s="27" t="s">
        <v>108</v>
      </c>
      <c r="H4545" s="28">
        <v>0</v>
      </c>
      <c r="I4545" s="28">
        <v>0</v>
      </c>
      <c r="J4545" s="28">
        <v>0</v>
      </c>
      <c r="K4545" s="28">
        <v>9.31</v>
      </c>
      <c r="L4545" s="28">
        <v>-9.31</v>
      </c>
    </row>
    <row r="4546" spans="1:12" hidden="1" x14ac:dyDescent="0.2">
      <c r="A4546" s="27" t="s">
        <v>90</v>
      </c>
      <c r="B4546" s="27" t="s">
        <v>129</v>
      </c>
      <c r="C4546" s="27" t="s">
        <v>99</v>
      </c>
      <c r="D4546" s="27" t="s">
        <v>67</v>
      </c>
      <c r="E4546" s="27" t="s">
        <v>94</v>
      </c>
      <c r="F4546" s="27" t="s">
        <v>95</v>
      </c>
      <c r="G4546" s="27" t="s">
        <v>100</v>
      </c>
      <c r="H4546" s="28">
        <v>0</v>
      </c>
      <c r="I4546" s="28">
        <v>0</v>
      </c>
      <c r="J4546" s="28">
        <v>0</v>
      </c>
      <c r="K4546" s="28">
        <v>1.48</v>
      </c>
      <c r="L4546" s="28">
        <v>-1.48</v>
      </c>
    </row>
    <row r="4547" spans="1:12" hidden="1" x14ac:dyDescent="0.2">
      <c r="A4547" s="27" t="s">
        <v>90</v>
      </c>
      <c r="B4547" s="27" t="s">
        <v>129</v>
      </c>
      <c r="C4547" s="27" t="s">
        <v>101</v>
      </c>
      <c r="D4547" s="27" t="s">
        <v>67</v>
      </c>
      <c r="E4547" s="27" t="s">
        <v>94</v>
      </c>
      <c r="F4547" s="27" t="s">
        <v>95</v>
      </c>
      <c r="G4547" s="27" t="s">
        <v>102</v>
      </c>
      <c r="H4547" s="28">
        <v>0</v>
      </c>
      <c r="I4547" s="28">
        <v>0</v>
      </c>
      <c r="J4547" s="28">
        <v>0</v>
      </c>
      <c r="K4547" s="28">
        <v>0.35</v>
      </c>
      <c r="L4547" s="28">
        <v>-0.35</v>
      </c>
    </row>
    <row r="4548" spans="1:12" hidden="1" x14ac:dyDescent="0.2">
      <c r="A4548" s="27" t="s">
        <v>90</v>
      </c>
      <c r="B4548" s="27" t="s">
        <v>129</v>
      </c>
      <c r="C4548" s="27" t="s">
        <v>103</v>
      </c>
      <c r="D4548" s="27" t="s">
        <v>67</v>
      </c>
      <c r="E4548" s="27" t="s">
        <v>94</v>
      </c>
      <c r="F4548" s="27" t="s">
        <v>95</v>
      </c>
      <c r="G4548" s="27" t="s">
        <v>104</v>
      </c>
      <c r="H4548" s="28">
        <v>0</v>
      </c>
      <c r="I4548" s="28">
        <v>0</v>
      </c>
      <c r="J4548" s="28">
        <v>0</v>
      </c>
      <c r="K4548" s="28">
        <v>0.73</v>
      </c>
      <c r="L4548" s="28">
        <v>-0.73</v>
      </c>
    </row>
    <row r="4549" spans="1:12" hidden="1" x14ac:dyDescent="0.2">
      <c r="A4549" s="27" t="s">
        <v>90</v>
      </c>
      <c r="B4549" s="27" t="s">
        <v>129</v>
      </c>
      <c r="C4549" s="27" t="s">
        <v>130</v>
      </c>
      <c r="D4549" s="27" t="s">
        <v>67</v>
      </c>
      <c r="E4549" s="27" t="s">
        <v>94</v>
      </c>
      <c r="F4549" s="27" t="s">
        <v>95</v>
      </c>
      <c r="G4549" s="27" t="s">
        <v>131</v>
      </c>
      <c r="H4549" s="28">
        <v>0</v>
      </c>
      <c r="I4549" s="28">
        <v>0</v>
      </c>
      <c r="J4549" s="28">
        <v>0</v>
      </c>
      <c r="K4549" s="28">
        <v>5266.85</v>
      </c>
      <c r="L4549" s="28">
        <v>-5266.85</v>
      </c>
    </row>
    <row r="4550" spans="1:12" hidden="1" x14ac:dyDescent="0.2">
      <c r="A4550" s="27" t="s">
        <v>90</v>
      </c>
      <c r="B4550" s="27" t="s">
        <v>129</v>
      </c>
      <c r="C4550" s="27" t="s">
        <v>132</v>
      </c>
      <c r="D4550" s="27" t="s">
        <v>67</v>
      </c>
      <c r="E4550" s="27" t="s">
        <v>94</v>
      </c>
      <c r="F4550" s="27" t="s">
        <v>95</v>
      </c>
      <c r="G4550" s="27" t="s">
        <v>133</v>
      </c>
      <c r="H4550" s="28">
        <v>0</v>
      </c>
      <c r="I4550" s="28">
        <v>0</v>
      </c>
      <c r="J4550" s="28">
        <v>0</v>
      </c>
      <c r="K4550" s="28">
        <v>84.66</v>
      </c>
      <c r="L4550" s="28">
        <v>-84.66</v>
      </c>
    </row>
    <row r="4551" spans="1:12" hidden="1" x14ac:dyDescent="0.2">
      <c r="A4551" s="27" t="s">
        <v>90</v>
      </c>
      <c r="B4551" s="27" t="s">
        <v>129</v>
      </c>
      <c r="C4551" s="27" t="s">
        <v>111</v>
      </c>
      <c r="D4551" s="27" t="s">
        <v>67</v>
      </c>
      <c r="E4551" s="27" t="s">
        <v>94</v>
      </c>
      <c r="F4551" s="27" t="s">
        <v>95</v>
      </c>
      <c r="G4551" s="27" t="s">
        <v>112</v>
      </c>
      <c r="H4551" s="28">
        <v>0</v>
      </c>
      <c r="I4551" s="28">
        <v>0</v>
      </c>
      <c r="J4551" s="28">
        <v>0</v>
      </c>
      <c r="K4551" s="28">
        <v>13616.69</v>
      </c>
      <c r="L4551" s="28">
        <v>-13616.69</v>
      </c>
    </row>
    <row r="4552" spans="1:12" hidden="1" x14ac:dyDescent="0.2">
      <c r="A4552" s="27" t="s">
        <v>90</v>
      </c>
      <c r="B4552" s="27" t="s">
        <v>129</v>
      </c>
      <c r="C4552" s="27" t="s">
        <v>117</v>
      </c>
      <c r="D4552" s="27" t="s">
        <v>67</v>
      </c>
      <c r="E4552" s="27" t="s">
        <v>94</v>
      </c>
      <c r="F4552" s="27" t="s">
        <v>95</v>
      </c>
      <c r="G4552" s="27" t="s">
        <v>118</v>
      </c>
      <c r="H4552" s="28">
        <v>0</v>
      </c>
      <c r="I4552" s="28">
        <v>0</v>
      </c>
      <c r="J4552" s="28">
        <v>0</v>
      </c>
      <c r="K4552" s="28">
        <v>22.69</v>
      </c>
      <c r="L4552" s="28">
        <v>-22.69</v>
      </c>
    </row>
    <row r="4553" spans="1:12" hidden="1" x14ac:dyDescent="0.2">
      <c r="A4553" s="27" t="s">
        <v>90</v>
      </c>
      <c r="B4553" s="27" t="s">
        <v>134</v>
      </c>
      <c r="C4553" s="27" t="s">
        <v>92</v>
      </c>
      <c r="D4553" s="27" t="s">
        <v>67</v>
      </c>
      <c r="E4553" s="27" t="s">
        <v>94</v>
      </c>
      <c r="F4553" s="27" t="s">
        <v>95</v>
      </c>
      <c r="G4553" s="27" t="s">
        <v>96</v>
      </c>
      <c r="H4553" s="28">
        <v>0</v>
      </c>
      <c r="I4553" s="28">
        <v>0</v>
      </c>
      <c r="J4553" s="28">
        <v>0</v>
      </c>
      <c r="K4553" s="28">
        <v>0.36</v>
      </c>
      <c r="L4553" s="28">
        <v>-0.36</v>
      </c>
    </row>
    <row r="4554" spans="1:12" hidden="1" x14ac:dyDescent="0.2">
      <c r="A4554" s="27" t="s">
        <v>90</v>
      </c>
      <c r="B4554" s="27" t="s">
        <v>134</v>
      </c>
      <c r="C4554" s="27" t="s">
        <v>99</v>
      </c>
      <c r="D4554" s="27" t="s">
        <v>67</v>
      </c>
      <c r="E4554" s="27" t="s">
        <v>94</v>
      </c>
      <c r="F4554" s="27" t="s">
        <v>95</v>
      </c>
      <c r="G4554" s="27" t="s">
        <v>100</v>
      </c>
      <c r="H4554" s="28">
        <v>0</v>
      </c>
      <c r="I4554" s="28">
        <v>0</v>
      </c>
      <c r="J4554" s="28">
        <v>0</v>
      </c>
      <c r="K4554" s="28">
        <v>0.02</v>
      </c>
      <c r="L4554" s="28">
        <v>-0.02</v>
      </c>
    </row>
    <row r="4555" spans="1:12" hidden="1" x14ac:dyDescent="0.2">
      <c r="A4555" s="27" t="s">
        <v>90</v>
      </c>
      <c r="B4555" s="27" t="s">
        <v>134</v>
      </c>
      <c r="C4555" s="27" t="s">
        <v>101</v>
      </c>
      <c r="D4555" s="27" t="s">
        <v>67</v>
      </c>
      <c r="E4555" s="27" t="s">
        <v>94</v>
      </c>
      <c r="F4555" s="27" t="s">
        <v>95</v>
      </c>
      <c r="G4555" s="27" t="s">
        <v>102</v>
      </c>
      <c r="H4555" s="28">
        <v>0</v>
      </c>
      <c r="I4555" s="28">
        <v>0</v>
      </c>
      <c r="J4555" s="28">
        <v>0</v>
      </c>
      <c r="K4555" s="28">
        <v>0.01</v>
      </c>
      <c r="L4555" s="28">
        <v>-0.01</v>
      </c>
    </row>
    <row r="4556" spans="1:12" hidden="1" x14ac:dyDescent="0.2">
      <c r="A4556" s="27" t="s">
        <v>90</v>
      </c>
      <c r="B4556" s="27" t="s">
        <v>134</v>
      </c>
      <c r="C4556" s="27" t="s">
        <v>103</v>
      </c>
      <c r="D4556" s="27" t="s">
        <v>67</v>
      </c>
      <c r="E4556" s="27" t="s">
        <v>94</v>
      </c>
      <c r="F4556" s="27" t="s">
        <v>95</v>
      </c>
      <c r="G4556" s="27" t="s">
        <v>104</v>
      </c>
      <c r="H4556" s="28">
        <v>0</v>
      </c>
      <c r="I4556" s="28">
        <v>0</v>
      </c>
      <c r="J4556" s="28">
        <v>0</v>
      </c>
      <c r="K4556" s="28">
        <v>0.01</v>
      </c>
      <c r="L4556" s="28">
        <v>-0.01</v>
      </c>
    </row>
    <row r="4557" spans="1:12" hidden="1" x14ac:dyDescent="0.2">
      <c r="A4557" s="27" t="s">
        <v>90</v>
      </c>
      <c r="B4557" s="27" t="s">
        <v>134</v>
      </c>
      <c r="C4557" s="27" t="s">
        <v>132</v>
      </c>
      <c r="D4557" s="27" t="s">
        <v>67</v>
      </c>
      <c r="E4557" s="27" t="s">
        <v>94</v>
      </c>
      <c r="F4557" s="27" t="s">
        <v>95</v>
      </c>
      <c r="G4557" s="27" t="s">
        <v>133</v>
      </c>
      <c r="H4557" s="28">
        <v>0</v>
      </c>
      <c r="I4557" s="28">
        <v>0</v>
      </c>
      <c r="J4557" s="28">
        <v>0</v>
      </c>
      <c r="K4557" s="28">
        <v>805.01</v>
      </c>
      <c r="L4557" s="28">
        <v>-805.01</v>
      </c>
    </row>
    <row r="4558" spans="1:12" hidden="1" x14ac:dyDescent="0.2">
      <c r="A4558" s="27" t="s">
        <v>90</v>
      </c>
      <c r="B4558" s="27" t="s">
        <v>135</v>
      </c>
      <c r="C4558" s="27" t="s">
        <v>99</v>
      </c>
      <c r="D4558" s="27" t="s">
        <v>67</v>
      </c>
      <c r="E4558" s="27" t="s">
        <v>94</v>
      </c>
      <c r="F4558" s="27" t="s">
        <v>95</v>
      </c>
      <c r="G4558" s="27" t="s">
        <v>100</v>
      </c>
      <c r="H4558" s="28">
        <v>0</v>
      </c>
      <c r="I4558" s="28">
        <v>0</v>
      </c>
      <c r="J4558" s="28">
        <v>0</v>
      </c>
      <c r="K4558" s="28">
        <v>0.93</v>
      </c>
      <c r="L4558" s="28">
        <v>-0.93</v>
      </c>
    </row>
    <row r="4559" spans="1:12" hidden="1" x14ac:dyDescent="0.2">
      <c r="A4559" s="27" t="s">
        <v>90</v>
      </c>
      <c r="B4559" s="27" t="s">
        <v>135</v>
      </c>
      <c r="C4559" s="27" t="s">
        <v>101</v>
      </c>
      <c r="D4559" s="27" t="s">
        <v>67</v>
      </c>
      <c r="E4559" s="27" t="s">
        <v>94</v>
      </c>
      <c r="F4559" s="27" t="s">
        <v>95</v>
      </c>
      <c r="G4559" s="27" t="s">
        <v>102</v>
      </c>
      <c r="H4559" s="28">
        <v>0</v>
      </c>
      <c r="I4559" s="28">
        <v>0</v>
      </c>
      <c r="J4559" s="28">
        <v>0</v>
      </c>
      <c r="K4559" s="28">
        <v>0.22</v>
      </c>
      <c r="L4559" s="28">
        <v>-0.22</v>
      </c>
    </row>
    <row r="4560" spans="1:12" hidden="1" x14ac:dyDescent="0.2">
      <c r="A4560" s="27" t="s">
        <v>90</v>
      </c>
      <c r="B4560" s="27" t="s">
        <v>135</v>
      </c>
      <c r="C4560" s="27" t="s">
        <v>103</v>
      </c>
      <c r="D4560" s="27" t="s">
        <v>67</v>
      </c>
      <c r="E4560" s="27" t="s">
        <v>94</v>
      </c>
      <c r="F4560" s="27" t="s">
        <v>95</v>
      </c>
      <c r="G4560" s="27" t="s">
        <v>104</v>
      </c>
      <c r="H4560" s="28">
        <v>0</v>
      </c>
      <c r="I4560" s="28">
        <v>0</v>
      </c>
      <c r="J4560" s="28">
        <v>0</v>
      </c>
      <c r="K4560" s="28">
        <v>0.44</v>
      </c>
      <c r="L4560" s="28">
        <v>-0.44</v>
      </c>
    </row>
    <row r="4561" spans="1:12" hidden="1" x14ac:dyDescent="0.2">
      <c r="A4561" s="27" t="s">
        <v>90</v>
      </c>
      <c r="B4561" s="27" t="s">
        <v>179</v>
      </c>
      <c r="C4561" s="27" t="s">
        <v>106</v>
      </c>
      <c r="D4561" s="27" t="s">
        <v>67</v>
      </c>
      <c r="E4561" s="27" t="s">
        <v>94</v>
      </c>
      <c r="F4561" s="27" t="s">
        <v>95</v>
      </c>
      <c r="G4561" s="27" t="s">
        <v>108</v>
      </c>
      <c r="H4561" s="28">
        <v>0</v>
      </c>
      <c r="I4561" s="28">
        <v>0</v>
      </c>
      <c r="J4561" s="28">
        <v>0</v>
      </c>
      <c r="K4561" s="28">
        <v>28.62</v>
      </c>
      <c r="L4561" s="28">
        <v>-28.62</v>
      </c>
    </row>
    <row r="4562" spans="1:12" hidden="1" x14ac:dyDescent="0.2">
      <c r="A4562" s="27" t="s">
        <v>90</v>
      </c>
      <c r="B4562" s="27" t="s">
        <v>179</v>
      </c>
      <c r="C4562" s="27" t="s">
        <v>99</v>
      </c>
      <c r="D4562" s="27" t="s">
        <v>67</v>
      </c>
      <c r="E4562" s="27" t="s">
        <v>94</v>
      </c>
      <c r="F4562" s="27" t="s">
        <v>95</v>
      </c>
      <c r="G4562" s="27" t="s">
        <v>100</v>
      </c>
      <c r="H4562" s="28">
        <v>0</v>
      </c>
      <c r="I4562" s="28">
        <v>0</v>
      </c>
      <c r="J4562" s="28">
        <v>0</v>
      </c>
      <c r="K4562" s="28">
        <v>1.77</v>
      </c>
      <c r="L4562" s="28">
        <v>-1.77</v>
      </c>
    </row>
    <row r="4563" spans="1:12" hidden="1" x14ac:dyDescent="0.2">
      <c r="A4563" s="27" t="s">
        <v>90</v>
      </c>
      <c r="B4563" s="27" t="s">
        <v>179</v>
      </c>
      <c r="C4563" s="27" t="s">
        <v>101</v>
      </c>
      <c r="D4563" s="27" t="s">
        <v>67</v>
      </c>
      <c r="E4563" s="27" t="s">
        <v>94</v>
      </c>
      <c r="F4563" s="27" t="s">
        <v>95</v>
      </c>
      <c r="G4563" s="27" t="s">
        <v>102</v>
      </c>
      <c r="H4563" s="28">
        <v>0</v>
      </c>
      <c r="I4563" s="28">
        <v>0</v>
      </c>
      <c r="J4563" s="28">
        <v>0</v>
      </c>
      <c r="K4563" s="28">
        <v>0.41</v>
      </c>
      <c r="L4563" s="28">
        <v>-0.41</v>
      </c>
    </row>
    <row r="4564" spans="1:12" hidden="1" x14ac:dyDescent="0.2">
      <c r="A4564" s="27" t="s">
        <v>90</v>
      </c>
      <c r="B4564" s="27" t="s">
        <v>179</v>
      </c>
      <c r="C4564" s="27" t="s">
        <v>103</v>
      </c>
      <c r="D4564" s="27" t="s">
        <v>67</v>
      </c>
      <c r="E4564" s="27" t="s">
        <v>94</v>
      </c>
      <c r="F4564" s="27" t="s">
        <v>95</v>
      </c>
      <c r="G4564" s="27" t="s">
        <v>104</v>
      </c>
      <c r="H4564" s="28">
        <v>0</v>
      </c>
      <c r="I4564" s="28">
        <v>0</v>
      </c>
      <c r="J4564" s="28">
        <v>0</v>
      </c>
      <c r="K4564" s="28">
        <v>0.83</v>
      </c>
      <c r="L4564" s="28">
        <v>-0.83</v>
      </c>
    </row>
    <row r="4565" spans="1:12" hidden="1" x14ac:dyDescent="0.2">
      <c r="A4565" s="27" t="s">
        <v>90</v>
      </c>
      <c r="B4565" s="27" t="s">
        <v>179</v>
      </c>
      <c r="C4565" s="27" t="s">
        <v>117</v>
      </c>
      <c r="D4565" s="27" t="s">
        <v>67</v>
      </c>
      <c r="E4565" s="27" t="s">
        <v>94</v>
      </c>
      <c r="F4565" s="27" t="s">
        <v>95</v>
      </c>
      <c r="G4565" s="27" t="s">
        <v>118</v>
      </c>
      <c r="H4565" s="28">
        <v>0</v>
      </c>
      <c r="I4565" s="28">
        <v>0</v>
      </c>
      <c r="J4565" s="28">
        <v>0</v>
      </c>
      <c r="K4565" s="28">
        <v>292.16000000000003</v>
      </c>
      <c r="L4565" s="28">
        <v>-292.16000000000003</v>
      </c>
    </row>
    <row r="4566" spans="1:12" hidden="1" x14ac:dyDescent="0.2">
      <c r="A4566" s="27" t="s">
        <v>90</v>
      </c>
      <c r="B4566" s="27" t="s">
        <v>178</v>
      </c>
      <c r="C4566" s="27" t="s">
        <v>92</v>
      </c>
      <c r="D4566" s="27" t="s">
        <v>67</v>
      </c>
      <c r="E4566" s="27" t="s">
        <v>94</v>
      </c>
      <c r="F4566" s="27" t="s">
        <v>95</v>
      </c>
      <c r="G4566" s="27" t="s">
        <v>96</v>
      </c>
      <c r="H4566" s="28">
        <v>0</v>
      </c>
      <c r="I4566" s="28">
        <v>0</v>
      </c>
      <c r="J4566" s="28">
        <v>0</v>
      </c>
      <c r="K4566" s="28">
        <v>0.94</v>
      </c>
      <c r="L4566" s="28">
        <v>-0.94</v>
      </c>
    </row>
    <row r="4567" spans="1:12" hidden="1" x14ac:dyDescent="0.2">
      <c r="A4567" s="27" t="s">
        <v>90</v>
      </c>
      <c r="B4567" s="27" t="s">
        <v>178</v>
      </c>
      <c r="C4567" s="27" t="s">
        <v>99</v>
      </c>
      <c r="D4567" s="27" t="s">
        <v>67</v>
      </c>
      <c r="E4567" s="27" t="s">
        <v>94</v>
      </c>
      <c r="F4567" s="27" t="s">
        <v>95</v>
      </c>
      <c r="G4567" s="27" t="s">
        <v>100</v>
      </c>
      <c r="H4567" s="28">
        <v>0</v>
      </c>
      <c r="I4567" s="28">
        <v>0</v>
      </c>
      <c r="J4567" s="28">
        <v>0</v>
      </c>
      <c r="K4567" s="28">
        <v>0.06</v>
      </c>
      <c r="L4567" s="28">
        <v>-0.06</v>
      </c>
    </row>
    <row r="4568" spans="1:12" hidden="1" x14ac:dyDescent="0.2">
      <c r="A4568" s="27" t="s">
        <v>90</v>
      </c>
      <c r="B4568" s="27" t="s">
        <v>178</v>
      </c>
      <c r="C4568" s="27" t="s">
        <v>101</v>
      </c>
      <c r="D4568" s="27" t="s">
        <v>67</v>
      </c>
      <c r="E4568" s="27" t="s">
        <v>94</v>
      </c>
      <c r="F4568" s="27" t="s">
        <v>95</v>
      </c>
      <c r="G4568" s="27" t="s">
        <v>102</v>
      </c>
      <c r="H4568" s="28">
        <v>0</v>
      </c>
      <c r="I4568" s="28">
        <v>0</v>
      </c>
      <c r="J4568" s="28">
        <v>0</v>
      </c>
      <c r="K4568" s="28">
        <v>0.01</v>
      </c>
      <c r="L4568" s="28">
        <v>-0.01</v>
      </c>
    </row>
    <row r="4569" spans="1:12" hidden="1" x14ac:dyDescent="0.2">
      <c r="A4569" s="27" t="s">
        <v>90</v>
      </c>
      <c r="B4569" s="27" t="s">
        <v>178</v>
      </c>
      <c r="C4569" s="27" t="s">
        <v>103</v>
      </c>
      <c r="D4569" s="27" t="s">
        <v>67</v>
      </c>
      <c r="E4569" s="27" t="s">
        <v>94</v>
      </c>
      <c r="F4569" s="27" t="s">
        <v>95</v>
      </c>
      <c r="G4569" s="27" t="s">
        <v>104</v>
      </c>
      <c r="H4569" s="28">
        <v>0</v>
      </c>
      <c r="I4569" s="28">
        <v>0</v>
      </c>
      <c r="J4569" s="28">
        <v>0</v>
      </c>
      <c r="K4569" s="28">
        <v>0.03</v>
      </c>
      <c r="L4569" s="28">
        <v>-0.03</v>
      </c>
    </row>
    <row r="4570" spans="1:12" hidden="1" x14ac:dyDescent="0.2">
      <c r="A4570" s="27" t="s">
        <v>136</v>
      </c>
      <c r="B4570" s="27" t="s">
        <v>9</v>
      </c>
      <c r="C4570" s="27" t="s">
        <v>137</v>
      </c>
      <c r="D4570" s="27" t="s">
        <v>67</v>
      </c>
      <c r="E4570" s="27" t="s">
        <v>94</v>
      </c>
      <c r="F4570" s="27" t="s">
        <v>95</v>
      </c>
      <c r="G4570" s="27" t="s">
        <v>138</v>
      </c>
      <c r="H4570" s="28">
        <v>77192.5</v>
      </c>
      <c r="I4570" s="28">
        <v>77192.5</v>
      </c>
      <c r="J4570" s="28">
        <v>0</v>
      </c>
      <c r="K4570" s="28">
        <v>0</v>
      </c>
      <c r="L4570" s="28">
        <v>77192.5</v>
      </c>
    </row>
    <row r="4571" spans="1:12" hidden="1" x14ac:dyDescent="0.2">
      <c r="A4571" s="27" t="s">
        <v>136</v>
      </c>
      <c r="B4571" s="27" t="s">
        <v>9</v>
      </c>
      <c r="C4571" s="27" t="s">
        <v>99</v>
      </c>
      <c r="D4571" s="27" t="s">
        <v>67</v>
      </c>
      <c r="E4571" s="27" t="s">
        <v>94</v>
      </c>
      <c r="F4571" s="27" t="s">
        <v>95</v>
      </c>
      <c r="G4571" s="27" t="s">
        <v>100</v>
      </c>
      <c r="H4571" s="28">
        <v>4785.9399999999996</v>
      </c>
      <c r="I4571" s="28">
        <v>4785.9399999999996</v>
      </c>
      <c r="J4571" s="28">
        <v>0</v>
      </c>
      <c r="K4571" s="28">
        <v>0.26000000000000512</v>
      </c>
      <c r="L4571" s="28">
        <v>4785.6799999999994</v>
      </c>
    </row>
    <row r="4572" spans="1:12" hidden="1" x14ac:dyDescent="0.2">
      <c r="A4572" s="27" t="s">
        <v>136</v>
      </c>
      <c r="B4572" s="27" t="s">
        <v>9</v>
      </c>
      <c r="C4572" s="27" t="s">
        <v>101</v>
      </c>
      <c r="D4572" s="27" t="s">
        <v>67</v>
      </c>
      <c r="E4572" s="27" t="s">
        <v>94</v>
      </c>
      <c r="F4572" s="27" t="s">
        <v>95</v>
      </c>
      <c r="G4572" s="27" t="s">
        <v>102</v>
      </c>
      <c r="H4572" s="28">
        <v>1119.29</v>
      </c>
      <c r="I4572" s="28">
        <v>1119.29</v>
      </c>
      <c r="J4572" s="28">
        <v>0</v>
      </c>
      <c r="K4572" s="28">
        <v>5.9999999999999609E-2</v>
      </c>
      <c r="L4572" s="28">
        <v>1119.23</v>
      </c>
    </row>
    <row r="4573" spans="1:12" hidden="1" x14ac:dyDescent="0.2">
      <c r="A4573" s="27" t="s">
        <v>136</v>
      </c>
      <c r="B4573" s="27" t="s">
        <v>9</v>
      </c>
      <c r="C4573" s="27" t="s">
        <v>103</v>
      </c>
      <c r="D4573" s="27" t="s">
        <v>67</v>
      </c>
      <c r="E4573" s="27" t="s">
        <v>94</v>
      </c>
      <c r="F4573" s="27" t="s">
        <v>95</v>
      </c>
      <c r="G4573" s="27" t="s">
        <v>104</v>
      </c>
      <c r="H4573" s="28">
        <v>2238.58</v>
      </c>
      <c r="I4573" s="28">
        <v>2238.58</v>
      </c>
      <c r="J4573" s="28">
        <v>0</v>
      </c>
      <c r="K4573" s="28">
        <v>0</v>
      </c>
      <c r="L4573" s="28">
        <v>2238.58</v>
      </c>
    </row>
    <row r="4574" spans="1:12" hidden="1" x14ac:dyDescent="0.2">
      <c r="A4574" s="27" t="s">
        <v>136</v>
      </c>
      <c r="B4574" s="27" t="s">
        <v>135</v>
      </c>
      <c r="C4574" s="27" t="s">
        <v>137</v>
      </c>
      <c r="D4574" s="27" t="s">
        <v>67</v>
      </c>
      <c r="E4574" s="27" t="s">
        <v>94</v>
      </c>
      <c r="F4574" s="27" t="s">
        <v>95</v>
      </c>
      <c r="G4574" s="27" t="s">
        <v>138</v>
      </c>
      <c r="H4574" s="28">
        <v>0</v>
      </c>
      <c r="I4574" s="28">
        <v>0</v>
      </c>
      <c r="J4574" s="28">
        <v>0</v>
      </c>
      <c r="K4574" s="28">
        <v>5727.08</v>
      </c>
      <c r="L4574" s="28">
        <v>-5727.08</v>
      </c>
    </row>
    <row r="4575" spans="1:12" hidden="1" x14ac:dyDescent="0.2">
      <c r="A4575" s="27" t="s">
        <v>136</v>
      </c>
      <c r="B4575" s="27" t="s">
        <v>135</v>
      </c>
      <c r="C4575" s="27" t="s">
        <v>99</v>
      </c>
      <c r="D4575" s="27" t="s">
        <v>67</v>
      </c>
      <c r="E4575" s="27" t="s">
        <v>94</v>
      </c>
      <c r="F4575" s="27" t="s">
        <v>95</v>
      </c>
      <c r="G4575" s="27" t="s">
        <v>100</v>
      </c>
      <c r="H4575" s="28">
        <v>0</v>
      </c>
      <c r="I4575" s="28">
        <v>0</v>
      </c>
      <c r="J4575" s="28">
        <v>0</v>
      </c>
      <c r="K4575" s="28">
        <v>342.27000000000004</v>
      </c>
      <c r="L4575" s="28">
        <v>-342.27000000000004</v>
      </c>
    </row>
    <row r="4576" spans="1:12" hidden="1" x14ac:dyDescent="0.2">
      <c r="A4576" s="27" t="s">
        <v>136</v>
      </c>
      <c r="B4576" s="27" t="s">
        <v>135</v>
      </c>
      <c r="C4576" s="27" t="s">
        <v>101</v>
      </c>
      <c r="D4576" s="27" t="s">
        <v>67</v>
      </c>
      <c r="E4576" s="27" t="s">
        <v>94</v>
      </c>
      <c r="F4576" s="27" t="s">
        <v>95</v>
      </c>
      <c r="G4576" s="27" t="s">
        <v>102</v>
      </c>
      <c r="H4576" s="28">
        <v>0</v>
      </c>
      <c r="I4576" s="28">
        <v>0</v>
      </c>
      <c r="J4576" s="28">
        <v>0</v>
      </c>
      <c r="K4576" s="28">
        <v>80.070000000000007</v>
      </c>
      <c r="L4576" s="28">
        <v>-80.070000000000007</v>
      </c>
    </row>
    <row r="4577" spans="1:12" hidden="1" x14ac:dyDescent="0.2">
      <c r="A4577" s="27" t="s">
        <v>136</v>
      </c>
      <c r="B4577" s="27" t="s">
        <v>135</v>
      </c>
      <c r="C4577" s="27" t="s">
        <v>103</v>
      </c>
      <c r="D4577" s="27" t="s">
        <v>67</v>
      </c>
      <c r="E4577" s="27" t="s">
        <v>94</v>
      </c>
      <c r="F4577" s="27" t="s">
        <v>95</v>
      </c>
      <c r="G4577" s="27" t="s">
        <v>104</v>
      </c>
      <c r="H4577" s="28">
        <v>0</v>
      </c>
      <c r="I4577" s="28">
        <v>0</v>
      </c>
      <c r="J4577" s="28">
        <v>0</v>
      </c>
      <c r="K4577" s="28">
        <v>165.65</v>
      </c>
      <c r="L4577" s="28">
        <v>-165.65</v>
      </c>
    </row>
    <row r="4578" spans="1:12" hidden="1" x14ac:dyDescent="0.2">
      <c r="A4578" s="27" t="s">
        <v>136</v>
      </c>
      <c r="B4578" s="27" t="s">
        <v>177</v>
      </c>
      <c r="C4578" s="27" t="s">
        <v>137</v>
      </c>
      <c r="D4578" s="27" t="s">
        <v>67</v>
      </c>
      <c r="E4578" s="27" t="s">
        <v>94</v>
      </c>
      <c r="F4578" s="27" t="s">
        <v>95</v>
      </c>
      <c r="G4578" s="27" t="s">
        <v>138</v>
      </c>
      <c r="H4578" s="28">
        <v>0</v>
      </c>
      <c r="I4578" s="28">
        <v>0</v>
      </c>
      <c r="J4578" s="28">
        <v>0</v>
      </c>
      <c r="K4578" s="28">
        <v>29210.799999999996</v>
      </c>
      <c r="L4578" s="28">
        <v>-29210.799999999996</v>
      </c>
    </row>
    <row r="4579" spans="1:12" hidden="1" x14ac:dyDescent="0.2">
      <c r="A4579" s="27" t="s">
        <v>136</v>
      </c>
      <c r="B4579" s="27" t="s">
        <v>177</v>
      </c>
      <c r="C4579" s="27" t="s">
        <v>99</v>
      </c>
      <c r="D4579" s="27" t="s">
        <v>67</v>
      </c>
      <c r="E4579" s="27" t="s">
        <v>94</v>
      </c>
      <c r="F4579" s="27" t="s">
        <v>95</v>
      </c>
      <c r="G4579" s="27" t="s">
        <v>100</v>
      </c>
      <c r="H4579" s="28">
        <v>0</v>
      </c>
      <c r="I4579" s="28">
        <v>0</v>
      </c>
      <c r="J4579" s="28">
        <v>0</v>
      </c>
      <c r="K4579" s="28">
        <v>1558.6999999999998</v>
      </c>
      <c r="L4579" s="28">
        <v>-1558.6999999999998</v>
      </c>
    </row>
    <row r="4580" spans="1:12" hidden="1" x14ac:dyDescent="0.2">
      <c r="A4580" s="27" t="s">
        <v>136</v>
      </c>
      <c r="B4580" s="27" t="s">
        <v>177</v>
      </c>
      <c r="C4580" s="27" t="s">
        <v>101</v>
      </c>
      <c r="D4580" s="27" t="s">
        <v>67</v>
      </c>
      <c r="E4580" s="27" t="s">
        <v>94</v>
      </c>
      <c r="F4580" s="27" t="s">
        <v>95</v>
      </c>
      <c r="G4580" s="27" t="s">
        <v>102</v>
      </c>
      <c r="H4580" s="28">
        <v>0</v>
      </c>
      <c r="I4580" s="28">
        <v>0</v>
      </c>
      <c r="J4580" s="28">
        <v>0</v>
      </c>
      <c r="K4580" s="28">
        <v>364.52</v>
      </c>
      <c r="L4580" s="28">
        <v>-364.52</v>
      </c>
    </row>
    <row r="4581" spans="1:12" hidden="1" x14ac:dyDescent="0.2">
      <c r="A4581" s="27" t="s">
        <v>136</v>
      </c>
      <c r="B4581" s="27" t="s">
        <v>177</v>
      </c>
      <c r="C4581" s="27" t="s">
        <v>103</v>
      </c>
      <c r="D4581" s="27" t="s">
        <v>67</v>
      </c>
      <c r="E4581" s="27" t="s">
        <v>94</v>
      </c>
      <c r="F4581" s="27" t="s">
        <v>95</v>
      </c>
      <c r="G4581" s="27" t="s">
        <v>104</v>
      </c>
      <c r="H4581" s="28">
        <v>0</v>
      </c>
      <c r="I4581" s="28">
        <v>0</v>
      </c>
      <c r="J4581" s="28">
        <v>0</v>
      </c>
      <c r="K4581" s="28">
        <v>732.83</v>
      </c>
      <c r="L4581" s="28">
        <v>-732.83</v>
      </c>
    </row>
    <row r="4582" spans="1:12" hidden="1" x14ac:dyDescent="0.2">
      <c r="A4582" s="27" t="s">
        <v>136</v>
      </c>
      <c r="B4582" s="27" t="s">
        <v>123</v>
      </c>
      <c r="C4582" s="27" t="s">
        <v>139</v>
      </c>
      <c r="D4582" s="27" t="s">
        <v>67</v>
      </c>
      <c r="E4582" s="27" t="s">
        <v>94</v>
      </c>
      <c r="F4582" s="27" t="s">
        <v>95</v>
      </c>
      <c r="G4582" s="27" t="s">
        <v>140</v>
      </c>
      <c r="H4582" s="28">
        <v>0</v>
      </c>
      <c r="I4582" s="28">
        <v>0</v>
      </c>
      <c r="J4582" s="28">
        <v>0</v>
      </c>
      <c r="K4582" s="28">
        <v>1596.37</v>
      </c>
      <c r="L4582" s="28">
        <v>-1596.37</v>
      </c>
    </row>
    <row r="4583" spans="1:12" hidden="1" x14ac:dyDescent="0.2">
      <c r="A4583" s="27" t="s">
        <v>136</v>
      </c>
      <c r="B4583" s="27" t="s">
        <v>123</v>
      </c>
      <c r="C4583" s="27" t="s">
        <v>99</v>
      </c>
      <c r="D4583" s="27" t="s">
        <v>67</v>
      </c>
      <c r="E4583" s="27" t="s">
        <v>94</v>
      </c>
      <c r="F4583" s="27" t="s">
        <v>95</v>
      </c>
      <c r="G4583" s="27" t="s">
        <v>100</v>
      </c>
      <c r="H4583" s="28">
        <v>0</v>
      </c>
      <c r="I4583" s="28">
        <v>0</v>
      </c>
      <c r="J4583" s="28">
        <v>0</v>
      </c>
      <c r="K4583" s="28">
        <v>98.51</v>
      </c>
      <c r="L4583" s="28">
        <v>-98.51</v>
      </c>
    </row>
    <row r="4584" spans="1:12" hidden="1" x14ac:dyDescent="0.2">
      <c r="A4584" s="27" t="s">
        <v>136</v>
      </c>
      <c r="B4584" s="27" t="s">
        <v>123</v>
      </c>
      <c r="C4584" s="27" t="s">
        <v>101</v>
      </c>
      <c r="D4584" s="27" t="s">
        <v>67</v>
      </c>
      <c r="E4584" s="27" t="s">
        <v>94</v>
      </c>
      <c r="F4584" s="27" t="s">
        <v>95</v>
      </c>
      <c r="G4584" s="27" t="s">
        <v>102</v>
      </c>
      <c r="H4584" s="28">
        <v>0</v>
      </c>
      <c r="I4584" s="28">
        <v>0</v>
      </c>
      <c r="J4584" s="28">
        <v>0</v>
      </c>
      <c r="K4584" s="28">
        <v>23.04</v>
      </c>
      <c r="L4584" s="28">
        <v>-23.04</v>
      </c>
    </row>
    <row r="4585" spans="1:12" hidden="1" x14ac:dyDescent="0.2">
      <c r="A4585" s="27" t="s">
        <v>136</v>
      </c>
      <c r="B4585" s="27" t="s">
        <v>123</v>
      </c>
      <c r="C4585" s="27" t="s">
        <v>103</v>
      </c>
      <c r="D4585" s="27" t="s">
        <v>67</v>
      </c>
      <c r="E4585" s="27" t="s">
        <v>94</v>
      </c>
      <c r="F4585" s="27" t="s">
        <v>95</v>
      </c>
      <c r="G4585" s="27" t="s">
        <v>104</v>
      </c>
      <c r="H4585" s="28">
        <v>0</v>
      </c>
      <c r="I4585" s="28">
        <v>0</v>
      </c>
      <c r="J4585" s="28">
        <v>0</v>
      </c>
      <c r="K4585" s="28">
        <v>46.29</v>
      </c>
      <c r="L4585" s="28">
        <v>-46.29</v>
      </c>
    </row>
    <row r="4586" spans="1:12" hidden="1" x14ac:dyDescent="0.2">
      <c r="A4586" s="27" t="s">
        <v>136</v>
      </c>
      <c r="B4586" s="27" t="s">
        <v>128</v>
      </c>
      <c r="C4586" s="27" t="s">
        <v>137</v>
      </c>
      <c r="D4586" s="27" t="s">
        <v>67</v>
      </c>
      <c r="E4586" s="27" t="s">
        <v>94</v>
      </c>
      <c r="F4586" s="27" t="s">
        <v>95</v>
      </c>
      <c r="G4586" s="27" t="s">
        <v>138</v>
      </c>
      <c r="H4586" s="28">
        <v>0</v>
      </c>
      <c r="I4586" s="28">
        <v>0</v>
      </c>
      <c r="J4586" s="28">
        <v>0</v>
      </c>
      <c r="K4586" s="28">
        <v>618.02</v>
      </c>
      <c r="L4586" s="28">
        <v>-618.02</v>
      </c>
    </row>
    <row r="4587" spans="1:12" hidden="1" x14ac:dyDescent="0.2">
      <c r="A4587" s="27" t="s">
        <v>136</v>
      </c>
      <c r="B4587" s="27" t="s">
        <v>128</v>
      </c>
      <c r="C4587" s="27" t="s">
        <v>99</v>
      </c>
      <c r="D4587" s="27" t="s">
        <v>67</v>
      </c>
      <c r="E4587" s="27" t="s">
        <v>94</v>
      </c>
      <c r="F4587" s="27" t="s">
        <v>95</v>
      </c>
      <c r="G4587" s="27" t="s">
        <v>100</v>
      </c>
      <c r="H4587" s="28">
        <v>0</v>
      </c>
      <c r="I4587" s="28">
        <v>0</v>
      </c>
      <c r="J4587" s="28">
        <v>0</v>
      </c>
      <c r="K4587" s="28">
        <v>36.68</v>
      </c>
      <c r="L4587" s="28">
        <v>-36.68</v>
      </c>
    </row>
    <row r="4588" spans="1:12" hidden="1" x14ac:dyDescent="0.2">
      <c r="A4588" s="27" t="s">
        <v>136</v>
      </c>
      <c r="B4588" s="27" t="s">
        <v>128</v>
      </c>
      <c r="C4588" s="27" t="s">
        <v>101</v>
      </c>
      <c r="D4588" s="27" t="s">
        <v>67</v>
      </c>
      <c r="E4588" s="27" t="s">
        <v>94</v>
      </c>
      <c r="F4588" s="27" t="s">
        <v>95</v>
      </c>
      <c r="G4588" s="27" t="s">
        <v>102</v>
      </c>
      <c r="H4588" s="28">
        <v>0</v>
      </c>
      <c r="I4588" s="28">
        <v>0</v>
      </c>
      <c r="J4588" s="28">
        <v>0</v>
      </c>
      <c r="K4588" s="28">
        <v>8.58</v>
      </c>
      <c r="L4588" s="28">
        <v>-8.58</v>
      </c>
    </row>
    <row r="4589" spans="1:12" hidden="1" x14ac:dyDescent="0.2">
      <c r="A4589" s="27" t="s">
        <v>136</v>
      </c>
      <c r="B4589" s="27" t="s">
        <v>128</v>
      </c>
      <c r="C4589" s="27" t="s">
        <v>103</v>
      </c>
      <c r="D4589" s="27" t="s">
        <v>67</v>
      </c>
      <c r="E4589" s="27" t="s">
        <v>94</v>
      </c>
      <c r="F4589" s="27" t="s">
        <v>95</v>
      </c>
      <c r="G4589" s="27" t="s">
        <v>104</v>
      </c>
      <c r="H4589" s="28">
        <v>0</v>
      </c>
      <c r="I4589" s="28">
        <v>0</v>
      </c>
      <c r="J4589" s="28">
        <v>0</v>
      </c>
      <c r="K4589" s="28">
        <v>17.68</v>
      </c>
      <c r="L4589" s="28">
        <v>-17.68</v>
      </c>
    </row>
    <row r="4590" spans="1:12" hidden="1" x14ac:dyDescent="0.2">
      <c r="A4590" s="27" t="s">
        <v>136</v>
      </c>
      <c r="B4590" s="27" t="s">
        <v>129</v>
      </c>
      <c r="C4590" s="27" t="s">
        <v>137</v>
      </c>
      <c r="D4590" s="27" t="s">
        <v>67</v>
      </c>
      <c r="E4590" s="27" t="s">
        <v>94</v>
      </c>
      <c r="F4590" s="27" t="s">
        <v>95</v>
      </c>
      <c r="G4590" s="27" t="s">
        <v>138</v>
      </c>
      <c r="H4590" s="28">
        <v>0</v>
      </c>
      <c r="I4590" s="28">
        <v>0</v>
      </c>
      <c r="J4590" s="28">
        <v>0</v>
      </c>
      <c r="K4590" s="28">
        <v>194.61</v>
      </c>
      <c r="L4590" s="28">
        <v>-194.61</v>
      </c>
    </row>
    <row r="4591" spans="1:12" hidden="1" x14ac:dyDescent="0.2">
      <c r="A4591" s="27" t="s">
        <v>136</v>
      </c>
      <c r="B4591" s="27" t="s">
        <v>129</v>
      </c>
      <c r="C4591" s="27" t="s">
        <v>99</v>
      </c>
      <c r="D4591" s="27" t="s">
        <v>67</v>
      </c>
      <c r="E4591" s="27" t="s">
        <v>94</v>
      </c>
      <c r="F4591" s="27" t="s">
        <v>95</v>
      </c>
      <c r="G4591" s="27" t="s">
        <v>100</v>
      </c>
      <c r="H4591" s="28">
        <v>0</v>
      </c>
      <c r="I4591" s="28">
        <v>0</v>
      </c>
      <c r="J4591" s="28">
        <v>0</v>
      </c>
      <c r="K4591" s="28">
        <v>10.81</v>
      </c>
      <c r="L4591" s="28">
        <v>-10.81</v>
      </c>
    </row>
    <row r="4592" spans="1:12" hidden="1" x14ac:dyDescent="0.2">
      <c r="A4592" s="27" t="s">
        <v>136</v>
      </c>
      <c r="B4592" s="27" t="s">
        <v>129</v>
      </c>
      <c r="C4592" s="27" t="s">
        <v>101</v>
      </c>
      <c r="D4592" s="27" t="s">
        <v>67</v>
      </c>
      <c r="E4592" s="27" t="s">
        <v>94</v>
      </c>
      <c r="F4592" s="27" t="s">
        <v>95</v>
      </c>
      <c r="G4592" s="27" t="s">
        <v>102</v>
      </c>
      <c r="H4592" s="28">
        <v>0</v>
      </c>
      <c r="I4592" s="28">
        <v>0</v>
      </c>
      <c r="J4592" s="28">
        <v>0</v>
      </c>
      <c r="K4592" s="28">
        <v>2.5299999999999998</v>
      </c>
      <c r="L4592" s="28">
        <v>-2.5299999999999998</v>
      </c>
    </row>
    <row r="4593" spans="1:12" hidden="1" x14ac:dyDescent="0.2">
      <c r="A4593" s="27" t="s">
        <v>136</v>
      </c>
      <c r="B4593" s="27" t="s">
        <v>129</v>
      </c>
      <c r="C4593" s="27" t="s">
        <v>103</v>
      </c>
      <c r="D4593" s="27" t="s">
        <v>67</v>
      </c>
      <c r="E4593" s="27" t="s">
        <v>94</v>
      </c>
      <c r="F4593" s="27" t="s">
        <v>95</v>
      </c>
      <c r="G4593" s="27" t="s">
        <v>104</v>
      </c>
      <c r="H4593" s="28">
        <v>0</v>
      </c>
      <c r="I4593" s="28">
        <v>0</v>
      </c>
      <c r="J4593" s="28">
        <v>0</v>
      </c>
      <c r="K4593" s="28">
        <v>5.22</v>
      </c>
      <c r="L4593" s="28">
        <v>-5.22</v>
      </c>
    </row>
    <row r="4594" spans="1:12" hidden="1" x14ac:dyDescent="0.2">
      <c r="A4594" s="27" t="s">
        <v>152</v>
      </c>
      <c r="B4594" s="27" t="s">
        <v>9</v>
      </c>
      <c r="C4594" s="27" t="s">
        <v>153</v>
      </c>
      <c r="D4594" s="27" t="s">
        <v>67</v>
      </c>
      <c r="E4594" s="27" t="s">
        <v>94</v>
      </c>
      <c r="F4594" s="27" t="s">
        <v>95</v>
      </c>
      <c r="G4594" s="27" t="s">
        <v>154</v>
      </c>
      <c r="H4594" s="28">
        <v>0</v>
      </c>
      <c r="I4594" s="28">
        <v>12715</v>
      </c>
      <c r="J4594" s="28">
        <v>0</v>
      </c>
      <c r="K4594" s="28">
        <v>12715</v>
      </c>
      <c r="L4594" s="28">
        <v>0</v>
      </c>
    </row>
    <row r="4595" spans="1:12" hidden="1" x14ac:dyDescent="0.2">
      <c r="A4595" s="27" t="s">
        <v>90</v>
      </c>
      <c r="B4595" s="27" t="s">
        <v>9</v>
      </c>
      <c r="C4595" s="27" t="s">
        <v>109</v>
      </c>
      <c r="D4595" s="27" t="s">
        <v>68</v>
      </c>
      <c r="E4595" s="27" t="s">
        <v>94</v>
      </c>
      <c r="F4595" s="27" t="s">
        <v>95</v>
      </c>
      <c r="G4595" s="27" t="s">
        <v>110</v>
      </c>
      <c r="H4595" s="28">
        <v>15648.82</v>
      </c>
      <c r="I4595" s="28">
        <v>15648.82</v>
      </c>
      <c r="J4595" s="28">
        <v>0</v>
      </c>
      <c r="K4595" s="28">
        <v>0</v>
      </c>
      <c r="L4595" s="28">
        <v>15648.82</v>
      </c>
    </row>
    <row r="4596" spans="1:12" hidden="1" x14ac:dyDescent="0.2">
      <c r="A4596" s="27" t="s">
        <v>90</v>
      </c>
      <c r="B4596" s="27" t="s">
        <v>9</v>
      </c>
      <c r="C4596" s="27" t="s">
        <v>111</v>
      </c>
      <c r="D4596" s="27" t="s">
        <v>68</v>
      </c>
      <c r="E4596" s="27" t="s">
        <v>94</v>
      </c>
      <c r="F4596" s="27" t="s">
        <v>95</v>
      </c>
      <c r="G4596" s="27" t="s">
        <v>112</v>
      </c>
      <c r="H4596" s="28">
        <v>82415.86</v>
      </c>
      <c r="I4596" s="28">
        <v>40415.86</v>
      </c>
      <c r="J4596" s="28">
        <v>0</v>
      </c>
      <c r="K4596" s="28">
        <v>0</v>
      </c>
      <c r="L4596" s="28">
        <v>40415.86</v>
      </c>
    </row>
    <row r="4597" spans="1:12" hidden="1" x14ac:dyDescent="0.2">
      <c r="A4597" s="27" t="s">
        <v>90</v>
      </c>
      <c r="B4597" s="27" t="s">
        <v>9</v>
      </c>
      <c r="C4597" s="27" t="s">
        <v>113</v>
      </c>
      <c r="D4597" s="27" t="s">
        <v>68</v>
      </c>
      <c r="E4597" s="27" t="s">
        <v>94</v>
      </c>
      <c r="F4597" s="27" t="s">
        <v>95</v>
      </c>
      <c r="G4597" s="27" t="s">
        <v>114</v>
      </c>
      <c r="H4597" s="28">
        <v>18541.25</v>
      </c>
      <c r="I4597" s="28">
        <v>18541.25</v>
      </c>
      <c r="J4597" s="28">
        <v>725</v>
      </c>
      <c r="K4597" s="28">
        <v>0</v>
      </c>
      <c r="L4597" s="28">
        <v>17816.25</v>
      </c>
    </row>
    <row r="4598" spans="1:12" hidden="1" x14ac:dyDescent="0.2">
      <c r="A4598" s="27" t="s">
        <v>90</v>
      </c>
      <c r="B4598" s="27" t="s">
        <v>9</v>
      </c>
      <c r="C4598" s="27" t="s">
        <v>115</v>
      </c>
      <c r="D4598" s="27" t="s">
        <v>68</v>
      </c>
      <c r="E4598" s="27" t="s">
        <v>94</v>
      </c>
      <c r="F4598" s="27" t="s">
        <v>95</v>
      </c>
      <c r="G4598" s="27" t="s">
        <v>116</v>
      </c>
      <c r="H4598" s="28">
        <v>9270.6299999999992</v>
      </c>
      <c r="I4598" s="28">
        <v>9270.6299999999992</v>
      </c>
      <c r="J4598" s="28">
        <v>0</v>
      </c>
      <c r="K4598" s="28">
        <v>0</v>
      </c>
      <c r="L4598" s="28">
        <v>9270.6299999999992</v>
      </c>
    </row>
    <row r="4599" spans="1:12" hidden="1" x14ac:dyDescent="0.2">
      <c r="A4599" s="27" t="s">
        <v>90</v>
      </c>
      <c r="B4599" s="27" t="s">
        <v>9</v>
      </c>
      <c r="C4599" s="27" t="s">
        <v>117</v>
      </c>
      <c r="D4599" s="27" t="s">
        <v>68</v>
      </c>
      <c r="E4599" s="27" t="s">
        <v>94</v>
      </c>
      <c r="F4599" s="27" t="s">
        <v>95</v>
      </c>
      <c r="G4599" s="27" t="s">
        <v>118</v>
      </c>
      <c r="H4599" s="28">
        <v>18541.25</v>
      </c>
      <c r="I4599" s="28">
        <v>18541.25</v>
      </c>
      <c r="J4599" s="28">
        <v>0</v>
      </c>
      <c r="K4599" s="28">
        <v>0</v>
      </c>
      <c r="L4599" s="28">
        <v>18541.25</v>
      </c>
    </row>
    <row r="4600" spans="1:12" hidden="1" x14ac:dyDescent="0.2">
      <c r="A4600" s="27" t="s">
        <v>90</v>
      </c>
      <c r="B4600" s="27" t="s">
        <v>91</v>
      </c>
      <c r="C4600" s="27" t="s">
        <v>92</v>
      </c>
      <c r="D4600" s="27" t="s">
        <v>68</v>
      </c>
      <c r="E4600" s="27" t="s">
        <v>94</v>
      </c>
      <c r="F4600" s="27" t="s">
        <v>95</v>
      </c>
      <c r="G4600" s="27" t="s">
        <v>96</v>
      </c>
      <c r="H4600" s="28">
        <v>0</v>
      </c>
      <c r="I4600" s="28">
        <v>0</v>
      </c>
      <c r="J4600" s="28">
        <v>0</v>
      </c>
      <c r="K4600" s="28">
        <v>8.35</v>
      </c>
      <c r="L4600" s="28">
        <v>-8.35</v>
      </c>
    </row>
    <row r="4601" spans="1:12" hidden="1" x14ac:dyDescent="0.2">
      <c r="A4601" s="27" t="s">
        <v>90</v>
      </c>
      <c r="B4601" s="27" t="s">
        <v>91</v>
      </c>
      <c r="C4601" s="27" t="s">
        <v>97</v>
      </c>
      <c r="D4601" s="27" t="s">
        <v>68</v>
      </c>
      <c r="E4601" s="27" t="s">
        <v>94</v>
      </c>
      <c r="F4601" s="27" t="s">
        <v>95</v>
      </c>
      <c r="G4601" s="27" t="s">
        <v>98</v>
      </c>
      <c r="H4601" s="28">
        <v>0</v>
      </c>
      <c r="I4601" s="28">
        <v>0</v>
      </c>
      <c r="J4601" s="28">
        <v>0</v>
      </c>
      <c r="K4601" s="28">
        <v>4.32</v>
      </c>
      <c r="L4601" s="28">
        <v>-4.32</v>
      </c>
    </row>
    <row r="4602" spans="1:12" hidden="1" x14ac:dyDescent="0.2">
      <c r="A4602" s="27" t="s">
        <v>90</v>
      </c>
      <c r="B4602" s="27" t="s">
        <v>91</v>
      </c>
      <c r="C4602" s="27" t="s">
        <v>99</v>
      </c>
      <c r="D4602" s="27" t="s">
        <v>68</v>
      </c>
      <c r="E4602" s="27" t="s">
        <v>94</v>
      </c>
      <c r="F4602" s="27" t="s">
        <v>95</v>
      </c>
      <c r="G4602" s="27" t="s">
        <v>100</v>
      </c>
      <c r="H4602" s="28">
        <v>0</v>
      </c>
      <c r="I4602" s="28">
        <v>0</v>
      </c>
      <c r="J4602" s="28">
        <v>0</v>
      </c>
      <c r="K4602" s="28">
        <v>0.79</v>
      </c>
      <c r="L4602" s="28">
        <v>-0.79</v>
      </c>
    </row>
    <row r="4603" spans="1:12" hidden="1" x14ac:dyDescent="0.2">
      <c r="A4603" s="27" t="s">
        <v>90</v>
      </c>
      <c r="B4603" s="27" t="s">
        <v>91</v>
      </c>
      <c r="C4603" s="27" t="s">
        <v>101</v>
      </c>
      <c r="D4603" s="27" t="s">
        <v>68</v>
      </c>
      <c r="E4603" s="27" t="s">
        <v>94</v>
      </c>
      <c r="F4603" s="27" t="s">
        <v>95</v>
      </c>
      <c r="G4603" s="27" t="s">
        <v>102</v>
      </c>
      <c r="H4603" s="28">
        <v>0</v>
      </c>
      <c r="I4603" s="28">
        <v>0</v>
      </c>
      <c r="J4603" s="28">
        <v>0</v>
      </c>
      <c r="K4603" s="28">
        <v>0.18</v>
      </c>
      <c r="L4603" s="28">
        <v>-0.18</v>
      </c>
    </row>
    <row r="4604" spans="1:12" hidden="1" x14ac:dyDescent="0.2">
      <c r="A4604" s="27" t="s">
        <v>90</v>
      </c>
      <c r="B4604" s="27" t="s">
        <v>91</v>
      </c>
      <c r="C4604" s="27" t="s">
        <v>103</v>
      </c>
      <c r="D4604" s="27" t="s">
        <v>68</v>
      </c>
      <c r="E4604" s="27" t="s">
        <v>94</v>
      </c>
      <c r="F4604" s="27" t="s">
        <v>95</v>
      </c>
      <c r="G4604" s="27" t="s">
        <v>104</v>
      </c>
      <c r="H4604" s="28">
        <v>0</v>
      </c>
      <c r="I4604" s="28">
        <v>0</v>
      </c>
      <c r="J4604" s="28">
        <v>0</v>
      </c>
      <c r="K4604" s="28">
        <v>0.37</v>
      </c>
      <c r="L4604" s="28">
        <v>-0.37</v>
      </c>
    </row>
    <row r="4605" spans="1:12" hidden="1" x14ac:dyDescent="0.2">
      <c r="A4605" s="27" t="s">
        <v>90</v>
      </c>
      <c r="B4605" s="27" t="s">
        <v>91</v>
      </c>
      <c r="C4605" s="27" t="s">
        <v>159</v>
      </c>
      <c r="D4605" s="27" t="s">
        <v>68</v>
      </c>
      <c r="E4605" s="27" t="s">
        <v>94</v>
      </c>
      <c r="F4605" s="27" t="s">
        <v>95</v>
      </c>
      <c r="G4605" s="27" t="s">
        <v>160</v>
      </c>
      <c r="H4605" s="28">
        <v>0</v>
      </c>
      <c r="I4605" s="28">
        <v>0</v>
      </c>
      <c r="J4605" s="28">
        <v>0</v>
      </c>
      <c r="K4605" s="28">
        <v>7662.15</v>
      </c>
      <c r="L4605" s="28">
        <v>-7662.15</v>
      </c>
    </row>
    <row r="4606" spans="1:12" hidden="1" x14ac:dyDescent="0.2">
      <c r="A4606" s="27" t="s">
        <v>90</v>
      </c>
      <c r="B4606" s="27" t="s">
        <v>119</v>
      </c>
      <c r="C4606" s="27" t="s">
        <v>117</v>
      </c>
      <c r="D4606" s="27" t="s">
        <v>68</v>
      </c>
      <c r="E4606" s="27" t="s">
        <v>94</v>
      </c>
      <c r="F4606" s="27" t="s">
        <v>95</v>
      </c>
      <c r="G4606" s="27" t="s">
        <v>118</v>
      </c>
      <c r="H4606" s="28">
        <v>0</v>
      </c>
      <c r="I4606" s="28">
        <v>0</v>
      </c>
      <c r="J4606" s="28">
        <v>0</v>
      </c>
      <c r="K4606" s="28">
        <v>908.24</v>
      </c>
      <c r="L4606" s="28">
        <v>-908.24</v>
      </c>
    </row>
    <row r="4607" spans="1:12" hidden="1" x14ac:dyDescent="0.2">
      <c r="A4607" s="27" t="s">
        <v>90</v>
      </c>
      <c r="B4607" s="27" t="s">
        <v>120</v>
      </c>
      <c r="C4607" s="27" t="s">
        <v>121</v>
      </c>
      <c r="D4607" s="27" t="s">
        <v>68</v>
      </c>
      <c r="E4607" s="27" t="s">
        <v>94</v>
      </c>
      <c r="F4607" s="27" t="s">
        <v>95</v>
      </c>
      <c r="G4607" s="27" t="s">
        <v>122</v>
      </c>
      <c r="H4607" s="28">
        <v>0</v>
      </c>
      <c r="I4607" s="28">
        <v>0</v>
      </c>
      <c r="J4607" s="28">
        <v>0</v>
      </c>
      <c r="K4607" s="28">
        <v>3.92</v>
      </c>
      <c r="L4607" s="28">
        <v>-3.92</v>
      </c>
    </row>
    <row r="4608" spans="1:12" hidden="1" x14ac:dyDescent="0.2">
      <c r="A4608" s="27" t="s">
        <v>90</v>
      </c>
      <c r="B4608" s="27" t="s">
        <v>120</v>
      </c>
      <c r="C4608" s="27" t="s">
        <v>99</v>
      </c>
      <c r="D4608" s="27" t="s">
        <v>68</v>
      </c>
      <c r="E4608" s="27" t="s">
        <v>94</v>
      </c>
      <c r="F4608" s="27" t="s">
        <v>95</v>
      </c>
      <c r="G4608" s="27" t="s">
        <v>100</v>
      </c>
      <c r="H4608" s="28">
        <v>0</v>
      </c>
      <c r="I4608" s="28">
        <v>0</v>
      </c>
      <c r="J4608" s="28">
        <v>0</v>
      </c>
      <c r="K4608" s="28">
        <v>0.21</v>
      </c>
      <c r="L4608" s="28">
        <v>-0.21</v>
      </c>
    </row>
    <row r="4609" spans="1:12" hidden="1" x14ac:dyDescent="0.2">
      <c r="A4609" s="27" t="s">
        <v>90</v>
      </c>
      <c r="B4609" s="27" t="s">
        <v>120</v>
      </c>
      <c r="C4609" s="27" t="s">
        <v>101</v>
      </c>
      <c r="D4609" s="27" t="s">
        <v>68</v>
      </c>
      <c r="E4609" s="27" t="s">
        <v>94</v>
      </c>
      <c r="F4609" s="27" t="s">
        <v>95</v>
      </c>
      <c r="G4609" s="27" t="s">
        <v>102</v>
      </c>
      <c r="H4609" s="28">
        <v>0</v>
      </c>
      <c r="I4609" s="28">
        <v>0</v>
      </c>
      <c r="J4609" s="28">
        <v>0</v>
      </c>
      <c r="K4609" s="28">
        <v>0.05</v>
      </c>
      <c r="L4609" s="28">
        <v>-0.05</v>
      </c>
    </row>
    <row r="4610" spans="1:12" hidden="1" x14ac:dyDescent="0.2">
      <c r="A4610" s="27" t="s">
        <v>90</v>
      </c>
      <c r="B4610" s="27" t="s">
        <v>120</v>
      </c>
      <c r="C4610" s="27" t="s">
        <v>103</v>
      </c>
      <c r="D4610" s="27" t="s">
        <v>68</v>
      </c>
      <c r="E4610" s="27" t="s">
        <v>94</v>
      </c>
      <c r="F4610" s="27" t="s">
        <v>95</v>
      </c>
      <c r="G4610" s="27" t="s">
        <v>104</v>
      </c>
      <c r="H4610" s="28">
        <v>0</v>
      </c>
      <c r="I4610" s="28">
        <v>0</v>
      </c>
      <c r="J4610" s="28">
        <v>0</v>
      </c>
      <c r="K4610" s="28">
        <v>0.11</v>
      </c>
      <c r="L4610" s="28">
        <v>-0.11</v>
      </c>
    </row>
    <row r="4611" spans="1:12" hidden="1" x14ac:dyDescent="0.2">
      <c r="A4611" s="27" t="s">
        <v>90</v>
      </c>
      <c r="B4611" s="27" t="s">
        <v>123</v>
      </c>
      <c r="C4611" s="27" t="s">
        <v>124</v>
      </c>
      <c r="D4611" s="27" t="s">
        <v>68</v>
      </c>
      <c r="E4611" s="27" t="s">
        <v>94</v>
      </c>
      <c r="F4611" s="27" t="s">
        <v>95</v>
      </c>
      <c r="G4611" s="27" t="s">
        <v>125</v>
      </c>
      <c r="H4611" s="28">
        <v>0</v>
      </c>
      <c r="I4611" s="28">
        <v>0</v>
      </c>
      <c r="J4611" s="28">
        <v>0</v>
      </c>
      <c r="K4611" s="28">
        <v>105.37</v>
      </c>
      <c r="L4611" s="28">
        <v>-105.37</v>
      </c>
    </row>
    <row r="4612" spans="1:12" hidden="1" x14ac:dyDescent="0.2">
      <c r="A4612" s="27" t="s">
        <v>90</v>
      </c>
      <c r="B4612" s="27" t="s">
        <v>123</v>
      </c>
      <c r="C4612" s="27" t="s">
        <v>111</v>
      </c>
      <c r="D4612" s="27" t="s">
        <v>68</v>
      </c>
      <c r="E4612" s="27" t="s">
        <v>94</v>
      </c>
      <c r="F4612" s="27" t="s">
        <v>95</v>
      </c>
      <c r="G4612" s="27" t="s">
        <v>112</v>
      </c>
      <c r="H4612" s="28">
        <v>0</v>
      </c>
      <c r="I4612" s="28">
        <v>0</v>
      </c>
      <c r="J4612" s="28">
        <v>0</v>
      </c>
      <c r="K4612" s="28">
        <v>58.71</v>
      </c>
      <c r="L4612" s="28">
        <v>-58.71</v>
      </c>
    </row>
    <row r="4613" spans="1:12" hidden="1" x14ac:dyDescent="0.2">
      <c r="A4613" s="27" t="s">
        <v>90</v>
      </c>
      <c r="B4613" s="27" t="s">
        <v>126</v>
      </c>
      <c r="C4613" s="27" t="s">
        <v>121</v>
      </c>
      <c r="D4613" s="27" t="s">
        <v>68</v>
      </c>
      <c r="E4613" s="27" t="s">
        <v>94</v>
      </c>
      <c r="F4613" s="27" t="s">
        <v>95</v>
      </c>
      <c r="G4613" s="27" t="s">
        <v>122</v>
      </c>
      <c r="H4613" s="28">
        <v>0</v>
      </c>
      <c r="I4613" s="28">
        <v>0</v>
      </c>
      <c r="J4613" s="28">
        <v>0</v>
      </c>
      <c r="K4613" s="28">
        <v>0.81</v>
      </c>
      <c r="L4613" s="28">
        <v>-0.81</v>
      </c>
    </row>
    <row r="4614" spans="1:12" hidden="1" x14ac:dyDescent="0.2">
      <c r="A4614" s="27" t="s">
        <v>90</v>
      </c>
      <c r="B4614" s="27" t="s">
        <v>126</v>
      </c>
      <c r="C4614" s="27" t="s">
        <v>99</v>
      </c>
      <c r="D4614" s="27" t="s">
        <v>68</v>
      </c>
      <c r="E4614" s="27" t="s">
        <v>94</v>
      </c>
      <c r="F4614" s="27" t="s">
        <v>95</v>
      </c>
      <c r="G4614" s="27" t="s">
        <v>100</v>
      </c>
      <c r="H4614" s="28">
        <v>0</v>
      </c>
      <c r="I4614" s="28">
        <v>0</v>
      </c>
      <c r="J4614" s="28">
        <v>0</v>
      </c>
      <c r="K4614" s="28">
        <v>0.05</v>
      </c>
      <c r="L4614" s="28">
        <v>-0.05</v>
      </c>
    </row>
    <row r="4615" spans="1:12" hidden="1" x14ac:dyDescent="0.2">
      <c r="A4615" s="27" t="s">
        <v>90</v>
      </c>
      <c r="B4615" s="27" t="s">
        <v>126</v>
      </c>
      <c r="C4615" s="27" t="s">
        <v>101</v>
      </c>
      <c r="D4615" s="27" t="s">
        <v>68</v>
      </c>
      <c r="E4615" s="27" t="s">
        <v>94</v>
      </c>
      <c r="F4615" s="27" t="s">
        <v>95</v>
      </c>
      <c r="G4615" s="27" t="s">
        <v>102</v>
      </c>
      <c r="H4615" s="28">
        <v>0</v>
      </c>
      <c r="I4615" s="28">
        <v>0</v>
      </c>
      <c r="J4615" s="28">
        <v>0</v>
      </c>
      <c r="K4615" s="28">
        <v>0.01</v>
      </c>
      <c r="L4615" s="28">
        <v>-0.01</v>
      </c>
    </row>
    <row r="4616" spans="1:12" hidden="1" x14ac:dyDescent="0.2">
      <c r="A4616" s="27" t="s">
        <v>90</v>
      </c>
      <c r="B4616" s="27" t="s">
        <v>126</v>
      </c>
      <c r="C4616" s="27" t="s">
        <v>103</v>
      </c>
      <c r="D4616" s="27" t="s">
        <v>68</v>
      </c>
      <c r="E4616" s="27" t="s">
        <v>94</v>
      </c>
      <c r="F4616" s="27" t="s">
        <v>95</v>
      </c>
      <c r="G4616" s="27" t="s">
        <v>104</v>
      </c>
      <c r="H4616" s="28">
        <v>0</v>
      </c>
      <c r="I4616" s="28">
        <v>0</v>
      </c>
      <c r="J4616" s="28">
        <v>0</v>
      </c>
      <c r="K4616" s="28">
        <v>0.02</v>
      </c>
      <c r="L4616" s="28">
        <v>-0.02</v>
      </c>
    </row>
    <row r="4617" spans="1:12" hidden="1" x14ac:dyDescent="0.2">
      <c r="A4617" s="27" t="s">
        <v>90</v>
      </c>
      <c r="B4617" s="27" t="s">
        <v>127</v>
      </c>
      <c r="C4617" s="27" t="s">
        <v>111</v>
      </c>
      <c r="D4617" s="27" t="s">
        <v>68</v>
      </c>
      <c r="E4617" s="27" t="s">
        <v>94</v>
      </c>
      <c r="F4617" s="27" t="s">
        <v>95</v>
      </c>
      <c r="G4617" s="27" t="s">
        <v>112</v>
      </c>
      <c r="H4617" s="28">
        <v>0</v>
      </c>
      <c r="I4617" s="28">
        <v>0</v>
      </c>
      <c r="J4617" s="28">
        <v>0</v>
      </c>
      <c r="K4617" s="28">
        <v>727.82</v>
      </c>
      <c r="L4617" s="28">
        <v>-727.82</v>
      </c>
    </row>
    <row r="4618" spans="1:12" hidden="1" x14ac:dyDescent="0.2">
      <c r="A4618" s="27" t="s">
        <v>90</v>
      </c>
      <c r="B4618" s="27" t="s">
        <v>128</v>
      </c>
      <c r="C4618" s="27" t="s">
        <v>99</v>
      </c>
      <c r="D4618" s="27" t="s">
        <v>68</v>
      </c>
      <c r="E4618" s="27" t="s">
        <v>94</v>
      </c>
      <c r="F4618" s="27" t="s">
        <v>95</v>
      </c>
      <c r="G4618" s="27" t="s">
        <v>100</v>
      </c>
      <c r="H4618" s="28">
        <v>0</v>
      </c>
      <c r="I4618" s="28">
        <v>0</v>
      </c>
      <c r="J4618" s="28">
        <v>0</v>
      </c>
      <c r="K4618" s="28">
        <v>0.24</v>
      </c>
      <c r="L4618" s="28">
        <v>-0.24</v>
      </c>
    </row>
    <row r="4619" spans="1:12" hidden="1" x14ac:dyDescent="0.2">
      <c r="A4619" s="27" t="s">
        <v>90</v>
      </c>
      <c r="B4619" s="27" t="s">
        <v>128</v>
      </c>
      <c r="C4619" s="27" t="s">
        <v>101</v>
      </c>
      <c r="D4619" s="27" t="s">
        <v>68</v>
      </c>
      <c r="E4619" s="27" t="s">
        <v>94</v>
      </c>
      <c r="F4619" s="27" t="s">
        <v>95</v>
      </c>
      <c r="G4619" s="27" t="s">
        <v>102</v>
      </c>
      <c r="H4619" s="28">
        <v>0</v>
      </c>
      <c r="I4619" s="28">
        <v>0</v>
      </c>
      <c r="J4619" s="28">
        <v>0</v>
      </c>
      <c r="K4619" s="28">
        <v>0.06</v>
      </c>
      <c r="L4619" s="28">
        <v>-0.06</v>
      </c>
    </row>
    <row r="4620" spans="1:12" hidden="1" x14ac:dyDescent="0.2">
      <c r="A4620" s="27" t="s">
        <v>90</v>
      </c>
      <c r="B4620" s="27" t="s">
        <v>128</v>
      </c>
      <c r="C4620" s="27" t="s">
        <v>103</v>
      </c>
      <c r="D4620" s="27" t="s">
        <v>68</v>
      </c>
      <c r="E4620" s="27" t="s">
        <v>94</v>
      </c>
      <c r="F4620" s="27" t="s">
        <v>95</v>
      </c>
      <c r="G4620" s="27" t="s">
        <v>104</v>
      </c>
      <c r="H4620" s="28">
        <v>0</v>
      </c>
      <c r="I4620" s="28">
        <v>0</v>
      </c>
      <c r="J4620" s="28">
        <v>0</v>
      </c>
      <c r="K4620" s="28">
        <v>0.12</v>
      </c>
      <c r="L4620" s="28">
        <v>-0.12</v>
      </c>
    </row>
    <row r="4621" spans="1:12" hidden="1" x14ac:dyDescent="0.2">
      <c r="A4621" s="27" t="s">
        <v>90</v>
      </c>
      <c r="B4621" s="27" t="s">
        <v>129</v>
      </c>
      <c r="C4621" s="27" t="s">
        <v>92</v>
      </c>
      <c r="D4621" s="27" t="s">
        <v>68</v>
      </c>
      <c r="E4621" s="27" t="s">
        <v>94</v>
      </c>
      <c r="F4621" s="27" t="s">
        <v>95</v>
      </c>
      <c r="G4621" s="27" t="s">
        <v>96</v>
      </c>
      <c r="H4621" s="28">
        <v>0</v>
      </c>
      <c r="I4621" s="28">
        <v>0</v>
      </c>
      <c r="J4621" s="28">
        <v>0</v>
      </c>
      <c r="K4621" s="28">
        <v>0.33</v>
      </c>
      <c r="L4621" s="28">
        <v>-0.33</v>
      </c>
    </row>
    <row r="4622" spans="1:12" hidden="1" x14ac:dyDescent="0.2">
      <c r="A4622" s="27" t="s">
        <v>90</v>
      </c>
      <c r="B4622" s="27" t="s">
        <v>129</v>
      </c>
      <c r="C4622" s="27" t="s">
        <v>121</v>
      </c>
      <c r="D4622" s="27" t="s">
        <v>68</v>
      </c>
      <c r="E4622" s="27" t="s">
        <v>94</v>
      </c>
      <c r="F4622" s="27" t="s">
        <v>95</v>
      </c>
      <c r="G4622" s="27" t="s">
        <v>122</v>
      </c>
      <c r="H4622" s="28">
        <v>0</v>
      </c>
      <c r="I4622" s="28">
        <v>0</v>
      </c>
      <c r="J4622" s="28">
        <v>0</v>
      </c>
      <c r="K4622" s="28">
        <v>0.26</v>
      </c>
      <c r="L4622" s="28">
        <v>-0.26</v>
      </c>
    </row>
    <row r="4623" spans="1:12" hidden="1" x14ac:dyDescent="0.2">
      <c r="A4623" s="27" t="s">
        <v>90</v>
      </c>
      <c r="B4623" s="27" t="s">
        <v>129</v>
      </c>
      <c r="C4623" s="27" t="s">
        <v>106</v>
      </c>
      <c r="D4623" s="27" t="s">
        <v>68</v>
      </c>
      <c r="E4623" s="27" t="s">
        <v>94</v>
      </c>
      <c r="F4623" s="27" t="s">
        <v>95</v>
      </c>
      <c r="G4623" s="27" t="s">
        <v>108</v>
      </c>
      <c r="H4623" s="28">
        <v>0</v>
      </c>
      <c r="I4623" s="28">
        <v>0</v>
      </c>
      <c r="J4623" s="28">
        <v>0</v>
      </c>
      <c r="K4623" s="28">
        <v>4.38</v>
      </c>
      <c r="L4623" s="28">
        <v>-4.38</v>
      </c>
    </row>
    <row r="4624" spans="1:12" hidden="1" x14ac:dyDescent="0.2">
      <c r="A4624" s="27" t="s">
        <v>90</v>
      </c>
      <c r="B4624" s="27" t="s">
        <v>129</v>
      </c>
      <c r="C4624" s="27" t="s">
        <v>99</v>
      </c>
      <c r="D4624" s="27" t="s">
        <v>68</v>
      </c>
      <c r="E4624" s="27" t="s">
        <v>94</v>
      </c>
      <c r="F4624" s="27" t="s">
        <v>95</v>
      </c>
      <c r="G4624" s="27" t="s">
        <v>100</v>
      </c>
      <c r="H4624" s="28">
        <v>0</v>
      </c>
      <c r="I4624" s="28">
        <v>0</v>
      </c>
      <c r="J4624" s="28">
        <v>0</v>
      </c>
      <c r="K4624" s="28">
        <v>0.7</v>
      </c>
      <c r="L4624" s="28">
        <v>-0.7</v>
      </c>
    </row>
    <row r="4625" spans="1:12" hidden="1" x14ac:dyDescent="0.2">
      <c r="A4625" s="27" t="s">
        <v>90</v>
      </c>
      <c r="B4625" s="27" t="s">
        <v>129</v>
      </c>
      <c r="C4625" s="27" t="s">
        <v>101</v>
      </c>
      <c r="D4625" s="27" t="s">
        <v>68</v>
      </c>
      <c r="E4625" s="27" t="s">
        <v>94</v>
      </c>
      <c r="F4625" s="27" t="s">
        <v>95</v>
      </c>
      <c r="G4625" s="27" t="s">
        <v>102</v>
      </c>
      <c r="H4625" s="28">
        <v>0</v>
      </c>
      <c r="I4625" s="28">
        <v>0</v>
      </c>
      <c r="J4625" s="28">
        <v>0</v>
      </c>
      <c r="K4625" s="28">
        <v>0.16</v>
      </c>
      <c r="L4625" s="28">
        <v>-0.16</v>
      </c>
    </row>
    <row r="4626" spans="1:12" hidden="1" x14ac:dyDescent="0.2">
      <c r="A4626" s="27" t="s">
        <v>90</v>
      </c>
      <c r="B4626" s="27" t="s">
        <v>129</v>
      </c>
      <c r="C4626" s="27" t="s">
        <v>103</v>
      </c>
      <c r="D4626" s="27" t="s">
        <v>68</v>
      </c>
      <c r="E4626" s="27" t="s">
        <v>94</v>
      </c>
      <c r="F4626" s="27" t="s">
        <v>95</v>
      </c>
      <c r="G4626" s="27" t="s">
        <v>104</v>
      </c>
      <c r="H4626" s="28">
        <v>0</v>
      </c>
      <c r="I4626" s="28">
        <v>0</v>
      </c>
      <c r="J4626" s="28">
        <v>0</v>
      </c>
      <c r="K4626" s="28">
        <v>0.34</v>
      </c>
      <c r="L4626" s="28">
        <v>-0.34</v>
      </c>
    </row>
    <row r="4627" spans="1:12" hidden="1" x14ac:dyDescent="0.2">
      <c r="A4627" s="27" t="s">
        <v>90</v>
      </c>
      <c r="B4627" s="27" t="s">
        <v>129</v>
      </c>
      <c r="C4627" s="27" t="s">
        <v>130</v>
      </c>
      <c r="D4627" s="27" t="s">
        <v>68</v>
      </c>
      <c r="E4627" s="27" t="s">
        <v>94</v>
      </c>
      <c r="F4627" s="27" t="s">
        <v>95</v>
      </c>
      <c r="G4627" s="27" t="s">
        <v>131</v>
      </c>
      <c r="H4627" s="28">
        <v>0</v>
      </c>
      <c r="I4627" s="28">
        <v>0</v>
      </c>
      <c r="J4627" s="28">
        <v>0</v>
      </c>
      <c r="K4627" s="28">
        <v>2476.58</v>
      </c>
      <c r="L4627" s="28">
        <v>-2476.58</v>
      </c>
    </row>
    <row r="4628" spans="1:12" hidden="1" x14ac:dyDescent="0.2">
      <c r="A4628" s="27" t="s">
        <v>90</v>
      </c>
      <c r="B4628" s="27" t="s">
        <v>129</v>
      </c>
      <c r="C4628" s="27" t="s">
        <v>132</v>
      </c>
      <c r="D4628" s="27" t="s">
        <v>68</v>
      </c>
      <c r="E4628" s="27" t="s">
        <v>94</v>
      </c>
      <c r="F4628" s="27" t="s">
        <v>95</v>
      </c>
      <c r="G4628" s="27" t="s">
        <v>133</v>
      </c>
      <c r="H4628" s="28">
        <v>0</v>
      </c>
      <c r="I4628" s="28">
        <v>0</v>
      </c>
      <c r="J4628" s="28">
        <v>0</v>
      </c>
      <c r="K4628" s="28">
        <v>39.81</v>
      </c>
      <c r="L4628" s="28">
        <v>-39.81</v>
      </c>
    </row>
    <row r="4629" spans="1:12" hidden="1" x14ac:dyDescent="0.2">
      <c r="A4629" s="27" t="s">
        <v>90</v>
      </c>
      <c r="B4629" s="27" t="s">
        <v>129</v>
      </c>
      <c r="C4629" s="27" t="s">
        <v>111</v>
      </c>
      <c r="D4629" s="27" t="s">
        <v>68</v>
      </c>
      <c r="E4629" s="27" t="s">
        <v>94</v>
      </c>
      <c r="F4629" s="27" t="s">
        <v>95</v>
      </c>
      <c r="G4629" s="27" t="s">
        <v>112</v>
      </c>
      <c r="H4629" s="28">
        <v>0</v>
      </c>
      <c r="I4629" s="28">
        <v>0</v>
      </c>
      <c r="J4629" s="28">
        <v>0</v>
      </c>
      <c r="K4629" s="28">
        <v>6402.83</v>
      </c>
      <c r="L4629" s="28">
        <v>-6402.83</v>
      </c>
    </row>
    <row r="4630" spans="1:12" hidden="1" x14ac:dyDescent="0.2">
      <c r="A4630" s="27" t="s">
        <v>90</v>
      </c>
      <c r="B4630" s="27" t="s">
        <v>129</v>
      </c>
      <c r="C4630" s="27" t="s">
        <v>117</v>
      </c>
      <c r="D4630" s="27" t="s">
        <v>68</v>
      </c>
      <c r="E4630" s="27" t="s">
        <v>94</v>
      </c>
      <c r="F4630" s="27" t="s">
        <v>95</v>
      </c>
      <c r="G4630" s="27" t="s">
        <v>118</v>
      </c>
      <c r="H4630" s="28">
        <v>0</v>
      </c>
      <c r="I4630" s="28">
        <v>0</v>
      </c>
      <c r="J4630" s="28">
        <v>0</v>
      </c>
      <c r="K4630" s="28">
        <v>10.67</v>
      </c>
      <c r="L4630" s="28">
        <v>-10.67</v>
      </c>
    </row>
    <row r="4631" spans="1:12" hidden="1" x14ac:dyDescent="0.2">
      <c r="A4631" s="27" t="s">
        <v>90</v>
      </c>
      <c r="B4631" s="27" t="s">
        <v>134</v>
      </c>
      <c r="C4631" s="27" t="s">
        <v>92</v>
      </c>
      <c r="D4631" s="27" t="s">
        <v>68</v>
      </c>
      <c r="E4631" s="27" t="s">
        <v>94</v>
      </c>
      <c r="F4631" s="27" t="s">
        <v>95</v>
      </c>
      <c r="G4631" s="27" t="s">
        <v>96</v>
      </c>
      <c r="H4631" s="28">
        <v>0</v>
      </c>
      <c r="I4631" s="28">
        <v>0</v>
      </c>
      <c r="J4631" s="28">
        <v>0</v>
      </c>
      <c r="K4631" s="28">
        <v>0.17</v>
      </c>
      <c r="L4631" s="28">
        <v>-0.17</v>
      </c>
    </row>
    <row r="4632" spans="1:12" hidden="1" x14ac:dyDescent="0.2">
      <c r="A4632" s="27" t="s">
        <v>90</v>
      </c>
      <c r="B4632" s="27" t="s">
        <v>134</v>
      </c>
      <c r="C4632" s="27" t="s">
        <v>99</v>
      </c>
      <c r="D4632" s="27" t="s">
        <v>68</v>
      </c>
      <c r="E4632" s="27" t="s">
        <v>94</v>
      </c>
      <c r="F4632" s="27" t="s">
        <v>95</v>
      </c>
      <c r="G4632" s="27" t="s">
        <v>100</v>
      </c>
      <c r="H4632" s="28">
        <v>0</v>
      </c>
      <c r="I4632" s="28">
        <v>0</v>
      </c>
      <c r="J4632" s="28">
        <v>0</v>
      </c>
      <c r="K4632" s="28">
        <v>0.01</v>
      </c>
      <c r="L4632" s="28">
        <v>-0.01</v>
      </c>
    </row>
    <row r="4633" spans="1:12" hidden="1" x14ac:dyDescent="0.2">
      <c r="A4633" s="27" t="s">
        <v>90</v>
      </c>
      <c r="B4633" s="27" t="s">
        <v>134</v>
      </c>
      <c r="C4633" s="27" t="s">
        <v>132</v>
      </c>
      <c r="D4633" s="27" t="s">
        <v>68</v>
      </c>
      <c r="E4633" s="27" t="s">
        <v>94</v>
      </c>
      <c r="F4633" s="27" t="s">
        <v>95</v>
      </c>
      <c r="G4633" s="27" t="s">
        <v>133</v>
      </c>
      <c r="H4633" s="28">
        <v>0</v>
      </c>
      <c r="I4633" s="28">
        <v>0</v>
      </c>
      <c r="J4633" s="28">
        <v>0</v>
      </c>
      <c r="K4633" s="28">
        <v>378.53</v>
      </c>
      <c r="L4633" s="28">
        <v>-378.53</v>
      </c>
    </row>
    <row r="4634" spans="1:12" hidden="1" x14ac:dyDescent="0.2">
      <c r="A4634" s="27" t="s">
        <v>90</v>
      </c>
      <c r="B4634" s="27" t="s">
        <v>135</v>
      </c>
      <c r="C4634" s="27" t="s">
        <v>99</v>
      </c>
      <c r="D4634" s="27" t="s">
        <v>68</v>
      </c>
      <c r="E4634" s="27" t="s">
        <v>94</v>
      </c>
      <c r="F4634" s="27" t="s">
        <v>95</v>
      </c>
      <c r="G4634" s="27" t="s">
        <v>100</v>
      </c>
      <c r="H4634" s="28">
        <v>0</v>
      </c>
      <c r="I4634" s="28">
        <v>0</v>
      </c>
      <c r="J4634" s="28">
        <v>0</v>
      </c>
      <c r="K4634" s="28">
        <v>0.44</v>
      </c>
      <c r="L4634" s="28">
        <v>-0.44</v>
      </c>
    </row>
    <row r="4635" spans="1:12" hidden="1" x14ac:dyDescent="0.2">
      <c r="A4635" s="27" t="s">
        <v>90</v>
      </c>
      <c r="B4635" s="27" t="s">
        <v>135</v>
      </c>
      <c r="C4635" s="27" t="s">
        <v>101</v>
      </c>
      <c r="D4635" s="27" t="s">
        <v>68</v>
      </c>
      <c r="E4635" s="27" t="s">
        <v>94</v>
      </c>
      <c r="F4635" s="27" t="s">
        <v>95</v>
      </c>
      <c r="G4635" s="27" t="s">
        <v>102</v>
      </c>
      <c r="H4635" s="28">
        <v>0</v>
      </c>
      <c r="I4635" s="28">
        <v>0</v>
      </c>
      <c r="J4635" s="28">
        <v>0</v>
      </c>
      <c r="K4635" s="28">
        <v>0.1</v>
      </c>
      <c r="L4635" s="28">
        <v>-0.1</v>
      </c>
    </row>
    <row r="4636" spans="1:12" hidden="1" x14ac:dyDescent="0.2">
      <c r="A4636" s="27" t="s">
        <v>90</v>
      </c>
      <c r="B4636" s="27" t="s">
        <v>135</v>
      </c>
      <c r="C4636" s="27" t="s">
        <v>103</v>
      </c>
      <c r="D4636" s="27" t="s">
        <v>68</v>
      </c>
      <c r="E4636" s="27" t="s">
        <v>94</v>
      </c>
      <c r="F4636" s="27" t="s">
        <v>95</v>
      </c>
      <c r="G4636" s="27" t="s">
        <v>104</v>
      </c>
      <c r="H4636" s="28">
        <v>0</v>
      </c>
      <c r="I4636" s="28">
        <v>0</v>
      </c>
      <c r="J4636" s="28">
        <v>0</v>
      </c>
      <c r="K4636" s="28">
        <v>0.21</v>
      </c>
      <c r="L4636" s="28">
        <v>-0.21</v>
      </c>
    </row>
    <row r="4637" spans="1:12" hidden="1" x14ac:dyDescent="0.2">
      <c r="A4637" s="27" t="s">
        <v>90</v>
      </c>
      <c r="B4637" s="27" t="s">
        <v>179</v>
      </c>
      <c r="C4637" s="27" t="s">
        <v>106</v>
      </c>
      <c r="D4637" s="27" t="s">
        <v>68</v>
      </c>
      <c r="E4637" s="27" t="s">
        <v>94</v>
      </c>
      <c r="F4637" s="27" t="s">
        <v>95</v>
      </c>
      <c r="G4637" s="27" t="s">
        <v>108</v>
      </c>
      <c r="H4637" s="28">
        <v>0</v>
      </c>
      <c r="I4637" s="28">
        <v>0</v>
      </c>
      <c r="J4637" s="28">
        <v>0</v>
      </c>
      <c r="K4637" s="28">
        <v>13.46</v>
      </c>
      <c r="L4637" s="28">
        <v>-13.46</v>
      </c>
    </row>
    <row r="4638" spans="1:12" hidden="1" x14ac:dyDescent="0.2">
      <c r="A4638" s="27" t="s">
        <v>90</v>
      </c>
      <c r="B4638" s="27" t="s">
        <v>179</v>
      </c>
      <c r="C4638" s="27" t="s">
        <v>99</v>
      </c>
      <c r="D4638" s="27" t="s">
        <v>68</v>
      </c>
      <c r="E4638" s="27" t="s">
        <v>94</v>
      </c>
      <c r="F4638" s="27" t="s">
        <v>95</v>
      </c>
      <c r="G4638" s="27" t="s">
        <v>100</v>
      </c>
      <c r="H4638" s="28">
        <v>0</v>
      </c>
      <c r="I4638" s="28">
        <v>0</v>
      </c>
      <c r="J4638" s="28">
        <v>0</v>
      </c>
      <c r="K4638" s="28">
        <v>0.83</v>
      </c>
      <c r="L4638" s="28">
        <v>-0.83</v>
      </c>
    </row>
    <row r="4639" spans="1:12" hidden="1" x14ac:dyDescent="0.2">
      <c r="A4639" s="27" t="s">
        <v>90</v>
      </c>
      <c r="B4639" s="27" t="s">
        <v>179</v>
      </c>
      <c r="C4639" s="27" t="s">
        <v>101</v>
      </c>
      <c r="D4639" s="27" t="s">
        <v>68</v>
      </c>
      <c r="E4639" s="27" t="s">
        <v>94</v>
      </c>
      <c r="F4639" s="27" t="s">
        <v>95</v>
      </c>
      <c r="G4639" s="27" t="s">
        <v>102</v>
      </c>
      <c r="H4639" s="28">
        <v>0</v>
      </c>
      <c r="I4639" s="28">
        <v>0</v>
      </c>
      <c r="J4639" s="28">
        <v>0</v>
      </c>
      <c r="K4639" s="28">
        <v>0.19</v>
      </c>
      <c r="L4639" s="28">
        <v>-0.19</v>
      </c>
    </row>
    <row r="4640" spans="1:12" hidden="1" x14ac:dyDescent="0.2">
      <c r="A4640" s="27" t="s">
        <v>90</v>
      </c>
      <c r="B4640" s="27" t="s">
        <v>179</v>
      </c>
      <c r="C4640" s="27" t="s">
        <v>103</v>
      </c>
      <c r="D4640" s="27" t="s">
        <v>68</v>
      </c>
      <c r="E4640" s="27" t="s">
        <v>94</v>
      </c>
      <c r="F4640" s="27" t="s">
        <v>95</v>
      </c>
      <c r="G4640" s="27" t="s">
        <v>104</v>
      </c>
      <c r="H4640" s="28">
        <v>0</v>
      </c>
      <c r="I4640" s="28">
        <v>0</v>
      </c>
      <c r="J4640" s="28">
        <v>0</v>
      </c>
      <c r="K4640" s="28">
        <v>0.39</v>
      </c>
      <c r="L4640" s="28">
        <v>-0.39</v>
      </c>
    </row>
    <row r="4641" spans="1:12" hidden="1" x14ac:dyDescent="0.2">
      <c r="A4641" s="27" t="s">
        <v>90</v>
      </c>
      <c r="B4641" s="27" t="s">
        <v>179</v>
      </c>
      <c r="C4641" s="27" t="s">
        <v>117</v>
      </c>
      <c r="D4641" s="27" t="s">
        <v>68</v>
      </c>
      <c r="E4641" s="27" t="s">
        <v>94</v>
      </c>
      <c r="F4641" s="27" t="s">
        <v>95</v>
      </c>
      <c r="G4641" s="27" t="s">
        <v>118</v>
      </c>
      <c r="H4641" s="28">
        <v>0</v>
      </c>
      <c r="I4641" s="28">
        <v>0</v>
      </c>
      <c r="J4641" s="28">
        <v>0</v>
      </c>
      <c r="K4641" s="28">
        <v>137.38</v>
      </c>
      <c r="L4641" s="28">
        <v>-137.38</v>
      </c>
    </row>
    <row r="4642" spans="1:12" hidden="1" x14ac:dyDescent="0.2">
      <c r="A4642" s="27" t="s">
        <v>90</v>
      </c>
      <c r="B4642" s="27" t="s">
        <v>178</v>
      </c>
      <c r="C4642" s="27" t="s">
        <v>92</v>
      </c>
      <c r="D4642" s="27" t="s">
        <v>68</v>
      </c>
      <c r="E4642" s="27" t="s">
        <v>94</v>
      </c>
      <c r="F4642" s="27" t="s">
        <v>95</v>
      </c>
      <c r="G4642" s="27" t="s">
        <v>96</v>
      </c>
      <c r="H4642" s="28">
        <v>0</v>
      </c>
      <c r="I4642" s="28">
        <v>0</v>
      </c>
      <c r="J4642" s="28">
        <v>0</v>
      </c>
      <c r="K4642" s="28">
        <v>0.44</v>
      </c>
      <c r="L4642" s="28">
        <v>-0.44</v>
      </c>
    </row>
    <row r="4643" spans="1:12" hidden="1" x14ac:dyDescent="0.2">
      <c r="A4643" s="27" t="s">
        <v>90</v>
      </c>
      <c r="B4643" s="27" t="s">
        <v>178</v>
      </c>
      <c r="C4643" s="27" t="s">
        <v>99</v>
      </c>
      <c r="D4643" s="27" t="s">
        <v>68</v>
      </c>
      <c r="E4643" s="27" t="s">
        <v>94</v>
      </c>
      <c r="F4643" s="27" t="s">
        <v>95</v>
      </c>
      <c r="G4643" s="27" t="s">
        <v>100</v>
      </c>
      <c r="H4643" s="28">
        <v>0</v>
      </c>
      <c r="I4643" s="28">
        <v>0</v>
      </c>
      <c r="J4643" s="28">
        <v>0</v>
      </c>
      <c r="K4643" s="28">
        <v>0.03</v>
      </c>
      <c r="L4643" s="28">
        <v>-0.03</v>
      </c>
    </row>
    <row r="4644" spans="1:12" hidden="1" x14ac:dyDescent="0.2">
      <c r="A4644" s="27" t="s">
        <v>90</v>
      </c>
      <c r="B4644" s="27" t="s">
        <v>178</v>
      </c>
      <c r="C4644" s="27" t="s">
        <v>101</v>
      </c>
      <c r="D4644" s="27" t="s">
        <v>68</v>
      </c>
      <c r="E4644" s="27" t="s">
        <v>94</v>
      </c>
      <c r="F4644" s="27" t="s">
        <v>95</v>
      </c>
      <c r="G4644" s="27" t="s">
        <v>102</v>
      </c>
      <c r="H4644" s="28">
        <v>0</v>
      </c>
      <c r="I4644" s="28">
        <v>0</v>
      </c>
      <c r="J4644" s="28">
        <v>0</v>
      </c>
      <c r="K4644" s="28">
        <v>0.01</v>
      </c>
      <c r="L4644" s="28">
        <v>-0.01</v>
      </c>
    </row>
    <row r="4645" spans="1:12" hidden="1" x14ac:dyDescent="0.2">
      <c r="A4645" s="27" t="s">
        <v>90</v>
      </c>
      <c r="B4645" s="27" t="s">
        <v>178</v>
      </c>
      <c r="C4645" s="27" t="s">
        <v>103</v>
      </c>
      <c r="D4645" s="27" t="s">
        <v>68</v>
      </c>
      <c r="E4645" s="27" t="s">
        <v>94</v>
      </c>
      <c r="F4645" s="27" t="s">
        <v>95</v>
      </c>
      <c r="G4645" s="27" t="s">
        <v>104</v>
      </c>
      <c r="H4645" s="28">
        <v>0</v>
      </c>
      <c r="I4645" s="28">
        <v>0</v>
      </c>
      <c r="J4645" s="28">
        <v>0</v>
      </c>
      <c r="K4645" s="28">
        <v>0.01</v>
      </c>
      <c r="L4645" s="28">
        <v>-0.01</v>
      </c>
    </row>
    <row r="4646" spans="1:12" hidden="1" x14ac:dyDescent="0.2">
      <c r="A4646" s="27" t="s">
        <v>136</v>
      </c>
      <c r="B4646" s="27" t="s">
        <v>9</v>
      </c>
      <c r="C4646" s="27" t="s">
        <v>137</v>
      </c>
      <c r="D4646" s="27" t="s">
        <v>68</v>
      </c>
      <c r="E4646" s="27" t="s">
        <v>94</v>
      </c>
      <c r="F4646" s="27" t="s">
        <v>95</v>
      </c>
      <c r="G4646" s="27" t="s">
        <v>138</v>
      </c>
      <c r="H4646" s="28">
        <v>37082.5</v>
      </c>
      <c r="I4646" s="28">
        <v>37082.5</v>
      </c>
      <c r="J4646" s="28">
        <v>0</v>
      </c>
      <c r="K4646" s="28">
        <v>0</v>
      </c>
      <c r="L4646" s="28">
        <v>37082.5</v>
      </c>
    </row>
    <row r="4647" spans="1:12" hidden="1" x14ac:dyDescent="0.2">
      <c r="A4647" s="27" t="s">
        <v>136</v>
      </c>
      <c r="B4647" s="27" t="s">
        <v>9</v>
      </c>
      <c r="C4647" s="27" t="s">
        <v>99</v>
      </c>
      <c r="D4647" s="27" t="s">
        <v>68</v>
      </c>
      <c r="E4647" s="27" t="s">
        <v>94</v>
      </c>
      <c r="F4647" s="27" t="s">
        <v>95</v>
      </c>
      <c r="G4647" s="27" t="s">
        <v>100</v>
      </c>
      <c r="H4647" s="28">
        <v>2299.12</v>
      </c>
      <c r="I4647" s="28">
        <v>2299.12</v>
      </c>
      <c r="J4647" s="28">
        <v>0</v>
      </c>
      <c r="K4647" s="28">
        <v>0</v>
      </c>
      <c r="L4647" s="28">
        <v>2299.12</v>
      </c>
    </row>
    <row r="4648" spans="1:12" hidden="1" x14ac:dyDescent="0.2">
      <c r="A4648" s="27" t="s">
        <v>136</v>
      </c>
      <c r="B4648" s="27" t="s">
        <v>9</v>
      </c>
      <c r="C4648" s="27" t="s">
        <v>101</v>
      </c>
      <c r="D4648" s="27" t="s">
        <v>68</v>
      </c>
      <c r="E4648" s="27" t="s">
        <v>94</v>
      </c>
      <c r="F4648" s="27" t="s">
        <v>95</v>
      </c>
      <c r="G4648" s="27" t="s">
        <v>102</v>
      </c>
      <c r="H4648" s="28">
        <v>537.70000000000005</v>
      </c>
      <c r="I4648" s="28">
        <v>537.70000000000005</v>
      </c>
      <c r="J4648" s="28">
        <v>0</v>
      </c>
      <c r="K4648" s="28">
        <v>0</v>
      </c>
      <c r="L4648" s="28">
        <v>537.70000000000005</v>
      </c>
    </row>
    <row r="4649" spans="1:12" hidden="1" x14ac:dyDescent="0.2">
      <c r="A4649" s="27" t="s">
        <v>136</v>
      </c>
      <c r="B4649" s="27" t="s">
        <v>9</v>
      </c>
      <c r="C4649" s="27" t="s">
        <v>103</v>
      </c>
      <c r="D4649" s="27" t="s">
        <v>68</v>
      </c>
      <c r="E4649" s="27" t="s">
        <v>94</v>
      </c>
      <c r="F4649" s="27" t="s">
        <v>95</v>
      </c>
      <c r="G4649" s="27" t="s">
        <v>104</v>
      </c>
      <c r="H4649" s="28">
        <v>1075.3900000000001</v>
      </c>
      <c r="I4649" s="28">
        <v>1075.3900000000001</v>
      </c>
      <c r="J4649" s="28">
        <v>0</v>
      </c>
      <c r="K4649" s="28">
        <v>0</v>
      </c>
      <c r="L4649" s="28">
        <v>1075.3900000000001</v>
      </c>
    </row>
    <row r="4650" spans="1:12" hidden="1" x14ac:dyDescent="0.2">
      <c r="A4650" s="27" t="s">
        <v>136</v>
      </c>
      <c r="B4650" s="27" t="s">
        <v>123</v>
      </c>
      <c r="C4650" s="27" t="s">
        <v>139</v>
      </c>
      <c r="D4650" s="27" t="s">
        <v>68</v>
      </c>
      <c r="E4650" s="27" t="s">
        <v>94</v>
      </c>
      <c r="F4650" s="27" t="s">
        <v>95</v>
      </c>
      <c r="G4650" s="27" t="s">
        <v>140</v>
      </c>
      <c r="H4650" s="28">
        <v>0</v>
      </c>
      <c r="I4650" s="28">
        <v>0</v>
      </c>
      <c r="J4650" s="28">
        <v>0</v>
      </c>
      <c r="K4650" s="28">
        <v>750.65</v>
      </c>
      <c r="L4650" s="28">
        <v>-750.65</v>
      </c>
    </row>
    <row r="4651" spans="1:12" hidden="1" x14ac:dyDescent="0.2">
      <c r="A4651" s="27" t="s">
        <v>136</v>
      </c>
      <c r="B4651" s="27" t="s">
        <v>123</v>
      </c>
      <c r="C4651" s="27" t="s">
        <v>99</v>
      </c>
      <c r="D4651" s="27" t="s">
        <v>68</v>
      </c>
      <c r="E4651" s="27" t="s">
        <v>94</v>
      </c>
      <c r="F4651" s="27" t="s">
        <v>95</v>
      </c>
      <c r="G4651" s="27" t="s">
        <v>100</v>
      </c>
      <c r="H4651" s="28">
        <v>0</v>
      </c>
      <c r="I4651" s="28">
        <v>0</v>
      </c>
      <c r="J4651" s="28">
        <v>0</v>
      </c>
      <c r="K4651" s="28">
        <v>46.32</v>
      </c>
      <c r="L4651" s="28">
        <v>-46.32</v>
      </c>
    </row>
    <row r="4652" spans="1:12" hidden="1" x14ac:dyDescent="0.2">
      <c r="A4652" s="27" t="s">
        <v>136</v>
      </c>
      <c r="B4652" s="27" t="s">
        <v>123</v>
      </c>
      <c r="C4652" s="27" t="s">
        <v>101</v>
      </c>
      <c r="D4652" s="27" t="s">
        <v>68</v>
      </c>
      <c r="E4652" s="27" t="s">
        <v>94</v>
      </c>
      <c r="F4652" s="27" t="s">
        <v>95</v>
      </c>
      <c r="G4652" s="27" t="s">
        <v>102</v>
      </c>
      <c r="H4652" s="28">
        <v>0</v>
      </c>
      <c r="I4652" s="28">
        <v>0</v>
      </c>
      <c r="J4652" s="28">
        <v>0</v>
      </c>
      <c r="K4652" s="28">
        <v>10.83</v>
      </c>
      <c r="L4652" s="28">
        <v>-10.83</v>
      </c>
    </row>
    <row r="4653" spans="1:12" hidden="1" x14ac:dyDescent="0.2">
      <c r="A4653" s="27" t="s">
        <v>136</v>
      </c>
      <c r="B4653" s="27" t="s">
        <v>123</v>
      </c>
      <c r="C4653" s="27" t="s">
        <v>103</v>
      </c>
      <c r="D4653" s="27" t="s">
        <v>68</v>
      </c>
      <c r="E4653" s="27" t="s">
        <v>94</v>
      </c>
      <c r="F4653" s="27" t="s">
        <v>95</v>
      </c>
      <c r="G4653" s="27" t="s">
        <v>104</v>
      </c>
      <c r="H4653" s="28">
        <v>0</v>
      </c>
      <c r="I4653" s="28">
        <v>0</v>
      </c>
      <c r="J4653" s="28">
        <v>0</v>
      </c>
      <c r="K4653" s="28">
        <v>21.77</v>
      </c>
      <c r="L4653" s="28">
        <v>-21.77</v>
      </c>
    </row>
    <row r="4654" spans="1:12" hidden="1" x14ac:dyDescent="0.2">
      <c r="A4654" s="27" t="s">
        <v>136</v>
      </c>
      <c r="B4654" s="27" t="s">
        <v>128</v>
      </c>
      <c r="C4654" s="27" t="s">
        <v>137</v>
      </c>
      <c r="D4654" s="27" t="s">
        <v>68</v>
      </c>
      <c r="E4654" s="27" t="s">
        <v>94</v>
      </c>
      <c r="F4654" s="27" t="s">
        <v>95</v>
      </c>
      <c r="G4654" s="27" t="s">
        <v>138</v>
      </c>
      <c r="H4654" s="28">
        <v>0</v>
      </c>
      <c r="I4654" s="28">
        <v>0</v>
      </c>
      <c r="J4654" s="28">
        <v>0</v>
      </c>
      <c r="K4654" s="28">
        <v>290.61</v>
      </c>
      <c r="L4654" s="28">
        <v>-290.61</v>
      </c>
    </row>
    <row r="4655" spans="1:12" hidden="1" x14ac:dyDescent="0.2">
      <c r="A4655" s="27" t="s">
        <v>136</v>
      </c>
      <c r="B4655" s="27" t="s">
        <v>128</v>
      </c>
      <c r="C4655" s="27" t="s">
        <v>99</v>
      </c>
      <c r="D4655" s="27" t="s">
        <v>68</v>
      </c>
      <c r="E4655" s="27" t="s">
        <v>94</v>
      </c>
      <c r="F4655" s="27" t="s">
        <v>95</v>
      </c>
      <c r="G4655" s="27" t="s">
        <v>100</v>
      </c>
      <c r="H4655" s="28">
        <v>0</v>
      </c>
      <c r="I4655" s="28">
        <v>0</v>
      </c>
      <c r="J4655" s="28">
        <v>0</v>
      </c>
      <c r="K4655" s="28">
        <v>17.25</v>
      </c>
      <c r="L4655" s="28">
        <v>-17.25</v>
      </c>
    </row>
    <row r="4656" spans="1:12" hidden="1" x14ac:dyDescent="0.2">
      <c r="A4656" s="27" t="s">
        <v>136</v>
      </c>
      <c r="B4656" s="27" t="s">
        <v>128</v>
      </c>
      <c r="C4656" s="27" t="s">
        <v>101</v>
      </c>
      <c r="D4656" s="27" t="s">
        <v>68</v>
      </c>
      <c r="E4656" s="27" t="s">
        <v>94</v>
      </c>
      <c r="F4656" s="27" t="s">
        <v>95</v>
      </c>
      <c r="G4656" s="27" t="s">
        <v>102</v>
      </c>
      <c r="H4656" s="28">
        <v>0</v>
      </c>
      <c r="I4656" s="28">
        <v>0</v>
      </c>
      <c r="J4656" s="28">
        <v>0</v>
      </c>
      <c r="K4656" s="28">
        <v>4.03</v>
      </c>
      <c r="L4656" s="28">
        <v>-4.03</v>
      </c>
    </row>
    <row r="4657" spans="1:12" hidden="1" x14ac:dyDescent="0.2">
      <c r="A4657" s="27" t="s">
        <v>136</v>
      </c>
      <c r="B4657" s="27" t="s">
        <v>128</v>
      </c>
      <c r="C4657" s="27" t="s">
        <v>103</v>
      </c>
      <c r="D4657" s="27" t="s">
        <v>68</v>
      </c>
      <c r="E4657" s="27" t="s">
        <v>94</v>
      </c>
      <c r="F4657" s="27" t="s">
        <v>95</v>
      </c>
      <c r="G4657" s="27" t="s">
        <v>104</v>
      </c>
      <c r="H4657" s="28">
        <v>0</v>
      </c>
      <c r="I4657" s="28">
        <v>0</v>
      </c>
      <c r="J4657" s="28">
        <v>0</v>
      </c>
      <c r="K4657" s="28">
        <v>8.31</v>
      </c>
      <c r="L4657" s="28">
        <v>-8.31</v>
      </c>
    </row>
    <row r="4658" spans="1:12" hidden="1" x14ac:dyDescent="0.2">
      <c r="A4658" s="27" t="s">
        <v>136</v>
      </c>
      <c r="B4658" s="27" t="s">
        <v>129</v>
      </c>
      <c r="C4658" s="27" t="s">
        <v>137</v>
      </c>
      <c r="D4658" s="27" t="s">
        <v>68</v>
      </c>
      <c r="E4658" s="27" t="s">
        <v>94</v>
      </c>
      <c r="F4658" s="27" t="s">
        <v>95</v>
      </c>
      <c r="G4658" s="27" t="s">
        <v>138</v>
      </c>
      <c r="H4658" s="28">
        <v>0</v>
      </c>
      <c r="I4658" s="28">
        <v>0</v>
      </c>
      <c r="J4658" s="28">
        <v>0</v>
      </c>
      <c r="K4658" s="28">
        <v>91.51</v>
      </c>
      <c r="L4658" s="28">
        <v>-91.51</v>
      </c>
    </row>
    <row r="4659" spans="1:12" hidden="1" x14ac:dyDescent="0.2">
      <c r="A4659" s="27" t="s">
        <v>136</v>
      </c>
      <c r="B4659" s="27" t="s">
        <v>129</v>
      </c>
      <c r="C4659" s="27" t="s">
        <v>99</v>
      </c>
      <c r="D4659" s="27" t="s">
        <v>68</v>
      </c>
      <c r="E4659" s="27" t="s">
        <v>94</v>
      </c>
      <c r="F4659" s="27" t="s">
        <v>95</v>
      </c>
      <c r="G4659" s="27" t="s">
        <v>100</v>
      </c>
      <c r="H4659" s="28">
        <v>0</v>
      </c>
      <c r="I4659" s="28">
        <v>0</v>
      </c>
      <c r="J4659" s="28">
        <v>0</v>
      </c>
      <c r="K4659" s="28">
        <v>5.09</v>
      </c>
      <c r="L4659" s="28">
        <v>-5.09</v>
      </c>
    </row>
    <row r="4660" spans="1:12" hidden="1" x14ac:dyDescent="0.2">
      <c r="A4660" s="27" t="s">
        <v>136</v>
      </c>
      <c r="B4660" s="27" t="s">
        <v>129</v>
      </c>
      <c r="C4660" s="27" t="s">
        <v>101</v>
      </c>
      <c r="D4660" s="27" t="s">
        <v>68</v>
      </c>
      <c r="E4660" s="27" t="s">
        <v>94</v>
      </c>
      <c r="F4660" s="27" t="s">
        <v>95</v>
      </c>
      <c r="G4660" s="27" t="s">
        <v>102</v>
      </c>
      <c r="H4660" s="28">
        <v>0</v>
      </c>
      <c r="I4660" s="28">
        <v>0</v>
      </c>
      <c r="J4660" s="28">
        <v>0</v>
      </c>
      <c r="K4660" s="28">
        <v>1.19</v>
      </c>
      <c r="L4660" s="28">
        <v>-1.19</v>
      </c>
    </row>
    <row r="4661" spans="1:12" hidden="1" x14ac:dyDescent="0.2">
      <c r="A4661" s="27" t="s">
        <v>136</v>
      </c>
      <c r="B4661" s="27" t="s">
        <v>129</v>
      </c>
      <c r="C4661" s="27" t="s">
        <v>103</v>
      </c>
      <c r="D4661" s="27" t="s">
        <v>68</v>
      </c>
      <c r="E4661" s="27" t="s">
        <v>94</v>
      </c>
      <c r="F4661" s="27" t="s">
        <v>95</v>
      </c>
      <c r="G4661" s="27" t="s">
        <v>104</v>
      </c>
      <c r="H4661" s="28">
        <v>0</v>
      </c>
      <c r="I4661" s="28">
        <v>0</v>
      </c>
      <c r="J4661" s="28">
        <v>0</v>
      </c>
      <c r="K4661" s="28">
        <v>2.46</v>
      </c>
      <c r="L4661" s="28">
        <v>-2.46</v>
      </c>
    </row>
    <row r="4662" spans="1:12" hidden="1" x14ac:dyDescent="0.2">
      <c r="A4662" s="27" t="s">
        <v>136</v>
      </c>
      <c r="B4662" s="27" t="s">
        <v>135</v>
      </c>
      <c r="C4662" s="27" t="s">
        <v>137</v>
      </c>
      <c r="D4662" s="27" t="s">
        <v>68</v>
      </c>
      <c r="E4662" s="27" t="s">
        <v>94</v>
      </c>
      <c r="F4662" s="27" t="s">
        <v>95</v>
      </c>
      <c r="G4662" s="27" t="s">
        <v>138</v>
      </c>
      <c r="H4662" s="28">
        <v>0</v>
      </c>
      <c r="I4662" s="28">
        <v>0</v>
      </c>
      <c r="J4662" s="28">
        <v>0</v>
      </c>
      <c r="K4662" s="28">
        <v>10.91</v>
      </c>
      <c r="L4662" s="28">
        <v>-10.91</v>
      </c>
    </row>
    <row r="4663" spans="1:12" hidden="1" x14ac:dyDescent="0.2">
      <c r="A4663" s="27" t="s">
        <v>136</v>
      </c>
      <c r="B4663" s="27" t="s">
        <v>135</v>
      </c>
      <c r="C4663" s="27" t="s">
        <v>99</v>
      </c>
      <c r="D4663" s="27" t="s">
        <v>68</v>
      </c>
      <c r="E4663" s="27" t="s">
        <v>94</v>
      </c>
      <c r="F4663" s="27" t="s">
        <v>95</v>
      </c>
      <c r="G4663" s="27" t="s">
        <v>100</v>
      </c>
      <c r="H4663" s="28">
        <v>0</v>
      </c>
      <c r="I4663" s="28">
        <v>0</v>
      </c>
      <c r="J4663" s="28">
        <v>0</v>
      </c>
      <c r="K4663" s="28">
        <v>0.24</v>
      </c>
      <c r="L4663" s="28">
        <v>-0.24</v>
      </c>
    </row>
    <row r="4664" spans="1:12" hidden="1" x14ac:dyDescent="0.2">
      <c r="A4664" s="27" t="s">
        <v>136</v>
      </c>
      <c r="B4664" s="27" t="s">
        <v>135</v>
      </c>
      <c r="C4664" s="27" t="s">
        <v>101</v>
      </c>
      <c r="D4664" s="27" t="s">
        <v>68</v>
      </c>
      <c r="E4664" s="27" t="s">
        <v>94</v>
      </c>
      <c r="F4664" s="27" t="s">
        <v>95</v>
      </c>
      <c r="G4664" s="27" t="s">
        <v>102</v>
      </c>
      <c r="H4664" s="28">
        <v>0</v>
      </c>
      <c r="I4664" s="28">
        <v>0</v>
      </c>
      <c r="J4664" s="28">
        <v>0</v>
      </c>
      <c r="K4664" s="28">
        <v>0.06</v>
      </c>
      <c r="L4664" s="28">
        <v>-0.06</v>
      </c>
    </row>
    <row r="4665" spans="1:12" hidden="1" x14ac:dyDescent="0.2">
      <c r="A4665" s="27" t="s">
        <v>136</v>
      </c>
      <c r="B4665" s="27" t="s">
        <v>135</v>
      </c>
      <c r="C4665" s="27" t="s">
        <v>103</v>
      </c>
      <c r="D4665" s="27" t="s">
        <v>68</v>
      </c>
      <c r="E4665" s="27" t="s">
        <v>94</v>
      </c>
      <c r="F4665" s="27" t="s">
        <v>95</v>
      </c>
      <c r="G4665" s="27" t="s">
        <v>104</v>
      </c>
      <c r="H4665" s="28">
        <v>0</v>
      </c>
      <c r="I4665" s="28">
        <v>0</v>
      </c>
      <c r="J4665" s="28">
        <v>0</v>
      </c>
      <c r="K4665" s="28">
        <v>0.11</v>
      </c>
      <c r="L4665" s="28">
        <v>-0.11</v>
      </c>
    </row>
    <row r="4666" spans="1:12" hidden="1" x14ac:dyDescent="0.2">
      <c r="A4666" s="27" t="s">
        <v>152</v>
      </c>
      <c r="B4666" s="27" t="s">
        <v>9</v>
      </c>
      <c r="C4666" s="27" t="s">
        <v>161</v>
      </c>
      <c r="D4666" s="27" t="s">
        <v>68</v>
      </c>
      <c r="E4666" s="27" t="s">
        <v>94</v>
      </c>
      <c r="F4666" s="27" t="s">
        <v>95</v>
      </c>
      <c r="G4666" s="27" t="s">
        <v>162</v>
      </c>
      <c r="H4666" s="28">
        <v>0</v>
      </c>
      <c r="I4666" s="28">
        <v>42000</v>
      </c>
      <c r="J4666" s="28">
        <v>0</v>
      </c>
      <c r="K4666" s="28">
        <v>0</v>
      </c>
      <c r="L4666" s="28">
        <v>42000</v>
      </c>
    </row>
    <row r="4667" spans="1:12" hidden="1" x14ac:dyDescent="0.2">
      <c r="A4667" s="27" t="s">
        <v>90</v>
      </c>
      <c r="B4667" s="27" t="s">
        <v>9</v>
      </c>
      <c r="C4667" s="27" t="s">
        <v>109</v>
      </c>
      <c r="D4667" s="27" t="s">
        <v>69</v>
      </c>
      <c r="E4667" s="27" t="s">
        <v>94</v>
      </c>
      <c r="F4667" s="27" t="s">
        <v>95</v>
      </c>
      <c r="G4667" s="27" t="s">
        <v>110</v>
      </c>
      <c r="H4667" s="28">
        <v>22871.35</v>
      </c>
      <c r="I4667" s="28">
        <v>0</v>
      </c>
      <c r="J4667" s="28">
        <v>0</v>
      </c>
      <c r="K4667" s="28">
        <v>0</v>
      </c>
      <c r="L4667" s="28">
        <v>0</v>
      </c>
    </row>
    <row r="4668" spans="1:12" hidden="1" x14ac:dyDescent="0.2">
      <c r="A4668" s="27" t="s">
        <v>90</v>
      </c>
      <c r="B4668" s="27" t="s">
        <v>9</v>
      </c>
      <c r="C4668" s="27" t="s">
        <v>111</v>
      </c>
      <c r="D4668" s="27" t="s">
        <v>69</v>
      </c>
      <c r="E4668" s="27" t="s">
        <v>94</v>
      </c>
      <c r="F4668" s="27" t="s">
        <v>95</v>
      </c>
      <c r="G4668" s="27" t="s">
        <v>112</v>
      </c>
      <c r="H4668" s="28">
        <v>120453.94</v>
      </c>
      <c r="I4668" s="28">
        <v>120453.94</v>
      </c>
      <c r="J4668" s="28">
        <v>0</v>
      </c>
      <c r="K4668" s="28">
        <v>24827</v>
      </c>
      <c r="L4668" s="28">
        <v>95626.94</v>
      </c>
    </row>
    <row r="4669" spans="1:12" hidden="1" x14ac:dyDescent="0.2">
      <c r="A4669" s="27" t="s">
        <v>90</v>
      </c>
      <c r="B4669" s="27" t="s">
        <v>9</v>
      </c>
      <c r="C4669" s="27" t="s">
        <v>113</v>
      </c>
      <c r="D4669" s="27" t="s">
        <v>69</v>
      </c>
      <c r="E4669" s="27" t="s">
        <v>94</v>
      </c>
      <c r="F4669" s="27" t="s">
        <v>95</v>
      </c>
      <c r="G4669" s="27" t="s">
        <v>114</v>
      </c>
      <c r="H4669" s="28">
        <v>27098.75</v>
      </c>
      <c r="I4669" s="28">
        <v>22098.75</v>
      </c>
      <c r="J4669" s="28">
        <v>17465.5</v>
      </c>
      <c r="K4669" s="28">
        <v>0</v>
      </c>
      <c r="L4669" s="28">
        <v>4633.25</v>
      </c>
    </row>
    <row r="4670" spans="1:12" hidden="1" x14ac:dyDescent="0.2">
      <c r="A4670" s="27" t="s">
        <v>90</v>
      </c>
      <c r="B4670" s="27" t="s">
        <v>9</v>
      </c>
      <c r="C4670" s="27" t="s">
        <v>115</v>
      </c>
      <c r="D4670" s="27" t="s">
        <v>69</v>
      </c>
      <c r="E4670" s="27" t="s">
        <v>94</v>
      </c>
      <c r="F4670" s="27" t="s">
        <v>95</v>
      </c>
      <c r="G4670" s="27" t="s">
        <v>116</v>
      </c>
      <c r="H4670" s="28">
        <v>13549.38</v>
      </c>
      <c r="I4670" s="28">
        <v>61420.73</v>
      </c>
      <c r="J4670" s="28">
        <v>60346</v>
      </c>
      <c r="K4670" s="28">
        <v>0</v>
      </c>
      <c r="L4670" s="28">
        <v>1074.7299999999959</v>
      </c>
    </row>
    <row r="4671" spans="1:12" hidden="1" x14ac:dyDescent="0.2">
      <c r="A4671" s="27" t="s">
        <v>90</v>
      </c>
      <c r="B4671" s="27" t="s">
        <v>9</v>
      </c>
      <c r="C4671" s="27" t="s">
        <v>117</v>
      </c>
      <c r="D4671" s="27" t="s">
        <v>69</v>
      </c>
      <c r="E4671" s="27" t="s">
        <v>94</v>
      </c>
      <c r="F4671" s="27" t="s">
        <v>95</v>
      </c>
      <c r="G4671" s="27" t="s">
        <v>118</v>
      </c>
      <c r="H4671" s="28">
        <v>27098.75</v>
      </c>
      <c r="I4671" s="28">
        <v>7098.75</v>
      </c>
      <c r="J4671" s="28">
        <v>0</v>
      </c>
      <c r="K4671" s="28">
        <v>0</v>
      </c>
      <c r="L4671" s="28">
        <v>7098.75</v>
      </c>
    </row>
    <row r="4672" spans="1:12" hidden="1" x14ac:dyDescent="0.2">
      <c r="A4672" s="27" t="s">
        <v>90</v>
      </c>
      <c r="B4672" s="27" t="s">
        <v>163</v>
      </c>
      <c r="C4672" s="27" t="s">
        <v>106</v>
      </c>
      <c r="D4672" s="27" t="s">
        <v>69</v>
      </c>
      <c r="E4672" s="27" t="s">
        <v>94</v>
      </c>
      <c r="F4672" s="27" t="s">
        <v>95</v>
      </c>
      <c r="G4672" s="27" t="s">
        <v>108</v>
      </c>
      <c r="H4672" s="28">
        <v>0</v>
      </c>
      <c r="I4672" s="28">
        <v>97.8</v>
      </c>
      <c r="J4672" s="28">
        <v>0</v>
      </c>
      <c r="K4672" s="28">
        <v>97.800000000000011</v>
      </c>
      <c r="L4672" s="28">
        <v>-1.4210854715202004E-14</v>
      </c>
    </row>
    <row r="4673" spans="1:12" hidden="1" x14ac:dyDescent="0.2">
      <c r="A4673" s="27" t="s">
        <v>90</v>
      </c>
      <c r="B4673" s="27" t="s">
        <v>163</v>
      </c>
      <c r="C4673" s="27" t="s">
        <v>99</v>
      </c>
      <c r="D4673" s="27" t="s">
        <v>69</v>
      </c>
      <c r="E4673" s="27" t="s">
        <v>94</v>
      </c>
      <c r="F4673" s="27" t="s">
        <v>95</v>
      </c>
      <c r="G4673" s="27" t="s">
        <v>100</v>
      </c>
      <c r="H4673" s="28">
        <v>0</v>
      </c>
      <c r="I4673" s="28">
        <v>0</v>
      </c>
      <c r="J4673" s="28">
        <v>0</v>
      </c>
      <c r="K4673" s="28">
        <v>6.07</v>
      </c>
      <c r="L4673" s="28">
        <v>-6.07</v>
      </c>
    </row>
    <row r="4674" spans="1:12" hidden="1" x14ac:dyDescent="0.2">
      <c r="A4674" s="27" t="s">
        <v>90</v>
      </c>
      <c r="B4674" s="27" t="s">
        <v>163</v>
      </c>
      <c r="C4674" s="27" t="s">
        <v>101</v>
      </c>
      <c r="D4674" s="27" t="s">
        <v>69</v>
      </c>
      <c r="E4674" s="27" t="s">
        <v>94</v>
      </c>
      <c r="F4674" s="27" t="s">
        <v>95</v>
      </c>
      <c r="G4674" s="27" t="s">
        <v>102</v>
      </c>
      <c r="H4674" s="28">
        <v>0</v>
      </c>
      <c r="I4674" s="28">
        <v>0</v>
      </c>
      <c r="J4674" s="28">
        <v>0</v>
      </c>
      <c r="K4674" s="28">
        <v>1.42</v>
      </c>
      <c r="L4674" s="28">
        <v>-1.42</v>
      </c>
    </row>
    <row r="4675" spans="1:12" hidden="1" x14ac:dyDescent="0.2">
      <c r="A4675" s="27" t="s">
        <v>90</v>
      </c>
      <c r="B4675" s="27" t="s">
        <v>163</v>
      </c>
      <c r="C4675" s="27" t="s">
        <v>103</v>
      </c>
      <c r="D4675" s="27" t="s">
        <v>69</v>
      </c>
      <c r="E4675" s="27" t="s">
        <v>94</v>
      </c>
      <c r="F4675" s="27" t="s">
        <v>95</v>
      </c>
      <c r="G4675" s="27" t="s">
        <v>104</v>
      </c>
      <c r="H4675" s="28">
        <v>0</v>
      </c>
      <c r="I4675" s="28">
        <v>0</v>
      </c>
      <c r="J4675" s="28">
        <v>0</v>
      </c>
      <c r="K4675" s="28">
        <v>2.83</v>
      </c>
      <c r="L4675" s="28">
        <v>-2.83</v>
      </c>
    </row>
    <row r="4676" spans="1:12" hidden="1" x14ac:dyDescent="0.2">
      <c r="A4676" s="27" t="s">
        <v>90</v>
      </c>
      <c r="B4676" s="27" t="s">
        <v>177</v>
      </c>
      <c r="C4676" s="27" t="s">
        <v>106</v>
      </c>
      <c r="D4676" s="27" t="s">
        <v>69</v>
      </c>
      <c r="E4676" s="27" t="s">
        <v>94</v>
      </c>
      <c r="F4676" s="27" t="s">
        <v>95</v>
      </c>
      <c r="G4676" s="27" t="s">
        <v>108</v>
      </c>
      <c r="H4676" s="28">
        <v>0</v>
      </c>
      <c r="I4676" s="28">
        <v>2944.32</v>
      </c>
      <c r="J4676" s="28">
        <v>0</v>
      </c>
      <c r="K4676" s="28">
        <v>2944.32</v>
      </c>
      <c r="L4676" s="28">
        <v>4.5474735088646412E-13</v>
      </c>
    </row>
    <row r="4677" spans="1:12" hidden="1" x14ac:dyDescent="0.2">
      <c r="A4677" s="27" t="s">
        <v>90</v>
      </c>
      <c r="B4677" s="27" t="s">
        <v>177</v>
      </c>
      <c r="C4677" s="27" t="s">
        <v>99</v>
      </c>
      <c r="D4677" s="27" t="s">
        <v>69</v>
      </c>
      <c r="E4677" s="27" t="s">
        <v>94</v>
      </c>
      <c r="F4677" s="27" t="s">
        <v>95</v>
      </c>
      <c r="G4677" s="27" t="s">
        <v>100</v>
      </c>
      <c r="H4677" s="28">
        <v>0</v>
      </c>
      <c r="I4677" s="28">
        <v>0</v>
      </c>
      <c r="J4677" s="28">
        <v>0</v>
      </c>
      <c r="K4677" s="28">
        <v>182.55</v>
      </c>
      <c r="L4677" s="28">
        <v>-182.55</v>
      </c>
    </row>
    <row r="4678" spans="1:12" hidden="1" x14ac:dyDescent="0.2">
      <c r="A4678" s="27" t="s">
        <v>90</v>
      </c>
      <c r="B4678" s="27" t="s">
        <v>177</v>
      </c>
      <c r="C4678" s="27" t="s">
        <v>101</v>
      </c>
      <c r="D4678" s="27" t="s">
        <v>69</v>
      </c>
      <c r="E4678" s="27" t="s">
        <v>94</v>
      </c>
      <c r="F4678" s="27" t="s">
        <v>95</v>
      </c>
      <c r="G4678" s="27" t="s">
        <v>102</v>
      </c>
      <c r="H4678" s="28">
        <v>0</v>
      </c>
      <c r="I4678" s="28">
        <v>0</v>
      </c>
      <c r="J4678" s="28">
        <v>0</v>
      </c>
      <c r="K4678" s="28">
        <v>42.670000000000009</v>
      </c>
      <c r="L4678" s="28">
        <v>-42.670000000000009</v>
      </c>
    </row>
    <row r="4679" spans="1:12" hidden="1" x14ac:dyDescent="0.2">
      <c r="A4679" s="27" t="s">
        <v>90</v>
      </c>
      <c r="B4679" s="27" t="s">
        <v>177</v>
      </c>
      <c r="C4679" s="27" t="s">
        <v>103</v>
      </c>
      <c r="D4679" s="27" t="s">
        <v>69</v>
      </c>
      <c r="E4679" s="27" t="s">
        <v>94</v>
      </c>
      <c r="F4679" s="27" t="s">
        <v>95</v>
      </c>
      <c r="G4679" s="27" t="s">
        <v>104</v>
      </c>
      <c r="H4679" s="28">
        <v>0</v>
      </c>
      <c r="I4679" s="28">
        <v>0</v>
      </c>
      <c r="J4679" s="28">
        <v>0</v>
      </c>
      <c r="K4679" s="28">
        <v>85.36999999999999</v>
      </c>
      <c r="L4679" s="28">
        <v>-85.36999999999999</v>
      </c>
    </row>
    <row r="4680" spans="1:12" hidden="1" x14ac:dyDescent="0.2">
      <c r="A4680" s="27" t="s">
        <v>90</v>
      </c>
      <c r="B4680" s="27" t="s">
        <v>146</v>
      </c>
      <c r="C4680" s="27" t="s">
        <v>147</v>
      </c>
      <c r="D4680" s="27" t="s">
        <v>69</v>
      </c>
      <c r="E4680" s="27" t="s">
        <v>94</v>
      </c>
      <c r="F4680" s="27" t="s">
        <v>95</v>
      </c>
      <c r="G4680" s="27" t="s">
        <v>148</v>
      </c>
      <c r="H4680" s="28">
        <v>0</v>
      </c>
      <c r="I4680" s="28">
        <v>0</v>
      </c>
      <c r="J4680" s="28">
        <v>0</v>
      </c>
      <c r="K4680" s="28">
        <v>3161.6000000000004</v>
      </c>
      <c r="L4680" s="28">
        <v>-3161.6000000000004</v>
      </c>
    </row>
    <row r="4681" spans="1:12" hidden="1" x14ac:dyDescent="0.2">
      <c r="A4681" s="27" t="s">
        <v>90</v>
      </c>
      <c r="B4681" s="27" t="s">
        <v>91</v>
      </c>
      <c r="C4681" s="27" t="s">
        <v>92</v>
      </c>
      <c r="D4681" s="27" t="s">
        <v>69</v>
      </c>
      <c r="E4681" s="27" t="s">
        <v>94</v>
      </c>
      <c r="F4681" s="27" t="s">
        <v>95</v>
      </c>
      <c r="G4681" s="27" t="s">
        <v>96</v>
      </c>
      <c r="H4681" s="28">
        <v>0</v>
      </c>
      <c r="I4681" s="28">
        <v>0</v>
      </c>
      <c r="J4681" s="28">
        <v>0</v>
      </c>
      <c r="K4681" s="28">
        <v>11.64</v>
      </c>
      <c r="L4681" s="28">
        <v>-11.64</v>
      </c>
    </row>
    <row r="4682" spans="1:12" hidden="1" x14ac:dyDescent="0.2">
      <c r="A4682" s="27" t="s">
        <v>90</v>
      </c>
      <c r="B4682" s="27" t="s">
        <v>91</v>
      </c>
      <c r="C4682" s="27" t="s">
        <v>97</v>
      </c>
      <c r="D4682" s="27" t="s">
        <v>69</v>
      </c>
      <c r="E4682" s="27" t="s">
        <v>94</v>
      </c>
      <c r="F4682" s="27" t="s">
        <v>95</v>
      </c>
      <c r="G4682" s="27" t="s">
        <v>98</v>
      </c>
      <c r="H4682" s="28">
        <v>0</v>
      </c>
      <c r="I4682" s="28">
        <v>0</v>
      </c>
      <c r="J4682" s="28">
        <v>0</v>
      </c>
      <c r="K4682" s="28">
        <v>6.03</v>
      </c>
      <c r="L4682" s="28">
        <v>-6.03</v>
      </c>
    </row>
    <row r="4683" spans="1:12" hidden="1" x14ac:dyDescent="0.2">
      <c r="A4683" s="27" t="s">
        <v>90</v>
      </c>
      <c r="B4683" s="27" t="s">
        <v>91</v>
      </c>
      <c r="C4683" s="27" t="s">
        <v>99</v>
      </c>
      <c r="D4683" s="27" t="s">
        <v>69</v>
      </c>
      <c r="E4683" s="27" t="s">
        <v>94</v>
      </c>
      <c r="F4683" s="27" t="s">
        <v>95</v>
      </c>
      <c r="G4683" s="27" t="s">
        <v>100</v>
      </c>
      <c r="H4683" s="28">
        <v>0</v>
      </c>
      <c r="I4683" s="28">
        <v>0</v>
      </c>
      <c r="J4683" s="28">
        <v>0</v>
      </c>
      <c r="K4683" s="28">
        <v>1.0900000000000001</v>
      </c>
      <c r="L4683" s="28">
        <v>-1.0900000000000001</v>
      </c>
    </row>
    <row r="4684" spans="1:12" hidden="1" x14ac:dyDescent="0.2">
      <c r="A4684" s="27" t="s">
        <v>90</v>
      </c>
      <c r="B4684" s="27" t="s">
        <v>91</v>
      </c>
      <c r="C4684" s="27" t="s">
        <v>101</v>
      </c>
      <c r="D4684" s="27" t="s">
        <v>69</v>
      </c>
      <c r="E4684" s="27" t="s">
        <v>94</v>
      </c>
      <c r="F4684" s="27" t="s">
        <v>95</v>
      </c>
      <c r="G4684" s="27" t="s">
        <v>102</v>
      </c>
      <c r="H4684" s="28">
        <v>0</v>
      </c>
      <c r="I4684" s="28">
        <v>0</v>
      </c>
      <c r="J4684" s="28">
        <v>0</v>
      </c>
      <c r="K4684" s="28">
        <v>0.26</v>
      </c>
      <c r="L4684" s="28">
        <v>-0.26</v>
      </c>
    </row>
    <row r="4685" spans="1:12" hidden="1" x14ac:dyDescent="0.2">
      <c r="A4685" s="27" t="s">
        <v>90</v>
      </c>
      <c r="B4685" s="27" t="s">
        <v>91</v>
      </c>
      <c r="C4685" s="27" t="s">
        <v>103</v>
      </c>
      <c r="D4685" s="27" t="s">
        <v>69</v>
      </c>
      <c r="E4685" s="27" t="s">
        <v>94</v>
      </c>
      <c r="F4685" s="27" t="s">
        <v>95</v>
      </c>
      <c r="G4685" s="27" t="s">
        <v>104</v>
      </c>
      <c r="H4685" s="28">
        <v>0</v>
      </c>
      <c r="I4685" s="28">
        <v>0</v>
      </c>
      <c r="J4685" s="28">
        <v>0</v>
      </c>
      <c r="K4685" s="28">
        <v>0.51</v>
      </c>
      <c r="L4685" s="28">
        <v>-0.51</v>
      </c>
    </row>
    <row r="4686" spans="1:12" hidden="1" x14ac:dyDescent="0.2">
      <c r="A4686" s="27" t="s">
        <v>90</v>
      </c>
      <c r="B4686" s="27" t="s">
        <v>91</v>
      </c>
      <c r="C4686" s="27" t="s">
        <v>159</v>
      </c>
      <c r="D4686" s="27" t="s">
        <v>69</v>
      </c>
      <c r="E4686" s="27" t="s">
        <v>94</v>
      </c>
      <c r="F4686" s="27" t="s">
        <v>95</v>
      </c>
      <c r="G4686" s="27" t="s">
        <v>160</v>
      </c>
      <c r="H4686" s="28">
        <v>0</v>
      </c>
      <c r="I4686" s="28">
        <v>0</v>
      </c>
      <c r="J4686" s="28">
        <v>0</v>
      </c>
      <c r="K4686" s="28">
        <v>10675.93</v>
      </c>
      <c r="L4686" s="28">
        <v>-10675.93</v>
      </c>
    </row>
    <row r="4687" spans="1:12" hidden="1" x14ac:dyDescent="0.2">
      <c r="A4687" s="27" t="s">
        <v>90</v>
      </c>
      <c r="B4687" s="27" t="s">
        <v>119</v>
      </c>
      <c r="C4687" s="27" t="s">
        <v>117</v>
      </c>
      <c r="D4687" s="27" t="s">
        <v>69</v>
      </c>
      <c r="E4687" s="27" t="s">
        <v>94</v>
      </c>
      <c r="F4687" s="27" t="s">
        <v>95</v>
      </c>
      <c r="G4687" s="27" t="s">
        <v>118</v>
      </c>
      <c r="H4687" s="28">
        <v>0</v>
      </c>
      <c r="I4687" s="28">
        <v>0</v>
      </c>
      <c r="J4687" s="28">
        <v>0</v>
      </c>
      <c r="K4687" s="28">
        <v>1265.48</v>
      </c>
      <c r="L4687" s="28">
        <v>-1265.48</v>
      </c>
    </row>
    <row r="4688" spans="1:12" hidden="1" x14ac:dyDescent="0.2">
      <c r="A4688" s="27" t="s">
        <v>90</v>
      </c>
      <c r="B4688" s="27" t="s">
        <v>120</v>
      </c>
      <c r="C4688" s="27" t="s">
        <v>121</v>
      </c>
      <c r="D4688" s="27" t="s">
        <v>69</v>
      </c>
      <c r="E4688" s="27" t="s">
        <v>94</v>
      </c>
      <c r="F4688" s="27" t="s">
        <v>95</v>
      </c>
      <c r="G4688" s="27" t="s">
        <v>122</v>
      </c>
      <c r="H4688" s="28">
        <v>0</v>
      </c>
      <c r="I4688" s="28">
        <v>0</v>
      </c>
      <c r="J4688" s="28">
        <v>0</v>
      </c>
      <c r="K4688" s="28">
        <v>5.47</v>
      </c>
      <c r="L4688" s="28">
        <v>-5.47</v>
      </c>
    </row>
    <row r="4689" spans="1:12" hidden="1" x14ac:dyDescent="0.2">
      <c r="A4689" s="27" t="s">
        <v>90</v>
      </c>
      <c r="B4689" s="27" t="s">
        <v>120</v>
      </c>
      <c r="C4689" s="27" t="s">
        <v>99</v>
      </c>
      <c r="D4689" s="27" t="s">
        <v>69</v>
      </c>
      <c r="E4689" s="27" t="s">
        <v>94</v>
      </c>
      <c r="F4689" s="27" t="s">
        <v>95</v>
      </c>
      <c r="G4689" s="27" t="s">
        <v>100</v>
      </c>
      <c r="H4689" s="28">
        <v>0</v>
      </c>
      <c r="I4689" s="28">
        <v>0</v>
      </c>
      <c r="J4689" s="28">
        <v>0</v>
      </c>
      <c r="K4689" s="28">
        <v>0.28999999999999998</v>
      </c>
      <c r="L4689" s="28">
        <v>-0.28999999999999998</v>
      </c>
    </row>
    <row r="4690" spans="1:12" hidden="1" x14ac:dyDescent="0.2">
      <c r="A4690" s="27" t="s">
        <v>90</v>
      </c>
      <c r="B4690" s="27" t="s">
        <v>120</v>
      </c>
      <c r="C4690" s="27" t="s">
        <v>101</v>
      </c>
      <c r="D4690" s="27" t="s">
        <v>69</v>
      </c>
      <c r="E4690" s="27" t="s">
        <v>94</v>
      </c>
      <c r="F4690" s="27" t="s">
        <v>95</v>
      </c>
      <c r="G4690" s="27" t="s">
        <v>102</v>
      </c>
      <c r="H4690" s="28">
        <v>0</v>
      </c>
      <c r="I4690" s="28">
        <v>0</v>
      </c>
      <c r="J4690" s="28">
        <v>0</v>
      </c>
      <c r="K4690" s="28">
        <v>7.0000000000000007E-2</v>
      </c>
      <c r="L4690" s="28">
        <v>-7.0000000000000007E-2</v>
      </c>
    </row>
    <row r="4691" spans="1:12" hidden="1" x14ac:dyDescent="0.2">
      <c r="A4691" s="27" t="s">
        <v>90</v>
      </c>
      <c r="B4691" s="27" t="s">
        <v>120</v>
      </c>
      <c r="C4691" s="27" t="s">
        <v>103</v>
      </c>
      <c r="D4691" s="27" t="s">
        <v>69</v>
      </c>
      <c r="E4691" s="27" t="s">
        <v>94</v>
      </c>
      <c r="F4691" s="27" t="s">
        <v>95</v>
      </c>
      <c r="G4691" s="27" t="s">
        <v>104</v>
      </c>
      <c r="H4691" s="28">
        <v>0</v>
      </c>
      <c r="I4691" s="28">
        <v>0</v>
      </c>
      <c r="J4691" s="28">
        <v>0</v>
      </c>
      <c r="K4691" s="28">
        <v>0.16</v>
      </c>
      <c r="L4691" s="28">
        <v>-0.16</v>
      </c>
    </row>
    <row r="4692" spans="1:12" hidden="1" x14ac:dyDescent="0.2">
      <c r="A4692" s="27" t="s">
        <v>90</v>
      </c>
      <c r="B4692" s="27" t="s">
        <v>123</v>
      </c>
      <c r="C4692" s="27" t="s">
        <v>124</v>
      </c>
      <c r="D4692" s="27" t="s">
        <v>69</v>
      </c>
      <c r="E4692" s="27" t="s">
        <v>94</v>
      </c>
      <c r="F4692" s="27" t="s">
        <v>95</v>
      </c>
      <c r="G4692" s="27" t="s">
        <v>125</v>
      </c>
      <c r="H4692" s="28">
        <v>0</v>
      </c>
      <c r="I4692" s="28">
        <v>0</v>
      </c>
      <c r="J4692" s="28">
        <v>0</v>
      </c>
      <c r="K4692" s="28">
        <v>146.82</v>
      </c>
      <c r="L4692" s="28">
        <v>-146.82</v>
      </c>
    </row>
    <row r="4693" spans="1:12" hidden="1" x14ac:dyDescent="0.2">
      <c r="A4693" s="27" t="s">
        <v>90</v>
      </c>
      <c r="B4693" s="27" t="s">
        <v>123</v>
      </c>
      <c r="C4693" s="27" t="s">
        <v>111</v>
      </c>
      <c r="D4693" s="27" t="s">
        <v>69</v>
      </c>
      <c r="E4693" s="27" t="s">
        <v>94</v>
      </c>
      <c r="F4693" s="27" t="s">
        <v>95</v>
      </c>
      <c r="G4693" s="27" t="s">
        <v>112</v>
      </c>
      <c r="H4693" s="28">
        <v>0</v>
      </c>
      <c r="I4693" s="28">
        <v>0</v>
      </c>
      <c r="J4693" s="28">
        <v>0</v>
      </c>
      <c r="K4693" s="28">
        <v>81.81</v>
      </c>
      <c r="L4693" s="28">
        <v>-81.81</v>
      </c>
    </row>
    <row r="4694" spans="1:12" hidden="1" x14ac:dyDescent="0.2">
      <c r="A4694" s="27" t="s">
        <v>90</v>
      </c>
      <c r="B4694" s="27" t="s">
        <v>126</v>
      </c>
      <c r="C4694" s="27" t="s">
        <v>121</v>
      </c>
      <c r="D4694" s="27" t="s">
        <v>69</v>
      </c>
      <c r="E4694" s="27" t="s">
        <v>94</v>
      </c>
      <c r="F4694" s="27" t="s">
        <v>95</v>
      </c>
      <c r="G4694" s="27" t="s">
        <v>122</v>
      </c>
      <c r="H4694" s="28">
        <v>0</v>
      </c>
      <c r="I4694" s="28">
        <v>0</v>
      </c>
      <c r="J4694" s="28">
        <v>0</v>
      </c>
      <c r="K4694" s="28">
        <v>1.1200000000000001</v>
      </c>
      <c r="L4694" s="28">
        <v>-1.1200000000000001</v>
      </c>
    </row>
    <row r="4695" spans="1:12" hidden="1" x14ac:dyDescent="0.2">
      <c r="A4695" s="27" t="s">
        <v>90</v>
      </c>
      <c r="B4695" s="27" t="s">
        <v>126</v>
      </c>
      <c r="C4695" s="27" t="s">
        <v>99</v>
      </c>
      <c r="D4695" s="27" t="s">
        <v>69</v>
      </c>
      <c r="E4695" s="27" t="s">
        <v>94</v>
      </c>
      <c r="F4695" s="27" t="s">
        <v>95</v>
      </c>
      <c r="G4695" s="27" t="s">
        <v>100</v>
      </c>
      <c r="H4695" s="28">
        <v>0</v>
      </c>
      <c r="I4695" s="28">
        <v>0</v>
      </c>
      <c r="J4695" s="28">
        <v>0</v>
      </c>
      <c r="K4695" s="28">
        <v>7.0000000000000007E-2</v>
      </c>
      <c r="L4695" s="28">
        <v>-7.0000000000000007E-2</v>
      </c>
    </row>
    <row r="4696" spans="1:12" hidden="1" x14ac:dyDescent="0.2">
      <c r="A4696" s="27" t="s">
        <v>90</v>
      </c>
      <c r="B4696" s="27" t="s">
        <v>126</v>
      </c>
      <c r="C4696" s="27" t="s">
        <v>101</v>
      </c>
      <c r="D4696" s="27" t="s">
        <v>69</v>
      </c>
      <c r="E4696" s="27" t="s">
        <v>94</v>
      </c>
      <c r="F4696" s="27" t="s">
        <v>95</v>
      </c>
      <c r="G4696" s="27" t="s">
        <v>102</v>
      </c>
      <c r="H4696" s="28">
        <v>0</v>
      </c>
      <c r="I4696" s="28">
        <v>0</v>
      </c>
      <c r="J4696" s="28">
        <v>0</v>
      </c>
      <c r="K4696" s="28">
        <v>0.02</v>
      </c>
      <c r="L4696" s="28">
        <v>-0.02</v>
      </c>
    </row>
    <row r="4697" spans="1:12" hidden="1" x14ac:dyDescent="0.2">
      <c r="A4697" s="27" t="s">
        <v>90</v>
      </c>
      <c r="B4697" s="27" t="s">
        <v>126</v>
      </c>
      <c r="C4697" s="27" t="s">
        <v>103</v>
      </c>
      <c r="D4697" s="27" t="s">
        <v>69</v>
      </c>
      <c r="E4697" s="27" t="s">
        <v>94</v>
      </c>
      <c r="F4697" s="27" t="s">
        <v>95</v>
      </c>
      <c r="G4697" s="27" t="s">
        <v>104</v>
      </c>
      <c r="H4697" s="28">
        <v>0</v>
      </c>
      <c r="I4697" s="28">
        <v>0</v>
      </c>
      <c r="J4697" s="28">
        <v>0</v>
      </c>
      <c r="K4697" s="28">
        <v>0.03</v>
      </c>
      <c r="L4697" s="28">
        <v>-0.03</v>
      </c>
    </row>
    <row r="4698" spans="1:12" hidden="1" x14ac:dyDescent="0.2">
      <c r="A4698" s="27" t="s">
        <v>90</v>
      </c>
      <c r="B4698" s="27" t="s">
        <v>127</v>
      </c>
      <c r="C4698" s="27" t="s">
        <v>111</v>
      </c>
      <c r="D4698" s="27" t="s">
        <v>69</v>
      </c>
      <c r="E4698" s="27" t="s">
        <v>94</v>
      </c>
      <c r="F4698" s="27" t="s">
        <v>95</v>
      </c>
      <c r="G4698" s="27" t="s">
        <v>112</v>
      </c>
      <c r="H4698" s="28">
        <v>0</v>
      </c>
      <c r="I4698" s="28">
        <v>0</v>
      </c>
      <c r="J4698" s="28">
        <v>0</v>
      </c>
      <c r="K4698" s="28">
        <v>1014.1</v>
      </c>
      <c r="L4698" s="28">
        <v>-1014.1</v>
      </c>
    </row>
    <row r="4699" spans="1:12" hidden="1" x14ac:dyDescent="0.2">
      <c r="A4699" s="27" t="s">
        <v>90</v>
      </c>
      <c r="B4699" s="27" t="s">
        <v>128</v>
      </c>
      <c r="C4699" s="27" t="s">
        <v>99</v>
      </c>
      <c r="D4699" s="27" t="s">
        <v>69</v>
      </c>
      <c r="E4699" s="27" t="s">
        <v>94</v>
      </c>
      <c r="F4699" s="27" t="s">
        <v>95</v>
      </c>
      <c r="G4699" s="27" t="s">
        <v>100</v>
      </c>
      <c r="H4699" s="28">
        <v>0</v>
      </c>
      <c r="I4699" s="28">
        <v>0</v>
      </c>
      <c r="J4699" s="28">
        <v>0</v>
      </c>
      <c r="K4699" s="28">
        <v>0.34</v>
      </c>
      <c r="L4699" s="28">
        <v>-0.34</v>
      </c>
    </row>
    <row r="4700" spans="1:12" hidden="1" x14ac:dyDescent="0.2">
      <c r="A4700" s="27" t="s">
        <v>90</v>
      </c>
      <c r="B4700" s="27" t="s">
        <v>128</v>
      </c>
      <c r="C4700" s="27" t="s">
        <v>101</v>
      </c>
      <c r="D4700" s="27" t="s">
        <v>69</v>
      </c>
      <c r="E4700" s="27" t="s">
        <v>94</v>
      </c>
      <c r="F4700" s="27" t="s">
        <v>95</v>
      </c>
      <c r="G4700" s="27" t="s">
        <v>102</v>
      </c>
      <c r="H4700" s="28">
        <v>0</v>
      </c>
      <c r="I4700" s="28">
        <v>0</v>
      </c>
      <c r="J4700" s="28">
        <v>0</v>
      </c>
      <c r="K4700" s="28">
        <v>0.08</v>
      </c>
      <c r="L4700" s="28">
        <v>-0.08</v>
      </c>
    </row>
    <row r="4701" spans="1:12" hidden="1" x14ac:dyDescent="0.2">
      <c r="A4701" s="27" t="s">
        <v>90</v>
      </c>
      <c r="B4701" s="27" t="s">
        <v>128</v>
      </c>
      <c r="C4701" s="27" t="s">
        <v>103</v>
      </c>
      <c r="D4701" s="27" t="s">
        <v>69</v>
      </c>
      <c r="E4701" s="27" t="s">
        <v>94</v>
      </c>
      <c r="F4701" s="27" t="s">
        <v>95</v>
      </c>
      <c r="G4701" s="27" t="s">
        <v>104</v>
      </c>
      <c r="H4701" s="28">
        <v>0</v>
      </c>
      <c r="I4701" s="28">
        <v>0</v>
      </c>
      <c r="J4701" s="28">
        <v>0</v>
      </c>
      <c r="K4701" s="28">
        <v>0.16</v>
      </c>
      <c r="L4701" s="28">
        <v>-0.16</v>
      </c>
    </row>
    <row r="4702" spans="1:12" hidden="1" x14ac:dyDescent="0.2">
      <c r="A4702" s="27" t="s">
        <v>90</v>
      </c>
      <c r="B4702" s="27" t="s">
        <v>129</v>
      </c>
      <c r="C4702" s="27" t="s">
        <v>92</v>
      </c>
      <c r="D4702" s="27" t="s">
        <v>69</v>
      </c>
      <c r="E4702" s="27" t="s">
        <v>94</v>
      </c>
      <c r="F4702" s="27" t="s">
        <v>95</v>
      </c>
      <c r="G4702" s="27" t="s">
        <v>96</v>
      </c>
      <c r="H4702" s="28">
        <v>0</v>
      </c>
      <c r="I4702" s="28">
        <v>0</v>
      </c>
      <c r="J4702" s="28">
        <v>0</v>
      </c>
      <c r="K4702" s="28">
        <v>0.46</v>
      </c>
      <c r="L4702" s="28">
        <v>-0.46</v>
      </c>
    </row>
    <row r="4703" spans="1:12" hidden="1" x14ac:dyDescent="0.2">
      <c r="A4703" s="27" t="s">
        <v>90</v>
      </c>
      <c r="B4703" s="27" t="s">
        <v>129</v>
      </c>
      <c r="C4703" s="27" t="s">
        <v>121</v>
      </c>
      <c r="D4703" s="27" t="s">
        <v>69</v>
      </c>
      <c r="E4703" s="27" t="s">
        <v>94</v>
      </c>
      <c r="F4703" s="27" t="s">
        <v>95</v>
      </c>
      <c r="G4703" s="27" t="s">
        <v>122</v>
      </c>
      <c r="H4703" s="28">
        <v>0</v>
      </c>
      <c r="I4703" s="28">
        <v>0</v>
      </c>
      <c r="J4703" s="28">
        <v>0</v>
      </c>
      <c r="K4703" s="28">
        <v>0.37</v>
      </c>
      <c r="L4703" s="28">
        <v>-0.37</v>
      </c>
    </row>
    <row r="4704" spans="1:12" hidden="1" x14ac:dyDescent="0.2">
      <c r="A4704" s="27" t="s">
        <v>90</v>
      </c>
      <c r="B4704" s="27" t="s">
        <v>129</v>
      </c>
      <c r="C4704" s="27" t="s">
        <v>106</v>
      </c>
      <c r="D4704" s="27" t="s">
        <v>69</v>
      </c>
      <c r="E4704" s="27" t="s">
        <v>94</v>
      </c>
      <c r="F4704" s="27" t="s">
        <v>95</v>
      </c>
      <c r="G4704" s="27" t="s">
        <v>108</v>
      </c>
      <c r="H4704" s="28">
        <v>0</v>
      </c>
      <c r="I4704" s="28">
        <v>0</v>
      </c>
      <c r="J4704" s="28">
        <v>0</v>
      </c>
      <c r="K4704" s="28">
        <v>6.1</v>
      </c>
      <c r="L4704" s="28">
        <v>-6.1</v>
      </c>
    </row>
    <row r="4705" spans="1:12" hidden="1" x14ac:dyDescent="0.2">
      <c r="A4705" s="27" t="s">
        <v>90</v>
      </c>
      <c r="B4705" s="27" t="s">
        <v>129</v>
      </c>
      <c r="C4705" s="27" t="s">
        <v>99</v>
      </c>
      <c r="D4705" s="27" t="s">
        <v>69</v>
      </c>
      <c r="E4705" s="27" t="s">
        <v>94</v>
      </c>
      <c r="F4705" s="27" t="s">
        <v>95</v>
      </c>
      <c r="G4705" s="27" t="s">
        <v>100</v>
      </c>
      <c r="H4705" s="28">
        <v>0</v>
      </c>
      <c r="I4705" s="28">
        <v>0</v>
      </c>
      <c r="J4705" s="28">
        <v>0</v>
      </c>
      <c r="K4705" s="28">
        <v>0.97</v>
      </c>
      <c r="L4705" s="28">
        <v>-0.97</v>
      </c>
    </row>
    <row r="4706" spans="1:12" hidden="1" x14ac:dyDescent="0.2">
      <c r="A4706" s="27" t="s">
        <v>90</v>
      </c>
      <c r="B4706" s="27" t="s">
        <v>129</v>
      </c>
      <c r="C4706" s="27" t="s">
        <v>101</v>
      </c>
      <c r="D4706" s="27" t="s">
        <v>69</v>
      </c>
      <c r="E4706" s="27" t="s">
        <v>94</v>
      </c>
      <c r="F4706" s="27" t="s">
        <v>95</v>
      </c>
      <c r="G4706" s="27" t="s">
        <v>102</v>
      </c>
      <c r="H4706" s="28">
        <v>0</v>
      </c>
      <c r="I4706" s="28">
        <v>0</v>
      </c>
      <c r="J4706" s="28">
        <v>0</v>
      </c>
      <c r="K4706" s="28">
        <v>0.23</v>
      </c>
      <c r="L4706" s="28">
        <v>-0.23</v>
      </c>
    </row>
    <row r="4707" spans="1:12" hidden="1" x14ac:dyDescent="0.2">
      <c r="A4707" s="27" t="s">
        <v>90</v>
      </c>
      <c r="B4707" s="27" t="s">
        <v>129</v>
      </c>
      <c r="C4707" s="27" t="s">
        <v>103</v>
      </c>
      <c r="D4707" s="27" t="s">
        <v>69</v>
      </c>
      <c r="E4707" s="27" t="s">
        <v>94</v>
      </c>
      <c r="F4707" s="27" t="s">
        <v>95</v>
      </c>
      <c r="G4707" s="27" t="s">
        <v>104</v>
      </c>
      <c r="H4707" s="28">
        <v>0</v>
      </c>
      <c r="I4707" s="28">
        <v>0</v>
      </c>
      <c r="J4707" s="28">
        <v>0</v>
      </c>
      <c r="K4707" s="28">
        <v>0.47</v>
      </c>
      <c r="L4707" s="28">
        <v>-0.47</v>
      </c>
    </row>
    <row r="4708" spans="1:12" hidden="1" x14ac:dyDescent="0.2">
      <c r="A4708" s="27" t="s">
        <v>90</v>
      </c>
      <c r="B4708" s="27" t="s">
        <v>129</v>
      </c>
      <c r="C4708" s="27" t="s">
        <v>130</v>
      </c>
      <c r="D4708" s="27" t="s">
        <v>69</v>
      </c>
      <c r="E4708" s="27" t="s">
        <v>94</v>
      </c>
      <c r="F4708" s="27" t="s">
        <v>95</v>
      </c>
      <c r="G4708" s="27" t="s">
        <v>131</v>
      </c>
      <c r="H4708" s="28">
        <v>0</v>
      </c>
      <c r="I4708" s="28">
        <v>0</v>
      </c>
      <c r="J4708" s="28">
        <v>0</v>
      </c>
      <c r="K4708" s="28">
        <v>3450.7</v>
      </c>
      <c r="L4708" s="28">
        <v>-3450.7</v>
      </c>
    </row>
    <row r="4709" spans="1:12" hidden="1" x14ac:dyDescent="0.2">
      <c r="A4709" s="27" t="s">
        <v>90</v>
      </c>
      <c r="B4709" s="27" t="s">
        <v>129</v>
      </c>
      <c r="C4709" s="27" t="s">
        <v>132</v>
      </c>
      <c r="D4709" s="27" t="s">
        <v>69</v>
      </c>
      <c r="E4709" s="27" t="s">
        <v>94</v>
      </c>
      <c r="F4709" s="27" t="s">
        <v>95</v>
      </c>
      <c r="G4709" s="27" t="s">
        <v>133</v>
      </c>
      <c r="H4709" s="28">
        <v>0</v>
      </c>
      <c r="I4709" s="28">
        <v>0</v>
      </c>
      <c r="J4709" s="28">
        <v>0</v>
      </c>
      <c r="K4709" s="28">
        <v>55.47</v>
      </c>
      <c r="L4709" s="28">
        <v>-55.47</v>
      </c>
    </row>
    <row r="4710" spans="1:12" hidden="1" x14ac:dyDescent="0.2">
      <c r="A4710" s="27" t="s">
        <v>90</v>
      </c>
      <c r="B4710" s="27" t="s">
        <v>129</v>
      </c>
      <c r="C4710" s="27" t="s">
        <v>111</v>
      </c>
      <c r="D4710" s="27" t="s">
        <v>69</v>
      </c>
      <c r="E4710" s="27" t="s">
        <v>94</v>
      </c>
      <c r="F4710" s="27" t="s">
        <v>95</v>
      </c>
      <c r="G4710" s="27" t="s">
        <v>112</v>
      </c>
      <c r="H4710" s="28">
        <v>0</v>
      </c>
      <c r="I4710" s="28">
        <v>0</v>
      </c>
      <c r="J4710" s="28">
        <v>0</v>
      </c>
      <c r="K4710" s="28">
        <v>8921.2800000000007</v>
      </c>
      <c r="L4710" s="28">
        <v>-8921.2800000000007</v>
      </c>
    </row>
    <row r="4711" spans="1:12" hidden="1" x14ac:dyDescent="0.2">
      <c r="A4711" s="27" t="s">
        <v>90</v>
      </c>
      <c r="B4711" s="27" t="s">
        <v>129</v>
      </c>
      <c r="C4711" s="27" t="s">
        <v>117</v>
      </c>
      <c r="D4711" s="27" t="s">
        <v>69</v>
      </c>
      <c r="E4711" s="27" t="s">
        <v>94</v>
      </c>
      <c r="F4711" s="27" t="s">
        <v>95</v>
      </c>
      <c r="G4711" s="27" t="s">
        <v>118</v>
      </c>
      <c r="H4711" s="28">
        <v>0</v>
      </c>
      <c r="I4711" s="28">
        <v>0</v>
      </c>
      <c r="J4711" s="28">
        <v>0</v>
      </c>
      <c r="K4711" s="28">
        <v>14.87</v>
      </c>
      <c r="L4711" s="28">
        <v>-14.87</v>
      </c>
    </row>
    <row r="4712" spans="1:12" hidden="1" x14ac:dyDescent="0.2">
      <c r="A4712" s="27" t="s">
        <v>90</v>
      </c>
      <c r="B4712" s="27" t="s">
        <v>134</v>
      </c>
      <c r="C4712" s="27" t="s">
        <v>92</v>
      </c>
      <c r="D4712" s="27" t="s">
        <v>69</v>
      </c>
      <c r="E4712" s="27" t="s">
        <v>94</v>
      </c>
      <c r="F4712" s="27" t="s">
        <v>95</v>
      </c>
      <c r="G4712" s="27" t="s">
        <v>96</v>
      </c>
      <c r="H4712" s="28">
        <v>0</v>
      </c>
      <c r="I4712" s="28">
        <v>0</v>
      </c>
      <c r="J4712" s="28">
        <v>0</v>
      </c>
      <c r="K4712" s="28">
        <v>0.23</v>
      </c>
      <c r="L4712" s="28">
        <v>-0.23</v>
      </c>
    </row>
    <row r="4713" spans="1:12" hidden="1" x14ac:dyDescent="0.2">
      <c r="A4713" s="27" t="s">
        <v>90</v>
      </c>
      <c r="B4713" s="27" t="s">
        <v>134</v>
      </c>
      <c r="C4713" s="27" t="s">
        <v>99</v>
      </c>
      <c r="D4713" s="27" t="s">
        <v>69</v>
      </c>
      <c r="E4713" s="27" t="s">
        <v>94</v>
      </c>
      <c r="F4713" s="27" t="s">
        <v>95</v>
      </c>
      <c r="G4713" s="27" t="s">
        <v>100</v>
      </c>
      <c r="H4713" s="28">
        <v>0</v>
      </c>
      <c r="I4713" s="28">
        <v>0</v>
      </c>
      <c r="J4713" s="28">
        <v>0</v>
      </c>
      <c r="K4713" s="28">
        <v>0.01</v>
      </c>
      <c r="L4713" s="28">
        <v>-0.01</v>
      </c>
    </row>
    <row r="4714" spans="1:12" hidden="1" x14ac:dyDescent="0.2">
      <c r="A4714" s="27" t="s">
        <v>90</v>
      </c>
      <c r="B4714" s="27" t="s">
        <v>134</v>
      </c>
      <c r="C4714" s="27" t="s">
        <v>101</v>
      </c>
      <c r="D4714" s="27" t="s">
        <v>69</v>
      </c>
      <c r="E4714" s="27" t="s">
        <v>94</v>
      </c>
      <c r="F4714" s="27" t="s">
        <v>95</v>
      </c>
      <c r="G4714" s="27" t="s">
        <v>102</v>
      </c>
      <c r="H4714" s="28">
        <v>0</v>
      </c>
      <c r="I4714" s="28">
        <v>0</v>
      </c>
      <c r="J4714" s="28">
        <v>0</v>
      </c>
      <c r="K4714" s="28">
        <v>0.01</v>
      </c>
      <c r="L4714" s="28">
        <v>-0.01</v>
      </c>
    </row>
    <row r="4715" spans="1:12" hidden="1" x14ac:dyDescent="0.2">
      <c r="A4715" s="27" t="s">
        <v>90</v>
      </c>
      <c r="B4715" s="27" t="s">
        <v>134</v>
      </c>
      <c r="C4715" s="27" t="s">
        <v>103</v>
      </c>
      <c r="D4715" s="27" t="s">
        <v>69</v>
      </c>
      <c r="E4715" s="27" t="s">
        <v>94</v>
      </c>
      <c r="F4715" s="27" t="s">
        <v>95</v>
      </c>
      <c r="G4715" s="27" t="s">
        <v>104</v>
      </c>
      <c r="H4715" s="28">
        <v>0</v>
      </c>
      <c r="I4715" s="28">
        <v>0</v>
      </c>
      <c r="J4715" s="28">
        <v>0</v>
      </c>
      <c r="K4715" s="28">
        <v>0.01</v>
      </c>
      <c r="L4715" s="28">
        <v>-0.01</v>
      </c>
    </row>
    <row r="4716" spans="1:12" hidden="1" x14ac:dyDescent="0.2">
      <c r="A4716" s="27" t="s">
        <v>90</v>
      </c>
      <c r="B4716" s="27" t="s">
        <v>134</v>
      </c>
      <c r="C4716" s="27" t="s">
        <v>132</v>
      </c>
      <c r="D4716" s="27" t="s">
        <v>69</v>
      </c>
      <c r="E4716" s="27" t="s">
        <v>94</v>
      </c>
      <c r="F4716" s="27" t="s">
        <v>95</v>
      </c>
      <c r="G4716" s="27" t="s">
        <v>133</v>
      </c>
      <c r="H4716" s="28">
        <v>0</v>
      </c>
      <c r="I4716" s="28">
        <v>0</v>
      </c>
      <c r="J4716" s="28">
        <v>0</v>
      </c>
      <c r="K4716" s="28">
        <v>527.41999999999996</v>
      </c>
      <c r="L4716" s="28">
        <v>-527.41999999999996</v>
      </c>
    </row>
    <row r="4717" spans="1:12" hidden="1" x14ac:dyDescent="0.2">
      <c r="A4717" s="27" t="s">
        <v>90</v>
      </c>
      <c r="B4717" s="27" t="s">
        <v>135</v>
      </c>
      <c r="C4717" s="27" t="s">
        <v>99</v>
      </c>
      <c r="D4717" s="27" t="s">
        <v>69</v>
      </c>
      <c r="E4717" s="27" t="s">
        <v>94</v>
      </c>
      <c r="F4717" s="27" t="s">
        <v>95</v>
      </c>
      <c r="G4717" s="27" t="s">
        <v>100</v>
      </c>
      <c r="H4717" s="28">
        <v>0</v>
      </c>
      <c r="I4717" s="28">
        <v>0</v>
      </c>
      <c r="J4717" s="28">
        <v>0</v>
      </c>
      <c r="K4717" s="28">
        <v>0.61</v>
      </c>
      <c r="L4717" s="28">
        <v>-0.61</v>
      </c>
    </row>
    <row r="4718" spans="1:12" hidden="1" x14ac:dyDescent="0.2">
      <c r="A4718" s="27" t="s">
        <v>90</v>
      </c>
      <c r="B4718" s="27" t="s">
        <v>135</v>
      </c>
      <c r="C4718" s="27" t="s">
        <v>101</v>
      </c>
      <c r="D4718" s="27" t="s">
        <v>69</v>
      </c>
      <c r="E4718" s="27" t="s">
        <v>94</v>
      </c>
      <c r="F4718" s="27" t="s">
        <v>95</v>
      </c>
      <c r="G4718" s="27" t="s">
        <v>102</v>
      </c>
      <c r="H4718" s="28">
        <v>0</v>
      </c>
      <c r="I4718" s="28">
        <v>0</v>
      </c>
      <c r="J4718" s="28">
        <v>0</v>
      </c>
      <c r="K4718" s="28">
        <v>0.14000000000000001</v>
      </c>
      <c r="L4718" s="28">
        <v>-0.14000000000000001</v>
      </c>
    </row>
    <row r="4719" spans="1:12" hidden="1" x14ac:dyDescent="0.2">
      <c r="A4719" s="27" t="s">
        <v>90</v>
      </c>
      <c r="B4719" s="27" t="s">
        <v>135</v>
      </c>
      <c r="C4719" s="27" t="s">
        <v>103</v>
      </c>
      <c r="D4719" s="27" t="s">
        <v>69</v>
      </c>
      <c r="E4719" s="27" t="s">
        <v>94</v>
      </c>
      <c r="F4719" s="27" t="s">
        <v>95</v>
      </c>
      <c r="G4719" s="27" t="s">
        <v>104</v>
      </c>
      <c r="H4719" s="28">
        <v>0</v>
      </c>
      <c r="I4719" s="28">
        <v>0</v>
      </c>
      <c r="J4719" s="28">
        <v>0</v>
      </c>
      <c r="K4719" s="28">
        <v>0.28999999999999998</v>
      </c>
      <c r="L4719" s="28">
        <v>-0.28999999999999998</v>
      </c>
    </row>
    <row r="4720" spans="1:12" hidden="1" x14ac:dyDescent="0.2">
      <c r="A4720" s="27" t="s">
        <v>90</v>
      </c>
      <c r="B4720" s="27" t="s">
        <v>179</v>
      </c>
      <c r="C4720" s="27" t="s">
        <v>106</v>
      </c>
      <c r="D4720" s="27" t="s">
        <v>69</v>
      </c>
      <c r="E4720" s="27" t="s">
        <v>94</v>
      </c>
      <c r="F4720" s="27" t="s">
        <v>95</v>
      </c>
      <c r="G4720" s="27" t="s">
        <v>108</v>
      </c>
      <c r="H4720" s="28">
        <v>0</v>
      </c>
      <c r="I4720" s="28">
        <v>0</v>
      </c>
      <c r="J4720" s="28">
        <v>0</v>
      </c>
      <c r="K4720" s="28">
        <v>18.75</v>
      </c>
      <c r="L4720" s="28">
        <v>-18.75</v>
      </c>
    </row>
    <row r="4721" spans="1:12" hidden="1" x14ac:dyDescent="0.2">
      <c r="A4721" s="27" t="s">
        <v>90</v>
      </c>
      <c r="B4721" s="27" t="s">
        <v>179</v>
      </c>
      <c r="C4721" s="27" t="s">
        <v>99</v>
      </c>
      <c r="D4721" s="27" t="s">
        <v>69</v>
      </c>
      <c r="E4721" s="27" t="s">
        <v>94</v>
      </c>
      <c r="F4721" s="27" t="s">
        <v>95</v>
      </c>
      <c r="G4721" s="27" t="s">
        <v>100</v>
      </c>
      <c r="H4721" s="28">
        <v>0</v>
      </c>
      <c r="I4721" s="28">
        <v>0</v>
      </c>
      <c r="J4721" s="28">
        <v>0</v>
      </c>
      <c r="K4721" s="28">
        <v>1.1599999999999999</v>
      </c>
      <c r="L4721" s="28">
        <v>-1.1599999999999999</v>
      </c>
    </row>
    <row r="4722" spans="1:12" hidden="1" x14ac:dyDescent="0.2">
      <c r="A4722" s="27" t="s">
        <v>90</v>
      </c>
      <c r="B4722" s="27" t="s">
        <v>179</v>
      </c>
      <c r="C4722" s="27" t="s">
        <v>101</v>
      </c>
      <c r="D4722" s="27" t="s">
        <v>69</v>
      </c>
      <c r="E4722" s="27" t="s">
        <v>94</v>
      </c>
      <c r="F4722" s="27" t="s">
        <v>95</v>
      </c>
      <c r="G4722" s="27" t="s">
        <v>102</v>
      </c>
      <c r="H4722" s="28">
        <v>0</v>
      </c>
      <c r="I4722" s="28">
        <v>0</v>
      </c>
      <c r="J4722" s="28">
        <v>0</v>
      </c>
      <c r="K4722" s="28">
        <v>0.27</v>
      </c>
      <c r="L4722" s="28">
        <v>-0.27</v>
      </c>
    </row>
    <row r="4723" spans="1:12" hidden="1" x14ac:dyDescent="0.2">
      <c r="A4723" s="27" t="s">
        <v>90</v>
      </c>
      <c r="B4723" s="27" t="s">
        <v>179</v>
      </c>
      <c r="C4723" s="27" t="s">
        <v>103</v>
      </c>
      <c r="D4723" s="27" t="s">
        <v>69</v>
      </c>
      <c r="E4723" s="27" t="s">
        <v>94</v>
      </c>
      <c r="F4723" s="27" t="s">
        <v>95</v>
      </c>
      <c r="G4723" s="27" t="s">
        <v>104</v>
      </c>
      <c r="H4723" s="28">
        <v>0</v>
      </c>
      <c r="I4723" s="28">
        <v>0</v>
      </c>
      <c r="J4723" s="28">
        <v>0</v>
      </c>
      <c r="K4723" s="28">
        <v>0.54</v>
      </c>
      <c r="L4723" s="28">
        <v>-0.54</v>
      </c>
    </row>
    <row r="4724" spans="1:12" hidden="1" x14ac:dyDescent="0.2">
      <c r="A4724" s="27" t="s">
        <v>90</v>
      </c>
      <c r="B4724" s="27" t="s">
        <v>179</v>
      </c>
      <c r="C4724" s="27" t="s">
        <v>117</v>
      </c>
      <c r="D4724" s="27" t="s">
        <v>69</v>
      </c>
      <c r="E4724" s="27" t="s">
        <v>94</v>
      </c>
      <c r="F4724" s="27" t="s">
        <v>95</v>
      </c>
      <c r="G4724" s="27" t="s">
        <v>118</v>
      </c>
      <c r="H4724" s="28">
        <v>0</v>
      </c>
      <c r="I4724" s="28">
        <v>0</v>
      </c>
      <c r="J4724" s="28">
        <v>0</v>
      </c>
      <c r="K4724" s="28">
        <v>191.41</v>
      </c>
      <c r="L4724" s="28">
        <v>-191.41</v>
      </c>
    </row>
    <row r="4725" spans="1:12" hidden="1" x14ac:dyDescent="0.2">
      <c r="A4725" s="27" t="s">
        <v>90</v>
      </c>
      <c r="B4725" s="27" t="s">
        <v>178</v>
      </c>
      <c r="C4725" s="27" t="s">
        <v>92</v>
      </c>
      <c r="D4725" s="27" t="s">
        <v>69</v>
      </c>
      <c r="E4725" s="27" t="s">
        <v>94</v>
      </c>
      <c r="F4725" s="27" t="s">
        <v>95</v>
      </c>
      <c r="G4725" s="27" t="s">
        <v>96</v>
      </c>
      <c r="H4725" s="28">
        <v>0</v>
      </c>
      <c r="I4725" s="28">
        <v>0</v>
      </c>
      <c r="J4725" s="28">
        <v>0</v>
      </c>
      <c r="K4725" s="28">
        <v>0.62</v>
      </c>
      <c r="L4725" s="28">
        <v>-0.62</v>
      </c>
    </row>
    <row r="4726" spans="1:12" hidden="1" x14ac:dyDescent="0.2">
      <c r="A4726" s="27" t="s">
        <v>90</v>
      </c>
      <c r="B4726" s="27" t="s">
        <v>178</v>
      </c>
      <c r="C4726" s="27" t="s">
        <v>99</v>
      </c>
      <c r="D4726" s="27" t="s">
        <v>69</v>
      </c>
      <c r="E4726" s="27" t="s">
        <v>94</v>
      </c>
      <c r="F4726" s="27" t="s">
        <v>95</v>
      </c>
      <c r="G4726" s="27" t="s">
        <v>100</v>
      </c>
      <c r="H4726" s="28">
        <v>0</v>
      </c>
      <c r="I4726" s="28">
        <v>0</v>
      </c>
      <c r="J4726" s="28">
        <v>0</v>
      </c>
      <c r="K4726" s="28">
        <v>0.04</v>
      </c>
      <c r="L4726" s="28">
        <v>-0.04</v>
      </c>
    </row>
    <row r="4727" spans="1:12" hidden="1" x14ac:dyDescent="0.2">
      <c r="A4727" s="27" t="s">
        <v>90</v>
      </c>
      <c r="B4727" s="27" t="s">
        <v>178</v>
      </c>
      <c r="C4727" s="27" t="s">
        <v>101</v>
      </c>
      <c r="D4727" s="27" t="s">
        <v>69</v>
      </c>
      <c r="E4727" s="27" t="s">
        <v>94</v>
      </c>
      <c r="F4727" s="27" t="s">
        <v>95</v>
      </c>
      <c r="G4727" s="27" t="s">
        <v>102</v>
      </c>
      <c r="H4727" s="28">
        <v>0</v>
      </c>
      <c r="I4727" s="28">
        <v>0</v>
      </c>
      <c r="J4727" s="28">
        <v>0</v>
      </c>
      <c r="K4727" s="28">
        <v>0.01</v>
      </c>
      <c r="L4727" s="28">
        <v>-0.01</v>
      </c>
    </row>
    <row r="4728" spans="1:12" hidden="1" x14ac:dyDescent="0.2">
      <c r="A4728" s="27" t="s">
        <v>90</v>
      </c>
      <c r="B4728" s="27" t="s">
        <v>178</v>
      </c>
      <c r="C4728" s="27" t="s">
        <v>103</v>
      </c>
      <c r="D4728" s="27" t="s">
        <v>69</v>
      </c>
      <c r="E4728" s="27" t="s">
        <v>94</v>
      </c>
      <c r="F4728" s="27" t="s">
        <v>95</v>
      </c>
      <c r="G4728" s="27" t="s">
        <v>104</v>
      </c>
      <c r="H4728" s="28">
        <v>0</v>
      </c>
      <c r="I4728" s="28">
        <v>0</v>
      </c>
      <c r="J4728" s="28">
        <v>0</v>
      </c>
      <c r="K4728" s="28">
        <v>0.02</v>
      </c>
      <c r="L4728" s="28">
        <v>-0.02</v>
      </c>
    </row>
    <row r="4729" spans="1:12" hidden="1" x14ac:dyDescent="0.2">
      <c r="A4729" s="27" t="s">
        <v>136</v>
      </c>
      <c r="B4729" s="27" t="s">
        <v>9</v>
      </c>
      <c r="C4729" s="27" t="s">
        <v>137</v>
      </c>
      <c r="D4729" s="27" t="s">
        <v>69</v>
      </c>
      <c r="E4729" s="27" t="s">
        <v>94</v>
      </c>
      <c r="F4729" s="27" t="s">
        <v>95</v>
      </c>
      <c r="G4729" s="27" t="s">
        <v>138</v>
      </c>
      <c r="H4729" s="28">
        <v>54197.5</v>
      </c>
      <c r="I4729" s="28">
        <v>54197.5</v>
      </c>
      <c r="J4729" s="28">
        <v>0</v>
      </c>
      <c r="K4729" s="28">
        <v>0</v>
      </c>
      <c r="L4729" s="28">
        <v>54197.5</v>
      </c>
    </row>
    <row r="4730" spans="1:12" hidden="1" x14ac:dyDescent="0.2">
      <c r="A4730" s="27" t="s">
        <v>136</v>
      </c>
      <c r="B4730" s="27" t="s">
        <v>9</v>
      </c>
      <c r="C4730" s="27" t="s">
        <v>99</v>
      </c>
      <c r="D4730" s="27" t="s">
        <v>69</v>
      </c>
      <c r="E4730" s="27" t="s">
        <v>94</v>
      </c>
      <c r="F4730" s="27" t="s">
        <v>95</v>
      </c>
      <c r="G4730" s="27" t="s">
        <v>100</v>
      </c>
      <c r="H4730" s="28">
        <v>3360.25</v>
      </c>
      <c r="I4730" s="28">
        <v>3360.25</v>
      </c>
      <c r="J4730" s="28">
        <v>0</v>
      </c>
      <c r="K4730" s="28">
        <v>0</v>
      </c>
      <c r="L4730" s="28">
        <v>3360.25</v>
      </c>
    </row>
    <row r="4731" spans="1:12" hidden="1" x14ac:dyDescent="0.2">
      <c r="A4731" s="27" t="s">
        <v>136</v>
      </c>
      <c r="B4731" s="27" t="s">
        <v>9</v>
      </c>
      <c r="C4731" s="27" t="s">
        <v>101</v>
      </c>
      <c r="D4731" s="27" t="s">
        <v>69</v>
      </c>
      <c r="E4731" s="27" t="s">
        <v>94</v>
      </c>
      <c r="F4731" s="27" t="s">
        <v>95</v>
      </c>
      <c r="G4731" s="27" t="s">
        <v>102</v>
      </c>
      <c r="H4731" s="28">
        <v>785.86</v>
      </c>
      <c r="I4731" s="28">
        <v>785.86</v>
      </c>
      <c r="J4731" s="28">
        <v>0</v>
      </c>
      <c r="K4731" s="28">
        <v>0</v>
      </c>
      <c r="L4731" s="28">
        <v>785.86</v>
      </c>
    </row>
    <row r="4732" spans="1:12" hidden="1" x14ac:dyDescent="0.2">
      <c r="A4732" s="27" t="s">
        <v>136</v>
      </c>
      <c r="B4732" s="27" t="s">
        <v>9</v>
      </c>
      <c r="C4732" s="27" t="s">
        <v>103</v>
      </c>
      <c r="D4732" s="27" t="s">
        <v>69</v>
      </c>
      <c r="E4732" s="27" t="s">
        <v>94</v>
      </c>
      <c r="F4732" s="27" t="s">
        <v>95</v>
      </c>
      <c r="G4732" s="27" t="s">
        <v>104</v>
      </c>
      <c r="H4732" s="28">
        <v>1571.73</v>
      </c>
      <c r="I4732" s="28">
        <v>1571.73</v>
      </c>
      <c r="J4732" s="28">
        <v>0</v>
      </c>
      <c r="K4732" s="28">
        <v>0</v>
      </c>
      <c r="L4732" s="28">
        <v>1571.73</v>
      </c>
    </row>
    <row r="4733" spans="1:12" hidden="1" x14ac:dyDescent="0.2">
      <c r="A4733" s="27" t="s">
        <v>136</v>
      </c>
      <c r="B4733" s="27" t="s">
        <v>177</v>
      </c>
      <c r="C4733" s="27" t="s">
        <v>137</v>
      </c>
      <c r="D4733" s="27" t="s">
        <v>69</v>
      </c>
      <c r="E4733" s="27" t="s">
        <v>94</v>
      </c>
      <c r="F4733" s="27" t="s">
        <v>95</v>
      </c>
      <c r="G4733" s="27" t="s">
        <v>138</v>
      </c>
      <c r="H4733" s="28">
        <v>0</v>
      </c>
      <c r="I4733" s="28">
        <v>0</v>
      </c>
      <c r="J4733" s="28">
        <v>0</v>
      </c>
      <c r="K4733" s="28">
        <v>22017.199999999997</v>
      </c>
      <c r="L4733" s="28">
        <v>-22017.199999999997</v>
      </c>
    </row>
    <row r="4734" spans="1:12" hidden="1" x14ac:dyDescent="0.2">
      <c r="A4734" s="27" t="s">
        <v>136</v>
      </c>
      <c r="B4734" s="27" t="s">
        <v>177</v>
      </c>
      <c r="C4734" s="27" t="s">
        <v>99</v>
      </c>
      <c r="D4734" s="27" t="s">
        <v>69</v>
      </c>
      <c r="E4734" s="27" t="s">
        <v>94</v>
      </c>
      <c r="F4734" s="27" t="s">
        <v>95</v>
      </c>
      <c r="G4734" s="27" t="s">
        <v>100</v>
      </c>
      <c r="H4734" s="28">
        <v>0</v>
      </c>
      <c r="I4734" s="28">
        <v>0</v>
      </c>
      <c r="J4734" s="28">
        <v>0</v>
      </c>
      <c r="K4734" s="28">
        <v>1273.8400000000001</v>
      </c>
      <c r="L4734" s="28">
        <v>-1273.8400000000001</v>
      </c>
    </row>
    <row r="4735" spans="1:12" hidden="1" x14ac:dyDescent="0.2">
      <c r="A4735" s="27" t="s">
        <v>136</v>
      </c>
      <c r="B4735" s="27" t="s">
        <v>177</v>
      </c>
      <c r="C4735" s="27" t="s">
        <v>101</v>
      </c>
      <c r="D4735" s="27" t="s">
        <v>69</v>
      </c>
      <c r="E4735" s="27" t="s">
        <v>94</v>
      </c>
      <c r="F4735" s="27" t="s">
        <v>95</v>
      </c>
      <c r="G4735" s="27" t="s">
        <v>102</v>
      </c>
      <c r="H4735" s="28">
        <v>0</v>
      </c>
      <c r="I4735" s="28">
        <v>0</v>
      </c>
      <c r="J4735" s="28">
        <v>0</v>
      </c>
      <c r="K4735" s="28">
        <v>297.93</v>
      </c>
      <c r="L4735" s="28">
        <v>-297.93</v>
      </c>
    </row>
    <row r="4736" spans="1:12" hidden="1" x14ac:dyDescent="0.2">
      <c r="A4736" s="27" t="s">
        <v>136</v>
      </c>
      <c r="B4736" s="27" t="s">
        <v>177</v>
      </c>
      <c r="C4736" s="27" t="s">
        <v>103</v>
      </c>
      <c r="D4736" s="27" t="s">
        <v>69</v>
      </c>
      <c r="E4736" s="27" t="s">
        <v>94</v>
      </c>
      <c r="F4736" s="27" t="s">
        <v>95</v>
      </c>
      <c r="G4736" s="27" t="s">
        <v>104</v>
      </c>
      <c r="H4736" s="28">
        <v>0</v>
      </c>
      <c r="I4736" s="28">
        <v>0</v>
      </c>
      <c r="J4736" s="28">
        <v>0</v>
      </c>
      <c r="K4736" s="28">
        <v>638.39</v>
      </c>
      <c r="L4736" s="28">
        <v>-638.39</v>
      </c>
    </row>
    <row r="4737" spans="1:12" hidden="1" x14ac:dyDescent="0.2">
      <c r="A4737" s="27" t="s">
        <v>136</v>
      </c>
      <c r="B4737" s="27" t="s">
        <v>135</v>
      </c>
      <c r="C4737" s="27" t="s">
        <v>137</v>
      </c>
      <c r="D4737" s="27" t="s">
        <v>69</v>
      </c>
      <c r="E4737" s="27" t="s">
        <v>94</v>
      </c>
      <c r="F4737" s="27" t="s">
        <v>95</v>
      </c>
      <c r="G4737" s="27" t="s">
        <v>138</v>
      </c>
      <c r="H4737" s="28">
        <v>0</v>
      </c>
      <c r="I4737" s="28">
        <v>0</v>
      </c>
      <c r="J4737" s="28">
        <v>0</v>
      </c>
      <c r="K4737" s="28">
        <v>175.2</v>
      </c>
      <c r="L4737" s="28">
        <v>-175.2</v>
      </c>
    </row>
    <row r="4738" spans="1:12" hidden="1" x14ac:dyDescent="0.2">
      <c r="A4738" s="27" t="s">
        <v>136</v>
      </c>
      <c r="B4738" s="27" t="s">
        <v>135</v>
      </c>
      <c r="C4738" s="27" t="s">
        <v>99</v>
      </c>
      <c r="D4738" s="27" t="s">
        <v>69</v>
      </c>
      <c r="E4738" s="27" t="s">
        <v>94</v>
      </c>
      <c r="F4738" s="27" t="s">
        <v>95</v>
      </c>
      <c r="G4738" s="27" t="s">
        <v>100</v>
      </c>
      <c r="H4738" s="28">
        <v>0</v>
      </c>
      <c r="I4738" s="28">
        <v>0</v>
      </c>
      <c r="J4738" s="28">
        <v>0</v>
      </c>
      <c r="K4738" s="28">
        <v>10.25</v>
      </c>
      <c r="L4738" s="28">
        <v>-10.25</v>
      </c>
    </row>
    <row r="4739" spans="1:12" hidden="1" x14ac:dyDescent="0.2">
      <c r="A4739" s="27" t="s">
        <v>136</v>
      </c>
      <c r="B4739" s="27" t="s">
        <v>135</v>
      </c>
      <c r="C4739" s="27" t="s">
        <v>101</v>
      </c>
      <c r="D4739" s="27" t="s">
        <v>69</v>
      </c>
      <c r="E4739" s="27" t="s">
        <v>94</v>
      </c>
      <c r="F4739" s="27" t="s">
        <v>95</v>
      </c>
      <c r="G4739" s="27" t="s">
        <v>102</v>
      </c>
      <c r="H4739" s="28">
        <v>0</v>
      </c>
      <c r="I4739" s="28">
        <v>0</v>
      </c>
      <c r="J4739" s="28">
        <v>0</v>
      </c>
      <c r="K4739" s="28">
        <v>2.4</v>
      </c>
      <c r="L4739" s="28">
        <v>-2.4</v>
      </c>
    </row>
    <row r="4740" spans="1:12" hidden="1" x14ac:dyDescent="0.2">
      <c r="A4740" s="27" t="s">
        <v>136</v>
      </c>
      <c r="B4740" s="27" t="s">
        <v>135</v>
      </c>
      <c r="C4740" s="27" t="s">
        <v>103</v>
      </c>
      <c r="D4740" s="27" t="s">
        <v>69</v>
      </c>
      <c r="E4740" s="27" t="s">
        <v>94</v>
      </c>
      <c r="F4740" s="27" t="s">
        <v>95</v>
      </c>
      <c r="G4740" s="27" t="s">
        <v>104</v>
      </c>
      <c r="H4740" s="28">
        <v>0</v>
      </c>
      <c r="I4740" s="28">
        <v>0</v>
      </c>
      <c r="J4740" s="28">
        <v>0</v>
      </c>
      <c r="K4740" s="28">
        <v>4.79</v>
      </c>
      <c r="L4740" s="28">
        <v>-4.79</v>
      </c>
    </row>
    <row r="4741" spans="1:12" hidden="1" x14ac:dyDescent="0.2">
      <c r="A4741" s="27" t="s">
        <v>136</v>
      </c>
      <c r="B4741" s="27" t="s">
        <v>146</v>
      </c>
      <c r="C4741" s="27" t="s">
        <v>99</v>
      </c>
      <c r="D4741" s="27" t="s">
        <v>69</v>
      </c>
      <c r="E4741" s="27" t="s">
        <v>94</v>
      </c>
      <c r="F4741" s="27" t="s">
        <v>95</v>
      </c>
      <c r="G4741" s="27" t="s">
        <v>100</v>
      </c>
      <c r="H4741" s="28">
        <v>0</v>
      </c>
      <c r="I4741" s="28">
        <v>0</v>
      </c>
      <c r="J4741" s="28">
        <v>0</v>
      </c>
      <c r="K4741" s="28">
        <v>196.05</v>
      </c>
      <c r="L4741" s="28">
        <v>-196.05</v>
      </c>
    </row>
    <row r="4742" spans="1:12" hidden="1" x14ac:dyDescent="0.2">
      <c r="A4742" s="27" t="s">
        <v>136</v>
      </c>
      <c r="B4742" s="27" t="s">
        <v>146</v>
      </c>
      <c r="C4742" s="27" t="s">
        <v>101</v>
      </c>
      <c r="D4742" s="27" t="s">
        <v>69</v>
      </c>
      <c r="E4742" s="27" t="s">
        <v>94</v>
      </c>
      <c r="F4742" s="27" t="s">
        <v>95</v>
      </c>
      <c r="G4742" s="27" t="s">
        <v>102</v>
      </c>
      <c r="H4742" s="28">
        <v>0</v>
      </c>
      <c r="I4742" s="28">
        <v>0</v>
      </c>
      <c r="J4742" s="28">
        <v>0</v>
      </c>
      <c r="K4742" s="28">
        <v>45.83</v>
      </c>
      <c r="L4742" s="28">
        <v>-45.83</v>
      </c>
    </row>
    <row r="4743" spans="1:12" hidden="1" x14ac:dyDescent="0.2">
      <c r="A4743" s="27" t="s">
        <v>136</v>
      </c>
      <c r="B4743" s="27" t="s">
        <v>146</v>
      </c>
      <c r="C4743" s="27" t="s">
        <v>103</v>
      </c>
      <c r="D4743" s="27" t="s">
        <v>69</v>
      </c>
      <c r="E4743" s="27" t="s">
        <v>94</v>
      </c>
      <c r="F4743" s="27" t="s">
        <v>95</v>
      </c>
      <c r="G4743" s="27" t="s">
        <v>104</v>
      </c>
      <c r="H4743" s="28">
        <v>0</v>
      </c>
      <c r="I4743" s="28">
        <v>0</v>
      </c>
      <c r="J4743" s="28">
        <v>0</v>
      </c>
      <c r="K4743" s="28">
        <v>91.65</v>
      </c>
      <c r="L4743" s="28">
        <v>-91.65</v>
      </c>
    </row>
    <row r="4744" spans="1:12" hidden="1" x14ac:dyDescent="0.2">
      <c r="A4744" s="27" t="s">
        <v>136</v>
      </c>
      <c r="B4744" s="27" t="s">
        <v>123</v>
      </c>
      <c r="C4744" s="27" t="s">
        <v>139</v>
      </c>
      <c r="D4744" s="27" t="s">
        <v>69</v>
      </c>
      <c r="E4744" s="27" t="s">
        <v>94</v>
      </c>
      <c r="F4744" s="27" t="s">
        <v>95</v>
      </c>
      <c r="G4744" s="27" t="s">
        <v>140</v>
      </c>
      <c r="H4744" s="28">
        <v>0</v>
      </c>
      <c r="I4744" s="28">
        <v>0</v>
      </c>
      <c r="J4744" s="28">
        <v>0</v>
      </c>
      <c r="K4744" s="28">
        <v>1045.9000000000001</v>
      </c>
      <c r="L4744" s="28">
        <v>-1045.9000000000001</v>
      </c>
    </row>
    <row r="4745" spans="1:12" hidden="1" x14ac:dyDescent="0.2">
      <c r="A4745" s="27" t="s">
        <v>136</v>
      </c>
      <c r="B4745" s="27" t="s">
        <v>123</v>
      </c>
      <c r="C4745" s="27" t="s">
        <v>99</v>
      </c>
      <c r="D4745" s="27" t="s">
        <v>69</v>
      </c>
      <c r="E4745" s="27" t="s">
        <v>94</v>
      </c>
      <c r="F4745" s="27" t="s">
        <v>95</v>
      </c>
      <c r="G4745" s="27" t="s">
        <v>100</v>
      </c>
      <c r="H4745" s="28">
        <v>0</v>
      </c>
      <c r="I4745" s="28">
        <v>0</v>
      </c>
      <c r="J4745" s="28">
        <v>0</v>
      </c>
      <c r="K4745" s="28">
        <v>64.540000000000006</v>
      </c>
      <c r="L4745" s="28">
        <v>-64.540000000000006</v>
      </c>
    </row>
    <row r="4746" spans="1:12" hidden="1" x14ac:dyDescent="0.2">
      <c r="A4746" s="27" t="s">
        <v>136</v>
      </c>
      <c r="B4746" s="27" t="s">
        <v>123</v>
      </c>
      <c r="C4746" s="27" t="s">
        <v>101</v>
      </c>
      <c r="D4746" s="27" t="s">
        <v>69</v>
      </c>
      <c r="E4746" s="27" t="s">
        <v>94</v>
      </c>
      <c r="F4746" s="27" t="s">
        <v>95</v>
      </c>
      <c r="G4746" s="27" t="s">
        <v>102</v>
      </c>
      <c r="H4746" s="28">
        <v>0</v>
      </c>
      <c r="I4746" s="28">
        <v>0</v>
      </c>
      <c r="J4746" s="28">
        <v>0</v>
      </c>
      <c r="K4746" s="28">
        <v>15.09</v>
      </c>
      <c r="L4746" s="28">
        <v>-15.09</v>
      </c>
    </row>
    <row r="4747" spans="1:12" hidden="1" x14ac:dyDescent="0.2">
      <c r="A4747" s="27" t="s">
        <v>136</v>
      </c>
      <c r="B4747" s="27" t="s">
        <v>123</v>
      </c>
      <c r="C4747" s="27" t="s">
        <v>103</v>
      </c>
      <c r="D4747" s="27" t="s">
        <v>69</v>
      </c>
      <c r="E4747" s="27" t="s">
        <v>94</v>
      </c>
      <c r="F4747" s="27" t="s">
        <v>95</v>
      </c>
      <c r="G4747" s="27" t="s">
        <v>104</v>
      </c>
      <c r="H4747" s="28">
        <v>0</v>
      </c>
      <c r="I4747" s="28">
        <v>0</v>
      </c>
      <c r="J4747" s="28">
        <v>0</v>
      </c>
      <c r="K4747" s="28">
        <v>30.33</v>
      </c>
      <c r="L4747" s="28">
        <v>-30.33</v>
      </c>
    </row>
    <row r="4748" spans="1:12" hidden="1" x14ac:dyDescent="0.2">
      <c r="A4748" s="27" t="s">
        <v>136</v>
      </c>
      <c r="B4748" s="27" t="s">
        <v>128</v>
      </c>
      <c r="C4748" s="27" t="s">
        <v>137</v>
      </c>
      <c r="D4748" s="27" t="s">
        <v>69</v>
      </c>
      <c r="E4748" s="27" t="s">
        <v>94</v>
      </c>
      <c r="F4748" s="27" t="s">
        <v>95</v>
      </c>
      <c r="G4748" s="27" t="s">
        <v>138</v>
      </c>
      <c r="H4748" s="28">
        <v>0</v>
      </c>
      <c r="I4748" s="28">
        <v>0</v>
      </c>
      <c r="J4748" s="28">
        <v>0</v>
      </c>
      <c r="K4748" s="28">
        <v>404.91</v>
      </c>
      <c r="L4748" s="28">
        <v>-404.91</v>
      </c>
    </row>
    <row r="4749" spans="1:12" hidden="1" x14ac:dyDescent="0.2">
      <c r="A4749" s="27" t="s">
        <v>136</v>
      </c>
      <c r="B4749" s="27" t="s">
        <v>128</v>
      </c>
      <c r="C4749" s="27" t="s">
        <v>99</v>
      </c>
      <c r="D4749" s="27" t="s">
        <v>69</v>
      </c>
      <c r="E4749" s="27" t="s">
        <v>94</v>
      </c>
      <c r="F4749" s="27" t="s">
        <v>95</v>
      </c>
      <c r="G4749" s="27" t="s">
        <v>100</v>
      </c>
      <c r="H4749" s="28">
        <v>0</v>
      </c>
      <c r="I4749" s="28">
        <v>0</v>
      </c>
      <c r="J4749" s="28">
        <v>0</v>
      </c>
      <c r="K4749" s="28">
        <v>24.03</v>
      </c>
      <c r="L4749" s="28">
        <v>-24.03</v>
      </c>
    </row>
    <row r="4750" spans="1:12" hidden="1" x14ac:dyDescent="0.2">
      <c r="A4750" s="27" t="s">
        <v>136</v>
      </c>
      <c r="B4750" s="27" t="s">
        <v>128</v>
      </c>
      <c r="C4750" s="27" t="s">
        <v>101</v>
      </c>
      <c r="D4750" s="27" t="s">
        <v>69</v>
      </c>
      <c r="E4750" s="27" t="s">
        <v>94</v>
      </c>
      <c r="F4750" s="27" t="s">
        <v>95</v>
      </c>
      <c r="G4750" s="27" t="s">
        <v>102</v>
      </c>
      <c r="H4750" s="28">
        <v>0</v>
      </c>
      <c r="I4750" s="28">
        <v>0</v>
      </c>
      <c r="J4750" s="28">
        <v>0</v>
      </c>
      <c r="K4750" s="28">
        <v>5.62</v>
      </c>
      <c r="L4750" s="28">
        <v>-5.62</v>
      </c>
    </row>
    <row r="4751" spans="1:12" hidden="1" x14ac:dyDescent="0.2">
      <c r="A4751" s="27" t="s">
        <v>136</v>
      </c>
      <c r="B4751" s="27" t="s">
        <v>128</v>
      </c>
      <c r="C4751" s="27" t="s">
        <v>103</v>
      </c>
      <c r="D4751" s="27" t="s">
        <v>69</v>
      </c>
      <c r="E4751" s="27" t="s">
        <v>94</v>
      </c>
      <c r="F4751" s="27" t="s">
        <v>95</v>
      </c>
      <c r="G4751" s="27" t="s">
        <v>104</v>
      </c>
      <c r="H4751" s="28">
        <v>0</v>
      </c>
      <c r="I4751" s="28">
        <v>0</v>
      </c>
      <c r="J4751" s="28">
        <v>0</v>
      </c>
      <c r="K4751" s="28">
        <v>11.58</v>
      </c>
      <c r="L4751" s="28">
        <v>-11.58</v>
      </c>
    </row>
    <row r="4752" spans="1:12" hidden="1" x14ac:dyDescent="0.2">
      <c r="A4752" s="27" t="s">
        <v>136</v>
      </c>
      <c r="B4752" s="27" t="s">
        <v>129</v>
      </c>
      <c r="C4752" s="27" t="s">
        <v>137</v>
      </c>
      <c r="D4752" s="27" t="s">
        <v>69</v>
      </c>
      <c r="E4752" s="27" t="s">
        <v>94</v>
      </c>
      <c r="F4752" s="27" t="s">
        <v>95</v>
      </c>
      <c r="G4752" s="27" t="s">
        <v>138</v>
      </c>
      <c r="H4752" s="28">
        <v>0</v>
      </c>
      <c r="I4752" s="28">
        <v>0</v>
      </c>
      <c r="J4752" s="28">
        <v>0</v>
      </c>
      <c r="K4752" s="28">
        <v>127.5</v>
      </c>
      <c r="L4752" s="28">
        <v>-127.5</v>
      </c>
    </row>
    <row r="4753" spans="1:12" hidden="1" x14ac:dyDescent="0.2">
      <c r="A4753" s="27" t="s">
        <v>136</v>
      </c>
      <c r="B4753" s="27" t="s">
        <v>129</v>
      </c>
      <c r="C4753" s="27" t="s">
        <v>99</v>
      </c>
      <c r="D4753" s="27" t="s">
        <v>69</v>
      </c>
      <c r="E4753" s="27" t="s">
        <v>94</v>
      </c>
      <c r="F4753" s="27" t="s">
        <v>95</v>
      </c>
      <c r="G4753" s="27" t="s">
        <v>100</v>
      </c>
      <c r="H4753" s="28">
        <v>0</v>
      </c>
      <c r="I4753" s="28">
        <v>0</v>
      </c>
      <c r="J4753" s="28">
        <v>0</v>
      </c>
      <c r="K4753" s="28">
        <v>7.09</v>
      </c>
      <c r="L4753" s="28">
        <v>-7.09</v>
      </c>
    </row>
    <row r="4754" spans="1:12" hidden="1" x14ac:dyDescent="0.2">
      <c r="A4754" s="27" t="s">
        <v>136</v>
      </c>
      <c r="B4754" s="27" t="s">
        <v>129</v>
      </c>
      <c r="C4754" s="27" t="s">
        <v>101</v>
      </c>
      <c r="D4754" s="27" t="s">
        <v>69</v>
      </c>
      <c r="E4754" s="27" t="s">
        <v>94</v>
      </c>
      <c r="F4754" s="27" t="s">
        <v>95</v>
      </c>
      <c r="G4754" s="27" t="s">
        <v>102</v>
      </c>
      <c r="H4754" s="28">
        <v>0</v>
      </c>
      <c r="I4754" s="28">
        <v>0</v>
      </c>
      <c r="J4754" s="28">
        <v>0</v>
      </c>
      <c r="K4754" s="28">
        <v>1.66</v>
      </c>
      <c r="L4754" s="28">
        <v>-1.66</v>
      </c>
    </row>
    <row r="4755" spans="1:12" hidden="1" x14ac:dyDescent="0.2">
      <c r="A4755" s="27" t="s">
        <v>136</v>
      </c>
      <c r="B4755" s="27" t="s">
        <v>129</v>
      </c>
      <c r="C4755" s="27" t="s">
        <v>103</v>
      </c>
      <c r="D4755" s="27" t="s">
        <v>69</v>
      </c>
      <c r="E4755" s="27" t="s">
        <v>94</v>
      </c>
      <c r="F4755" s="27" t="s">
        <v>95</v>
      </c>
      <c r="G4755" s="27" t="s">
        <v>104</v>
      </c>
      <c r="H4755" s="28">
        <v>0</v>
      </c>
      <c r="I4755" s="28">
        <v>0</v>
      </c>
      <c r="J4755" s="28">
        <v>0</v>
      </c>
      <c r="K4755" s="28">
        <v>3.42</v>
      </c>
      <c r="L4755" s="28">
        <v>-3.42</v>
      </c>
    </row>
    <row r="4756" spans="1:12" hidden="1" x14ac:dyDescent="0.2">
      <c r="A4756" s="27" t="s">
        <v>90</v>
      </c>
      <c r="B4756" s="27" t="s">
        <v>135</v>
      </c>
      <c r="C4756" s="27" t="s">
        <v>92</v>
      </c>
      <c r="D4756" s="27" t="s">
        <v>70</v>
      </c>
      <c r="E4756" s="27" t="s">
        <v>94</v>
      </c>
      <c r="F4756" s="27" t="s">
        <v>95</v>
      </c>
      <c r="G4756" s="27" t="s">
        <v>96</v>
      </c>
      <c r="H4756" s="28">
        <v>0</v>
      </c>
      <c r="I4756" s="28">
        <v>3392.2</v>
      </c>
      <c r="J4756" s="28">
        <v>0</v>
      </c>
      <c r="K4756" s="28">
        <v>3392.2</v>
      </c>
      <c r="L4756" s="28">
        <v>0</v>
      </c>
    </row>
    <row r="4757" spans="1:12" hidden="1" x14ac:dyDescent="0.2">
      <c r="A4757" s="27" t="s">
        <v>90</v>
      </c>
      <c r="B4757" s="27" t="s">
        <v>135</v>
      </c>
      <c r="C4757" s="27" t="s">
        <v>106</v>
      </c>
      <c r="D4757" s="27" t="s">
        <v>70</v>
      </c>
      <c r="E4757" s="27" t="s">
        <v>94</v>
      </c>
      <c r="F4757" s="27" t="s">
        <v>95</v>
      </c>
      <c r="G4757" s="27" t="s">
        <v>108</v>
      </c>
      <c r="H4757" s="28">
        <v>0</v>
      </c>
      <c r="I4757" s="28">
        <v>144.31</v>
      </c>
      <c r="J4757" s="28">
        <v>0</v>
      </c>
      <c r="K4757" s="28">
        <v>144.31</v>
      </c>
      <c r="L4757" s="28">
        <v>0</v>
      </c>
    </row>
    <row r="4758" spans="1:12" hidden="1" x14ac:dyDescent="0.2">
      <c r="A4758" s="27" t="s">
        <v>90</v>
      </c>
      <c r="B4758" s="27" t="s">
        <v>135</v>
      </c>
      <c r="C4758" s="27" t="s">
        <v>99</v>
      </c>
      <c r="D4758" s="27" t="s">
        <v>70</v>
      </c>
      <c r="E4758" s="27" t="s">
        <v>94</v>
      </c>
      <c r="F4758" s="27" t="s">
        <v>95</v>
      </c>
      <c r="G4758" s="27" t="s">
        <v>100</v>
      </c>
      <c r="H4758" s="28">
        <v>0</v>
      </c>
      <c r="I4758" s="28">
        <v>0</v>
      </c>
      <c r="J4758" s="28">
        <v>0</v>
      </c>
      <c r="K4758" s="28">
        <v>211.8</v>
      </c>
      <c r="L4758" s="28">
        <v>-211.8</v>
      </c>
    </row>
    <row r="4759" spans="1:12" hidden="1" x14ac:dyDescent="0.2">
      <c r="A4759" s="27" t="s">
        <v>90</v>
      </c>
      <c r="B4759" s="27" t="s">
        <v>135</v>
      </c>
      <c r="C4759" s="27" t="s">
        <v>101</v>
      </c>
      <c r="D4759" s="27" t="s">
        <v>70</v>
      </c>
      <c r="E4759" s="27" t="s">
        <v>94</v>
      </c>
      <c r="F4759" s="27" t="s">
        <v>95</v>
      </c>
      <c r="G4759" s="27" t="s">
        <v>102</v>
      </c>
      <c r="H4759" s="28">
        <v>0</v>
      </c>
      <c r="I4759" s="28">
        <v>0</v>
      </c>
      <c r="J4759" s="28">
        <v>0</v>
      </c>
      <c r="K4759" s="28">
        <v>49.52</v>
      </c>
      <c r="L4759" s="28">
        <v>-49.52</v>
      </c>
    </row>
    <row r="4760" spans="1:12" hidden="1" x14ac:dyDescent="0.2">
      <c r="A4760" s="27" t="s">
        <v>90</v>
      </c>
      <c r="B4760" s="27" t="s">
        <v>135</v>
      </c>
      <c r="C4760" s="27" t="s">
        <v>103</v>
      </c>
      <c r="D4760" s="27" t="s">
        <v>70</v>
      </c>
      <c r="E4760" s="27" t="s">
        <v>94</v>
      </c>
      <c r="F4760" s="27" t="s">
        <v>95</v>
      </c>
      <c r="G4760" s="27" t="s">
        <v>104</v>
      </c>
      <c r="H4760" s="28">
        <v>0</v>
      </c>
      <c r="I4760" s="28">
        <v>0</v>
      </c>
      <c r="J4760" s="28">
        <v>0</v>
      </c>
      <c r="K4760" s="28">
        <v>108.18</v>
      </c>
      <c r="L4760" s="28">
        <v>-108.18</v>
      </c>
    </row>
    <row r="4761" spans="1:12" hidden="1" x14ac:dyDescent="0.2">
      <c r="A4761" s="27" t="s">
        <v>90</v>
      </c>
      <c r="B4761" s="27" t="s">
        <v>149</v>
      </c>
      <c r="C4761" s="27" t="s">
        <v>106</v>
      </c>
      <c r="D4761" s="27" t="s">
        <v>70</v>
      </c>
      <c r="E4761" s="27" t="s">
        <v>94</v>
      </c>
      <c r="F4761" s="27" t="s">
        <v>95</v>
      </c>
      <c r="G4761" s="27" t="s">
        <v>108</v>
      </c>
      <c r="H4761" s="28">
        <v>0</v>
      </c>
      <c r="I4761" s="28">
        <v>1269.9100000000001</v>
      </c>
      <c r="J4761" s="28">
        <v>0</v>
      </c>
      <c r="K4761" s="28">
        <v>1269.9099999999999</v>
      </c>
      <c r="L4761" s="28">
        <v>2.2737367544323206E-13</v>
      </c>
    </row>
    <row r="4762" spans="1:12" hidden="1" x14ac:dyDescent="0.2">
      <c r="A4762" s="27" t="s">
        <v>90</v>
      </c>
      <c r="B4762" s="27" t="s">
        <v>149</v>
      </c>
      <c r="C4762" s="27" t="s">
        <v>99</v>
      </c>
      <c r="D4762" s="27" t="s">
        <v>70</v>
      </c>
      <c r="E4762" s="27" t="s">
        <v>94</v>
      </c>
      <c r="F4762" s="27" t="s">
        <v>95</v>
      </c>
      <c r="G4762" s="27" t="s">
        <v>100</v>
      </c>
      <c r="H4762" s="28">
        <v>0</v>
      </c>
      <c r="I4762" s="28">
        <v>0</v>
      </c>
      <c r="J4762" s="28">
        <v>0</v>
      </c>
      <c r="K4762" s="28">
        <v>78.110000000000014</v>
      </c>
      <c r="L4762" s="28">
        <v>-78.110000000000014</v>
      </c>
    </row>
    <row r="4763" spans="1:12" hidden="1" x14ac:dyDescent="0.2">
      <c r="A4763" s="27" t="s">
        <v>90</v>
      </c>
      <c r="B4763" s="27" t="s">
        <v>149</v>
      </c>
      <c r="C4763" s="27" t="s">
        <v>101</v>
      </c>
      <c r="D4763" s="27" t="s">
        <v>70</v>
      </c>
      <c r="E4763" s="27" t="s">
        <v>94</v>
      </c>
      <c r="F4763" s="27" t="s">
        <v>95</v>
      </c>
      <c r="G4763" s="27" t="s">
        <v>102</v>
      </c>
      <c r="H4763" s="28">
        <v>0</v>
      </c>
      <c r="I4763" s="28">
        <v>0</v>
      </c>
      <c r="J4763" s="28">
        <v>0</v>
      </c>
      <c r="K4763" s="28">
        <v>18.27</v>
      </c>
      <c r="L4763" s="28">
        <v>-18.27</v>
      </c>
    </row>
    <row r="4764" spans="1:12" hidden="1" x14ac:dyDescent="0.2">
      <c r="A4764" s="27" t="s">
        <v>90</v>
      </c>
      <c r="B4764" s="27" t="s">
        <v>149</v>
      </c>
      <c r="C4764" s="27" t="s">
        <v>103</v>
      </c>
      <c r="D4764" s="27" t="s">
        <v>70</v>
      </c>
      <c r="E4764" s="27" t="s">
        <v>94</v>
      </c>
      <c r="F4764" s="27" t="s">
        <v>95</v>
      </c>
      <c r="G4764" s="27" t="s">
        <v>104</v>
      </c>
      <c r="H4764" s="28">
        <v>0</v>
      </c>
      <c r="I4764" s="28">
        <v>0</v>
      </c>
      <c r="J4764" s="28">
        <v>0</v>
      </c>
      <c r="K4764" s="28">
        <v>36.82</v>
      </c>
      <c r="L4764" s="28">
        <v>-36.82</v>
      </c>
    </row>
    <row r="4765" spans="1:12" hidden="1" x14ac:dyDescent="0.2">
      <c r="A4765" s="27" t="s">
        <v>90</v>
      </c>
      <c r="B4765" s="27" t="s">
        <v>9</v>
      </c>
      <c r="C4765" s="27" t="s">
        <v>92</v>
      </c>
      <c r="D4765" s="27" t="s">
        <v>70</v>
      </c>
      <c r="E4765" s="27" t="s">
        <v>94</v>
      </c>
      <c r="F4765" s="27" t="s">
        <v>95</v>
      </c>
      <c r="G4765" s="27" t="s">
        <v>96</v>
      </c>
      <c r="H4765" s="28">
        <v>0</v>
      </c>
      <c r="I4765" s="28">
        <v>152.25</v>
      </c>
      <c r="J4765" s="28">
        <v>0</v>
      </c>
      <c r="K4765" s="28">
        <v>152.25</v>
      </c>
      <c r="L4765" s="28">
        <v>0</v>
      </c>
    </row>
    <row r="4766" spans="1:12" hidden="1" x14ac:dyDescent="0.2">
      <c r="A4766" s="27" t="s">
        <v>90</v>
      </c>
      <c r="B4766" s="27" t="s">
        <v>9</v>
      </c>
      <c r="C4766" s="27" t="s">
        <v>106</v>
      </c>
      <c r="D4766" s="27" t="s">
        <v>70</v>
      </c>
      <c r="E4766" s="27" t="s">
        <v>94</v>
      </c>
      <c r="F4766" s="27" t="s">
        <v>95</v>
      </c>
      <c r="G4766" s="27" t="s">
        <v>108</v>
      </c>
      <c r="H4766" s="28">
        <v>0</v>
      </c>
      <c r="I4766" s="28">
        <v>3508.26</v>
      </c>
      <c r="J4766" s="28">
        <v>0</v>
      </c>
      <c r="K4766" s="28">
        <v>3508.26</v>
      </c>
      <c r="L4766" s="28">
        <v>0</v>
      </c>
    </row>
    <row r="4767" spans="1:12" hidden="1" x14ac:dyDescent="0.2">
      <c r="A4767" s="27" t="s">
        <v>90</v>
      </c>
      <c r="B4767" s="27" t="s">
        <v>9</v>
      </c>
      <c r="C4767" s="27" t="s">
        <v>99</v>
      </c>
      <c r="D4767" s="27" t="s">
        <v>70</v>
      </c>
      <c r="E4767" s="27" t="s">
        <v>94</v>
      </c>
      <c r="F4767" s="27" t="s">
        <v>95</v>
      </c>
      <c r="G4767" s="27" t="s">
        <v>100</v>
      </c>
      <c r="H4767" s="28">
        <v>0</v>
      </c>
      <c r="I4767" s="28">
        <v>0</v>
      </c>
      <c r="J4767" s="28">
        <v>0</v>
      </c>
      <c r="K4767" s="28">
        <v>225.84</v>
      </c>
      <c r="L4767" s="28">
        <v>-225.84</v>
      </c>
    </row>
    <row r="4768" spans="1:12" hidden="1" x14ac:dyDescent="0.2">
      <c r="A4768" s="27" t="s">
        <v>90</v>
      </c>
      <c r="B4768" s="27" t="s">
        <v>9</v>
      </c>
      <c r="C4768" s="27" t="s">
        <v>101</v>
      </c>
      <c r="D4768" s="27" t="s">
        <v>70</v>
      </c>
      <c r="E4768" s="27" t="s">
        <v>94</v>
      </c>
      <c r="F4768" s="27" t="s">
        <v>95</v>
      </c>
      <c r="G4768" s="27" t="s">
        <v>102</v>
      </c>
      <c r="H4768" s="28">
        <v>0</v>
      </c>
      <c r="I4768" s="28">
        <v>0</v>
      </c>
      <c r="J4768" s="28">
        <v>0</v>
      </c>
      <c r="K4768" s="28">
        <v>52.8</v>
      </c>
      <c r="L4768" s="28">
        <v>-52.8</v>
      </c>
    </row>
    <row r="4769" spans="1:12" hidden="1" x14ac:dyDescent="0.2">
      <c r="A4769" s="27" t="s">
        <v>90</v>
      </c>
      <c r="B4769" s="27" t="s">
        <v>9</v>
      </c>
      <c r="C4769" s="27" t="s">
        <v>103</v>
      </c>
      <c r="D4769" s="27" t="s">
        <v>70</v>
      </c>
      <c r="E4769" s="27" t="s">
        <v>94</v>
      </c>
      <c r="F4769" s="27" t="s">
        <v>95</v>
      </c>
      <c r="G4769" s="27" t="s">
        <v>104</v>
      </c>
      <c r="H4769" s="28">
        <v>0</v>
      </c>
      <c r="I4769" s="28">
        <v>0</v>
      </c>
      <c r="J4769" s="28">
        <v>0</v>
      </c>
      <c r="K4769" s="28">
        <v>106.16</v>
      </c>
      <c r="L4769" s="28">
        <v>-106.16</v>
      </c>
    </row>
    <row r="4770" spans="1:12" hidden="1" x14ac:dyDescent="0.2">
      <c r="A4770" s="27" t="s">
        <v>90</v>
      </c>
      <c r="B4770" s="27" t="s">
        <v>9</v>
      </c>
      <c r="C4770" s="27" t="s">
        <v>109</v>
      </c>
      <c r="D4770" s="27" t="s">
        <v>70</v>
      </c>
      <c r="E4770" s="27" t="s">
        <v>94</v>
      </c>
      <c r="F4770" s="27" t="s">
        <v>95</v>
      </c>
      <c r="G4770" s="27" t="s">
        <v>110</v>
      </c>
      <c r="H4770" s="28">
        <v>47356.67</v>
      </c>
      <c r="I4770" s="28">
        <v>7356.6699999999983</v>
      </c>
      <c r="J4770" s="28">
        <v>0</v>
      </c>
      <c r="K4770" s="28">
        <v>0</v>
      </c>
      <c r="L4770" s="28">
        <v>7356.6699999999983</v>
      </c>
    </row>
    <row r="4771" spans="1:12" hidden="1" x14ac:dyDescent="0.2">
      <c r="A4771" s="27" t="s">
        <v>90</v>
      </c>
      <c r="B4771" s="27" t="s">
        <v>9</v>
      </c>
      <c r="C4771" s="27" t="s">
        <v>111</v>
      </c>
      <c r="D4771" s="27" t="s">
        <v>70</v>
      </c>
      <c r="E4771" s="27" t="s">
        <v>94</v>
      </c>
      <c r="F4771" s="27" t="s">
        <v>95</v>
      </c>
      <c r="G4771" s="27" t="s">
        <v>112</v>
      </c>
      <c r="H4771" s="28">
        <v>249408.07</v>
      </c>
      <c r="I4771" s="28">
        <v>14408.070000000007</v>
      </c>
      <c r="J4771" s="28">
        <v>189.05</v>
      </c>
      <c r="K4771" s="28">
        <v>296.55</v>
      </c>
      <c r="L4771" s="28">
        <v>13922.470000000008</v>
      </c>
    </row>
    <row r="4772" spans="1:12" hidden="1" x14ac:dyDescent="0.2">
      <c r="A4772" s="27" t="s">
        <v>90</v>
      </c>
      <c r="B4772" s="27" t="s">
        <v>9</v>
      </c>
      <c r="C4772" s="27" t="s">
        <v>113</v>
      </c>
      <c r="D4772" s="27" t="s">
        <v>70</v>
      </c>
      <c r="E4772" s="27" t="s">
        <v>94</v>
      </c>
      <c r="F4772" s="27" t="s">
        <v>95</v>
      </c>
      <c r="G4772" s="27" t="s">
        <v>114</v>
      </c>
      <c r="H4772" s="28">
        <v>56109.8</v>
      </c>
      <c r="I4772" s="28">
        <v>56109.8</v>
      </c>
      <c r="J4772" s="28">
        <v>662.89</v>
      </c>
      <c r="K4772" s="28">
        <v>0</v>
      </c>
      <c r="L4772" s="28">
        <v>55446.91</v>
      </c>
    </row>
    <row r="4773" spans="1:12" hidden="1" x14ac:dyDescent="0.2">
      <c r="A4773" s="27" t="s">
        <v>90</v>
      </c>
      <c r="B4773" s="27" t="s">
        <v>9</v>
      </c>
      <c r="C4773" s="27" t="s">
        <v>115</v>
      </c>
      <c r="D4773" s="27" t="s">
        <v>70</v>
      </c>
      <c r="E4773" s="27" t="s">
        <v>94</v>
      </c>
      <c r="F4773" s="27" t="s">
        <v>95</v>
      </c>
      <c r="G4773" s="27" t="s">
        <v>116</v>
      </c>
      <c r="H4773" s="28">
        <v>28054.9</v>
      </c>
      <c r="I4773" s="28">
        <v>332843</v>
      </c>
      <c r="J4773" s="28">
        <v>322122.12</v>
      </c>
      <c r="K4773" s="28">
        <v>0</v>
      </c>
      <c r="L4773" s="28">
        <v>10720.880000000005</v>
      </c>
    </row>
    <row r="4774" spans="1:12" hidden="1" x14ac:dyDescent="0.2">
      <c r="A4774" s="27" t="s">
        <v>90</v>
      </c>
      <c r="B4774" s="27" t="s">
        <v>9</v>
      </c>
      <c r="C4774" s="27" t="s">
        <v>117</v>
      </c>
      <c r="D4774" s="27" t="s">
        <v>70</v>
      </c>
      <c r="E4774" s="27" t="s">
        <v>94</v>
      </c>
      <c r="F4774" s="27" t="s">
        <v>95</v>
      </c>
      <c r="G4774" s="27" t="s">
        <v>118</v>
      </c>
      <c r="H4774" s="28">
        <v>56109.8</v>
      </c>
      <c r="I4774" s="28">
        <v>6109.8000000000029</v>
      </c>
      <c r="J4774" s="28">
        <v>0</v>
      </c>
      <c r="K4774" s="28">
        <v>5390.01</v>
      </c>
      <c r="L4774" s="28">
        <v>719.79000000000269</v>
      </c>
    </row>
    <row r="4775" spans="1:12" hidden="1" x14ac:dyDescent="0.2">
      <c r="A4775" s="27" t="s">
        <v>90</v>
      </c>
      <c r="B4775" s="27" t="s">
        <v>178</v>
      </c>
      <c r="C4775" s="27" t="s">
        <v>92</v>
      </c>
      <c r="D4775" s="27" t="s">
        <v>70</v>
      </c>
      <c r="E4775" s="27" t="s">
        <v>94</v>
      </c>
      <c r="F4775" s="27" t="s">
        <v>95</v>
      </c>
      <c r="G4775" s="27" t="s">
        <v>96</v>
      </c>
      <c r="H4775" s="28">
        <v>0</v>
      </c>
      <c r="I4775" s="28">
        <v>0</v>
      </c>
      <c r="J4775" s="28">
        <v>0</v>
      </c>
      <c r="K4775" s="28">
        <v>1.45</v>
      </c>
      <c r="L4775" s="28">
        <v>-1.45</v>
      </c>
    </row>
    <row r="4776" spans="1:12" hidden="1" x14ac:dyDescent="0.2">
      <c r="A4776" s="27" t="s">
        <v>90</v>
      </c>
      <c r="B4776" s="27" t="s">
        <v>178</v>
      </c>
      <c r="C4776" s="27" t="s">
        <v>106</v>
      </c>
      <c r="D4776" s="27" t="s">
        <v>70</v>
      </c>
      <c r="E4776" s="27" t="s">
        <v>94</v>
      </c>
      <c r="F4776" s="27" t="s">
        <v>95</v>
      </c>
      <c r="G4776" s="27" t="s">
        <v>108</v>
      </c>
      <c r="H4776" s="28">
        <v>0</v>
      </c>
      <c r="I4776" s="28">
        <v>1639.37</v>
      </c>
      <c r="J4776" s="28">
        <v>0</v>
      </c>
      <c r="K4776" s="28">
        <v>1639.37</v>
      </c>
      <c r="L4776" s="28">
        <v>0</v>
      </c>
    </row>
    <row r="4777" spans="1:12" hidden="1" x14ac:dyDescent="0.2">
      <c r="A4777" s="27" t="s">
        <v>90</v>
      </c>
      <c r="B4777" s="27" t="s">
        <v>178</v>
      </c>
      <c r="C4777" s="27" t="s">
        <v>99</v>
      </c>
      <c r="D4777" s="27" t="s">
        <v>70</v>
      </c>
      <c r="E4777" s="27" t="s">
        <v>94</v>
      </c>
      <c r="F4777" s="27" t="s">
        <v>95</v>
      </c>
      <c r="G4777" s="27" t="s">
        <v>100</v>
      </c>
      <c r="H4777" s="28">
        <v>0</v>
      </c>
      <c r="I4777" s="28">
        <v>0</v>
      </c>
      <c r="J4777" s="28">
        <v>0</v>
      </c>
      <c r="K4777" s="28">
        <v>101.71</v>
      </c>
      <c r="L4777" s="28">
        <v>-101.71</v>
      </c>
    </row>
    <row r="4778" spans="1:12" hidden="1" x14ac:dyDescent="0.2">
      <c r="A4778" s="27" t="s">
        <v>90</v>
      </c>
      <c r="B4778" s="27" t="s">
        <v>178</v>
      </c>
      <c r="C4778" s="27" t="s">
        <v>101</v>
      </c>
      <c r="D4778" s="27" t="s">
        <v>70</v>
      </c>
      <c r="E4778" s="27" t="s">
        <v>94</v>
      </c>
      <c r="F4778" s="27" t="s">
        <v>95</v>
      </c>
      <c r="G4778" s="27" t="s">
        <v>102</v>
      </c>
      <c r="H4778" s="28">
        <v>0</v>
      </c>
      <c r="I4778" s="28">
        <v>0</v>
      </c>
      <c r="J4778" s="28">
        <v>0</v>
      </c>
      <c r="K4778" s="28">
        <v>23.800000000000004</v>
      </c>
      <c r="L4778" s="28">
        <v>-23.800000000000004</v>
      </c>
    </row>
    <row r="4779" spans="1:12" hidden="1" x14ac:dyDescent="0.2">
      <c r="A4779" s="27" t="s">
        <v>90</v>
      </c>
      <c r="B4779" s="27" t="s">
        <v>178</v>
      </c>
      <c r="C4779" s="27" t="s">
        <v>103</v>
      </c>
      <c r="D4779" s="27" t="s">
        <v>70</v>
      </c>
      <c r="E4779" s="27" t="s">
        <v>94</v>
      </c>
      <c r="F4779" s="27" t="s">
        <v>95</v>
      </c>
      <c r="G4779" s="27" t="s">
        <v>104</v>
      </c>
      <c r="H4779" s="28">
        <v>0</v>
      </c>
      <c r="I4779" s="28">
        <v>0</v>
      </c>
      <c r="J4779" s="28">
        <v>0</v>
      </c>
      <c r="K4779" s="28">
        <v>47.61</v>
      </c>
      <c r="L4779" s="28">
        <v>-47.61</v>
      </c>
    </row>
    <row r="4780" spans="1:12" hidden="1" x14ac:dyDescent="0.2">
      <c r="A4780" s="27" t="s">
        <v>90</v>
      </c>
      <c r="B4780" s="27" t="s">
        <v>146</v>
      </c>
      <c r="C4780" s="27" t="s">
        <v>92</v>
      </c>
      <c r="D4780" s="27" t="s">
        <v>70</v>
      </c>
      <c r="E4780" s="27" t="s">
        <v>94</v>
      </c>
      <c r="F4780" s="27" t="s">
        <v>95</v>
      </c>
      <c r="G4780" s="27" t="s">
        <v>96</v>
      </c>
      <c r="H4780" s="28">
        <v>0</v>
      </c>
      <c r="I4780" s="28">
        <v>7144.95</v>
      </c>
      <c r="J4780" s="28">
        <v>0</v>
      </c>
      <c r="K4780" s="28">
        <v>7144.9500000000007</v>
      </c>
      <c r="L4780" s="28">
        <v>-9.0949470177292824E-13</v>
      </c>
    </row>
    <row r="4781" spans="1:12" hidden="1" x14ac:dyDescent="0.2">
      <c r="A4781" s="27" t="s">
        <v>90</v>
      </c>
      <c r="B4781" s="27" t="s">
        <v>146</v>
      </c>
      <c r="C4781" s="27" t="s">
        <v>106</v>
      </c>
      <c r="D4781" s="27" t="s">
        <v>70</v>
      </c>
      <c r="E4781" s="27" t="s">
        <v>94</v>
      </c>
      <c r="F4781" s="27" t="s">
        <v>95</v>
      </c>
      <c r="G4781" s="27" t="s">
        <v>108</v>
      </c>
      <c r="H4781" s="28">
        <v>0</v>
      </c>
      <c r="I4781" s="28">
        <v>410.31</v>
      </c>
      <c r="J4781" s="28">
        <v>0</v>
      </c>
      <c r="K4781" s="28">
        <v>410.31</v>
      </c>
      <c r="L4781" s="28">
        <v>0</v>
      </c>
    </row>
    <row r="4782" spans="1:12" hidden="1" x14ac:dyDescent="0.2">
      <c r="A4782" s="27" t="s">
        <v>90</v>
      </c>
      <c r="B4782" s="27" t="s">
        <v>146</v>
      </c>
      <c r="C4782" s="27" t="s">
        <v>147</v>
      </c>
      <c r="D4782" s="27" t="s">
        <v>70</v>
      </c>
      <c r="E4782" s="27" t="s">
        <v>94</v>
      </c>
      <c r="F4782" s="27" t="s">
        <v>95</v>
      </c>
      <c r="G4782" s="27" t="s">
        <v>148</v>
      </c>
      <c r="H4782" s="28">
        <v>0</v>
      </c>
      <c r="I4782" s="28">
        <v>0</v>
      </c>
      <c r="J4782" s="28">
        <v>0</v>
      </c>
      <c r="K4782" s="28">
        <v>9297.6</v>
      </c>
      <c r="L4782" s="28">
        <v>-9297.6</v>
      </c>
    </row>
    <row r="4783" spans="1:12" hidden="1" x14ac:dyDescent="0.2">
      <c r="A4783" s="27" t="s">
        <v>90</v>
      </c>
      <c r="B4783" s="27" t="s">
        <v>146</v>
      </c>
      <c r="C4783" s="27" t="s">
        <v>99</v>
      </c>
      <c r="D4783" s="27" t="s">
        <v>70</v>
      </c>
      <c r="E4783" s="27" t="s">
        <v>94</v>
      </c>
      <c r="F4783" s="27" t="s">
        <v>95</v>
      </c>
      <c r="G4783" s="27" t="s">
        <v>100</v>
      </c>
      <c r="H4783" s="28">
        <v>0</v>
      </c>
      <c r="I4783" s="28">
        <v>0</v>
      </c>
      <c r="J4783" s="28">
        <v>0</v>
      </c>
      <c r="K4783" s="28">
        <v>427.11</v>
      </c>
      <c r="L4783" s="28">
        <v>-427.11</v>
      </c>
    </row>
    <row r="4784" spans="1:12" hidden="1" x14ac:dyDescent="0.2">
      <c r="A4784" s="27" t="s">
        <v>90</v>
      </c>
      <c r="B4784" s="27" t="s">
        <v>146</v>
      </c>
      <c r="C4784" s="27" t="s">
        <v>101</v>
      </c>
      <c r="D4784" s="27" t="s">
        <v>70</v>
      </c>
      <c r="E4784" s="27" t="s">
        <v>94</v>
      </c>
      <c r="F4784" s="27" t="s">
        <v>95</v>
      </c>
      <c r="G4784" s="27" t="s">
        <v>102</v>
      </c>
      <c r="H4784" s="28">
        <v>0</v>
      </c>
      <c r="I4784" s="28">
        <v>0</v>
      </c>
      <c r="J4784" s="28">
        <v>0</v>
      </c>
      <c r="K4784" s="28">
        <v>99.919999999999987</v>
      </c>
      <c r="L4784" s="28">
        <v>-99.919999999999987</v>
      </c>
    </row>
    <row r="4785" spans="1:12" hidden="1" x14ac:dyDescent="0.2">
      <c r="A4785" s="27" t="s">
        <v>90</v>
      </c>
      <c r="B4785" s="27" t="s">
        <v>146</v>
      </c>
      <c r="C4785" s="27" t="s">
        <v>103</v>
      </c>
      <c r="D4785" s="27" t="s">
        <v>70</v>
      </c>
      <c r="E4785" s="27" t="s">
        <v>94</v>
      </c>
      <c r="F4785" s="27" t="s">
        <v>95</v>
      </c>
      <c r="G4785" s="27" t="s">
        <v>104</v>
      </c>
      <c r="H4785" s="28">
        <v>0</v>
      </c>
      <c r="I4785" s="28">
        <v>0</v>
      </c>
      <c r="J4785" s="28">
        <v>0</v>
      </c>
      <c r="K4785" s="28">
        <v>219.08</v>
      </c>
      <c r="L4785" s="28">
        <v>-219.08</v>
      </c>
    </row>
    <row r="4786" spans="1:12" hidden="1" x14ac:dyDescent="0.2">
      <c r="A4786" s="27" t="s">
        <v>90</v>
      </c>
      <c r="B4786" s="27" t="s">
        <v>177</v>
      </c>
      <c r="C4786" s="27" t="s">
        <v>99</v>
      </c>
      <c r="D4786" s="27" t="s">
        <v>70</v>
      </c>
      <c r="E4786" s="27" t="s">
        <v>94</v>
      </c>
      <c r="F4786" s="27" t="s">
        <v>95</v>
      </c>
      <c r="G4786" s="27" t="s">
        <v>100</v>
      </c>
      <c r="H4786" s="28">
        <v>0</v>
      </c>
      <c r="I4786" s="28">
        <v>0</v>
      </c>
      <c r="J4786" s="28">
        <v>0</v>
      </c>
      <c r="K4786" s="28">
        <v>356.66</v>
      </c>
      <c r="L4786" s="28">
        <v>-356.66</v>
      </c>
    </row>
    <row r="4787" spans="1:12" hidden="1" x14ac:dyDescent="0.2">
      <c r="A4787" s="27" t="s">
        <v>90</v>
      </c>
      <c r="B4787" s="27" t="s">
        <v>177</v>
      </c>
      <c r="C4787" s="27" t="s">
        <v>101</v>
      </c>
      <c r="D4787" s="27" t="s">
        <v>70</v>
      </c>
      <c r="E4787" s="27" t="s">
        <v>94</v>
      </c>
      <c r="F4787" s="27" t="s">
        <v>95</v>
      </c>
      <c r="G4787" s="27" t="s">
        <v>102</v>
      </c>
      <c r="H4787" s="28">
        <v>0</v>
      </c>
      <c r="I4787" s="28">
        <v>0</v>
      </c>
      <c r="J4787" s="28">
        <v>0</v>
      </c>
      <c r="K4787" s="28">
        <v>83.41</v>
      </c>
      <c r="L4787" s="28">
        <v>-83.41</v>
      </c>
    </row>
    <row r="4788" spans="1:12" hidden="1" x14ac:dyDescent="0.2">
      <c r="A4788" s="27" t="s">
        <v>90</v>
      </c>
      <c r="B4788" s="27" t="s">
        <v>177</v>
      </c>
      <c r="C4788" s="27" t="s">
        <v>103</v>
      </c>
      <c r="D4788" s="27" t="s">
        <v>70</v>
      </c>
      <c r="E4788" s="27" t="s">
        <v>94</v>
      </c>
      <c r="F4788" s="27" t="s">
        <v>95</v>
      </c>
      <c r="G4788" s="27" t="s">
        <v>104</v>
      </c>
      <c r="H4788" s="28">
        <v>0</v>
      </c>
      <c r="I4788" s="28">
        <v>0</v>
      </c>
      <c r="J4788" s="28">
        <v>0</v>
      </c>
      <c r="K4788" s="28">
        <v>166.84000000000003</v>
      </c>
      <c r="L4788" s="28">
        <v>-166.84000000000003</v>
      </c>
    </row>
    <row r="4789" spans="1:12" hidden="1" x14ac:dyDescent="0.2">
      <c r="A4789" s="27" t="s">
        <v>90</v>
      </c>
      <c r="B4789" s="27" t="s">
        <v>145</v>
      </c>
      <c r="C4789" s="27" t="s">
        <v>106</v>
      </c>
      <c r="D4789" s="27" t="s">
        <v>70</v>
      </c>
      <c r="E4789" s="27" t="s">
        <v>94</v>
      </c>
      <c r="F4789" s="27" t="s">
        <v>95</v>
      </c>
      <c r="G4789" s="27" t="s">
        <v>108</v>
      </c>
      <c r="H4789" s="28">
        <v>0</v>
      </c>
      <c r="I4789" s="28">
        <v>964.89</v>
      </c>
      <c r="J4789" s="28">
        <v>0</v>
      </c>
      <c r="K4789" s="28">
        <v>964.89</v>
      </c>
      <c r="L4789" s="28">
        <v>0</v>
      </c>
    </row>
    <row r="4790" spans="1:12" hidden="1" x14ac:dyDescent="0.2">
      <c r="A4790" s="27" t="s">
        <v>90</v>
      </c>
      <c r="B4790" s="27" t="s">
        <v>145</v>
      </c>
      <c r="C4790" s="27" t="s">
        <v>99</v>
      </c>
      <c r="D4790" s="27" t="s">
        <v>70</v>
      </c>
      <c r="E4790" s="27" t="s">
        <v>94</v>
      </c>
      <c r="F4790" s="27" t="s">
        <v>95</v>
      </c>
      <c r="G4790" s="27" t="s">
        <v>100</v>
      </c>
      <c r="H4790" s="28">
        <v>0</v>
      </c>
      <c r="I4790" s="28">
        <v>0</v>
      </c>
      <c r="J4790" s="28">
        <v>0</v>
      </c>
      <c r="K4790" s="28">
        <v>59.789999999999992</v>
      </c>
      <c r="L4790" s="28">
        <v>-59.789999999999992</v>
      </c>
    </row>
    <row r="4791" spans="1:12" hidden="1" x14ac:dyDescent="0.2">
      <c r="A4791" s="27" t="s">
        <v>90</v>
      </c>
      <c r="B4791" s="27" t="s">
        <v>145</v>
      </c>
      <c r="C4791" s="27" t="s">
        <v>101</v>
      </c>
      <c r="D4791" s="27" t="s">
        <v>70</v>
      </c>
      <c r="E4791" s="27" t="s">
        <v>94</v>
      </c>
      <c r="F4791" s="27" t="s">
        <v>95</v>
      </c>
      <c r="G4791" s="27" t="s">
        <v>102</v>
      </c>
      <c r="H4791" s="28">
        <v>0</v>
      </c>
      <c r="I4791" s="28">
        <v>0</v>
      </c>
      <c r="J4791" s="28">
        <v>0</v>
      </c>
      <c r="K4791" s="28">
        <v>13.979999999999999</v>
      </c>
      <c r="L4791" s="28">
        <v>-13.979999999999999</v>
      </c>
    </row>
    <row r="4792" spans="1:12" hidden="1" x14ac:dyDescent="0.2">
      <c r="A4792" s="27" t="s">
        <v>90</v>
      </c>
      <c r="B4792" s="27" t="s">
        <v>145</v>
      </c>
      <c r="C4792" s="27" t="s">
        <v>103</v>
      </c>
      <c r="D4792" s="27" t="s">
        <v>70</v>
      </c>
      <c r="E4792" s="27" t="s">
        <v>94</v>
      </c>
      <c r="F4792" s="27" t="s">
        <v>95</v>
      </c>
      <c r="G4792" s="27" t="s">
        <v>104</v>
      </c>
      <c r="H4792" s="28">
        <v>0</v>
      </c>
      <c r="I4792" s="28">
        <v>0</v>
      </c>
      <c r="J4792" s="28">
        <v>0</v>
      </c>
      <c r="K4792" s="28">
        <v>27.99</v>
      </c>
      <c r="L4792" s="28">
        <v>-27.99</v>
      </c>
    </row>
    <row r="4793" spans="1:12" hidden="1" x14ac:dyDescent="0.2">
      <c r="A4793" s="27" t="s">
        <v>90</v>
      </c>
      <c r="B4793" s="27" t="s">
        <v>119</v>
      </c>
      <c r="C4793" s="27" t="s">
        <v>117</v>
      </c>
      <c r="D4793" s="27" t="s">
        <v>70</v>
      </c>
      <c r="E4793" s="27" t="s">
        <v>94</v>
      </c>
      <c r="F4793" s="27" t="s">
        <v>95</v>
      </c>
      <c r="G4793" s="27" t="s">
        <v>118</v>
      </c>
      <c r="H4793" s="28">
        <v>0</v>
      </c>
      <c r="I4793" s="28">
        <v>0</v>
      </c>
      <c r="J4793" s="28">
        <v>0</v>
      </c>
      <c r="K4793" s="28">
        <v>2966.92</v>
      </c>
      <c r="L4793" s="28">
        <v>-2966.92</v>
      </c>
    </row>
    <row r="4794" spans="1:12" hidden="1" x14ac:dyDescent="0.2">
      <c r="A4794" s="27" t="s">
        <v>90</v>
      </c>
      <c r="B4794" s="27" t="s">
        <v>120</v>
      </c>
      <c r="C4794" s="27" t="s">
        <v>121</v>
      </c>
      <c r="D4794" s="27" t="s">
        <v>70</v>
      </c>
      <c r="E4794" s="27" t="s">
        <v>94</v>
      </c>
      <c r="F4794" s="27" t="s">
        <v>95</v>
      </c>
      <c r="G4794" s="27" t="s">
        <v>122</v>
      </c>
      <c r="H4794" s="28">
        <v>0</v>
      </c>
      <c r="I4794" s="28">
        <v>0</v>
      </c>
      <c r="J4794" s="28">
        <v>0</v>
      </c>
      <c r="K4794" s="28">
        <v>12.82</v>
      </c>
      <c r="L4794" s="28">
        <v>-12.82</v>
      </c>
    </row>
    <row r="4795" spans="1:12" hidden="1" x14ac:dyDescent="0.2">
      <c r="A4795" s="27" t="s">
        <v>90</v>
      </c>
      <c r="B4795" s="27" t="s">
        <v>120</v>
      </c>
      <c r="C4795" s="27" t="s">
        <v>99</v>
      </c>
      <c r="D4795" s="27" t="s">
        <v>70</v>
      </c>
      <c r="E4795" s="27" t="s">
        <v>94</v>
      </c>
      <c r="F4795" s="27" t="s">
        <v>95</v>
      </c>
      <c r="G4795" s="27" t="s">
        <v>100</v>
      </c>
      <c r="H4795" s="28">
        <v>0</v>
      </c>
      <c r="I4795" s="28">
        <v>0</v>
      </c>
      <c r="J4795" s="28">
        <v>0</v>
      </c>
      <c r="K4795" s="28">
        <v>0.69</v>
      </c>
      <c r="L4795" s="28">
        <v>-0.69</v>
      </c>
    </row>
    <row r="4796" spans="1:12" hidden="1" x14ac:dyDescent="0.2">
      <c r="A4796" s="27" t="s">
        <v>90</v>
      </c>
      <c r="B4796" s="27" t="s">
        <v>120</v>
      </c>
      <c r="C4796" s="27" t="s">
        <v>101</v>
      </c>
      <c r="D4796" s="27" t="s">
        <v>70</v>
      </c>
      <c r="E4796" s="27" t="s">
        <v>94</v>
      </c>
      <c r="F4796" s="27" t="s">
        <v>95</v>
      </c>
      <c r="G4796" s="27" t="s">
        <v>102</v>
      </c>
      <c r="H4796" s="28">
        <v>0</v>
      </c>
      <c r="I4796" s="28">
        <v>0</v>
      </c>
      <c r="J4796" s="28">
        <v>0</v>
      </c>
      <c r="K4796" s="28">
        <v>0.16</v>
      </c>
      <c r="L4796" s="28">
        <v>-0.16</v>
      </c>
    </row>
    <row r="4797" spans="1:12" hidden="1" x14ac:dyDescent="0.2">
      <c r="A4797" s="27" t="s">
        <v>90</v>
      </c>
      <c r="B4797" s="27" t="s">
        <v>120</v>
      </c>
      <c r="C4797" s="27" t="s">
        <v>103</v>
      </c>
      <c r="D4797" s="27" t="s">
        <v>70</v>
      </c>
      <c r="E4797" s="27" t="s">
        <v>94</v>
      </c>
      <c r="F4797" s="27" t="s">
        <v>95</v>
      </c>
      <c r="G4797" s="27" t="s">
        <v>104</v>
      </c>
      <c r="H4797" s="28">
        <v>0</v>
      </c>
      <c r="I4797" s="28">
        <v>0</v>
      </c>
      <c r="J4797" s="28">
        <v>0</v>
      </c>
      <c r="K4797" s="28">
        <v>0.37</v>
      </c>
      <c r="L4797" s="28">
        <v>-0.37</v>
      </c>
    </row>
    <row r="4798" spans="1:12" hidden="1" x14ac:dyDescent="0.2">
      <c r="A4798" s="27" t="s">
        <v>90</v>
      </c>
      <c r="B4798" s="27" t="s">
        <v>123</v>
      </c>
      <c r="C4798" s="27" t="s">
        <v>124</v>
      </c>
      <c r="D4798" s="27" t="s">
        <v>70</v>
      </c>
      <c r="E4798" s="27" t="s">
        <v>94</v>
      </c>
      <c r="F4798" s="27" t="s">
        <v>95</v>
      </c>
      <c r="G4798" s="27" t="s">
        <v>125</v>
      </c>
      <c r="H4798" s="28">
        <v>0</v>
      </c>
      <c r="I4798" s="28">
        <v>0</v>
      </c>
      <c r="J4798" s="28">
        <v>0</v>
      </c>
      <c r="K4798" s="28">
        <v>344.22</v>
      </c>
      <c r="L4798" s="28">
        <v>-344.22</v>
      </c>
    </row>
    <row r="4799" spans="1:12" hidden="1" x14ac:dyDescent="0.2">
      <c r="A4799" s="27" t="s">
        <v>90</v>
      </c>
      <c r="B4799" s="27" t="s">
        <v>123</v>
      </c>
      <c r="C4799" s="27" t="s">
        <v>111</v>
      </c>
      <c r="D4799" s="27" t="s">
        <v>70</v>
      </c>
      <c r="E4799" s="27" t="s">
        <v>94</v>
      </c>
      <c r="F4799" s="27" t="s">
        <v>95</v>
      </c>
      <c r="G4799" s="27" t="s">
        <v>112</v>
      </c>
      <c r="H4799" s="28">
        <v>0</v>
      </c>
      <c r="I4799" s="28">
        <v>0</v>
      </c>
      <c r="J4799" s="28">
        <v>0</v>
      </c>
      <c r="K4799" s="28">
        <v>191.79</v>
      </c>
      <c r="L4799" s="28">
        <v>-191.79</v>
      </c>
    </row>
    <row r="4800" spans="1:12" hidden="1" x14ac:dyDescent="0.2">
      <c r="A4800" s="27" t="s">
        <v>90</v>
      </c>
      <c r="B4800" s="27" t="s">
        <v>126</v>
      </c>
      <c r="C4800" s="27" t="s">
        <v>121</v>
      </c>
      <c r="D4800" s="27" t="s">
        <v>70</v>
      </c>
      <c r="E4800" s="27" t="s">
        <v>94</v>
      </c>
      <c r="F4800" s="27" t="s">
        <v>95</v>
      </c>
      <c r="G4800" s="27" t="s">
        <v>122</v>
      </c>
      <c r="H4800" s="28">
        <v>0</v>
      </c>
      <c r="I4800" s="28">
        <v>0</v>
      </c>
      <c r="J4800" s="28">
        <v>0</v>
      </c>
      <c r="K4800" s="28">
        <v>2.63</v>
      </c>
      <c r="L4800" s="28">
        <v>-2.63</v>
      </c>
    </row>
    <row r="4801" spans="1:12" hidden="1" x14ac:dyDescent="0.2">
      <c r="A4801" s="27" t="s">
        <v>90</v>
      </c>
      <c r="B4801" s="27" t="s">
        <v>126</v>
      </c>
      <c r="C4801" s="27" t="s">
        <v>99</v>
      </c>
      <c r="D4801" s="27" t="s">
        <v>70</v>
      </c>
      <c r="E4801" s="27" t="s">
        <v>94</v>
      </c>
      <c r="F4801" s="27" t="s">
        <v>95</v>
      </c>
      <c r="G4801" s="27" t="s">
        <v>100</v>
      </c>
      <c r="H4801" s="28">
        <v>0</v>
      </c>
      <c r="I4801" s="28">
        <v>0</v>
      </c>
      <c r="J4801" s="28">
        <v>0</v>
      </c>
      <c r="K4801" s="28">
        <v>0.16</v>
      </c>
      <c r="L4801" s="28">
        <v>-0.16</v>
      </c>
    </row>
    <row r="4802" spans="1:12" hidden="1" x14ac:dyDescent="0.2">
      <c r="A4802" s="27" t="s">
        <v>90</v>
      </c>
      <c r="B4802" s="27" t="s">
        <v>126</v>
      </c>
      <c r="C4802" s="27" t="s">
        <v>101</v>
      </c>
      <c r="D4802" s="27" t="s">
        <v>70</v>
      </c>
      <c r="E4802" s="27" t="s">
        <v>94</v>
      </c>
      <c r="F4802" s="27" t="s">
        <v>95</v>
      </c>
      <c r="G4802" s="27" t="s">
        <v>102</v>
      </c>
      <c r="H4802" s="28">
        <v>0</v>
      </c>
      <c r="I4802" s="28">
        <v>0</v>
      </c>
      <c r="J4802" s="28">
        <v>0</v>
      </c>
      <c r="K4802" s="28">
        <v>0.04</v>
      </c>
      <c r="L4802" s="28">
        <v>-0.04</v>
      </c>
    </row>
    <row r="4803" spans="1:12" hidden="1" x14ac:dyDescent="0.2">
      <c r="A4803" s="27" t="s">
        <v>90</v>
      </c>
      <c r="B4803" s="27" t="s">
        <v>126</v>
      </c>
      <c r="C4803" s="27" t="s">
        <v>103</v>
      </c>
      <c r="D4803" s="27" t="s">
        <v>70</v>
      </c>
      <c r="E4803" s="27" t="s">
        <v>94</v>
      </c>
      <c r="F4803" s="27" t="s">
        <v>95</v>
      </c>
      <c r="G4803" s="27" t="s">
        <v>104</v>
      </c>
      <c r="H4803" s="28">
        <v>0</v>
      </c>
      <c r="I4803" s="28">
        <v>0</v>
      </c>
      <c r="J4803" s="28">
        <v>0</v>
      </c>
      <c r="K4803" s="28">
        <v>0.08</v>
      </c>
      <c r="L4803" s="28">
        <v>-0.08</v>
      </c>
    </row>
    <row r="4804" spans="1:12" hidden="1" x14ac:dyDescent="0.2">
      <c r="A4804" s="27" t="s">
        <v>90</v>
      </c>
      <c r="B4804" s="27" t="s">
        <v>127</v>
      </c>
      <c r="C4804" s="27" t="s">
        <v>111</v>
      </c>
      <c r="D4804" s="27" t="s">
        <v>70</v>
      </c>
      <c r="E4804" s="27" t="s">
        <v>94</v>
      </c>
      <c r="F4804" s="27" t="s">
        <v>95</v>
      </c>
      <c r="G4804" s="27" t="s">
        <v>112</v>
      </c>
      <c r="H4804" s="28">
        <v>0</v>
      </c>
      <c r="I4804" s="28">
        <v>0</v>
      </c>
      <c r="J4804" s="28">
        <v>0</v>
      </c>
      <c r="K4804" s="28">
        <v>2377.56</v>
      </c>
      <c r="L4804" s="28">
        <v>-2377.56</v>
      </c>
    </row>
    <row r="4805" spans="1:12" hidden="1" x14ac:dyDescent="0.2">
      <c r="A4805" s="27" t="s">
        <v>90</v>
      </c>
      <c r="B4805" s="27" t="s">
        <v>128</v>
      </c>
      <c r="C4805" s="27" t="s">
        <v>99</v>
      </c>
      <c r="D4805" s="27" t="s">
        <v>70</v>
      </c>
      <c r="E4805" s="27" t="s">
        <v>94</v>
      </c>
      <c r="F4805" s="27" t="s">
        <v>95</v>
      </c>
      <c r="G4805" s="27" t="s">
        <v>100</v>
      </c>
      <c r="H4805" s="28">
        <v>0</v>
      </c>
      <c r="I4805" s="28">
        <v>0</v>
      </c>
      <c r="J4805" s="28">
        <v>0</v>
      </c>
      <c r="K4805" s="28">
        <v>0.8</v>
      </c>
      <c r="L4805" s="28">
        <v>-0.8</v>
      </c>
    </row>
    <row r="4806" spans="1:12" hidden="1" x14ac:dyDescent="0.2">
      <c r="A4806" s="27" t="s">
        <v>90</v>
      </c>
      <c r="B4806" s="27" t="s">
        <v>128</v>
      </c>
      <c r="C4806" s="27" t="s">
        <v>101</v>
      </c>
      <c r="D4806" s="27" t="s">
        <v>70</v>
      </c>
      <c r="E4806" s="27" t="s">
        <v>94</v>
      </c>
      <c r="F4806" s="27" t="s">
        <v>95</v>
      </c>
      <c r="G4806" s="27" t="s">
        <v>102</v>
      </c>
      <c r="H4806" s="28">
        <v>0</v>
      </c>
      <c r="I4806" s="28">
        <v>0</v>
      </c>
      <c r="J4806" s="28">
        <v>0</v>
      </c>
      <c r="K4806" s="28">
        <v>0.19</v>
      </c>
      <c r="L4806" s="28">
        <v>-0.19</v>
      </c>
    </row>
    <row r="4807" spans="1:12" hidden="1" x14ac:dyDescent="0.2">
      <c r="A4807" s="27" t="s">
        <v>90</v>
      </c>
      <c r="B4807" s="27" t="s">
        <v>128</v>
      </c>
      <c r="C4807" s="27" t="s">
        <v>103</v>
      </c>
      <c r="D4807" s="27" t="s">
        <v>70</v>
      </c>
      <c r="E4807" s="27" t="s">
        <v>94</v>
      </c>
      <c r="F4807" s="27" t="s">
        <v>95</v>
      </c>
      <c r="G4807" s="27" t="s">
        <v>104</v>
      </c>
      <c r="H4807" s="28">
        <v>0</v>
      </c>
      <c r="I4807" s="28">
        <v>0</v>
      </c>
      <c r="J4807" s="28">
        <v>0</v>
      </c>
      <c r="K4807" s="28">
        <v>0.38</v>
      </c>
      <c r="L4807" s="28">
        <v>-0.38</v>
      </c>
    </row>
    <row r="4808" spans="1:12" hidden="1" x14ac:dyDescent="0.2">
      <c r="A4808" s="27" t="s">
        <v>90</v>
      </c>
      <c r="B4808" s="27" t="s">
        <v>129</v>
      </c>
      <c r="C4808" s="27" t="s">
        <v>92</v>
      </c>
      <c r="D4808" s="27" t="s">
        <v>70</v>
      </c>
      <c r="E4808" s="27" t="s">
        <v>94</v>
      </c>
      <c r="F4808" s="27" t="s">
        <v>95</v>
      </c>
      <c r="G4808" s="27" t="s">
        <v>96</v>
      </c>
      <c r="H4808" s="28">
        <v>0</v>
      </c>
      <c r="I4808" s="28">
        <v>0</v>
      </c>
      <c r="J4808" s="28">
        <v>0</v>
      </c>
      <c r="K4808" s="28">
        <v>1.0900000000000001</v>
      </c>
      <c r="L4808" s="28">
        <v>-1.0900000000000001</v>
      </c>
    </row>
    <row r="4809" spans="1:12" hidden="1" x14ac:dyDescent="0.2">
      <c r="A4809" s="27" t="s">
        <v>90</v>
      </c>
      <c r="B4809" s="27" t="s">
        <v>129</v>
      </c>
      <c r="C4809" s="27" t="s">
        <v>121</v>
      </c>
      <c r="D4809" s="27" t="s">
        <v>70</v>
      </c>
      <c r="E4809" s="27" t="s">
        <v>94</v>
      </c>
      <c r="F4809" s="27" t="s">
        <v>95</v>
      </c>
      <c r="G4809" s="27" t="s">
        <v>122</v>
      </c>
      <c r="H4809" s="28">
        <v>0</v>
      </c>
      <c r="I4809" s="28">
        <v>0</v>
      </c>
      <c r="J4809" s="28">
        <v>0</v>
      </c>
      <c r="K4809" s="28">
        <v>0.86</v>
      </c>
      <c r="L4809" s="28">
        <v>-0.86</v>
      </c>
    </row>
    <row r="4810" spans="1:12" hidden="1" x14ac:dyDescent="0.2">
      <c r="A4810" s="27" t="s">
        <v>90</v>
      </c>
      <c r="B4810" s="27" t="s">
        <v>129</v>
      </c>
      <c r="C4810" s="27" t="s">
        <v>106</v>
      </c>
      <c r="D4810" s="27" t="s">
        <v>70</v>
      </c>
      <c r="E4810" s="27" t="s">
        <v>94</v>
      </c>
      <c r="F4810" s="27" t="s">
        <v>95</v>
      </c>
      <c r="G4810" s="27" t="s">
        <v>108</v>
      </c>
      <c r="H4810" s="28">
        <v>0</v>
      </c>
      <c r="I4810" s="28">
        <v>0</v>
      </c>
      <c r="J4810" s="28">
        <v>0</v>
      </c>
      <c r="K4810" s="28">
        <v>14.3</v>
      </c>
      <c r="L4810" s="28">
        <v>-14.3</v>
      </c>
    </row>
    <row r="4811" spans="1:12" hidden="1" x14ac:dyDescent="0.2">
      <c r="A4811" s="27" t="s">
        <v>90</v>
      </c>
      <c r="B4811" s="27" t="s">
        <v>129</v>
      </c>
      <c r="C4811" s="27" t="s">
        <v>99</v>
      </c>
      <c r="D4811" s="27" t="s">
        <v>70</v>
      </c>
      <c r="E4811" s="27" t="s">
        <v>94</v>
      </c>
      <c r="F4811" s="27" t="s">
        <v>95</v>
      </c>
      <c r="G4811" s="27" t="s">
        <v>100</v>
      </c>
      <c r="H4811" s="28">
        <v>0</v>
      </c>
      <c r="I4811" s="28">
        <v>0</v>
      </c>
      <c r="J4811" s="28">
        <v>0</v>
      </c>
      <c r="K4811" s="28">
        <v>2.2799999999999998</v>
      </c>
      <c r="L4811" s="28">
        <v>-2.2799999999999998</v>
      </c>
    </row>
    <row r="4812" spans="1:12" hidden="1" x14ac:dyDescent="0.2">
      <c r="A4812" s="27" t="s">
        <v>90</v>
      </c>
      <c r="B4812" s="27" t="s">
        <v>129</v>
      </c>
      <c r="C4812" s="27" t="s">
        <v>101</v>
      </c>
      <c r="D4812" s="27" t="s">
        <v>70</v>
      </c>
      <c r="E4812" s="27" t="s">
        <v>94</v>
      </c>
      <c r="F4812" s="27" t="s">
        <v>95</v>
      </c>
      <c r="G4812" s="27" t="s">
        <v>102</v>
      </c>
      <c r="H4812" s="28">
        <v>0</v>
      </c>
      <c r="I4812" s="28">
        <v>0</v>
      </c>
      <c r="J4812" s="28">
        <v>0</v>
      </c>
      <c r="K4812" s="28">
        <v>0.54</v>
      </c>
      <c r="L4812" s="28">
        <v>-0.54</v>
      </c>
    </row>
    <row r="4813" spans="1:12" hidden="1" x14ac:dyDescent="0.2">
      <c r="A4813" s="27" t="s">
        <v>90</v>
      </c>
      <c r="B4813" s="27" t="s">
        <v>129</v>
      </c>
      <c r="C4813" s="27" t="s">
        <v>103</v>
      </c>
      <c r="D4813" s="27" t="s">
        <v>70</v>
      </c>
      <c r="E4813" s="27" t="s">
        <v>94</v>
      </c>
      <c r="F4813" s="27" t="s">
        <v>95</v>
      </c>
      <c r="G4813" s="27" t="s">
        <v>104</v>
      </c>
      <c r="H4813" s="28">
        <v>0</v>
      </c>
      <c r="I4813" s="28">
        <v>0</v>
      </c>
      <c r="J4813" s="28">
        <v>0</v>
      </c>
      <c r="K4813" s="28">
        <v>1.1200000000000001</v>
      </c>
      <c r="L4813" s="28">
        <v>-1.1200000000000001</v>
      </c>
    </row>
    <row r="4814" spans="1:12" hidden="1" x14ac:dyDescent="0.2">
      <c r="A4814" s="27" t="s">
        <v>90</v>
      </c>
      <c r="B4814" s="27" t="s">
        <v>129</v>
      </c>
      <c r="C4814" s="27" t="s">
        <v>130</v>
      </c>
      <c r="D4814" s="27" t="s">
        <v>70</v>
      </c>
      <c r="E4814" s="27" t="s">
        <v>94</v>
      </c>
      <c r="F4814" s="27" t="s">
        <v>95</v>
      </c>
      <c r="G4814" s="27" t="s">
        <v>131</v>
      </c>
      <c r="H4814" s="28">
        <v>0</v>
      </c>
      <c r="I4814" s="28">
        <v>0</v>
      </c>
      <c r="J4814" s="28">
        <v>0</v>
      </c>
      <c r="K4814" s="28">
        <v>8090.15</v>
      </c>
      <c r="L4814" s="28">
        <v>-8090.15</v>
      </c>
    </row>
    <row r="4815" spans="1:12" hidden="1" x14ac:dyDescent="0.2">
      <c r="A4815" s="27" t="s">
        <v>90</v>
      </c>
      <c r="B4815" s="27" t="s">
        <v>129</v>
      </c>
      <c r="C4815" s="27" t="s">
        <v>132</v>
      </c>
      <c r="D4815" s="27" t="s">
        <v>70</v>
      </c>
      <c r="E4815" s="27" t="s">
        <v>94</v>
      </c>
      <c r="F4815" s="27" t="s">
        <v>95</v>
      </c>
      <c r="G4815" s="27" t="s">
        <v>133</v>
      </c>
      <c r="H4815" s="28">
        <v>0</v>
      </c>
      <c r="I4815" s="28">
        <v>0</v>
      </c>
      <c r="J4815" s="28">
        <v>0</v>
      </c>
      <c r="K4815" s="28">
        <v>130.04</v>
      </c>
      <c r="L4815" s="28">
        <v>-130.04</v>
      </c>
    </row>
    <row r="4816" spans="1:12" hidden="1" x14ac:dyDescent="0.2">
      <c r="A4816" s="27" t="s">
        <v>90</v>
      </c>
      <c r="B4816" s="27" t="s">
        <v>129</v>
      </c>
      <c r="C4816" s="27" t="s">
        <v>111</v>
      </c>
      <c r="D4816" s="27" t="s">
        <v>70</v>
      </c>
      <c r="E4816" s="27" t="s">
        <v>94</v>
      </c>
      <c r="F4816" s="27" t="s">
        <v>95</v>
      </c>
      <c r="G4816" s="27" t="s">
        <v>112</v>
      </c>
      <c r="H4816" s="28">
        <v>0</v>
      </c>
      <c r="I4816" s="28">
        <v>0</v>
      </c>
      <c r="J4816" s="28">
        <v>0</v>
      </c>
      <c r="K4816" s="28">
        <v>20915.93</v>
      </c>
      <c r="L4816" s="28">
        <v>-20915.93</v>
      </c>
    </row>
    <row r="4817" spans="1:12" hidden="1" x14ac:dyDescent="0.2">
      <c r="A4817" s="27" t="s">
        <v>90</v>
      </c>
      <c r="B4817" s="27" t="s">
        <v>129</v>
      </c>
      <c r="C4817" s="27" t="s">
        <v>117</v>
      </c>
      <c r="D4817" s="27" t="s">
        <v>70</v>
      </c>
      <c r="E4817" s="27" t="s">
        <v>94</v>
      </c>
      <c r="F4817" s="27" t="s">
        <v>95</v>
      </c>
      <c r="G4817" s="27" t="s">
        <v>118</v>
      </c>
      <c r="H4817" s="28">
        <v>0</v>
      </c>
      <c r="I4817" s="28">
        <v>0</v>
      </c>
      <c r="J4817" s="28">
        <v>0</v>
      </c>
      <c r="K4817" s="28">
        <v>34.85</v>
      </c>
      <c r="L4817" s="28">
        <v>-34.85</v>
      </c>
    </row>
    <row r="4818" spans="1:12" hidden="1" x14ac:dyDescent="0.2">
      <c r="A4818" s="27" t="s">
        <v>90</v>
      </c>
      <c r="B4818" s="27" t="s">
        <v>134</v>
      </c>
      <c r="C4818" s="27" t="s">
        <v>92</v>
      </c>
      <c r="D4818" s="27" t="s">
        <v>70</v>
      </c>
      <c r="E4818" s="27" t="s">
        <v>94</v>
      </c>
      <c r="F4818" s="27" t="s">
        <v>95</v>
      </c>
      <c r="G4818" s="27" t="s">
        <v>96</v>
      </c>
      <c r="H4818" s="28">
        <v>0</v>
      </c>
      <c r="I4818" s="28">
        <v>0</v>
      </c>
      <c r="J4818" s="28">
        <v>0</v>
      </c>
      <c r="K4818" s="28">
        <v>0.55000000000000004</v>
      </c>
      <c r="L4818" s="28">
        <v>-0.55000000000000004</v>
      </c>
    </row>
    <row r="4819" spans="1:12" hidden="1" x14ac:dyDescent="0.2">
      <c r="A4819" s="27" t="s">
        <v>90</v>
      </c>
      <c r="B4819" s="27" t="s">
        <v>134</v>
      </c>
      <c r="C4819" s="27" t="s">
        <v>99</v>
      </c>
      <c r="D4819" s="27" t="s">
        <v>70</v>
      </c>
      <c r="E4819" s="27" t="s">
        <v>94</v>
      </c>
      <c r="F4819" s="27" t="s">
        <v>95</v>
      </c>
      <c r="G4819" s="27" t="s">
        <v>100</v>
      </c>
      <c r="H4819" s="28">
        <v>0</v>
      </c>
      <c r="I4819" s="28">
        <v>0</v>
      </c>
      <c r="J4819" s="28">
        <v>0</v>
      </c>
      <c r="K4819" s="28">
        <v>0.03</v>
      </c>
      <c r="L4819" s="28">
        <v>-0.03</v>
      </c>
    </row>
    <row r="4820" spans="1:12" hidden="1" x14ac:dyDescent="0.2">
      <c r="A4820" s="27" t="s">
        <v>90</v>
      </c>
      <c r="B4820" s="27" t="s">
        <v>134</v>
      </c>
      <c r="C4820" s="27" t="s">
        <v>101</v>
      </c>
      <c r="D4820" s="27" t="s">
        <v>70</v>
      </c>
      <c r="E4820" s="27" t="s">
        <v>94</v>
      </c>
      <c r="F4820" s="27" t="s">
        <v>95</v>
      </c>
      <c r="G4820" s="27" t="s">
        <v>102</v>
      </c>
      <c r="H4820" s="28">
        <v>0</v>
      </c>
      <c r="I4820" s="28">
        <v>0</v>
      </c>
      <c r="J4820" s="28">
        <v>0</v>
      </c>
      <c r="K4820" s="28">
        <v>0.01</v>
      </c>
      <c r="L4820" s="28">
        <v>-0.01</v>
      </c>
    </row>
    <row r="4821" spans="1:12" hidden="1" x14ac:dyDescent="0.2">
      <c r="A4821" s="27" t="s">
        <v>90</v>
      </c>
      <c r="B4821" s="27" t="s">
        <v>134</v>
      </c>
      <c r="C4821" s="27" t="s">
        <v>103</v>
      </c>
      <c r="D4821" s="27" t="s">
        <v>70</v>
      </c>
      <c r="E4821" s="27" t="s">
        <v>94</v>
      </c>
      <c r="F4821" s="27" t="s">
        <v>95</v>
      </c>
      <c r="G4821" s="27" t="s">
        <v>104</v>
      </c>
      <c r="H4821" s="28">
        <v>0</v>
      </c>
      <c r="I4821" s="28">
        <v>0</v>
      </c>
      <c r="J4821" s="28">
        <v>0</v>
      </c>
      <c r="K4821" s="28">
        <v>0.02</v>
      </c>
      <c r="L4821" s="28">
        <v>-0.02</v>
      </c>
    </row>
    <row r="4822" spans="1:12" hidden="1" x14ac:dyDescent="0.2">
      <c r="A4822" s="27" t="s">
        <v>90</v>
      </c>
      <c r="B4822" s="27" t="s">
        <v>134</v>
      </c>
      <c r="C4822" s="27" t="s">
        <v>132</v>
      </c>
      <c r="D4822" s="27" t="s">
        <v>70</v>
      </c>
      <c r="E4822" s="27" t="s">
        <v>94</v>
      </c>
      <c r="F4822" s="27" t="s">
        <v>95</v>
      </c>
      <c r="G4822" s="27" t="s">
        <v>133</v>
      </c>
      <c r="H4822" s="28">
        <v>0</v>
      </c>
      <c r="I4822" s="28">
        <v>0</v>
      </c>
      <c r="J4822" s="28">
        <v>0</v>
      </c>
      <c r="K4822" s="28">
        <v>1236.54</v>
      </c>
      <c r="L4822" s="28">
        <v>-1236.54</v>
      </c>
    </row>
    <row r="4823" spans="1:12" hidden="1" x14ac:dyDescent="0.2">
      <c r="A4823" s="27" t="s">
        <v>90</v>
      </c>
      <c r="B4823" s="27" t="s">
        <v>179</v>
      </c>
      <c r="C4823" s="27" t="s">
        <v>106</v>
      </c>
      <c r="D4823" s="27" t="s">
        <v>70</v>
      </c>
      <c r="E4823" s="27" t="s">
        <v>94</v>
      </c>
      <c r="F4823" s="27" t="s">
        <v>95</v>
      </c>
      <c r="G4823" s="27" t="s">
        <v>108</v>
      </c>
      <c r="H4823" s="28">
        <v>0</v>
      </c>
      <c r="I4823" s="28">
        <v>0</v>
      </c>
      <c r="J4823" s="28">
        <v>0</v>
      </c>
      <c r="K4823" s="28">
        <v>43.96</v>
      </c>
      <c r="L4823" s="28">
        <v>-43.96</v>
      </c>
    </row>
    <row r="4824" spans="1:12" hidden="1" x14ac:dyDescent="0.2">
      <c r="A4824" s="27" t="s">
        <v>90</v>
      </c>
      <c r="B4824" s="27" t="s">
        <v>179</v>
      </c>
      <c r="C4824" s="27" t="s">
        <v>99</v>
      </c>
      <c r="D4824" s="27" t="s">
        <v>70</v>
      </c>
      <c r="E4824" s="27" t="s">
        <v>94</v>
      </c>
      <c r="F4824" s="27" t="s">
        <v>95</v>
      </c>
      <c r="G4824" s="27" t="s">
        <v>100</v>
      </c>
      <c r="H4824" s="28">
        <v>0</v>
      </c>
      <c r="I4824" s="28">
        <v>0</v>
      </c>
      <c r="J4824" s="28">
        <v>0</v>
      </c>
      <c r="K4824" s="28">
        <v>2.72</v>
      </c>
      <c r="L4824" s="28">
        <v>-2.72</v>
      </c>
    </row>
    <row r="4825" spans="1:12" hidden="1" x14ac:dyDescent="0.2">
      <c r="A4825" s="27" t="s">
        <v>90</v>
      </c>
      <c r="B4825" s="27" t="s">
        <v>179</v>
      </c>
      <c r="C4825" s="27" t="s">
        <v>101</v>
      </c>
      <c r="D4825" s="27" t="s">
        <v>70</v>
      </c>
      <c r="E4825" s="27" t="s">
        <v>94</v>
      </c>
      <c r="F4825" s="27" t="s">
        <v>95</v>
      </c>
      <c r="G4825" s="27" t="s">
        <v>102</v>
      </c>
      <c r="H4825" s="28">
        <v>0</v>
      </c>
      <c r="I4825" s="28">
        <v>0</v>
      </c>
      <c r="J4825" s="28">
        <v>0</v>
      </c>
      <c r="K4825" s="28">
        <v>0.64</v>
      </c>
      <c r="L4825" s="28">
        <v>-0.64</v>
      </c>
    </row>
    <row r="4826" spans="1:12" hidden="1" x14ac:dyDescent="0.2">
      <c r="A4826" s="27" t="s">
        <v>90</v>
      </c>
      <c r="B4826" s="27" t="s">
        <v>179</v>
      </c>
      <c r="C4826" s="27" t="s">
        <v>103</v>
      </c>
      <c r="D4826" s="27" t="s">
        <v>70</v>
      </c>
      <c r="E4826" s="27" t="s">
        <v>94</v>
      </c>
      <c r="F4826" s="27" t="s">
        <v>95</v>
      </c>
      <c r="G4826" s="27" t="s">
        <v>104</v>
      </c>
      <c r="H4826" s="28">
        <v>0</v>
      </c>
      <c r="I4826" s="28">
        <v>0</v>
      </c>
      <c r="J4826" s="28">
        <v>0</v>
      </c>
      <c r="K4826" s="28">
        <v>1.27</v>
      </c>
      <c r="L4826" s="28">
        <v>-1.27</v>
      </c>
    </row>
    <row r="4827" spans="1:12" hidden="1" x14ac:dyDescent="0.2">
      <c r="A4827" s="27" t="s">
        <v>90</v>
      </c>
      <c r="B4827" s="27" t="s">
        <v>179</v>
      </c>
      <c r="C4827" s="27" t="s">
        <v>117</v>
      </c>
      <c r="D4827" s="27" t="s">
        <v>70</v>
      </c>
      <c r="E4827" s="27" t="s">
        <v>94</v>
      </c>
      <c r="F4827" s="27" t="s">
        <v>95</v>
      </c>
      <c r="G4827" s="27" t="s">
        <v>118</v>
      </c>
      <c r="H4827" s="28">
        <v>0</v>
      </c>
      <c r="I4827" s="28">
        <v>0</v>
      </c>
      <c r="J4827" s="28">
        <v>0</v>
      </c>
      <c r="K4827" s="28">
        <v>448.77</v>
      </c>
      <c r="L4827" s="28">
        <v>-448.77</v>
      </c>
    </row>
    <row r="4828" spans="1:12" hidden="1" x14ac:dyDescent="0.2">
      <c r="A4828" s="27" t="s">
        <v>136</v>
      </c>
      <c r="B4828" s="27" t="s">
        <v>9</v>
      </c>
      <c r="C4828" s="27" t="s">
        <v>137</v>
      </c>
      <c r="D4828" s="27" t="s">
        <v>70</v>
      </c>
      <c r="E4828" s="27" t="s">
        <v>94</v>
      </c>
      <c r="F4828" s="27" t="s">
        <v>95</v>
      </c>
      <c r="G4828" s="27" t="s">
        <v>138</v>
      </c>
      <c r="H4828" s="28">
        <v>112219.6</v>
      </c>
      <c r="I4828" s="28">
        <v>112219.6</v>
      </c>
      <c r="J4828" s="28">
        <v>0</v>
      </c>
      <c r="K4828" s="28">
        <v>10965.94</v>
      </c>
      <c r="L4828" s="28">
        <v>101253.66</v>
      </c>
    </row>
    <row r="4829" spans="1:12" hidden="1" x14ac:dyDescent="0.2">
      <c r="A4829" s="27" t="s">
        <v>136</v>
      </c>
      <c r="B4829" s="27" t="s">
        <v>9</v>
      </c>
      <c r="C4829" s="27" t="s">
        <v>99</v>
      </c>
      <c r="D4829" s="27" t="s">
        <v>70</v>
      </c>
      <c r="E4829" s="27" t="s">
        <v>94</v>
      </c>
      <c r="F4829" s="27" t="s">
        <v>95</v>
      </c>
      <c r="G4829" s="27" t="s">
        <v>100</v>
      </c>
      <c r="H4829" s="28">
        <v>6957.62</v>
      </c>
      <c r="I4829" s="28">
        <v>6957.62</v>
      </c>
      <c r="J4829" s="28">
        <v>0</v>
      </c>
      <c r="K4829" s="28">
        <v>665.29000000000008</v>
      </c>
      <c r="L4829" s="28">
        <v>6292.33</v>
      </c>
    </row>
    <row r="4830" spans="1:12" hidden="1" x14ac:dyDescent="0.2">
      <c r="A4830" s="27" t="s">
        <v>136</v>
      </c>
      <c r="B4830" s="27" t="s">
        <v>9</v>
      </c>
      <c r="C4830" s="27" t="s">
        <v>101</v>
      </c>
      <c r="D4830" s="27" t="s">
        <v>70</v>
      </c>
      <c r="E4830" s="27" t="s">
        <v>94</v>
      </c>
      <c r="F4830" s="27" t="s">
        <v>95</v>
      </c>
      <c r="G4830" s="27" t="s">
        <v>102</v>
      </c>
      <c r="H4830" s="28">
        <v>1627.18</v>
      </c>
      <c r="I4830" s="28">
        <v>1627.18</v>
      </c>
      <c r="J4830" s="28">
        <v>0</v>
      </c>
      <c r="K4830" s="28">
        <v>155.56</v>
      </c>
      <c r="L4830" s="28">
        <v>1471.62</v>
      </c>
    </row>
    <row r="4831" spans="1:12" hidden="1" x14ac:dyDescent="0.2">
      <c r="A4831" s="27" t="s">
        <v>136</v>
      </c>
      <c r="B4831" s="27" t="s">
        <v>9</v>
      </c>
      <c r="C4831" s="27" t="s">
        <v>103</v>
      </c>
      <c r="D4831" s="27" t="s">
        <v>70</v>
      </c>
      <c r="E4831" s="27" t="s">
        <v>94</v>
      </c>
      <c r="F4831" s="27" t="s">
        <v>95</v>
      </c>
      <c r="G4831" s="27" t="s">
        <v>104</v>
      </c>
      <c r="H4831" s="28">
        <v>3254.37</v>
      </c>
      <c r="I4831" s="28">
        <v>3254.37</v>
      </c>
      <c r="J4831" s="28">
        <v>0</v>
      </c>
      <c r="K4831" s="28">
        <v>317.98999999999995</v>
      </c>
      <c r="L4831" s="28">
        <v>2936.38</v>
      </c>
    </row>
    <row r="4832" spans="1:12" hidden="1" x14ac:dyDescent="0.2">
      <c r="A4832" s="27" t="s">
        <v>136</v>
      </c>
      <c r="B4832" s="27" t="s">
        <v>135</v>
      </c>
      <c r="C4832" s="27" t="s">
        <v>137</v>
      </c>
      <c r="D4832" s="27" t="s">
        <v>70</v>
      </c>
      <c r="E4832" s="27" t="s">
        <v>94</v>
      </c>
      <c r="F4832" s="27" t="s">
        <v>95</v>
      </c>
      <c r="G4832" s="27" t="s">
        <v>138</v>
      </c>
      <c r="H4832" s="28">
        <v>0</v>
      </c>
      <c r="I4832" s="28">
        <v>0</v>
      </c>
      <c r="J4832" s="28">
        <v>0</v>
      </c>
      <c r="K4832" s="28">
        <v>12845.77</v>
      </c>
      <c r="L4832" s="28">
        <v>-12845.77</v>
      </c>
    </row>
    <row r="4833" spans="1:12" hidden="1" x14ac:dyDescent="0.2">
      <c r="A4833" s="27" t="s">
        <v>136</v>
      </c>
      <c r="B4833" s="27" t="s">
        <v>135</v>
      </c>
      <c r="C4833" s="27" t="s">
        <v>99</v>
      </c>
      <c r="D4833" s="27" t="s">
        <v>70</v>
      </c>
      <c r="E4833" s="27" t="s">
        <v>94</v>
      </c>
      <c r="F4833" s="27" t="s">
        <v>95</v>
      </c>
      <c r="G4833" s="27" t="s">
        <v>100</v>
      </c>
      <c r="H4833" s="28">
        <v>0</v>
      </c>
      <c r="I4833" s="28">
        <v>0</v>
      </c>
      <c r="J4833" s="28">
        <v>0</v>
      </c>
      <c r="K4833" s="28">
        <v>754.05</v>
      </c>
      <c r="L4833" s="28">
        <v>-754.05</v>
      </c>
    </row>
    <row r="4834" spans="1:12" hidden="1" x14ac:dyDescent="0.2">
      <c r="A4834" s="27" t="s">
        <v>136</v>
      </c>
      <c r="B4834" s="27" t="s">
        <v>135</v>
      </c>
      <c r="C4834" s="27" t="s">
        <v>101</v>
      </c>
      <c r="D4834" s="27" t="s">
        <v>70</v>
      </c>
      <c r="E4834" s="27" t="s">
        <v>94</v>
      </c>
      <c r="F4834" s="27" t="s">
        <v>95</v>
      </c>
      <c r="G4834" s="27" t="s">
        <v>102</v>
      </c>
      <c r="H4834" s="28">
        <v>0</v>
      </c>
      <c r="I4834" s="28">
        <v>0</v>
      </c>
      <c r="J4834" s="28">
        <v>0</v>
      </c>
      <c r="K4834" s="28">
        <v>176.35</v>
      </c>
      <c r="L4834" s="28">
        <v>-176.35</v>
      </c>
    </row>
    <row r="4835" spans="1:12" hidden="1" x14ac:dyDescent="0.2">
      <c r="A4835" s="27" t="s">
        <v>136</v>
      </c>
      <c r="B4835" s="27" t="s">
        <v>135</v>
      </c>
      <c r="C4835" s="27" t="s">
        <v>103</v>
      </c>
      <c r="D4835" s="27" t="s">
        <v>70</v>
      </c>
      <c r="E4835" s="27" t="s">
        <v>94</v>
      </c>
      <c r="F4835" s="27" t="s">
        <v>95</v>
      </c>
      <c r="G4835" s="27" t="s">
        <v>104</v>
      </c>
      <c r="H4835" s="28">
        <v>0</v>
      </c>
      <c r="I4835" s="28">
        <v>0</v>
      </c>
      <c r="J4835" s="28">
        <v>0</v>
      </c>
      <c r="K4835" s="28">
        <v>366.96</v>
      </c>
      <c r="L4835" s="28">
        <v>-366.96</v>
      </c>
    </row>
    <row r="4836" spans="1:12" hidden="1" x14ac:dyDescent="0.2">
      <c r="A4836" s="27" t="s">
        <v>136</v>
      </c>
      <c r="B4836" s="27" t="s">
        <v>177</v>
      </c>
      <c r="C4836" s="27" t="s">
        <v>137</v>
      </c>
      <c r="D4836" s="27" t="s">
        <v>70</v>
      </c>
      <c r="E4836" s="27" t="s">
        <v>94</v>
      </c>
      <c r="F4836" s="27" t="s">
        <v>95</v>
      </c>
      <c r="G4836" s="27" t="s">
        <v>138</v>
      </c>
      <c r="H4836" s="28">
        <v>0</v>
      </c>
      <c r="I4836" s="28">
        <v>0</v>
      </c>
      <c r="J4836" s="28">
        <v>0</v>
      </c>
      <c r="K4836" s="28">
        <v>97110.399999999994</v>
      </c>
      <c r="L4836" s="28">
        <v>-97110.399999999994</v>
      </c>
    </row>
    <row r="4837" spans="1:12" hidden="1" x14ac:dyDescent="0.2">
      <c r="A4837" s="27" t="s">
        <v>136</v>
      </c>
      <c r="B4837" s="27" t="s">
        <v>177</v>
      </c>
      <c r="C4837" s="27" t="s">
        <v>99</v>
      </c>
      <c r="D4837" s="27" t="s">
        <v>70</v>
      </c>
      <c r="E4837" s="27" t="s">
        <v>94</v>
      </c>
      <c r="F4837" s="27" t="s">
        <v>95</v>
      </c>
      <c r="G4837" s="27" t="s">
        <v>100</v>
      </c>
      <c r="H4837" s="28">
        <v>0</v>
      </c>
      <c r="I4837" s="28">
        <v>0</v>
      </c>
      <c r="J4837" s="28">
        <v>0</v>
      </c>
      <c r="K4837" s="28">
        <v>5555.0800000000008</v>
      </c>
      <c r="L4837" s="28">
        <v>-5555.0800000000008</v>
      </c>
    </row>
    <row r="4838" spans="1:12" hidden="1" x14ac:dyDescent="0.2">
      <c r="A4838" s="27" t="s">
        <v>136</v>
      </c>
      <c r="B4838" s="27" t="s">
        <v>177</v>
      </c>
      <c r="C4838" s="27" t="s">
        <v>101</v>
      </c>
      <c r="D4838" s="27" t="s">
        <v>70</v>
      </c>
      <c r="E4838" s="27" t="s">
        <v>94</v>
      </c>
      <c r="F4838" s="27" t="s">
        <v>95</v>
      </c>
      <c r="G4838" s="27" t="s">
        <v>102</v>
      </c>
      <c r="H4838" s="28">
        <v>0</v>
      </c>
      <c r="I4838" s="28">
        <v>0</v>
      </c>
      <c r="J4838" s="28">
        <v>0</v>
      </c>
      <c r="K4838" s="28">
        <v>1299.2100000000003</v>
      </c>
      <c r="L4838" s="28">
        <v>-1299.2100000000003</v>
      </c>
    </row>
    <row r="4839" spans="1:12" hidden="1" x14ac:dyDescent="0.2">
      <c r="A4839" s="27" t="s">
        <v>136</v>
      </c>
      <c r="B4839" s="27" t="s">
        <v>177</v>
      </c>
      <c r="C4839" s="27" t="s">
        <v>103</v>
      </c>
      <c r="D4839" s="27" t="s">
        <v>70</v>
      </c>
      <c r="E4839" s="27" t="s">
        <v>94</v>
      </c>
      <c r="F4839" s="27" t="s">
        <v>95</v>
      </c>
      <c r="G4839" s="27" t="s">
        <v>104</v>
      </c>
      <c r="H4839" s="28">
        <v>0</v>
      </c>
      <c r="I4839" s="28">
        <v>0</v>
      </c>
      <c r="J4839" s="28">
        <v>0</v>
      </c>
      <c r="K4839" s="28">
        <v>2649.48</v>
      </c>
      <c r="L4839" s="28">
        <v>-2649.48</v>
      </c>
    </row>
    <row r="4840" spans="1:12" hidden="1" x14ac:dyDescent="0.2">
      <c r="A4840" s="27" t="s">
        <v>136</v>
      </c>
      <c r="B4840" s="27" t="s">
        <v>146</v>
      </c>
      <c r="C4840" s="27" t="s">
        <v>99</v>
      </c>
      <c r="D4840" s="27" t="s">
        <v>70</v>
      </c>
      <c r="E4840" s="27" t="s">
        <v>94</v>
      </c>
      <c r="F4840" s="27" t="s">
        <v>95</v>
      </c>
      <c r="G4840" s="27" t="s">
        <v>100</v>
      </c>
      <c r="H4840" s="28">
        <v>0</v>
      </c>
      <c r="I4840" s="28">
        <v>0</v>
      </c>
      <c r="J4840" s="28">
        <v>0</v>
      </c>
      <c r="K4840" s="28">
        <v>576.45000000000005</v>
      </c>
      <c r="L4840" s="28">
        <v>-576.45000000000005</v>
      </c>
    </row>
    <row r="4841" spans="1:12" hidden="1" x14ac:dyDescent="0.2">
      <c r="A4841" s="27" t="s">
        <v>136</v>
      </c>
      <c r="B4841" s="27" t="s">
        <v>146</v>
      </c>
      <c r="C4841" s="27" t="s">
        <v>101</v>
      </c>
      <c r="D4841" s="27" t="s">
        <v>70</v>
      </c>
      <c r="E4841" s="27" t="s">
        <v>94</v>
      </c>
      <c r="F4841" s="27" t="s">
        <v>95</v>
      </c>
      <c r="G4841" s="27" t="s">
        <v>102</v>
      </c>
      <c r="H4841" s="28">
        <v>0</v>
      </c>
      <c r="I4841" s="28">
        <v>0</v>
      </c>
      <c r="J4841" s="28">
        <v>0</v>
      </c>
      <c r="K4841" s="28">
        <v>134.82</v>
      </c>
      <c r="L4841" s="28">
        <v>-134.82</v>
      </c>
    </row>
    <row r="4842" spans="1:12" hidden="1" x14ac:dyDescent="0.2">
      <c r="A4842" s="27" t="s">
        <v>136</v>
      </c>
      <c r="B4842" s="27" t="s">
        <v>146</v>
      </c>
      <c r="C4842" s="27" t="s">
        <v>103</v>
      </c>
      <c r="D4842" s="27" t="s">
        <v>70</v>
      </c>
      <c r="E4842" s="27" t="s">
        <v>94</v>
      </c>
      <c r="F4842" s="27" t="s">
        <v>95</v>
      </c>
      <c r="G4842" s="27" t="s">
        <v>104</v>
      </c>
      <c r="H4842" s="28">
        <v>0</v>
      </c>
      <c r="I4842" s="28">
        <v>0</v>
      </c>
      <c r="J4842" s="28">
        <v>0</v>
      </c>
      <c r="K4842" s="28">
        <v>269.64</v>
      </c>
      <c r="L4842" s="28">
        <v>-269.64</v>
      </c>
    </row>
    <row r="4843" spans="1:12" hidden="1" x14ac:dyDescent="0.2">
      <c r="A4843" s="27" t="s">
        <v>136</v>
      </c>
      <c r="B4843" s="27" t="s">
        <v>123</v>
      </c>
      <c r="C4843" s="27" t="s">
        <v>139</v>
      </c>
      <c r="D4843" s="27" t="s">
        <v>70</v>
      </c>
      <c r="E4843" s="27" t="s">
        <v>94</v>
      </c>
      <c r="F4843" s="27" t="s">
        <v>95</v>
      </c>
      <c r="G4843" s="27" t="s">
        <v>140</v>
      </c>
      <c r="H4843" s="28">
        <v>0</v>
      </c>
      <c r="I4843" s="28">
        <v>0</v>
      </c>
      <c r="J4843" s="28">
        <v>0</v>
      </c>
      <c r="K4843" s="28">
        <v>2452.11</v>
      </c>
      <c r="L4843" s="28">
        <v>-2452.11</v>
      </c>
    </row>
    <row r="4844" spans="1:12" hidden="1" x14ac:dyDescent="0.2">
      <c r="A4844" s="27" t="s">
        <v>136</v>
      </c>
      <c r="B4844" s="27" t="s">
        <v>123</v>
      </c>
      <c r="C4844" s="27" t="s">
        <v>99</v>
      </c>
      <c r="D4844" s="27" t="s">
        <v>70</v>
      </c>
      <c r="E4844" s="27" t="s">
        <v>94</v>
      </c>
      <c r="F4844" s="27" t="s">
        <v>95</v>
      </c>
      <c r="G4844" s="27" t="s">
        <v>100</v>
      </c>
      <c r="H4844" s="28">
        <v>0</v>
      </c>
      <c r="I4844" s="28">
        <v>0</v>
      </c>
      <c r="J4844" s="28">
        <v>0</v>
      </c>
      <c r="K4844" s="28">
        <v>151.32</v>
      </c>
      <c r="L4844" s="28">
        <v>-151.32</v>
      </c>
    </row>
    <row r="4845" spans="1:12" hidden="1" x14ac:dyDescent="0.2">
      <c r="A4845" s="27" t="s">
        <v>136</v>
      </c>
      <c r="B4845" s="27" t="s">
        <v>123</v>
      </c>
      <c r="C4845" s="27" t="s">
        <v>101</v>
      </c>
      <c r="D4845" s="27" t="s">
        <v>70</v>
      </c>
      <c r="E4845" s="27" t="s">
        <v>94</v>
      </c>
      <c r="F4845" s="27" t="s">
        <v>95</v>
      </c>
      <c r="G4845" s="27" t="s">
        <v>102</v>
      </c>
      <c r="H4845" s="28">
        <v>0</v>
      </c>
      <c r="I4845" s="28">
        <v>0</v>
      </c>
      <c r="J4845" s="28">
        <v>0</v>
      </c>
      <c r="K4845" s="28">
        <v>35.39</v>
      </c>
      <c r="L4845" s="28">
        <v>-35.39</v>
      </c>
    </row>
    <row r="4846" spans="1:12" hidden="1" x14ac:dyDescent="0.2">
      <c r="A4846" s="27" t="s">
        <v>136</v>
      </c>
      <c r="B4846" s="27" t="s">
        <v>123</v>
      </c>
      <c r="C4846" s="27" t="s">
        <v>103</v>
      </c>
      <c r="D4846" s="27" t="s">
        <v>70</v>
      </c>
      <c r="E4846" s="27" t="s">
        <v>94</v>
      </c>
      <c r="F4846" s="27" t="s">
        <v>95</v>
      </c>
      <c r="G4846" s="27" t="s">
        <v>104</v>
      </c>
      <c r="H4846" s="28">
        <v>0</v>
      </c>
      <c r="I4846" s="28">
        <v>0</v>
      </c>
      <c r="J4846" s="28">
        <v>0</v>
      </c>
      <c r="K4846" s="28">
        <v>71.11</v>
      </c>
      <c r="L4846" s="28">
        <v>-71.11</v>
      </c>
    </row>
    <row r="4847" spans="1:12" hidden="1" x14ac:dyDescent="0.2">
      <c r="A4847" s="27" t="s">
        <v>136</v>
      </c>
      <c r="B4847" s="27" t="s">
        <v>128</v>
      </c>
      <c r="C4847" s="27" t="s">
        <v>137</v>
      </c>
      <c r="D4847" s="27" t="s">
        <v>70</v>
      </c>
      <c r="E4847" s="27" t="s">
        <v>94</v>
      </c>
      <c r="F4847" s="27" t="s">
        <v>95</v>
      </c>
      <c r="G4847" s="27" t="s">
        <v>138</v>
      </c>
      <c r="H4847" s="28">
        <v>0</v>
      </c>
      <c r="I4847" s="28">
        <v>0</v>
      </c>
      <c r="J4847" s="28">
        <v>0</v>
      </c>
      <c r="K4847" s="28">
        <v>949.31</v>
      </c>
      <c r="L4847" s="28">
        <v>-949.31</v>
      </c>
    </row>
    <row r="4848" spans="1:12" hidden="1" x14ac:dyDescent="0.2">
      <c r="A4848" s="27" t="s">
        <v>136</v>
      </c>
      <c r="B4848" s="27" t="s">
        <v>128</v>
      </c>
      <c r="C4848" s="27" t="s">
        <v>99</v>
      </c>
      <c r="D4848" s="27" t="s">
        <v>70</v>
      </c>
      <c r="E4848" s="27" t="s">
        <v>94</v>
      </c>
      <c r="F4848" s="27" t="s">
        <v>95</v>
      </c>
      <c r="G4848" s="27" t="s">
        <v>100</v>
      </c>
      <c r="H4848" s="28">
        <v>0</v>
      </c>
      <c r="I4848" s="28">
        <v>0</v>
      </c>
      <c r="J4848" s="28">
        <v>0</v>
      </c>
      <c r="K4848" s="28">
        <v>56.34</v>
      </c>
      <c r="L4848" s="28">
        <v>-56.34</v>
      </c>
    </row>
    <row r="4849" spans="1:12" hidden="1" x14ac:dyDescent="0.2">
      <c r="A4849" s="27" t="s">
        <v>136</v>
      </c>
      <c r="B4849" s="27" t="s">
        <v>128</v>
      </c>
      <c r="C4849" s="27" t="s">
        <v>101</v>
      </c>
      <c r="D4849" s="27" t="s">
        <v>70</v>
      </c>
      <c r="E4849" s="27" t="s">
        <v>94</v>
      </c>
      <c r="F4849" s="27" t="s">
        <v>95</v>
      </c>
      <c r="G4849" s="27" t="s">
        <v>102</v>
      </c>
      <c r="H4849" s="28">
        <v>0</v>
      </c>
      <c r="I4849" s="28">
        <v>0</v>
      </c>
      <c r="J4849" s="28">
        <v>0</v>
      </c>
      <c r="K4849" s="28">
        <v>13.18</v>
      </c>
      <c r="L4849" s="28">
        <v>-13.18</v>
      </c>
    </row>
    <row r="4850" spans="1:12" hidden="1" x14ac:dyDescent="0.2">
      <c r="A4850" s="27" t="s">
        <v>136</v>
      </c>
      <c r="B4850" s="27" t="s">
        <v>128</v>
      </c>
      <c r="C4850" s="27" t="s">
        <v>103</v>
      </c>
      <c r="D4850" s="27" t="s">
        <v>70</v>
      </c>
      <c r="E4850" s="27" t="s">
        <v>94</v>
      </c>
      <c r="F4850" s="27" t="s">
        <v>95</v>
      </c>
      <c r="G4850" s="27" t="s">
        <v>104</v>
      </c>
      <c r="H4850" s="28">
        <v>0</v>
      </c>
      <c r="I4850" s="28">
        <v>0</v>
      </c>
      <c r="J4850" s="28">
        <v>0</v>
      </c>
      <c r="K4850" s="28">
        <v>27.15</v>
      </c>
      <c r="L4850" s="28">
        <v>-27.15</v>
      </c>
    </row>
    <row r="4851" spans="1:12" hidden="1" x14ac:dyDescent="0.2">
      <c r="A4851" s="27" t="s">
        <v>136</v>
      </c>
      <c r="B4851" s="27" t="s">
        <v>129</v>
      </c>
      <c r="C4851" s="27" t="s">
        <v>137</v>
      </c>
      <c r="D4851" s="27" t="s">
        <v>70</v>
      </c>
      <c r="E4851" s="27" t="s">
        <v>94</v>
      </c>
      <c r="F4851" s="27" t="s">
        <v>95</v>
      </c>
      <c r="G4851" s="27" t="s">
        <v>138</v>
      </c>
      <c r="H4851" s="28">
        <v>0</v>
      </c>
      <c r="I4851" s="28">
        <v>0</v>
      </c>
      <c r="J4851" s="28">
        <v>0</v>
      </c>
      <c r="K4851" s="28">
        <v>298.93</v>
      </c>
      <c r="L4851" s="28">
        <v>-298.93</v>
      </c>
    </row>
    <row r="4852" spans="1:12" hidden="1" x14ac:dyDescent="0.2">
      <c r="A4852" s="27" t="s">
        <v>136</v>
      </c>
      <c r="B4852" s="27" t="s">
        <v>129</v>
      </c>
      <c r="C4852" s="27" t="s">
        <v>99</v>
      </c>
      <c r="D4852" s="27" t="s">
        <v>70</v>
      </c>
      <c r="E4852" s="27" t="s">
        <v>94</v>
      </c>
      <c r="F4852" s="27" t="s">
        <v>95</v>
      </c>
      <c r="G4852" s="27" t="s">
        <v>100</v>
      </c>
      <c r="H4852" s="28">
        <v>0</v>
      </c>
      <c r="I4852" s="28">
        <v>0</v>
      </c>
      <c r="J4852" s="28">
        <v>0</v>
      </c>
      <c r="K4852" s="28">
        <v>16.61</v>
      </c>
      <c r="L4852" s="28">
        <v>-16.61</v>
      </c>
    </row>
    <row r="4853" spans="1:12" hidden="1" x14ac:dyDescent="0.2">
      <c r="A4853" s="27" t="s">
        <v>136</v>
      </c>
      <c r="B4853" s="27" t="s">
        <v>129</v>
      </c>
      <c r="C4853" s="27" t="s">
        <v>101</v>
      </c>
      <c r="D4853" s="27" t="s">
        <v>70</v>
      </c>
      <c r="E4853" s="27" t="s">
        <v>94</v>
      </c>
      <c r="F4853" s="27" t="s">
        <v>95</v>
      </c>
      <c r="G4853" s="27" t="s">
        <v>102</v>
      </c>
      <c r="H4853" s="28">
        <v>0</v>
      </c>
      <c r="I4853" s="28">
        <v>0</v>
      </c>
      <c r="J4853" s="28">
        <v>0</v>
      </c>
      <c r="K4853" s="28">
        <v>3.88</v>
      </c>
      <c r="L4853" s="28">
        <v>-3.88</v>
      </c>
    </row>
    <row r="4854" spans="1:12" hidden="1" x14ac:dyDescent="0.2">
      <c r="A4854" s="27" t="s">
        <v>136</v>
      </c>
      <c r="B4854" s="27" t="s">
        <v>129</v>
      </c>
      <c r="C4854" s="27" t="s">
        <v>103</v>
      </c>
      <c r="D4854" s="27" t="s">
        <v>70</v>
      </c>
      <c r="E4854" s="27" t="s">
        <v>94</v>
      </c>
      <c r="F4854" s="27" t="s">
        <v>95</v>
      </c>
      <c r="G4854" s="27" t="s">
        <v>104</v>
      </c>
      <c r="H4854" s="28">
        <v>0</v>
      </c>
      <c r="I4854" s="28">
        <v>0</v>
      </c>
      <c r="J4854" s="28">
        <v>0</v>
      </c>
      <c r="K4854" s="28">
        <v>8.02</v>
      </c>
      <c r="L4854" s="28">
        <v>-8.02</v>
      </c>
    </row>
    <row r="4855" spans="1:12" hidden="1" x14ac:dyDescent="0.2">
      <c r="A4855" s="27" t="s">
        <v>152</v>
      </c>
      <c r="B4855" s="27" t="s">
        <v>9</v>
      </c>
      <c r="C4855" s="27" t="s">
        <v>161</v>
      </c>
      <c r="D4855" s="27" t="s">
        <v>70</v>
      </c>
      <c r="E4855" s="27" t="s">
        <v>94</v>
      </c>
      <c r="F4855" s="27" t="s">
        <v>95</v>
      </c>
      <c r="G4855" s="27" t="s">
        <v>162</v>
      </c>
      <c r="H4855" s="28">
        <v>0</v>
      </c>
      <c r="I4855" s="28">
        <v>16232.35</v>
      </c>
      <c r="J4855" s="28">
        <v>13320.45</v>
      </c>
      <c r="K4855" s="28">
        <v>0</v>
      </c>
      <c r="L4855" s="28">
        <v>2911.8999999999996</v>
      </c>
    </row>
    <row r="4856" spans="1:12" hidden="1" x14ac:dyDescent="0.2">
      <c r="A4856" s="27" t="s">
        <v>152</v>
      </c>
      <c r="B4856" s="27" t="s">
        <v>9</v>
      </c>
      <c r="C4856" s="27" t="s">
        <v>172</v>
      </c>
      <c r="D4856" s="27" t="s">
        <v>70</v>
      </c>
      <c r="E4856" s="27" t="s">
        <v>94</v>
      </c>
      <c r="F4856" s="27" t="s">
        <v>95</v>
      </c>
      <c r="G4856" s="27" t="s">
        <v>173</v>
      </c>
      <c r="H4856" s="28">
        <v>0</v>
      </c>
      <c r="I4856" s="28">
        <v>3979.55</v>
      </c>
      <c r="J4856" s="28">
        <v>3979.55</v>
      </c>
      <c r="K4856" s="28">
        <v>0</v>
      </c>
      <c r="L4856" s="28">
        <v>0</v>
      </c>
    </row>
    <row r="4857" spans="1:12" hidden="1" x14ac:dyDescent="0.2">
      <c r="A4857" s="27" t="s">
        <v>90</v>
      </c>
      <c r="B4857" s="27" t="s">
        <v>9</v>
      </c>
      <c r="C4857" s="27" t="s">
        <v>109</v>
      </c>
      <c r="D4857" s="27" t="s">
        <v>71</v>
      </c>
      <c r="E4857" s="27" t="s">
        <v>94</v>
      </c>
      <c r="F4857" s="27" t="s">
        <v>95</v>
      </c>
      <c r="G4857" s="27" t="s">
        <v>110</v>
      </c>
      <c r="H4857" s="28">
        <v>13499.78</v>
      </c>
      <c r="I4857" s="28">
        <v>13499.78</v>
      </c>
      <c r="J4857" s="28">
        <v>0</v>
      </c>
      <c r="K4857" s="28">
        <v>0</v>
      </c>
      <c r="L4857" s="28">
        <v>13499.78</v>
      </c>
    </row>
    <row r="4858" spans="1:12" hidden="1" x14ac:dyDescent="0.2">
      <c r="A4858" s="27" t="s">
        <v>90</v>
      </c>
      <c r="B4858" s="27" t="s">
        <v>9</v>
      </c>
      <c r="C4858" s="27" t="s">
        <v>111</v>
      </c>
      <c r="D4858" s="27" t="s">
        <v>71</v>
      </c>
      <c r="E4858" s="27" t="s">
        <v>94</v>
      </c>
      <c r="F4858" s="27" t="s">
        <v>95</v>
      </c>
      <c r="G4858" s="27" t="s">
        <v>112</v>
      </c>
      <c r="H4858" s="28">
        <v>71097.78</v>
      </c>
      <c r="I4858" s="28">
        <v>11904.78</v>
      </c>
      <c r="J4858" s="28">
        <v>0</v>
      </c>
      <c r="K4858" s="28">
        <v>0</v>
      </c>
      <c r="L4858" s="28">
        <v>11904.78</v>
      </c>
    </row>
    <row r="4859" spans="1:12" hidden="1" x14ac:dyDescent="0.2">
      <c r="A4859" s="27" t="s">
        <v>90</v>
      </c>
      <c r="B4859" s="27" t="s">
        <v>9</v>
      </c>
      <c r="C4859" s="27" t="s">
        <v>113</v>
      </c>
      <c r="D4859" s="27" t="s">
        <v>71</v>
      </c>
      <c r="E4859" s="27" t="s">
        <v>94</v>
      </c>
      <c r="F4859" s="27" t="s">
        <v>95</v>
      </c>
      <c r="G4859" s="27" t="s">
        <v>114</v>
      </c>
      <c r="H4859" s="28">
        <v>15995</v>
      </c>
      <c r="I4859" s="28">
        <v>15995</v>
      </c>
      <c r="J4859" s="28">
        <v>0</v>
      </c>
      <c r="K4859" s="28">
        <v>0</v>
      </c>
      <c r="L4859" s="28">
        <v>15995</v>
      </c>
    </row>
    <row r="4860" spans="1:12" hidden="1" x14ac:dyDescent="0.2">
      <c r="A4860" s="27" t="s">
        <v>90</v>
      </c>
      <c r="B4860" s="27" t="s">
        <v>9</v>
      </c>
      <c r="C4860" s="27" t="s">
        <v>115</v>
      </c>
      <c r="D4860" s="27" t="s">
        <v>71</v>
      </c>
      <c r="E4860" s="27" t="s">
        <v>94</v>
      </c>
      <c r="F4860" s="27" t="s">
        <v>95</v>
      </c>
      <c r="G4860" s="27" t="s">
        <v>116</v>
      </c>
      <c r="H4860" s="28">
        <v>7997.5</v>
      </c>
      <c r="I4860" s="28">
        <v>76632.179999999993</v>
      </c>
      <c r="J4860" s="28">
        <v>76631.7</v>
      </c>
      <c r="K4860" s="28">
        <v>0</v>
      </c>
      <c r="L4860" s="28">
        <v>0.47999999999592546</v>
      </c>
    </row>
    <row r="4861" spans="1:12" hidden="1" x14ac:dyDescent="0.2">
      <c r="A4861" s="27" t="s">
        <v>90</v>
      </c>
      <c r="B4861" s="27" t="s">
        <v>9</v>
      </c>
      <c r="C4861" s="27" t="s">
        <v>117</v>
      </c>
      <c r="D4861" s="27" t="s">
        <v>71</v>
      </c>
      <c r="E4861" s="27" t="s">
        <v>94</v>
      </c>
      <c r="F4861" s="27" t="s">
        <v>95</v>
      </c>
      <c r="G4861" s="27" t="s">
        <v>118</v>
      </c>
      <c r="H4861" s="28">
        <v>15995</v>
      </c>
      <c r="I4861" s="28">
        <v>15995</v>
      </c>
      <c r="J4861" s="28">
        <v>0</v>
      </c>
      <c r="K4861" s="28">
        <v>0</v>
      </c>
      <c r="L4861" s="28">
        <v>15995</v>
      </c>
    </row>
    <row r="4862" spans="1:12" hidden="1" x14ac:dyDescent="0.2">
      <c r="A4862" s="27" t="s">
        <v>90</v>
      </c>
      <c r="B4862" s="27" t="s">
        <v>135</v>
      </c>
      <c r="C4862" s="27" t="s">
        <v>99</v>
      </c>
      <c r="D4862" s="27" t="s">
        <v>71</v>
      </c>
      <c r="E4862" s="27" t="s">
        <v>94</v>
      </c>
      <c r="F4862" s="27" t="s">
        <v>95</v>
      </c>
      <c r="G4862" s="27" t="s">
        <v>100</v>
      </c>
      <c r="H4862" s="28">
        <v>0</v>
      </c>
      <c r="I4862" s="28">
        <v>0</v>
      </c>
      <c r="J4862" s="28">
        <v>0</v>
      </c>
      <c r="K4862" s="28">
        <v>0.41999999999999993</v>
      </c>
      <c r="L4862" s="28">
        <v>-0.41999999999999993</v>
      </c>
    </row>
    <row r="4863" spans="1:12" hidden="1" x14ac:dyDescent="0.2">
      <c r="A4863" s="27" t="s">
        <v>90</v>
      </c>
      <c r="B4863" s="27" t="s">
        <v>135</v>
      </c>
      <c r="C4863" s="27" t="s">
        <v>101</v>
      </c>
      <c r="D4863" s="27" t="s">
        <v>71</v>
      </c>
      <c r="E4863" s="27" t="s">
        <v>94</v>
      </c>
      <c r="F4863" s="27" t="s">
        <v>95</v>
      </c>
      <c r="G4863" s="27" t="s">
        <v>102</v>
      </c>
      <c r="H4863" s="28">
        <v>0</v>
      </c>
      <c r="I4863" s="28">
        <v>0</v>
      </c>
      <c r="J4863" s="28">
        <v>0</v>
      </c>
      <c r="K4863" s="28">
        <v>0.10000000000000009</v>
      </c>
      <c r="L4863" s="28">
        <v>-0.10000000000000009</v>
      </c>
    </row>
    <row r="4864" spans="1:12" hidden="1" x14ac:dyDescent="0.2">
      <c r="A4864" s="27" t="s">
        <v>90</v>
      </c>
      <c r="B4864" s="27" t="s">
        <v>135</v>
      </c>
      <c r="C4864" s="27" t="s">
        <v>103</v>
      </c>
      <c r="D4864" s="27" t="s">
        <v>71</v>
      </c>
      <c r="E4864" s="27" t="s">
        <v>94</v>
      </c>
      <c r="F4864" s="27" t="s">
        <v>95</v>
      </c>
      <c r="G4864" s="27" t="s">
        <v>104</v>
      </c>
      <c r="H4864" s="28">
        <v>0</v>
      </c>
      <c r="I4864" s="28">
        <v>0</v>
      </c>
      <c r="J4864" s="28">
        <v>0</v>
      </c>
      <c r="K4864" s="28">
        <v>0.19000000000000039</v>
      </c>
      <c r="L4864" s="28">
        <v>-0.19000000000000039</v>
      </c>
    </row>
    <row r="4865" spans="1:12" hidden="1" x14ac:dyDescent="0.2">
      <c r="A4865" s="27" t="s">
        <v>90</v>
      </c>
      <c r="B4865" s="27" t="s">
        <v>163</v>
      </c>
      <c r="C4865" s="27" t="s">
        <v>106</v>
      </c>
      <c r="D4865" s="27" t="s">
        <v>71</v>
      </c>
      <c r="E4865" s="27" t="s">
        <v>94</v>
      </c>
      <c r="F4865" s="27" t="s">
        <v>95</v>
      </c>
      <c r="G4865" s="27" t="s">
        <v>108</v>
      </c>
      <c r="H4865" s="28">
        <v>0</v>
      </c>
      <c r="I4865" s="28">
        <v>42.88</v>
      </c>
      <c r="J4865" s="28">
        <v>0</v>
      </c>
      <c r="K4865" s="28">
        <v>42.88</v>
      </c>
      <c r="L4865" s="28">
        <v>0</v>
      </c>
    </row>
    <row r="4866" spans="1:12" hidden="1" x14ac:dyDescent="0.2">
      <c r="A4866" s="27" t="s">
        <v>90</v>
      </c>
      <c r="B4866" s="27" t="s">
        <v>163</v>
      </c>
      <c r="C4866" s="27" t="s">
        <v>99</v>
      </c>
      <c r="D4866" s="27" t="s">
        <v>71</v>
      </c>
      <c r="E4866" s="27" t="s">
        <v>94</v>
      </c>
      <c r="F4866" s="27" t="s">
        <v>95</v>
      </c>
      <c r="G4866" s="27" t="s">
        <v>100</v>
      </c>
      <c r="H4866" s="28">
        <v>0</v>
      </c>
      <c r="I4866" s="28">
        <v>0</v>
      </c>
      <c r="J4866" s="28">
        <v>0</v>
      </c>
      <c r="K4866" s="28">
        <v>2.6399999999999997</v>
      </c>
      <c r="L4866" s="28">
        <v>-2.6399999999999997</v>
      </c>
    </row>
    <row r="4867" spans="1:12" hidden="1" x14ac:dyDescent="0.2">
      <c r="A4867" s="27" t="s">
        <v>90</v>
      </c>
      <c r="B4867" s="27" t="s">
        <v>163</v>
      </c>
      <c r="C4867" s="27" t="s">
        <v>101</v>
      </c>
      <c r="D4867" s="27" t="s">
        <v>71</v>
      </c>
      <c r="E4867" s="27" t="s">
        <v>94</v>
      </c>
      <c r="F4867" s="27" t="s">
        <v>95</v>
      </c>
      <c r="G4867" s="27" t="s">
        <v>102</v>
      </c>
      <c r="H4867" s="28">
        <v>0</v>
      </c>
      <c r="I4867" s="28">
        <v>0</v>
      </c>
      <c r="J4867" s="28">
        <v>0</v>
      </c>
      <c r="K4867" s="28">
        <v>0.61</v>
      </c>
      <c r="L4867" s="28">
        <v>-0.61</v>
      </c>
    </row>
    <row r="4868" spans="1:12" hidden="1" x14ac:dyDescent="0.2">
      <c r="A4868" s="27" t="s">
        <v>90</v>
      </c>
      <c r="B4868" s="27" t="s">
        <v>163</v>
      </c>
      <c r="C4868" s="27" t="s">
        <v>103</v>
      </c>
      <c r="D4868" s="27" t="s">
        <v>71</v>
      </c>
      <c r="E4868" s="27" t="s">
        <v>94</v>
      </c>
      <c r="F4868" s="27" t="s">
        <v>95</v>
      </c>
      <c r="G4868" s="27" t="s">
        <v>104</v>
      </c>
      <c r="H4868" s="28">
        <v>0</v>
      </c>
      <c r="I4868" s="28">
        <v>0</v>
      </c>
      <c r="J4868" s="28">
        <v>0</v>
      </c>
      <c r="K4868" s="28">
        <v>1.25</v>
      </c>
      <c r="L4868" s="28">
        <v>-1.25</v>
      </c>
    </row>
    <row r="4869" spans="1:12" hidden="1" x14ac:dyDescent="0.2">
      <c r="A4869" s="27" t="s">
        <v>90</v>
      </c>
      <c r="B4869" s="27" t="s">
        <v>177</v>
      </c>
      <c r="C4869" s="27" t="s">
        <v>106</v>
      </c>
      <c r="D4869" s="27" t="s">
        <v>71</v>
      </c>
      <c r="E4869" s="27" t="s">
        <v>94</v>
      </c>
      <c r="F4869" s="27" t="s">
        <v>95</v>
      </c>
      <c r="G4869" s="27" t="s">
        <v>108</v>
      </c>
      <c r="H4869" s="28">
        <v>0</v>
      </c>
      <c r="I4869" s="28">
        <v>1663.62</v>
      </c>
      <c r="J4869" s="28">
        <v>0</v>
      </c>
      <c r="K4869" s="28">
        <v>1663.62</v>
      </c>
      <c r="L4869" s="28">
        <v>0</v>
      </c>
    </row>
    <row r="4870" spans="1:12" hidden="1" x14ac:dyDescent="0.2">
      <c r="A4870" s="27" t="s">
        <v>90</v>
      </c>
      <c r="B4870" s="27" t="s">
        <v>177</v>
      </c>
      <c r="C4870" s="27" t="s">
        <v>99</v>
      </c>
      <c r="D4870" s="27" t="s">
        <v>71</v>
      </c>
      <c r="E4870" s="27" t="s">
        <v>94</v>
      </c>
      <c r="F4870" s="27" t="s">
        <v>95</v>
      </c>
      <c r="G4870" s="27" t="s">
        <v>100</v>
      </c>
      <c r="H4870" s="28">
        <v>0</v>
      </c>
      <c r="I4870" s="28">
        <v>0</v>
      </c>
      <c r="J4870" s="28">
        <v>0</v>
      </c>
      <c r="K4870" s="28">
        <v>715.28</v>
      </c>
      <c r="L4870" s="28">
        <v>-715.28</v>
      </c>
    </row>
    <row r="4871" spans="1:12" hidden="1" x14ac:dyDescent="0.2">
      <c r="A4871" s="27" t="s">
        <v>90</v>
      </c>
      <c r="B4871" s="27" t="s">
        <v>177</v>
      </c>
      <c r="C4871" s="27" t="s">
        <v>101</v>
      </c>
      <c r="D4871" s="27" t="s">
        <v>71</v>
      </c>
      <c r="E4871" s="27" t="s">
        <v>94</v>
      </c>
      <c r="F4871" s="27" t="s">
        <v>95</v>
      </c>
      <c r="G4871" s="27" t="s">
        <v>102</v>
      </c>
      <c r="H4871" s="28">
        <v>0</v>
      </c>
      <c r="I4871" s="28">
        <v>0</v>
      </c>
      <c r="J4871" s="28">
        <v>0</v>
      </c>
      <c r="K4871" s="28">
        <v>167.3</v>
      </c>
      <c r="L4871" s="28">
        <v>-167.3</v>
      </c>
    </row>
    <row r="4872" spans="1:12" hidden="1" x14ac:dyDescent="0.2">
      <c r="A4872" s="27" t="s">
        <v>90</v>
      </c>
      <c r="B4872" s="27" t="s">
        <v>177</v>
      </c>
      <c r="C4872" s="27" t="s">
        <v>103</v>
      </c>
      <c r="D4872" s="27" t="s">
        <v>71</v>
      </c>
      <c r="E4872" s="27" t="s">
        <v>94</v>
      </c>
      <c r="F4872" s="27" t="s">
        <v>95</v>
      </c>
      <c r="G4872" s="27" t="s">
        <v>104</v>
      </c>
      <c r="H4872" s="28">
        <v>0</v>
      </c>
      <c r="I4872" s="28">
        <v>0</v>
      </c>
      <c r="J4872" s="28">
        <v>0</v>
      </c>
      <c r="K4872" s="28">
        <v>334.72</v>
      </c>
      <c r="L4872" s="28">
        <v>-334.72</v>
      </c>
    </row>
    <row r="4873" spans="1:12" hidden="1" x14ac:dyDescent="0.2">
      <c r="A4873" s="27" t="s">
        <v>90</v>
      </c>
      <c r="B4873" s="27" t="s">
        <v>178</v>
      </c>
      <c r="C4873" s="27" t="s">
        <v>92</v>
      </c>
      <c r="D4873" s="27" t="s">
        <v>71</v>
      </c>
      <c r="E4873" s="27" t="s">
        <v>94</v>
      </c>
      <c r="F4873" s="27" t="s">
        <v>95</v>
      </c>
      <c r="G4873" s="27" t="s">
        <v>96</v>
      </c>
      <c r="H4873" s="28">
        <v>0</v>
      </c>
      <c r="I4873" s="28">
        <v>0</v>
      </c>
      <c r="J4873" s="28">
        <v>0</v>
      </c>
      <c r="K4873" s="28">
        <v>0.42</v>
      </c>
      <c r="L4873" s="28">
        <v>-0.42</v>
      </c>
    </row>
    <row r="4874" spans="1:12" hidden="1" x14ac:dyDescent="0.2">
      <c r="A4874" s="27" t="s">
        <v>90</v>
      </c>
      <c r="B4874" s="27" t="s">
        <v>178</v>
      </c>
      <c r="C4874" s="27" t="s">
        <v>106</v>
      </c>
      <c r="D4874" s="27" t="s">
        <v>71</v>
      </c>
      <c r="E4874" s="27" t="s">
        <v>94</v>
      </c>
      <c r="F4874" s="27" t="s">
        <v>95</v>
      </c>
      <c r="G4874" s="27" t="s">
        <v>108</v>
      </c>
      <c r="H4874" s="28">
        <v>0</v>
      </c>
      <c r="I4874" s="28">
        <v>96.22</v>
      </c>
      <c r="J4874" s="28">
        <v>0</v>
      </c>
      <c r="K4874" s="28">
        <v>96.22</v>
      </c>
      <c r="L4874" s="28">
        <v>0</v>
      </c>
    </row>
    <row r="4875" spans="1:12" hidden="1" x14ac:dyDescent="0.2">
      <c r="A4875" s="27" t="s">
        <v>90</v>
      </c>
      <c r="B4875" s="27" t="s">
        <v>178</v>
      </c>
      <c r="C4875" s="27" t="s">
        <v>99</v>
      </c>
      <c r="D4875" s="27" t="s">
        <v>71</v>
      </c>
      <c r="E4875" s="27" t="s">
        <v>94</v>
      </c>
      <c r="F4875" s="27" t="s">
        <v>95</v>
      </c>
      <c r="G4875" s="27" t="s">
        <v>100</v>
      </c>
      <c r="H4875" s="28">
        <v>0</v>
      </c>
      <c r="I4875" s="28">
        <v>0</v>
      </c>
      <c r="J4875" s="28">
        <v>0</v>
      </c>
      <c r="K4875" s="28">
        <v>5.99</v>
      </c>
      <c r="L4875" s="28">
        <v>-5.99</v>
      </c>
    </row>
    <row r="4876" spans="1:12" hidden="1" x14ac:dyDescent="0.2">
      <c r="A4876" s="27" t="s">
        <v>90</v>
      </c>
      <c r="B4876" s="27" t="s">
        <v>178</v>
      </c>
      <c r="C4876" s="27" t="s">
        <v>101</v>
      </c>
      <c r="D4876" s="27" t="s">
        <v>71</v>
      </c>
      <c r="E4876" s="27" t="s">
        <v>94</v>
      </c>
      <c r="F4876" s="27" t="s">
        <v>95</v>
      </c>
      <c r="G4876" s="27" t="s">
        <v>102</v>
      </c>
      <c r="H4876" s="28">
        <v>0</v>
      </c>
      <c r="I4876" s="28">
        <v>0</v>
      </c>
      <c r="J4876" s="28">
        <v>0</v>
      </c>
      <c r="K4876" s="28">
        <v>1.4</v>
      </c>
      <c r="L4876" s="28">
        <v>-1.4</v>
      </c>
    </row>
    <row r="4877" spans="1:12" hidden="1" x14ac:dyDescent="0.2">
      <c r="A4877" s="27" t="s">
        <v>90</v>
      </c>
      <c r="B4877" s="27" t="s">
        <v>178</v>
      </c>
      <c r="C4877" s="27" t="s">
        <v>103</v>
      </c>
      <c r="D4877" s="27" t="s">
        <v>71</v>
      </c>
      <c r="E4877" s="27" t="s">
        <v>94</v>
      </c>
      <c r="F4877" s="27" t="s">
        <v>95</v>
      </c>
      <c r="G4877" s="27" t="s">
        <v>104</v>
      </c>
      <c r="H4877" s="28">
        <v>0</v>
      </c>
      <c r="I4877" s="28">
        <v>0</v>
      </c>
      <c r="J4877" s="28">
        <v>0</v>
      </c>
      <c r="K4877" s="28">
        <v>2.8</v>
      </c>
      <c r="L4877" s="28">
        <v>-2.8</v>
      </c>
    </row>
    <row r="4878" spans="1:12" hidden="1" x14ac:dyDescent="0.2">
      <c r="A4878" s="27" t="s">
        <v>90</v>
      </c>
      <c r="B4878" s="27" t="s">
        <v>145</v>
      </c>
      <c r="C4878" s="27" t="s">
        <v>106</v>
      </c>
      <c r="D4878" s="27" t="s">
        <v>71</v>
      </c>
      <c r="E4878" s="27" t="s">
        <v>94</v>
      </c>
      <c r="F4878" s="27" t="s">
        <v>95</v>
      </c>
      <c r="G4878" s="27" t="s">
        <v>108</v>
      </c>
      <c r="H4878" s="28">
        <v>0</v>
      </c>
      <c r="I4878" s="28">
        <v>52.02</v>
      </c>
      <c r="J4878" s="28">
        <v>0</v>
      </c>
      <c r="K4878" s="28">
        <v>52.02</v>
      </c>
      <c r="L4878" s="28">
        <v>7.1054273576010019E-15</v>
      </c>
    </row>
    <row r="4879" spans="1:12" hidden="1" x14ac:dyDescent="0.2">
      <c r="A4879" s="27" t="s">
        <v>90</v>
      </c>
      <c r="B4879" s="27" t="s">
        <v>145</v>
      </c>
      <c r="C4879" s="27" t="s">
        <v>99</v>
      </c>
      <c r="D4879" s="27" t="s">
        <v>71</v>
      </c>
      <c r="E4879" s="27" t="s">
        <v>94</v>
      </c>
      <c r="F4879" s="27" t="s">
        <v>95</v>
      </c>
      <c r="G4879" s="27" t="s">
        <v>100</v>
      </c>
      <c r="H4879" s="28">
        <v>0</v>
      </c>
      <c r="I4879" s="28">
        <v>0</v>
      </c>
      <c r="J4879" s="28">
        <v>0</v>
      </c>
      <c r="K4879" s="28">
        <v>3.21</v>
      </c>
      <c r="L4879" s="28">
        <v>-3.21</v>
      </c>
    </row>
    <row r="4880" spans="1:12" hidden="1" x14ac:dyDescent="0.2">
      <c r="A4880" s="27" t="s">
        <v>90</v>
      </c>
      <c r="B4880" s="27" t="s">
        <v>145</v>
      </c>
      <c r="C4880" s="27" t="s">
        <v>101</v>
      </c>
      <c r="D4880" s="27" t="s">
        <v>71</v>
      </c>
      <c r="E4880" s="27" t="s">
        <v>94</v>
      </c>
      <c r="F4880" s="27" t="s">
        <v>95</v>
      </c>
      <c r="G4880" s="27" t="s">
        <v>102</v>
      </c>
      <c r="H4880" s="28">
        <v>0</v>
      </c>
      <c r="I4880" s="28">
        <v>0</v>
      </c>
      <c r="J4880" s="28">
        <v>0</v>
      </c>
      <c r="K4880" s="28">
        <v>0.75</v>
      </c>
      <c r="L4880" s="28">
        <v>-0.75</v>
      </c>
    </row>
    <row r="4881" spans="1:12" hidden="1" x14ac:dyDescent="0.2">
      <c r="A4881" s="27" t="s">
        <v>90</v>
      </c>
      <c r="B4881" s="27" t="s">
        <v>145</v>
      </c>
      <c r="C4881" s="27" t="s">
        <v>103</v>
      </c>
      <c r="D4881" s="27" t="s">
        <v>71</v>
      </c>
      <c r="E4881" s="27" t="s">
        <v>94</v>
      </c>
      <c r="F4881" s="27" t="s">
        <v>95</v>
      </c>
      <c r="G4881" s="27" t="s">
        <v>104</v>
      </c>
      <c r="H4881" s="28">
        <v>0</v>
      </c>
      <c r="I4881" s="28">
        <v>0</v>
      </c>
      <c r="J4881" s="28">
        <v>0</v>
      </c>
      <c r="K4881" s="28">
        <v>1.5</v>
      </c>
      <c r="L4881" s="28">
        <v>-1.5</v>
      </c>
    </row>
    <row r="4882" spans="1:12" hidden="1" x14ac:dyDescent="0.2">
      <c r="A4882" s="27" t="s">
        <v>90</v>
      </c>
      <c r="B4882" s="27" t="s">
        <v>91</v>
      </c>
      <c r="C4882" s="27" t="s">
        <v>92</v>
      </c>
      <c r="D4882" s="27" t="s">
        <v>71</v>
      </c>
      <c r="E4882" s="27" t="s">
        <v>94</v>
      </c>
      <c r="F4882" s="27" t="s">
        <v>95</v>
      </c>
      <c r="G4882" s="27" t="s">
        <v>96</v>
      </c>
      <c r="H4882" s="28">
        <v>0</v>
      </c>
      <c r="I4882" s="28">
        <v>0</v>
      </c>
      <c r="J4882" s="28">
        <v>0</v>
      </c>
      <c r="K4882" s="28">
        <v>7.91</v>
      </c>
      <c r="L4882" s="28">
        <v>-7.91</v>
      </c>
    </row>
    <row r="4883" spans="1:12" hidden="1" x14ac:dyDescent="0.2">
      <c r="A4883" s="27" t="s">
        <v>90</v>
      </c>
      <c r="B4883" s="27" t="s">
        <v>91</v>
      </c>
      <c r="C4883" s="27" t="s">
        <v>97</v>
      </c>
      <c r="D4883" s="27" t="s">
        <v>71</v>
      </c>
      <c r="E4883" s="27" t="s">
        <v>94</v>
      </c>
      <c r="F4883" s="27" t="s">
        <v>95</v>
      </c>
      <c r="G4883" s="27" t="s">
        <v>98</v>
      </c>
      <c r="H4883" s="28">
        <v>0</v>
      </c>
      <c r="I4883" s="28">
        <v>0</v>
      </c>
      <c r="J4883" s="28">
        <v>0</v>
      </c>
      <c r="K4883" s="28">
        <v>4.09</v>
      </c>
      <c r="L4883" s="28">
        <v>-4.09</v>
      </c>
    </row>
    <row r="4884" spans="1:12" hidden="1" x14ac:dyDescent="0.2">
      <c r="A4884" s="27" t="s">
        <v>90</v>
      </c>
      <c r="B4884" s="27" t="s">
        <v>91</v>
      </c>
      <c r="C4884" s="27" t="s">
        <v>99</v>
      </c>
      <c r="D4884" s="27" t="s">
        <v>71</v>
      </c>
      <c r="E4884" s="27" t="s">
        <v>94</v>
      </c>
      <c r="F4884" s="27" t="s">
        <v>95</v>
      </c>
      <c r="G4884" s="27" t="s">
        <v>100</v>
      </c>
      <c r="H4884" s="28">
        <v>0</v>
      </c>
      <c r="I4884" s="28">
        <v>0</v>
      </c>
      <c r="J4884" s="28">
        <v>0</v>
      </c>
      <c r="K4884" s="28">
        <v>0.74</v>
      </c>
      <c r="L4884" s="28">
        <v>-0.74</v>
      </c>
    </row>
    <row r="4885" spans="1:12" hidden="1" x14ac:dyDescent="0.2">
      <c r="A4885" s="27" t="s">
        <v>90</v>
      </c>
      <c r="B4885" s="27" t="s">
        <v>91</v>
      </c>
      <c r="C4885" s="27" t="s">
        <v>101</v>
      </c>
      <c r="D4885" s="27" t="s">
        <v>71</v>
      </c>
      <c r="E4885" s="27" t="s">
        <v>94</v>
      </c>
      <c r="F4885" s="27" t="s">
        <v>95</v>
      </c>
      <c r="G4885" s="27" t="s">
        <v>102</v>
      </c>
      <c r="H4885" s="28">
        <v>0</v>
      </c>
      <c r="I4885" s="28">
        <v>0</v>
      </c>
      <c r="J4885" s="28">
        <v>0</v>
      </c>
      <c r="K4885" s="28">
        <v>0.17</v>
      </c>
      <c r="L4885" s="28">
        <v>-0.17</v>
      </c>
    </row>
    <row r="4886" spans="1:12" hidden="1" x14ac:dyDescent="0.2">
      <c r="A4886" s="27" t="s">
        <v>90</v>
      </c>
      <c r="B4886" s="27" t="s">
        <v>91</v>
      </c>
      <c r="C4886" s="27" t="s">
        <v>103</v>
      </c>
      <c r="D4886" s="27" t="s">
        <v>71</v>
      </c>
      <c r="E4886" s="27" t="s">
        <v>94</v>
      </c>
      <c r="F4886" s="27" t="s">
        <v>95</v>
      </c>
      <c r="G4886" s="27" t="s">
        <v>104</v>
      </c>
      <c r="H4886" s="28">
        <v>0</v>
      </c>
      <c r="I4886" s="28">
        <v>0</v>
      </c>
      <c r="J4886" s="28">
        <v>0</v>
      </c>
      <c r="K4886" s="28">
        <v>0.35</v>
      </c>
      <c r="L4886" s="28">
        <v>-0.35</v>
      </c>
    </row>
    <row r="4887" spans="1:12" hidden="1" x14ac:dyDescent="0.2">
      <c r="A4887" s="27" t="s">
        <v>90</v>
      </c>
      <c r="B4887" s="27" t="s">
        <v>91</v>
      </c>
      <c r="C4887" s="27" t="s">
        <v>159</v>
      </c>
      <c r="D4887" s="27" t="s">
        <v>71</v>
      </c>
      <c r="E4887" s="27" t="s">
        <v>94</v>
      </c>
      <c r="F4887" s="27" t="s">
        <v>95</v>
      </c>
      <c r="G4887" s="27" t="s">
        <v>160</v>
      </c>
      <c r="H4887" s="28">
        <v>0</v>
      </c>
      <c r="I4887" s="28">
        <v>0</v>
      </c>
      <c r="J4887" s="28">
        <v>0</v>
      </c>
      <c r="K4887" s="28">
        <v>7253.51</v>
      </c>
      <c r="L4887" s="28">
        <v>-7253.51</v>
      </c>
    </row>
    <row r="4888" spans="1:12" hidden="1" x14ac:dyDescent="0.2">
      <c r="A4888" s="27" t="s">
        <v>90</v>
      </c>
      <c r="B4888" s="27" t="s">
        <v>119</v>
      </c>
      <c r="C4888" s="27" t="s">
        <v>117</v>
      </c>
      <c r="D4888" s="27" t="s">
        <v>71</v>
      </c>
      <c r="E4888" s="27" t="s">
        <v>94</v>
      </c>
      <c r="F4888" s="27" t="s">
        <v>95</v>
      </c>
      <c r="G4888" s="27" t="s">
        <v>118</v>
      </c>
      <c r="H4888" s="28">
        <v>0</v>
      </c>
      <c r="I4888" s="28">
        <v>0</v>
      </c>
      <c r="J4888" s="28">
        <v>0</v>
      </c>
      <c r="K4888" s="28">
        <v>859.8</v>
      </c>
      <c r="L4888" s="28">
        <v>-859.8</v>
      </c>
    </row>
    <row r="4889" spans="1:12" hidden="1" x14ac:dyDescent="0.2">
      <c r="A4889" s="27" t="s">
        <v>90</v>
      </c>
      <c r="B4889" s="27" t="s">
        <v>120</v>
      </c>
      <c r="C4889" s="27" t="s">
        <v>121</v>
      </c>
      <c r="D4889" s="27" t="s">
        <v>71</v>
      </c>
      <c r="E4889" s="27" t="s">
        <v>94</v>
      </c>
      <c r="F4889" s="27" t="s">
        <v>95</v>
      </c>
      <c r="G4889" s="27" t="s">
        <v>122</v>
      </c>
      <c r="H4889" s="28">
        <v>0</v>
      </c>
      <c r="I4889" s="28">
        <v>0</v>
      </c>
      <c r="J4889" s="28">
        <v>0</v>
      </c>
      <c r="K4889" s="28">
        <v>3.72</v>
      </c>
      <c r="L4889" s="28">
        <v>-3.72</v>
      </c>
    </row>
    <row r="4890" spans="1:12" hidden="1" x14ac:dyDescent="0.2">
      <c r="A4890" s="27" t="s">
        <v>90</v>
      </c>
      <c r="B4890" s="27" t="s">
        <v>120</v>
      </c>
      <c r="C4890" s="27" t="s">
        <v>99</v>
      </c>
      <c r="D4890" s="27" t="s">
        <v>71</v>
      </c>
      <c r="E4890" s="27" t="s">
        <v>94</v>
      </c>
      <c r="F4890" s="27" t="s">
        <v>95</v>
      </c>
      <c r="G4890" s="27" t="s">
        <v>100</v>
      </c>
      <c r="H4890" s="28">
        <v>0</v>
      </c>
      <c r="I4890" s="28">
        <v>0</v>
      </c>
      <c r="J4890" s="28">
        <v>0</v>
      </c>
      <c r="K4890" s="28">
        <v>0.2</v>
      </c>
      <c r="L4890" s="28">
        <v>-0.2</v>
      </c>
    </row>
    <row r="4891" spans="1:12" hidden="1" x14ac:dyDescent="0.2">
      <c r="A4891" s="27" t="s">
        <v>90</v>
      </c>
      <c r="B4891" s="27" t="s">
        <v>120</v>
      </c>
      <c r="C4891" s="27" t="s">
        <v>101</v>
      </c>
      <c r="D4891" s="27" t="s">
        <v>71</v>
      </c>
      <c r="E4891" s="27" t="s">
        <v>94</v>
      </c>
      <c r="F4891" s="27" t="s">
        <v>95</v>
      </c>
      <c r="G4891" s="27" t="s">
        <v>102</v>
      </c>
      <c r="H4891" s="28">
        <v>0</v>
      </c>
      <c r="I4891" s="28">
        <v>0</v>
      </c>
      <c r="J4891" s="28">
        <v>0</v>
      </c>
      <c r="K4891" s="28">
        <v>0.05</v>
      </c>
      <c r="L4891" s="28">
        <v>-0.05</v>
      </c>
    </row>
    <row r="4892" spans="1:12" hidden="1" x14ac:dyDescent="0.2">
      <c r="A4892" s="27" t="s">
        <v>90</v>
      </c>
      <c r="B4892" s="27" t="s">
        <v>120</v>
      </c>
      <c r="C4892" s="27" t="s">
        <v>103</v>
      </c>
      <c r="D4892" s="27" t="s">
        <v>71</v>
      </c>
      <c r="E4892" s="27" t="s">
        <v>94</v>
      </c>
      <c r="F4892" s="27" t="s">
        <v>95</v>
      </c>
      <c r="G4892" s="27" t="s">
        <v>104</v>
      </c>
      <c r="H4892" s="28">
        <v>0</v>
      </c>
      <c r="I4892" s="28">
        <v>0</v>
      </c>
      <c r="J4892" s="28">
        <v>0</v>
      </c>
      <c r="K4892" s="28">
        <v>0.11</v>
      </c>
      <c r="L4892" s="28">
        <v>-0.11</v>
      </c>
    </row>
    <row r="4893" spans="1:12" hidden="1" x14ac:dyDescent="0.2">
      <c r="A4893" s="27" t="s">
        <v>90</v>
      </c>
      <c r="B4893" s="27" t="s">
        <v>123</v>
      </c>
      <c r="C4893" s="27" t="s">
        <v>124</v>
      </c>
      <c r="D4893" s="27" t="s">
        <v>71</v>
      </c>
      <c r="E4893" s="27" t="s">
        <v>94</v>
      </c>
      <c r="F4893" s="27" t="s">
        <v>95</v>
      </c>
      <c r="G4893" s="27" t="s">
        <v>125</v>
      </c>
      <c r="H4893" s="28">
        <v>0</v>
      </c>
      <c r="I4893" s="28">
        <v>0</v>
      </c>
      <c r="J4893" s="28">
        <v>0</v>
      </c>
      <c r="K4893" s="28">
        <v>99.75</v>
      </c>
      <c r="L4893" s="28">
        <v>-99.75</v>
      </c>
    </row>
    <row r="4894" spans="1:12" hidden="1" x14ac:dyDescent="0.2">
      <c r="A4894" s="27" t="s">
        <v>90</v>
      </c>
      <c r="B4894" s="27" t="s">
        <v>123</v>
      </c>
      <c r="C4894" s="27" t="s">
        <v>111</v>
      </c>
      <c r="D4894" s="27" t="s">
        <v>71</v>
      </c>
      <c r="E4894" s="27" t="s">
        <v>94</v>
      </c>
      <c r="F4894" s="27" t="s">
        <v>95</v>
      </c>
      <c r="G4894" s="27" t="s">
        <v>112</v>
      </c>
      <c r="H4894" s="28">
        <v>0</v>
      </c>
      <c r="I4894" s="28">
        <v>0</v>
      </c>
      <c r="J4894" s="28">
        <v>0</v>
      </c>
      <c r="K4894" s="28">
        <v>55.58</v>
      </c>
      <c r="L4894" s="28">
        <v>-55.58</v>
      </c>
    </row>
    <row r="4895" spans="1:12" hidden="1" x14ac:dyDescent="0.2">
      <c r="A4895" s="27" t="s">
        <v>90</v>
      </c>
      <c r="B4895" s="27" t="s">
        <v>126</v>
      </c>
      <c r="C4895" s="27" t="s">
        <v>121</v>
      </c>
      <c r="D4895" s="27" t="s">
        <v>71</v>
      </c>
      <c r="E4895" s="27" t="s">
        <v>94</v>
      </c>
      <c r="F4895" s="27" t="s">
        <v>95</v>
      </c>
      <c r="G4895" s="27" t="s">
        <v>122</v>
      </c>
      <c r="H4895" s="28">
        <v>0</v>
      </c>
      <c r="I4895" s="28">
        <v>0</v>
      </c>
      <c r="J4895" s="28">
        <v>0</v>
      </c>
      <c r="K4895" s="28">
        <v>0.76</v>
      </c>
      <c r="L4895" s="28">
        <v>-0.76</v>
      </c>
    </row>
    <row r="4896" spans="1:12" hidden="1" x14ac:dyDescent="0.2">
      <c r="A4896" s="27" t="s">
        <v>90</v>
      </c>
      <c r="B4896" s="27" t="s">
        <v>126</v>
      </c>
      <c r="C4896" s="27" t="s">
        <v>99</v>
      </c>
      <c r="D4896" s="27" t="s">
        <v>71</v>
      </c>
      <c r="E4896" s="27" t="s">
        <v>94</v>
      </c>
      <c r="F4896" s="27" t="s">
        <v>95</v>
      </c>
      <c r="G4896" s="27" t="s">
        <v>100</v>
      </c>
      <c r="H4896" s="28">
        <v>0</v>
      </c>
      <c r="I4896" s="28">
        <v>0</v>
      </c>
      <c r="J4896" s="28">
        <v>0</v>
      </c>
      <c r="K4896" s="28">
        <v>0.05</v>
      </c>
      <c r="L4896" s="28">
        <v>-0.05</v>
      </c>
    </row>
    <row r="4897" spans="1:12" hidden="1" x14ac:dyDescent="0.2">
      <c r="A4897" s="27" t="s">
        <v>90</v>
      </c>
      <c r="B4897" s="27" t="s">
        <v>126</v>
      </c>
      <c r="C4897" s="27" t="s">
        <v>101</v>
      </c>
      <c r="D4897" s="27" t="s">
        <v>71</v>
      </c>
      <c r="E4897" s="27" t="s">
        <v>94</v>
      </c>
      <c r="F4897" s="27" t="s">
        <v>95</v>
      </c>
      <c r="G4897" s="27" t="s">
        <v>102</v>
      </c>
      <c r="H4897" s="28">
        <v>0</v>
      </c>
      <c r="I4897" s="28">
        <v>0</v>
      </c>
      <c r="J4897" s="28">
        <v>0</v>
      </c>
      <c r="K4897" s="28">
        <v>0.01</v>
      </c>
      <c r="L4897" s="28">
        <v>-0.01</v>
      </c>
    </row>
    <row r="4898" spans="1:12" hidden="1" x14ac:dyDescent="0.2">
      <c r="A4898" s="27" t="s">
        <v>90</v>
      </c>
      <c r="B4898" s="27" t="s">
        <v>126</v>
      </c>
      <c r="C4898" s="27" t="s">
        <v>103</v>
      </c>
      <c r="D4898" s="27" t="s">
        <v>71</v>
      </c>
      <c r="E4898" s="27" t="s">
        <v>94</v>
      </c>
      <c r="F4898" s="27" t="s">
        <v>95</v>
      </c>
      <c r="G4898" s="27" t="s">
        <v>104</v>
      </c>
      <c r="H4898" s="28">
        <v>0</v>
      </c>
      <c r="I4898" s="28">
        <v>0</v>
      </c>
      <c r="J4898" s="28">
        <v>0</v>
      </c>
      <c r="K4898" s="28">
        <v>0.02</v>
      </c>
      <c r="L4898" s="28">
        <v>-0.02</v>
      </c>
    </row>
    <row r="4899" spans="1:12" hidden="1" x14ac:dyDescent="0.2">
      <c r="A4899" s="27" t="s">
        <v>90</v>
      </c>
      <c r="B4899" s="27" t="s">
        <v>127</v>
      </c>
      <c r="C4899" s="27" t="s">
        <v>111</v>
      </c>
      <c r="D4899" s="27" t="s">
        <v>71</v>
      </c>
      <c r="E4899" s="27" t="s">
        <v>94</v>
      </c>
      <c r="F4899" s="27" t="s">
        <v>95</v>
      </c>
      <c r="G4899" s="27" t="s">
        <v>112</v>
      </c>
      <c r="H4899" s="28">
        <v>0</v>
      </c>
      <c r="I4899" s="28">
        <v>0</v>
      </c>
      <c r="J4899" s="28">
        <v>0</v>
      </c>
      <c r="K4899" s="28">
        <v>689.01</v>
      </c>
      <c r="L4899" s="28">
        <v>-689.01</v>
      </c>
    </row>
    <row r="4900" spans="1:12" hidden="1" x14ac:dyDescent="0.2">
      <c r="A4900" s="27" t="s">
        <v>90</v>
      </c>
      <c r="B4900" s="27" t="s">
        <v>128</v>
      </c>
      <c r="C4900" s="27" t="s">
        <v>99</v>
      </c>
      <c r="D4900" s="27" t="s">
        <v>71</v>
      </c>
      <c r="E4900" s="27" t="s">
        <v>94</v>
      </c>
      <c r="F4900" s="27" t="s">
        <v>95</v>
      </c>
      <c r="G4900" s="27" t="s">
        <v>100</v>
      </c>
      <c r="H4900" s="28">
        <v>0</v>
      </c>
      <c r="I4900" s="28">
        <v>0</v>
      </c>
      <c r="J4900" s="28">
        <v>0</v>
      </c>
      <c r="K4900" s="28">
        <v>0.23</v>
      </c>
      <c r="L4900" s="28">
        <v>-0.23</v>
      </c>
    </row>
    <row r="4901" spans="1:12" hidden="1" x14ac:dyDescent="0.2">
      <c r="A4901" s="27" t="s">
        <v>90</v>
      </c>
      <c r="B4901" s="27" t="s">
        <v>128</v>
      </c>
      <c r="C4901" s="27" t="s">
        <v>101</v>
      </c>
      <c r="D4901" s="27" t="s">
        <v>71</v>
      </c>
      <c r="E4901" s="27" t="s">
        <v>94</v>
      </c>
      <c r="F4901" s="27" t="s">
        <v>95</v>
      </c>
      <c r="G4901" s="27" t="s">
        <v>102</v>
      </c>
      <c r="H4901" s="28">
        <v>0</v>
      </c>
      <c r="I4901" s="28">
        <v>0</v>
      </c>
      <c r="J4901" s="28">
        <v>0</v>
      </c>
      <c r="K4901" s="28">
        <v>0.05</v>
      </c>
      <c r="L4901" s="28">
        <v>-0.05</v>
      </c>
    </row>
    <row r="4902" spans="1:12" hidden="1" x14ac:dyDescent="0.2">
      <c r="A4902" s="27" t="s">
        <v>90</v>
      </c>
      <c r="B4902" s="27" t="s">
        <v>128</v>
      </c>
      <c r="C4902" s="27" t="s">
        <v>103</v>
      </c>
      <c r="D4902" s="27" t="s">
        <v>71</v>
      </c>
      <c r="E4902" s="27" t="s">
        <v>94</v>
      </c>
      <c r="F4902" s="27" t="s">
        <v>95</v>
      </c>
      <c r="G4902" s="27" t="s">
        <v>104</v>
      </c>
      <c r="H4902" s="28">
        <v>0</v>
      </c>
      <c r="I4902" s="28">
        <v>0</v>
      </c>
      <c r="J4902" s="28">
        <v>0</v>
      </c>
      <c r="K4902" s="28">
        <v>0.11</v>
      </c>
      <c r="L4902" s="28">
        <v>-0.11</v>
      </c>
    </row>
    <row r="4903" spans="1:12" hidden="1" x14ac:dyDescent="0.2">
      <c r="A4903" s="27" t="s">
        <v>90</v>
      </c>
      <c r="B4903" s="27" t="s">
        <v>129</v>
      </c>
      <c r="C4903" s="27" t="s">
        <v>92</v>
      </c>
      <c r="D4903" s="27" t="s">
        <v>71</v>
      </c>
      <c r="E4903" s="27" t="s">
        <v>94</v>
      </c>
      <c r="F4903" s="27" t="s">
        <v>95</v>
      </c>
      <c r="G4903" s="27" t="s">
        <v>96</v>
      </c>
      <c r="H4903" s="28">
        <v>0</v>
      </c>
      <c r="I4903" s="28">
        <v>0</v>
      </c>
      <c r="J4903" s="28">
        <v>0</v>
      </c>
      <c r="K4903" s="28">
        <v>0.32</v>
      </c>
      <c r="L4903" s="28">
        <v>-0.32</v>
      </c>
    </row>
    <row r="4904" spans="1:12" hidden="1" x14ac:dyDescent="0.2">
      <c r="A4904" s="27" t="s">
        <v>90</v>
      </c>
      <c r="B4904" s="27" t="s">
        <v>129</v>
      </c>
      <c r="C4904" s="27" t="s">
        <v>121</v>
      </c>
      <c r="D4904" s="27" t="s">
        <v>71</v>
      </c>
      <c r="E4904" s="27" t="s">
        <v>94</v>
      </c>
      <c r="F4904" s="27" t="s">
        <v>95</v>
      </c>
      <c r="G4904" s="27" t="s">
        <v>122</v>
      </c>
      <c r="H4904" s="28">
        <v>0</v>
      </c>
      <c r="I4904" s="28">
        <v>0</v>
      </c>
      <c r="J4904" s="28">
        <v>0</v>
      </c>
      <c r="K4904" s="28">
        <v>0.25</v>
      </c>
      <c r="L4904" s="28">
        <v>-0.25</v>
      </c>
    </row>
    <row r="4905" spans="1:12" hidden="1" x14ac:dyDescent="0.2">
      <c r="A4905" s="27" t="s">
        <v>90</v>
      </c>
      <c r="B4905" s="27" t="s">
        <v>129</v>
      </c>
      <c r="C4905" s="27" t="s">
        <v>106</v>
      </c>
      <c r="D4905" s="27" t="s">
        <v>71</v>
      </c>
      <c r="E4905" s="27" t="s">
        <v>94</v>
      </c>
      <c r="F4905" s="27" t="s">
        <v>95</v>
      </c>
      <c r="G4905" s="27" t="s">
        <v>108</v>
      </c>
      <c r="H4905" s="28">
        <v>0</v>
      </c>
      <c r="I4905" s="28">
        <v>0</v>
      </c>
      <c r="J4905" s="28">
        <v>0</v>
      </c>
      <c r="K4905" s="28">
        <v>4.1399999999999997</v>
      </c>
      <c r="L4905" s="28">
        <v>-4.1399999999999997</v>
      </c>
    </row>
    <row r="4906" spans="1:12" hidden="1" x14ac:dyDescent="0.2">
      <c r="A4906" s="27" t="s">
        <v>90</v>
      </c>
      <c r="B4906" s="27" t="s">
        <v>129</v>
      </c>
      <c r="C4906" s="27" t="s">
        <v>99</v>
      </c>
      <c r="D4906" s="27" t="s">
        <v>71</v>
      </c>
      <c r="E4906" s="27" t="s">
        <v>94</v>
      </c>
      <c r="F4906" s="27" t="s">
        <v>95</v>
      </c>
      <c r="G4906" s="27" t="s">
        <v>100</v>
      </c>
      <c r="H4906" s="28">
        <v>0</v>
      </c>
      <c r="I4906" s="28">
        <v>0</v>
      </c>
      <c r="J4906" s="28">
        <v>0</v>
      </c>
      <c r="K4906" s="28">
        <v>0.66</v>
      </c>
      <c r="L4906" s="28">
        <v>-0.66</v>
      </c>
    </row>
    <row r="4907" spans="1:12" hidden="1" x14ac:dyDescent="0.2">
      <c r="A4907" s="27" t="s">
        <v>90</v>
      </c>
      <c r="B4907" s="27" t="s">
        <v>129</v>
      </c>
      <c r="C4907" s="27" t="s">
        <v>101</v>
      </c>
      <c r="D4907" s="27" t="s">
        <v>71</v>
      </c>
      <c r="E4907" s="27" t="s">
        <v>94</v>
      </c>
      <c r="F4907" s="27" t="s">
        <v>95</v>
      </c>
      <c r="G4907" s="27" t="s">
        <v>102</v>
      </c>
      <c r="H4907" s="28">
        <v>0</v>
      </c>
      <c r="I4907" s="28">
        <v>0</v>
      </c>
      <c r="J4907" s="28">
        <v>0</v>
      </c>
      <c r="K4907" s="28">
        <v>0.15</v>
      </c>
      <c r="L4907" s="28">
        <v>-0.15</v>
      </c>
    </row>
    <row r="4908" spans="1:12" hidden="1" x14ac:dyDescent="0.2">
      <c r="A4908" s="27" t="s">
        <v>90</v>
      </c>
      <c r="B4908" s="27" t="s">
        <v>129</v>
      </c>
      <c r="C4908" s="27" t="s">
        <v>103</v>
      </c>
      <c r="D4908" s="27" t="s">
        <v>71</v>
      </c>
      <c r="E4908" s="27" t="s">
        <v>94</v>
      </c>
      <c r="F4908" s="27" t="s">
        <v>95</v>
      </c>
      <c r="G4908" s="27" t="s">
        <v>104</v>
      </c>
      <c r="H4908" s="28">
        <v>0</v>
      </c>
      <c r="I4908" s="28">
        <v>0</v>
      </c>
      <c r="J4908" s="28">
        <v>0</v>
      </c>
      <c r="K4908" s="28">
        <v>0.33</v>
      </c>
      <c r="L4908" s="28">
        <v>-0.33</v>
      </c>
    </row>
    <row r="4909" spans="1:12" hidden="1" x14ac:dyDescent="0.2">
      <c r="A4909" s="27" t="s">
        <v>90</v>
      </c>
      <c r="B4909" s="27" t="s">
        <v>129</v>
      </c>
      <c r="C4909" s="27" t="s">
        <v>130</v>
      </c>
      <c r="D4909" s="27" t="s">
        <v>71</v>
      </c>
      <c r="E4909" s="27" t="s">
        <v>94</v>
      </c>
      <c r="F4909" s="27" t="s">
        <v>95</v>
      </c>
      <c r="G4909" s="27" t="s">
        <v>131</v>
      </c>
      <c r="H4909" s="28">
        <v>0</v>
      </c>
      <c r="I4909" s="28">
        <v>0</v>
      </c>
      <c r="J4909" s="28">
        <v>0</v>
      </c>
      <c r="K4909" s="28">
        <v>2344.4899999999998</v>
      </c>
      <c r="L4909" s="28">
        <v>-2344.4899999999998</v>
      </c>
    </row>
    <row r="4910" spans="1:12" hidden="1" x14ac:dyDescent="0.2">
      <c r="A4910" s="27" t="s">
        <v>90</v>
      </c>
      <c r="B4910" s="27" t="s">
        <v>129</v>
      </c>
      <c r="C4910" s="27" t="s">
        <v>132</v>
      </c>
      <c r="D4910" s="27" t="s">
        <v>71</v>
      </c>
      <c r="E4910" s="27" t="s">
        <v>94</v>
      </c>
      <c r="F4910" s="27" t="s">
        <v>95</v>
      </c>
      <c r="G4910" s="27" t="s">
        <v>133</v>
      </c>
      <c r="H4910" s="28">
        <v>0</v>
      </c>
      <c r="I4910" s="28">
        <v>0</v>
      </c>
      <c r="J4910" s="28">
        <v>0</v>
      </c>
      <c r="K4910" s="28">
        <v>37.69</v>
      </c>
      <c r="L4910" s="28">
        <v>-37.69</v>
      </c>
    </row>
    <row r="4911" spans="1:12" hidden="1" x14ac:dyDescent="0.2">
      <c r="A4911" s="27" t="s">
        <v>90</v>
      </c>
      <c r="B4911" s="27" t="s">
        <v>129</v>
      </c>
      <c r="C4911" s="27" t="s">
        <v>111</v>
      </c>
      <c r="D4911" s="27" t="s">
        <v>71</v>
      </c>
      <c r="E4911" s="27" t="s">
        <v>94</v>
      </c>
      <c r="F4911" s="27" t="s">
        <v>95</v>
      </c>
      <c r="G4911" s="27" t="s">
        <v>112</v>
      </c>
      <c r="H4911" s="28">
        <v>0</v>
      </c>
      <c r="I4911" s="28">
        <v>0</v>
      </c>
      <c r="J4911" s="28">
        <v>0</v>
      </c>
      <c r="K4911" s="28">
        <v>6061.35</v>
      </c>
      <c r="L4911" s="28">
        <v>-6061.35</v>
      </c>
    </row>
    <row r="4912" spans="1:12" hidden="1" x14ac:dyDescent="0.2">
      <c r="A4912" s="27" t="s">
        <v>90</v>
      </c>
      <c r="B4912" s="27" t="s">
        <v>129</v>
      </c>
      <c r="C4912" s="27" t="s">
        <v>117</v>
      </c>
      <c r="D4912" s="27" t="s">
        <v>71</v>
      </c>
      <c r="E4912" s="27" t="s">
        <v>94</v>
      </c>
      <c r="F4912" s="27" t="s">
        <v>95</v>
      </c>
      <c r="G4912" s="27" t="s">
        <v>118</v>
      </c>
      <c r="H4912" s="28">
        <v>0</v>
      </c>
      <c r="I4912" s="28">
        <v>0</v>
      </c>
      <c r="J4912" s="28">
        <v>0</v>
      </c>
      <c r="K4912" s="28">
        <v>10.1</v>
      </c>
      <c r="L4912" s="28">
        <v>-10.1</v>
      </c>
    </row>
    <row r="4913" spans="1:12" hidden="1" x14ac:dyDescent="0.2">
      <c r="A4913" s="27" t="s">
        <v>90</v>
      </c>
      <c r="B4913" s="27" t="s">
        <v>134</v>
      </c>
      <c r="C4913" s="27" t="s">
        <v>92</v>
      </c>
      <c r="D4913" s="27" t="s">
        <v>71</v>
      </c>
      <c r="E4913" s="27" t="s">
        <v>94</v>
      </c>
      <c r="F4913" s="27" t="s">
        <v>95</v>
      </c>
      <c r="G4913" s="27" t="s">
        <v>96</v>
      </c>
      <c r="H4913" s="28">
        <v>0</v>
      </c>
      <c r="I4913" s="28">
        <v>0</v>
      </c>
      <c r="J4913" s="28">
        <v>0</v>
      </c>
      <c r="K4913" s="28">
        <v>0.16</v>
      </c>
      <c r="L4913" s="28">
        <v>-0.16</v>
      </c>
    </row>
    <row r="4914" spans="1:12" hidden="1" x14ac:dyDescent="0.2">
      <c r="A4914" s="27" t="s">
        <v>90</v>
      </c>
      <c r="B4914" s="27" t="s">
        <v>134</v>
      </c>
      <c r="C4914" s="27" t="s">
        <v>99</v>
      </c>
      <c r="D4914" s="27" t="s">
        <v>71</v>
      </c>
      <c r="E4914" s="27" t="s">
        <v>94</v>
      </c>
      <c r="F4914" s="27" t="s">
        <v>95</v>
      </c>
      <c r="G4914" s="27" t="s">
        <v>100</v>
      </c>
      <c r="H4914" s="28">
        <v>0</v>
      </c>
      <c r="I4914" s="28">
        <v>0</v>
      </c>
      <c r="J4914" s="28">
        <v>0</v>
      </c>
      <c r="K4914" s="28">
        <v>0.01</v>
      </c>
      <c r="L4914" s="28">
        <v>-0.01</v>
      </c>
    </row>
    <row r="4915" spans="1:12" hidden="1" x14ac:dyDescent="0.2">
      <c r="A4915" s="27" t="s">
        <v>90</v>
      </c>
      <c r="B4915" s="27" t="s">
        <v>134</v>
      </c>
      <c r="C4915" s="27" t="s">
        <v>101</v>
      </c>
      <c r="D4915" s="27" t="s">
        <v>71</v>
      </c>
      <c r="E4915" s="27" t="s">
        <v>94</v>
      </c>
      <c r="F4915" s="27" t="s">
        <v>95</v>
      </c>
      <c r="G4915" s="27" t="s">
        <v>102</v>
      </c>
      <c r="H4915" s="28">
        <v>0</v>
      </c>
      <c r="I4915" s="28">
        <v>0</v>
      </c>
      <c r="J4915" s="28">
        <v>0</v>
      </c>
      <c r="K4915" s="28">
        <v>0.01</v>
      </c>
      <c r="L4915" s="28">
        <v>-0.01</v>
      </c>
    </row>
    <row r="4916" spans="1:12" hidden="1" x14ac:dyDescent="0.2">
      <c r="A4916" s="27" t="s">
        <v>90</v>
      </c>
      <c r="B4916" s="27" t="s">
        <v>134</v>
      </c>
      <c r="C4916" s="27" t="s">
        <v>132</v>
      </c>
      <c r="D4916" s="27" t="s">
        <v>71</v>
      </c>
      <c r="E4916" s="27" t="s">
        <v>94</v>
      </c>
      <c r="F4916" s="27" t="s">
        <v>95</v>
      </c>
      <c r="G4916" s="27" t="s">
        <v>133</v>
      </c>
      <c r="H4916" s="28">
        <v>0</v>
      </c>
      <c r="I4916" s="28">
        <v>0</v>
      </c>
      <c r="J4916" s="28">
        <v>0</v>
      </c>
      <c r="K4916" s="28">
        <v>358.34</v>
      </c>
      <c r="L4916" s="28">
        <v>-358.34</v>
      </c>
    </row>
    <row r="4917" spans="1:12" hidden="1" x14ac:dyDescent="0.2">
      <c r="A4917" s="27" t="s">
        <v>90</v>
      </c>
      <c r="B4917" s="27" t="s">
        <v>179</v>
      </c>
      <c r="C4917" s="27" t="s">
        <v>106</v>
      </c>
      <c r="D4917" s="27" t="s">
        <v>71</v>
      </c>
      <c r="E4917" s="27" t="s">
        <v>94</v>
      </c>
      <c r="F4917" s="27" t="s">
        <v>95</v>
      </c>
      <c r="G4917" s="27" t="s">
        <v>108</v>
      </c>
      <c r="H4917" s="28">
        <v>0</v>
      </c>
      <c r="I4917" s="28">
        <v>0</v>
      </c>
      <c r="J4917" s="28">
        <v>0</v>
      </c>
      <c r="K4917" s="28">
        <v>12.74</v>
      </c>
      <c r="L4917" s="28">
        <v>-12.74</v>
      </c>
    </row>
    <row r="4918" spans="1:12" hidden="1" x14ac:dyDescent="0.2">
      <c r="A4918" s="27" t="s">
        <v>90</v>
      </c>
      <c r="B4918" s="27" t="s">
        <v>179</v>
      </c>
      <c r="C4918" s="27" t="s">
        <v>99</v>
      </c>
      <c r="D4918" s="27" t="s">
        <v>71</v>
      </c>
      <c r="E4918" s="27" t="s">
        <v>94</v>
      </c>
      <c r="F4918" s="27" t="s">
        <v>95</v>
      </c>
      <c r="G4918" s="27" t="s">
        <v>100</v>
      </c>
      <c r="H4918" s="28">
        <v>0</v>
      </c>
      <c r="I4918" s="28">
        <v>0</v>
      </c>
      <c r="J4918" s="28">
        <v>0</v>
      </c>
      <c r="K4918" s="28">
        <v>0.79</v>
      </c>
      <c r="L4918" s="28">
        <v>-0.79</v>
      </c>
    </row>
    <row r="4919" spans="1:12" hidden="1" x14ac:dyDescent="0.2">
      <c r="A4919" s="27" t="s">
        <v>90</v>
      </c>
      <c r="B4919" s="27" t="s">
        <v>179</v>
      </c>
      <c r="C4919" s="27" t="s">
        <v>101</v>
      </c>
      <c r="D4919" s="27" t="s">
        <v>71</v>
      </c>
      <c r="E4919" s="27" t="s">
        <v>94</v>
      </c>
      <c r="F4919" s="27" t="s">
        <v>95</v>
      </c>
      <c r="G4919" s="27" t="s">
        <v>102</v>
      </c>
      <c r="H4919" s="28">
        <v>0</v>
      </c>
      <c r="I4919" s="28">
        <v>0</v>
      </c>
      <c r="J4919" s="28">
        <v>0</v>
      </c>
      <c r="K4919" s="28">
        <v>0.18</v>
      </c>
      <c r="L4919" s="28">
        <v>-0.18</v>
      </c>
    </row>
    <row r="4920" spans="1:12" hidden="1" x14ac:dyDescent="0.2">
      <c r="A4920" s="27" t="s">
        <v>90</v>
      </c>
      <c r="B4920" s="27" t="s">
        <v>179</v>
      </c>
      <c r="C4920" s="27" t="s">
        <v>103</v>
      </c>
      <c r="D4920" s="27" t="s">
        <v>71</v>
      </c>
      <c r="E4920" s="27" t="s">
        <v>94</v>
      </c>
      <c r="F4920" s="27" t="s">
        <v>95</v>
      </c>
      <c r="G4920" s="27" t="s">
        <v>104</v>
      </c>
      <c r="H4920" s="28">
        <v>0</v>
      </c>
      <c r="I4920" s="28">
        <v>0</v>
      </c>
      <c r="J4920" s="28">
        <v>0</v>
      </c>
      <c r="K4920" s="28">
        <v>0.37</v>
      </c>
      <c r="L4920" s="28">
        <v>-0.37</v>
      </c>
    </row>
    <row r="4921" spans="1:12" hidden="1" x14ac:dyDescent="0.2">
      <c r="A4921" s="27" t="s">
        <v>90</v>
      </c>
      <c r="B4921" s="27" t="s">
        <v>179</v>
      </c>
      <c r="C4921" s="27" t="s">
        <v>117</v>
      </c>
      <c r="D4921" s="27" t="s">
        <v>71</v>
      </c>
      <c r="E4921" s="27" t="s">
        <v>94</v>
      </c>
      <c r="F4921" s="27" t="s">
        <v>95</v>
      </c>
      <c r="G4921" s="27" t="s">
        <v>118</v>
      </c>
      <c r="H4921" s="28">
        <v>0</v>
      </c>
      <c r="I4921" s="28">
        <v>0</v>
      </c>
      <c r="J4921" s="28">
        <v>0</v>
      </c>
      <c r="K4921" s="28">
        <v>130.05000000000001</v>
      </c>
      <c r="L4921" s="28">
        <v>-130.05000000000001</v>
      </c>
    </row>
    <row r="4922" spans="1:12" hidden="1" x14ac:dyDescent="0.2">
      <c r="A4922" s="27" t="s">
        <v>136</v>
      </c>
      <c r="B4922" s="27" t="s">
        <v>9</v>
      </c>
      <c r="C4922" s="27" t="s">
        <v>137</v>
      </c>
      <c r="D4922" s="27" t="s">
        <v>71</v>
      </c>
      <c r="E4922" s="27" t="s">
        <v>94</v>
      </c>
      <c r="F4922" s="27" t="s">
        <v>95</v>
      </c>
      <c r="G4922" s="27" t="s">
        <v>138</v>
      </c>
      <c r="H4922" s="28">
        <v>31990</v>
      </c>
      <c r="I4922" s="28">
        <v>3090</v>
      </c>
      <c r="J4922" s="28">
        <v>0</v>
      </c>
      <c r="K4922" s="28">
        <v>0</v>
      </c>
      <c r="L4922" s="28">
        <v>3090</v>
      </c>
    </row>
    <row r="4923" spans="1:12" hidden="1" x14ac:dyDescent="0.2">
      <c r="A4923" s="27" t="s">
        <v>136</v>
      </c>
      <c r="B4923" s="27" t="s">
        <v>9</v>
      </c>
      <c r="C4923" s="27" t="s">
        <v>99</v>
      </c>
      <c r="D4923" s="27" t="s">
        <v>71</v>
      </c>
      <c r="E4923" s="27" t="s">
        <v>94</v>
      </c>
      <c r="F4923" s="27" t="s">
        <v>95</v>
      </c>
      <c r="G4923" s="27" t="s">
        <v>100</v>
      </c>
      <c r="H4923" s="28">
        <v>1983.38</v>
      </c>
      <c r="I4923" s="28">
        <v>1983.38</v>
      </c>
      <c r="J4923" s="28">
        <v>0</v>
      </c>
      <c r="K4923" s="28">
        <v>16.12</v>
      </c>
      <c r="L4923" s="28">
        <v>1967.2600000000002</v>
      </c>
    </row>
    <row r="4924" spans="1:12" hidden="1" x14ac:dyDescent="0.2">
      <c r="A4924" s="27" t="s">
        <v>136</v>
      </c>
      <c r="B4924" s="27" t="s">
        <v>9</v>
      </c>
      <c r="C4924" s="27" t="s">
        <v>101</v>
      </c>
      <c r="D4924" s="27" t="s">
        <v>71</v>
      </c>
      <c r="E4924" s="27" t="s">
        <v>94</v>
      </c>
      <c r="F4924" s="27" t="s">
        <v>95</v>
      </c>
      <c r="G4924" s="27" t="s">
        <v>102</v>
      </c>
      <c r="H4924" s="28">
        <v>463.86</v>
      </c>
      <c r="I4924" s="28">
        <v>463.86</v>
      </c>
      <c r="J4924" s="28">
        <v>0</v>
      </c>
      <c r="K4924" s="28">
        <v>3.77</v>
      </c>
      <c r="L4924" s="28">
        <v>460.09</v>
      </c>
    </row>
    <row r="4925" spans="1:12" hidden="1" x14ac:dyDescent="0.2">
      <c r="A4925" s="27" t="s">
        <v>136</v>
      </c>
      <c r="B4925" s="27" t="s">
        <v>9</v>
      </c>
      <c r="C4925" s="27" t="s">
        <v>103</v>
      </c>
      <c r="D4925" s="27" t="s">
        <v>71</v>
      </c>
      <c r="E4925" s="27" t="s">
        <v>94</v>
      </c>
      <c r="F4925" s="27" t="s">
        <v>95</v>
      </c>
      <c r="G4925" s="27" t="s">
        <v>104</v>
      </c>
      <c r="H4925" s="28">
        <v>927.71</v>
      </c>
      <c r="I4925" s="28">
        <v>927.71</v>
      </c>
      <c r="J4925" s="28">
        <v>0</v>
      </c>
      <c r="K4925" s="28">
        <v>7.54</v>
      </c>
      <c r="L4925" s="28">
        <v>920.17</v>
      </c>
    </row>
    <row r="4926" spans="1:12" hidden="1" x14ac:dyDescent="0.2">
      <c r="A4926" s="27" t="s">
        <v>136</v>
      </c>
      <c r="B4926" s="27" t="s">
        <v>177</v>
      </c>
      <c r="C4926" s="27" t="s">
        <v>185</v>
      </c>
      <c r="D4926" s="27" t="s">
        <v>71</v>
      </c>
      <c r="E4926" s="27" t="s">
        <v>94</v>
      </c>
      <c r="F4926" s="27" t="s">
        <v>95</v>
      </c>
      <c r="G4926" s="27" t="s">
        <v>186</v>
      </c>
      <c r="H4926" s="28">
        <v>0</v>
      </c>
      <c r="I4926" s="28">
        <v>0</v>
      </c>
      <c r="J4926" s="28">
        <v>0</v>
      </c>
      <c r="K4926" s="28">
        <v>30</v>
      </c>
      <c r="L4926" s="28">
        <v>-30</v>
      </c>
    </row>
    <row r="4927" spans="1:12" hidden="1" x14ac:dyDescent="0.2">
      <c r="A4927" s="27" t="s">
        <v>136</v>
      </c>
      <c r="B4927" s="27" t="s">
        <v>177</v>
      </c>
      <c r="C4927" s="27" t="s">
        <v>137</v>
      </c>
      <c r="D4927" s="27" t="s">
        <v>71</v>
      </c>
      <c r="E4927" s="27" t="s">
        <v>94</v>
      </c>
      <c r="F4927" s="27" t="s">
        <v>95</v>
      </c>
      <c r="G4927" s="27" t="s">
        <v>138</v>
      </c>
      <c r="H4927" s="28">
        <v>0</v>
      </c>
      <c r="I4927" s="28">
        <v>0</v>
      </c>
      <c r="J4927" s="28">
        <v>0</v>
      </c>
      <c r="K4927" s="28">
        <v>47525.2</v>
      </c>
      <c r="L4927" s="28">
        <v>-47525.2</v>
      </c>
    </row>
    <row r="4928" spans="1:12" hidden="1" x14ac:dyDescent="0.2">
      <c r="A4928" s="27" t="s">
        <v>136</v>
      </c>
      <c r="B4928" s="27" t="s">
        <v>177</v>
      </c>
      <c r="C4928" s="27" t="s">
        <v>99</v>
      </c>
      <c r="D4928" s="27" t="s">
        <v>71</v>
      </c>
      <c r="E4928" s="27" t="s">
        <v>94</v>
      </c>
      <c r="F4928" s="27" t="s">
        <v>95</v>
      </c>
      <c r="G4928" s="27" t="s">
        <v>100</v>
      </c>
      <c r="H4928" s="28">
        <v>0</v>
      </c>
      <c r="I4928" s="28">
        <v>0</v>
      </c>
      <c r="J4928" s="28">
        <v>0</v>
      </c>
      <c r="K4928" s="28">
        <v>2320</v>
      </c>
      <c r="L4928" s="28">
        <v>-2320</v>
      </c>
    </row>
    <row r="4929" spans="1:12" hidden="1" x14ac:dyDescent="0.2">
      <c r="A4929" s="27" t="s">
        <v>136</v>
      </c>
      <c r="B4929" s="27" t="s">
        <v>177</v>
      </c>
      <c r="C4929" s="27" t="s">
        <v>101</v>
      </c>
      <c r="D4929" s="27" t="s">
        <v>71</v>
      </c>
      <c r="E4929" s="27" t="s">
        <v>94</v>
      </c>
      <c r="F4929" s="27" t="s">
        <v>95</v>
      </c>
      <c r="G4929" s="27" t="s">
        <v>102</v>
      </c>
      <c r="H4929" s="28">
        <v>0</v>
      </c>
      <c r="I4929" s="28">
        <v>0</v>
      </c>
      <c r="J4929" s="28">
        <v>0</v>
      </c>
      <c r="K4929" s="28">
        <v>542.62</v>
      </c>
      <c r="L4929" s="28">
        <v>-542.62</v>
      </c>
    </row>
    <row r="4930" spans="1:12" hidden="1" x14ac:dyDescent="0.2">
      <c r="A4930" s="27" t="s">
        <v>136</v>
      </c>
      <c r="B4930" s="27" t="s">
        <v>177</v>
      </c>
      <c r="C4930" s="27" t="s">
        <v>103</v>
      </c>
      <c r="D4930" s="27" t="s">
        <v>71</v>
      </c>
      <c r="E4930" s="27" t="s">
        <v>94</v>
      </c>
      <c r="F4930" s="27" t="s">
        <v>95</v>
      </c>
      <c r="G4930" s="27" t="s">
        <v>104</v>
      </c>
      <c r="H4930" s="28">
        <v>0</v>
      </c>
      <c r="I4930" s="28">
        <v>0</v>
      </c>
      <c r="J4930" s="28">
        <v>0</v>
      </c>
      <c r="K4930" s="28">
        <v>1093.5</v>
      </c>
      <c r="L4930" s="28">
        <v>-1093.5</v>
      </c>
    </row>
    <row r="4931" spans="1:12" hidden="1" x14ac:dyDescent="0.2">
      <c r="A4931" s="27" t="s">
        <v>136</v>
      </c>
      <c r="B4931" s="27" t="s">
        <v>135</v>
      </c>
      <c r="C4931" s="27" t="s">
        <v>137</v>
      </c>
      <c r="D4931" s="27" t="s">
        <v>71</v>
      </c>
      <c r="E4931" s="27" t="s">
        <v>94</v>
      </c>
      <c r="F4931" s="27" t="s">
        <v>95</v>
      </c>
      <c r="G4931" s="27" t="s">
        <v>138</v>
      </c>
      <c r="H4931" s="28">
        <v>0</v>
      </c>
      <c r="I4931" s="28">
        <v>0</v>
      </c>
      <c r="J4931" s="28">
        <v>0</v>
      </c>
      <c r="K4931" s="28">
        <v>270.33</v>
      </c>
      <c r="L4931" s="28">
        <v>-270.33</v>
      </c>
    </row>
    <row r="4932" spans="1:12" hidden="1" x14ac:dyDescent="0.2">
      <c r="A4932" s="27" t="s">
        <v>136</v>
      </c>
      <c r="B4932" s="27" t="s">
        <v>135</v>
      </c>
      <c r="C4932" s="27" t="s">
        <v>99</v>
      </c>
      <c r="D4932" s="27" t="s">
        <v>71</v>
      </c>
      <c r="E4932" s="27" t="s">
        <v>94</v>
      </c>
      <c r="F4932" s="27" t="s">
        <v>95</v>
      </c>
      <c r="G4932" s="27" t="s">
        <v>100</v>
      </c>
      <c r="H4932" s="28">
        <v>0</v>
      </c>
      <c r="I4932" s="28">
        <v>0</v>
      </c>
      <c r="J4932" s="28">
        <v>0</v>
      </c>
      <c r="K4932" s="28">
        <v>0.22</v>
      </c>
      <c r="L4932" s="28">
        <v>-0.22</v>
      </c>
    </row>
    <row r="4933" spans="1:12" hidden="1" x14ac:dyDescent="0.2">
      <c r="A4933" s="27" t="s">
        <v>136</v>
      </c>
      <c r="B4933" s="27" t="s">
        <v>135</v>
      </c>
      <c r="C4933" s="27" t="s">
        <v>101</v>
      </c>
      <c r="D4933" s="27" t="s">
        <v>71</v>
      </c>
      <c r="E4933" s="27" t="s">
        <v>94</v>
      </c>
      <c r="F4933" s="27" t="s">
        <v>95</v>
      </c>
      <c r="G4933" s="27" t="s">
        <v>102</v>
      </c>
      <c r="H4933" s="28">
        <v>0</v>
      </c>
      <c r="I4933" s="28">
        <v>0</v>
      </c>
      <c r="J4933" s="28">
        <v>0</v>
      </c>
      <c r="K4933" s="28">
        <v>0.05</v>
      </c>
      <c r="L4933" s="28">
        <v>-0.05</v>
      </c>
    </row>
    <row r="4934" spans="1:12" hidden="1" x14ac:dyDescent="0.2">
      <c r="A4934" s="27" t="s">
        <v>136</v>
      </c>
      <c r="B4934" s="27" t="s">
        <v>135</v>
      </c>
      <c r="C4934" s="27" t="s">
        <v>103</v>
      </c>
      <c r="D4934" s="27" t="s">
        <v>71</v>
      </c>
      <c r="E4934" s="27" t="s">
        <v>94</v>
      </c>
      <c r="F4934" s="27" t="s">
        <v>95</v>
      </c>
      <c r="G4934" s="27" t="s">
        <v>104</v>
      </c>
      <c r="H4934" s="28">
        <v>0</v>
      </c>
      <c r="I4934" s="28">
        <v>0</v>
      </c>
      <c r="J4934" s="28">
        <v>0</v>
      </c>
      <c r="K4934" s="28">
        <v>0.1</v>
      </c>
      <c r="L4934" s="28">
        <v>-0.1</v>
      </c>
    </row>
    <row r="4935" spans="1:12" hidden="1" x14ac:dyDescent="0.2">
      <c r="A4935" s="27" t="s">
        <v>136</v>
      </c>
      <c r="B4935" s="27" t="s">
        <v>123</v>
      </c>
      <c r="C4935" s="27" t="s">
        <v>139</v>
      </c>
      <c r="D4935" s="27" t="s">
        <v>71</v>
      </c>
      <c r="E4935" s="27" t="s">
        <v>94</v>
      </c>
      <c r="F4935" s="27" t="s">
        <v>95</v>
      </c>
      <c r="G4935" s="27" t="s">
        <v>140</v>
      </c>
      <c r="H4935" s="28">
        <v>0</v>
      </c>
      <c r="I4935" s="28">
        <v>0</v>
      </c>
      <c r="J4935" s="28">
        <v>0</v>
      </c>
      <c r="K4935" s="28">
        <v>710.61</v>
      </c>
      <c r="L4935" s="28">
        <v>-710.61</v>
      </c>
    </row>
    <row r="4936" spans="1:12" hidden="1" x14ac:dyDescent="0.2">
      <c r="A4936" s="27" t="s">
        <v>136</v>
      </c>
      <c r="B4936" s="27" t="s">
        <v>123</v>
      </c>
      <c r="C4936" s="27" t="s">
        <v>99</v>
      </c>
      <c r="D4936" s="27" t="s">
        <v>71</v>
      </c>
      <c r="E4936" s="27" t="s">
        <v>94</v>
      </c>
      <c r="F4936" s="27" t="s">
        <v>95</v>
      </c>
      <c r="G4936" s="27" t="s">
        <v>100</v>
      </c>
      <c r="H4936" s="28">
        <v>0</v>
      </c>
      <c r="I4936" s="28">
        <v>0</v>
      </c>
      <c r="J4936" s="28">
        <v>0</v>
      </c>
      <c r="K4936" s="28">
        <v>43.85</v>
      </c>
      <c r="L4936" s="28">
        <v>-43.85</v>
      </c>
    </row>
    <row r="4937" spans="1:12" hidden="1" x14ac:dyDescent="0.2">
      <c r="A4937" s="27" t="s">
        <v>136</v>
      </c>
      <c r="B4937" s="27" t="s">
        <v>123</v>
      </c>
      <c r="C4937" s="27" t="s">
        <v>101</v>
      </c>
      <c r="D4937" s="27" t="s">
        <v>71</v>
      </c>
      <c r="E4937" s="27" t="s">
        <v>94</v>
      </c>
      <c r="F4937" s="27" t="s">
        <v>95</v>
      </c>
      <c r="G4937" s="27" t="s">
        <v>102</v>
      </c>
      <c r="H4937" s="28">
        <v>0</v>
      </c>
      <c r="I4937" s="28">
        <v>0</v>
      </c>
      <c r="J4937" s="28">
        <v>0</v>
      </c>
      <c r="K4937" s="28">
        <v>10.26</v>
      </c>
      <c r="L4937" s="28">
        <v>-10.26</v>
      </c>
    </row>
    <row r="4938" spans="1:12" hidden="1" x14ac:dyDescent="0.2">
      <c r="A4938" s="27" t="s">
        <v>136</v>
      </c>
      <c r="B4938" s="27" t="s">
        <v>123</v>
      </c>
      <c r="C4938" s="27" t="s">
        <v>103</v>
      </c>
      <c r="D4938" s="27" t="s">
        <v>71</v>
      </c>
      <c r="E4938" s="27" t="s">
        <v>94</v>
      </c>
      <c r="F4938" s="27" t="s">
        <v>95</v>
      </c>
      <c r="G4938" s="27" t="s">
        <v>104</v>
      </c>
      <c r="H4938" s="28">
        <v>0</v>
      </c>
      <c r="I4938" s="28">
        <v>0</v>
      </c>
      <c r="J4938" s="28">
        <v>0</v>
      </c>
      <c r="K4938" s="28">
        <v>20.61</v>
      </c>
      <c r="L4938" s="28">
        <v>-20.61</v>
      </c>
    </row>
    <row r="4939" spans="1:12" hidden="1" x14ac:dyDescent="0.2">
      <c r="A4939" s="27" t="s">
        <v>136</v>
      </c>
      <c r="B4939" s="27" t="s">
        <v>128</v>
      </c>
      <c r="C4939" s="27" t="s">
        <v>137</v>
      </c>
      <c r="D4939" s="27" t="s">
        <v>71</v>
      </c>
      <c r="E4939" s="27" t="s">
        <v>94</v>
      </c>
      <c r="F4939" s="27" t="s">
        <v>95</v>
      </c>
      <c r="G4939" s="27" t="s">
        <v>138</v>
      </c>
      <c r="H4939" s="28">
        <v>0</v>
      </c>
      <c r="I4939" s="28">
        <v>0</v>
      </c>
      <c r="J4939" s="28">
        <v>0</v>
      </c>
      <c r="K4939" s="28">
        <v>275.11</v>
      </c>
      <c r="L4939" s="28">
        <v>-275.11</v>
      </c>
    </row>
    <row r="4940" spans="1:12" hidden="1" x14ac:dyDescent="0.2">
      <c r="A4940" s="27" t="s">
        <v>136</v>
      </c>
      <c r="B4940" s="27" t="s">
        <v>128</v>
      </c>
      <c r="C4940" s="27" t="s">
        <v>99</v>
      </c>
      <c r="D4940" s="27" t="s">
        <v>71</v>
      </c>
      <c r="E4940" s="27" t="s">
        <v>94</v>
      </c>
      <c r="F4940" s="27" t="s">
        <v>95</v>
      </c>
      <c r="G4940" s="27" t="s">
        <v>100</v>
      </c>
      <c r="H4940" s="28">
        <v>0</v>
      </c>
      <c r="I4940" s="28">
        <v>0</v>
      </c>
      <c r="J4940" s="28">
        <v>0</v>
      </c>
      <c r="K4940" s="28">
        <v>16.329999999999998</v>
      </c>
      <c r="L4940" s="28">
        <v>-16.329999999999998</v>
      </c>
    </row>
    <row r="4941" spans="1:12" hidden="1" x14ac:dyDescent="0.2">
      <c r="A4941" s="27" t="s">
        <v>136</v>
      </c>
      <c r="B4941" s="27" t="s">
        <v>128</v>
      </c>
      <c r="C4941" s="27" t="s">
        <v>101</v>
      </c>
      <c r="D4941" s="27" t="s">
        <v>71</v>
      </c>
      <c r="E4941" s="27" t="s">
        <v>94</v>
      </c>
      <c r="F4941" s="27" t="s">
        <v>95</v>
      </c>
      <c r="G4941" s="27" t="s">
        <v>102</v>
      </c>
      <c r="H4941" s="28">
        <v>0</v>
      </c>
      <c r="I4941" s="28">
        <v>0</v>
      </c>
      <c r="J4941" s="28">
        <v>0</v>
      </c>
      <c r="K4941" s="28">
        <v>3.82</v>
      </c>
      <c r="L4941" s="28">
        <v>-3.82</v>
      </c>
    </row>
    <row r="4942" spans="1:12" hidden="1" x14ac:dyDescent="0.2">
      <c r="A4942" s="27" t="s">
        <v>136</v>
      </c>
      <c r="B4942" s="27" t="s">
        <v>128</v>
      </c>
      <c r="C4942" s="27" t="s">
        <v>103</v>
      </c>
      <c r="D4942" s="27" t="s">
        <v>71</v>
      </c>
      <c r="E4942" s="27" t="s">
        <v>94</v>
      </c>
      <c r="F4942" s="27" t="s">
        <v>95</v>
      </c>
      <c r="G4942" s="27" t="s">
        <v>104</v>
      </c>
      <c r="H4942" s="28">
        <v>0</v>
      </c>
      <c r="I4942" s="28">
        <v>0</v>
      </c>
      <c r="J4942" s="28">
        <v>0</v>
      </c>
      <c r="K4942" s="28">
        <v>7.87</v>
      </c>
      <c r="L4942" s="28">
        <v>-7.87</v>
      </c>
    </row>
    <row r="4943" spans="1:12" hidden="1" x14ac:dyDescent="0.2">
      <c r="A4943" s="27" t="s">
        <v>136</v>
      </c>
      <c r="B4943" s="27" t="s">
        <v>129</v>
      </c>
      <c r="C4943" s="27" t="s">
        <v>137</v>
      </c>
      <c r="D4943" s="27" t="s">
        <v>71</v>
      </c>
      <c r="E4943" s="27" t="s">
        <v>94</v>
      </c>
      <c r="F4943" s="27" t="s">
        <v>95</v>
      </c>
      <c r="G4943" s="27" t="s">
        <v>138</v>
      </c>
      <c r="H4943" s="28">
        <v>0</v>
      </c>
      <c r="I4943" s="28">
        <v>0</v>
      </c>
      <c r="J4943" s="28">
        <v>0</v>
      </c>
      <c r="K4943" s="28">
        <v>86.63</v>
      </c>
      <c r="L4943" s="28">
        <v>-86.63</v>
      </c>
    </row>
    <row r="4944" spans="1:12" hidden="1" x14ac:dyDescent="0.2">
      <c r="A4944" s="27" t="s">
        <v>136</v>
      </c>
      <c r="B4944" s="27" t="s">
        <v>129</v>
      </c>
      <c r="C4944" s="27" t="s">
        <v>99</v>
      </c>
      <c r="D4944" s="27" t="s">
        <v>71</v>
      </c>
      <c r="E4944" s="27" t="s">
        <v>94</v>
      </c>
      <c r="F4944" s="27" t="s">
        <v>95</v>
      </c>
      <c r="G4944" s="27" t="s">
        <v>100</v>
      </c>
      <c r="H4944" s="28">
        <v>0</v>
      </c>
      <c r="I4944" s="28">
        <v>0</v>
      </c>
      <c r="J4944" s="28">
        <v>0</v>
      </c>
      <c r="K4944" s="28">
        <v>4.8099999999999996</v>
      </c>
      <c r="L4944" s="28">
        <v>-4.8099999999999996</v>
      </c>
    </row>
    <row r="4945" spans="1:12" hidden="1" x14ac:dyDescent="0.2">
      <c r="A4945" s="27" t="s">
        <v>136</v>
      </c>
      <c r="B4945" s="27" t="s">
        <v>129</v>
      </c>
      <c r="C4945" s="27" t="s">
        <v>101</v>
      </c>
      <c r="D4945" s="27" t="s">
        <v>71</v>
      </c>
      <c r="E4945" s="27" t="s">
        <v>94</v>
      </c>
      <c r="F4945" s="27" t="s">
        <v>95</v>
      </c>
      <c r="G4945" s="27" t="s">
        <v>102</v>
      </c>
      <c r="H4945" s="28">
        <v>0</v>
      </c>
      <c r="I4945" s="28">
        <v>0</v>
      </c>
      <c r="J4945" s="28">
        <v>0</v>
      </c>
      <c r="K4945" s="28">
        <v>1.1299999999999999</v>
      </c>
      <c r="L4945" s="28">
        <v>-1.1299999999999999</v>
      </c>
    </row>
    <row r="4946" spans="1:12" hidden="1" x14ac:dyDescent="0.2">
      <c r="A4946" s="27" t="s">
        <v>136</v>
      </c>
      <c r="B4946" s="27" t="s">
        <v>129</v>
      </c>
      <c r="C4946" s="27" t="s">
        <v>103</v>
      </c>
      <c r="D4946" s="27" t="s">
        <v>71</v>
      </c>
      <c r="E4946" s="27" t="s">
        <v>94</v>
      </c>
      <c r="F4946" s="27" t="s">
        <v>95</v>
      </c>
      <c r="G4946" s="27" t="s">
        <v>104</v>
      </c>
      <c r="H4946" s="28">
        <v>0</v>
      </c>
      <c r="I4946" s="28">
        <v>0</v>
      </c>
      <c r="J4946" s="28">
        <v>0</v>
      </c>
      <c r="K4946" s="28">
        <v>2.3199999999999998</v>
      </c>
      <c r="L4946" s="28">
        <v>-2.3199999999999998</v>
      </c>
    </row>
    <row r="4947" spans="1:12" hidden="1" x14ac:dyDescent="0.2">
      <c r="A4947" s="27" t="s">
        <v>152</v>
      </c>
      <c r="B4947" s="27" t="s">
        <v>9</v>
      </c>
      <c r="C4947" s="27" t="s">
        <v>153</v>
      </c>
      <c r="D4947" s="27" t="s">
        <v>71</v>
      </c>
      <c r="E4947" s="27" t="s">
        <v>94</v>
      </c>
      <c r="F4947" s="27" t="s">
        <v>95</v>
      </c>
      <c r="G4947" s="27" t="s">
        <v>154</v>
      </c>
      <c r="H4947" s="28">
        <v>0</v>
      </c>
      <c r="I4947" s="28">
        <v>19458.32</v>
      </c>
      <c r="J4947" s="28">
        <v>19458.32</v>
      </c>
      <c r="K4947" s="28">
        <v>0</v>
      </c>
      <c r="L4947" s="28">
        <v>0</v>
      </c>
    </row>
    <row r="4948" spans="1:12" hidden="1" x14ac:dyDescent="0.2">
      <c r="A4948" s="27" t="s">
        <v>90</v>
      </c>
      <c r="B4948" s="27" t="s">
        <v>9</v>
      </c>
      <c r="C4948" s="27" t="s">
        <v>180</v>
      </c>
      <c r="D4948" s="27" t="s">
        <v>72</v>
      </c>
      <c r="E4948" s="27" t="s">
        <v>94</v>
      </c>
      <c r="F4948" s="27" t="s">
        <v>95</v>
      </c>
      <c r="G4948" s="27" t="s">
        <v>181</v>
      </c>
      <c r="H4948" s="28">
        <v>0</v>
      </c>
      <c r="I4948" s="28">
        <v>25000</v>
      </c>
      <c r="J4948" s="28">
        <v>0</v>
      </c>
      <c r="K4948" s="28">
        <v>17218.32</v>
      </c>
      <c r="L4948" s="28">
        <v>7781.68</v>
      </c>
    </row>
    <row r="4949" spans="1:12" hidden="1" x14ac:dyDescent="0.2">
      <c r="A4949" s="27" t="s">
        <v>90</v>
      </c>
      <c r="B4949" s="27" t="s">
        <v>9</v>
      </c>
      <c r="C4949" s="27" t="s">
        <v>168</v>
      </c>
      <c r="D4949" s="27" t="s">
        <v>72</v>
      </c>
      <c r="E4949" s="27" t="s">
        <v>94</v>
      </c>
      <c r="F4949" s="27" t="s">
        <v>95</v>
      </c>
      <c r="G4949" s="27" t="s">
        <v>169</v>
      </c>
      <c r="H4949" s="28">
        <v>0</v>
      </c>
      <c r="I4949" s="28">
        <v>5000</v>
      </c>
      <c r="J4949" s="28">
        <v>0</v>
      </c>
      <c r="K4949" s="28">
        <v>0</v>
      </c>
      <c r="L4949" s="28">
        <v>5000</v>
      </c>
    </row>
    <row r="4950" spans="1:12" hidden="1" x14ac:dyDescent="0.2">
      <c r="A4950" s="27" t="s">
        <v>90</v>
      </c>
      <c r="B4950" s="27" t="s">
        <v>9</v>
      </c>
      <c r="C4950" s="27" t="s">
        <v>109</v>
      </c>
      <c r="D4950" s="27" t="s">
        <v>72</v>
      </c>
      <c r="E4950" s="27" t="s">
        <v>94</v>
      </c>
      <c r="F4950" s="27" t="s">
        <v>95</v>
      </c>
      <c r="G4950" s="27" t="s">
        <v>110</v>
      </c>
      <c r="H4950" s="28">
        <v>40825.72</v>
      </c>
      <c r="I4950" s="28">
        <v>7825.7200000000012</v>
      </c>
      <c r="J4950" s="28">
        <v>0</v>
      </c>
      <c r="K4950" s="28">
        <v>0</v>
      </c>
      <c r="L4950" s="28">
        <v>7825.7200000000012</v>
      </c>
    </row>
    <row r="4951" spans="1:12" hidden="1" x14ac:dyDescent="0.2">
      <c r="A4951" s="27" t="s">
        <v>90</v>
      </c>
      <c r="B4951" s="27" t="s">
        <v>9</v>
      </c>
      <c r="C4951" s="27" t="s">
        <v>111</v>
      </c>
      <c r="D4951" s="27" t="s">
        <v>72</v>
      </c>
      <c r="E4951" s="27" t="s">
        <v>94</v>
      </c>
      <c r="F4951" s="27" t="s">
        <v>95</v>
      </c>
      <c r="G4951" s="27" t="s">
        <v>112</v>
      </c>
      <c r="H4951" s="28">
        <v>215012.23</v>
      </c>
      <c r="I4951" s="28">
        <v>10012.23000000001</v>
      </c>
      <c r="J4951" s="28">
        <v>6315.24</v>
      </c>
      <c r="K4951" s="28">
        <v>3399.27</v>
      </c>
      <c r="L4951" s="28">
        <v>297.72000000001026</v>
      </c>
    </row>
    <row r="4952" spans="1:12" hidden="1" x14ac:dyDescent="0.2">
      <c r="A4952" s="27" t="s">
        <v>90</v>
      </c>
      <c r="B4952" s="27" t="s">
        <v>9</v>
      </c>
      <c r="C4952" s="27" t="s">
        <v>113</v>
      </c>
      <c r="D4952" s="27" t="s">
        <v>72</v>
      </c>
      <c r="E4952" s="27" t="s">
        <v>94</v>
      </c>
      <c r="F4952" s="27" t="s">
        <v>95</v>
      </c>
      <c r="G4952" s="27" t="s">
        <v>114</v>
      </c>
      <c r="H4952" s="28">
        <v>48371.71</v>
      </c>
      <c r="I4952" s="28">
        <v>48371.71</v>
      </c>
      <c r="J4952" s="28">
        <v>36081.78</v>
      </c>
      <c r="K4952" s="28">
        <v>2573.9699999999998</v>
      </c>
      <c r="L4952" s="28">
        <v>9715.9599999999991</v>
      </c>
    </row>
    <row r="4953" spans="1:12" hidden="1" x14ac:dyDescent="0.2">
      <c r="A4953" s="27" t="s">
        <v>90</v>
      </c>
      <c r="B4953" s="27" t="s">
        <v>9</v>
      </c>
      <c r="C4953" s="27" t="s">
        <v>115</v>
      </c>
      <c r="D4953" s="27" t="s">
        <v>72</v>
      </c>
      <c r="E4953" s="27" t="s">
        <v>94</v>
      </c>
      <c r="F4953" s="27" t="s">
        <v>95</v>
      </c>
      <c r="G4953" s="27" t="s">
        <v>116</v>
      </c>
      <c r="H4953" s="28">
        <v>24185.85</v>
      </c>
      <c r="I4953" s="28">
        <v>205185.85</v>
      </c>
      <c r="J4953" s="28">
        <v>137663.14000000001</v>
      </c>
      <c r="K4953" s="28">
        <v>34601.43</v>
      </c>
      <c r="L4953" s="28">
        <v>32921.279999999999</v>
      </c>
    </row>
    <row r="4954" spans="1:12" hidden="1" x14ac:dyDescent="0.2">
      <c r="A4954" s="27" t="s">
        <v>90</v>
      </c>
      <c r="B4954" s="27" t="s">
        <v>9</v>
      </c>
      <c r="C4954" s="27" t="s">
        <v>117</v>
      </c>
      <c r="D4954" s="27" t="s">
        <v>72</v>
      </c>
      <c r="E4954" s="27" t="s">
        <v>94</v>
      </c>
      <c r="F4954" s="27" t="s">
        <v>95</v>
      </c>
      <c r="G4954" s="27" t="s">
        <v>118</v>
      </c>
      <c r="H4954" s="28">
        <v>48371.71</v>
      </c>
      <c r="I4954" s="28">
        <v>13371.71</v>
      </c>
      <c r="J4954" s="28">
        <v>4204.0600000000004</v>
      </c>
      <c r="K4954" s="28">
        <v>6307.6</v>
      </c>
      <c r="L4954" s="28">
        <v>2860.0499999999984</v>
      </c>
    </row>
    <row r="4955" spans="1:12" hidden="1" x14ac:dyDescent="0.2">
      <c r="A4955" s="27" t="s">
        <v>90</v>
      </c>
      <c r="B4955" s="27" t="s">
        <v>9</v>
      </c>
      <c r="C4955" s="27" t="s">
        <v>161</v>
      </c>
      <c r="D4955" s="27" t="s">
        <v>72</v>
      </c>
      <c r="E4955" s="27" t="s">
        <v>94</v>
      </c>
      <c r="F4955" s="27" t="s">
        <v>95</v>
      </c>
      <c r="G4955" s="27" t="s">
        <v>162</v>
      </c>
      <c r="H4955" s="28">
        <v>0</v>
      </c>
      <c r="I4955" s="28">
        <v>0</v>
      </c>
      <c r="J4955" s="28">
        <v>0</v>
      </c>
      <c r="K4955" s="28">
        <v>171.85</v>
      </c>
      <c r="L4955" s="28">
        <v>-171.85</v>
      </c>
    </row>
    <row r="4956" spans="1:12" hidden="1" x14ac:dyDescent="0.2">
      <c r="A4956" s="27" t="s">
        <v>90</v>
      </c>
      <c r="B4956" s="27" t="s">
        <v>135</v>
      </c>
      <c r="C4956" s="27" t="s">
        <v>99</v>
      </c>
      <c r="D4956" s="27" t="s">
        <v>72</v>
      </c>
      <c r="E4956" s="27" t="s">
        <v>94</v>
      </c>
      <c r="F4956" s="27" t="s">
        <v>95</v>
      </c>
      <c r="G4956" s="27" t="s">
        <v>100</v>
      </c>
      <c r="H4956" s="28">
        <v>0</v>
      </c>
      <c r="I4956" s="28">
        <v>0</v>
      </c>
      <c r="J4956" s="28">
        <v>0</v>
      </c>
      <c r="K4956" s="28">
        <v>20.91</v>
      </c>
      <c r="L4956" s="28">
        <v>-20.91</v>
      </c>
    </row>
    <row r="4957" spans="1:12" hidden="1" x14ac:dyDescent="0.2">
      <c r="A4957" s="27" t="s">
        <v>90</v>
      </c>
      <c r="B4957" s="27" t="s">
        <v>135</v>
      </c>
      <c r="C4957" s="27" t="s">
        <v>101</v>
      </c>
      <c r="D4957" s="27" t="s">
        <v>72</v>
      </c>
      <c r="E4957" s="27" t="s">
        <v>94</v>
      </c>
      <c r="F4957" s="27" t="s">
        <v>95</v>
      </c>
      <c r="G4957" s="27" t="s">
        <v>102</v>
      </c>
      <c r="H4957" s="28">
        <v>0</v>
      </c>
      <c r="I4957" s="28">
        <v>0</v>
      </c>
      <c r="J4957" s="28">
        <v>0</v>
      </c>
      <c r="K4957" s="28">
        <v>4.84</v>
      </c>
      <c r="L4957" s="28">
        <v>-4.84</v>
      </c>
    </row>
    <row r="4958" spans="1:12" hidden="1" x14ac:dyDescent="0.2">
      <c r="A4958" s="27" t="s">
        <v>90</v>
      </c>
      <c r="B4958" s="27" t="s">
        <v>135</v>
      </c>
      <c r="C4958" s="27" t="s">
        <v>103</v>
      </c>
      <c r="D4958" s="27" t="s">
        <v>72</v>
      </c>
      <c r="E4958" s="27" t="s">
        <v>94</v>
      </c>
      <c r="F4958" s="27" t="s">
        <v>95</v>
      </c>
      <c r="G4958" s="27" t="s">
        <v>104</v>
      </c>
      <c r="H4958" s="28">
        <v>0</v>
      </c>
      <c r="I4958" s="28">
        <v>0</v>
      </c>
      <c r="J4958" s="28">
        <v>0</v>
      </c>
      <c r="K4958" s="28">
        <v>9.7799999999999994</v>
      </c>
      <c r="L4958" s="28">
        <v>-9.7799999999999994</v>
      </c>
    </row>
    <row r="4959" spans="1:12" hidden="1" x14ac:dyDescent="0.2">
      <c r="A4959" s="27" t="s">
        <v>90</v>
      </c>
      <c r="B4959" s="27" t="s">
        <v>165</v>
      </c>
      <c r="C4959" s="27" t="s">
        <v>166</v>
      </c>
      <c r="D4959" s="27" t="s">
        <v>72</v>
      </c>
      <c r="E4959" s="27" t="s">
        <v>94</v>
      </c>
      <c r="F4959" s="27" t="s">
        <v>95</v>
      </c>
      <c r="G4959" s="27" t="s">
        <v>167</v>
      </c>
      <c r="H4959" s="28">
        <v>0</v>
      </c>
      <c r="I4959" s="28">
        <v>5000</v>
      </c>
      <c r="J4959" s="28">
        <v>0</v>
      </c>
      <c r="K4959" s="28">
        <v>0</v>
      </c>
      <c r="L4959" s="28">
        <v>5000</v>
      </c>
    </row>
    <row r="4960" spans="1:12" hidden="1" x14ac:dyDescent="0.2">
      <c r="A4960" s="27" t="s">
        <v>90</v>
      </c>
      <c r="B4960" s="27" t="s">
        <v>91</v>
      </c>
      <c r="C4960" s="27" t="s">
        <v>92</v>
      </c>
      <c r="D4960" s="27" t="s">
        <v>72</v>
      </c>
      <c r="E4960" s="27" t="s">
        <v>94</v>
      </c>
      <c r="F4960" s="27" t="s">
        <v>95</v>
      </c>
      <c r="G4960" s="27" t="s">
        <v>96</v>
      </c>
      <c r="H4960" s="28">
        <v>0</v>
      </c>
      <c r="I4960" s="28">
        <v>0</v>
      </c>
      <c r="J4960" s="28">
        <v>0</v>
      </c>
      <c r="K4960" s="28">
        <v>20.27</v>
      </c>
      <c r="L4960" s="28">
        <v>-20.27</v>
      </c>
    </row>
    <row r="4961" spans="1:12" hidden="1" x14ac:dyDescent="0.2">
      <c r="A4961" s="27" t="s">
        <v>90</v>
      </c>
      <c r="B4961" s="27" t="s">
        <v>91</v>
      </c>
      <c r="C4961" s="27" t="s">
        <v>97</v>
      </c>
      <c r="D4961" s="27" t="s">
        <v>72</v>
      </c>
      <c r="E4961" s="27" t="s">
        <v>94</v>
      </c>
      <c r="F4961" s="27" t="s">
        <v>95</v>
      </c>
      <c r="G4961" s="27" t="s">
        <v>98</v>
      </c>
      <c r="H4961" s="28">
        <v>0</v>
      </c>
      <c r="I4961" s="28">
        <v>0</v>
      </c>
      <c r="J4961" s="28">
        <v>0</v>
      </c>
      <c r="K4961" s="28">
        <v>10.49</v>
      </c>
      <c r="L4961" s="28">
        <v>-10.49</v>
      </c>
    </row>
    <row r="4962" spans="1:12" hidden="1" x14ac:dyDescent="0.2">
      <c r="A4962" s="27" t="s">
        <v>90</v>
      </c>
      <c r="B4962" s="27" t="s">
        <v>91</v>
      </c>
      <c r="C4962" s="27" t="s">
        <v>99</v>
      </c>
      <c r="D4962" s="27" t="s">
        <v>72</v>
      </c>
      <c r="E4962" s="27" t="s">
        <v>94</v>
      </c>
      <c r="F4962" s="27" t="s">
        <v>95</v>
      </c>
      <c r="G4962" s="27" t="s">
        <v>100</v>
      </c>
      <c r="H4962" s="28">
        <v>0</v>
      </c>
      <c r="I4962" s="28">
        <v>0</v>
      </c>
      <c r="J4962" s="28">
        <v>0</v>
      </c>
      <c r="K4962" s="28">
        <v>1.91</v>
      </c>
      <c r="L4962" s="28">
        <v>-1.91</v>
      </c>
    </row>
    <row r="4963" spans="1:12" hidden="1" x14ac:dyDescent="0.2">
      <c r="A4963" s="27" t="s">
        <v>90</v>
      </c>
      <c r="B4963" s="27" t="s">
        <v>91</v>
      </c>
      <c r="C4963" s="27" t="s">
        <v>101</v>
      </c>
      <c r="D4963" s="27" t="s">
        <v>72</v>
      </c>
      <c r="E4963" s="27" t="s">
        <v>94</v>
      </c>
      <c r="F4963" s="27" t="s">
        <v>95</v>
      </c>
      <c r="G4963" s="27" t="s">
        <v>102</v>
      </c>
      <c r="H4963" s="28">
        <v>0</v>
      </c>
      <c r="I4963" s="28">
        <v>0</v>
      </c>
      <c r="J4963" s="28">
        <v>0</v>
      </c>
      <c r="K4963" s="28">
        <v>0.45</v>
      </c>
      <c r="L4963" s="28">
        <v>-0.45</v>
      </c>
    </row>
    <row r="4964" spans="1:12" hidden="1" x14ac:dyDescent="0.2">
      <c r="A4964" s="27" t="s">
        <v>90</v>
      </c>
      <c r="B4964" s="27" t="s">
        <v>91</v>
      </c>
      <c r="C4964" s="27" t="s">
        <v>103</v>
      </c>
      <c r="D4964" s="27" t="s">
        <v>72</v>
      </c>
      <c r="E4964" s="27" t="s">
        <v>94</v>
      </c>
      <c r="F4964" s="27" t="s">
        <v>95</v>
      </c>
      <c r="G4964" s="27" t="s">
        <v>104</v>
      </c>
      <c r="H4964" s="28">
        <v>0</v>
      </c>
      <c r="I4964" s="28">
        <v>0</v>
      </c>
      <c r="J4964" s="28">
        <v>0</v>
      </c>
      <c r="K4964" s="28">
        <v>0.89</v>
      </c>
      <c r="L4964" s="28">
        <v>-0.89</v>
      </c>
    </row>
    <row r="4965" spans="1:12" hidden="1" x14ac:dyDescent="0.2">
      <c r="A4965" s="27" t="s">
        <v>90</v>
      </c>
      <c r="B4965" s="27" t="s">
        <v>91</v>
      </c>
      <c r="C4965" s="27" t="s">
        <v>159</v>
      </c>
      <c r="D4965" s="27" t="s">
        <v>72</v>
      </c>
      <c r="E4965" s="27" t="s">
        <v>94</v>
      </c>
      <c r="F4965" s="27" t="s">
        <v>95</v>
      </c>
      <c r="G4965" s="27" t="s">
        <v>160</v>
      </c>
      <c r="H4965" s="28">
        <v>0</v>
      </c>
      <c r="I4965" s="28">
        <v>0</v>
      </c>
      <c r="J4965" s="28">
        <v>0</v>
      </c>
      <c r="K4965" s="28">
        <v>18593.490000000002</v>
      </c>
      <c r="L4965" s="28">
        <v>-18593.490000000002</v>
      </c>
    </row>
    <row r="4966" spans="1:12" hidden="1" x14ac:dyDescent="0.2">
      <c r="A4966" s="27" t="s">
        <v>90</v>
      </c>
      <c r="B4966" s="27" t="s">
        <v>119</v>
      </c>
      <c r="C4966" s="27" t="s">
        <v>117</v>
      </c>
      <c r="D4966" s="27" t="s">
        <v>72</v>
      </c>
      <c r="E4966" s="27" t="s">
        <v>94</v>
      </c>
      <c r="F4966" s="27" t="s">
        <v>95</v>
      </c>
      <c r="G4966" s="27" t="s">
        <v>118</v>
      </c>
      <c r="H4966" s="28">
        <v>0</v>
      </c>
      <c r="I4966" s="28">
        <v>0</v>
      </c>
      <c r="J4966" s="28">
        <v>0</v>
      </c>
      <c r="K4966" s="28">
        <v>2204</v>
      </c>
      <c r="L4966" s="28">
        <v>-2204</v>
      </c>
    </row>
    <row r="4967" spans="1:12" hidden="1" x14ac:dyDescent="0.2">
      <c r="A4967" s="27" t="s">
        <v>90</v>
      </c>
      <c r="B4967" s="27" t="s">
        <v>120</v>
      </c>
      <c r="C4967" s="27" t="s">
        <v>121</v>
      </c>
      <c r="D4967" s="27" t="s">
        <v>72</v>
      </c>
      <c r="E4967" s="27" t="s">
        <v>94</v>
      </c>
      <c r="F4967" s="27" t="s">
        <v>95</v>
      </c>
      <c r="G4967" s="27" t="s">
        <v>122</v>
      </c>
      <c r="H4967" s="28">
        <v>0</v>
      </c>
      <c r="I4967" s="28">
        <v>0</v>
      </c>
      <c r="J4967" s="28">
        <v>0</v>
      </c>
      <c r="K4967" s="28">
        <v>9.52</v>
      </c>
      <c r="L4967" s="28">
        <v>-9.52</v>
      </c>
    </row>
    <row r="4968" spans="1:12" hidden="1" x14ac:dyDescent="0.2">
      <c r="A4968" s="27" t="s">
        <v>90</v>
      </c>
      <c r="B4968" s="27" t="s">
        <v>120</v>
      </c>
      <c r="C4968" s="27" t="s">
        <v>99</v>
      </c>
      <c r="D4968" s="27" t="s">
        <v>72</v>
      </c>
      <c r="E4968" s="27" t="s">
        <v>94</v>
      </c>
      <c r="F4968" s="27" t="s">
        <v>95</v>
      </c>
      <c r="G4968" s="27" t="s">
        <v>100</v>
      </c>
      <c r="H4968" s="28">
        <v>0</v>
      </c>
      <c r="I4968" s="28">
        <v>0</v>
      </c>
      <c r="J4968" s="28">
        <v>0</v>
      </c>
      <c r="K4968" s="28">
        <v>0.51</v>
      </c>
      <c r="L4968" s="28">
        <v>-0.51</v>
      </c>
    </row>
    <row r="4969" spans="1:12" hidden="1" x14ac:dyDescent="0.2">
      <c r="A4969" s="27" t="s">
        <v>90</v>
      </c>
      <c r="B4969" s="27" t="s">
        <v>120</v>
      </c>
      <c r="C4969" s="27" t="s">
        <v>101</v>
      </c>
      <c r="D4969" s="27" t="s">
        <v>72</v>
      </c>
      <c r="E4969" s="27" t="s">
        <v>94</v>
      </c>
      <c r="F4969" s="27" t="s">
        <v>95</v>
      </c>
      <c r="G4969" s="27" t="s">
        <v>102</v>
      </c>
      <c r="H4969" s="28">
        <v>0</v>
      </c>
      <c r="I4969" s="28">
        <v>0</v>
      </c>
      <c r="J4969" s="28">
        <v>0</v>
      </c>
      <c r="K4969" s="28">
        <v>0.12</v>
      </c>
      <c r="L4969" s="28">
        <v>-0.12</v>
      </c>
    </row>
    <row r="4970" spans="1:12" hidden="1" x14ac:dyDescent="0.2">
      <c r="A4970" s="27" t="s">
        <v>90</v>
      </c>
      <c r="B4970" s="27" t="s">
        <v>120</v>
      </c>
      <c r="C4970" s="27" t="s">
        <v>103</v>
      </c>
      <c r="D4970" s="27" t="s">
        <v>72</v>
      </c>
      <c r="E4970" s="27" t="s">
        <v>94</v>
      </c>
      <c r="F4970" s="27" t="s">
        <v>95</v>
      </c>
      <c r="G4970" s="27" t="s">
        <v>104</v>
      </c>
      <c r="H4970" s="28">
        <v>0</v>
      </c>
      <c r="I4970" s="28">
        <v>0</v>
      </c>
      <c r="J4970" s="28">
        <v>0</v>
      </c>
      <c r="K4970" s="28">
        <v>0.28000000000000003</v>
      </c>
      <c r="L4970" s="28">
        <v>-0.28000000000000003</v>
      </c>
    </row>
    <row r="4971" spans="1:12" hidden="1" x14ac:dyDescent="0.2">
      <c r="A4971" s="27" t="s">
        <v>90</v>
      </c>
      <c r="B4971" s="27" t="s">
        <v>123</v>
      </c>
      <c r="C4971" s="27" t="s">
        <v>124</v>
      </c>
      <c r="D4971" s="27" t="s">
        <v>72</v>
      </c>
      <c r="E4971" s="27" t="s">
        <v>94</v>
      </c>
      <c r="F4971" s="27" t="s">
        <v>95</v>
      </c>
      <c r="G4971" s="27" t="s">
        <v>125</v>
      </c>
      <c r="H4971" s="28">
        <v>0</v>
      </c>
      <c r="I4971" s="28">
        <v>0</v>
      </c>
      <c r="J4971" s="28">
        <v>0</v>
      </c>
      <c r="K4971" s="28">
        <v>255.71</v>
      </c>
      <c r="L4971" s="28">
        <v>-255.71</v>
      </c>
    </row>
    <row r="4972" spans="1:12" hidden="1" x14ac:dyDescent="0.2">
      <c r="A4972" s="27" t="s">
        <v>90</v>
      </c>
      <c r="B4972" s="27" t="s">
        <v>123</v>
      </c>
      <c r="C4972" s="27" t="s">
        <v>111</v>
      </c>
      <c r="D4972" s="27" t="s">
        <v>72</v>
      </c>
      <c r="E4972" s="27" t="s">
        <v>94</v>
      </c>
      <c r="F4972" s="27" t="s">
        <v>95</v>
      </c>
      <c r="G4972" s="27" t="s">
        <v>112</v>
      </c>
      <c r="H4972" s="28">
        <v>0</v>
      </c>
      <c r="I4972" s="28">
        <v>0</v>
      </c>
      <c r="J4972" s="28">
        <v>0</v>
      </c>
      <c r="K4972" s="28">
        <v>142.47</v>
      </c>
      <c r="L4972" s="28">
        <v>-142.47</v>
      </c>
    </row>
    <row r="4973" spans="1:12" hidden="1" x14ac:dyDescent="0.2">
      <c r="A4973" s="27" t="s">
        <v>90</v>
      </c>
      <c r="B4973" s="27" t="s">
        <v>126</v>
      </c>
      <c r="C4973" s="27" t="s">
        <v>121</v>
      </c>
      <c r="D4973" s="27" t="s">
        <v>72</v>
      </c>
      <c r="E4973" s="27" t="s">
        <v>94</v>
      </c>
      <c r="F4973" s="27" t="s">
        <v>95</v>
      </c>
      <c r="G4973" s="27" t="s">
        <v>122</v>
      </c>
      <c r="H4973" s="28">
        <v>0</v>
      </c>
      <c r="I4973" s="28">
        <v>0</v>
      </c>
      <c r="J4973" s="28">
        <v>0</v>
      </c>
      <c r="K4973" s="28">
        <v>1.95</v>
      </c>
      <c r="L4973" s="28">
        <v>-1.95</v>
      </c>
    </row>
    <row r="4974" spans="1:12" hidden="1" x14ac:dyDescent="0.2">
      <c r="A4974" s="27" t="s">
        <v>90</v>
      </c>
      <c r="B4974" s="27" t="s">
        <v>126</v>
      </c>
      <c r="C4974" s="27" t="s">
        <v>99</v>
      </c>
      <c r="D4974" s="27" t="s">
        <v>72</v>
      </c>
      <c r="E4974" s="27" t="s">
        <v>94</v>
      </c>
      <c r="F4974" s="27" t="s">
        <v>95</v>
      </c>
      <c r="G4974" s="27" t="s">
        <v>100</v>
      </c>
      <c r="H4974" s="28">
        <v>0</v>
      </c>
      <c r="I4974" s="28">
        <v>0</v>
      </c>
      <c r="J4974" s="28">
        <v>0</v>
      </c>
      <c r="K4974" s="28">
        <v>0.12</v>
      </c>
      <c r="L4974" s="28">
        <v>-0.12</v>
      </c>
    </row>
    <row r="4975" spans="1:12" hidden="1" x14ac:dyDescent="0.2">
      <c r="A4975" s="27" t="s">
        <v>90</v>
      </c>
      <c r="B4975" s="27" t="s">
        <v>126</v>
      </c>
      <c r="C4975" s="27" t="s">
        <v>101</v>
      </c>
      <c r="D4975" s="27" t="s">
        <v>72</v>
      </c>
      <c r="E4975" s="27" t="s">
        <v>94</v>
      </c>
      <c r="F4975" s="27" t="s">
        <v>95</v>
      </c>
      <c r="G4975" s="27" t="s">
        <v>102</v>
      </c>
      <c r="H4975" s="28">
        <v>0</v>
      </c>
      <c r="I4975" s="28">
        <v>0</v>
      </c>
      <c r="J4975" s="28">
        <v>0</v>
      </c>
      <c r="K4975" s="28">
        <v>0.03</v>
      </c>
      <c r="L4975" s="28">
        <v>-0.03</v>
      </c>
    </row>
    <row r="4976" spans="1:12" hidden="1" x14ac:dyDescent="0.2">
      <c r="A4976" s="27" t="s">
        <v>90</v>
      </c>
      <c r="B4976" s="27" t="s">
        <v>126</v>
      </c>
      <c r="C4976" s="27" t="s">
        <v>103</v>
      </c>
      <c r="D4976" s="27" t="s">
        <v>72</v>
      </c>
      <c r="E4976" s="27" t="s">
        <v>94</v>
      </c>
      <c r="F4976" s="27" t="s">
        <v>95</v>
      </c>
      <c r="G4976" s="27" t="s">
        <v>104</v>
      </c>
      <c r="H4976" s="28">
        <v>0</v>
      </c>
      <c r="I4976" s="28">
        <v>0</v>
      </c>
      <c r="J4976" s="28">
        <v>0</v>
      </c>
      <c r="K4976" s="28">
        <v>0.06</v>
      </c>
      <c r="L4976" s="28">
        <v>-0.06</v>
      </c>
    </row>
    <row r="4977" spans="1:12" hidden="1" x14ac:dyDescent="0.2">
      <c r="A4977" s="27" t="s">
        <v>90</v>
      </c>
      <c r="B4977" s="27" t="s">
        <v>127</v>
      </c>
      <c r="C4977" s="27" t="s">
        <v>111</v>
      </c>
      <c r="D4977" s="27" t="s">
        <v>72</v>
      </c>
      <c r="E4977" s="27" t="s">
        <v>94</v>
      </c>
      <c r="F4977" s="27" t="s">
        <v>95</v>
      </c>
      <c r="G4977" s="27" t="s">
        <v>112</v>
      </c>
      <c r="H4977" s="28">
        <v>0</v>
      </c>
      <c r="I4977" s="28">
        <v>0</v>
      </c>
      <c r="J4977" s="28">
        <v>0</v>
      </c>
      <c r="K4977" s="28">
        <v>1766.19</v>
      </c>
      <c r="L4977" s="28">
        <v>-1766.19</v>
      </c>
    </row>
    <row r="4978" spans="1:12" hidden="1" x14ac:dyDescent="0.2">
      <c r="A4978" s="27" t="s">
        <v>90</v>
      </c>
      <c r="B4978" s="27" t="s">
        <v>128</v>
      </c>
      <c r="C4978" s="27" t="s">
        <v>99</v>
      </c>
      <c r="D4978" s="27" t="s">
        <v>72</v>
      </c>
      <c r="E4978" s="27" t="s">
        <v>94</v>
      </c>
      <c r="F4978" s="27" t="s">
        <v>95</v>
      </c>
      <c r="G4978" s="27" t="s">
        <v>100</v>
      </c>
      <c r="H4978" s="28">
        <v>0</v>
      </c>
      <c r="I4978" s="28">
        <v>0</v>
      </c>
      <c r="J4978" s="28">
        <v>0</v>
      </c>
      <c r="K4978" s="28">
        <v>0.59</v>
      </c>
      <c r="L4978" s="28">
        <v>-0.59</v>
      </c>
    </row>
    <row r="4979" spans="1:12" hidden="1" x14ac:dyDescent="0.2">
      <c r="A4979" s="27" t="s">
        <v>90</v>
      </c>
      <c r="B4979" s="27" t="s">
        <v>128</v>
      </c>
      <c r="C4979" s="27" t="s">
        <v>101</v>
      </c>
      <c r="D4979" s="27" t="s">
        <v>72</v>
      </c>
      <c r="E4979" s="27" t="s">
        <v>94</v>
      </c>
      <c r="F4979" s="27" t="s">
        <v>95</v>
      </c>
      <c r="G4979" s="27" t="s">
        <v>102</v>
      </c>
      <c r="H4979" s="28">
        <v>0</v>
      </c>
      <c r="I4979" s="28">
        <v>0</v>
      </c>
      <c r="J4979" s="28">
        <v>0</v>
      </c>
      <c r="K4979" s="28">
        <v>0.14000000000000001</v>
      </c>
      <c r="L4979" s="28">
        <v>-0.14000000000000001</v>
      </c>
    </row>
    <row r="4980" spans="1:12" hidden="1" x14ac:dyDescent="0.2">
      <c r="A4980" s="27" t="s">
        <v>90</v>
      </c>
      <c r="B4980" s="27" t="s">
        <v>128</v>
      </c>
      <c r="C4980" s="27" t="s">
        <v>103</v>
      </c>
      <c r="D4980" s="27" t="s">
        <v>72</v>
      </c>
      <c r="E4980" s="27" t="s">
        <v>94</v>
      </c>
      <c r="F4980" s="27" t="s">
        <v>95</v>
      </c>
      <c r="G4980" s="27" t="s">
        <v>104</v>
      </c>
      <c r="H4980" s="28">
        <v>0</v>
      </c>
      <c r="I4980" s="28">
        <v>0</v>
      </c>
      <c r="J4980" s="28">
        <v>0</v>
      </c>
      <c r="K4980" s="28">
        <v>0.28000000000000003</v>
      </c>
      <c r="L4980" s="28">
        <v>-0.28000000000000003</v>
      </c>
    </row>
    <row r="4981" spans="1:12" hidden="1" x14ac:dyDescent="0.2">
      <c r="A4981" s="27" t="s">
        <v>90</v>
      </c>
      <c r="B4981" s="27" t="s">
        <v>129</v>
      </c>
      <c r="C4981" s="27" t="s">
        <v>92</v>
      </c>
      <c r="D4981" s="27" t="s">
        <v>72</v>
      </c>
      <c r="E4981" s="27" t="s">
        <v>94</v>
      </c>
      <c r="F4981" s="27" t="s">
        <v>95</v>
      </c>
      <c r="G4981" s="27" t="s">
        <v>96</v>
      </c>
      <c r="H4981" s="28">
        <v>0</v>
      </c>
      <c r="I4981" s="28">
        <v>0</v>
      </c>
      <c r="J4981" s="28">
        <v>0</v>
      </c>
      <c r="K4981" s="28">
        <v>0.81</v>
      </c>
      <c r="L4981" s="28">
        <v>-0.81</v>
      </c>
    </row>
    <row r="4982" spans="1:12" hidden="1" x14ac:dyDescent="0.2">
      <c r="A4982" s="27" t="s">
        <v>90</v>
      </c>
      <c r="B4982" s="27" t="s">
        <v>129</v>
      </c>
      <c r="C4982" s="27" t="s">
        <v>121</v>
      </c>
      <c r="D4982" s="27" t="s">
        <v>72</v>
      </c>
      <c r="E4982" s="27" t="s">
        <v>94</v>
      </c>
      <c r="F4982" s="27" t="s">
        <v>95</v>
      </c>
      <c r="G4982" s="27" t="s">
        <v>122</v>
      </c>
      <c r="H4982" s="28">
        <v>0</v>
      </c>
      <c r="I4982" s="28">
        <v>0</v>
      </c>
      <c r="J4982" s="28">
        <v>0</v>
      </c>
      <c r="K4982" s="28">
        <v>0.64</v>
      </c>
      <c r="L4982" s="28">
        <v>-0.64</v>
      </c>
    </row>
    <row r="4983" spans="1:12" hidden="1" x14ac:dyDescent="0.2">
      <c r="A4983" s="27" t="s">
        <v>90</v>
      </c>
      <c r="B4983" s="27" t="s">
        <v>129</v>
      </c>
      <c r="C4983" s="27" t="s">
        <v>106</v>
      </c>
      <c r="D4983" s="27" t="s">
        <v>72</v>
      </c>
      <c r="E4983" s="27" t="s">
        <v>94</v>
      </c>
      <c r="F4983" s="27" t="s">
        <v>95</v>
      </c>
      <c r="G4983" s="27" t="s">
        <v>108</v>
      </c>
      <c r="H4983" s="28">
        <v>0</v>
      </c>
      <c r="I4983" s="28">
        <v>0</v>
      </c>
      <c r="J4983" s="28">
        <v>0</v>
      </c>
      <c r="K4983" s="28">
        <v>10.62</v>
      </c>
      <c r="L4983" s="28">
        <v>-10.62</v>
      </c>
    </row>
    <row r="4984" spans="1:12" hidden="1" x14ac:dyDescent="0.2">
      <c r="A4984" s="27" t="s">
        <v>90</v>
      </c>
      <c r="B4984" s="27" t="s">
        <v>129</v>
      </c>
      <c r="C4984" s="27" t="s">
        <v>99</v>
      </c>
      <c r="D4984" s="27" t="s">
        <v>72</v>
      </c>
      <c r="E4984" s="27" t="s">
        <v>94</v>
      </c>
      <c r="F4984" s="27" t="s">
        <v>95</v>
      </c>
      <c r="G4984" s="27" t="s">
        <v>100</v>
      </c>
      <c r="H4984" s="28">
        <v>0</v>
      </c>
      <c r="I4984" s="28">
        <v>0</v>
      </c>
      <c r="J4984" s="28">
        <v>0</v>
      </c>
      <c r="K4984" s="28">
        <v>1.69</v>
      </c>
      <c r="L4984" s="28">
        <v>-1.69</v>
      </c>
    </row>
    <row r="4985" spans="1:12" hidden="1" x14ac:dyDescent="0.2">
      <c r="A4985" s="27" t="s">
        <v>90</v>
      </c>
      <c r="B4985" s="27" t="s">
        <v>129</v>
      </c>
      <c r="C4985" s="27" t="s">
        <v>101</v>
      </c>
      <c r="D4985" s="27" t="s">
        <v>72</v>
      </c>
      <c r="E4985" s="27" t="s">
        <v>94</v>
      </c>
      <c r="F4985" s="27" t="s">
        <v>95</v>
      </c>
      <c r="G4985" s="27" t="s">
        <v>102</v>
      </c>
      <c r="H4985" s="28">
        <v>0</v>
      </c>
      <c r="I4985" s="28">
        <v>0</v>
      </c>
      <c r="J4985" s="28">
        <v>0</v>
      </c>
      <c r="K4985" s="28">
        <v>0.38</v>
      </c>
      <c r="L4985" s="28">
        <v>-0.38</v>
      </c>
    </row>
    <row r="4986" spans="1:12" hidden="1" x14ac:dyDescent="0.2">
      <c r="A4986" s="27" t="s">
        <v>90</v>
      </c>
      <c r="B4986" s="27" t="s">
        <v>129</v>
      </c>
      <c r="C4986" s="27" t="s">
        <v>103</v>
      </c>
      <c r="D4986" s="27" t="s">
        <v>72</v>
      </c>
      <c r="E4986" s="27" t="s">
        <v>94</v>
      </c>
      <c r="F4986" s="27" t="s">
        <v>95</v>
      </c>
      <c r="G4986" s="27" t="s">
        <v>104</v>
      </c>
      <c r="H4986" s="28">
        <v>0</v>
      </c>
      <c r="I4986" s="28">
        <v>0</v>
      </c>
      <c r="J4986" s="28">
        <v>0</v>
      </c>
      <c r="K4986" s="28">
        <v>0.83</v>
      </c>
      <c r="L4986" s="28">
        <v>-0.83</v>
      </c>
    </row>
    <row r="4987" spans="1:12" hidden="1" x14ac:dyDescent="0.2">
      <c r="A4987" s="27" t="s">
        <v>90</v>
      </c>
      <c r="B4987" s="27" t="s">
        <v>129</v>
      </c>
      <c r="C4987" s="27" t="s">
        <v>130</v>
      </c>
      <c r="D4987" s="27" t="s">
        <v>72</v>
      </c>
      <c r="E4987" s="27" t="s">
        <v>94</v>
      </c>
      <c r="F4987" s="27" t="s">
        <v>95</v>
      </c>
      <c r="G4987" s="27" t="s">
        <v>131</v>
      </c>
      <c r="H4987" s="28">
        <v>0</v>
      </c>
      <c r="I4987" s="28">
        <v>0</v>
      </c>
      <c r="J4987" s="28">
        <v>0</v>
      </c>
      <c r="K4987" s="28">
        <v>6009.83</v>
      </c>
      <c r="L4987" s="28">
        <v>-6009.83</v>
      </c>
    </row>
    <row r="4988" spans="1:12" hidden="1" x14ac:dyDescent="0.2">
      <c r="A4988" s="27" t="s">
        <v>90</v>
      </c>
      <c r="B4988" s="27" t="s">
        <v>129</v>
      </c>
      <c r="C4988" s="27" t="s">
        <v>132</v>
      </c>
      <c r="D4988" s="27" t="s">
        <v>72</v>
      </c>
      <c r="E4988" s="27" t="s">
        <v>94</v>
      </c>
      <c r="F4988" s="27" t="s">
        <v>95</v>
      </c>
      <c r="G4988" s="27" t="s">
        <v>133</v>
      </c>
      <c r="H4988" s="28">
        <v>0</v>
      </c>
      <c r="I4988" s="28">
        <v>0</v>
      </c>
      <c r="J4988" s="28">
        <v>0</v>
      </c>
      <c r="K4988" s="28">
        <v>96.6</v>
      </c>
      <c r="L4988" s="28">
        <v>-96.6</v>
      </c>
    </row>
    <row r="4989" spans="1:12" hidden="1" x14ac:dyDescent="0.2">
      <c r="A4989" s="27" t="s">
        <v>90</v>
      </c>
      <c r="B4989" s="27" t="s">
        <v>129</v>
      </c>
      <c r="C4989" s="27" t="s">
        <v>111</v>
      </c>
      <c r="D4989" s="27" t="s">
        <v>72</v>
      </c>
      <c r="E4989" s="27" t="s">
        <v>94</v>
      </c>
      <c r="F4989" s="27" t="s">
        <v>95</v>
      </c>
      <c r="G4989" s="27" t="s">
        <v>112</v>
      </c>
      <c r="H4989" s="28">
        <v>0</v>
      </c>
      <c r="I4989" s="28">
        <v>0</v>
      </c>
      <c r="J4989" s="28">
        <v>0</v>
      </c>
      <c r="K4989" s="28">
        <v>15537.55</v>
      </c>
      <c r="L4989" s="28">
        <v>-15537.55</v>
      </c>
    </row>
    <row r="4990" spans="1:12" hidden="1" x14ac:dyDescent="0.2">
      <c r="A4990" s="27" t="s">
        <v>90</v>
      </c>
      <c r="B4990" s="27" t="s">
        <v>129</v>
      </c>
      <c r="C4990" s="27" t="s">
        <v>117</v>
      </c>
      <c r="D4990" s="27" t="s">
        <v>72</v>
      </c>
      <c r="E4990" s="27" t="s">
        <v>94</v>
      </c>
      <c r="F4990" s="27" t="s">
        <v>95</v>
      </c>
      <c r="G4990" s="27" t="s">
        <v>118</v>
      </c>
      <c r="H4990" s="28">
        <v>0</v>
      </c>
      <c r="I4990" s="28">
        <v>0</v>
      </c>
      <c r="J4990" s="28">
        <v>0</v>
      </c>
      <c r="K4990" s="28">
        <v>25.89</v>
      </c>
      <c r="L4990" s="28">
        <v>-25.89</v>
      </c>
    </row>
    <row r="4991" spans="1:12" hidden="1" x14ac:dyDescent="0.2">
      <c r="A4991" s="27" t="s">
        <v>90</v>
      </c>
      <c r="B4991" s="27" t="s">
        <v>134</v>
      </c>
      <c r="C4991" s="27" t="s">
        <v>92</v>
      </c>
      <c r="D4991" s="27" t="s">
        <v>72</v>
      </c>
      <c r="E4991" s="27" t="s">
        <v>94</v>
      </c>
      <c r="F4991" s="27" t="s">
        <v>95</v>
      </c>
      <c r="G4991" s="27" t="s">
        <v>96</v>
      </c>
      <c r="H4991" s="28">
        <v>0</v>
      </c>
      <c r="I4991" s="28">
        <v>0</v>
      </c>
      <c r="J4991" s="28">
        <v>0</v>
      </c>
      <c r="K4991" s="28">
        <v>0.41</v>
      </c>
      <c r="L4991" s="28">
        <v>-0.41</v>
      </c>
    </row>
    <row r="4992" spans="1:12" hidden="1" x14ac:dyDescent="0.2">
      <c r="A4992" s="27" t="s">
        <v>90</v>
      </c>
      <c r="B4992" s="27" t="s">
        <v>134</v>
      </c>
      <c r="C4992" s="27" t="s">
        <v>99</v>
      </c>
      <c r="D4992" s="27" t="s">
        <v>72</v>
      </c>
      <c r="E4992" s="27" t="s">
        <v>94</v>
      </c>
      <c r="F4992" s="27" t="s">
        <v>95</v>
      </c>
      <c r="G4992" s="27" t="s">
        <v>100</v>
      </c>
      <c r="H4992" s="28">
        <v>0</v>
      </c>
      <c r="I4992" s="28">
        <v>0</v>
      </c>
      <c r="J4992" s="28">
        <v>0</v>
      </c>
      <c r="K4992" s="28">
        <v>0.03</v>
      </c>
      <c r="L4992" s="28">
        <v>-0.03</v>
      </c>
    </row>
    <row r="4993" spans="1:12" hidden="1" x14ac:dyDescent="0.2">
      <c r="A4993" s="27" t="s">
        <v>90</v>
      </c>
      <c r="B4993" s="27" t="s">
        <v>134</v>
      </c>
      <c r="C4993" s="27" t="s">
        <v>101</v>
      </c>
      <c r="D4993" s="27" t="s">
        <v>72</v>
      </c>
      <c r="E4993" s="27" t="s">
        <v>94</v>
      </c>
      <c r="F4993" s="27" t="s">
        <v>95</v>
      </c>
      <c r="G4993" s="27" t="s">
        <v>102</v>
      </c>
      <c r="H4993" s="28">
        <v>0</v>
      </c>
      <c r="I4993" s="28">
        <v>0</v>
      </c>
      <c r="J4993" s="28">
        <v>0</v>
      </c>
      <c r="K4993" s="28">
        <v>0.01</v>
      </c>
      <c r="L4993" s="28">
        <v>-0.01</v>
      </c>
    </row>
    <row r="4994" spans="1:12" hidden="1" x14ac:dyDescent="0.2">
      <c r="A4994" s="27" t="s">
        <v>90</v>
      </c>
      <c r="B4994" s="27" t="s">
        <v>134</v>
      </c>
      <c r="C4994" s="27" t="s">
        <v>103</v>
      </c>
      <c r="D4994" s="27" t="s">
        <v>72</v>
      </c>
      <c r="E4994" s="27" t="s">
        <v>94</v>
      </c>
      <c r="F4994" s="27" t="s">
        <v>95</v>
      </c>
      <c r="G4994" s="27" t="s">
        <v>104</v>
      </c>
      <c r="H4994" s="28">
        <v>0</v>
      </c>
      <c r="I4994" s="28">
        <v>0</v>
      </c>
      <c r="J4994" s="28">
        <v>0</v>
      </c>
      <c r="K4994" s="28">
        <v>0.01</v>
      </c>
      <c r="L4994" s="28">
        <v>-0.01</v>
      </c>
    </row>
    <row r="4995" spans="1:12" hidden="1" x14ac:dyDescent="0.2">
      <c r="A4995" s="27" t="s">
        <v>90</v>
      </c>
      <c r="B4995" s="27" t="s">
        <v>134</v>
      </c>
      <c r="C4995" s="27" t="s">
        <v>132</v>
      </c>
      <c r="D4995" s="27" t="s">
        <v>72</v>
      </c>
      <c r="E4995" s="27" t="s">
        <v>94</v>
      </c>
      <c r="F4995" s="27" t="s">
        <v>95</v>
      </c>
      <c r="G4995" s="27" t="s">
        <v>133</v>
      </c>
      <c r="H4995" s="28">
        <v>0</v>
      </c>
      <c r="I4995" s="28">
        <v>0</v>
      </c>
      <c r="J4995" s="28">
        <v>0</v>
      </c>
      <c r="K4995" s="28">
        <v>918.57</v>
      </c>
      <c r="L4995" s="28">
        <v>-918.57</v>
      </c>
    </row>
    <row r="4996" spans="1:12" hidden="1" x14ac:dyDescent="0.2">
      <c r="A4996" s="27" t="s">
        <v>90</v>
      </c>
      <c r="B4996" s="27" t="s">
        <v>179</v>
      </c>
      <c r="C4996" s="27" t="s">
        <v>106</v>
      </c>
      <c r="D4996" s="27" t="s">
        <v>72</v>
      </c>
      <c r="E4996" s="27" t="s">
        <v>94</v>
      </c>
      <c r="F4996" s="27" t="s">
        <v>95</v>
      </c>
      <c r="G4996" s="27" t="s">
        <v>108</v>
      </c>
      <c r="H4996" s="28">
        <v>0</v>
      </c>
      <c r="I4996" s="28">
        <v>0</v>
      </c>
      <c r="J4996" s="28">
        <v>0</v>
      </c>
      <c r="K4996" s="28">
        <v>32.659999999999997</v>
      </c>
      <c r="L4996" s="28">
        <v>-32.659999999999997</v>
      </c>
    </row>
    <row r="4997" spans="1:12" hidden="1" x14ac:dyDescent="0.2">
      <c r="A4997" s="27" t="s">
        <v>90</v>
      </c>
      <c r="B4997" s="27" t="s">
        <v>179</v>
      </c>
      <c r="C4997" s="27" t="s">
        <v>99</v>
      </c>
      <c r="D4997" s="27" t="s">
        <v>72</v>
      </c>
      <c r="E4997" s="27" t="s">
        <v>94</v>
      </c>
      <c r="F4997" s="27" t="s">
        <v>95</v>
      </c>
      <c r="G4997" s="27" t="s">
        <v>100</v>
      </c>
      <c r="H4997" s="28">
        <v>0</v>
      </c>
      <c r="I4997" s="28">
        <v>0</v>
      </c>
      <c r="J4997" s="28">
        <v>0</v>
      </c>
      <c r="K4997" s="28">
        <v>2.02</v>
      </c>
      <c r="L4997" s="28">
        <v>-2.02</v>
      </c>
    </row>
    <row r="4998" spans="1:12" hidden="1" x14ac:dyDescent="0.2">
      <c r="A4998" s="27" t="s">
        <v>90</v>
      </c>
      <c r="B4998" s="27" t="s">
        <v>179</v>
      </c>
      <c r="C4998" s="27" t="s">
        <v>101</v>
      </c>
      <c r="D4998" s="27" t="s">
        <v>72</v>
      </c>
      <c r="E4998" s="27" t="s">
        <v>94</v>
      </c>
      <c r="F4998" s="27" t="s">
        <v>95</v>
      </c>
      <c r="G4998" s="27" t="s">
        <v>102</v>
      </c>
      <c r="H4998" s="28">
        <v>0</v>
      </c>
      <c r="I4998" s="28">
        <v>0</v>
      </c>
      <c r="J4998" s="28">
        <v>0</v>
      </c>
      <c r="K4998" s="28">
        <v>0.47</v>
      </c>
      <c r="L4998" s="28">
        <v>-0.47</v>
      </c>
    </row>
    <row r="4999" spans="1:12" hidden="1" x14ac:dyDescent="0.2">
      <c r="A4999" s="27" t="s">
        <v>90</v>
      </c>
      <c r="B4999" s="27" t="s">
        <v>179</v>
      </c>
      <c r="C4999" s="27" t="s">
        <v>103</v>
      </c>
      <c r="D4999" s="27" t="s">
        <v>72</v>
      </c>
      <c r="E4999" s="27" t="s">
        <v>94</v>
      </c>
      <c r="F4999" s="27" t="s">
        <v>95</v>
      </c>
      <c r="G4999" s="27" t="s">
        <v>104</v>
      </c>
      <c r="H4999" s="28">
        <v>0</v>
      </c>
      <c r="I4999" s="28">
        <v>0</v>
      </c>
      <c r="J4999" s="28">
        <v>0</v>
      </c>
      <c r="K4999" s="28">
        <v>0.95</v>
      </c>
      <c r="L4999" s="28">
        <v>-0.95</v>
      </c>
    </row>
    <row r="5000" spans="1:12" hidden="1" x14ac:dyDescent="0.2">
      <c r="A5000" s="27" t="s">
        <v>90</v>
      </c>
      <c r="B5000" s="27" t="s">
        <v>179</v>
      </c>
      <c r="C5000" s="27" t="s">
        <v>117</v>
      </c>
      <c r="D5000" s="27" t="s">
        <v>72</v>
      </c>
      <c r="E5000" s="27" t="s">
        <v>94</v>
      </c>
      <c r="F5000" s="27" t="s">
        <v>95</v>
      </c>
      <c r="G5000" s="27" t="s">
        <v>118</v>
      </c>
      <c r="H5000" s="28">
        <v>0</v>
      </c>
      <c r="I5000" s="28">
        <v>0</v>
      </c>
      <c r="J5000" s="28">
        <v>0</v>
      </c>
      <c r="K5000" s="28">
        <v>333.37</v>
      </c>
      <c r="L5000" s="28">
        <v>-333.37</v>
      </c>
    </row>
    <row r="5001" spans="1:12" hidden="1" x14ac:dyDescent="0.2">
      <c r="A5001" s="27" t="s">
        <v>90</v>
      </c>
      <c r="B5001" s="27" t="s">
        <v>178</v>
      </c>
      <c r="C5001" s="27" t="s">
        <v>92</v>
      </c>
      <c r="D5001" s="27" t="s">
        <v>72</v>
      </c>
      <c r="E5001" s="27" t="s">
        <v>94</v>
      </c>
      <c r="F5001" s="27" t="s">
        <v>95</v>
      </c>
      <c r="G5001" s="27" t="s">
        <v>96</v>
      </c>
      <c r="H5001" s="28">
        <v>0</v>
      </c>
      <c r="I5001" s="28">
        <v>0</v>
      </c>
      <c r="J5001" s="28">
        <v>0</v>
      </c>
      <c r="K5001" s="28">
        <v>1.08</v>
      </c>
      <c r="L5001" s="28">
        <v>-1.08</v>
      </c>
    </row>
    <row r="5002" spans="1:12" hidden="1" x14ac:dyDescent="0.2">
      <c r="A5002" s="27" t="s">
        <v>90</v>
      </c>
      <c r="B5002" s="27" t="s">
        <v>178</v>
      </c>
      <c r="C5002" s="27" t="s">
        <v>99</v>
      </c>
      <c r="D5002" s="27" t="s">
        <v>72</v>
      </c>
      <c r="E5002" s="27" t="s">
        <v>94</v>
      </c>
      <c r="F5002" s="27" t="s">
        <v>95</v>
      </c>
      <c r="G5002" s="27" t="s">
        <v>100</v>
      </c>
      <c r="H5002" s="28">
        <v>0</v>
      </c>
      <c r="I5002" s="28">
        <v>0</v>
      </c>
      <c r="J5002" s="28">
        <v>0</v>
      </c>
      <c r="K5002" s="28">
        <v>0.06</v>
      </c>
      <c r="L5002" s="28">
        <v>-0.06</v>
      </c>
    </row>
    <row r="5003" spans="1:12" hidden="1" x14ac:dyDescent="0.2">
      <c r="A5003" s="27" t="s">
        <v>90</v>
      </c>
      <c r="B5003" s="27" t="s">
        <v>178</v>
      </c>
      <c r="C5003" s="27" t="s">
        <v>101</v>
      </c>
      <c r="D5003" s="27" t="s">
        <v>72</v>
      </c>
      <c r="E5003" s="27" t="s">
        <v>94</v>
      </c>
      <c r="F5003" s="27" t="s">
        <v>95</v>
      </c>
      <c r="G5003" s="27" t="s">
        <v>102</v>
      </c>
      <c r="H5003" s="28">
        <v>0</v>
      </c>
      <c r="I5003" s="28">
        <v>0</v>
      </c>
      <c r="J5003" s="28">
        <v>0</v>
      </c>
      <c r="K5003" s="28">
        <v>0.01</v>
      </c>
      <c r="L5003" s="28">
        <v>-0.01</v>
      </c>
    </row>
    <row r="5004" spans="1:12" hidden="1" x14ac:dyDescent="0.2">
      <c r="A5004" s="27" t="s">
        <v>90</v>
      </c>
      <c r="B5004" s="27" t="s">
        <v>178</v>
      </c>
      <c r="C5004" s="27" t="s">
        <v>103</v>
      </c>
      <c r="D5004" s="27" t="s">
        <v>72</v>
      </c>
      <c r="E5004" s="27" t="s">
        <v>94</v>
      </c>
      <c r="F5004" s="27" t="s">
        <v>95</v>
      </c>
      <c r="G5004" s="27" t="s">
        <v>104</v>
      </c>
      <c r="H5004" s="28">
        <v>0</v>
      </c>
      <c r="I5004" s="28">
        <v>0</v>
      </c>
      <c r="J5004" s="28">
        <v>0</v>
      </c>
      <c r="K5004" s="28">
        <v>0.03</v>
      </c>
      <c r="L5004" s="28">
        <v>-0.03</v>
      </c>
    </row>
    <row r="5005" spans="1:12" hidden="1" x14ac:dyDescent="0.2">
      <c r="A5005" s="27" t="s">
        <v>136</v>
      </c>
      <c r="B5005" s="27" t="s">
        <v>9</v>
      </c>
      <c r="C5005" s="27" t="s">
        <v>137</v>
      </c>
      <c r="D5005" s="27" t="s">
        <v>72</v>
      </c>
      <c r="E5005" s="27" t="s">
        <v>94</v>
      </c>
      <c r="F5005" s="27" t="s">
        <v>95</v>
      </c>
      <c r="G5005" s="27" t="s">
        <v>138</v>
      </c>
      <c r="H5005" s="28">
        <v>96743.41</v>
      </c>
      <c r="I5005" s="28">
        <v>96743.41</v>
      </c>
      <c r="J5005" s="28">
        <v>0</v>
      </c>
      <c r="K5005" s="28">
        <v>178.64</v>
      </c>
      <c r="L5005" s="28">
        <v>96564.77</v>
      </c>
    </row>
    <row r="5006" spans="1:12" hidden="1" x14ac:dyDescent="0.2">
      <c r="A5006" s="27" t="s">
        <v>136</v>
      </c>
      <c r="B5006" s="27" t="s">
        <v>9</v>
      </c>
      <c r="C5006" s="27" t="s">
        <v>99</v>
      </c>
      <c r="D5006" s="27" t="s">
        <v>72</v>
      </c>
      <c r="E5006" s="27" t="s">
        <v>94</v>
      </c>
      <c r="F5006" s="27" t="s">
        <v>95</v>
      </c>
      <c r="G5006" s="27" t="s">
        <v>100</v>
      </c>
      <c r="H5006" s="28">
        <v>5998.09</v>
      </c>
      <c r="I5006" s="28">
        <v>5998.09</v>
      </c>
      <c r="J5006" s="28">
        <v>0</v>
      </c>
      <c r="K5006" s="28">
        <v>14.090000000000005</v>
      </c>
      <c r="L5006" s="28">
        <v>5984</v>
      </c>
    </row>
    <row r="5007" spans="1:12" hidden="1" x14ac:dyDescent="0.2">
      <c r="A5007" s="27" t="s">
        <v>136</v>
      </c>
      <c r="B5007" s="27" t="s">
        <v>9</v>
      </c>
      <c r="C5007" s="27" t="s">
        <v>101</v>
      </c>
      <c r="D5007" s="27" t="s">
        <v>72</v>
      </c>
      <c r="E5007" s="27" t="s">
        <v>94</v>
      </c>
      <c r="F5007" s="27" t="s">
        <v>95</v>
      </c>
      <c r="G5007" s="27" t="s">
        <v>102</v>
      </c>
      <c r="H5007" s="28">
        <v>1402.78</v>
      </c>
      <c r="I5007" s="28">
        <v>1402.78</v>
      </c>
      <c r="J5007" s="28">
        <v>0</v>
      </c>
      <c r="K5007" s="28">
        <v>3.3099999999999987</v>
      </c>
      <c r="L5007" s="28">
        <v>1399.47</v>
      </c>
    </row>
    <row r="5008" spans="1:12" hidden="1" x14ac:dyDescent="0.2">
      <c r="A5008" s="27" t="s">
        <v>136</v>
      </c>
      <c r="B5008" s="27" t="s">
        <v>9</v>
      </c>
      <c r="C5008" s="27" t="s">
        <v>103</v>
      </c>
      <c r="D5008" s="27" t="s">
        <v>72</v>
      </c>
      <c r="E5008" s="27" t="s">
        <v>94</v>
      </c>
      <c r="F5008" s="27" t="s">
        <v>95</v>
      </c>
      <c r="G5008" s="27" t="s">
        <v>104</v>
      </c>
      <c r="H5008" s="28">
        <v>2805.56</v>
      </c>
      <c r="I5008" s="28">
        <v>2805.56</v>
      </c>
      <c r="J5008" s="28">
        <v>0</v>
      </c>
      <c r="K5008" s="28">
        <v>5.18</v>
      </c>
      <c r="L5008" s="28">
        <v>2800.38</v>
      </c>
    </row>
    <row r="5009" spans="1:12" hidden="1" x14ac:dyDescent="0.2">
      <c r="A5009" s="27" t="s">
        <v>136</v>
      </c>
      <c r="B5009" s="27" t="s">
        <v>135</v>
      </c>
      <c r="C5009" s="27" t="s">
        <v>137</v>
      </c>
      <c r="D5009" s="27" t="s">
        <v>72</v>
      </c>
      <c r="E5009" s="27" t="s">
        <v>94</v>
      </c>
      <c r="F5009" s="27" t="s">
        <v>95</v>
      </c>
      <c r="G5009" s="27" t="s">
        <v>138</v>
      </c>
      <c r="H5009" s="28">
        <v>0</v>
      </c>
      <c r="I5009" s="28">
        <v>0</v>
      </c>
      <c r="J5009" s="28">
        <v>0</v>
      </c>
      <c r="K5009" s="28">
        <v>15496.01</v>
      </c>
      <c r="L5009" s="28">
        <v>-15496.01</v>
      </c>
    </row>
    <row r="5010" spans="1:12" hidden="1" x14ac:dyDescent="0.2">
      <c r="A5010" s="27" t="s">
        <v>136</v>
      </c>
      <c r="B5010" s="27" t="s">
        <v>135</v>
      </c>
      <c r="C5010" s="27" t="s">
        <v>99</v>
      </c>
      <c r="D5010" s="27" t="s">
        <v>72</v>
      </c>
      <c r="E5010" s="27" t="s">
        <v>94</v>
      </c>
      <c r="F5010" s="27" t="s">
        <v>95</v>
      </c>
      <c r="G5010" s="27" t="s">
        <v>100</v>
      </c>
      <c r="H5010" s="28">
        <v>0</v>
      </c>
      <c r="I5010" s="28">
        <v>0</v>
      </c>
      <c r="J5010" s="28">
        <v>0</v>
      </c>
      <c r="K5010" s="28">
        <v>911.29000000000008</v>
      </c>
      <c r="L5010" s="28">
        <v>-911.29000000000008</v>
      </c>
    </row>
    <row r="5011" spans="1:12" hidden="1" x14ac:dyDescent="0.2">
      <c r="A5011" s="27" t="s">
        <v>136</v>
      </c>
      <c r="B5011" s="27" t="s">
        <v>135</v>
      </c>
      <c r="C5011" s="27" t="s">
        <v>101</v>
      </c>
      <c r="D5011" s="27" t="s">
        <v>72</v>
      </c>
      <c r="E5011" s="27" t="s">
        <v>94</v>
      </c>
      <c r="F5011" s="27" t="s">
        <v>95</v>
      </c>
      <c r="G5011" s="27" t="s">
        <v>102</v>
      </c>
      <c r="H5011" s="28">
        <v>0</v>
      </c>
      <c r="I5011" s="28">
        <v>0</v>
      </c>
      <c r="J5011" s="28">
        <v>0</v>
      </c>
      <c r="K5011" s="28">
        <v>213.12</v>
      </c>
      <c r="L5011" s="28">
        <v>-213.12</v>
      </c>
    </row>
    <row r="5012" spans="1:12" hidden="1" x14ac:dyDescent="0.2">
      <c r="A5012" s="27" t="s">
        <v>136</v>
      </c>
      <c r="B5012" s="27" t="s">
        <v>135</v>
      </c>
      <c r="C5012" s="27" t="s">
        <v>103</v>
      </c>
      <c r="D5012" s="27" t="s">
        <v>72</v>
      </c>
      <c r="E5012" s="27" t="s">
        <v>94</v>
      </c>
      <c r="F5012" s="27" t="s">
        <v>95</v>
      </c>
      <c r="G5012" s="27" t="s">
        <v>104</v>
      </c>
      <c r="H5012" s="28">
        <v>0</v>
      </c>
      <c r="I5012" s="28">
        <v>0</v>
      </c>
      <c r="J5012" s="28">
        <v>0</v>
      </c>
      <c r="K5012" s="28">
        <v>439.62000000000006</v>
      </c>
      <c r="L5012" s="28">
        <v>-439.62000000000006</v>
      </c>
    </row>
    <row r="5013" spans="1:12" hidden="1" x14ac:dyDescent="0.2">
      <c r="A5013" s="27" t="s">
        <v>136</v>
      </c>
      <c r="B5013" s="27" t="s">
        <v>123</v>
      </c>
      <c r="C5013" s="27" t="s">
        <v>139</v>
      </c>
      <c r="D5013" s="27" t="s">
        <v>72</v>
      </c>
      <c r="E5013" s="27" t="s">
        <v>94</v>
      </c>
      <c r="F5013" s="27" t="s">
        <v>95</v>
      </c>
      <c r="G5013" s="27" t="s">
        <v>140</v>
      </c>
      <c r="H5013" s="28">
        <v>0</v>
      </c>
      <c r="I5013" s="28">
        <v>0</v>
      </c>
      <c r="J5013" s="28">
        <v>0</v>
      </c>
      <c r="K5013" s="28">
        <v>1821.57</v>
      </c>
      <c r="L5013" s="28">
        <v>-1821.57</v>
      </c>
    </row>
    <row r="5014" spans="1:12" hidden="1" x14ac:dyDescent="0.2">
      <c r="A5014" s="27" t="s">
        <v>136</v>
      </c>
      <c r="B5014" s="27" t="s">
        <v>123</v>
      </c>
      <c r="C5014" s="27" t="s">
        <v>99</v>
      </c>
      <c r="D5014" s="27" t="s">
        <v>72</v>
      </c>
      <c r="E5014" s="27" t="s">
        <v>94</v>
      </c>
      <c r="F5014" s="27" t="s">
        <v>95</v>
      </c>
      <c r="G5014" s="27" t="s">
        <v>100</v>
      </c>
      <c r="H5014" s="28">
        <v>0</v>
      </c>
      <c r="I5014" s="28">
        <v>0</v>
      </c>
      <c r="J5014" s="28">
        <v>0</v>
      </c>
      <c r="K5014" s="28">
        <v>112.41</v>
      </c>
      <c r="L5014" s="28">
        <v>-112.41</v>
      </c>
    </row>
    <row r="5015" spans="1:12" hidden="1" x14ac:dyDescent="0.2">
      <c r="A5015" s="27" t="s">
        <v>136</v>
      </c>
      <c r="B5015" s="27" t="s">
        <v>123</v>
      </c>
      <c r="C5015" s="27" t="s">
        <v>101</v>
      </c>
      <c r="D5015" s="27" t="s">
        <v>72</v>
      </c>
      <c r="E5015" s="27" t="s">
        <v>94</v>
      </c>
      <c r="F5015" s="27" t="s">
        <v>95</v>
      </c>
      <c r="G5015" s="27" t="s">
        <v>102</v>
      </c>
      <c r="H5015" s="28">
        <v>0</v>
      </c>
      <c r="I5015" s="28">
        <v>0</v>
      </c>
      <c r="J5015" s="28">
        <v>0</v>
      </c>
      <c r="K5015" s="28">
        <v>26.29</v>
      </c>
      <c r="L5015" s="28">
        <v>-26.29</v>
      </c>
    </row>
    <row r="5016" spans="1:12" hidden="1" x14ac:dyDescent="0.2">
      <c r="A5016" s="27" t="s">
        <v>136</v>
      </c>
      <c r="B5016" s="27" t="s">
        <v>123</v>
      </c>
      <c r="C5016" s="27" t="s">
        <v>103</v>
      </c>
      <c r="D5016" s="27" t="s">
        <v>72</v>
      </c>
      <c r="E5016" s="27" t="s">
        <v>94</v>
      </c>
      <c r="F5016" s="27" t="s">
        <v>95</v>
      </c>
      <c r="G5016" s="27" t="s">
        <v>104</v>
      </c>
      <c r="H5016" s="28">
        <v>0</v>
      </c>
      <c r="I5016" s="28">
        <v>0</v>
      </c>
      <c r="J5016" s="28">
        <v>0</v>
      </c>
      <c r="K5016" s="28">
        <v>52.83</v>
      </c>
      <c r="L5016" s="28">
        <v>-52.83</v>
      </c>
    </row>
    <row r="5017" spans="1:12" hidden="1" x14ac:dyDescent="0.2">
      <c r="A5017" s="27" t="s">
        <v>136</v>
      </c>
      <c r="B5017" s="27" t="s">
        <v>128</v>
      </c>
      <c r="C5017" s="27" t="s">
        <v>137</v>
      </c>
      <c r="D5017" s="27" t="s">
        <v>72</v>
      </c>
      <c r="E5017" s="27" t="s">
        <v>94</v>
      </c>
      <c r="F5017" s="27" t="s">
        <v>95</v>
      </c>
      <c r="G5017" s="27" t="s">
        <v>138</v>
      </c>
      <c r="H5017" s="28">
        <v>0</v>
      </c>
      <c r="I5017" s="28">
        <v>0</v>
      </c>
      <c r="J5017" s="28">
        <v>0</v>
      </c>
      <c r="K5017" s="28">
        <v>705.2</v>
      </c>
      <c r="L5017" s="28">
        <v>-705.2</v>
      </c>
    </row>
    <row r="5018" spans="1:12" hidden="1" x14ac:dyDescent="0.2">
      <c r="A5018" s="27" t="s">
        <v>136</v>
      </c>
      <c r="B5018" s="27" t="s">
        <v>128</v>
      </c>
      <c r="C5018" s="27" t="s">
        <v>99</v>
      </c>
      <c r="D5018" s="27" t="s">
        <v>72</v>
      </c>
      <c r="E5018" s="27" t="s">
        <v>94</v>
      </c>
      <c r="F5018" s="27" t="s">
        <v>95</v>
      </c>
      <c r="G5018" s="27" t="s">
        <v>100</v>
      </c>
      <c r="H5018" s="28">
        <v>0</v>
      </c>
      <c r="I5018" s="28">
        <v>0</v>
      </c>
      <c r="J5018" s="28">
        <v>0</v>
      </c>
      <c r="K5018" s="28">
        <v>41.85</v>
      </c>
      <c r="L5018" s="28">
        <v>-41.85</v>
      </c>
    </row>
    <row r="5019" spans="1:12" hidden="1" x14ac:dyDescent="0.2">
      <c r="A5019" s="27" t="s">
        <v>136</v>
      </c>
      <c r="B5019" s="27" t="s">
        <v>128</v>
      </c>
      <c r="C5019" s="27" t="s">
        <v>101</v>
      </c>
      <c r="D5019" s="27" t="s">
        <v>72</v>
      </c>
      <c r="E5019" s="27" t="s">
        <v>94</v>
      </c>
      <c r="F5019" s="27" t="s">
        <v>95</v>
      </c>
      <c r="G5019" s="27" t="s">
        <v>102</v>
      </c>
      <c r="H5019" s="28">
        <v>0</v>
      </c>
      <c r="I5019" s="28">
        <v>0</v>
      </c>
      <c r="J5019" s="28">
        <v>0</v>
      </c>
      <c r="K5019" s="28">
        <v>9.7899999999999991</v>
      </c>
      <c r="L5019" s="28">
        <v>-9.7899999999999991</v>
      </c>
    </row>
    <row r="5020" spans="1:12" hidden="1" x14ac:dyDescent="0.2">
      <c r="A5020" s="27" t="s">
        <v>136</v>
      </c>
      <c r="B5020" s="27" t="s">
        <v>128</v>
      </c>
      <c r="C5020" s="27" t="s">
        <v>103</v>
      </c>
      <c r="D5020" s="27" t="s">
        <v>72</v>
      </c>
      <c r="E5020" s="27" t="s">
        <v>94</v>
      </c>
      <c r="F5020" s="27" t="s">
        <v>95</v>
      </c>
      <c r="G5020" s="27" t="s">
        <v>104</v>
      </c>
      <c r="H5020" s="28">
        <v>0</v>
      </c>
      <c r="I5020" s="28">
        <v>0</v>
      </c>
      <c r="J5020" s="28">
        <v>0</v>
      </c>
      <c r="K5020" s="28">
        <v>20.170000000000002</v>
      </c>
      <c r="L5020" s="28">
        <v>-20.170000000000002</v>
      </c>
    </row>
    <row r="5021" spans="1:12" hidden="1" x14ac:dyDescent="0.2">
      <c r="A5021" s="27" t="s">
        <v>136</v>
      </c>
      <c r="B5021" s="27" t="s">
        <v>129</v>
      </c>
      <c r="C5021" s="27" t="s">
        <v>137</v>
      </c>
      <c r="D5021" s="27" t="s">
        <v>72</v>
      </c>
      <c r="E5021" s="27" t="s">
        <v>94</v>
      </c>
      <c r="F5021" s="27" t="s">
        <v>95</v>
      </c>
      <c r="G5021" s="27" t="s">
        <v>138</v>
      </c>
      <c r="H5021" s="28">
        <v>0</v>
      </c>
      <c r="I5021" s="28">
        <v>0</v>
      </c>
      <c r="J5021" s="28">
        <v>0</v>
      </c>
      <c r="K5021" s="28">
        <v>222.06</v>
      </c>
      <c r="L5021" s="28">
        <v>-222.06</v>
      </c>
    </row>
    <row r="5022" spans="1:12" hidden="1" x14ac:dyDescent="0.2">
      <c r="A5022" s="27" t="s">
        <v>136</v>
      </c>
      <c r="B5022" s="27" t="s">
        <v>129</v>
      </c>
      <c r="C5022" s="27" t="s">
        <v>99</v>
      </c>
      <c r="D5022" s="27" t="s">
        <v>72</v>
      </c>
      <c r="E5022" s="27" t="s">
        <v>94</v>
      </c>
      <c r="F5022" s="27" t="s">
        <v>95</v>
      </c>
      <c r="G5022" s="27" t="s">
        <v>100</v>
      </c>
      <c r="H5022" s="28">
        <v>0</v>
      </c>
      <c r="I5022" s="28">
        <v>0</v>
      </c>
      <c r="J5022" s="28">
        <v>0</v>
      </c>
      <c r="K5022" s="28">
        <v>12.34</v>
      </c>
      <c r="L5022" s="28">
        <v>-12.34</v>
      </c>
    </row>
    <row r="5023" spans="1:12" hidden="1" x14ac:dyDescent="0.2">
      <c r="A5023" s="27" t="s">
        <v>136</v>
      </c>
      <c r="B5023" s="27" t="s">
        <v>129</v>
      </c>
      <c r="C5023" s="27" t="s">
        <v>101</v>
      </c>
      <c r="D5023" s="27" t="s">
        <v>72</v>
      </c>
      <c r="E5023" s="27" t="s">
        <v>94</v>
      </c>
      <c r="F5023" s="27" t="s">
        <v>95</v>
      </c>
      <c r="G5023" s="27" t="s">
        <v>102</v>
      </c>
      <c r="H5023" s="28">
        <v>0</v>
      </c>
      <c r="I5023" s="28">
        <v>0</v>
      </c>
      <c r="J5023" s="28">
        <v>0</v>
      </c>
      <c r="K5023" s="28">
        <v>2.89</v>
      </c>
      <c r="L5023" s="28">
        <v>-2.89</v>
      </c>
    </row>
    <row r="5024" spans="1:12" hidden="1" x14ac:dyDescent="0.2">
      <c r="A5024" s="27" t="s">
        <v>136</v>
      </c>
      <c r="B5024" s="27" t="s">
        <v>129</v>
      </c>
      <c r="C5024" s="27" t="s">
        <v>103</v>
      </c>
      <c r="D5024" s="27" t="s">
        <v>72</v>
      </c>
      <c r="E5024" s="27" t="s">
        <v>94</v>
      </c>
      <c r="F5024" s="27" t="s">
        <v>95</v>
      </c>
      <c r="G5024" s="27" t="s">
        <v>104</v>
      </c>
      <c r="H5024" s="28">
        <v>0</v>
      </c>
      <c r="I5024" s="28">
        <v>0</v>
      </c>
      <c r="J5024" s="28">
        <v>0</v>
      </c>
      <c r="K5024" s="28">
        <v>5.96</v>
      </c>
      <c r="L5024" s="28">
        <v>-5.96</v>
      </c>
    </row>
    <row r="5025" spans="1:12" hidden="1" x14ac:dyDescent="0.2">
      <c r="A5025" s="27" t="s">
        <v>152</v>
      </c>
      <c r="B5025" s="27" t="s">
        <v>9</v>
      </c>
      <c r="C5025" s="27" t="s">
        <v>161</v>
      </c>
      <c r="D5025" s="27" t="s">
        <v>72</v>
      </c>
      <c r="E5025" s="27" t="s">
        <v>94</v>
      </c>
      <c r="F5025" s="27" t="s">
        <v>95</v>
      </c>
      <c r="G5025" s="27" t="s">
        <v>162</v>
      </c>
      <c r="H5025" s="28">
        <v>0</v>
      </c>
      <c r="I5025" s="28">
        <v>57000</v>
      </c>
      <c r="J5025" s="28">
        <v>47421.74</v>
      </c>
      <c r="K5025" s="28">
        <v>9578.26</v>
      </c>
      <c r="L5025" s="28">
        <v>0</v>
      </c>
    </row>
    <row r="5026" spans="1:12" hidden="1" x14ac:dyDescent="0.2">
      <c r="A5026" s="27" t="s">
        <v>90</v>
      </c>
      <c r="B5026" s="27" t="s">
        <v>9</v>
      </c>
      <c r="C5026" s="27" t="s">
        <v>106</v>
      </c>
      <c r="D5026" s="27" t="s">
        <v>73</v>
      </c>
      <c r="E5026" s="27" t="s">
        <v>94</v>
      </c>
      <c r="F5026" s="27" t="s">
        <v>95</v>
      </c>
      <c r="G5026" s="27" t="s">
        <v>108</v>
      </c>
      <c r="H5026" s="28">
        <v>0</v>
      </c>
      <c r="I5026" s="28">
        <v>320.52999999999997</v>
      </c>
      <c r="J5026" s="28">
        <v>0</v>
      </c>
      <c r="K5026" s="28">
        <v>320.52999999999997</v>
      </c>
      <c r="L5026" s="28">
        <v>0</v>
      </c>
    </row>
    <row r="5027" spans="1:12" hidden="1" x14ac:dyDescent="0.2">
      <c r="A5027" s="27" t="s">
        <v>90</v>
      </c>
      <c r="B5027" s="27" t="s">
        <v>9</v>
      </c>
      <c r="C5027" s="27" t="s">
        <v>99</v>
      </c>
      <c r="D5027" s="27" t="s">
        <v>73</v>
      </c>
      <c r="E5027" s="27" t="s">
        <v>94</v>
      </c>
      <c r="F5027" s="27" t="s">
        <v>95</v>
      </c>
      <c r="G5027" s="27" t="s">
        <v>100</v>
      </c>
      <c r="H5027" s="28">
        <v>0</v>
      </c>
      <c r="I5027" s="28">
        <v>0</v>
      </c>
      <c r="J5027" s="28">
        <v>0</v>
      </c>
      <c r="K5027" s="28">
        <v>19.88</v>
      </c>
      <c r="L5027" s="28">
        <v>-19.88</v>
      </c>
    </row>
    <row r="5028" spans="1:12" hidden="1" x14ac:dyDescent="0.2">
      <c r="A5028" s="27" t="s">
        <v>90</v>
      </c>
      <c r="B5028" s="27" t="s">
        <v>9</v>
      </c>
      <c r="C5028" s="27" t="s">
        <v>101</v>
      </c>
      <c r="D5028" s="27" t="s">
        <v>73</v>
      </c>
      <c r="E5028" s="27" t="s">
        <v>94</v>
      </c>
      <c r="F5028" s="27" t="s">
        <v>95</v>
      </c>
      <c r="G5028" s="27" t="s">
        <v>102</v>
      </c>
      <c r="H5028" s="28">
        <v>0</v>
      </c>
      <c r="I5028" s="28">
        <v>0</v>
      </c>
      <c r="J5028" s="28">
        <v>0</v>
      </c>
      <c r="K5028" s="28">
        <v>4.6400000000000006</v>
      </c>
      <c r="L5028" s="28">
        <v>-4.6400000000000006</v>
      </c>
    </row>
    <row r="5029" spans="1:12" hidden="1" x14ac:dyDescent="0.2">
      <c r="A5029" s="27" t="s">
        <v>90</v>
      </c>
      <c r="B5029" s="27" t="s">
        <v>9</v>
      </c>
      <c r="C5029" s="27" t="s">
        <v>103</v>
      </c>
      <c r="D5029" s="27" t="s">
        <v>73</v>
      </c>
      <c r="E5029" s="27" t="s">
        <v>94</v>
      </c>
      <c r="F5029" s="27" t="s">
        <v>95</v>
      </c>
      <c r="G5029" s="27" t="s">
        <v>104</v>
      </c>
      <c r="H5029" s="28">
        <v>0</v>
      </c>
      <c r="I5029" s="28">
        <v>0</v>
      </c>
      <c r="J5029" s="28">
        <v>0</v>
      </c>
      <c r="K5029" s="28">
        <v>9.2899999999999991</v>
      </c>
      <c r="L5029" s="28">
        <v>-9.2899999999999991</v>
      </c>
    </row>
    <row r="5030" spans="1:12" hidden="1" x14ac:dyDescent="0.2">
      <c r="A5030" s="27" t="s">
        <v>90</v>
      </c>
      <c r="B5030" s="27" t="s">
        <v>9</v>
      </c>
      <c r="C5030" s="27" t="s">
        <v>109</v>
      </c>
      <c r="D5030" s="27" t="s">
        <v>73</v>
      </c>
      <c r="E5030" s="27" t="s">
        <v>94</v>
      </c>
      <c r="F5030" s="27" t="s">
        <v>95</v>
      </c>
      <c r="G5030" s="27" t="s">
        <v>110</v>
      </c>
      <c r="H5030" s="28">
        <v>31482.26</v>
      </c>
      <c r="I5030" s="28">
        <v>0</v>
      </c>
      <c r="J5030" s="28">
        <v>0</v>
      </c>
      <c r="K5030" s="28">
        <v>0</v>
      </c>
      <c r="L5030" s="28">
        <v>0</v>
      </c>
    </row>
    <row r="5031" spans="1:12" hidden="1" x14ac:dyDescent="0.2">
      <c r="A5031" s="27" t="s">
        <v>90</v>
      </c>
      <c r="B5031" s="27" t="s">
        <v>9</v>
      </c>
      <c r="C5031" s="27" t="s">
        <v>111</v>
      </c>
      <c r="D5031" s="27" t="s">
        <v>73</v>
      </c>
      <c r="E5031" s="27" t="s">
        <v>94</v>
      </c>
      <c r="F5031" s="27" t="s">
        <v>95</v>
      </c>
      <c r="G5031" s="27" t="s">
        <v>112</v>
      </c>
      <c r="H5031" s="28">
        <v>165804.06</v>
      </c>
      <c r="I5031" s="28">
        <v>45294.559999999998</v>
      </c>
      <c r="J5031" s="28">
        <v>5796.9</v>
      </c>
      <c r="K5031" s="28">
        <v>0</v>
      </c>
      <c r="L5031" s="28">
        <v>39497.659999999996</v>
      </c>
    </row>
    <row r="5032" spans="1:12" hidden="1" x14ac:dyDescent="0.2">
      <c r="A5032" s="27" t="s">
        <v>90</v>
      </c>
      <c r="B5032" s="27" t="s">
        <v>9</v>
      </c>
      <c r="C5032" s="27" t="s">
        <v>113</v>
      </c>
      <c r="D5032" s="27" t="s">
        <v>73</v>
      </c>
      <c r="E5032" s="27" t="s">
        <v>94</v>
      </c>
      <c r="F5032" s="27" t="s">
        <v>95</v>
      </c>
      <c r="G5032" s="27" t="s">
        <v>114</v>
      </c>
      <c r="H5032" s="28">
        <v>37301.25</v>
      </c>
      <c r="I5032" s="28">
        <v>37301.25</v>
      </c>
      <c r="J5032" s="28">
        <v>0</v>
      </c>
      <c r="K5032" s="28">
        <v>0</v>
      </c>
      <c r="L5032" s="28">
        <v>37301.25</v>
      </c>
    </row>
    <row r="5033" spans="1:12" hidden="1" x14ac:dyDescent="0.2">
      <c r="A5033" s="27" t="s">
        <v>90</v>
      </c>
      <c r="B5033" s="27" t="s">
        <v>9</v>
      </c>
      <c r="C5033" s="27" t="s">
        <v>115</v>
      </c>
      <c r="D5033" s="27" t="s">
        <v>73</v>
      </c>
      <c r="E5033" s="27" t="s">
        <v>94</v>
      </c>
      <c r="F5033" s="27" t="s">
        <v>95</v>
      </c>
      <c r="G5033" s="27" t="s">
        <v>116</v>
      </c>
      <c r="H5033" s="28">
        <v>18650.63</v>
      </c>
      <c r="I5033" s="28">
        <v>170642.39</v>
      </c>
      <c r="J5033" s="28">
        <v>27203.25</v>
      </c>
      <c r="K5033" s="28">
        <v>17601.599999999999</v>
      </c>
      <c r="L5033" s="28">
        <v>125837.54</v>
      </c>
    </row>
    <row r="5034" spans="1:12" hidden="1" x14ac:dyDescent="0.2">
      <c r="A5034" s="27" t="s">
        <v>90</v>
      </c>
      <c r="B5034" s="27" t="s">
        <v>9</v>
      </c>
      <c r="C5034" s="27" t="s">
        <v>117</v>
      </c>
      <c r="D5034" s="27" t="s">
        <v>73</v>
      </c>
      <c r="E5034" s="27" t="s">
        <v>94</v>
      </c>
      <c r="F5034" s="27" t="s">
        <v>95</v>
      </c>
      <c r="G5034" s="27" t="s">
        <v>118</v>
      </c>
      <c r="H5034" s="28">
        <v>37301.25</v>
      </c>
      <c r="I5034" s="28">
        <v>37301.25</v>
      </c>
      <c r="J5034" s="28">
        <v>0</v>
      </c>
      <c r="K5034" s="28">
        <v>0</v>
      </c>
      <c r="L5034" s="28">
        <v>37301.25</v>
      </c>
    </row>
    <row r="5035" spans="1:12" hidden="1" x14ac:dyDescent="0.2">
      <c r="A5035" s="27" t="s">
        <v>90</v>
      </c>
      <c r="B5035" s="27" t="s">
        <v>149</v>
      </c>
      <c r="C5035" s="27" t="s">
        <v>106</v>
      </c>
      <c r="D5035" s="27" t="s">
        <v>73</v>
      </c>
      <c r="E5035" s="27" t="s">
        <v>94</v>
      </c>
      <c r="F5035" s="27" t="s">
        <v>95</v>
      </c>
      <c r="G5035" s="27" t="s">
        <v>108</v>
      </c>
      <c r="H5035" s="28">
        <v>0</v>
      </c>
      <c r="I5035" s="28">
        <v>161.31</v>
      </c>
      <c r="J5035" s="28">
        <v>0</v>
      </c>
      <c r="K5035" s="28">
        <v>161.31</v>
      </c>
      <c r="L5035" s="28">
        <v>0</v>
      </c>
    </row>
    <row r="5036" spans="1:12" hidden="1" x14ac:dyDescent="0.2">
      <c r="A5036" s="27" t="s">
        <v>90</v>
      </c>
      <c r="B5036" s="27" t="s">
        <v>149</v>
      </c>
      <c r="C5036" s="27" t="s">
        <v>99</v>
      </c>
      <c r="D5036" s="27" t="s">
        <v>73</v>
      </c>
      <c r="E5036" s="27" t="s">
        <v>94</v>
      </c>
      <c r="F5036" s="27" t="s">
        <v>95</v>
      </c>
      <c r="G5036" s="27" t="s">
        <v>100</v>
      </c>
      <c r="H5036" s="28">
        <v>0</v>
      </c>
      <c r="I5036" s="28">
        <v>0</v>
      </c>
      <c r="J5036" s="28">
        <v>0</v>
      </c>
      <c r="K5036" s="28">
        <v>7.5</v>
      </c>
      <c r="L5036" s="28">
        <v>-7.5</v>
      </c>
    </row>
    <row r="5037" spans="1:12" hidden="1" x14ac:dyDescent="0.2">
      <c r="A5037" s="27" t="s">
        <v>90</v>
      </c>
      <c r="B5037" s="27" t="s">
        <v>149</v>
      </c>
      <c r="C5037" s="27" t="s">
        <v>101</v>
      </c>
      <c r="D5037" s="27" t="s">
        <v>73</v>
      </c>
      <c r="E5037" s="27" t="s">
        <v>94</v>
      </c>
      <c r="F5037" s="27" t="s">
        <v>95</v>
      </c>
      <c r="G5037" s="27" t="s">
        <v>102</v>
      </c>
      <c r="H5037" s="28">
        <v>0</v>
      </c>
      <c r="I5037" s="28">
        <v>0</v>
      </c>
      <c r="J5037" s="28">
        <v>0</v>
      </c>
      <c r="K5037" s="28">
        <v>1.7599999999999998</v>
      </c>
      <c r="L5037" s="28">
        <v>-1.7599999999999998</v>
      </c>
    </row>
    <row r="5038" spans="1:12" hidden="1" x14ac:dyDescent="0.2">
      <c r="A5038" s="27" t="s">
        <v>90</v>
      </c>
      <c r="B5038" s="27" t="s">
        <v>149</v>
      </c>
      <c r="C5038" s="27" t="s">
        <v>103</v>
      </c>
      <c r="D5038" s="27" t="s">
        <v>73</v>
      </c>
      <c r="E5038" s="27" t="s">
        <v>94</v>
      </c>
      <c r="F5038" s="27" t="s">
        <v>95</v>
      </c>
      <c r="G5038" s="27" t="s">
        <v>104</v>
      </c>
      <c r="H5038" s="28">
        <v>0</v>
      </c>
      <c r="I5038" s="28">
        <v>0</v>
      </c>
      <c r="J5038" s="28">
        <v>0</v>
      </c>
      <c r="K5038" s="28">
        <v>4.68</v>
      </c>
      <c r="L5038" s="28">
        <v>-4.68</v>
      </c>
    </row>
    <row r="5039" spans="1:12" hidden="1" x14ac:dyDescent="0.2">
      <c r="A5039" s="27" t="s">
        <v>90</v>
      </c>
      <c r="B5039" s="27" t="s">
        <v>177</v>
      </c>
      <c r="C5039" s="27" t="s">
        <v>106</v>
      </c>
      <c r="D5039" s="27" t="s">
        <v>73</v>
      </c>
      <c r="E5039" s="27" t="s">
        <v>94</v>
      </c>
      <c r="F5039" s="27" t="s">
        <v>95</v>
      </c>
      <c r="G5039" s="27" t="s">
        <v>108</v>
      </c>
      <c r="H5039" s="28">
        <v>0</v>
      </c>
      <c r="I5039" s="28">
        <v>15733.7</v>
      </c>
      <c r="J5039" s="28">
        <v>0</v>
      </c>
      <c r="K5039" s="28">
        <v>15733.7</v>
      </c>
      <c r="L5039" s="28">
        <v>0</v>
      </c>
    </row>
    <row r="5040" spans="1:12" hidden="1" x14ac:dyDescent="0.2">
      <c r="A5040" s="27" t="s">
        <v>90</v>
      </c>
      <c r="B5040" s="27" t="s">
        <v>177</v>
      </c>
      <c r="C5040" s="27" t="s">
        <v>99</v>
      </c>
      <c r="D5040" s="27" t="s">
        <v>73</v>
      </c>
      <c r="E5040" s="27" t="s">
        <v>94</v>
      </c>
      <c r="F5040" s="27" t="s">
        <v>95</v>
      </c>
      <c r="G5040" s="27" t="s">
        <v>100</v>
      </c>
      <c r="H5040" s="28">
        <v>0</v>
      </c>
      <c r="I5040" s="28">
        <v>0</v>
      </c>
      <c r="J5040" s="28">
        <v>0</v>
      </c>
      <c r="K5040" s="28">
        <v>904.95</v>
      </c>
      <c r="L5040" s="28">
        <v>-904.95</v>
      </c>
    </row>
    <row r="5041" spans="1:12" hidden="1" x14ac:dyDescent="0.2">
      <c r="A5041" s="27" t="s">
        <v>90</v>
      </c>
      <c r="B5041" s="27" t="s">
        <v>177</v>
      </c>
      <c r="C5041" s="27" t="s">
        <v>101</v>
      </c>
      <c r="D5041" s="27" t="s">
        <v>73</v>
      </c>
      <c r="E5041" s="27" t="s">
        <v>94</v>
      </c>
      <c r="F5041" s="27" t="s">
        <v>95</v>
      </c>
      <c r="G5041" s="27" t="s">
        <v>102</v>
      </c>
      <c r="H5041" s="28">
        <v>0</v>
      </c>
      <c r="I5041" s="28">
        <v>0</v>
      </c>
      <c r="J5041" s="28">
        <v>0</v>
      </c>
      <c r="K5041" s="28">
        <v>211.67</v>
      </c>
      <c r="L5041" s="28">
        <v>-211.67</v>
      </c>
    </row>
    <row r="5042" spans="1:12" hidden="1" x14ac:dyDescent="0.2">
      <c r="A5042" s="27" t="s">
        <v>90</v>
      </c>
      <c r="B5042" s="27" t="s">
        <v>177</v>
      </c>
      <c r="C5042" s="27" t="s">
        <v>103</v>
      </c>
      <c r="D5042" s="27" t="s">
        <v>73</v>
      </c>
      <c r="E5042" s="27" t="s">
        <v>94</v>
      </c>
      <c r="F5042" s="27" t="s">
        <v>95</v>
      </c>
      <c r="G5042" s="27" t="s">
        <v>104</v>
      </c>
      <c r="H5042" s="28">
        <v>0</v>
      </c>
      <c r="I5042" s="28">
        <v>0</v>
      </c>
      <c r="J5042" s="28">
        <v>0</v>
      </c>
      <c r="K5042" s="28">
        <v>456.24999999999994</v>
      </c>
      <c r="L5042" s="28">
        <v>-456.24999999999994</v>
      </c>
    </row>
    <row r="5043" spans="1:12" hidden="1" x14ac:dyDescent="0.2">
      <c r="A5043" s="27" t="s">
        <v>90</v>
      </c>
      <c r="B5043" s="27" t="s">
        <v>91</v>
      </c>
      <c r="C5043" s="27" t="s">
        <v>92</v>
      </c>
      <c r="D5043" s="27" t="s">
        <v>73</v>
      </c>
      <c r="E5043" s="27" t="s">
        <v>94</v>
      </c>
      <c r="F5043" s="27" t="s">
        <v>95</v>
      </c>
      <c r="G5043" s="27" t="s">
        <v>96</v>
      </c>
      <c r="H5043" s="28">
        <v>0</v>
      </c>
      <c r="I5043" s="28">
        <v>0</v>
      </c>
      <c r="J5043" s="28">
        <v>0</v>
      </c>
      <c r="K5043" s="28">
        <v>16.87</v>
      </c>
      <c r="L5043" s="28">
        <v>-16.87</v>
      </c>
    </row>
    <row r="5044" spans="1:12" hidden="1" x14ac:dyDescent="0.2">
      <c r="A5044" s="27" t="s">
        <v>90</v>
      </c>
      <c r="B5044" s="27" t="s">
        <v>91</v>
      </c>
      <c r="C5044" s="27" t="s">
        <v>97</v>
      </c>
      <c r="D5044" s="27" t="s">
        <v>73</v>
      </c>
      <c r="E5044" s="27" t="s">
        <v>94</v>
      </c>
      <c r="F5044" s="27" t="s">
        <v>95</v>
      </c>
      <c r="G5044" s="27" t="s">
        <v>98</v>
      </c>
      <c r="H5044" s="28">
        <v>0</v>
      </c>
      <c r="I5044" s="28">
        <v>0</v>
      </c>
      <c r="J5044" s="28">
        <v>0</v>
      </c>
      <c r="K5044" s="28">
        <v>8.74</v>
      </c>
      <c r="L5044" s="28">
        <v>-8.74</v>
      </c>
    </row>
    <row r="5045" spans="1:12" hidden="1" x14ac:dyDescent="0.2">
      <c r="A5045" s="27" t="s">
        <v>90</v>
      </c>
      <c r="B5045" s="27" t="s">
        <v>91</v>
      </c>
      <c r="C5045" s="27" t="s">
        <v>99</v>
      </c>
      <c r="D5045" s="27" t="s">
        <v>73</v>
      </c>
      <c r="E5045" s="27" t="s">
        <v>94</v>
      </c>
      <c r="F5045" s="27" t="s">
        <v>95</v>
      </c>
      <c r="G5045" s="27" t="s">
        <v>100</v>
      </c>
      <c r="H5045" s="28">
        <v>0</v>
      </c>
      <c r="I5045" s="28">
        <v>0</v>
      </c>
      <c r="J5045" s="28">
        <v>0</v>
      </c>
      <c r="K5045" s="28">
        <v>1.59</v>
      </c>
      <c r="L5045" s="28">
        <v>-1.59</v>
      </c>
    </row>
    <row r="5046" spans="1:12" hidden="1" x14ac:dyDescent="0.2">
      <c r="A5046" s="27" t="s">
        <v>90</v>
      </c>
      <c r="B5046" s="27" t="s">
        <v>91</v>
      </c>
      <c r="C5046" s="27" t="s">
        <v>101</v>
      </c>
      <c r="D5046" s="27" t="s">
        <v>73</v>
      </c>
      <c r="E5046" s="27" t="s">
        <v>94</v>
      </c>
      <c r="F5046" s="27" t="s">
        <v>95</v>
      </c>
      <c r="G5046" s="27" t="s">
        <v>102</v>
      </c>
      <c r="H5046" s="28">
        <v>0</v>
      </c>
      <c r="I5046" s="28">
        <v>0</v>
      </c>
      <c r="J5046" s="28">
        <v>0</v>
      </c>
      <c r="K5046" s="28">
        <v>0.37</v>
      </c>
      <c r="L5046" s="28">
        <v>-0.37</v>
      </c>
    </row>
    <row r="5047" spans="1:12" hidden="1" x14ac:dyDescent="0.2">
      <c r="A5047" s="27" t="s">
        <v>90</v>
      </c>
      <c r="B5047" s="27" t="s">
        <v>91</v>
      </c>
      <c r="C5047" s="27" t="s">
        <v>103</v>
      </c>
      <c r="D5047" s="27" t="s">
        <v>73</v>
      </c>
      <c r="E5047" s="27" t="s">
        <v>94</v>
      </c>
      <c r="F5047" s="27" t="s">
        <v>95</v>
      </c>
      <c r="G5047" s="27" t="s">
        <v>104</v>
      </c>
      <c r="H5047" s="28">
        <v>0</v>
      </c>
      <c r="I5047" s="28">
        <v>0</v>
      </c>
      <c r="J5047" s="28">
        <v>0</v>
      </c>
      <c r="K5047" s="28">
        <v>0.74</v>
      </c>
      <c r="L5047" s="28">
        <v>-0.74</v>
      </c>
    </row>
    <row r="5048" spans="1:12" hidden="1" x14ac:dyDescent="0.2">
      <c r="A5048" s="27" t="s">
        <v>90</v>
      </c>
      <c r="B5048" s="27" t="s">
        <v>91</v>
      </c>
      <c r="C5048" s="27" t="s">
        <v>159</v>
      </c>
      <c r="D5048" s="27" t="s">
        <v>73</v>
      </c>
      <c r="E5048" s="27" t="s">
        <v>94</v>
      </c>
      <c r="F5048" s="27" t="s">
        <v>95</v>
      </c>
      <c r="G5048" s="27" t="s">
        <v>160</v>
      </c>
      <c r="H5048" s="28">
        <v>0</v>
      </c>
      <c r="I5048" s="28">
        <v>0</v>
      </c>
      <c r="J5048" s="28">
        <v>0</v>
      </c>
      <c r="K5048" s="28">
        <v>15477.55</v>
      </c>
      <c r="L5048" s="28">
        <v>-15477.55</v>
      </c>
    </row>
    <row r="5049" spans="1:12" hidden="1" x14ac:dyDescent="0.2">
      <c r="A5049" s="27" t="s">
        <v>90</v>
      </c>
      <c r="B5049" s="27" t="s">
        <v>119</v>
      </c>
      <c r="C5049" s="27" t="s">
        <v>117</v>
      </c>
      <c r="D5049" s="27" t="s">
        <v>73</v>
      </c>
      <c r="E5049" s="27" t="s">
        <v>94</v>
      </c>
      <c r="F5049" s="27" t="s">
        <v>95</v>
      </c>
      <c r="G5049" s="27" t="s">
        <v>118</v>
      </c>
      <c r="H5049" s="28">
        <v>0</v>
      </c>
      <c r="I5049" s="28">
        <v>0</v>
      </c>
      <c r="J5049" s="28">
        <v>0</v>
      </c>
      <c r="K5049" s="28">
        <v>1834.65</v>
      </c>
      <c r="L5049" s="28">
        <v>-1834.65</v>
      </c>
    </row>
    <row r="5050" spans="1:12" hidden="1" x14ac:dyDescent="0.2">
      <c r="A5050" s="27" t="s">
        <v>90</v>
      </c>
      <c r="B5050" s="27" t="s">
        <v>120</v>
      </c>
      <c r="C5050" s="27" t="s">
        <v>121</v>
      </c>
      <c r="D5050" s="27" t="s">
        <v>73</v>
      </c>
      <c r="E5050" s="27" t="s">
        <v>94</v>
      </c>
      <c r="F5050" s="27" t="s">
        <v>95</v>
      </c>
      <c r="G5050" s="27" t="s">
        <v>122</v>
      </c>
      <c r="H5050" s="28">
        <v>0</v>
      </c>
      <c r="I5050" s="28">
        <v>0</v>
      </c>
      <c r="J5050" s="28">
        <v>0</v>
      </c>
      <c r="K5050" s="28">
        <v>7.93</v>
      </c>
      <c r="L5050" s="28">
        <v>-7.93</v>
      </c>
    </row>
    <row r="5051" spans="1:12" hidden="1" x14ac:dyDescent="0.2">
      <c r="A5051" s="27" t="s">
        <v>90</v>
      </c>
      <c r="B5051" s="27" t="s">
        <v>120</v>
      </c>
      <c r="C5051" s="27" t="s">
        <v>99</v>
      </c>
      <c r="D5051" s="27" t="s">
        <v>73</v>
      </c>
      <c r="E5051" s="27" t="s">
        <v>94</v>
      </c>
      <c r="F5051" s="27" t="s">
        <v>95</v>
      </c>
      <c r="G5051" s="27" t="s">
        <v>100</v>
      </c>
      <c r="H5051" s="28">
        <v>0</v>
      </c>
      <c r="I5051" s="28">
        <v>0</v>
      </c>
      <c r="J5051" s="28">
        <v>0</v>
      </c>
      <c r="K5051" s="28">
        <v>0.43</v>
      </c>
      <c r="L5051" s="28">
        <v>-0.43</v>
      </c>
    </row>
    <row r="5052" spans="1:12" hidden="1" x14ac:dyDescent="0.2">
      <c r="A5052" s="27" t="s">
        <v>90</v>
      </c>
      <c r="B5052" s="27" t="s">
        <v>120</v>
      </c>
      <c r="C5052" s="27" t="s">
        <v>101</v>
      </c>
      <c r="D5052" s="27" t="s">
        <v>73</v>
      </c>
      <c r="E5052" s="27" t="s">
        <v>94</v>
      </c>
      <c r="F5052" s="27" t="s">
        <v>95</v>
      </c>
      <c r="G5052" s="27" t="s">
        <v>102</v>
      </c>
      <c r="H5052" s="28">
        <v>0</v>
      </c>
      <c r="I5052" s="28">
        <v>0</v>
      </c>
      <c r="J5052" s="28">
        <v>0</v>
      </c>
      <c r="K5052" s="28">
        <v>0.1</v>
      </c>
      <c r="L5052" s="28">
        <v>-0.1</v>
      </c>
    </row>
    <row r="5053" spans="1:12" hidden="1" x14ac:dyDescent="0.2">
      <c r="A5053" s="27" t="s">
        <v>90</v>
      </c>
      <c r="B5053" s="27" t="s">
        <v>120</v>
      </c>
      <c r="C5053" s="27" t="s">
        <v>103</v>
      </c>
      <c r="D5053" s="27" t="s">
        <v>73</v>
      </c>
      <c r="E5053" s="27" t="s">
        <v>94</v>
      </c>
      <c r="F5053" s="27" t="s">
        <v>95</v>
      </c>
      <c r="G5053" s="27" t="s">
        <v>104</v>
      </c>
      <c r="H5053" s="28">
        <v>0</v>
      </c>
      <c r="I5053" s="28">
        <v>0</v>
      </c>
      <c r="J5053" s="28">
        <v>0</v>
      </c>
      <c r="K5053" s="28">
        <v>0.23</v>
      </c>
      <c r="L5053" s="28">
        <v>-0.23</v>
      </c>
    </row>
    <row r="5054" spans="1:12" hidden="1" x14ac:dyDescent="0.2">
      <c r="A5054" s="27" t="s">
        <v>90</v>
      </c>
      <c r="B5054" s="27" t="s">
        <v>123</v>
      </c>
      <c r="C5054" s="27" t="s">
        <v>124</v>
      </c>
      <c r="D5054" s="27" t="s">
        <v>73</v>
      </c>
      <c r="E5054" s="27" t="s">
        <v>94</v>
      </c>
      <c r="F5054" s="27" t="s">
        <v>95</v>
      </c>
      <c r="G5054" s="27" t="s">
        <v>125</v>
      </c>
      <c r="H5054" s="28">
        <v>0</v>
      </c>
      <c r="I5054" s="28">
        <v>0</v>
      </c>
      <c r="J5054" s="28">
        <v>0</v>
      </c>
      <c r="K5054" s="28">
        <v>212.86</v>
      </c>
      <c r="L5054" s="28">
        <v>-212.86</v>
      </c>
    </row>
    <row r="5055" spans="1:12" hidden="1" x14ac:dyDescent="0.2">
      <c r="A5055" s="27" t="s">
        <v>90</v>
      </c>
      <c r="B5055" s="27" t="s">
        <v>123</v>
      </c>
      <c r="C5055" s="27" t="s">
        <v>111</v>
      </c>
      <c r="D5055" s="27" t="s">
        <v>73</v>
      </c>
      <c r="E5055" s="27" t="s">
        <v>94</v>
      </c>
      <c r="F5055" s="27" t="s">
        <v>95</v>
      </c>
      <c r="G5055" s="27" t="s">
        <v>112</v>
      </c>
      <c r="H5055" s="28">
        <v>0</v>
      </c>
      <c r="I5055" s="28">
        <v>0</v>
      </c>
      <c r="J5055" s="28">
        <v>0</v>
      </c>
      <c r="K5055" s="28">
        <v>118.6</v>
      </c>
      <c r="L5055" s="28">
        <v>-118.6</v>
      </c>
    </row>
    <row r="5056" spans="1:12" hidden="1" x14ac:dyDescent="0.2">
      <c r="A5056" s="27" t="s">
        <v>90</v>
      </c>
      <c r="B5056" s="27" t="s">
        <v>126</v>
      </c>
      <c r="C5056" s="27" t="s">
        <v>121</v>
      </c>
      <c r="D5056" s="27" t="s">
        <v>73</v>
      </c>
      <c r="E5056" s="27" t="s">
        <v>94</v>
      </c>
      <c r="F5056" s="27" t="s">
        <v>95</v>
      </c>
      <c r="G5056" s="27" t="s">
        <v>122</v>
      </c>
      <c r="H5056" s="28">
        <v>0</v>
      </c>
      <c r="I5056" s="28">
        <v>0</v>
      </c>
      <c r="J5056" s="28">
        <v>0</v>
      </c>
      <c r="K5056" s="28">
        <v>1.63</v>
      </c>
      <c r="L5056" s="28">
        <v>-1.63</v>
      </c>
    </row>
    <row r="5057" spans="1:12" hidden="1" x14ac:dyDescent="0.2">
      <c r="A5057" s="27" t="s">
        <v>90</v>
      </c>
      <c r="B5057" s="27" t="s">
        <v>126</v>
      </c>
      <c r="C5057" s="27" t="s">
        <v>99</v>
      </c>
      <c r="D5057" s="27" t="s">
        <v>73</v>
      </c>
      <c r="E5057" s="27" t="s">
        <v>94</v>
      </c>
      <c r="F5057" s="27" t="s">
        <v>95</v>
      </c>
      <c r="G5057" s="27" t="s">
        <v>100</v>
      </c>
      <c r="H5057" s="28">
        <v>0</v>
      </c>
      <c r="I5057" s="28">
        <v>0</v>
      </c>
      <c r="J5057" s="28">
        <v>0</v>
      </c>
      <c r="K5057" s="28">
        <v>0.1</v>
      </c>
      <c r="L5057" s="28">
        <v>-0.1</v>
      </c>
    </row>
    <row r="5058" spans="1:12" hidden="1" x14ac:dyDescent="0.2">
      <c r="A5058" s="27" t="s">
        <v>90</v>
      </c>
      <c r="B5058" s="27" t="s">
        <v>126</v>
      </c>
      <c r="C5058" s="27" t="s">
        <v>101</v>
      </c>
      <c r="D5058" s="27" t="s">
        <v>73</v>
      </c>
      <c r="E5058" s="27" t="s">
        <v>94</v>
      </c>
      <c r="F5058" s="27" t="s">
        <v>95</v>
      </c>
      <c r="G5058" s="27" t="s">
        <v>102</v>
      </c>
      <c r="H5058" s="28">
        <v>0</v>
      </c>
      <c r="I5058" s="28">
        <v>0</v>
      </c>
      <c r="J5058" s="28">
        <v>0</v>
      </c>
      <c r="K5058" s="28">
        <v>0.02</v>
      </c>
      <c r="L5058" s="28">
        <v>-0.02</v>
      </c>
    </row>
    <row r="5059" spans="1:12" hidden="1" x14ac:dyDescent="0.2">
      <c r="A5059" s="27" t="s">
        <v>90</v>
      </c>
      <c r="B5059" s="27" t="s">
        <v>126</v>
      </c>
      <c r="C5059" s="27" t="s">
        <v>103</v>
      </c>
      <c r="D5059" s="27" t="s">
        <v>73</v>
      </c>
      <c r="E5059" s="27" t="s">
        <v>94</v>
      </c>
      <c r="F5059" s="27" t="s">
        <v>95</v>
      </c>
      <c r="G5059" s="27" t="s">
        <v>104</v>
      </c>
      <c r="H5059" s="28">
        <v>0</v>
      </c>
      <c r="I5059" s="28">
        <v>0</v>
      </c>
      <c r="J5059" s="28">
        <v>0</v>
      </c>
      <c r="K5059" s="28">
        <v>0.05</v>
      </c>
      <c r="L5059" s="28">
        <v>-0.05</v>
      </c>
    </row>
    <row r="5060" spans="1:12" hidden="1" x14ac:dyDescent="0.2">
      <c r="A5060" s="27" t="s">
        <v>90</v>
      </c>
      <c r="B5060" s="27" t="s">
        <v>127</v>
      </c>
      <c r="C5060" s="27" t="s">
        <v>111</v>
      </c>
      <c r="D5060" s="27" t="s">
        <v>73</v>
      </c>
      <c r="E5060" s="27" t="s">
        <v>94</v>
      </c>
      <c r="F5060" s="27" t="s">
        <v>95</v>
      </c>
      <c r="G5060" s="27" t="s">
        <v>112</v>
      </c>
      <c r="H5060" s="28">
        <v>0</v>
      </c>
      <c r="I5060" s="28">
        <v>0</v>
      </c>
      <c r="J5060" s="28">
        <v>0</v>
      </c>
      <c r="K5060" s="28">
        <v>1470.2</v>
      </c>
      <c r="L5060" s="28">
        <v>-1470.2</v>
      </c>
    </row>
    <row r="5061" spans="1:12" hidden="1" x14ac:dyDescent="0.2">
      <c r="A5061" s="27" t="s">
        <v>90</v>
      </c>
      <c r="B5061" s="27" t="s">
        <v>128</v>
      </c>
      <c r="C5061" s="27" t="s">
        <v>99</v>
      </c>
      <c r="D5061" s="27" t="s">
        <v>73</v>
      </c>
      <c r="E5061" s="27" t="s">
        <v>94</v>
      </c>
      <c r="F5061" s="27" t="s">
        <v>95</v>
      </c>
      <c r="G5061" s="27" t="s">
        <v>100</v>
      </c>
      <c r="H5061" s="28">
        <v>0</v>
      </c>
      <c r="I5061" s="28">
        <v>0</v>
      </c>
      <c r="J5061" s="28">
        <v>0</v>
      </c>
      <c r="K5061" s="28">
        <v>0.49</v>
      </c>
      <c r="L5061" s="28">
        <v>-0.49</v>
      </c>
    </row>
    <row r="5062" spans="1:12" hidden="1" x14ac:dyDescent="0.2">
      <c r="A5062" s="27" t="s">
        <v>90</v>
      </c>
      <c r="B5062" s="27" t="s">
        <v>128</v>
      </c>
      <c r="C5062" s="27" t="s">
        <v>101</v>
      </c>
      <c r="D5062" s="27" t="s">
        <v>73</v>
      </c>
      <c r="E5062" s="27" t="s">
        <v>94</v>
      </c>
      <c r="F5062" s="27" t="s">
        <v>95</v>
      </c>
      <c r="G5062" s="27" t="s">
        <v>102</v>
      </c>
      <c r="H5062" s="28">
        <v>0</v>
      </c>
      <c r="I5062" s="28">
        <v>0</v>
      </c>
      <c r="J5062" s="28">
        <v>0</v>
      </c>
      <c r="K5062" s="28">
        <v>0.12</v>
      </c>
      <c r="L5062" s="28">
        <v>-0.12</v>
      </c>
    </row>
    <row r="5063" spans="1:12" hidden="1" x14ac:dyDescent="0.2">
      <c r="A5063" s="27" t="s">
        <v>90</v>
      </c>
      <c r="B5063" s="27" t="s">
        <v>128</v>
      </c>
      <c r="C5063" s="27" t="s">
        <v>103</v>
      </c>
      <c r="D5063" s="27" t="s">
        <v>73</v>
      </c>
      <c r="E5063" s="27" t="s">
        <v>94</v>
      </c>
      <c r="F5063" s="27" t="s">
        <v>95</v>
      </c>
      <c r="G5063" s="27" t="s">
        <v>104</v>
      </c>
      <c r="H5063" s="28">
        <v>0</v>
      </c>
      <c r="I5063" s="28">
        <v>0</v>
      </c>
      <c r="J5063" s="28">
        <v>0</v>
      </c>
      <c r="K5063" s="28">
        <v>0.23</v>
      </c>
      <c r="L5063" s="28">
        <v>-0.23</v>
      </c>
    </row>
    <row r="5064" spans="1:12" hidden="1" x14ac:dyDescent="0.2">
      <c r="A5064" s="27" t="s">
        <v>90</v>
      </c>
      <c r="B5064" s="27" t="s">
        <v>129</v>
      </c>
      <c r="C5064" s="27" t="s">
        <v>92</v>
      </c>
      <c r="D5064" s="27" t="s">
        <v>73</v>
      </c>
      <c r="E5064" s="27" t="s">
        <v>94</v>
      </c>
      <c r="F5064" s="27" t="s">
        <v>95</v>
      </c>
      <c r="G5064" s="27" t="s">
        <v>96</v>
      </c>
      <c r="H5064" s="28">
        <v>0</v>
      </c>
      <c r="I5064" s="28">
        <v>0</v>
      </c>
      <c r="J5064" s="28">
        <v>0</v>
      </c>
      <c r="K5064" s="28">
        <v>0.67</v>
      </c>
      <c r="L5064" s="28">
        <v>-0.67</v>
      </c>
    </row>
    <row r="5065" spans="1:12" hidden="1" x14ac:dyDescent="0.2">
      <c r="A5065" s="27" t="s">
        <v>90</v>
      </c>
      <c r="B5065" s="27" t="s">
        <v>129</v>
      </c>
      <c r="C5065" s="27" t="s">
        <v>121</v>
      </c>
      <c r="D5065" s="27" t="s">
        <v>73</v>
      </c>
      <c r="E5065" s="27" t="s">
        <v>94</v>
      </c>
      <c r="F5065" s="27" t="s">
        <v>95</v>
      </c>
      <c r="G5065" s="27" t="s">
        <v>122</v>
      </c>
      <c r="H5065" s="28">
        <v>0</v>
      </c>
      <c r="I5065" s="28">
        <v>0</v>
      </c>
      <c r="J5065" s="28">
        <v>0</v>
      </c>
      <c r="K5065" s="28">
        <v>0.53</v>
      </c>
      <c r="L5065" s="28">
        <v>-0.53</v>
      </c>
    </row>
    <row r="5066" spans="1:12" hidden="1" x14ac:dyDescent="0.2">
      <c r="A5066" s="27" t="s">
        <v>90</v>
      </c>
      <c r="B5066" s="27" t="s">
        <v>129</v>
      </c>
      <c r="C5066" s="27" t="s">
        <v>106</v>
      </c>
      <c r="D5066" s="27" t="s">
        <v>73</v>
      </c>
      <c r="E5066" s="27" t="s">
        <v>94</v>
      </c>
      <c r="F5066" s="27" t="s">
        <v>95</v>
      </c>
      <c r="G5066" s="27" t="s">
        <v>108</v>
      </c>
      <c r="H5066" s="28">
        <v>0</v>
      </c>
      <c r="I5066" s="28">
        <v>0</v>
      </c>
      <c r="J5066" s="28">
        <v>0</v>
      </c>
      <c r="K5066" s="28">
        <v>8.84</v>
      </c>
      <c r="L5066" s="28">
        <v>-8.84</v>
      </c>
    </row>
    <row r="5067" spans="1:12" hidden="1" x14ac:dyDescent="0.2">
      <c r="A5067" s="27" t="s">
        <v>90</v>
      </c>
      <c r="B5067" s="27" t="s">
        <v>129</v>
      </c>
      <c r="C5067" s="27" t="s">
        <v>99</v>
      </c>
      <c r="D5067" s="27" t="s">
        <v>73</v>
      </c>
      <c r="E5067" s="27" t="s">
        <v>94</v>
      </c>
      <c r="F5067" s="27" t="s">
        <v>95</v>
      </c>
      <c r="G5067" s="27" t="s">
        <v>100</v>
      </c>
      <c r="H5067" s="28">
        <v>0</v>
      </c>
      <c r="I5067" s="28">
        <v>0</v>
      </c>
      <c r="J5067" s="28">
        <v>0</v>
      </c>
      <c r="K5067" s="28">
        <v>1.4</v>
      </c>
      <c r="L5067" s="28">
        <v>-1.4</v>
      </c>
    </row>
    <row r="5068" spans="1:12" hidden="1" x14ac:dyDescent="0.2">
      <c r="A5068" s="27" t="s">
        <v>90</v>
      </c>
      <c r="B5068" s="27" t="s">
        <v>129</v>
      </c>
      <c r="C5068" s="27" t="s">
        <v>101</v>
      </c>
      <c r="D5068" s="27" t="s">
        <v>73</v>
      </c>
      <c r="E5068" s="27" t="s">
        <v>94</v>
      </c>
      <c r="F5068" s="27" t="s">
        <v>95</v>
      </c>
      <c r="G5068" s="27" t="s">
        <v>102</v>
      </c>
      <c r="H5068" s="28">
        <v>0</v>
      </c>
      <c r="I5068" s="28">
        <v>0</v>
      </c>
      <c r="J5068" s="28">
        <v>0</v>
      </c>
      <c r="K5068" s="28">
        <v>0.32</v>
      </c>
      <c r="L5068" s="28">
        <v>-0.32</v>
      </c>
    </row>
    <row r="5069" spans="1:12" hidden="1" x14ac:dyDescent="0.2">
      <c r="A5069" s="27" t="s">
        <v>90</v>
      </c>
      <c r="B5069" s="27" t="s">
        <v>129</v>
      </c>
      <c r="C5069" s="27" t="s">
        <v>103</v>
      </c>
      <c r="D5069" s="27" t="s">
        <v>73</v>
      </c>
      <c r="E5069" s="27" t="s">
        <v>94</v>
      </c>
      <c r="F5069" s="27" t="s">
        <v>95</v>
      </c>
      <c r="G5069" s="27" t="s">
        <v>104</v>
      </c>
      <c r="H5069" s="28">
        <v>0</v>
      </c>
      <c r="I5069" s="28">
        <v>0</v>
      </c>
      <c r="J5069" s="28">
        <v>0</v>
      </c>
      <c r="K5069" s="28">
        <v>0.69</v>
      </c>
      <c r="L5069" s="28">
        <v>-0.69</v>
      </c>
    </row>
    <row r="5070" spans="1:12" hidden="1" x14ac:dyDescent="0.2">
      <c r="A5070" s="27" t="s">
        <v>90</v>
      </c>
      <c r="B5070" s="27" t="s">
        <v>129</v>
      </c>
      <c r="C5070" s="27" t="s">
        <v>130</v>
      </c>
      <c r="D5070" s="27" t="s">
        <v>73</v>
      </c>
      <c r="E5070" s="27" t="s">
        <v>94</v>
      </c>
      <c r="F5070" s="27" t="s">
        <v>95</v>
      </c>
      <c r="G5070" s="27" t="s">
        <v>131</v>
      </c>
      <c r="H5070" s="28">
        <v>0</v>
      </c>
      <c r="I5070" s="28">
        <v>0</v>
      </c>
      <c r="J5070" s="28">
        <v>0</v>
      </c>
      <c r="K5070" s="28">
        <v>5002.68</v>
      </c>
      <c r="L5070" s="28">
        <v>-5002.68</v>
      </c>
    </row>
    <row r="5071" spans="1:12" hidden="1" x14ac:dyDescent="0.2">
      <c r="A5071" s="27" t="s">
        <v>90</v>
      </c>
      <c r="B5071" s="27" t="s">
        <v>129</v>
      </c>
      <c r="C5071" s="27" t="s">
        <v>132</v>
      </c>
      <c r="D5071" s="27" t="s">
        <v>73</v>
      </c>
      <c r="E5071" s="27" t="s">
        <v>94</v>
      </c>
      <c r="F5071" s="27" t="s">
        <v>95</v>
      </c>
      <c r="G5071" s="27" t="s">
        <v>133</v>
      </c>
      <c r="H5071" s="28">
        <v>0</v>
      </c>
      <c r="I5071" s="28">
        <v>0</v>
      </c>
      <c r="J5071" s="28">
        <v>0</v>
      </c>
      <c r="K5071" s="28">
        <v>80.41</v>
      </c>
      <c r="L5071" s="28">
        <v>-80.41</v>
      </c>
    </row>
    <row r="5072" spans="1:12" hidden="1" x14ac:dyDescent="0.2">
      <c r="A5072" s="27" t="s">
        <v>90</v>
      </c>
      <c r="B5072" s="27" t="s">
        <v>129</v>
      </c>
      <c r="C5072" s="27" t="s">
        <v>111</v>
      </c>
      <c r="D5072" s="27" t="s">
        <v>73</v>
      </c>
      <c r="E5072" s="27" t="s">
        <v>94</v>
      </c>
      <c r="F5072" s="27" t="s">
        <v>95</v>
      </c>
      <c r="G5072" s="27" t="s">
        <v>112</v>
      </c>
      <c r="H5072" s="28">
        <v>0</v>
      </c>
      <c r="I5072" s="28">
        <v>0</v>
      </c>
      <c r="J5072" s="28">
        <v>0</v>
      </c>
      <c r="K5072" s="28">
        <v>12933.72</v>
      </c>
      <c r="L5072" s="28">
        <v>-12933.72</v>
      </c>
    </row>
    <row r="5073" spans="1:12" hidden="1" x14ac:dyDescent="0.2">
      <c r="A5073" s="27" t="s">
        <v>90</v>
      </c>
      <c r="B5073" s="27" t="s">
        <v>129</v>
      </c>
      <c r="C5073" s="27" t="s">
        <v>117</v>
      </c>
      <c r="D5073" s="27" t="s">
        <v>73</v>
      </c>
      <c r="E5073" s="27" t="s">
        <v>94</v>
      </c>
      <c r="F5073" s="27" t="s">
        <v>95</v>
      </c>
      <c r="G5073" s="27" t="s">
        <v>118</v>
      </c>
      <c r="H5073" s="28">
        <v>0</v>
      </c>
      <c r="I5073" s="28">
        <v>0</v>
      </c>
      <c r="J5073" s="28">
        <v>0</v>
      </c>
      <c r="K5073" s="28">
        <v>21.55</v>
      </c>
      <c r="L5073" s="28">
        <v>-21.55</v>
      </c>
    </row>
    <row r="5074" spans="1:12" hidden="1" x14ac:dyDescent="0.2">
      <c r="A5074" s="27" t="s">
        <v>90</v>
      </c>
      <c r="B5074" s="27" t="s">
        <v>134</v>
      </c>
      <c r="C5074" s="27" t="s">
        <v>92</v>
      </c>
      <c r="D5074" s="27" t="s">
        <v>73</v>
      </c>
      <c r="E5074" s="27" t="s">
        <v>94</v>
      </c>
      <c r="F5074" s="27" t="s">
        <v>95</v>
      </c>
      <c r="G5074" s="27" t="s">
        <v>96</v>
      </c>
      <c r="H5074" s="28">
        <v>0</v>
      </c>
      <c r="I5074" s="28">
        <v>0</v>
      </c>
      <c r="J5074" s="28">
        <v>0</v>
      </c>
      <c r="K5074" s="28">
        <v>0.34</v>
      </c>
      <c r="L5074" s="28">
        <v>-0.34</v>
      </c>
    </row>
    <row r="5075" spans="1:12" hidden="1" x14ac:dyDescent="0.2">
      <c r="A5075" s="27" t="s">
        <v>90</v>
      </c>
      <c r="B5075" s="27" t="s">
        <v>134</v>
      </c>
      <c r="C5075" s="27" t="s">
        <v>99</v>
      </c>
      <c r="D5075" s="27" t="s">
        <v>73</v>
      </c>
      <c r="E5075" s="27" t="s">
        <v>94</v>
      </c>
      <c r="F5075" s="27" t="s">
        <v>95</v>
      </c>
      <c r="G5075" s="27" t="s">
        <v>100</v>
      </c>
      <c r="H5075" s="28">
        <v>0</v>
      </c>
      <c r="I5075" s="28">
        <v>0</v>
      </c>
      <c r="J5075" s="28">
        <v>0</v>
      </c>
      <c r="K5075" s="28">
        <v>0.02</v>
      </c>
      <c r="L5075" s="28">
        <v>-0.02</v>
      </c>
    </row>
    <row r="5076" spans="1:12" hidden="1" x14ac:dyDescent="0.2">
      <c r="A5076" s="27" t="s">
        <v>90</v>
      </c>
      <c r="B5076" s="27" t="s">
        <v>134</v>
      </c>
      <c r="C5076" s="27" t="s">
        <v>101</v>
      </c>
      <c r="D5076" s="27" t="s">
        <v>73</v>
      </c>
      <c r="E5076" s="27" t="s">
        <v>94</v>
      </c>
      <c r="F5076" s="27" t="s">
        <v>95</v>
      </c>
      <c r="G5076" s="27" t="s">
        <v>102</v>
      </c>
      <c r="H5076" s="28">
        <v>0</v>
      </c>
      <c r="I5076" s="28">
        <v>0</v>
      </c>
      <c r="J5076" s="28">
        <v>0</v>
      </c>
      <c r="K5076" s="28">
        <v>0.01</v>
      </c>
      <c r="L5076" s="28">
        <v>-0.01</v>
      </c>
    </row>
    <row r="5077" spans="1:12" hidden="1" x14ac:dyDescent="0.2">
      <c r="A5077" s="27" t="s">
        <v>90</v>
      </c>
      <c r="B5077" s="27" t="s">
        <v>134</v>
      </c>
      <c r="C5077" s="27" t="s">
        <v>132</v>
      </c>
      <c r="D5077" s="27" t="s">
        <v>73</v>
      </c>
      <c r="E5077" s="27" t="s">
        <v>94</v>
      </c>
      <c r="F5077" s="27" t="s">
        <v>95</v>
      </c>
      <c r="G5077" s="27" t="s">
        <v>133</v>
      </c>
      <c r="H5077" s="28">
        <v>0</v>
      </c>
      <c r="I5077" s="28">
        <v>0</v>
      </c>
      <c r="J5077" s="28">
        <v>0</v>
      </c>
      <c r="K5077" s="28">
        <v>764.64</v>
      </c>
      <c r="L5077" s="28">
        <v>-764.64</v>
      </c>
    </row>
    <row r="5078" spans="1:12" hidden="1" x14ac:dyDescent="0.2">
      <c r="A5078" s="27" t="s">
        <v>90</v>
      </c>
      <c r="B5078" s="27" t="s">
        <v>135</v>
      </c>
      <c r="C5078" s="27" t="s">
        <v>99</v>
      </c>
      <c r="D5078" s="27" t="s">
        <v>73</v>
      </c>
      <c r="E5078" s="27" t="s">
        <v>94</v>
      </c>
      <c r="F5078" s="27" t="s">
        <v>95</v>
      </c>
      <c r="G5078" s="27" t="s">
        <v>100</v>
      </c>
      <c r="H5078" s="28">
        <v>0</v>
      </c>
      <c r="I5078" s="28">
        <v>0</v>
      </c>
      <c r="J5078" s="28">
        <v>0</v>
      </c>
      <c r="K5078" s="28">
        <v>0.89</v>
      </c>
      <c r="L5078" s="28">
        <v>-0.89</v>
      </c>
    </row>
    <row r="5079" spans="1:12" hidden="1" x14ac:dyDescent="0.2">
      <c r="A5079" s="27" t="s">
        <v>90</v>
      </c>
      <c r="B5079" s="27" t="s">
        <v>135</v>
      </c>
      <c r="C5079" s="27" t="s">
        <v>101</v>
      </c>
      <c r="D5079" s="27" t="s">
        <v>73</v>
      </c>
      <c r="E5079" s="27" t="s">
        <v>94</v>
      </c>
      <c r="F5079" s="27" t="s">
        <v>95</v>
      </c>
      <c r="G5079" s="27" t="s">
        <v>102</v>
      </c>
      <c r="H5079" s="28">
        <v>0</v>
      </c>
      <c r="I5079" s="28">
        <v>0</v>
      </c>
      <c r="J5079" s="28">
        <v>0</v>
      </c>
      <c r="K5079" s="28">
        <v>0.21</v>
      </c>
      <c r="L5079" s="28">
        <v>-0.21</v>
      </c>
    </row>
    <row r="5080" spans="1:12" hidden="1" x14ac:dyDescent="0.2">
      <c r="A5080" s="27" t="s">
        <v>90</v>
      </c>
      <c r="B5080" s="27" t="s">
        <v>135</v>
      </c>
      <c r="C5080" s="27" t="s">
        <v>103</v>
      </c>
      <c r="D5080" s="27" t="s">
        <v>73</v>
      </c>
      <c r="E5080" s="27" t="s">
        <v>94</v>
      </c>
      <c r="F5080" s="27" t="s">
        <v>95</v>
      </c>
      <c r="G5080" s="27" t="s">
        <v>104</v>
      </c>
      <c r="H5080" s="28">
        <v>0</v>
      </c>
      <c r="I5080" s="28">
        <v>0</v>
      </c>
      <c r="J5080" s="28">
        <v>0</v>
      </c>
      <c r="K5080" s="28">
        <v>0.42</v>
      </c>
      <c r="L5080" s="28">
        <v>-0.42</v>
      </c>
    </row>
    <row r="5081" spans="1:12" hidden="1" x14ac:dyDescent="0.2">
      <c r="A5081" s="27" t="s">
        <v>90</v>
      </c>
      <c r="B5081" s="27" t="s">
        <v>179</v>
      </c>
      <c r="C5081" s="27" t="s">
        <v>106</v>
      </c>
      <c r="D5081" s="27" t="s">
        <v>73</v>
      </c>
      <c r="E5081" s="27" t="s">
        <v>94</v>
      </c>
      <c r="F5081" s="27" t="s">
        <v>95</v>
      </c>
      <c r="G5081" s="27" t="s">
        <v>108</v>
      </c>
      <c r="H5081" s="28">
        <v>0</v>
      </c>
      <c r="I5081" s="28">
        <v>0</v>
      </c>
      <c r="J5081" s="28">
        <v>0</v>
      </c>
      <c r="K5081" s="28">
        <v>27.19</v>
      </c>
      <c r="L5081" s="28">
        <v>-27.19</v>
      </c>
    </row>
    <row r="5082" spans="1:12" hidden="1" x14ac:dyDescent="0.2">
      <c r="A5082" s="27" t="s">
        <v>90</v>
      </c>
      <c r="B5082" s="27" t="s">
        <v>179</v>
      </c>
      <c r="C5082" s="27" t="s">
        <v>99</v>
      </c>
      <c r="D5082" s="27" t="s">
        <v>73</v>
      </c>
      <c r="E5082" s="27" t="s">
        <v>94</v>
      </c>
      <c r="F5082" s="27" t="s">
        <v>95</v>
      </c>
      <c r="G5082" s="27" t="s">
        <v>100</v>
      </c>
      <c r="H5082" s="28">
        <v>0</v>
      </c>
      <c r="I5082" s="28">
        <v>0</v>
      </c>
      <c r="J5082" s="28">
        <v>0</v>
      </c>
      <c r="K5082" s="28">
        <v>1.68</v>
      </c>
      <c r="L5082" s="28">
        <v>-1.68</v>
      </c>
    </row>
    <row r="5083" spans="1:12" hidden="1" x14ac:dyDescent="0.2">
      <c r="A5083" s="27" t="s">
        <v>90</v>
      </c>
      <c r="B5083" s="27" t="s">
        <v>179</v>
      </c>
      <c r="C5083" s="27" t="s">
        <v>101</v>
      </c>
      <c r="D5083" s="27" t="s">
        <v>73</v>
      </c>
      <c r="E5083" s="27" t="s">
        <v>94</v>
      </c>
      <c r="F5083" s="27" t="s">
        <v>95</v>
      </c>
      <c r="G5083" s="27" t="s">
        <v>102</v>
      </c>
      <c r="H5083" s="28">
        <v>0</v>
      </c>
      <c r="I5083" s="28">
        <v>0</v>
      </c>
      <c r="J5083" s="28">
        <v>0</v>
      </c>
      <c r="K5083" s="28">
        <v>0.39</v>
      </c>
      <c r="L5083" s="28">
        <v>-0.39</v>
      </c>
    </row>
    <row r="5084" spans="1:12" hidden="1" x14ac:dyDescent="0.2">
      <c r="A5084" s="27" t="s">
        <v>90</v>
      </c>
      <c r="B5084" s="27" t="s">
        <v>179</v>
      </c>
      <c r="C5084" s="27" t="s">
        <v>103</v>
      </c>
      <c r="D5084" s="27" t="s">
        <v>73</v>
      </c>
      <c r="E5084" s="27" t="s">
        <v>94</v>
      </c>
      <c r="F5084" s="27" t="s">
        <v>95</v>
      </c>
      <c r="G5084" s="27" t="s">
        <v>104</v>
      </c>
      <c r="H5084" s="28">
        <v>0</v>
      </c>
      <c r="I5084" s="28">
        <v>0</v>
      </c>
      <c r="J5084" s="28">
        <v>0</v>
      </c>
      <c r="K5084" s="28">
        <v>0.79</v>
      </c>
      <c r="L5084" s="28">
        <v>-0.79</v>
      </c>
    </row>
    <row r="5085" spans="1:12" hidden="1" x14ac:dyDescent="0.2">
      <c r="A5085" s="27" t="s">
        <v>90</v>
      </c>
      <c r="B5085" s="27" t="s">
        <v>179</v>
      </c>
      <c r="C5085" s="27" t="s">
        <v>117</v>
      </c>
      <c r="D5085" s="27" t="s">
        <v>73</v>
      </c>
      <c r="E5085" s="27" t="s">
        <v>94</v>
      </c>
      <c r="F5085" s="27" t="s">
        <v>95</v>
      </c>
      <c r="G5085" s="27" t="s">
        <v>118</v>
      </c>
      <c r="H5085" s="28">
        <v>0</v>
      </c>
      <c r="I5085" s="28">
        <v>0</v>
      </c>
      <c r="J5085" s="28">
        <v>0</v>
      </c>
      <c r="K5085" s="28">
        <v>277.5</v>
      </c>
      <c r="L5085" s="28">
        <v>-277.5</v>
      </c>
    </row>
    <row r="5086" spans="1:12" hidden="1" x14ac:dyDescent="0.2">
      <c r="A5086" s="27" t="s">
        <v>90</v>
      </c>
      <c r="B5086" s="27" t="s">
        <v>178</v>
      </c>
      <c r="C5086" s="27" t="s">
        <v>92</v>
      </c>
      <c r="D5086" s="27" t="s">
        <v>73</v>
      </c>
      <c r="E5086" s="27" t="s">
        <v>94</v>
      </c>
      <c r="F5086" s="27" t="s">
        <v>95</v>
      </c>
      <c r="G5086" s="27" t="s">
        <v>96</v>
      </c>
      <c r="H5086" s="28">
        <v>0</v>
      </c>
      <c r="I5086" s="28">
        <v>0</v>
      </c>
      <c r="J5086" s="28">
        <v>0</v>
      </c>
      <c r="K5086" s="28">
        <v>0.9</v>
      </c>
      <c r="L5086" s="28">
        <v>-0.9</v>
      </c>
    </row>
    <row r="5087" spans="1:12" hidden="1" x14ac:dyDescent="0.2">
      <c r="A5087" s="27" t="s">
        <v>90</v>
      </c>
      <c r="B5087" s="27" t="s">
        <v>178</v>
      </c>
      <c r="C5087" s="27" t="s">
        <v>99</v>
      </c>
      <c r="D5087" s="27" t="s">
        <v>73</v>
      </c>
      <c r="E5087" s="27" t="s">
        <v>94</v>
      </c>
      <c r="F5087" s="27" t="s">
        <v>95</v>
      </c>
      <c r="G5087" s="27" t="s">
        <v>100</v>
      </c>
      <c r="H5087" s="28">
        <v>0</v>
      </c>
      <c r="I5087" s="28">
        <v>0</v>
      </c>
      <c r="J5087" s="28">
        <v>0</v>
      </c>
      <c r="K5087" s="28">
        <v>0.05</v>
      </c>
      <c r="L5087" s="28">
        <v>-0.05</v>
      </c>
    </row>
    <row r="5088" spans="1:12" hidden="1" x14ac:dyDescent="0.2">
      <c r="A5088" s="27" t="s">
        <v>90</v>
      </c>
      <c r="B5088" s="27" t="s">
        <v>178</v>
      </c>
      <c r="C5088" s="27" t="s">
        <v>101</v>
      </c>
      <c r="D5088" s="27" t="s">
        <v>73</v>
      </c>
      <c r="E5088" s="27" t="s">
        <v>94</v>
      </c>
      <c r="F5088" s="27" t="s">
        <v>95</v>
      </c>
      <c r="G5088" s="27" t="s">
        <v>102</v>
      </c>
      <c r="H5088" s="28">
        <v>0</v>
      </c>
      <c r="I5088" s="28">
        <v>0</v>
      </c>
      <c r="J5088" s="28">
        <v>0</v>
      </c>
      <c r="K5088" s="28">
        <v>0.01</v>
      </c>
      <c r="L5088" s="28">
        <v>-0.01</v>
      </c>
    </row>
    <row r="5089" spans="1:12" hidden="1" x14ac:dyDescent="0.2">
      <c r="A5089" s="27" t="s">
        <v>90</v>
      </c>
      <c r="B5089" s="27" t="s">
        <v>178</v>
      </c>
      <c r="C5089" s="27" t="s">
        <v>103</v>
      </c>
      <c r="D5089" s="27" t="s">
        <v>73</v>
      </c>
      <c r="E5089" s="27" t="s">
        <v>94</v>
      </c>
      <c r="F5089" s="27" t="s">
        <v>95</v>
      </c>
      <c r="G5089" s="27" t="s">
        <v>104</v>
      </c>
      <c r="H5089" s="28">
        <v>0</v>
      </c>
      <c r="I5089" s="28">
        <v>0</v>
      </c>
      <c r="J5089" s="28">
        <v>0</v>
      </c>
      <c r="K5089" s="28">
        <v>0.03</v>
      </c>
      <c r="L5089" s="28">
        <v>-0.03</v>
      </c>
    </row>
    <row r="5090" spans="1:12" hidden="1" x14ac:dyDescent="0.2">
      <c r="A5090" s="27" t="s">
        <v>136</v>
      </c>
      <c r="B5090" s="27" t="s">
        <v>9</v>
      </c>
      <c r="C5090" s="27" t="s">
        <v>137</v>
      </c>
      <c r="D5090" s="27" t="s">
        <v>73</v>
      </c>
      <c r="E5090" s="27" t="s">
        <v>94</v>
      </c>
      <c r="F5090" s="27" t="s">
        <v>95</v>
      </c>
      <c r="G5090" s="27" t="s">
        <v>138</v>
      </c>
      <c r="H5090" s="28">
        <v>74602.5</v>
      </c>
      <c r="I5090" s="28">
        <v>74602.5</v>
      </c>
      <c r="J5090" s="28">
        <v>0</v>
      </c>
      <c r="K5090" s="28">
        <v>0</v>
      </c>
      <c r="L5090" s="28">
        <v>74602.5</v>
      </c>
    </row>
    <row r="5091" spans="1:12" hidden="1" x14ac:dyDescent="0.2">
      <c r="A5091" s="27" t="s">
        <v>136</v>
      </c>
      <c r="B5091" s="27" t="s">
        <v>9</v>
      </c>
      <c r="C5091" s="27" t="s">
        <v>99</v>
      </c>
      <c r="D5091" s="27" t="s">
        <v>73</v>
      </c>
      <c r="E5091" s="27" t="s">
        <v>94</v>
      </c>
      <c r="F5091" s="27" t="s">
        <v>95</v>
      </c>
      <c r="G5091" s="27" t="s">
        <v>100</v>
      </c>
      <c r="H5091" s="28">
        <v>4625.3599999999997</v>
      </c>
      <c r="I5091" s="28">
        <v>4625.3599999999997</v>
      </c>
      <c r="J5091" s="28">
        <v>0</v>
      </c>
      <c r="K5091" s="28">
        <v>0.82000000000000206</v>
      </c>
      <c r="L5091" s="28">
        <v>4624.54</v>
      </c>
    </row>
    <row r="5092" spans="1:12" hidden="1" x14ac:dyDescent="0.2">
      <c r="A5092" s="27" t="s">
        <v>136</v>
      </c>
      <c r="B5092" s="27" t="s">
        <v>9</v>
      </c>
      <c r="C5092" s="27" t="s">
        <v>101</v>
      </c>
      <c r="D5092" s="27" t="s">
        <v>73</v>
      </c>
      <c r="E5092" s="27" t="s">
        <v>94</v>
      </c>
      <c r="F5092" s="27" t="s">
        <v>95</v>
      </c>
      <c r="G5092" s="27" t="s">
        <v>102</v>
      </c>
      <c r="H5092" s="28">
        <v>1081.74</v>
      </c>
      <c r="I5092" s="28">
        <v>1081.74</v>
      </c>
      <c r="J5092" s="28">
        <v>0</v>
      </c>
      <c r="K5092" s="28">
        <v>0.19999999999999973</v>
      </c>
      <c r="L5092" s="28">
        <v>1081.54</v>
      </c>
    </row>
    <row r="5093" spans="1:12" hidden="1" x14ac:dyDescent="0.2">
      <c r="A5093" s="27" t="s">
        <v>136</v>
      </c>
      <c r="B5093" s="27" t="s">
        <v>9</v>
      </c>
      <c r="C5093" s="27" t="s">
        <v>103</v>
      </c>
      <c r="D5093" s="27" t="s">
        <v>73</v>
      </c>
      <c r="E5093" s="27" t="s">
        <v>94</v>
      </c>
      <c r="F5093" s="27" t="s">
        <v>95</v>
      </c>
      <c r="G5093" s="27" t="s">
        <v>104</v>
      </c>
      <c r="H5093" s="28">
        <v>2163.4699999999998</v>
      </c>
      <c r="I5093" s="28">
        <v>2163.4699999999998</v>
      </c>
      <c r="J5093" s="28">
        <v>0</v>
      </c>
      <c r="K5093" s="28">
        <v>0</v>
      </c>
      <c r="L5093" s="28">
        <v>2163.4699999999998</v>
      </c>
    </row>
    <row r="5094" spans="1:12" hidden="1" x14ac:dyDescent="0.2">
      <c r="A5094" s="27" t="s">
        <v>136</v>
      </c>
      <c r="B5094" s="27" t="s">
        <v>135</v>
      </c>
      <c r="C5094" s="27" t="s">
        <v>137</v>
      </c>
      <c r="D5094" s="27" t="s">
        <v>73</v>
      </c>
      <c r="E5094" s="27" t="s">
        <v>94</v>
      </c>
      <c r="F5094" s="27" t="s">
        <v>95</v>
      </c>
      <c r="G5094" s="27" t="s">
        <v>138</v>
      </c>
      <c r="H5094" s="28">
        <v>0</v>
      </c>
      <c r="I5094" s="28">
        <v>0</v>
      </c>
      <c r="J5094" s="28">
        <v>0</v>
      </c>
      <c r="K5094" s="28">
        <v>12791.25</v>
      </c>
      <c r="L5094" s="28">
        <v>-12791.25</v>
      </c>
    </row>
    <row r="5095" spans="1:12" hidden="1" x14ac:dyDescent="0.2">
      <c r="A5095" s="27" t="s">
        <v>136</v>
      </c>
      <c r="B5095" s="27" t="s">
        <v>135</v>
      </c>
      <c r="C5095" s="27" t="s">
        <v>99</v>
      </c>
      <c r="D5095" s="27" t="s">
        <v>73</v>
      </c>
      <c r="E5095" s="27" t="s">
        <v>94</v>
      </c>
      <c r="F5095" s="27" t="s">
        <v>95</v>
      </c>
      <c r="G5095" s="27" t="s">
        <v>100</v>
      </c>
      <c r="H5095" s="28">
        <v>0</v>
      </c>
      <c r="I5095" s="28">
        <v>0</v>
      </c>
      <c r="J5095" s="28">
        <v>0</v>
      </c>
      <c r="K5095" s="28">
        <v>735.5100000000001</v>
      </c>
      <c r="L5095" s="28">
        <v>-735.5100000000001</v>
      </c>
    </row>
    <row r="5096" spans="1:12" hidden="1" x14ac:dyDescent="0.2">
      <c r="A5096" s="27" t="s">
        <v>136</v>
      </c>
      <c r="B5096" s="27" t="s">
        <v>135</v>
      </c>
      <c r="C5096" s="27" t="s">
        <v>101</v>
      </c>
      <c r="D5096" s="27" t="s">
        <v>73</v>
      </c>
      <c r="E5096" s="27" t="s">
        <v>94</v>
      </c>
      <c r="F5096" s="27" t="s">
        <v>95</v>
      </c>
      <c r="G5096" s="27" t="s">
        <v>102</v>
      </c>
      <c r="H5096" s="28">
        <v>0</v>
      </c>
      <c r="I5096" s="28">
        <v>0</v>
      </c>
      <c r="J5096" s="28">
        <v>0</v>
      </c>
      <c r="K5096" s="28">
        <v>172</v>
      </c>
      <c r="L5096" s="28">
        <v>-172</v>
      </c>
    </row>
    <row r="5097" spans="1:12" hidden="1" x14ac:dyDescent="0.2">
      <c r="A5097" s="27" t="s">
        <v>136</v>
      </c>
      <c r="B5097" s="27" t="s">
        <v>135</v>
      </c>
      <c r="C5097" s="27" t="s">
        <v>103</v>
      </c>
      <c r="D5097" s="27" t="s">
        <v>73</v>
      </c>
      <c r="E5097" s="27" t="s">
        <v>94</v>
      </c>
      <c r="F5097" s="27" t="s">
        <v>95</v>
      </c>
      <c r="G5097" s="27" t="s">
        <v>104</v>
      </c>
      <c r="H5097" s="28">
        <v>0</v>
      </c>
      <c r="I5097" s="28">
        <v>0</v>
      </c>
      <c r="J5097" s="28">
        <v>0</v>
      </c>
      <c r="K5097" s="28">
        <v>370.53</v>
      </c>
      <c r="L5097" s="28">
        <v>-370.53</v>
      </c>
    </row>
    <row r="5098" spans="1:12" hidden="1" x14ac:dyDescent="0.2">
      <c r="A5098" s="27" t="s">
        <v>136</v>
      </c>
      <c r="B5098" s="27" t="s">
        <v>177</v>
      </c>
      <c r="C5098" s="27" t="s">
        <v>137</v>
      </c>
      <c r="D5098" s="27" t="s">
        <v>73</v>
      </c>
      <c r="E5098" s="27" t="s">
        <v>94</v>
      </c>
      <c r="F5098" s="27" t="s">
        <v>95</v>
      </c>
      <c r="G5098" s="27" t="s">
        <v>138</v>
      </c>
      <c r="H5098" s="28">
        <v>0</v>
      </c>
      <c r="I5098" s="28">
        <v>0</v>
      </c>
      <c r="J5098" s="28">
        <v>0</v>
      </c>
      <c r="K5098" s="28">
        <v>70010</v>
      </c>
      <c r="L5098" s="28">
        <v>-70010</v>
      </c>
    </row>
    <row r="5099" spans="1:12" hidden="1" x14ac:dyDescent="0.2">
      <c r="A5099" s="27" t="s">
        <v>136</v>
      </c>
      <c r="B5099" s="27" t="s">
        <v>177</v>
      </c>
      <c r="C5099" s="27" t="s">
        <v>99</v>
      </c>
      <c r="D5099" s="27" t="s">
        <v>73</v>
      </c>
      <c r="E5099" s="27" t="s">
        <v>94</v>
      </c>
      <c r="F5099" s="27" t="s">
        <v>95</v>
      </c>
      <c r="G5099" s="27" t="s">
        <v>100</v>
      </c>
      <c r="H5099" s="28">
        <v>0</v>
      </c>
      <c r="I5099" s="28">
        <v>0</v>
      </c>
      <c r="J5099" s="28">
        <v>0</v>
      </c>
      <c r="K5099" s="28">
        <v>4082.83</v>
      </c>
      <c r="L5099" s="28">
        <v>-4082.83</v>
      </c>
    </row>
    <row r="5100" spans="1:12" hidden="1" x14ac:dyDescent="0.2">
      <c r="A5100" s="27" t="s">
        <v>136</v>
      </c>
      <c r="B5100" s="27" t="s">
        <v>177</v>
      </c>
      <c r="C5100" s="27" t="s">
        <v>101</v>
      </c>
      <c r="D5100" s="27" t="s">
        <v>73</v>
      </c>
      <c r="E5100" s="27" t="s">
        <v>94</v>
      </c>
      <c r="F5100" s="27" t="s">
        <v>95</v>
      </c>
      <c r="G5100" s="27" t="s">
        <v>102</v>
      </c>
      <c r="H5100" s="28">
        <v>0</v>
      </c>
      <c r="I5100" s="28">
        <v>0</v>
      </c>
      <c r="J5100" s="28">
        <v>0</v>
      </c>
      <c r="K5100" s="28">
        <v>954.90000000000009</v>
      </c>
      <c r="L5100" s="28">
        <v>-954.90000000000009</v>
      </c>
    </row>
    <row r="5101" spans="1:12" hidden="1" x14ac:dyDescent="0.2">
      <c r="A5101" s="27" t="s">
        <v>136</v>
      </c>
      <c r="B5101" s="27" t="s">
        <v>177</v>
      </c>
      <c r="C5101" s="27" t="s">
        <v>103</v>
      </c>
      <c r="D5101" s="27" t="s">
        <v>73</v>
      </c>
      <c r="E5101" s="27" t="s">
        <v>94</v>
      </c>
      <c r="F5101" s="27" t="s">
        <v>95</v>
      </c>
      <c r="G5101" s="27" t="s">
        <v>104</v>
      </c>
      <c r="H5101" s="28">
        <v>0</v>
      </c>
      <c r="I5101" s="28">
        <v>0</v>
      </c>
      <c r="J5101" s="28">
        <v>0</v>
      </c>
      <c r="K5101" s="28">
        <v>2030.35</v>
      </c>
      <c r="L5101" s="28">
        <v>-2030.35</v>
      </c>
    </row>
    <row r="5102" spans="1:12" hidden="1" x14ac:dyDescent="0.2">
      <c r="A5102" s="27" t="s">
        <v>136</v>
      </c>
      <c r="B5102" s="27" t="s">
        <v>123</v>
      </c>
      <c r="C5102" s="27" t="s">
        <v>139</v>
      </c>
      <c r="D5102" s="27" t="s">
        <v>73</v>
      </c>
      <c r="E5102" s="27" t="s">
        <v>94</v>
      </c>
      <c r="F5102" s="27" t="s">
        <v>95</v>
      </c>
      <c r="G5102" s="27" t="s">
        <v>140</v>
      </c>
      <c r="H5102" s="28">
        <v>0</v>
      </c>
      <c r="I5102" s="28">
        <v>0</v>
      </c>
      <c r="J5102" s="28">
        <v>0</v>
      </c>
      <c r="K5102" s="28">
        <v>1516.31</v>
      </c>
      <c r="L5102" s="28">
        <v>-1516.31</v>
      </c>
    </row>
    <row r="5103" spans="1:12" hidden="1" x14ac:dyDescent="0.2">
      <c r="A5103" s="27" t="s">
        <v>136</v>
      </c>
      <c r="B5103" s="27" t="s">
        <v>123</v>
      </c>
      <c r="C5103" s="27" t="s">
        <v>99</v>
      </c>
      <c r="D5103" s="27" t="s">
        <v>73</v>
      </c>
      <c r="E5103" s="27" t="s">
        <v>94</v>
      </c>
      <c r="F5103" s="27" t="s">
        <v>95</v>
      </c>
      <c r="G5103" s="27" t="s">
        <v>100</v>
      </c>
      <c r="H5103" s="28">
        <v>0</v>
      </c>
      <c r="I5103" s="28">
        <v>0</v>
      </c>
      <c r="J5103" s="28">
        <v>0</v>
      </c>
      <c r="K5103" s="28">
        <v>93.57</v>
      </c>
      <c r="L5103" s="28">
        <v>-93.57</v>
      </c>
    </row>
    <row r="5104" spans="1:12" hidden="1" x14ac:dyDescent="0.2">
      <c r="A5104" s="27" t="s">
        <v>136</v>
      </c>
      <c r="B5104" s="27" t="s">
        <v>123</v>
      </c>
      <c r="C5104" s="27" t="s">
        <v>101</v>
      </c>
      <c r="D5104" s="27" t="s">
        <v>73</v>
      </c>
      <c r="E5104" s="27" t="s">
        <v>94</v>
      </c>
      <c r="F5104" s="27" t="s">
        <v>95</v>
      </c>
      <c r="G5104" s="27" t="s">
        <v>102</v>
      </c>
      <c r="H5104" s="28">
        <v>0</v>
      </c>
      <c r="I5104" s="28">
        <v>0</v>
      </c>
      <c r="J5104" s="28">
        <v>0</v>
      </c>
      <c r="K5104" s="28">
        <v>21.88</v>
      </c>
      <c r="L5104" s="28">
        <v>-21.88</v>
      </c>
    </row>
    <row r="5105" spans="1:12" hidden="1" x14ac:dyDescent="0.2">
      <c r="A5105" s="27" t="s">
        <v>136</v>
      </c>
      <c r="B5105" s="27" t="s">
        <v>123</v>
      </c>
      <c r="C5105" s="27" t="s">
        <v>103</v>
      </c>
      <c r="D5105" s="27" t="s">
        <v>73</v>
      </c>
      <c r="E5105" s="27" t="s">
        <v>94</v>
      </c>
      <c r="F5105" s="27" t="s">
        <v>95</v>
      </c>
      <c r="G5105" s="27" t="s">
        <v>104</v>
      </c>
      <c r="H5105" s="28">
        <v>0</v>
      </c>
      <c r="I5105" s="28">
        <v>0</v>
      </c>
      <c r="J5105" s="28">
        <v>0</v>
      </c>
      <c r="K5105" s="28">
        <v>43.97</v>
      </c>
      <c r="L5105" s="28">
        <v>-43.97</v>
      </c>
    </row>
    <row r="5106" spans="1:12" hidden="1" x14ac:dyDescent="0.2">
      <c r="A5106" s="27" t="s">
        <v>136</v>
      </c>
      <c r="B5106" s="27" t="s">
        <v>128</v>
      </c>
      <c r="C5106" s="27" t="s">
        <v>137</v>
      </c>
      <c r="D5106" s="27" t="s">
        <v>73</v>
      </c>
      <c r="E5106" s="27" t="s">
        <v>94</v>
      </c>
      <c r="F5106" s="27" t="s">
        <v>95</v>
      </c>
      <c r="G5106" s="27" t="s">
        <v>138</v>
      </c>
      <c r="H5106" s="28">
        <v>0</v>
      </c>
      <c r="I5106" s="28">
        <v>0</v>
      </c>
      <c r="J5106" s="28">
        <v>0</v>
      </c>
      <c r="K5106" s="28">
        <v>587.02</v>
      </c>
      <c r="L5106" s="28">
        <v>-587.02</v>
      </c>
    </row>
    <row r="5107" spans="1:12" hidden="1" x14ac:dyDescent="0.2">
      <c r="A5107" s="27" t="s">
        <v>136</v>
      </c>
      <c r="B5107" s="27" t="s">
        <v>128</v>
      </c>
      <c r="C5107" s="27" t="s">
        <v>99</v>
      </c>
      <c r="D5107" s="27" t="s">
        <v>73</v>
      </c>
      <c r="E5107" s="27" t="s">
        <v>94</v>
      </c>
      <c r="F5107" s="27" t="s">
        <v>95</v>
      </c>
      <c r="G5107" s="27" t="s">
        <v>100</v>
      </c>
      <c r="H5107" s="28">
        <v>0</v>
      </c>
      <c r="I5107" s="28">
        <v>0</v>
      </c>
      <c r="J5107" s="28">
        <v>0</v>
      </c>
      <c r="K5107" s="28">
        <v>34.840000000000003</v>
      </c>
      <c r="L5107" s="28">
        <v>-34.840000000000003</v>
      </c>
    </row>
    <row r="5108" spans="1:12" hidden="1" x14ac:dyDescent="0.2">
      <c r="A5108" s="27" t="s">
        <v>136</v>
      </c>
      <c r="B5108" s="27" t="s">
        <v>128</v>
      </c>
      <c r="C5108" s="27" t="s">
        <v>101</v>
      </c>
      <c r="D5108" s="27" t="s">
        <v>73</v>
      </c>
      <c r="E5108" s="27" t="s">
        <v>94</v>
      </c>
      <c r="F5108" s="27" t="s">
        <v>95</v>
      </c>
      <c r="G5108" s="27" t="s">
        <v>102</v>
      </c>
      <c r="H5108" s="28">
        <v>0</v>
      </c>
      <c r="I5108" s="28">
        <v>0</v>
      </c>
      <c r="J5108" s="28">
        <v>0</v>
      </c>
      <c r="K5108" s="28">
        <v>8.15</v>
      </c>
      <c r="L5108" s="28">
        <v>-8.15</v>
      </c>
    </row>
    <row r="5109" spans="1:12" hidden="1" x14ac:dyDescent="0.2">
      <c r="A5109" s="27" t="s">
        <v>136</v>
      </c>
      <c r="B5109" s="27" t="s">
        <v>128</v>
      </c>
      <c r="C5109" s="27" t="s">
        <v>103</v>
      </c>
      <c r="D5109" s="27" t="s">
        <v>73</v>
      </c>
      <c r="E5109" s="27" t="s">
        <v>94</v>
      </c>
      <c r="F5109" s="27" t="s">
        <v>95</v>
      </c>
      <c r="G5109" s="27" t="s">
        <v>104</v>
      </c>
      <c r="H5109" s="28">
        <v>0</v>
      </c>
      <c r="I5109" s="28">
        <v>0</v>
      </c>
      <c r="J5109" s="28">
        <v>0</v>
      </c>
      <c r="K5109" s="28">
        <v>16.79</v>
      </c>
      <c r="L5109" s="28">
        <v>-16.79</v>
      </c>
    </row>
    <row r="5110" spans="1:12" hidden="1" x14ac:dyDescent="0.2">
      <c r="A5110" s="27" t="s">
        <v>136</v>
      </c>
      <c r="B5110" s="27" t="s">
        <v>129</v>
      </c>
      <c r="C5110" s="27" t="s">
        <v>137</v>
      </c>
      <c r="D5110" s="27" t="s">
        <v>73</v>
      </c>
      <c r="E5110" s="27" t="s">
        <v>94</v>
      </c>
      <c r="F5110" s="27" t="s">
        <v>95</v>
      </c>
      <c r="G5110" s="27" t="s">
        <v>138</v>
      </c>
      <c r="H5110" s="28">
        <v>0</v>
      </c>
      <c r="I5110" s="28">
        <v>0</v>
      </c>
      <c r="J5110" s="28">
        <v>0</v>
      </c>
      <c r="K5110" s="28">
        <v>184.85</v>
      </c>
      <c r="L5110" s="28">
        <v>-184.85</v>
      </c>
    </row>
    <row r="5111" spans="1:12" hidden="1" x14ac:dyDescent="0.2">
      <c r="A5111" s="27" t="s">
        <v>136</v>
      </c>
      <c r="B5111" s="27" t="s">
        <v>129</v>
      </c>
      <c r="C5111" s="27" t="s">
        <v>99</v>
      </c>
      <c r="D5111" s="27" t="s">
        <v>73</v>
      </c>
      <c r="E5111" s="27" t="s">
        <v>94</v>
      </c>
      <c r="F5111" s="27" t="s">
        <v>95</v>
      </c>
      <c r="G5111" s="27" t="s">
        <v>100</v>
      </c>
      <c r="H5111" s="28">
        <v>0</v>
      </c>
      <c r="I5111" s="28">
        <v>0</v>
      </c>
      <c r="J5111" s="28">
        <v>0</v>
      </c>
      <c r="K5111" s="28">
        <v>10.27</v>
      </c>
      <c r="L5111" s="28">
        <v>-10.27</v>
      </c>
    </row>
    <row r="5112" spans="1:12" hidden="1" x14ac:dyDescent="0.2">
      <c r="A5112" s="27" t="s">
        <v>136</v>
      </c>
      <c r="B5112" s="27" t="s">
        <v>129</v>
      </c>
      <c r="C5112" s="27" t="s">
        <v>101</v>
      </c>
      <c r="D5112" s="27" t="s">
        <v>73</v>
      </c>
      <c r="E5112" s="27" t="s">
        <v>94</v>
      </c>
      <c r="F5112" s="27" t="s">
        <v>95</v>
      </c>
      <c r="G5112" s="27" t="s">
        <v>102</v>
      </c>
      <c r="H5112" s="28">
        <v>0</v>
      </c>
      <c r="I5112" s="28">
        <v>0</v>
      </c>
      <c r="J5112" s="28">
        <v>0</v>
      </c>
      <c r="K5112" s="28">
        <v>2.4</v>
      </c>
      <c r="L5112" s="28">
        <v>-2.4</v>
      </c>
    </row>
    <row r="5113" spans="1:12" hidden="1" x14ac:dyDescent="0.2">
      <c r="A5113" s="27" t="s">
        <v>136</v>
      </c>
      <c r="B5113" s="27" t="s">
        <v>129</v>
      </c>
      <c r="C5113" s="27" t="s">
        <v>103</v>
      </c>
      <c r="D5113" s="27" t="s">
        <v>73</v>
      </c>
      <c r="E5113" s="27" t="s">
        <v>94</v>
      </c>
      <c r="F5113" s="27" t="s">
        <v>95</v>
      </c>
      <c r="G5113" s="27" t="s">
        <v>104</v>
      </c>
      <c r="H5113" s="28">
        <v>0</v>
      </c>
      <c r="I5113" s="28">
        <v>0</v>
      </c>
      <c r="J5113" s="28">
        <v>0</v>
      </c>
      <c r="K5113" s="28">
        <v>4.96</v>
      </c>
      <c r="L5113" s="28">
        <v>-4.96</v>
      </c>
    </row>
    <row r="5114" spans="1:12" hidden="1" x14ac:dyDescent="0.2">
      <c r="A5114" s="27" t="s">
        <v>90</v>
      </c>
      <c r="B5114" s="27" t="s">
        <v>163</v>
      </c>
      <c r="C5114" s="27" t="s">
        <v>106</v>
      </c>
      <c r="D5114" s="27" t="s">
        <v>74</v>
      </c>
      <c r="E5114" s="27" t="s">
        <v>94</v>
      </c>
      <c r="F5114" s="27" t="s">
        <v>95</v>
      </c>
      <c r="G5114" s="27" t="s">
        <v>108</v>
      </c>
      <c r="H5114" s="28">
        <v>0</v>
      </c>
      <c r="I5114" s="28">
        <v>279.38</v>
      </c>
      <c r="J5114" s="28">
        <v>0</v>
      </c>
      <c r="K5114" s="28">
        <v>279.38</v>
      </c>
      <c r="L5114" s="28">
        <v>0</v>
      </c>
    </row>
    <row r="5115" spans="1:12" hidden="1" x14ac:dyDescent="0.2">
      <c r="A5115" s="27" t="s">
        <v>90</v>
      </c>
      <c r="B5115" s="27" t="s">
        <v>163</v>
      </c>
      <c r="C5115" s="27" t="s">
        <v>99</v>
      </c>
      <c r="D5115" s="27" t="s">
        <v>74</v>
      </c>
      <c r="E5115" s="27" t="s">
        <v>94</v>
      </c>
      <c r="F5115" s="27" t="s">
        <v>95</v>
      </c>
      <c r="G5115" s="27" t="s">
        <v>100</v>
      </c>
      <c r="H5115" s="28">
        <v>0</v>
      </c>
      <c r="I5115" s="28">
        <v>0</v>
      </c>
      <c r="J5115" s="28">
        <v>0</v>
      </c>
      <c r="K5115" s="28">
        <v>17.32</v>
      </c>
      <c r="L5115" s="28">
        <v>-17.32</v>
      </c>
    </row>
    <row r="5116" spans="1:12" hidden="1" x14ac:dyDescent="0.2">
      <c r="A5116" s="27" t="s">
        <v>90</v>
      </c>
      <c r="B5116" s="27" t="s">
        <v>163</v>
      </c>
      <c r="C5116" s="27" t="s">
        <v>101</v>
      </c>
      <c r="D5116" s="27" t="s">
        <v>74</v>
      </c>
      <c r="E5116" s="27" t="s">
        <v>94</v>
      </c>
      <c r="F5116" s="27" t="s">
        <v>95</v>
      </c>
      <c r="G5116" s="27" t="s">
        <v>102</v>
      </c>
      <c r="H5116" s="28">
        <v>0</v>
      </c>
      <c r="I5116" s="28">
        <v>0</v>
      </c>
      <c r="J5116" s="28">
        <v>0</v>
      </c>
      <c r="K5116" s="28">
        <v>4.04</v>
      </c>
      <c r="L5116" s="28">
        <v>-4.04</v>
      </c>
    </row>
    <row r="5117" spans="1:12" hidden="1" x14ac:dyDescent="0.2">
      <c r="A5117" s="27" t="s">
        <v>90</v>
      </c>
      <c r="B5117" s="27" t="s">
        <v>163</v>
      </c>
      <c r="C5117" s="27" t="s">
        <v>103</v>
      </c>
      <c r="D5117" s="27" t="s">
        <v>74</v>
      </c>
      <c r="E5117" s="27" t="s">
        <v>94</v>
      </c>
      <c r="F5117" s="27" t="s">
        <v>95</v>
      </c>
      <c r="G5117" s="27" t="s">
        <v>104</v>
      </c>
      <c r="H5117" s="28">
        <v>0</v>
      </c>
      <c r="I5117" s="28">
        <v>0</v>
      </c>
      <c r="J5117" s="28">
        <v>0</v>
      </c>
      <c r="K5117" s="28">
        <v>8.11</v>
      </c>
      <c r="L5117" s="28">
        <v>-8.11</v>
      </c>
    </row>
    <row r="5118" spans="1:12" hidden="1" x14ac:dyDescent="0.2">
      <c r="A5118" s="27" t="s">
        <v>90</v>
      </c>
      <c r="B5118" s="27" t="s">
        <v>135</v>
      </c>
      <c r="C5118" s="27" t="s">
        <v>92</v>
      </c>
      <c r="D5118" s="27" t="s">
        <v>74</v>
      </c>
      <c r="E5118" s="27" t="s">
        <v>94</v>
      </c>
      <c r="F5118" s="27" t="s">
        <v>95</v>
      </c>
      <c r="G5118" s="27" t="s">
        <v>96</v>
      </c>
      <c r="H5118" s="28">
        <v>0</v>
      </c>
      <c r="I5118" s="28">
        <v>382.96</v>
      </c>
      <c r="J5118" s="28">
        <v>0</v>
      </c>
      <c r="K5118" s="28">
        <v>382.96</v>
      </c>
      <c r="L5118" s="28">
        <v>0</v>
      </c>
    </row>
    <row r="5119" spans="1:12" hidden="1" x14ac:dyDescent="0.2">
      <c r="A5119" s="27" t="s">
        <v>90</v>
      </c>
      <c r="B5119" s="27" t="s">
        <v>135</v>
      </c>
      <c r="C5119" s="27" t="s">
        <v>99</v>
      </c>
      <c r="D5119" s="27" t="s">
        <v>74</v>
      </c>
      <c r="E5119" s="27" t="s">
        <v>94</v>
      </c>
      <c r="F5119" s="27" t="s">
        <v>95</v>
      </c>
      <c r="G5119" s="27" t="s">
        <v>100</v>
      </c>
      <c r="H5119" s="28">
        <v>0</v>
      </c>
      <c r="I5119" s="28">
        <v>0</v>
      </c>
      <c r="J5119" s="28">
        <v>0</v>
      </c>
      <c r="K5119" s="28">
        <v>45.78</v>
      </c>
      <c r="L5119" s="28">
        <v>-45.78</v>
      </c>
    </row>
    <row r="5120" spans="1:12" hidden="1" x14ac:dyDescent="0.2">
      <c r="A5120" s="27" t="s">
        <v>90</v>
      </c>
      <c r="B5120" s="27" t="s">
        <v>135</v>
      </c>
      <c r="C5120" s="27" t="s">
        <v>101</v>
      </c>
      <c r="D5120" s="27" t="s">
        <v>74</v>
      </c>
      <c r="E5120" s="27" t="s">
        <v>94</v>
      </c>
      <c r="F5120" s="27" t="s">
        <v>95</v>
      </c>
      <c r="G5120" s="27" t="s">
        <v>102</v>
      </c>
      <c r="H5120" s="28">
        <v>0</v>
      </c>
      <c r="I5120" s="28">
        <v>0</v>
      </c>
      <c r="J5120" s="28">
        <v>0</v>
      </c>
      <c r="K5120" s="28">
        <v>10.71</v>
      </c>
      <c r="L5120" s="28">
        <v>-10.71</v>
      </c>
    </row>
    <row r="5121" spans="1:12" hidden="1" x14ac:dyDescent="0.2">
      <c r="A5121" s="27" t="s">
        <v>90</v>
      </c>
      <c r="B5121" s="27" t="s">
        <v>135</v>
      </c>
      <c r="C5121" s="27" t="s">
        <v>103</v>
      </c>
      <c r="D5121" s="27" t="s">
        <v>74</v>
      </c>
      <c r="E5121" s="27" t="s">
        <v>94</v>
      </c>
      <c r="F5121" s="27" t="s">
        <v>95</v>
      </c>
      <c r="G5121" s="27" t="s">
        <v>104</v>
      </c>
      <c r="H5121" s="28">
        <v>0</v>
      </c>
      <c r="I5121" s="28">
        <v>0</v>
      </c>
      <c r="J5121" s="28">
        <v>0</v>
      </c>
      <c r="K5121" s="28">
        <v>22.06</v>
      </c>
      <c r="L5121" s="28">
        <v>-22.06</v>
      </c>
    </row>
    <row r="5122" spans="1:12" hidden="1" x14ac:dyDescent="0.2">
      <c r="A5122" s="27" t="s">
        <v>90</v>
      </c>
      <c r="B5122" s="27" t="s">
        <v>178</v>
      </c>
      <c r="C5122" s="27" t="s">
        <v>92</v>
      </c>
      <c r="D5122" s="27" t="s">
        <v>74</v>
      </c>
      <c r="E5122" s="27" t="s">
        <v>94</v>
      </c>
      <c r="F5122" s="27" t="s">
        <v>95</v>
      </c>
      <c r="G5122" s="27" t="s">
        <v>96</v>
      </c>
      <c r="H5122" s="28">
        <v>0</v>
      </c>
      <c r="I5122" s="28">
        <v>0</v>
      </c>
      <c r="J5122" s="28">
        <v>0</v>
      </c>
      <c r="K5122" s="28">
        <v>0.81</v>
      </c>
      <c r="L5122" s="28">
        <v>-0.81</v>
      </c>
    </row>
    <row r="5123" spans="1:12" hidden="1" x14ac:dyDescent="0.2">
      <c r="A5123" s="27" t="s">
        <v>90</v>
      </c>
      <c r="B5123" s="27" t="s">
        <v>178</v>
      </c>
      <c r="C5123" s="27" t="s">
        <v>106</v>
      </c>
      <c r="D5123" s="27" t="s">
        <v>74</v>
      </c>
      <c r="E5123" s="27" t="s">
        <v>94</v>
      </c>
      <c r="F5123" s="27" t="s">
        <v>95</v>
      </c>
      <c r="G5123" s="27" t="s">
        <v>108</v>
      </c>
      <c r="H5123" s="28">
        <v>0</v>
      </c>
      <c r="I5123" s="28">
        <v>1093</v>
      </c>
      <c r="J5123" s="28">
        <v>0</v>
      </c>
      <c r="K5123" s="28">
        <v>1093</v>
      </c>
      <c r="L5123" s="28">
        <v>0</v>
      </c>
    </row>
    <row r="5124" spans="1:12" hidden="1" x14ac:dyDescent="0.2">
      <c r="A5124" s="27" t="s">
        <v>90</v>
      </c>
      <c r="B5124" s="27" t="s">
        <v>178</v>
      </c>
      <c r="C5124" s="27" t="s">
        <v>99</v>
      </c>
      <c r="D5124" s="27" t="s">
        <v>74</v>
      </c>
      <c r="E5124" s="27" t="s">
        <v>94</v>
      </c>
      <c r="F5124" s="27" t="s">
        <v>95</v>
      </c>
      <c r="G5124" s="27" t="s">
        <v>100</v>
      </c>
      <c r="H5124" s="28">
        <v>0</v>
      </c>
      <c r="I5124" s="28">
        <v>0</v>
      </c>
      <c r="J5124" s="28">
        <v>0</v>
      </c>
      <c r="K5124" s="28">
        <v>67.789999999999992</v>
      </c>
      <c r="L5124" s="28">
        <v>-67.789999999999992</v>
      </c>
    </row>
    <row r="5125" spans="1:12" hidden="1" x14ac:dyDescent="0.2">
      <c r="A5125" s="27" t="s">
        <v>90</v>
      </c>
      <c r="B5125" s="27" t="s">
        <v>178</v>
      </c>
      <c r="C5125" s="27" t="s">
        <v>101</v>
      </c>
      <c r="D5125" s="27" t="s">
        <v>74</v>
      </c>
      <c r="E5125" s="27" t="s">
        <v>94</v>
      </c>
      <c r="F5125" s="27" t="s">
        <v>95</v>
      </c>
      <c r="G5125" s="27" t="s">
        <v>102</v>
      </c>
      <c r="H5125" s="28">
        <v>0</v>
      </c>
      <c r="I5125" s="28">
        <v>0</v>
      </c>
      <c r="J5125" s="28">
        <v>0</v>
      </c>
      <c r="K5125" s="28">
        <v>15.84</v>
      </c>
      <c r="L5125" s="28">
        <v>-15.84</v>
      </c>
    </row>
    <row r="5126" spans="1:12" hidden="1" x14ac:dyDescent="0.2">
      <c r="A5126" s="27" t="s">
        <v>90</v>
      </c>
      <c r="B5126" s="27" t="s">
        <v>178</v>
      </c>
      <c r="C5126" s="27" t="s">
        <v>103</v>
      </c>
      <c r="D5126" s="27" t="s">
        <v>74</v>
      </c>
      <c r="E5126" s="27" t="s">
        <v>94</v>
      </c>
      <c r="F5126" s="27" t="s">
        <v>95</v>
      </c>
      <c r="G5126" s="27" t="s">
        <v>104</v>
      </c>
      <c r="H5126" s="28">
        <v>0</v>
      </c>
      <c r="I5126" s="28">
        <v>0</v>
      </c>
      <c r="J5126" s="28">
        <v>0</v>
      </c>
      <c r="K5126" s="28">
        <v>31.73</v>
      </c>
      <c r="L5126" s="28">
        <v>-31.73</v>
      </c>
    </row>
    <row r="5127" spans="1:12" hidden="1" x14ac:dyDescent="0.2">
      <c r="A5127" s="27" t="s">
        <v>90</v>
      </c>
      <c r="B5127" s="27" t="s">
        <v>9</v>
      </c>
      <c r="C5127" s="27" t="s">
        <v>106</v>
      </c>
      <c r="D5127" s="27" t="s">
        <v>74</v>
      </c>
      <c r="E5127" s="27" t="s">
        <v>94</v>
      </c>
      <c r="F5127" s="27" t="s">
        <v>95</v>
      </c>
      <c r="G5127" s="27" t="s">
        <v>108</v>
      </c>
      <c r="H5127" s="28">
        <v>0</v>
      </c>
      <c r="I5127" s="28">
        <v>181.6</v>
      </c>
      <c r="J5127" s="28">
        <v>0</v>
      </c>
      <c r="K5127" s="28">
        <v>181.6</v>
      </c>
      <c r="L5127" s="28">
        <v>0</v>
      </c>
    </row>
    <row r="5128" spans="1:12" hidden="1" x14ac:dyDescent="0.2">
      <c r="A5128" s="27" t="s">
        <v>90</v>
      </c>
      <c r="B5128" s="27" t="s">
        <v>9</v>
      </c>
      <c r="C5128" s="27" t="s">
        <v>99</v>
      </c>
      <c r="D5128" s="27" t="s">
        <v>74</v>
      </c>
      <c r="E5128" s="27" t="s">
        <v>94</v>
      </c>
      <c r="F5128" s="27" t="s">
        <v>95</v>
      </c>
      <c r="G5128" s="27" t="s">
        <v>100</v>
      </c>
      <c r="H5128" s="28">
        <v>0</v>
      </c>
      <c r="I5128" s="28">
        <v>0</v>
      </c>
      <c r="J5128" s="28">
        <v>0</v>
      </c>
      <c r="K5128" s="28">
        <v>6.3699999999999992</v>
      </c>
      <c r="L5128" s="28">
        <v>-6.3699999999999992</v>
      </c>
    </row>
    <row r="5129" spans="1:12" hidden="1" x14ac:dyDescent="0.2">
      <c r="A5129" s="27" t="s">
        <v>90</v>
      </c>
      <c r="B5129" s="27" t="s">
        <v>9</v>
      </c>
      <c r="C5129" s="27" t="s">
        <v>101</v>
      </c>
      <c r="D5129" s="27" t="s">
        <v>74</v>
      </c>
      <c r="E5129" s="27" t="s">
        <v>94</v>
      </c>
      <c r="F5129" s="27" t="s">
        <v>95</v>
      </c>
      <c r="G5129" s="27" t="s">
        <v>102</v>
      </c>
      <c r="H5129" s="28">
        <v>0</v>
      </c>
      <c r="I5129" s="28">
        <v>0</v>
      </c>
      <c r="J5129" s="28">
        <v>0</v>
      </c>
      <c r="K5129" s="28">
        <v>1.4900000000000002</v>
      </c>
      <c r="L5129" s="28">
        <v>-1.4900000000000002</v>
      </c>
    </row>
    <row r="5130" spans="1:12" hidden="1" x14ac:dyDescent="0.2">
      <c r="A5130" s="27" t="s">
        <v>90</v>
      </c>
      <c r="B5130" s="27" t="s">
        <v>9</v>
      </c>
      <c r="C5130" s="27" t="s">
        <v>103</v>
      </c>
      <c r="D5130" s="27" t="s">
        <v>74</v>
      </c>
      <c r="E5130" s="27" t="s">
        <v>94</v>
      </c>
      <c r="F5130" s="27" t="s">
        <v>95</v>
      </c>
      <c r="G5130" s="27" t="s">
        <v>104</v>
      </c>
      <c r="H5130" s="28">
        <v>0</v>
      </c>
      <c r="I5130" s="28">
        <v>0</v>
      </c>
      <c r="J5130" s="28">
        <v>0</v>
      </c>
      <c r="K5130" s="28">
        <v>3</v>
      </c>
      <c r="L5130" s="28">
        <v>-3</v>
      </c>
    </row>
    <row r="5131" spans="1:12" hidden="1" x14ac:dyDescent="0.2">
      <c r="A5131" s="27" t="s">
        <v>90</v>
      </c>
      <c r="B5131" s="27" t="s">
        <v>9</v>
      </c>
      <c r="C5131" s="27" t="s">
        <v>141</v>
      </c>
      <c r="D5131" s="27" t="s">
        <v>74</v>
      </c>
      <c r="E5131" s="27" t="s">
        <v>94</v>
      </c>
      <c r="F5131" s="27" t="s">
        <v>95</v>
      </c>
      <c r="G5131" s="27" t="s">
        <v>142</v>
      </c>
      <c r="H5131" s="28">
        <v>0</v>
      </c>
      <c r="I5131" s="28">
        <v>0</v>
      </c>
      <c r="J5131" s="28">
        <v>0</v>
      </c>
      <c r="K5131" s="28">
        <v>780.25</v>
      </c>
      <c r="L5131" s="28">
        <v>-780.25</v>
      </c>
    </row>
    <row r="5132" spans="1:12" hidden="1" x14ac:dyDescent="0.2">
      <c r="A5132" s="27" t="s">
        <v>90</v>
      </c>
      <c r="B5132" s="27" t="s">
        <v>9</v>
      </c>
      <c r="C5132" s="27" t="s">
        <v>168</v>
      </c>
      <c r="D5132" s="27" t="s">
        <v>74</v>
      </c>
      <c r="E5132" s="27" t="s">
        <v>94</v>
      </c>
      <c r="F5132" s="27" t="s">
        <v>95</v>
      </c>
      <c r="G5132" s="27" t="s">
        <v>169</v>
      </c>
      <c r="H5132" s="28">
        <v>0</v>
      </c>
      <c r="I5132" s="28">
        <v>0</v>
      </c>
      <c r="J5132" s="28">
        <v>0</v>
      </c>
      <c r="K5132" s="28">
        <v>188</v>
      </c>
      <c r="L5132" s="28">
        <v>-188</v>
      </c>
    </row>
    <row r="5133" spans="1:12" hidden="1" x14ac:dyDescent="0.2">
      <c r="A5133" s="27" t="s">
        <v>90</v>
      </c>
      <c r="B5133" s="27" t="s">
        <v>9</v>
      </c>
      <c r="C5133" s="27" t="s">
        <v>109</v>
      </c>
      <c r="D5133" s="27" t="s">
        <v>74</v>
      </c>
      <c r="E5133" s="27" t="s">
        <v>94</v>
      </c>
      <c r="F5133" s="27" t="s">
        <v>95</v>
      </c>
      <c r="G5133" s="27" t="s">
        <v>110</v>
      </c>
      <c r="H5133" s="28">
        <v>24261.07</v>
      </c>
      <c r="I5133" s="28">
        <v>21761.07</v>
      </c>
      <c r="J5133" s="28">
        <v>0</v>
      </c>
      <c r="K5133" s="28">
        <v>0</v>
      </c>
      <c r="L5133" s="28">
        <v>21761.07</v>
      </c>
    </row>
    <row r="5134" spans="1:12" hidden="1" x14ac:dyDescent="0.2">
      <c r="A5134" s="27" t="s">
        <v>90</v>
      </c>
      <c r="B5134" s="27" t="s">
        <v>9</v>
      </c>
      <c r="C5134" s="27" t="s">
        <v>111</v>
      </c>
      <c r="D5134" s="27" t="s">
        <v>74</v>
      </c>
      <c r="E5134" s="27" t="s">
        <v>94</v>
      </c>
      <c r="F5134" s="27" t="s">
        <v>95</v>
      </c>
      <c r="G5134" s="27" t="s">
        <v>112</v>
      </c>
      <c r="H5134" s="28">
        <v>127773.05</v>
      </c>
      <c r="I5134" s="28">
        <v>43198.11</v>
      </c>
      <c r="J5134" s="28">
        <v>1095.75</v>
      </c>
      <c r="K5134" s="28">
        <v>18498.22</v>
      </c>
      <c r="L5134" s="28">
        <v>23604.14</v>
      </c>
    </row>
    <row r="5135" spans="1:12" hidden="1" x14ac:dyDescent="0.2">
      <c r="A5135" s="27" t="s">
        <v>90</v>
      </c>
      <c r="B5135" s="27" t="s">
        <v>9</v>
      </c>
      <c r="C5135" s="27" t="s">
        <v>113</v>
      </c>
      <c r="D5135" s="27" t="s">
        <v>74</v>
      </c>
      <c r="E5135" s="27" t="s">
        <v>94</v>
      </c>
      <c r="F5135" s="27" t="s">
        <v>95</v>
      </c>
      <c r="G5135" s="27" t="s">
        <v>114</v>
      </c>
      <c r="H5135" s="28">
        <v>28745.34</v>
      </c>
      <c r="I5135" s="28">
        <v>28745.34</v>
      </c>
      <c r="J5135" s="28">
        <v>1185</v>
      </c>
      <c r="K5135" s="28">
        <v>25700</v>
      </c>
      <c r="L5135" s="28">
        <v>1860.34</v>
      </c>
    </row>
    <row r="5136" spans="1:12" hidden="1" x14ac:dyDescent="0.2">
      <c r="A5136" s="27" t="s">
        <v>90</v>
      </c>
      <c r="B5136" s="27" t="s">
        <v>9</v>
      </c>
      <c r="C5136" s="27" t="s">
        <v>115</v>
      </c>
      <c r="D5136" s="27" t="s">
        <v>74</v>
      </c>
      <c r="E5136" s="27" t="s">
        <v>94</v>
      </c>
      <c r="F5136" s="27" t="s">
        <v>95</v>
      </c>
      <c r="G5136" s="27" t="s">
        <v>116</v>
      </c>
      <c r="H5136" s="28">
        <v>14372.67</v>
      </c>
      <c r="I5136" s="28">
        <v>72903.56</v>
      </c>
      <c r="J5136" s="28">
        <v>26371.3</v>
      </c>
      <c r="K5136" s="28">
        <v>11569.99</v>
      </c>
      <c r="L5136" s="28">
        <v>34962.270000000004</v>
      </c>
    </row>
    <row r="5137" spans="1:12" hidden="1" x14ac:dyDescent="0.2">
      <c r="A5137" s="27" t="s">
        <v>90</v>
      </c>
      <c r="B5137" s="27" t="s">
        <v>9</v>
      </c>
      <c r="C5137" s="27" t="s">
        <v>117</v>
      </c>
      <c r="D5137" s="27" t="s">
        <v>74</v>
      </c>
      <c r="E5137" s="27" t="s">
        <v>94</v>
      </c>
      <c r="F5137" s="27" t="s">
        <v>95</v>
      </c>
      <c r="G5137" s="27" t="s">
        <v>118</v>
      </c>
      <c r="H5137" s="28">
        <v>28745.34</v>
      </c>
      <c r="I5137" s="28">
        <v>28745.34</v>
      </c>
      <c r="J5137" s="28">
        <v>0</v>
      </c>
      <c r="K5137" s="28">
        <v>2004.72</v>
      </c>
      <c r="L5137" s="28">
        <v>26740.62</v>
      </c>
    </row>
    <row r="5138" spans="1:12" hidden="1" x14ac:dyDescent="0.2">
      <c r="A5138" s="27" t="s">
        <v>90</v>
      </c>
      <c r="B5138" s="27" t="s">
        <v>177</v>
      </c>
      <c r="C5138" s="27" t="s">
        <v>92</v>
      </c>
      <c r="D5138" s="27" t="s">
        <v>74</v>
      </c>
      <c r="E5138" s="27" t="s">
        <v>94</v>
      </c>
      <c r="F5138" s="27" t="s">
        <v>95</v>
      </c>
      <c r="G5138" s="27" t="s">
        <v>96</v>
      </c>
      <c r="H5138" s="28">
        <v>0</v>
      </c>
      <c r="I5138" s="28">
        <v>2826.64</v>
      </c>
      <c r="J5138" s="28">
        <v>0</v>
      </c>
      <c r="K5138" s="28">
        <v>2826.64</v>
      </c>
      <c r="L5138" s="28">
        <v>0</v>
      </c>
    </row>
    <row r="5139" spans="1:12" hidden="1" x14ac:dyDescent="0.2">
      <c r="A5139" s="27" t="s">
        <v>90</v>
      </c>
      <c r="B5139" s="27" t="s">
        <v>177</v>
      </c>
      <c r="C5139" s="27" t="s">
        <v>106</v>
      </c>
      <c r="D5139" s="27" t="s">
        <v>74</v>
      </c>
      <c r="E5139" s="27" t="s">
        <v>94</v>
      </c>
      <c r="F5139" s="27" t="s">
        <v>95</v>
      </c>
      <c r="G5139" s="27" t="s">
        <v>108</v>
      </c>
      <c r="H5139" s="28">
        <v>0</v>
      </c>
      <c r="I5139" s="28">
        <v>46925.34</v>
      </c>
      <c r="J5139" s="28">
        <v>0</v>
      </c>
      <c r="K5139" s="28">
        <v>46925.34</v>
      </c>
      <c r="L5139" s="28">
        <v>-7.2759576141834259E-12</v>
      </c>
    </row>
    <row r="5140" spans="1:12" hidden="1" x14ac:dyDescent="0.2">
      <c r="A5140" s="27" t="s">
        <v>90</v>
      </c>
      <c r="B5140" s="27" t="s">
        <v>177</v>
      </c>
      <c r="C5140" s="27" t="s">
        <v>99</v>
      </c>
      <c r="D5140" s="27" t="s">
        <v>74</v>
      </c>
      <c r="E5140" s="27" t="s">
        <v>94</v>
      </c>
      <c r="F5140" s="27" t="s">
        <v>95</v>
      </c>
      <c r="G5140" s="27" t="s">
        <v>100</v>
      </c>
      <c r="H5140" s="28">
        <v>0</v>
      </c>
      <c r="I5140" s="28">
        <v>0</v>
      </c>
      <c r="J5140" s="28">
        <v>0</v>
      </c>
      <c r="K5140" s="28">
        <v>3070.68</v>
      </c>
      <c r="L5140" s="28">
        <v>-3070.68</v>
      </c>
    </row>
    <row r="5141" spans="1:12" hidden="1" x14ac:dyDescent="0.2">
      <c r="A5141" s="27" t="s">
        <v>90</v>
      </c>
      <c r="B5141" s="27" t="s">
        <v>177</v>
      </c>
      <c r="C5141" s="27" t="s">
        <v>101</v>
      </c>
      <c r="D5141" s="27" t="s">
        <v>74</v>
      </c>
      <c r="E5141" s="27" t="s">
        <v>94</v>
      </c>
      <c r="F5141" s="27" t="s">
        <v>95</v>
      </c>
      <c r="G5141" s="27" t="s">
        <v>102</v>
      </c>
      <c r="H5141" s="28">
        <v>0</v>
      </c>
      <c r="I5141" s="28">
        <v>0</v>
      </c>
      <c r="J5141" s="28">
        <v>0</v>
      </c>
      <c r="K5141" s="28">
        <v>718.11999999999989</v>
      </c>
      <c r="L5141" s="28">
        <v>-718.11999999999989</v>
      </c>
    </row>
    <row r="5142" spans="1:12" hidden="1" x14ac:dyDescent="0.2">
      <c r="A5142" s="27" t="s">
        <v>90</v>
      </c>
      <c r="B5142" s="27" t="s">
        <v>177</v>
      </c>
      <c r="C5142" s="27" t="s">
        <v>103</v>
      </c>
      <c r="D5142" s="27" t="s">
        <v>74</v>
      </c>
      <c r="E5142" s="27" t="s">
        <v>94</v>
      </c>
      <c r="F5142" s="27" t="s">
        <v>95</v>
      </c>
      <c r="G5142" s="27" t="s">
        <v>104</v>
      </c>
      <c r="H5142" s="28">
        <v>0</v>
      </c>
      <c r="I5142" s="28">
        <v>0</v>
      </c>
      <c r="J5142" s="28">
        <v>0</v>
      </c>
      <c r="K5142" s="28">
        <v>1442.8100000000002</v>
      </c>
      <c r="L5142" s="28">
        <v>-1442.8100000000002</v>
      </c>
    </row>
    <row r="5143" spans="1:12" hidden="1" x14ac:dyDescent="0.2">
      <c r="A5143" s="27" t="s">
        <v>90</v>
      </c>
      <c r="B5143" s="27" t="s">
        <v>182</v>
      </c>
      <c r="C5143" s="27" t="s">
        <v>106</v>
      </c>
      <c r="D5143" s="27" t="s">
        <v>74</v>
      </c>
      <c r="E5143" s="27" t="s">
        <v>94</v>
      </c>
      <c r="F5143" s="27" t="s">
        <v>95</v>
      </c>
      <c r="G5143" s="27" t="s">
        <v>108</v>
      </c>
      <c r="H5143" s="28">
        <v>0</v>
      </c>
      <c r="I5143" s="28">
        <v>79.73</v>
      </c>
      <c r="J5143" s="28">
        <v>0</v>
      </c>
      <c r="K5143" s="28">
        <v>79.73</v>
      </c>
      <c r="L5143" s="28">
        <v>0</v>
      </c>
    </row>
    <row r="5144" spans="1:12" hidden="1" x14ac:dyDescent="0.2">
      <c r="A5144" s="27" t="s">
        <v>90</v>
      </c>
      <c r="B5144" s="27" t="s">
        <v>182</v>
      </c>
      <c r="C5144" s="27" t="s">
        <v>99</v>
      </c>
      <c r="D5144" s="27" t="s">
        <v>74</v>
      </c>
      <c r="E5144" s="27" t="s">
        <v>94</v>
      </c>
      <c r="F5144" s="27" t="s">
        <v>95</v>
      </c>
      <c r="G5144" s="27" t="s">
        <v>100</v>
      </c>
      <c r="H5144" s="28">
        <v>0</v>
      </c>
      <c r="I5144" s="28">
        <v>0</v>
      </c>
      <c r="J5144" s="28">
        <v>0</v>
      </c>
      <c r="K5144" s="28">
        <v>4.8099999999999996</v>
      </c>
      <c r="L5144" s="28">
        <v>-4.8099999999999996</v>
      </c>
    </row>
    <row r="5145" spans="1:12" hidden="1" x14ac:dyDescent="0.2">
      <c r="A5145" s="27" t="s">
        <v>90</v>
      </c>
      <c r="B5145" s="27" t="s">
        <v>182</v>
      </c>
      <c r="C5145" s="27" t="s">
        <v>101</v>
      </c>
      <c r="D5145" s="27" t="s">
        <v>74</v>
      </c>
      <c r="E5145" s="27" t="s">
        <v>94</v>
      </c>
      <c r="F5145" s="27" t="s">
        <v>95</v>
      </c>
      <c r="G5145" s="27" t="s">
        <v>102</v>
      </c>
      <c r="H5145" s="28">
        <v>0</v>
      </c>
      <c r="I5145" s="28">
        <v>0</v>
      </c>
      <c r="J5145" s="28">
        <v>0</v>
      </c>
      <c r="K5145" s="28">
        <v>1.1299999999999999</v>
      </c>
      <c r="L5145" s="28">
        <v>-1.1299999999999999</v>
      </c>
    </row>
    <row r="5146" spans="1:12" hidden="1" x14ac:dyDescent="0.2">
      <c r="A5146" s="27" t="s">
        <v>90</v>
      </c>
      <c r="B5146" s="27" t="s">
        <v>182</v>
      </c>
      <c r="C5146" s="27" t="s">
        <v>103</v>
      </c>
      <c r="D5146" s="27" t="s">
        <v>74</v>
      </c>
      <c r="E5146" s="27" t="s">
        <v>94</v>
      </c>
      <c r="F5146" s="27" t="s">
        <v>95</v>
      </c>
      <c r="G5146" s="27" t="s">
        <v>104</v>
      </c>
      <c r="H5146" s="28">
        <v>0</v>
      </c>
      <c r="I5146" s="28">
        <v>0</v>
      </c>
      <c r="J5146" s="28">
        <v>0</v>
      </c>
      <c r="K5146" s="28">
        <v>2.31</v>
      </c>
      <c r="L5146" s="28">
        <v>-2.31</v>
      </c>
    </row>
    <row r="5147" spans="1:12" hidden="1" x14ac:dyDescent="0.2">
      <c r="A5147" s="27" t="s">
        <v>90</v>
      </c>
      <c r="B5147" s="27" t="s">
        <v>149</v>
      </c>
      <c r="C5147" s="27" t="s">
        <v>106</v>
      </c>
      <c r="D5147" s="27" t="s">
        <v>74</v>
      </c>
      <c r="E5147" s="27" t="s">
        <v>94</v>
      </c>
      <c r="F5147" s="27" t="s">
        <v>95</v>
      </c>
      <c r="G5147" s="27" t="s">
        <v>108</v>
      </c>
      <c r="H5147" s="28">
        <v>0</v>
      </c>
      <c r="I5147" s="28">
        <v>58.34</v>
      </c>
      <c r="J5147" s="28">
        <v>0</v>
      </c>
      <c r="K5147" s="28">
        <v>58.34</v>
      </c>
      <c r="L5147" s="28">
        <v>0</v>
      </c>
    </row>
    <row r="5148" spans="1:12" hidden="1" x14ac:dyDescent="0.2">
      <c r="A5148" s="27" t="s">
        <v>90</v>
      </c>
      <c r="B5148" s="27" t="s">
        <v>149</v>
      </c>
      <c r="C5148" s="27" t="s">
        <v>99</v>
      </c>
      <c r="D5148" s="27" t="s">
        <v>74</v>
      </c>
      <c r="E5148" s="27" t="s">
        <v>94</v>
      </c>
      <c r="F5148" s="27" t="s">
        <v>95</v>
      </c>
      <c r="G5148" s="27" t="s">
        <v>100</v>
      </c>
      <c r="H5148" s="28">
        <v>0</v>
      </c>
      <c r="I5148" s="28">
        <v>0</v>
      </c>
      <c r="J5148" s="28">
        <v>0</v>
      </c>
      <c r="K5148" s="28">
        <v>3.6199999999999997</v>
      </c>
      <c r="L5148" s="28">
        <v>-3.6199999999999997</v>
      </c>
    </row>
    <row r="5149" spans="1:12" hidden="1" x14ac:dyDescent="0.2">
      <c r="A5149" s="27" t="s">
        <v>90</v>
      </c>
      <c r="B5149" s="27" t="s">
        <v>149</v>
      </c>
      <c r="C5149" s="27" t="s">
        <v>101</v>
      </c>
      <c r="D5149" s="27" t="s">
        <v>74</v>
      </c>
      <c r="E5149" s="27" t="s">
        <v>94</v>
      </c>
      <c r="F5149" s="27" t="s">
        <v>95</v>
      </c>
      <c r="G5149" s="27" t="s">
        <v>102</v>
      </c>
      <c r="H5149" s="28">
        <v>0</v>
      </c>
      <c r="I5149" s="28">
        <v>0</v>
      </c>
      <c r="J5149" s="28">
        <v>0</v>
      </c>
      <c r="K5149" s="28">
        <v>0.85</v>
      </c>
      <c r="L5149" s="28">
        <v>-0.85</v>
      </c>
    </row>
    <row r="5150" spans="1:12" hidden="1" x14ac:dyDescent="0.2">
      <c r="A5150" s="27" t="s">
        <v>90</v>
      </c>
      <c r="B5150" s="27" t="s">
        <v>149</v>
      </c>
      <c r="C5150" s="27" t="s">
        <v>103</v>
      </c>
      <c r="D5150" s="27" t="s">
        <v>74</v>
      </c>
      <c r="E5150" s="27" t="s">
        <v>94</v>
      </c>
      <c r="F5150" s="27" t="s">
        <v>95</v>
      </c>
      <c r="G5150" s="27" t="s">
        <v>104</v>
      </c>
      <c r="H5150" s="28">
        <v>0</v>
      </c>
      <c r="I5150" s="28">
        <v>0</v>
      </c>
      <c r="J5150" s="28">
        <v>0</v>
      </c>
      <c r="K5150" s="28">
        <v>1.69</v>
      </c>
      <c r="L5150" s="28">
        <v>-1.69</v>
      </c>
    </row>
    <row r="5151" spans="1:12" hidden="1" x14ac:dyDescent="0.2">
      <c r="A5151" s="27" t="s">
        <v>90</v>
      </c>
      <c r="B5151" s="27" t="s">
        <v>165</v>
      </c>
      <c r="C5151" s="27" t="s">
        <v>166</v>
      </c>
      <c r="D5151" s="27" t="s">
        <v>74</v>
      </c>
      <c r="E5151" s="27" t="s">
        <v>94</v>
      </c>
      <c r="F5151" s="27" t="s">
        <v>95</v>
      </c>
      <c r="G5151" s="27" t="s">
        <v>167</v>
      </c>
      <c r="H5151" s="28">
        <v>0</v>
      </c>
      <c r="I5151" s="28">
        <v>2500</v>
      </c>
      <c r="J5151" s="28">
        <v>0</v>
      </c>
      <c r="K5151" s="28">
        <v>2473.9</v>
      </c>
      <c r="L5151" s="28">
        <v>26.099999999999909</v>
      </c>
    </row>
    <row r="5152" spans="1:12" hidden="1" x14ac:dyDescent="0.2">
      <c r="A5152" s="27" t="s">
        <v>90</v>
      </c>
      <c r="B5152" s="27" t="s">
        <v>91</v>
      </c>
      <c r="C5152" s="27" t="s">
        <v>92</v>
      </c>
      <c r="D5152" s="27" t="s">
        <v>74</v>
      </c>
      <c r="E5152" s="27" t="s">
        <v>94</v>
      </c>
      <c r="F5152" s="27" t="s">
        <v>95</v>
      </c>
      <c r="G5152" s="27" t="s">
        <v>96</v>
      </c>
      <c r="H5152" s="28">
        <v>0</v>
      </c>
      <c r="I5152" s="28">
        <v>0</v>
      </c>
      <c r="J5152" s="28">
        <v>0</v>
      </c>
      <c r="K5152" s="28">
        <v>15.2</v>
      </c>
      <c r="L5152" s="28">
        <v>-15.2</v>
      </c>
    </row>
    <row r="5153" spans="1:12" hidden="1" x14ac:dyDescent="0.2">
      <c r="A5153" s="27" t="s">
        <v>90</v>
      </c>
      <c r="B5153" s="27" t="s">
        <v>91</v>
      </c>
      <c r="C5153" s="27" t="s">
        <v>97</v>
      </c>
      <c r="D5153" s="27" t="s">
        <v>74</v>
      </c>
      <c r="E5153" s="27" t="s">
        <v>94</v>
      </c>
      <c r="F5153" s="27" t="s">
        <v>95</v>
      </c>
      <c r="G5153" s="27" t="s">
        <v>98</v>
      </c>
      <c r="H5153" s="28">
        <v>0</v>
      </c>
      <c r="I5153" s="28">
        <v>0</v>
      </c>
      <c r="J5153" s="28">
        <v>0</v>
      </c>
      <c r="K5153" s="28">
        <v>7.87</v>
      </c>
      <c r="L5153" s="28">
        <v>-7.87</v>
      </c>
    </row>
    <row r="5154" spans="1:12" hidden="1" x14ac:dyDescent="0.2">
      <c r="A5154" s="27" t="s">
        <v>90</v>
      </c>
      <c r="B5154" s="27" t="s">
        <v>91</v>
      </c>
      <c r="C5154" s="27" t="s">
        <v>99</v>
      </c>
      <c r="D5154" s="27" t="s">
        <v>74</v>
      </c>
      <c r="E5154" s="27" t="s">
        <v>94</v>
      </c>
      <c r="F5154" s="27" t="s">
        <v>95</v>
      </c>
      <c r="G5154" s="27" t="s">
        <v>100</v>
      </c>
      <c r="H5154" s="28">
        <v>0</v>
      </c>
      <c r="I5154" s="28">
        <v>0</v>
      </c>
      <c r="J5154" s="28">
        <v>0</v>
      </c>
      <c r="K5154" s="28">
        <v>1.43</v>
      </c>
      <c r="L5154" s="28">
        <v>-1.43</v>
      </c>
    </row>
    <row r="5155" spans="1:12" hidden="1" x14ac:dyDescent="0.2">
      <c r="A5155" s="27" t="s">
        <v>90</v>
      </c>
      <c r="B5155" s="27" t="s">
        <v>91</v>
      </c>
      <c r="C5155" s="27" t="s">
        <v>101</v>
      </c>
      <c r="D5155" s="27" t="s">
        <v>74</v>
      </c>
      <c r="E5155" s="27" t="s">
        <v>94</v>
      </c>
      <c r="F5155" s="27" t="s">
        <v>95</v>
      </c>
      <c r="G5155" s="27" t="s">
        <v>102</v>
      </c>
      <c r="H5155" s="28">
        <v>0</v>
      </c>
      <c r="I5155" s="28">
        <v>0</v>
      </c>
      <c r="J5155" s="28">
        <v>0</v>
      </c>
      <c r="K5155" s="28">
        <v>0.33</v>
      </c>
      <c r="L5155" s="28">
        <v>-0.33</v>
      </c>
    </row>
    <row r="5156" spans="1:12" hidden="1" x14ac:dyDescent="0.2">
      <c r="A5156" s="27" t="s">
        <v>90</v>
      </c>
      <c r="B5156" s="27" t="s">
        <v>91</v>
      </c>
      <c r="C5156" s="27" t="s">
        <v>103</v>
      </c>
      <c r="D5156" s="27" t="s">
        <v>74</v>
      </c>
      <c r="E5156" s="27" t="s">
        <v>94</v>
      </c>
      <c r="F5156" s="27" t="s">
        <v>95</v>
      </c>
      <c r="G5156" s="27" t="s">
        <v>104</v>
      </c>
      <c r="H5156" s="28">
        <v>0</v>
      </c>
      <c r="I5156" s="28">
        <v>0</v>
      </c>
      <c r="J5156" s="28">
        <v>0</v>
      </c>
      <c r="K5156" s="28">
        <v>0.67</v>
      </c>
      <c r="L5156" s="28">
        <v>-0.67</v>
      </c>
    </row>
    <row r="5157" spans="1:12" hidden="1" x14ac:dyDescent="0.2">
      <c r="A5157" s="27" t="s">
        <v>90</v>
      </c>
      <c r="B5157" s="27" t="s">
        <v>91</v>
      </c>
      <c r="C5157" s="27" t="s">
        <v>159</v>
      </c>
      <c r="D5157" s="27" t="s">
        <v>74</v>
      </c>
      <c r="E5157" s="27" t="s">
        <v>94</v>
      </c>
      <c r="F5157" s="27" t="s">
        <v>95</v>
      </c>
      <c r="G5157" s="27" t="s">
        <v>160</v>
      </c>
      <c r="H5157" s="28">
        <v>0</v>
      </c>
      <c r="I5157" s="28">
        <v>0</v>
      </c>
      <c r="J5157" s="28">
        <v>0</v>
      </c>
      <c r="K5157" s="28">
        <v>13945.12</v>
      </c>
      <c r="L5157" s="28">
        <v>-13945.12</v>
      </c>
    </row>
    <row r="5158" spans="1:12" hidden="1" x14ac:dyDescent="0.2">
      <c r="A5158" s="27" t="s">
        <v>90</v>
      </c>
      <c r="B5158" s="27" t="s">
        <v>119</v>
      </c>
      <c r="C5158" s="27" t="s">
        <v>117</v>
      </c>
      <c r="D5158" s="27" t="s">
        <v>74</v>
      </c>
      <c r="E5158" s="27" t="s">
        <v>94</v>
      </c>
      <c r="F5158" s="27" t="s">
        <v>95</v>
      </c>
      <c r="G5158" s="27" t="s">
        <v>118</v>
      </c>
      <c r="H5158" s="28">
        <v>0</v>
      </c>
      <c r="I5158" s="28">
        <v>0</v>
      </c>
      <c r="J5158" s="28">
        <v>0</v>
      </c>
      <c r="K5158" s="28">
        <v>1653</v>
      </c>
      <c r="L5158" s="28">
        <v>-1653</v>
      </c>
    </row>
    <row r="5159" spans="1:12" hidden="1" x14ac:dyDescent="0.2">
      <c r="A5159" s="27" t="s">
        <v>90</v>
      </c>
      <c r="B5159" s="27" t="s">
        <v>120</v>
      </c>
      <c r="C5159" s="27" t="s">
        <v>121</v>
      </c>
      <c r="D5159" s="27" t="s">
        <v>74</v>
      </c>
      <c r="E5159" s="27" t="s">
        <v>94</v>
      </c>
      <c r="F5159" s="27" t="s">
        <v>95</v>
      </c>
      <c r="G5159" s="27" t="s">
        <v>122</v>
      </c>
      <c r="H5159" s="28">
        <v>0</v>
      </c>
      <c r="I5159" s="28">
        <v>0</v>
      </c>
      <c r="J5159" s="28">
        <v>0</v>
      </c>
      <c r="K5159" s="28">
        <v>7.14</v>
      </c>
      <c r="L5159" s="28">
        <v>-7.14</v>
      </c>
    </row>
    <row r="5160" spans="1:12" hidden="1" x14ac:dyDescent="0.2">
      <c r="A5160" s="27" t="s">
        <v>90</v>
      </c>
      <c r="B5160" s="27" t="s">
        <v>120</v>
      </c>
      <c r="C5160" s="27" t="s">
        <v>99</v>
      </c>
      <c r="D5160" s="27" t="s">
        <v>74</v>
      </c>
      <c r="E5160" s="27" t="s">
        <v>94</v>
      </c>
      <c r="F5160" s="27" t="s">
        <v>95</v>
      </c>
      <c r="G5160" s="27" t="s">
        <v>100</v>
      </c>
      <c r="H5160" s="28">
        <v>0</v>
      </c>
      <c r="I5160" s="28">
        <v>0</v>
      </c>
      <c r="J5160" s="28">
        <v>0</v>
      </c>
      <c r="K5160" s="28">
        <v>0.39</v>
      </c>
      <c r="L5160" s="28">
        <v>-0.39</v>
      </c>
    </row>
    <row r="5161" spans="1:12" hidden="1" x14ac:dyDescent="0.2">
      <c r="A5161" s="27" t="s">
        <v>90</v>
      </c>
      <c r="B5161" s="27" t="s">
        <v>120</v>
      </c>
      <c r="C5161" s="27" t="s">
        <v>101</v>
      </c>
      <c r="D5161" s="27" t="s">
        <v>74</v>
      </c>
      <c r="E5161" s="27" t="s">
        <v>94</v>
      </c>
      <c r="F5161" s="27" t="s">
        <v>95</v>
      </c>
      <c r="G5161" s="27" t="s">
        <v>102</v>
      </c>
      <c r="H5161" s="28">
        <v>0</v>
      </c>
      <c r="I5161" s="28">
        <v>0</v>
      </c>
      <c r="J5161" s="28">
        <v>0</v>
      </c>
      <c r="K5161" s="28">
        <v>0.09</v>
      </c>
      <c r="L5161" s="28">
        <v>-0.09</v>
      </c>
    </row>
    <row r="5162" spans="1:12" hidden="1" x14ac:dyDescent="0.2">
      <c r="A5162" s="27" t="s">
        <v>90</v>
      </c>
      <c r="B5162" s="27" t="s">
        <v>120</v>
      </c>
      <c r="C5162" s="27" t="s">
        <v>103</v>
      </c>
      <c r="D5162" s="27" t="s">
        <v>74</v>
      </c>
      <c r="E5162" s="27" t="s">
        <v>94</v>
      </c>
      <c r="F5162" s="27" t="s">
        <v>95</v>
      </c>
      <c r="G5162" s="27" t="s">
        <v>104</v>
      </c>
      <c r="H5162" s="28">
        <v>0</v>
      </c>
      <c r="I5162" s="28">
        <v>0</v>
      </c>
      <c r="J5162" s="28">
        <v>0</v>
      </c>
      <c r="K5162" s="28">
        <v>0.21</v>
      </c>
      <c r="L5162" s="28">
        <v>-0.21</v>
      </c>
    </row>
    <row r="5163" spans="1:12" hidden="1" x14ac:dyDescent="0.2">
      <c r="A5163" s="27" t="s">
        <v>90</v>
      </c>
      <c r="B5163" s="27" t="s">
        <v>123</v>
      </c>
      <c r="C5163" s="27" t="s">
        <v>124</v>
      </c>
      <c r="D5163" s="27" t="s">
        <v>74</v>
      </c>
      <c r="E5163" s="27" t="s">
        <v>94</v>
      </c>
      <c r="F5163" s="27" t="s">
        <v>95</v>
      </c>
      <c r="G5163" s="27" t="s">
        <v>125</v>
      </c>
      <c r="H5163" s="28">
        <v>0</v>
      </c>
      <c r="I5163" s="28">
        <v>0</v>
      </c>
      <c r="J5163" s="28">
        <v>0</v>
      </c>
      <c r="K5163" s="28">
        <v>191.78</v>
      </c>
      <c r="L5163" s="28">
        <v>-191.78</v>
      </c>
    </row>
    <row r="5164" spans="1:12" hidden="1" x14ac:dyDescent="0.2">
      <c r="A5164" s="27" t="s">
        <v>90</v>
      </c>
      <c r="B5164" s="27" t="s">
        <v>123</v>
      </c>
      <c r="C5164" s="27" t="s">
        <v>111</v>
      </c>
      <c r="D5164" s="27" t="s">
        <v>74</v>
      </c>
      <c r="E5164" s="27" t="s">
        <v>94</v>
      </c>
      <c r="F5164" s="27" t="s">
        <v>95</v>
      </c>
      <c r="G5164" s="27" t="s">
        <v>112</v>
      </c>
      <c r="H5164" s="28">
        <v>0</v>
      </c>
      <c r="I5164" s="28">
        <v>0</v>
      </c>
      <c r="J5164" s="28">
        <v>0</v>
      </c>
      <c r="K5164" s="28">
        <v>106.86</v>
      </c>
      <c r="L5164" s="28">
        <v>-106.86</v>
      </c>
    </row>
    <row r="5165" spans="1:12" hidden="1" x14ac:dyDescent="0.2">
      <c r="A5165" s="27" t="s">
        <v>90</v>
      </c>
      <c r="B5165" s="27" t="s">
        <v>126</v>
      </c>
      <c r="C5165" s="27" t="s">
        <v>121</v>
      </c>
      <c r="D5165" s="27" t="s">
        <v>74</v>
      </c>
      <c r="E5165" s="27" t="s">
        <v>94</v>
      </c>
      <c r="F5165" s="27" t="s">
        <v>95</v>
      </c>
      <c r="G5165" s="27" t="s">
        <v>122</v>
      </c>
      <c r="H5165" s="28">
        <v>0</v>
      </c>
      <c r="I5165" s="28">
        <v>0</v>
      </c>
      <c r="J5165" s="28">
        <v>0</v>
      </c>
      <c r="K5165" s="28">
        <v>1.47</v>
      </c>
      <c r="L5165" s="28">
        <v>-1.47</v>
      </c>
    </row>
    <row r="5166" spans="1:12" hidden="1" x14ac:dyDescent="0.2">
      <c r="A5166" s="27" t="s">
        <v>90</v>
      </c>
      <c r="B5166" s="27" t="s">
        <v>126</v>
      </c>
      <c r="C5166" s="27" t="s">
        <v>99</v>
      </c>
      <c r="D5166" s="27" t="s">
        <v>74</v>
      </c>
      <c r="E5166" s="27" t="s">
        <v>94</v>
      </c>
      <c r="F5166" s="27" t="s">
        <v>95</v>
      </c>
      <c r="G5166" s="27" t="s">
        <v>100</v>
      </c>
      <c r="H5166" s="28">
        <v>0</v>
      </c>
      <c r="I5166" s="28">
        <v>0</v>
      </c>
      <c r="J5166" s="28">
        <v>0</v>
      </c>
      <c r="K5166" s="28">
        <v>0.09</v>
      </c>
      <c r="L5166" s="28">
        <v>-0.09</v>
      </c>
    </row>
    <row r="5167" spans="1:12" hidden="1" x14ac:dyDescent="0.2">
      <c r="A5167" s="27" t="s">
        <v>90</v>
      </c>
      <c r="B5167" s="27" t="s">
        <v>126</v>
      </c>
      <c r="C5167" s="27" t="s">
        <v>101</v>
      </c>
      <c r="D5167" s="27" t="s">
        <v>74</v>
      </c>
      <c r="E5167" s="27" t="s">
        <v>94</v>
      </c>
      <c r="F5167" s="27" t="s">
        <v>95</v>
      </c>
      <c r="G5167" s="27" t="s">
        <v>102</v>
      </c>
      <c r="H5167" s="28">
        <v>0</v>
      </c>
      <c r="I5167" s="28">
        <v>0</v>
      </c>
      <c r="J5167" s="28">
        <v>0</v>
      </c>
      <c r="K5167" s="28">
        <v>0.02</v>
      </c>
      <c r="L5167" s="28">
        <v>-0.02</v>
      </c>
    </row>
    <row r="5168" spans="1:12" hidden="1" x14ac:dyDescent="0.2">
      <c r="A5168" s="27" t="s">
        <v>90</v>
      </c>
      <c r="B5168" s="27" t="s">
        <v>126</v>
      </c>
      <c r="C5168" s="27" t="s">
        <v>103</v>
      </c>
      <c r="D5168" s="27" t="s">
        <v>74</v>
      </c>
      <c r="E5168" s="27" t="s">
        <v>94</v>
      </c>
      <c r="F5168" s="27" t="s">
        <v>95</v>
      </c>
      <c r="G5168" s="27" t="s">
        <v>104</v>
      </c>
      <c r="H5168" s="28">
        <v>0</v>
      </c>
      <c r="I5168" s="28">
        <v>0</v>
      </c>
      <c r="J5168" s="28">
        <v>0</v>
      </c>
      <c r="K5168" s="28">
        <v>0.04</v>
      </c>
      <c r="L5168" s="28">
        <v>-0.04</v>
      </c>
    </row>
    <row r="5169" spans="1:12" hidden="1" x14ac:dyDescent="0.2">
      <c r="A5169" s="27" t="s">
        <v>90</v>
      </c>
      <c r="B5169" s="27" t="s">
        <v>127</v>
      </c>
      <c r="C5169" s="27" t="s">
        <v>111</v>
      </c>
      <c r="D5169" s="27" t="s">
        <v>74</v>
      </c>
      <c r="E5169" s="27" t="s">
        <v>94</v>
      </c>
      <c r="F5169" s="27" t="s">
        <v>95</v>
      </c>
      <c r="G5169" s="27" t="s">
        <v>112</v>
      </c>
      <c r="H5169" s="28">
        <v>0</v>
      </c>
      <c r="I5169" s="28">
        <v>0</v>
      </c>
      <c r="J5169" s="28">
        <v>0</v>
      </c>
      <c r="K5169" s="28">
        <v>1324.64</v>
      </c>
      <c r="L5169" s="28">
        <v>-1324.64</v>
      </c>
    </row>
    <row r="5170" spans="1:12" hidden="1" x14ac:dyDescent="0.2">
      <c r="A5170" s="27" t="s">
        <v>90</v>
      </c>
      <c r="B5170" s="27" t="s">
        <v>128</v>
      </c>
      <c r="C5170" s="27" t="s">
        <v>99</v>
      </c>
      <c r="D5170" s="27" t="s">
        <v>74</v>
      </c>
      <c r="E5170" s="27" t="s">
        <v>94</v>
      </c>
      <c r="F5170" s="27" t="s">
        <v>95</v>
      </c>
      <c r="G5170" s="27" t="s">
        <v>100</v>
      </c>
      <c r="H5170" s="28">
        <v>0</v>
      </c>
      <c r="I5170" s="28">
        <v>0</v>
      </c>
      <c r="J5170" s="28">
        <v>0</v>
      </c>
      <c r="K5170" s="28">
        <v>0.45</v>
      </c>
      <c r="L5170" s="28">
        <v>-0.45</v>
      </c>
    </row>
    <row r="5171" spans="1:12" hidden="1" x14ac:dyDescent="0.2">
      <c r="A5171" s="27" t="s">
        <v>90</v>
      </c>
      <c r="B5171" s="27" t="s">
        <v>128</v>
      </c>
      <c r="C5171" s="27" t="s">
        <v>101</v>
      </c>
      <c r="D5171" s="27" t="s">
        <v>74</v>
      </c>
      <c r="E5171" s="27" t="s">
        <v>94</v>
      </c>
      <c r="F5171" s="27" t="s">
        <v>95</v>
      </c>
      <c r="G5171" s="27" t="s">
        <v>102</v>
      </c>
      <c r="H5171" s="28">
        <v>0</v>
      </c>
      <c r="I5171" s="28">
        <v>0</v>
      </c>
      <c r="J5171" s="28">
        <v>0</v>
      </c>
      <c r="K5171" s="28">
        <v>0.1</v>
      </c>
      <c r="L5171" s="28">
        <v>-0.1</v>
      </c>
    </row>
    <row r="5172" spans="1:12" hidden="1" x14ac:dyDescent="0.2">
      <c r="A5172" s="27" t="s">
        <v>90</v>
      </c>
      <c r="B5172" s="27" t="s">
        <v>128</v>
      </c>
      <c r="C5172" s="27" t="s">
        <v>103</v>
      </c>
      <c r="D5172" s="27" t="s">
        <v>74</v>
      </c>
      <c r="E5172" s="27" t="s">
        <v>94</v>
      </c>
      <c r="F5172" s="27" t="s">
        <v>95</v>
      </c>
      <c r="G5172" s="27" t="s">
        <v>104</v>
      </c>
      <c r="H5172" s="28">
        <v>0</v>
      </c>
      <c r="I5172" s="28">
        <v>0</v>
      </c>
      <c r="J5172" s="28">
        <v>0</v>
      </c>
      <c r="K5172" s="28">
        <v>0.21</v>
      </c>
      <c r="L5172" s="28">
        <v>-0.21</v>
      </c>
    </row>
    <row r="5173" spans="1:12" hidden="1" x14ac:dyDescent="0.2">
      <c r="A5173" s="27" t="s">
        <v>90</v>
      </c>
      <c r="B5173" s="27" t="s">
        <v>129</v>
      </c>
      <c r="C5173" s="27" t="s">
        <v>92</v>
      </c>
      <c r="D5173" s="27" t="s">
        <v>74</v>
      </c>
      <c r="E5173" s="27" t="s">
        <v>94</v>
      </c>
      <c r="F5173" s="27" t="s">
        <v>95</v>
      </c>
      <c r="G5173" s="27" t="s">
        <v>96</v>
      </c>
      <c r="H5173" s="28">
        <v>0</v>
      </c>
      <c r="I5173" s="28">
        <v>0</v>
      </c>
      <c r="J5173" s="28">
        <v>0</v>
      </c>
      <c r="K5173" s="28">
        <v>0.61</v>
      </c>
      <c r="L5173" s="28">
        <v>-0.61</v>
      </c>
    </row>
    <row r="5174" spans="1:12" hidden="1" x14ac:dyDescent="0.2">
      <c r="A5174" s="27" t="s">
        <v>90</v>
      </c>
      <c r="B5174" s="27" t="s">
        <v>129</v>
      </c>
      <c r="C5174" s="27" t="s">
        <v>121</v>
      </c>
      <c r="D5174" s="27" t="s">
        <v>74</v>
      </c>
      <c r="E5174" s="27" t="s">
        <v>94</v>
      </c>
      <c r="F5174" s="27" t="s">
        <v>95</v>
      </c>
      <c r="G5174" s="27" t="s">
        <v>122</v>
      </c>
      <c r="H5174" s="28">
        <v>0</v>
      </c>
      <c r="I5174" s="28">
        <v>0</v>
      </c>
      <c r="J5174" s="28">
        <v>0</v>
      </c>
      <c r="K5174" s="28">
        <v>0.48</v>
      </c>
      <c r="L5174" s="28">
        <v>-0.48</v>
      </c>
    </row>
    <row r="5175" spans="1:12" hidden="1" x14ac:dyDescent="0.2">
      <c r="A5175" s="27" t="s">
        <v>90</v>
      </c>
      <c r="B5175" s="27" t="s">
        <v>129</v>
      </c>
      <c r="C5175" s="27" t="s">
        <v>106</v>
      </c>
      <c r="D5175" s="27" t="s">
        <v>74</v>
      </c>
      <c r="E5175" s="27" t="s">
        <v>94</v>
      </c>
      <c r="F5175" s="27" t="s">
        <v>95</v>
      </c>
      <c r="G5175" s="27" t="s">
        <v>108</v>
      </c>
      <c r="H5175" s="28">
        <v>0</v>
      </c>
      <c r="I5175" s="28">
        <v>0</v>
      </c>
      <c r="J5175" s="28">
        <v>0</v>
      </c>
      <c r="K5175" s="28">
        <v>7.97</v>
      </c>
      <c r="L5175" s="28">
        <v>-7.97</v>
      </c>
    </row>
    <row r="5176" spans="1:12" hidden="1" x14ac:dyDescent="0.2">
      <c r="A5176" s="27" t="s">
        <v>90</v>
      </c>
      <c r="B5176" s="27" t="s">
        <v>129</v>
      </c>
      <c r="C5176" s="27" t="s">
        <v>99</v>
      </c>
      <c r="D5176" s="27" t="s">
        <v>74</v>
      </c>
      <c r="E5176" s="27" t="s">
        <v>94</v>
      </c>
      <c r="F5176" s="27" t="s">
        <v>95</v>
      </c>
      <c r="G5176" s="27" t="s">
        <v>100</v>
      </c>
      <c r="H5176" s="28">
        <v>0</v>
      </c>
      <c r="I5176" s="28">
        <v>0</v>
      </c>
      <c r="J5176" s="28">
        <v>0</v>
      </c>
      <c r="K5176" s="28">
        <v>1.27</v>
      </c>
      <c r="L5176" s="28">
        <v>-1.27</v>
      </c>
    </row>
    <row r="5177" spans="1:12" hidden="1" x14ac:dyDescent="0.2">
      <c r="A5177" s="27" t="s">
        <v>90</v>
      </c>
      <c r="B5177" s="27" t="s">
        <v>129</v>
      </c>
      <c r="C5177" s="27" t="s">
        <v>101</v>
      </c>
      <c r="D5177" s="27" t="s">
        <v>74</v>
      </c>
      <c r="E5177" s="27" t="s">
        <v>94</v>
      </c>
      <c r="F5177" s="27" t="s">
        <v>95</v>
      </c>
      <c r="G5177" s="27" t="s">
        <v>102</v>
      </c>
      <c r="H5177" s="28">
        <v>0</v>
      </c>
      <c r="I5177" s="28">
        <v>0</v>
      </c>
      <c r="J5177" s="28">
        <v>0</v>
      </c>
      <c r="K5177" s="28">
        <v>0.28999999999999998</v>
      </c>
      <c r="L5177" s="28">
        <v>-0.28999999999999998</v>
      </c>
    </row>
    <row r="5178" spans="1:12" hidden="1" x14ac:dyDescent="0.2">
      <c r="A5178" s="27" t="s">
        <v>90</v>
      </c>
      <c r="B5178" s="27" t="s">
        <v>129</v>
      </c>
      <c r="C5178" s="27" t="s">
        <v>103</v>
      </c>
      <c r="D5178" s="27" t="s">
        <v>74</v>
      </c>
      <c r="E5178" s="27" t="s">
        <v>94</v>
      </c>
      <c r="F5178" s="27" t="s">
        <v>95</v>
      </c>
      <c r="G5178" s="27" t="s">
        <v>104</v>
      </c>
      <c r="H5178" s="28">
        <v>0</v>
      </c>
      <c r="I5178" s="28">
        <v>0</v>
      </c>
      <c r="J5178" s="28">
        <v>0</v>
      </c>
      <c r="K5178" s="28">
        <v>0.63</v>
      </c>
      <c r="L5178" s="28">
        <v>-0.63</v>
      </c>
    </row>
    <row r="5179" spans="1:12" hidden="1" x14ac:dyDescent="0.2">
      <c r="A5179" s="27" t="s">
        <v>90</v>
      </c>
      <c r="B5179" s="27" t="s">
        <v>129</v>
      </c>
      <c r="C5179" s="27" t="s">
        <v>130</v>
      </c>
      <c r="D5179" s="27" t="s">
        <v>74</v>
      </c>
      <c r="E5179" s="27" t="s">
        <v>94</v>
      </c>
      <c r="F5179" s="27" t="s">
        <v>95</v>
      </c>
      <c r="G5179" s="27" t="s">
        <v>131</v>
      </c>
      <c r="H5179" s="28">
        <v>0</v>
      </c>
      <c r="I5179" s="28">
        <v>0</v>
      </c>
      <c r="J5179" s="28">
        <v>0</v>
      </c>
      <c r="K5179" s="28">
        <v>4507.37</v>
      </c>
      <c r="L5179" s="28">
        <v>-4507.37</v>
      </c>
    </row>
    <row r="5180" spans="1:12" hidden="1" x14ac:dyDescent="0.2">
      <c r="A5180" s="27" t="s">
        <v>90</v>
      </c>
      <c r="B5180" s="27" t="s">
        <v>129</v>
      </c>
      <c r="C5180" s="27" t="s">
        <v>132</v>
      </c>
      <c r="D5180" s="27" t="s">
        <v>74</v>
      </c>
      <c r="E5180" s="27" t="s">
        <v>94</v>
      </c>
      <c r="F5180" s="27" t="s">
        <v>95</v>
      </c>
      <c r="G5180" s="27" t="s">
        <v>133</v>
      </c>
      <c r="H5180" s="28">
        <v>0</v>
      </c>
      <c r="I5180" s="28">
        <v>0</v>
      </c>
      <c r="J5180" s="28">
        <v>0</v>
      </c>
      <c r="K5180" s="28">
        <v>72.45</v>
      </c>
      <c r="L5180" s="28">
        <v>-72.45</v>
      </c>
    </row>
    <row r="5181" spans="1:12" hidden="1" x14ac:dyDescent="0.2">
      <c r="A5181" s="27" t="s">
        <v>90</v>
      </c>
      <c r="B5181" s="27" t="s">
        <v>129</v>
      </c>
      <c r="C5181" s="27" t="s">
        <v>111</v>
      </c>
      <c r="D5181" s="27" t="s">
        <v>74</v>
      </c>
      <c r="E5181" s="27" t="s">
        <v>94</v>
      </c>
      <c r="F5181" s="27" t="s">
        <v>95</v>
      </c>
      <c r="G5181" s="27" t="s">
        <v>112</v>
      </c>
      <c r="H5181" s="28">
        <v>0</v>
      </c>
      <c r="I5181" s="28">
        <v>0</v>
      </c>
      <c r="J5181" s="28">
        <v>0</v>
      </c>
      <c r="K5181" s="28">
        <v>11653.16</v>
      </c>
      <c r="L5181" s="28">
        <v>-11653.16</v>
      </c>
    </row>
    <row r="5182" spans="1:12" hidden="1" x14ac:dyDescent="0.2">
      <c r="A5182" s="27" t="s">
        <v>90</v>
      </c>
      <c r="B5182" s="27" t="s">
        <v>129</v>
      </c>
      <c r="C5182" s="27" t="s">
        <v>117</v>
      </c>
      <c r="D5182" s="27" t="s">
        <v>74</v>
      </c>
      <c r="E5182" s="27" t="s">
        <v>94</v>
      </c>
      <c r="F5182" s="27" t="s">
        <v>95</v>
      </c>
      <c r="G5182" s="27" t="s">
        <v>118</v>
      </c>
      <c r="H5182" s="28">
        <v>0</v>
      </c>
      <c r="I5182" s="28">
        <v>0</v>
      </c>
      <c r="J5182" s="28">
        <v>0</v>
      </c>
      <c r="K5182" s="28">
        <v>19.420000000000002</v>
      </c>
      <c r="L5182" s="28">
        <v>-19.420000000000002</v>
      </c>
    </row>
    <row r="5183" spans="1:12" hidden="1" x14ac:dyDescent="0.2">
      <c r="A5183" s="27" t="s">
        <v>90</v>
      </c>
      <c r="B5183" s="27" t="s">
        <v>134</v>
      </c>
      <c r="C5183" s="27" t="s">
        <v>92</v>
      </c>
      <c r="D5183" s="27" t="s">
        <v>74</v>
      </c>
      <c r="E5183" s="27" t="s">
        <v>94</v>
      </c>
      <c r="F5183" s="27" t="s">
        <v>95</v>
      </c>
      <c r="G5183" s="27" t="s">
        <v>96</v>
      </c>
      <c r="H5183" s="28">
        <v>0</v>
      </c>
      <c r="I5183" s="28">
        <v>0</v>
      </c>
      <c r="J5183" s="28">
        <v>0</v>
      </c>
      <c r="K5183" s="28">
        <v>0.31</v>
      </c>
      <c r="L5183" s="28">
        <v>-0.31</v>
      </c>
    </row>
    <row r="5184" spans="1:12" hidden="1" x14ac:dyDescent="0.2">
      <c r="A5184" s="27" t="s">
        <v>90</v>
      </c>
      <c r="B5184" s="27" t="s">
        <v>134</v>
      </c>
      <c r="C5184" s="27" t="s">
        <v>99</v>
      </c>
      <c r="D5184" s="27" t="s">
        <v>74</v>
      </c>
      <c r="E5184" s="27" t="s">
        <v>94</v>
      </c>
      <c r="F5184" s="27" t="s">
        <v>95</v>
      </c>
      <c r="G5184" s="27" t="s">
        <v>100</v>
      </c>
      <c r="H5184" s="28">
        <v>0</v>
      </c>
      <c r="I5184" s="28">
        <v>0</v>
      </c>
      <c r="J5184" s="28">
        <v>0</v>
      </c>
      <c r="K5184" s="28">
        <v>0.02</v>
      </c>
      <c r="L5184" s="28">
        <v>-0.02</v>
      </c>
    </row>
    <row r="5185" spans="1:12" hidden="1" x14ac:dyDescent="0.2">
      <c r="A5185" s="27" t="s">
        <v>90</v>
      </c>
      <c r="B5185" s="27" t="s">
        <v>134</v>
      </c>
      <c r="C5185" s="27" t="s">
        <v>101</v>
      </c>
      <c r="D5185" s="27" t="s">
        <v>74</v>
      </c>
      <c r="E5185" s="27" t="s">
        <v>94</v>
      </c>
      <c r="F5185" s="27" t="s">
        <v>95</v>
      </c>
      <c r="G5185" s="27" t="s">
        <v>102</v>
      </c>
      <c r="H5185" s="28">
        <v>0</v>
      </c>
      <c r="I5185" s="28">
        <v>0</v>
      </c>
      <c r="J5185" s="28">
        <v>0</v>
      </c>
      <c r="K5185" s="28">
        <v>0.01</v>
      </c>
      <c r="L5185" s="28">
        <v>-0.01</v>
      </c>
    </row>
    <row r="5186" spans="1:12" hidden="1" x14ac:dyDescent="0.2">
      <c r="A5186" s="27" t="s">
        <v>90</v>
      </c>
      <c r="B5186" s="27" t="s">
        <v>134</v>
      </c>
      <c r="C5186" s="27" t="s">
        <v>132</v>
      </c>
      <c r="D5186" s="27" t="s">
        <v>74</v>
      </c>
      <c r="E5186" s="27" t="s">
        <v>94</v>
      </c>
      <c r="F5186" s="27" t="s">
        <v>95</v>
      </c>
      <c r="G5186" s="27" t="s">
        <v>133</v>
      </c>
      <c r="H5186" s="28">
        <v>0</v>
      </c>
      <c r="I5186" s="28">
        <v>0</v>
      </c>
      <c r="J5186" s="28">
        <v>0</v>
      </c>
      <c r="K5186" s="28">
        <v>688.93</v>
      </c>
      <c r="L5186" s="28">
        <v>-688.93</v>
      </c>
    </row>
    <row r="5187" spans="1:12" hidden="1" x14ac:dyDescent="0.2">
      <c r="A5187" s="27" t="s">
        <v>90</v>
      </c>
      <c r="B5187" s="27" t="s">
        <v>179</v>
      </c>
      <c r="C5187" s="27" t="s">
        <v>106</v>
      </c>
      <c r="D5187" s="27" t="s">
        <v>74</v>
      </c>
      <c r="E5187" s="27" t="s">
        <v>94</v>
      </c>
      <c r="F5187" s="27" t="s">
        <v>95</v>
      </c>
      <c r="G5187" s="27" t="s">
        <v>108</v>
      </c>
      <c r="H5187" s="28">
        <v>0</v>
      </c>
      <c r="I5187" s="28">
        <v>0</v>
      </c>
      <c r="J5187" s="28">
        <v>0</v>
      </c>
      <c r="K5187" s="28">
        <v>24.49</v>
      </c>
      <c r="L5187" s="28">
        <v>-24.49</v>
      </c>
    </row>
    <row r="5188" spans="1:12" hidden="1" x14ac:dyDescent="0.2">
      <c r="A5188" s="27" t="s">
        <v>90</v>
      </c>
      <c r="B5188" s="27" t="s">
        <v>179</v>
      </c>
      <c r="C5188" s="27" t="s">
        <v>99</v>
      </c>
      <c r="D5188" s="27" t="s">
        <v>74</v>
      </c>
      <c r="E5188" s="27" t="s">
        <v>94</v>
      </c>
      <c r="F5188" s="27" t="s">
        <v>95</v>
      </c>
      <c r="G5188" s="27" t="s">
        <v>100</v>
      </c>
      <c r="H5188" s="28">
        <v>0</v>
      </c>
      <c r="I5188" s="28">
        <v>0</v>
      </c>
      <c r="J5188" s="28">
        <v>0</v>
      </c>
      <c r="K5188" s="28">
        <v>1.52</v>
      </c>
      <c r="L5188" s="28">
        <v>-1.52</v>
      </c>
    </row>
    <row r="5189" spans="1:12" hidden="1" x14ac:dyDescent="0.2">
      <c r="A5189" s="27" t="s">
        <v>90</v>
      </c>
      <c r="B5189" s="27" t="s">
        <v>179</v>
      </c>
      <c r="C5189" s="27" t="s">
        <v>101</v>
      </c>
      <c r="D5189" s="27" t="s">
        <v>74</v>
      </c>
      <c r="E5189" s="27" t="s">
        <v>94</v>
      </c>
      <c r="F5189" s="27" t="s">
        <v>95</v>
      </c>
      <c r="G5189" s="27" t="s">
        <v>102</v>
      </c>
      <c r="H5189" s="28">
        <v>0</v>
      </c>
      <c r="I5189" s="28">
        <v>0</v>
      </c>
      <c r="J5189" s="28">
        <v>0</v>
      </c>
      <c r="K5189" s="28">
        <v>0.35</v>
      </c>
      <c r="L5189" s="28">
        <v>-0.35</v>
      </c>
    </row>
    <row r="5190" spans="1:12" hidden="1" x14ac:dyDescent="0.2">
      <c r="A5190" s="27" t="s">
        <v>90</v>
      </c>
      <c r="B5190" s="27" t="s">
        <v>179</v>
      </c>
      <c r="C5190" s="27" t="s">
        <v>103</v>
      </c>
      <c r="D5190" s="27" t="s">
        <v>74</v>
      </c>
      <c r="E5190" s="27" t="s">
        <v>94</v>
      </c>
      <c r="F5190" s="27" t="s">
        <v>95</v>
      </c>
      <c r="G5190" s="27" t="s">
        <v>104</v>
      </c>
      <c r="H5190" s="28">
        <v>0</v>
      </c>
      <c r="I5190" s="28">
        <v>0</v>
      </c>
      <c r="J5190" s="28">
        <v>0</v>
      </c>
      <c r="K5190" s="28">
        <v>0.71</v>
      </c>
      <c r="L5190" s="28">
        <v>-0.71</v>
      </c>
    </row>
    <row r="5191" spans="1:12" hidden="1" x14ac:dyDescent="0.2">
      <c r="A5191" s="27" t="s">
        <v>90</v>
      </c>
      <c r="B5191" s="27" t="s">
        <v>179</v>
      </c>
      <c r="C5191" s="27" t="s">
        <v>117</v>
      </c>
      <c r="D5191" s="27" t="s">
        <v>74</v>
      </c>
      <c r="E5191" s="27" t="s">
        <v>94</v>
      </c>
      <c r="F5191" s="27" t="s">
        <v>95</v>
      </c>
      <c r="G5191" s="27" t="s">
        <v>118</v>
      </c>
      <c r="H5191" s="28">
        <v>0</v>
      </c>
      <c r="I5191" s="28">
        <v>0</v>
      </c>
      <c r="J5191" s="28">
        <v>0</v>
      </c>
      <c r="K5191" s="28">
        <v>250.03</v>
      </c>
      <c r="L5191" s="28">
        <v>-250.03</v>
      </c>
    </row>
    <row r="5192" spans="1:12" hidden="1" x14ac:dyDescent="0.2">
      <c r="A5192" s="27" t="s">
        <v>136</v>
      </c>
      <c r="B5192" s="27" t="s">
        <v>9</v>
      </c>
      <c r="C5192" s="27" t="s">
        <v>137</v>
      </c>
      <c r="D5192" s="27" t="s">
        <v>74</v>
      </c>
      <c r="E5192" s="27" t="s">
        <v>94</v>
      </c>
      <c r="F5192" s="27" t="s">
        <v>95</v>
      </c>
      <c r="G5192" s="27" t="s">
        <v>138</v>
      </c>
      <c r="H5192" s="28">
        <v>57490.69</v>
      </c>
      <c r="I5192" s="28">
        <v>57490.69</v>
      </c>
      <c r="J5192" s="28">
        <v>0</v>
      </c>
      <c r="K5192" s="28">
        <v>127.60000000000014</v>
      </c>
      <c r="L5192" s="28">
        <v>57363.09</v>
      </c>
    </row>
    <row r="5193" spans="1:12" hidden="1" x14ac:dyDescent="0.2">
      <c r="A5193" s="27" t="s">
        <v>136</v>
      </c>
      <c r="B5193" s="27" t="s">
        <v>9</v>
      </c>
      <c r="C5193" s="27" t="s">
        <v>99</v>
      </c>
      <c r="D5193" s="27" t="s">
        <v>74</v>
      </c>
      <c r="E5193" s="27" t="s">
        <v>94</v>
      </c>
      <c r="F5193" s="27" t="s">
        <v>95</v>
      </c>
      <c r="G5193" s="27" t="s">
        <v>100</v>
      </c>
      <c r="H5193" s="28">
        <v>3564.42</v>
      </c>
      <c r="I5193" s="28">
        <v>3564.42</v>
      </c>
      <c r="J5193" s="28">
        <v>0</v>
      </c>
      <c r="K5193" s="28">
        <v>15.909999999999997</v>
      </c>
      <c r="L5193" s="28">
        <v>3548.51</v>
      </c>
    </row>
    <row r="5194" spans="1:12" hidden="1" x14ac:dyDescent="0.2">
      <c r="A5194" s="27" t="s">
        <v>136</v>
      </c>
      <c r="B5194" s="27" t="s">
        <v>9</v>
      </c>
      <c r="C5194" s="27" t="s">
        <v>101</v>
      </c>
      <c r="D5194" s="27" t="s">
        <v>74</v>
      </c>
      <c r="E5194" s="27" t="s">
        <v>94</v>
      </c>
      <c r="F5194" s="27" t="s">
        <v>95</v>
      </c>
      <c r="G5194" s="27" t="s">
        <v>102</v>
      </c>
      <c r="H5194" s="28">
        <v>833.61</v>
      </c>
      <c r="I5194" s="28">
        <v>833.61</v>
      </c>
      <c r="J5194" s="28">
        <v>0</v>
      </c>
      <c r="K5194" s="28">
        <v>3.7199999999999989</v>
      </c>
      <c r="L5194" s="28">
        <v>829.89</v>
      </c>
    </row>
    <row r="5195" spans="1:12" hidden="1" x14ac:dyDescent="0.2">
      <c r="A5195" s="27" t="s">
        <v>136</v>
      </c>
      <c r="B5195" s="27" t="s">
        <v>9</v>
      </c>
      <c r="C5195" s="27" t="s">
        <v>103</v>
      </c>
      <c r="D5195" s="27" t="s">
        <v>74</v>
      </c>
      <c r="E5195" s="27" t="s">
        <v>94</v>
      </c>
      <c r="F5195" s="27" t="s">
        <v>95</v>
      </c>
      <c r="G5195" s="27" t="s">
        <v>104</v>
      </c>
      <c r="H5195" s="28">
        <v>1667.23</v>
      </c>
      <c r="I5195" s="28">
        <v>1667.23</v>
      </c>
      <c r="J5195" s="28">
        <v>0</v>
      </c>
      <c r="K5195" s="28">
        <v>7.4000000000000057</v>
      </c>
      <c r="L5195" s="28">
        <v>1659.83</v>
      </c>
    </row>
    <row r="5196" spans="1:12" hidden="1" x14ac:dyDescent="0.2">
      <c r="A5196" s="27" t="s">
        <v>136</v>
      </c>
      <c r="B5196" s="27" t="s">
        <v>135</v>
      </c>
      <c r="C5196" s="27" t="s">
        <v>137</v>
      </c>
      <c r="D5196" s="27" t="s">
        <v>74</v>
      </c>
      <c r="E5196" s="27" t="s">
        <v>94</v>
      </c>
      <c r="F5196" s="27" t="s">
        <v>95</v>
      </c>
      <c r="G5196" s="27" t="s">
        <v>138</v>
      </c>
      <c r="H5196" s="28">
        <v>0</v>
      </c>
      <c r="I5196" s="28">
        <v>0</v>
      </c>
      <c r="J5196" s="28">
        <v>0</v>
      </c>
      <c r="K5196" s="28">
        <v>5455.21</v>
      </c>
      <c r="L5196" s="28">
        <v>-5455.21</v>
      </c>
    </row>
    <row r="5197" spans="1:12" hidden="1" x14ac:dyDescent="0.2">
      <c r="A5197" s="27" t="s">
        <v>136</v>
      </c>
      <c r="B5197" s="27" t="s">
        <v>135</v>
      </c>
      <c r="C5197" s="27" t="s">
        <v>99</v>
      </c>
      <c r="D5197" s="27" t="s">
        <v>74</v>
      </c>
      <c r="E5197" s="27" t="s">
        <v>94</v>
      </c>
      <c r="F5197" s="27" t="s">
        <v>95</v>
      </c>
      <c r="G5197" s="27" t="s">
        <v>100</v>
      </c>
      <c r="H5197" s="28">
        <v>0</v>
      </c>
      <c r="I5197" s="28">
        <v>0</v>
      </c>
      <c r="J5197" s="28">
        <v>0</v>
      </c>
      <c r="K5197" s="28">
        <v>301.5</v>
      </c>
      <c r="L5197" s="28">
        <v>-301.5</v>
      </c>
    </row>
    <row r="5198" spans="1:12" hidden="1" x14ac:dyDescent="0.2">
      <c r="A5198" s="27" t="s">
        <v>136</v>
      </c>
      <c r="B5198" s="27" t="s">
        <v>135</v>
      </c>
      <c r="C5198" s="27" t="s">
        <v>101</v>
      </c>
      <c r="D5198" s="27" t="s">
        <v>74</v>
      </c>
      <c r="E5198" s="27" t="s">
        <v>94</v>
      </c>
      <c r="F5198" s="27" t="s">
        <v>95</v>
      </c>
      <c r="G5198" s="27" t="s">
        <v>102</v>
      </c>
      <c r="H5198" s="28">
        <v>0</v>
      </c>
      <c r="I5198" s="28">
        <v>0</v>
      </c>
      <c r="J5198" s="28">
        <v>0</v>
      </c>
      <c r="K5198" s="28">
        <v>70.52000000000001</v>
      </c>
      <c r="L5198" s="28">
        <v>-70.52000000000001</v>
      </c>
    </row>
    <row r="5199" spans="1:12" hidden="1" x14ac:dyDescent="0.2">
      <c r="A5199" s="27" t="s">
        <v>136</v>
      </c>
      <c r="B5199" s="27" t="s">
        <v>135</v>
      </c>
      <c r="C5199" s="27" t="s">
        <v>103</v>
      </c>
      <c r="D5199" s="27" t="s">
        <v>74</v>
      </c>
      <c r="E5199" s="27" t="s">
        <v>94</v>
      </c>
      <c r="F5199" s="27" t="s">
        <v>95</v>
      </c>
      <c r="G5199" s="27" t="s">
        <v>104</v>
      </c>
      <c r="H5199" s="28">
        <v>0</v>
      </c>
      <c r="I5199" s="28">
        <v>0</v>
      </c>
      <c r="J5199" s="28">
        <v>0</v>
      </c>
      <c r="K5199" s="28">
        <v>145.78</v>
      </c>
      <c r="L5199" s="28">
        <v>-145.78</v>
      </c>
    </row>
    <row r="5200" spans="1:12" hidden="1" x14ac:dyDescent="0.2">
      <c r="A5200" s="27" t="s">
        <v>136</v>
      </c>
      <c r="B5200" s="27" t="s">
        <v>177</v>
      </c>
      <c r="C5200" s="27" t="s">
        <v>137</v>
      </c>
      <c r="D5200" s="27" t="s">
        <v>74</v>
      </c>
      <c r="E5200" s="27" t="s">
        <v>94</v>
      </c>
      <c r="F5200" s="27" t="s">
        <v>95</v>
      </c>
      <c r="G5200" s="27" t="s">
        <v>138</v>
      </c>
      <c r="H5200" s="28">
        <v>0</v>
      </c>
      <c r="I5200" s="28">
        <v>0</v>
      </c>
      <c r="J5200" s="28">
        <v>0</v>
      </c>
      <c r="K5200" s="28">
        <v>53500</v>
      </c>
      <c r="L5200" s="28">
        <v>-53500</v>
      </c>
    </row>
    <row r="5201" spans="1:12" hidden="1" x14ac:dyDescent="0.2">
      <c r="A5201" s="27" t="s">
        <v>136</v>
      </c>
      <c r="B5201" s="27" t="s">
        <v>177</v>
      </c>
      <c r="C5201" s="27" t="s">
        <v>99</v>
      </c>
      <c r="D5201" s="27" t="s">
        <v>74</v>
      </c>
      <c r="E5201" s="27" t="s">
        <v>94</v>
      </c>
      <c r="F5201" s="27" t="s">
        <v>95</v>
      </c>
      <c r="G5201" s="27" t="s">
        <v>100</v>
      </c>
      <c r="H5201" s="28">
        <v>0</v>
      </c>
      <c r="I5201" s="28">
        <v>0</v>
      </c>
      <c r="J5201" s="28">
        <v>0</v>
      </c>
      <c r="K5201" s="28">
        <v>3275.1899999999996</v>
      </c>
      <c r="L5201" s="28">
        <v>-3275.1899999999996</v>
      </c>
    </row>
    <row r="5202" spans="1:12" hidden="1" x14ac:dyDescent="0.2">
      <c r="A5202" s="27" t="s">
        <v>136</v>
      </c>
      <c r="B5202" s="27" t="s">
        <v>177</v>
      </c>
      <c r="C5202" s="27" t="s">
        <v>101</v>
      </c>
      <c r="D5202" s="27" t="s">
        <v>74</v>
      </c>
      <c r="E5202" s="27" t="s">
        <v>94</v>
      </c>
      <c r="F5202" s="27" t="s">
        <v>95</v>
      </c>
      <c r="G5202" s="27" t="s">
        <v>102</v>
      </c>
      <c r="H5202" s="28">
        <v>0</v>
      </c>
      <c r="I5202" s="28">
        <v>0</v>
      </c>
      <c r="J5202" s="28">
        <v>0</v>
      </c>
      <c r="K5202" s="28">
        <v>765.87</v>
      </c>
      <c r="L5202" s="28">
        <v>-765.87</v>
      </c>
    </row>
    <row r="5203" spans="1:12" hidden="1" x14ac:dyDescent="0.2">
      <c r="A5203" s="27" t="s">
        <v>136</v>
      </c>
      <c r="B5203" s="27" t="s">
        <v>177</v>
      </c>
      <c r="C5203" s="27" t="s">
        <v>103</v>
      </c>
      <c r="D5203" s="27" t="s">
        <v>74</v>
      </c>
      <c r="E5203" s="27" t="s">
        <v>94</v>
      </c>
      <c r="F5203" s="27" t="s">
        <v>95</v>
      </c>
      <c r="G5203" s="27" t="s">
        <v>104</v>
      </c>
      <c r="H5203" s="28">
        <v>0</v>
      </c>
      <c r="I5203" s="28">
        <v>0</v>
      </c>
      <c r="J5203" s="28">
        <v>0</v>
      </c>
      <c r="K5203" s="28">
        <v>1551.52</v>
      </c>
      <c r="L5203" s="28">
        <v>-1551.52</v>
      </c>
    </row>
    <row r="5204" spans="1:12" hidden="1" x14ac:dyDescent="0.2">
      <c r="A5204" s="27" t="s">
        <v>136</v>
      </c>
      <c r="B5204" s="27" t="s">
        <v>123</v>
      </c>
      <c r="C5204" s="27" t="s">
        <v>139</v>
      </c>
      <c r="D5204" s="27" t="s">
        <v>74</v>
      </c>
      <c r="E5204" s="27" t="s">
        <v>94</v>
      </c>
      <c r="F5204" s="27" t="s">
        <v>95</v>
      </c>
      <c r="G5204" s="27" t="s">
        <v>140</v>
      </c>
      <c r="H5204" s="28">
        <v>0</v>
      </c>
      <c r="I5204" s="28">
        <v>0</v>
      </c>
      <c r="J5204" s="28">
        <v>0</v>
      </c>
      <c r="K5204" s="28">
        <v>1366.18</v>
      </c>
      <c r="L5204" s="28">
        <v>-1366.18</v>
      </c>
    </row>
    <row r="5205" spans="1:12" hidden="1" x14ac:dyDescent="0.2">
      <c r="A5205" s="27" t="s">
        <v>136</v>
      </c>
      <c r="B5205" s="27" t="s">
        <v>123</v>
      </c>
      <c r="C5205" s="27" t="s">
        <v>99</v>
      </c>
      <c r="D5205" s="27" t="s">
        <v>74</v>
      </c>
      <c r="E5205" s="27" t="s">
        <v>94</v>
      </c>
      <c r="F5205" s="27" t="s">
        <v>95</v>
      </c>
      <c r="G5205" s="27" t="s">
        <v>100</v>
      </c>
      <c r="H5205" s="28">
        <v>0</v>
      </c>
      <c r="I5205" s="28">
        <v>0</v>
      </c>
      <c r="J5205" s="28">
        <v>0</v>
      </c>
      <c r="K5205" s="28">
        <v>84.31</v>
      </c>
      <c r="L5205" s="28">
        <v>-84.31</v>
      </c>
    </row>
    <row r="5206" spans="1:12" hidden="1" x14ac:dyDescent="0.2">
      <c r="A5206" s="27" t="s">
        <v>136</v>
      </c>
      <c r="B5206" s="27" t="s">
        <v>123</v>
      </c>
      <c r="C5206" s="27" t="s">
        <v>101</v>
      </c>
      <c r="D5206" s="27" t="s">
        <v>74</v>
      </c>
      <c r="E5206" s="27" t="s">
        <v>94</v>
      </c>
      <c r="F5206" s="27" t="s">
        <v>95</v>
      </c>
      <c r="G5206" s="27" t="s">
        <v>102</v>
      </c>
      <c r="H5206" s="28">
        <v>0</v>
      </c>
      <c r="I5206" s="28">
        <v>0</v>
      </c>
      <c r="J5206" s="28">
        <v>0</v>
      </c>
      <c r="K5206" s="28">
        <v>19.72</v>
      </c>
      <c r="L5206" s="28">
        <v>-19.72</v>
      </c>
    </row>
    <row r="5207" spans="1:12" hidden="1" x14ac:dyDescent="0.2">
      <c r="A5207" s="27" t="s">
        <v>136</v>
      </c>
      <c r="B5207" s="27" t="s">
        <v>123</v>
      </c>
      <c r="C5207" s="27" t="s">
        <v>103</v>
      </c>
      <c r="D5207" s="27" t="s">
        <v>74</v>
      </c>
      <c r="E5207" s="27" t="s">
        <v>94</v>
      </c>
      <c r="F5207" s="27" t="s">
        <v>95</v>
      </c>
      <c r="G5207" s="27" t="s">
        <v>104</v>
      </c>
      <c r="H5207" s="28">
        <v>0</v>
      </c>
      <c r="I5207" s="28">
        <v>0</v>
      </c>
      <c r="J5207" s="28">
        <v>0</v>
      </c>
      <c r="K5207" s="28">
        <v>39.619999999999997</v>
      </c>
      <c r="L5207" s="28">
        <v>-39.619999999999997</v>
      </c>
    </row>
    <row r="5208" spans="1:12" hidden="1" x14ac:dyDescent="0.2">
      <c r="A5208" s="27" t="s">
        <v>136</v>
      </c>
      <c r="B5208" s="27" t="s">
        <v>128</v>
      </c>
      <c r="C5208" s="27" t="s">
        <v>137</v>
      </c>
      <c r="D5208" s="27" t="s">
        <v>74</v>
      </c>
      <c r="E5208" s="27" t="s">
        <v>94</v>
      </c>
      <c r="F5208" s="27" t="s">
        <v>95</v>
      </c>
      <c r="G5208" s="27" t="s">
        <v>138</v>
      </c>
      <c r="H5208" s="28">
        <v>0</v>
      </c>
      <c r="I5208" s="28">
        <v>0</v>
      </c>
      <c r="J5208" s="28">
        <v>0</v>
      </c>
      <c r="K5208" s="28">
        <v>528.9</v>
      </c>
      <c r="L5208" s="28">
        <v>-528.9</v>
      </c>
    </row>
    <row r="5209" spans="1:12" hidden="1" x14ac:dyDescent="0.2">
      <c r="A5209" s="27" t="s">
        <v>136</v>
      </c>
      <c r="B5209" s="27" t="s">
        <v>128</v>
      </c>
      <c r="C5209" s="27" t="s">
        <v>99</v>
      </c>
      <c r="D5209" s="27" t="s">
        <v>74</v>
      </c>
      <c r="E5209" s="27" t="s">
        <v>94</v>
      </c>
      <c r="F5209" s="27" t="s">
        <v>95</v>
      </c>
      <c r="G5209" s="27" t="s">
        <v>100</v>
      </c>
      <c r="H5209" s="28">
        <v>0</v>
      </c>
      <c r="I5209" s="28">
        <v>0</v>
      </c>
      <c r="J5209" s="28">
        <v>0</v>
      </c>
      <c r="K5209" s="28">
        <v>31.39</v>
      </c>
      <c r="L5209" s="28">
        <v>-31.39</v>
      </c>
    </row>
    <row r="5210" spans="1:12" hidden="1" x14ac:dyDescent="0.2">
      <c r="A5210" s="27" t="s">
        <v>136</v>
      </c>
      <c r="B5210" s="27" t="s">
        <v>128</v>
      </c>
      <c r="C5210" s="27" t="s">
        <v>101</v>
      </c>
      <c r="D5210" s="27" t="s">
        <v>74</v>
      </c>
      <c r="E5210" s="27" t="s">
        <v>94</v>
      </c>
      <c r="F5210" s="27" t="s">
        <v>95</v>
      </c>
      <c r="G5210" s="27" t="s">
        <v>102</v>
      </c>
      <c r="H5210" s="28">
        <v>0</v>
      </c>
      <c r="I5210" s="28">
        <v>0</v>
      </c>
      <c r="J5210" s="28">
        <v>0</v>
      </c>
      <c r="K5210" s="28">
        <v>7.34</v>
      </c>
      <c r="L5210" s="28">
        <v>-7.34</v>
      </c>
    </row>
    <row r="5211" spans="1:12" hidden="1" x14ac:dyDescent="0.2">
      <c r="A5211" s="27" t="s">
        <v>136</v>
      </c>
      <c r="B5211" s="27" t="s">
        <v>128</v>
      </c>
      <c r="C5211" s="27" t="s">
        <v>103</v>
      </c>
      <c r="D5211" s="27" t="s">
        <v>74</v>
      </c>
      <c r="E5211" s="27" t="s">
        <v>94</v>
      </c>
      <c r="F5211" s="27" t="s">
        <v>95</v>
      </c>
      <c r="G5211" s="27" t="s">
        <v>104</v>
      </c>
      <c r="H5211" s="28">
        <v>0</v>
      </c>
      <c r="I5211" s="28">
        <v>0</v>
      </c>
      <c r="J5211" s="28">
        <v>0</v>
      </c>
      <c r="K5211" s="28">
        <v>15.13</v>
      </c>
      <c r="L5211" s="28">
        <v>-15.13</v>
      </c>
    </row>
    <row r="5212" spans="1:12" hidden="1" x14ac:dyDescent="0.2">
      <c r="A5212" s="27" t="s">
        <v>136</v>
      </c>
      <c r="B5212" s="27" t="s">
        <v>129</v>
      </c>
      <c r="C5212" s="27" t="s">
        <v>137</v>
      </c>
      <c r="D5212" s="27" t="s">
        <v>74</v>
      </c>
      <c r="E5212" s="27" t="s">
        <v>94</v>
      </c>
      <c r="F5212" s="27" t="s">
        <v>95</v>
      </c>
      <c r="G5212" s="27" t="s">
        <v>138</v>
      </c>
      <c r="H5212" s="28">
        <v>0</v>
      </c>
      <c r="I5212" s="28">
        <v>0</v>
      </c>
      <c r="J5212" s="28">
        <v>0</v>
      </c>
      <c r="K5212" s="28">
        <v>166.55</v>
      </c>
      <c r="L5212" s="28">
        <v>-166.55</v>
      </c>
    </row>
    <row r="5213" spans="1:12" hidden="1" x14ac:dyDescent="0.2">
      <c r="A5213" s="27" t="s">
        <v>136</v>
      </c>
      <c r="B5213" s="27" t="s">
        <v>129</v>
      </c>
      <c r="C5213" s="27" t="s">
        <v>99</v>
      </c>
      <c r="D5213" s="27" t="s">
        <v>74</v>
      </c>
      <c r="E5213" s="27" t="s">
        <v>94</v>
      </c>
      <c r="F5213" s="27" t="s">
        <v>95</v>
      </c>
      <c r="G5213" s="27" t="s">
        <v>100</v>
      </c>
      <c r="H5213" s="28">
        <v>0</v>
      </c>
      <c r="I5213" s="28">
        <v>0</v>
      </c>
      <c r="J5213" s="28">
        <v>0</v>
      </c>
      <c r="K5213" s="28">
        <v>9.25</v>
      </c>
      <c r="L5213" s="28">
        <v>-9.25</v>
      </c>
    </row>
    <row r="5214" spans="1:12" hidden="1" x14ac:dyDescent="0.2">
      <c r="A5214" s="27" t="s">
        <v>136</v>
      </c>
      <c r="B5214" s="27" t="s">
        <v>129</v>
      </c>
      <c r="C5214" s="27" t="s">
        <v>101</v>
      </c>
      <c r="D5214" s="27" t="s">
        <v>74</v>
      </c>
      <c r="E5214" s="27" t="s">
        <v>94</v>
      </c>
      <c r="F5214" s="27" t="s">
        <v>95</v>
      </c>
      <c r="G5214" s="27" t="s">
        <v>102</v>
      </c>
      <c r="H5214" s="28">
        <v>0</v>
      </c>
      <c r="I5214" s="28">
        <v>0</v>
      </c>
      <c r="J5214" s="28">
        <v>0</v>
      </c>
      <c r="K5214" s="28">
        <v>2.16</v>
      </c>
      <c r="L5214" s="28">
        <v>-2.16</v>
      </c>
    </row>
    <row r="5215" spans="1:12" hidden="1" x14ac:dyDescent="0.2">
      <c r="A5215" s="27" t="s">
        <v>136</v>
      </c>
      <c r="B5215" s="27" t="s">
        <v>129</v>
      </c>
      <c r="C5215" s="27" t="s">
        <v>103</v>
      </c>
      <c r="D5215" s="27" t="s">
        <v>74</v>
      </c>
      <c r="E5215" s="27" t="s">
        <v>94</v>
      </c>
      <c r="F5215" s="27" t="s">
        <v>95</v>
      </c>
      <c r="G5215" s="27" t="s">
        <v>104</v>
      </c>
      <c r="H5215" s="28">
        <v>0</v>
      </c>
      <c r="I5215" s="28">
        <v>0</v>
      </c>
      <c r="J5215" s="28">
        <v>0</v>
      </c>
      <c r="K5215" s="28">
        <v>4.47</v>
      </c>
      <c r="L5215" s="28">
        <v>-4.47</v>
      </c>
    </row>
    <row r="5216" spans="1:12" hidden="1" x14ac:dyDescent="0.2">
      <c r="A5216" s="27" t="s">
        <v>152</v>
      </c>
      <c r="B5216" s="27" t="s">
        <v>9</v>
      </c>
      <c r="C5216" s="27" t="s">
        <v>161</v>
      </c>
      <c r="D5216" s="27" t="s">
        <v>74</v>
      </c>
      <c r="E5216" s="27" t="s">
        <v>94</v>
      </c>
      <c r="F5216" s="27" t="s">
        <v>95</v>
      </c>
      <c r="G5216" s="27" t="s">
        <v>162</v>
      </c>
      <c r="H5216" s="28">
        <v>0</v>
      </c>
      <c r="I5216" s="28">
        <v>26044.05</v>
      </c>
      <c r="J5216" s="28">
        <v>20101.349999999999</v>
      </c>
      <c r="K5216" s="28">
        <v>0</v>
      </c>
      <c r="L5216" s="28">
        <v>5942.7000000000007</v>
      </c>
    </row>
    <row r="5217" spans="1:12" hidden="1" x14ac:dyDescent="0.2">
      <c r="A5217" s="27" t="s">
        <v>90</v>
      </c>
      <c r="B5217" s="27" t="s">
        <v>9</v>
      </c>
      <c r="C5217" s="27" t="s">
        <v>109</v>
      </c>
      <c r="D5217" s="27" t="s">
        <v>75</v>
      </c>
      <c r="E5217" s="27" t="s">
        <v>94</v>
      </c>
      <c r="F5217" s="27" t="s">
        <v>95</v>
      </c>
      <c r="G5217" s="27" t="s">
        <v>110</v>
      </c>
      <c r="H5217" s="28">
        <v>23787.09</v>
      </c>
      <c r="I5217" s="28">
        <v>0</v>
      </c>
      <c r="J5217" s="28">
        <v>0</v>
      </c>
      <c r="K5217" s="28">
        <v>0</v>
      </c>
      <c r="L5217" s="28">
        <v>0</v>
      </c>
    </row>
    <row r="5218" spans="1:12" hidden="1" x14ac:dyDescent="0.2">
      <c r="A5218" s="27" t="s">
        <v>90</v>
      </c>
      <c r="B5218" s="27" t="s">
        <v>9</v>
      </c>
      <c r="C5218" s="27" t="s">
        <v>111</v>
      </c>
      <c r="D5218" s="27" t="s">
        <v>75</v>
      </c>
      <c r="E5218" s="27" t="s">
        <v>94</v>
      </c>
      <c r="F5218" s="27" t="s">
        <v>95</v>
      </c>
      <c r="G5218" s="27" t="s">
        <v>112</v>
      </c>
      <c r="H5218" s="28">
        <v>125276.77</v>
      </c>
      <c r="I5218" s="28">
        <v>0</v>
      </c>
      <c r="J5218" s="28">
        <v>0</v>
      </c>
      <c r="K5218" s="28">
        <v>0</v>
      </c>
      <c r="L5218" s="28">
        <v>0</v>
      </c>
    </row>
    <row r="5219" spans="1:12" hidden="1" x14ac:dyDescent="0.2">
      <c r="A5219" s="27" t="s">
        <v>90</v>
      </c>
      <c r="B5219" s="27" t="s">
        <v>9</v>
      </c>
      <c r="C5219" s="27" t="s">
        <v>113</v>
      </c>
      <c r="D5219" s="27" t="s">
        <v>75</v>
      </c>
      <c r="E5219" s="27" t="s">
        <v>94</v>
      </c>
      <c r="F5219" s="27" t="s">
        <v>95</v>
      </c>
      <c r="G5219" s="27" t="s">
        <v>114</v>
      </c>
      <c r="H5219" s="28">
        <v>28183.75</v>
      </c>
      <c r="I5219" s="28">
        <v>29522.06</v>
      </c>
      <c r="J5219" s="28">
        <v>119.84</v>
      </c>
      <c r="K5219" s="28">
        <v>29357.22</v>
      </c>
      <c r="L5219" s="28">
        <v>45.000000000000142</v>
      </c>
    </row>
    <row r="5220" spans="1:12" hidden="1" x14ac:dyDescent="0.2">
      <c r="A5220" s="27" t="s">
        <v>90</v>
      </c>
      <c r="B5220" s="27" t="s">
        <v>9</v>
      </c>
      <c r="C5220" s="27" t="s">
        <v>115</v>
      </c>
      <c r="D5220" s="27" t="s">
        <v>75</v>
      </c>
      <c r="E5220" s="27" t="s">
        <v>94</v>
      </c>
      <c r="F5220" s="27" t="s">
        <v>95</v>
      </c>
      <c r="G5220" s="27" t="s">
        <v>116</v>
      </c>
      <c r="H5220" s="28">
        <v>14091.88</v>
      </c>
      <c r="I5220" s="28">
        <v>148995.9</v>
      </c>
      <c r="J5220" s="28">
        <v>65353.32</v>
      </c>
      <c r="K5220" s="28">
        <v>79900.960000000006</v>
      </c>
      <c r="L5220" s="28">
        <v>3741.6199999999881</v>
      </c>
    </row>
    <row r="5221" spans="1:12" hidden="1" x14ac:dyDescent="0.2">
      <c r="A5221" s="27" t="s">
        <v>90</v>
      </c>
      <c r="B5221" s="27" t="s">
        <v>9</v>
      </c>
      <c r="C5221" s="27" t="s">
        <v>157</v>
      </c>
      <c r="D5221" s="27" t="s">
        <v>75</v>
      </c>
      <c r="E5221" s="27" t="s">
        <v>94</v>
      </c>
      <c r="F5221" s="27" t="s">
        <v>95</v>
      </c>
      <c r="G5221" s="27" t="s">
        <v>158</v>
      </c>
      <c r="H5221" s="28">
        <v>0</v>
      </c>
      <c r="I5221" s="28">
        <v>13925.1</v>
      </c>
      <c r="J5221" s="28">
        <v>0</v>
      </c>
      <c r="K5221" s="28">
        <v>13925.1</v>
      </c>
      <c r="L5221" s="28">
        <v>0</v>
      </c>
    </row>
    <row r="5222" spans="1:12" hidden="1" x14ac:dyDescent="0.2">
      <c r="A5222" s="27" t="s">
        <v>90</v>
      </c>
      <c r="B5222" s="27" t="s">
        <v>9</v>
      </c>
      <c r="C5222" s="27" t="s">
        <v>117</v>
      </c>
      <c r="D5222" s="27" t="s">
        <v>75</v>
      </c>
      <c r="E5222" s="27" t="s">
        <v>94</v>
      </c>
      <c r="F5222" s="27" t="s">
        <v>95</v>
      </c>
      <c r="G5222" s="27" t="s">
        <v>118</v>
      </c>
      <c r="H5222" s="28">
        <v>28183.75</v>
      </c>
      <c r="I5222" s="28">
        <v>14258.65</v>
      </c>
      <c r="J5222" s="28">
        <v>0</v>
      </c>
      <c r="K5222" s="28">
        <v>13618</v>
      </c>
      <c r="L5222" s="28">
        <v>640.64999999999964</v>
      </c>
    </row>
    <row r="5223" spans="1:12" hidden="1" x14ac:dyDescent="0.2">
      <c r="A5223" s="27" t="s">
        <v>90</v>
      </c>
      <c r="B5223" s="27" t="s">
        <v>9</v>
      </c>
      <c r="C5223" s="27" t="s">
        <v>143</v>
      </c>
      <c r="D5223" s="27" t="s">
        <v>75</v>
      </c>
      <c r="E5223" s="27" t="s">
        <v>94</v>
      </c>
      <c r="F5223" s="27" t="s">
        <v>95</v>
      </c>
      <c r="G5223" s="27" t="s">
        <v>144</v>
      </c>
      <c r="H5223" s="28">
        <v>0</v>
      </c>
      <c r="I5223" s="28">
        <v>0</v>
      </c>
      <c r="J5223" s="28">
        <v>0</v>
      </c>
      <c r="K5223" s="28">
        <v>704.22</v>
      </c>
      <c r="L5223" s="28">
        <v>-704.22</v>
      </c>
    </row>
    <row r="5224" spans="1:12" hidden="1" x14ac:dyDescent="0.2">
      <c r="A5224" s="27" t="s">
        <v>90</v>
      </c>
      <c r="B5224" s="27" t="s">
        <v>91</v>
      </c>
      <c r="C5224" s="27" t="s">
        <v>92</v>
      </c>
      <c r="D5224" s="27" t="s">
        <v>75</v>
      </c>
      <c r="E5224" s="27" t="s">
        <v>94</v>
      </c>
      <c r="F5224" s="27" t="s">
        <v>95</v>
      </c>
      <c r="G5224" s="27" t="s">
        <v>96</v>
      </c>
      <c r="H5224" s="28">
        <v>0</v>
      </c>
      <c r="I5224" s="28">
        <v>0</v>
      </c>
      <c r="J5224" s="28">
        <v>0</v>
      </c>
      <c r="K5224" s="28">
        <v>12.86</v>
      </c>
      <c r="L5224" s="28">
        <v>-12.86</v>
      </c>
    </row>
    <row r="5225" spans="1:12" hidden="1" x14ac:dyDescent="0.2">
      <c r="A5225" s="27" t="s">
        <v>90</v>
      </c>
      <c r="B5225" s="27" t="s">
        <v>91</v>
      </c>
      <c r="C5225" s="27" t="s">
        <v>97</v>
      </c>
      <c r="D5225" s="27" t="s">
        <v>75</v>
      </c>
      <c r="E5225" s="27" t="s">
        <v>94</v>
      </c>
      <c r="F5225" s="27" t="s">
        <v>95</v>
      </c>
      <c r="G5225" s="27" t="s">
        <v>98</v>
      </c>
      <c r="H5225" s="28">
        <v>0</v>
      </c>
      <c r="I5225" s="28">
        <v>0</v>
      </c>
      <c r="J5225" s="28">
        <v>0</v>
      </c>
      <c r="K5225" s="28">
        <v>6.66</v>
      </c>
      <c r="L5225" s="28">
        <v>-6.66</v>
      </c>
    </row>
    <row r="5226" spans="1:12" hidden="1" x14ac:dyDescent="0.2">
      <c r="A5226" s="27" t="s">
        <v>90</v>
      </c>
      <c r="B5226" s="27" t="s">
        <v>91</v>
      </c>
      <c r="C5226" s="27" t="s">
        <v>99</v>
      </c>
      <c r="D5226" s="27" t="s">
        <v>75</v>
      </c>
      <c r="E5226" s="27" t="s">
        <v>94</v>
      </c>
      <c r="F5226" s="27" t="s">
        <v>95</v>
      </c>
      <c r="G5226" s="27" t="s">
        <v>100</v>
      </c>
      <c r="H5226" s="28">
        <v>0</v>
      </c>
      <c r="I5226" s="28">
        <v>0</v>
      </c>
      <c r="J5226" s="28">
        <v>0</v>
      </c>
      <c r="K5226" s="28">
        <v>1.21</v>
      </c>
      <c r="L5226" s="28">
        <v>-1.21</v>
      </c>
    </row>
    <row r="5227" spans="1:12" hidden="1" x14ac:dyDescent="0.2">
      <c r="A5227" s="27" t="s">
        <v>90</v>
      </c>
      <c r="B5227" s="27" t="s">
        <v>91</v>
      </c>
      <c r="C5227" s="27" t="s">
        <v>101</v>
      </c>
      <c r="D5227" s="27" t="s">
        <v>75</v>
      </c>
      <c r="E5227" s="27" t="s">
        <v>94</v>
      </c>
      <c r="F5227" s="27" t="s">
        <v>95</v>
      </c>
      <c r="G5227" s="27" t="s">
        <v>102</v>
      </c>
      <c r="H5227" s="28">
        <v>0</v>
      </c>
      <c r="I5227" s="28">
        <v>0</v>
      </c>
      <c r="J5227" s="28">
        <v>0</v>
      </c>
      <c r="K5227" s="28">
        <v>0.28000000000000003</v>
      </c>
      <c r="L5227" s="28">
        <v>-0.28000000000000003</v>
      </c>
    </row>
    <row r="5228" spans="1:12" hidden="1" x14ac:dyDescent="0.2">
      <c r="A5228" s="27" t="s">
        <v>90</v>
      </c>
      <c r="B5228" s="27" t="s">
        <v>91</v>
      </c>
      <c r="C5228" s="27" t="s">
        <v>103</v>
      </c>
      <c r="D5228" s="27" t="s">
        <v>75</v>
      </c>
      <c r="E5228" s="27" t="s">
        <v>94</v>
      </c>
      <c r="F5228" s="27" t="s">
        <v>95</v>
      </c>
      <c r="G5228" s="27" t="s">
        <v>104</v>
      </c>
      <c r="H5228" s="28">
        <v>0</v>
      </c>
      <c r="I5228" s="28">
        <v>0</v>
      </c>
      <c r="J5228" s="28">
        <v>0</v>
      </c>
      <c r="K5228" s="28">
        <v>0.56999999999999995</v>
      </c>
      <c r="L5228" s="28">
        <v>-0.56999999999999995</v>
      </c>
    </row>
    <row r="5229" spans="1:12" hidden="1" x14ac:dyDescent="0.2">
      <c r="A5229" s="27" t="s">
        <v>90</v>
      </c>
      <c r="B5229" s="27" t="s">
        <v>91</v>
      </c>
      <c r="C5229" s="27" t="s">
        <v>159</v>
      </c>
      <c r="D5229" s="27" t="s">
        <v>75</v>
      </c>
      <c r="E5229" s="27" t="s">
        <v>94</v>
      </c>
      <c r="F5229" s="27" t="s">
        <v>95</v>
      </c>
      <c r="G5229" s="27" t="s">
        <v>160</v>
      </c>
      <c r="H5229" s="28">
        <v>0</v>
      </c>
      <c r="I5229" s="28">
        <v>0</v>
      </c>
      <c r="J5229" s="28">
        <v>0</v>
      </c>
      <c r="K5229" s="28">
        <v>11799.72</v>
      </c>
      <c r="L5229" s="28">
        <v>-11799.72</v>
      </c>
    </row>
    <row r="5230" spans="1:12" hidden="1" x14ac:dyDescent="0.2">
      <c r="A5230" s="27" t="s">
        <v>90</v>
      </c>
      <c r="B5230" s="27" t="s">
        <v>119</v>
      </c>
      <c r="C5230" s="27" t="s">
        <v>117</v>
      </c>
      <c r="D5230" s="27" t="s">
        <v>75</v>
      </c>
      <c r="E5230" s="27" t="s">
        <v>94</v>
      </c>
      <c r="F5230" s="27" t="s">
        <v>95</v>
      </c>
      <c r="G5230" s="27" t="s">
        <v>118</v>
      </c>
      <c r="H5230" s="28">
        <v>0</v>
      </c>
      <c r="I5230" s="28">
        <v>0</v>
      </c>
      <c r="J5230" s="28">
        <v>0</v>
      </c>
      <c r="K5230" s="28">
        <v>1398.69</v>
      </c>
      <c r="L5230" s="28">
        <v>-1398.69</v>
      </c>
    </row>
    <row r="5231" spans="1:12" hidden="1" x14ac:dyDescent="0.2">
      <c r="A5231" s="27" t="s">
        <v>90</v>
      </c>
      <c r="B5231" s="27" t="s">
        <v>120</v>
      </c>
      <c r="C5231" s="27" t="s">
        <v>121</v>
      </c>
      <c r="D5231" s="27" t="s">
        <v>75</v>
      </c>
      <c r="E5231" s="27" t="s">
        <v>94</v>
      </c>
      <c r="F5231" s="27" t="s">
        <v>95</v>
      </c>
      <c r="G5231" s="27" t="s">
        <v>122</v>
      </c>
      <c r="H5231" s="28">
        <v>0</v>
      </c>
      <c r="I5231" s="28">
        <v>0</v>
      </c>
      <c r="J5231" s="28">
        <v>0</v>
      </c>
      <c r="K5231" s="28">
        <v>6.04</v>
      </c>
      <c r="L5231" s="28">
        <v>-6.04</v>
      </c>
    </row>
    <row r="5232" spans="1:12" hidden="1" x14ac:dyDescent="0.2">
      <c r="A5232" s="27" t="s">
        <v>90</v>
      </c>
      <c r="B5232" s="27" t="s">
        <v>120</v>
      </c>
      <c r="C5232" s="27" t="s">
        <v>99</v>
      </c>
      <c r="D5232" s="27" t="s">
        <v>75</v>
      </c>
      <c r="E5232" s="27" t="s">
        <v>94</v>
      </c>
      <c r="F5232" s="27" t="s">
        <v>95</v>
      </c>
      <c r="G5232" s="27" t="s">
        <v>100</v>
      </c>
      <c r="H5232" s="28">
        <v>0</v>
      </c>
      <c r="I5232" s="28">
        <v>0</v>
      </c>
      <c r="J5232" s="28">
        <v>0</v>
      </c>
      <c r="K5232" s="28">
        <v>0.33</v>
      </c>
      <c r="L5232" s="28">
        <v>-0.33</v>
      </c>
    </row>
    <row r="5233" spans="1:12" hidden="1" x14ac:dyDescent="0.2">
      <c r="A5233" s="27" t="s">
        <v>90</v>
      </c>
      <c r="B5233" s="27" t="s">
        <v>120</v>
      </c>
      <c r="C5233" s="27" t="s">
        <v>101</v>
      </c>
      <c r="D5233" s="27" t="s">
        <v>75</v>
      </c>
      <c r="E5233" s="27" t="s">
        <v>94</v>
      </c>
      <c r="F5233" s="27" t="s">
        <v>95</v>
      </c>
      <c r="G5233" s="27" t="s">
        <v>102</v>
      </c>
      <c r="H5233" s="28">
        <v>0</v>
      </c>
      <c r="I5233" s="28">
        <v>0</v>
      </c>
      <c r="J5233" s="28">
        <v>0</v>
      </c>
      <c r="K5233" s="28">
        <v>0.08</v>
      </c>
      <c r="L5233" s="28">
        <v>-0.08</v>
      </c>
    </row>
    <row r="5234" spans="1:12" hidden="1" x14ac:dyDescent="0.2">
      <c r="A5234" s="27" t="s">
        <v>90</v>
      </c>
      <c r="B5234" s="27" t="s">
        <v>120</v>
      </c>
      <c r="C5234" s="27" t="s">
        <v>103</v>
      </c>
      <c r="D5234" s="27" t="s">
        <v>75</v>
      </c>
      <c r="E5234" s="27" t="s">
        <v>94</v>
      </c>
      <c r="F5234" s="27" t="s">
        <v>95</v>
      </c>
      <c r="G5234" s="27" t="s">
        <v>104</v>
      </c>
      <c r="H5234" s="28">
        <v>0</v>
      </c>
      <c r="I5234" s="28">
        <v>0</v>
      </c>
      <c r="J5234" s="28">
        <v>0</v>
      </c>
      <c r="K5234" s="28">
        <v>0.18</v>
      </c>
      <c r="L5234" s="28">
        <v>-0.18</v>
      </c>
    </row>
    <row r="5235" spans="1:12" hidden="1" x14ac:dyDescent="0.2">
      <c r="A5235" s="27" t="s">
        <v>90</v>
      </c>
      <c r="B5235" s="27" t="s">
        <v>123</v>
      </c>
      <c r="C5235" s="27" t="s">
        <v>124</v>
      </c>
      <c r="D5235" s="27" t="s">
        <v>75</v>
      </c>
      <c r="E5235" s="27" t="s">
        <v>94</v>
      </c>
      <c r="F5235" s="27" t="s">
        <v>95</v>
      </c>
      <c r="G5235" s="27" t="s">
        <v>125</v>
      </c>
      <c r="H5235" s="28">
        <v>0</v>
      </c>
      <c r="I5235" s="28">
        <v>0</v>
      </c>
      <c r="J5235" s="28">
        <v>0</v>
      </c>
      <c r="K5235" s="28">
        <v>162.28</v>
      </c>
      <c r="L5235" s="28">
        <v>-162.28</v>
      </c>
    </row>
    <row r="5236" spans="1:12" hidden="1" x14ac:dyDescent="0.2">
      <c r="A5236" s="27" t="s">
        <v>90</v>
      </c>
      <c r="B5236" s="27" t="s">
        <v>123</v>
      </c>
      <c r="C5236" s="27" t="s">
        <v>111</v>
      </c>
      <c r="D5236" s="27" t="s">
        <v>75</v>
      </c>
      <c r="E5236" s="27" t="s">
        <v>94</v>
      </c>
      <c r="F5236" s="27" t="s">
        <v>95</v>
      </c>
      <c r="G5236" s="27" t="s">
        <v>112</v>
      </c>
      <c r="H5236" s="28">
        <v>0</v>
      </c>
      <c r="I5236" s="28">
        <v>0</v>
      </c>
      <c r="J5236" s="28">
        <v>0</v>
      </c>
      <c r="K5236" s="28">
        <v>90.42</v>
      </c>
      <c r="L5236" s="28">
        <v>-90.42</v>
      </c>
    </row>
    <row r="5237" spans="1:12" hidden="1" x14ac:dyDescent="0.2">
      <c r="A5237" s="27" t="s">
        <v>90</v>
      </c>
      <c r="B5237" s="27" t="s">
        <v>126</v>
      </c>
      <c r="C5237" s="27" t="s">
        <v>121</v>
      </c>
      <c r="D5237" s="27" t="s">
        <v>75</v>
      </c>
      <c r="E5237" s="27" t="s">
        <v>94</v>
      </c>
      <c r="F5237" s="27" t="s">
        <v>95</v>
      </c>
      <c r="G5237" s="27" t="s">
        <v>122</v>
      </c>
      <c r="H5237" s="28">
        <v>0</v>
      </c>
      <c r="I5237" s="28">
        <v>0</v>
      </c>
      <c r="J5237" s="28">
        <v>0</v>
      </c>
      <c r="K5237" s="28">
        <v>1.2</v>
      </c>
      <c r="L5237" s="28">
        <v>-1.2</v>
      </c>
    </row>
    <row r="5238" spans="1:12" hidden="1" x14ac:dyDescent="0.2">
      <c r="A5238" s="27" t="s">
        <v>90</v>
      </c>
      <c r="B5238" s="27" t="s">
        <v>126</v>
      </c>
      <c r="C5238" s="27" t="s">
        <v>99</v>
      </c>
      <c r="D5238" s="27" t="s">
        <v>75</v>
      </c>
      <c r="E5238" s="27" t="s">
        <v>94</v>
      </c>
      <c r="F5238" s="27" t="s">
        <v>95</v>
      </c>
      <c r="G5238" s="27" t="s">
        <v>100</v>
      </c>
      <c r="H5238" s="28">
        <v>0</v>
      </c>
      <c r="I5238" s="28">
        <v>0</v>
      </c>
      <c r="J5238" s="28">
        <v>0</v>
      </c>
      <c r="K5238" s="28">
        <v>7.0000000000000007E-2</v>
      </c>
      <c r="L5238" s="28">
        <v>-7.0000000000000007E-2</v>
      </c>
    </row>
    <row r="5239" spans="1:12" hidden="1" x14ac:dyDescent="0.2">
      <c r="A5239" s="27" t="s">
        <v>90</v>
      </c>
      <c r="B5239" s="27" t="s">
        <v>126</v>
      </c>
      <c r="C5239" s="27" t="s">
        <v>101</v>
      </c>
      <c r="D5239" s="27" t="s">
        <v>75</v>
      </c>
      <c r="E5239" s="27" t="s">
        <v>94</v>
      </c>
      <c r="F5239" s="27" t="s">
        <v>95</v>
      </c>
      <c r="G5239" s="27" t="s">
        <v>102</v>
      </c>
      <c r="H5239" s="28">
        <v>0</v>
      </c>
      <c r="I5239" s="28">
        <v>0</v>
      </c>
      <c r="J5239" s="28">
        <v>0</v>
      </c>
      <c r="K5239" s="28">
        <v>0.01</v>
      </c>
      <c r="L5239" s="28">
        <v>-0.01</v>
      </c>
    </row>
    <row r="5240" spans="1:12" hidden="1" x14ac:dyDescent="0.2">
      <c r="A5240" s="27" t="s">
        <v>90</v>
      </c>
      <c r="B5240" s="27" t="s">
        <v>126</v>
      </c>
      <c r="C5240" s="27" t="s">
        <v>103</v>
      </c>
      <c r="D5240" s="27" t="s">
        <v>75</v>
      </c>
      <c r="E5240" s="27" t="s">
        <v>94</v>
      </c>
      <c r="F5240" s="27" t="s">
        <v>95</v>
      </c>
      <c r="G5240" s="27" t="s">
        <v>104</v>
      </c>
      <c r="H5240" s="28">
        <v>0</v>
      </c>
      <c r="I5240" s="28">
        <v>0</v>
      </c>
      <c r="J5240" s="28">
        <v>0</v>
      </c>
      <c r="K5240" s="28">
        <v>0.04</v>
      </c>
      <c r="L5240" s="28">
        <v>-0.04</v>
      </c>
    </row>
    <row r="5241" spans="1:12" hidden="1" x14ac:dyDescent="0.2">
      <c r="A5241" s="27" t="s">
        <v>90</v>
      </c>
      <c r="B5241" s="27" t="s">
        <v>127</v>
      </c>
      <c r="C5241" s="27" t="s">
        <v>111</v>
      </c>
      <c r="D5241" s="27" t="s">
        <v>75</v>
      </c>
      <c r="E5241" s="27" t="s">
        <v>94</v>
      </c>
      <c r="F5241" s="27" t="s">
        <v>95</v>
      </c>
      <c r="G5241" s="27" t="s">
        <v>112</v>
      </c>
      <c r="H5241" s="28">
        <v>0</v>
      </c>
      <c r="I5241" s="28">
        <v>0</v>
      </c>
      <c r="J5241" s="28">
        <v>0</v>
      </c>
      <c r="K5241" s="28">
        <v>1120.8499999999999</v>
      </c>
      <c r="L5241" s="28">
        <v>-1120.8499999999999</v>
      </c>
    </row>
    <row r="5242" spans="1:12" hidden="1" x14ac:dyDescent="0.2">
      <c r="A5242" s="27" t="s">
        <v>90</v>
      </c>
      <c r="B5242" s="27" t="s">
        <v>128</v>
      </c>
      <c r="C5242" s="27" t="s">
        <v>99</v>
      </c>
      <c r="D5242" s="27" t="s">
        <v>75</v>
      </c>
      <c r="E5242" s="27" t="s">
        <v>94</v>
      </c>
      <c r="F5242" s="27" t="s">
        <v>95</v>
      </c>
      <c r="G5242" s="27" t="s">
        <v>100</v>
      </c>
      <c r="H5242" s="28">
        <v>0</v>
      </c>
      <c r="I5242" s="28">
        <v>0</v>
      </c>
      <c r="J5242" s="28">
        <v>0</v>
      </c>
      <c r="K5242" s="28">
        <v>0.38</v>
      </c>
      <c r="L5242" s="28">
        <v>-0.38</v>
      </c>
    </row>
    <row r="5243" spans="1:12" hidden="1" x14ac:dyDescent="0.2">
      <c r="A5243" s="27" t="s">
        <v>90</v>
      </c>
      <c r="B5243" s="27" t="s">
        <v>128</v>
      </c>
      <c r="C5243" s="27" t="s">
        <v>101</v>
      </c>
      <c r="D5243" s="27" t="s">
        <v>75</v>
      </c>
      <c r="E5243" s="27" t="s">
        <v>94</v>
      </c>
      <c r="F5243" s="27" t="s">
        <v>95</v>
      </c>
      <c r="G5243" s="27" t="s">
        <v>102</v>
      </c>
      <c r="H5243" s="28">
        <v>0</v>
      </c>
      <c r="I5243" s="28">
        <v>0</v>
      </c>
      <c r="J5243" s="28">
        <v>0</v>
      </c>
      <c r="K5243" s="28">
        <v>0.09</v>
      </c>
      <c r="L5243" s="28">
        <v>-0.09</v>
      </c>
    </row>
    <row r="5244" spans="1:12" hidden="1" x14ac:dyDescent="0.2">
      <c r="A5244" s="27" t="s">
        <v>90</v>
      </c>
      <c r="B5244" s="27" t="s">
        <v>128</v>
      </c>
      <c r="C5244" s="27" t="s">
        <v>103</v>
      </c>
      <c r="D5244" s="27" t="s">
        <v>75</v>
      </c>
      <c r="E5244" s="27" t="s">
        <v>94</v>
      </c>
      <c r="F5244" s="27" t="s">
        <v>95</v>
      </c>
      <c r="G5244" s="27" t="s">
        <v>104</v>
      </c>
      <c r="H5244" s="28">
        <v>0</v>
      </c>
      <c r="I5244" s="28">
        <v>0</v>
      </c>
      <c r="J5244" s="28">
        <v>0</v>
      </c>
      <c r="K5244" s="28">
        <v>0.18</v>
      </c>
      <c r="L5244" s="28">
        <v>-0.18</v>
      </c>
    </row>
    <row r="5245" spans="1:12" hidden="1" x14ac:dyDescent="0.2">
      <c r="A5245" s="27" t="s">
        <v>90</v>
      </c>
      <c r="B5245" s="27" t="s">
        <v>129</v>
      </c>
      <c r="C5245" s="27" t="s">
        <v>92</v>
      </c>
      <c r="D5245" s="27" t="s">
        <v>75</v>
      </c>
      <c r="E5245" s="27" t="s">
        <v>94</v>
      </c>
      <c r="F5245" s="27" t="s">
        <v>95</v>
      </c>
      <c r="G5245" s="27" t="s">
        <v>96</v>
      </c>
      <c r="H5245" s="28">
        <v>0</v>
      </c>
      <c r="I5245" s="28">
        <v>0</v>
      </c>
      <c r="J5245" s="28">
        <v>0</v>
      </c>
      <c r="K5245" s="28">
        <v>0.51</v>
      </c>
      <c r="L5245" s="28">
        <v>-0.51</v>
      </c>
    </row>
    <row r="5246" spans="1:12" hidden="1" x14ac:dyDescent="0.2">
      <c r="A5246" s="27" t="s">
        <v>90</v>
      </c>
      <c r="B5246" s="27" t="s">
        <v>129</v>
      </c>
      <c r="C5246" s="27" t="s">
        <v>121</v>
      </c>
      <c r="D5246" s="27" t="s">
        <v>75</v>
      </c>
      <c r="E5246" s="27" t="s">
        <v>94</v>
      </c>
      <c r="F5246" s="27" t="s">
        <v>95</v>
      </c>
      <c r="G5246" s="27" t="s">
        <v>122</v>
      </c>
      <c r="H5246" s="28">
        <v>0</v>
      </c>
      <c r="I5246" s="28">
        <v>0</v>
      </c>
      <c r="J5246" s="28">
        <v>0</v>
      </c>
      <c r="K5246" s="28">
        <v>0.4</v>
      </c>
      <c r="L5246" s="28">
        <v>-0.4</v>
      </c>
    </row>
    <row r="5247" spans="1:12" hidden="1" x14ac:dyDescent="0.2">
      <c r="A5247" s="27" t="s">
        <v>90</v>
      </c>
      <c r="B5247" s="27" t="s">
        <v>129</v>
      </c>
      <c r="C5247" s="27" t="s">
        <v>106</v>
      </c>
      <c r="D5247" s="27" t="s">
        <v>75</v>
      </c>
      <c r="E5247" s="27" t="s">
        <v>94</v>
      </c>
      <c r="F5247" s="27" t="s">
        <v>95</v>
      </c>
      <c r="G5247" s="27" t="s">
        <v>108</v>
      </c>
      <c r="H5247" s="28">
        <v>0</v>
      </c>
      <c r="I5247" s="28">
        <v>0</v>
      </c>
      <c r="J5247" s="28">
        <v>0</v>
      </c>
      <c r="K5247" s="28">
        <v>6.74</v>
      </c>
      <c r="L5247" s="28">
        <v>-6.74</v>
      </c>
    </row>
    <row r="5248" spans="1:12" hidden="1" x14ac:dyDescent="0.2">
      <c r="A5248" s="27" t="s">
        <v>90</v>
      </c>
      <c r="B5248" s="27" t="s">
        <v>129</v>
      </c>
      <c r="C5248" s="27" t="s">
        <v>99</v>
      </c>
      <c r="D5248" s="27" t="s">
        <v>75</v>
      </c>
      <c r="E5248" s="27" t="s">
        <v>94</v>
      </c>
      <c r="F5248" s="27" t="s">
        <v>95</v>
      </c>
      <c r="G5248" s="27" t="s">
        <v>100</v>
      </c>
      <c r="H5248" s="28">
        <v>0</v>
      </c>
      <c r="I5248" s="28">
        <v>0</v>
      </c>
      <c r="J5248" s="28">
        <v>0</v>
      </c>
      <c r="K5248" s="28">
        <v>1.07</v>
      </c>
      <c r="L5248" s="28">
        <v>-1.07</v>
      </c>
    </row>
    <row r="5249" spans="1:12" hidden="1" x14ac:dyDescent="0.2">
      <c r="A5249" s="27" t="s">
        <v>90</v>
      </c>
      <c r="B5249" s="27" t="s">
        <v>129</v>
      </c>
      <c r="C5249" s="27" t="s">
        <v>101</v>
      </c>
      <c r="D5249" s="27" t="s">
        <v>75</v>
      </c>
      <c r="E5249" s="27" t="s">
        <v>94</v>
      </c>
      <c r="F5249" s="27" t="s">
        <v>95</v>
      </c>
      <c r="G5249" s="27" t="s">
        <v>102</v>
      </c>
      <c r="H5249" s="28">
        <v>0</v>
      </c>
      <c r="I5249" s="28">
        <v>0</v>
      </c>
      <c r="J5249" s="28">
        <v>0</v>
      </c>
      <c r="K5249" s="28">
        <v>0.24</v>
      </c>
      <c r="L5249" s="28">
        <v>-0.24</v>
      </c>
    </row>
    <row r="5250" spans="1:12" hidden="1" x14ac:dyDescent="0.2">
      <c r="A5250" s="27" t="s">
        <v>90</v>
      </c>
      <c r="B5250" s="27" t="s">
        <v>129</v>
      </c>
      <c r="C5250" s="27" t="s">
        <v>103</v>
      </c>
      <c r="D5250" s="27" t="s">
        <v>75</v>
      </c>
      <c r="E5250" s="27" t="s">
        <v>94</v>
      </c>
      <c r="F5250" s="27" t="s">
        <v>95</v>
      </c>
      <c r="G5250" s="27" t="s">
        <v>104</v>
      </c>
      <c r="H5250" s="28">
        <v>0</v>
      </c>
      <c r="I5250" s="28">
        <v>0</v>
      </c>
      <c r="J5250" s="28">
        <v>0</v>
      </c>
      <c r="K5250" s="28">
        <v>0.52</v>
      </c>
      <c r="L5250" s="28">
        <v>-0.52</v>
      </c>
    </row>
    <row r="5251" spans="1:12" hidden="1" x14ac:dyDescent="0.2">
      <c r="A5251" s="27" t="s">
        <v>90</v>
      </c>
      <c r="B5251" s="27" t="s">
        <v>129</v>
      </c>
      <c r="C5251" s="27" t="s">
        <v>130</v>
      </c>
      <c r="D5251" s="27" t="s">
        <v>75</v>
      </c>
      <c r="E5251" s="27" t="s">
        <v>94</v>
      </c>
      <c r="F5251" s="27" t="s">
        <v>95</v>
      </c>
      <c r="G5251" s="27" t="s">
        <v>131</v>
      </c>
      <c r="H5251" s="28">
        <v>0</v>
      </c>
      <c r="I5251" s="28">
        <v>0</v>
      </c>
      <c r="J5251" s="28">
        <v>0</v>
      </c>
      <c r="K5251" s="28">
        <v>3813.93</v>
      </c>
      <c r="L5251" s="28">
        <v>-3813.93</v>
      </c>
    </row>
    <row r="5252" spans="1:12" hidden="1" x14ac:dyDescent="0.2">
      <c r="A5252" s="27" t="s">
        <v>90</v>
      </c>
      <c r="B5252" s="27" t="s">
        <v>129</v>
      </c>
      <c r="C5252" s="27" t="s">
        <v>132</v>
      </c>
      <c r="D5252" s="27" t="s">
        <v>75</v>
      </c>
      <c r="E5252" s="27" t="s">
        <v>94</v>
      </c>
      <c r="F5252" s="27" t="s">
        <v>95</v>
      </c>
      <c r="G5252" s="27" t="s">
        <v>133</v>
      </c>
      <c r="H5252" s="28">
        <v>0</v>
      </c>
      <c r="I5252" s="28">
        <v>0</v>
      </c>
      <c r="J5252" s="28">
        <v>0</v>
      </c>
      <c r="K5252" s="28">
        <v>61.35</v>
      </c>
      <c r="L5252" s="28">
        <v>-61.35</v>
      </c>
    </row>
    <row r="5253" spans="1:12" hidden="1" x14ac:dyDescent="0.2">
      <c r="A5253" s="27" t="s">
        <v>90</v>
      </c>
      <c r="B5253" s="27" t="s">
        <v>129</v>
      </c>
      <c r="C5253" s="27" t="s">
        <v>111</v>
      </c>
      <c r="D5253" s="27" t="s">
        <v>75</v>
      </c>
      <c r="E5253" s="27" t="s">
        <v>94</v>
      </c>
      <c r="F5253" s="27" t="s">
        <v>95</v>
      </c>
      <c r="G5253" s="27" t="s">
        <v>112</v>
      </c>
      <c r="H5253" s="28">
        <v>0</v>
      </c>
      <c r="I5253" s="28">
        <v>0</v>
      </c>
      <c r="J5253" s="28">
        <v>0</v>
      </c>
      <c r="K5253" s="28">
        <v>9860.3700000000008</v>
      </c>
      <c r="L5253" s="28">
        <v>-9860.3700000000008</v>
      </c>
    </row>
    <row r="5254" spans="1:12" hidden="1" x14ac:dyDescent="0.2">
      <c r="A5254" s="27" t="s">
        <v>90</v>
      </c>
      <c r="B5254" s="27" t="s">
        <v>129</v>
      </c>
      <c r="C5254" s="27" t="s">
        <v>117</v>
      </c>
      <c r="D5254" s="27" t="s">
        <v>75</v>
      </c>
      <c r="E5254" s="27" t="s">
        <v>94</v>
      </c>
      <c r="F5254" s="27" t="s">
        <v>95</v>
      </c>
      <c r="G5254" s="27" t="s">
        <v>118</v>
      </c>
      <c r="H5254" s="28">
        <v>0</v>
      </c>
      <c r="I5254" s="28">
        <v>0</v>
      </c>
      <c r="J5254" s="28">
        <v>0</v>
      </c>
      <c r="K5254" s="28">
        <v>16.43</v>
      </c>
      <c r="L5254" s="28">
        <v>-16.43</v>
      </c>
    </row>
    <row r="5255" spans="1:12" hidden="1" x14ac:dyDescent="0.2">
      <c r="A5255" s="27" t="s">
        <v>90</v>
      </c>
      <c r="B5255" s="27" t="s">
        <v>134</v>
      </c>
      <c r="C5255" s="27" t="s">
        <v>92</v>
      </c>
      <c r="D5255" s="27" t="s">
        <v>75</v>
      </c>
      <c r="E5255" s="27" t="s">
        <v>94</v>
      </c>
      <c r="F5255" s="27" t="s">
        <v>95</v>
      </c>
      <c r="G5255" s="27" t="s">
        <v>96</v>
      </c>
      <c r="H5255" s="28">
        <v>0</v>
      </c>
      <c r="I5255" s="28">
        <v>0</v>
      </c>
      <c r="J5255" s="28">
        <v>0</v>
      </c>
      <c r="K5255" s="28">
        <v>0.26</v>
      </c>
      <c r="L5255" s="28">
        <v>-0.26</v>
      </c>
    </row>
    <row r="5256" spans="1:12" hidden="1" x14ac:dyDescent="0.2">
      <c r="A5256" s="27" t="s">
        <v>90</v>
      </c>
      <c r="B5256" s="27" t="s">
        <v>134</v>
      </c>
      <c r="C5256" s="27" t="s">
        <v>101</v>
      </c>
      <c r="D5256" s="27" t="s">
        <v>75</v>
      </c>
      <c r="E5256" s="27" t="s">
        <v>94</v>
      </c>
      <c r="F5256" s="27" t="s">
        <v>95</v>
      </c>
      <c r="G5256" s="27" t="s">
        <v>102</v>
      </c>
      <c r="H5256" s="28">
        <v>0</v>
      </c>
      <c r="I5256" s="28">
        <v>0</v>
      </c>
      <c r="J5256" s="28">
        <v>0</v>
      </c>
      <c r="K5256" s="28">
        <v>0.01</v>
      </c>
      <c r="L5256" s="28">
        <v>-0.01</v>
      </c>
    </row>
    <row r="5257" spans="1:12" hidden="1" x14ac:dyDescent="0.2">
      <c r="A5257" s="27" t="s">
        <v>90</v>
      </c>
      <c r="B5257" s="27" t="s">
        <v>134</v>
      </c>
      <c r="C5257" s="27" t="s">
        <v>132</v>
      </c>
      <c r="D5257" s="27" t="s">
        <v>75</v>
      </c>
      <c r="E5257" s="27" t="s">
        <v>94</v>
      </c>
      <c r="F5257" s="27" t="s">
        <v>95</v>
      </c>
      <c r="G5257" s="27" t="s">
        <v>133</v>
      </c>
      <c r="H5257" s="28">
        <v>0</v>
      </c>
      <c r="I5257" s="28">
        <v>0</v>
      </c>
      <c r="J5257" s="28">
        <v>0</v>
      </c>
      <c r="K5257" s="28">
        <v>582.98</v>
      </c>
      <c r="L5257" s="28">
        <v>-582.98</v>
      </c>
    </row>
    <row r="5258" spans="1:12" hidden="1" x14ac:dyDescent="0.2">
      <c r="A5258" s="27" t="s">
        <v>90</v>
      </c>
      <c r="B5258" s="27" t="s">
        <v>135</v>
      </c>
      <c r="C5258" s="27" t="s">
        <v>99</v>
      </c>
      <c r="D5258" s="27" t="s">
        <v>75</v>
      </c>
      <c r="E5258" s="27" t="s">
        <v>94</v>
      </c>
      <c r="F5258" s="27" t="s">
        <v>95</v>
      </c>
      <c r="G5258" s="27" t="s">
        <v>100</v>
      </c>
      <c r="H5258" s="28">
        <v>0</v>
      </c>
      <c r="I5258" s="28">
        <v>0</v>
      </c>
      <c r="J5258" s="28">
        <v>0</v>
      </c>
      <c r="K5258" s="28">
        <v>0.68</v>
      </c>
      <c r="L5258" s="28">
        <v>-0.68</v>
      </c>
    </row>
    <row r="5259" spans="1:12" hidden="1" x14ac:dyDescent="0.2">
      <c r="A5259" s="27" t="s">
        <v>90</v>
      </c>
      <c r="B5259" s="27" t="s">
        <v>135</v>
      </c>
      <c r="C5259" s="27" t="s">
        <v>101</v>
      </c>
      <c r="D5259" s="27" t="s">
        <v>75</v>
      </c>
      <c r="E5259" s="27" t="s">
        <v>94</v>
      </c>
      <c r="F5259" s="27" t="s">
        <v>95</v>
      </c>
      <c r="G5259" s="27" t="s">
        <v>102</v>
      </c>
      <c r="H5259" s="28">
        <v>0</v>
      </c>
      <c r="I5259" s="28">
        <v>0</v>
      </c>
      <c r="J5259" s="28">
        <v>0</v>
      </c>
      <c r="K5259" s="28">
        <v>0.16</v>
      </c>
      <c r="L5259" s="28">
        <v>-0.16</v>
      </c>
    </row>
    <row r="5260" spans="1:12" hidden="1" x14ac:dyDescent="0.2">
      <c r="A5260" s="27" t="s">
        <v>90</v>
      </c>
      <c r="B5260" s="27" t="s">
        <v>135</v>
      </c>
      <c r="C5260" s="27" t="s">
        <v>103</v>
      </c>
      <c r="D5260" s="27" t="s">
        <v>75</v>
      </c>
      <c r="E5260" s="27" t="s">
        <v>94</v>
      </c>
      <c r="F5260" s="27" t="s">
        <v>95</v>
      </c>
      <c r="G5260" s="27" t="s">
        <v>104</v>
      </c>
      <c r="H5260" s="28">
        <v>0</v>
      </c>
      <c r="I5260" s="28">
        <v>0</v>
      </c>
      <c r="J5260" s="28">
        <v>0</v>
      </c>
      <c r="K5260" s="28">
        <v>0.32</v>
      </c>
      <c r="L5260" s="28">
        <v>-0.32</v>
      </c>
    </row>
    <row r="5261" spans="1:12" hidden="1" x14ac:dyDescent="0.2">
      <c r="A5261" s="27" t="s">
        <v>90</v>
      </c>
      <c r="B5261" s="27" t="s">
        <v>179</v>
      </c>
      <c r="C5261" s="27" t="s">
        <v>106</v>
      </c>
      <c r="D5261" s="27" t="s">
        <v>75</v>
      </c>
      <c r="E5261" s="27" t="s">
        <v>94</v>
      </c>
      <c r="F5261" s="27" t="s">
        <v>95</v>
      </c>
      <c r="G5261" s="27" t="s">
        <v>108</v>
      </c>
      <c r="H5261" s="28">
        <v>0</v>
      </c>
      <c r="I5261" s="28">
        <v>0</v>
      </c>
      <c r="J5261" s="28">
        <v>0</v>
      </c>
      <c r="K5261" s="28">
        <v>20.71</v>
      </c>
      <c r="L5261" s="28">
        <v>-20.71</v>
      </c>
    </row>
    <row r="5262" spans="1:12" hidden="1" x14ac:dyDescent="0.2">
      <c r="A5262" s="27" t="s">
        <v>90</v>
      </c>
      <c r="B5262" s="27" t="s">
        <v>179</v>
      </c>
      <c r="C5262" s="27" t="s">
        <v>99</v>
      </c>
      <c r="D5262" s="27" t="s">
        <v>75</v>
      </c>
      <c r="E5262" s="27" t="s">
        <v>94</v>
      </c>
      <c r="F5262" s="27" t="s">
        <v>95</v>
      </c>
      <c r="G5262" s="27" t="s">
        <v>100</v>
      </c>
      <c r="H5262" s="28">
        <v>0</v>
      </c>
      <c r="I5262" s="28">
        <v>0</v>
      </c>
      <c r="J5262" s="28">
        <v>0</v>
      </c>
      <c r="K5262" s="28">
        <v>1.3</v>
      </c>
      <c r="L5262" s="28">
        <v>-1.3</v>
      </c>
    </row>
    <row r="5263" spans="1:12" hidden="1" x14ac:dyDescent="0.2">
      <c r="A5263" s="27" t="s">
        <v>90</v>
      </c>
      <c r="B5263" s="27" t="s">
        <v>179</v>
      </c>
      <c r="C5263" s="27" t="s">
        <v>101</v>
      </c>
      <c r="D5263" s="27" t="s">
        <v>75</v>
      </c>
      <c r="E5263" s="27" t="s">
        <v>94</v>
      </c>
      <c r="F5263" s="27" t="s">
        <v>95</v>
      </c>
      <c r="G5263" s="27" t="s">
        <v>102</v>
      </c>
      <c r="H5263" s="28">
        <v>0</v>
      </c>
      <c r="I5263" s="28">
        <v>0</v>
      </c>
      <c r="J5263" s="28">
        <v>0</v>
      </c>
      <c r="K5263" s="28">
        <v>0.35</v>
      </c>
      <c r="L5263" s="28">
        <v>-0.35</v>
      </c>
    </row>
    <row r="5264" spans="1:12" hidden="1" x14ac:dyDescent="0.2">
      <c r="A5264" s="27" t="s">
        <v>90</v>
      </c>
      <c r="B5264" s="27" t="s">
        <v>179</v>
      </c>
      <c r="C5264" s="27" t="s">
        <v>103</v>
      </c>
      <c r="D5264" s="27" t="s">
        <v>75</v>
      </c>
      <c r="E5264" s="27" t="s">
        <v>94</v>
      </c>
      <c r="F5264" s="27" t="s">
        <v>95</v>
      </c>
      <c r="G5264" s="27" t="s">
        <v>104</v>
      </c>
      <c r="H5264" s="28">
        <v>0</v>
      </c>
      <c r="I5264" s="28">
        <v>0</v>
      </c>
      <c r="J5264" s="28">
        <v>0</v>
      </c>
      <c r="K5264" s="28">
        <v>0.6</v>
      </c>
      <c r="L5264" s="28">
        <v>-0.6</v>
      </c>
    </row>
    <row r="5265" spans="1:12" hidden="1" x14ac:dyDescent="0.2">
      <c r="A5265" s="27" t="s">
        <v>90</v>
      </c>
      <c r="B5265" s="27" t="s">
        <v>179</v>
      </c>
      <c r="C5265" s="27" t="s">
        <v>117</v>
      </c>
      <c r="D5265" s="27" t="s">
        <v>75</v>
      </c>
      <c r="E5265" s="27" t="s">
        <v>94</v>
      </c>
      <c r="F5265" s="27" t="s">
        <v>95</v>
      </c>
      <c r="G5265" s="27" t="s">
        <v>118</v>
      </c>
      <c r="H5265" s="28">
        <v>0</v>
      </c>
      <c r="I5265" s="28">
        <v>0</v>
      </c>
      <c r="J5265" s="28">
        <v>0</v>
      </c>
      <c r="K5265" s="28">
        <v>211.56</v>
      </c>
      <c r="L5265" s="28">
        <v>-211.56</v>
      </c>
    </row>
    <row r="5266" spans="1:12" hidden="1" x14ac:dyDescent="0.2">
      <c r="A5266" s="27" t="s">
        <v>90</v>
      </c>
      <c r="B5266" s="27" t="s">
        <v>178</v>
      </c>
      <c r="C5266" s="27" t="s">
        <v>92</v>
      </c>
      <c r="D5266" s="27" t="s">
        <v>75</v>
      </c>
      <c r="E5266" s="27" t="s">
        <v>94</v>
      </c>
      <c r="F5266" s="27" t="s">
        <v>95</v>
      </c>
      <c r="G5266" s="27" t="s">
        <v>96</v>
      </c>
      <c r="H5266" s="28">
        <v>0</v>
      </c>
      <c r="I5266" s="28">
        <v>0</v>
      </c>
      <c r="J5266" s="28">
        <v>0</v>
      </c>
      <c r="K5266" s="28">
        <v>0.68</v>
      </c>
      <c r="L5266" s="28">
        <v>-0.68</v>
      </c>
    </row>
    <row r="5267" spans="1:12" hidden="1" x14ac:dyDescent="0.2">
      <c r="A5267" s="27" t="s">
        <v>90</v>
      </c>
      <c r="B5267" s="27" t="s">
        <v>178</v>
      </c>
      <c r="C5267" s="27" t="s">
        <v>99</v>
      </c>
      <c r="D5267" s="27" t="s">
        <v>75</v>
      </c>
      <c r="E5267" s="27" t="s">
        <v>94</v>
      </c>
      <c r="F5267" s="27" t="s">
        <v>95</v>
      </c>
      <c r="G5267" s="27" t="s">
        <v>100</v>
      </c>
      <c r="H5267" s="28">
        <v>0</v>
      </c>
      <c r="I5267" s="28">
        <v>0</v>
      </c>
      <c r="J5267" s="28">
        <v>0</v>
      </c>
      <c r="K5267" s="28">
        <v>0.01</v>
      </c>
      <c r="L5267" s="28">
        <v>-0.01</v>
      </c>
    </row>
    <row r="5268" spans="1:12" hidden="1" x14ac:dyDescent="0.2">
      <c r="A5268" s="27" t="s">
        <v>90</v>
      </c>
      <c r="B5268" s="27" t="s">
        <v>178</v>
      </c>
      <c r="C5268" s="27" t="s">
        <v>101</v>
      </c>
      <c r="D5268" s="27" t="s">
        <v>75</v>
      </c>
      <c r="E5268" s="27" t="s">
        <v>94</v>
      </c>
      <c r="F5268" s="27" t="s">
        <v>95</v>
      </c>
      <c r="G5268" s="27" t="s">
        <v>102</v>
      </c>
      <c r="H5268" s="28">
        <v>0</v>
      </c>
      <c r="I5268" s="28">
        <v>0</v>
      </c>
      <c r="J5268" s="28">
        <v>0</v>
      </c>
      <c r="K5268" s="28">
        <v>0.01</v>
      </c>
      <c r="L5268" s="28">
        <v>-0.01</v>
      </c>
    </row>
    <row r="5269" spans="1:12" hidden="1" x14ac:dyDescent="0.2">
      <c r="A5269" s="27" t="s">
        <v>90</v>
      </c>
      <c r="B5269" s="27" t="s">
        <v>178</v>
      </c>
      <c r="C5269" s="27" t="s">
        <v>103</v>
      </c>
      <c r="D5269" s="27" t="s">
        <v>75</v>
      </c>
      <c r="E5269" s="27" t="s">
        <v>94</v>
      </c>
      <c r="F5269" s="27" t="s">
        <v>95</v>
      </c>
      <c r="G5269" s="27" t="s">
        <v>104</v>
      </c>
      <c r="H5269" s="28">
        <v>0</v>
      </c>
      <c r="I5269" s="28">
        <v>0</v>
      </c>
      <c r="J5269" s="28">
        <v>0</v>
      </c>
      <c r="K5269" s="28">
        <v>0.02</v>
      </c>
      <c r="L5269" s="28">
        <v>-0.02</v>
      </c>
    </row>
    <row r="5270" spans="1:12" hidden="1" x14ac:dyDescent="0.2">
      <c r="A5270" s="27" t="s">
        <v>136</v>
      </c>
      <c r="B5270" s="27" t="s">
        <v>9</v>
      </c>
      <c r="C5270" s="27" t="s">
        <v>137</v>
      </c>
      <c r="D5270" s="27" t="s">
        <v>75</v>
      </c>
      <c r="E5270" s="27" t="s">
        <v>94</v>
      </c>
      <c r="F5270" s="27" t="s">
        <v>95</v>
      </c>
      <c r="G5270" s="27" t="s">
        <v>138</v>
      </c>
      <c r="H5270" s="28">
        <v>56367.5</v>
      </c>
      <c r="I5270" s="28">
        <v>55262.5</v>
      </c>
      <c r="J5270" s="28">
        <v>0</v>
      </c>
      <c r="K5270" s="28">
        <v>0</v>
      </c>
      <c r="L5270" s="28">
        <v>55262.5</v>
      </c>
    </row>
    <row r="5271" spans="1:12" hidden="1" x14ac:dyDescent="0.2">
      <c r="A5271" s="27" t="s">
        <v>136</v>
      </c>
      <c r="B5271" s="27" t="s">
        <v>9</v>
      </c>
      <c r="C5271" s="27" t="s">
        <v>99</v>
      </c>
      <c r="D5271" s="27" t="s">
        <v>75</v>
      </c>
      <c r="E5271" s="27" t="s">
        <v>94</v>
      </c>
      <c r="F5271" s="27" t="s">
        <v>95</v>
      </c>
      <c r="G5271" s="27" t="s">
        <v>100</v>
      </c>
      <c r="H5271" s="28">
        <v>3494.79</v>
      </c>
      <c r="I5271" s="28">
        <v>3494.79</v>
      </c>
      <c r="J5271" s="28">
        <v>0</v>
      </c>
      <c r="K5271" s="28">
        <v>0</v>
      </c>
      <c r="L5271" s="28">
        <v>3494.79</v>
      </c>
    </row>
    <row r="5272" spans="1:12" hidden="1" x14ac:dyDescent="0.2">
      <c r="A5272" s="27" t="s">
        <v>136</v>
      </c>
      <c r="B5272" s="27" t="s">
        <v>9</v>
      </c>
      <c r="C5272" s="27" t="s">
        <v>101</v>
      </c>
      <c r="D5272" s="27" t="s">
        <v>75</v>
      </c>
      <c r="E5272" s="27" t="s">
        <v>94</v>
      </c>
      <c r="F5272" s="27" t="s">
        <v>95</v>
      </c>
      <c r="G5272" s="27" t="s">
        <v>102</v>
      </c>
      <c r="H5272" s="28">
        <v>817.33</v>
      </c>
      <c r="I5272" s="28">
        <v>817.33</v>
      </c>
      <c r="J5272" s="28">
        <v>0</v>
      </c>
      <c r="K5272" s="28">
        <v>0</v>
      </c>
      <c r="L5272" s="28">
        <v>817.33</v>
      </c>
    </row>
    <row r="5273" spans="1:12" hidden="1" x14ac:dyDescent="0.2">
      <c r="A5273" s="27" t="s">
        <v>136</v>
      </c>
      <c r="B5273" s="27" t="s">
        <v>9</v>
      </c>
      <c r="C5273" s="27" t="s">
        <v>103</v>
      </c>
      <c r="D5273" s="27" t="s">
        <v>75</v>
      </c>
      <c r="E5273" s="27" t="s">
        <v>94</v>
      </c>
      <c r="F5273" s="27" t="s">
        <v>95</v>
      </c>
      <c r="G5273" s="27" t="s">
        <v>104</v>
      </c>
      <c r="H5273" s="28">
        <v>1634.66</v>
      </c>
      <c r="I5273" s="28">
        <v>1634.66</v>
      </c>
      <c r="J5273" s="28">
        <v>0</v>
      </c>
      <c r="K5273" s="28">
        <v>0</v>
      </c>
      <c r="L5273" s="28">
        <v>1634.66</v>
      </c>
    </row>
    <row r="5274" spans="1:12" hidden="1" x14ac:dyDescent="0.2">
      <c r="A5274" s="27" t="s">
        <v>136</v>
      </c>
      <c r="B5274" s="27" t="s">
        <v>123</v>
      </c>
      <c r="C5274" s="27" t="s">
        <v>139</v>
      </c>
      <c r="D5274" s="27" t="s">
        <v>75</v>
      </c>
      <c r="E5274" s="27" t="s">
        <v>94</v>
      </c>
      <c r="F5274" s="27" t="s">
        <v>95</v>
      </c>
      <c r="G5274" s="27" t="s">
        <v>140</v>
      </c>
      <c r="H5274" s="28">
        <v>0</v>
      </c>
      <c r="I5274" s="28">
        <v>0</v>
      </c>
      <c r="J5274" s="28">
        <v>0</v>
      </c>
      <c r="K5274" s="28">
        <v>1156</v>
      </c>
      <c r="L5274" s="28">
        <v>-1156</v>
      </c>
    </row>
    <row r="5275" spans="1:12" hidden="1" x14ac:dyDescent="0.2">
      <c r="A5275" s="27" t="s">
        <v>136</v>
      </c>
      <c r="B5275" s="27" t="s">
        <v>123</v>
      </c>
      <c r="C5275" s="27" t="s">
        <v>99</v>
      </c>
      <c r="D5275" s="27" t="s">
        <v>75</v>
      </c>
      <c r="E5275" s="27" t="s">
        <v>94</v>
      </c>
      <c r="F5275" s="27" t="s">
        <v>95</v>
      </c>
      <c r="G5275" s="27" t="s">
        <v>100</v>
      </c>
      <c r="H5275" s="28">
        <v>0</v>
      </c>
      <c r="I5275" s="28">
        <v>0</v>
      </c>
      <c r="J5275" s="28">
        <v>0</v>
      </c>
      <c r="K5275" s="28">
        <v>71.34</v>
      </c>
      <c r="L5275" s="28">
        <v>-71.34</v>
      </c>
    </row>
    <row r="5276" spans="1:12" hidden="1" x14ac:dyDescent="0.2">
      <c r="A5276" s="27" t="s">
        <v>136</v>
      </c>
      <c r="B5276" s="27" t="s">
        <v>123</v>
      </c>
      <c r="C5276" s="27" t="s">
        <v>101</v>
      </c>
      <c r="D5276" s="27" t="s">
        <v>75</v>
      </c>
      <c r="E5276" s="27" t="s">
        <v>94</v>
      </c>
      <c r="F5276" s="27" t="s">
        <v>95</v>
      </c>
      <c r="G5276" s="27" t="s">
        <v>102</v>
      </c>
      <c r="H5276" s="28">
        <v>0</v>
      </c>
      <c r="I5276" s="28">
        <v>0</v>
      </c>
      <c r="J5276" s="28">
        <v>0</v>
      </c>
      <c r="K5276" s="28">
        <v>16.68</v>
      </c>
      <c r="L5276" s="28">
        <v>-16.68</v>
      </c>
    </row>
    <row r="5277" spans="1:12" hidden="1" x14ac:dyDescent="0.2">
      <c r="A5277" s="27" t="s">
        <v>136</v>
      </c>
      <c r="B5277" s="27" t="s">
        <v>123</v>
      </c>
      <c r="C5277" s="27" t="s">
        <v>103</v>
      </c>
      <c r="D5277" s="27" t="s">
        <v>75</v>
      </c>
      <c r="E5277" s="27" t="s">
        <v>94</v>
      </c>
      <c r="F5277" s="27" t="s">
        <v>95</v>
      </c>
      <c r="G5277" s="27" t="s">
        <v>104</v>
      </c>
      <c r="H5277" s="28">
        <v>0</v>
      </c>
      <c r="I5277" s="28">
        <v>0</v>
      </c>
      <c r="J5277" s="28">
        <v>0</v>
      </c>
      <c r="K5277" s="28">
        <v>33.520000000000003</v>
      </c>
      <c r="L5277" s="28">
        <v>-33.520000000000003</v>
      </c>
    </row>
    <row r="5278" spans="1:12" hidden="1" x14ac:dyDescent="0.2">
      <c r="A5278" s="27" t="s">
        <v>136</v>
      </c>
      <c r="B5278" s="27" t="s">
        <v>128</v>
      </c>
      <c r="C5278" s="27" t="s">
        <v>137</v>
      </c>
      <c r="D5278" s="27" t="s">
        <v>75</v>
      </c>
      <c r="E5278" s="27" t="s">
        <v>94</v>
      </c>
      <c r="F5278" s="27" t="s">
        <v>95</v>
      </c>
      <c r="G5278" s="27" t="s">
        <v>138</v>
      </c>
      <c r="H5278" s="28">
        <v>0</v>
      </c>
      <c r="I5278" s="28">
        <v>0</v>
      </c>
      <c r="J5278" s="28">
        <v>0</v>
      </c>
      <c r="K5278" s="28">
        <v>447.53</v>
      </c>
      <c r="L5278" s="28">
        <v>-447.53</v>
      </c>
    </row>
    <row r="5279" spans="1:12" hidden="1" x14ac:dyDescent="0.2">
      <c r="A5279" s="27" t="s">
        <v>136</v>
      </c>
      <c r="B5279" s="27" t="s">
        <v>128</v>
      </c>
      <c r="C5279" s="27" t="s">
        <v>99</v>
      </c>
      <c r="D5279" s="27" t="s">
        <v>75</v>
      </c>
      <c r="E5279" s="27" t="s">
        <v>94</v>
      </c>
      <c r="F5279" s="27" t="s">
        <v>95</v>
      </c>
      <c r="G5279" s="27" t="s">
        <v>100</v>
      </c>
      <c r="H5279" s="28">
        <v>0</v>
      </c>
      <c r="I5279" s="28">
        <v>0</v>
      </c>
      <c r="J5279" s="28">
        <v>0</v>
      </c>
      <c r="K5279" s="28">
        <v>26.56</v>
      </c>
      <c r="L5279" s="28">
        <v>-26.56</v>
      </c>
    </row>
    <row r="5280" spans="1:12" hidden="1" x14ac:dyDescent="0.2">
      <c r="A5280" s="27" t="s">
        <v>136</v>
      </c>
      <c r="B5280" s="27" t="s">
        <v>128</v>
      </c>
      <c r="C5280" s="27" t="s">
        <v>101</v>
      </c>
      <c r="D5280" s="27" t="s">
        <v>75</v>
      </c>
      <c r="E5280" s="27" t="s">
        <v>94</v>
      </c>
      <c r="F5280" s="27" t="s">
        <v>95</v>
      </c>
      <c r="G5280" s="27" t="s">
        <v>102</v>
      </c>
      <c r="H5280" s="28">
        <v>0</v>
      </c>
      <c r="I5280" s="28">
        <v>0</v>
      </c>
      <c r="J5280" s="28">
        <v>0</v>
      </c>
      <c r="K5280" s="28">
        <v>6.21</v>
      </c>
      <c r="L5280" s="28">
        <v>-6.21</v>
      </c>
    </row>
    <row r="5281" spans="1:12" hidden="1" x14ac:dyDescent="0.2">
      <c r="A5281" s="27" t="s">
        <v>136</v>
      </c>
      <c r="B5281" s="27" t="s">
        <v>128</v>
      </c>
      <c r="C5281" s="27" t="s">
        <v>103</v>
      </c>
      <c r="D5281" s="27" t="s">
        <v>75</v>
      </c>
      <c r="E5281" s="27" t="s">
        <v>94</v>
      </c>
      <c r="F5281" s="27" t="s">
        <v>95</v>
      </c>
      <c r="G5281" s="27" t="s">
        <v>104</v>
      </c>
      <c r="H5281" s="28">
        <v>0</v>
      </c>
      <c r="I5281" s="28">
        <v>0</v>
      </c>
      <c r="J5281" s="28">
        <v>0</v>
      </c>
      <c r="K5281" s="28">
        <v>12.8</v>
      </c>
      <c r="L5281" s="28">
        <v>-12.8</v>
      </c>
    </row>
    <row r="5282" spans="1:12" hidden="1" x14ac:dyDescent="0.2">
      <c r="A5282" s="27" t="s">
        <v>136</v>
      </c>
      <c r="B5282" s="27" t="s">
        <v>129</v>
      </c>
      <c r="C5282" s="27" t="s">
        <v>137</v>
      </c>
      <c r="D5282" s="27" t="s">
        <v>75</v>
      </c>
      <c r="E5282" s="27" t="s">
        <v>94</v>
      </c>
      <c r="F5282" s="27" t="s">
        <v>95</v>
      </c>
      <c r="G5282" s="27" t="s">
        <v>138</v>
      </c>
      <c r="H5282" s="28">
        <v>0</v>
      </c>
      <c r="I5282" s="28">
        <v>0</v>
      </c>
      <c r="J5282" s="28">
        <v>0</v>
      </c>
      <c r="K5282" s="28">
        <v>140.91999999999999</v>
      </c>
      <c r="L5282" s="28">
        <v>-140.91999999999999</v>
      </c>
    </row>
    <row r="5283" spans="1:12" hidden="1" x14ac:dyDescent="0.2">
      <c r="A5283" s="27" t="s">
        <v>136</v>
      </c>
      <c r="B5283" s="27" t="s">
        <v>129</v>
      </c>
      <c r="C5283" s="27" t="s">
        <v>99</v>
      </c>
      <c r="D5283" s="27" t="s">
        <v>75</v>
      </c>
      <c r="E5283" s="27" t="s">
        <v>94</v>
      </c>
      <c r="F5283" s="27" t="s">
        <v>95</v>
      </c>
      <c r="G5283" s="27" t="s">
        <v>100</v>
      </c>
      <c r="H5283" s="28">
        <v>0</v>
      </c>
      <c r="I5283" s="28">
        <v>0</v>
      </c>
      <c r="J5283" s="28">
        <v>0</v>
      </c>
      <c r="K5283" s="28">
        <v>7.83</v>
      </c>
      <c r="L5283" s="28">
        <v>-7.83</v>
      </c>
    </row>
    <row r="5284" spans="1:12" hidden="1" x14ac:dyDescent="0.2">
      <c r="A5284" s="27" t="s">
        <v>136</v>
      </c>
      <c r="B5284" s="27" t="s">
        <v>129</v>
      </c>
      <c r="C5284" s="27" t="s">
        <v>101</v>
      </c>
      <c r="D5284" s="27" t="s">
        <v>75</v>
      </c>
      <c r="E5284" s="27" t="s">
        <v>94</v>
      </c>
      <c r="F5284" s="27" t="s">
        <v>95</v>
      </c>
      <c r="G5284" s="27" t="s">
        <v>102</v>
      </c>
      <c r="H5284" s="28">
        <v>0</v>
      </c>
      <c r="I5284" s="28">
        <v>0</v>
      </c>
      <c r="J5284" s="28">
        <v>0</v>
      </c>
      <c r="K5284" s="28">
        <v>1.83</v>
      </c>
      <c r="L5284" s="28">
        <v>-1.83</v>
      </c>
    </row>
    <row r="5285" spans="1:12" hidden="1" x14ac:dyDescent="0.2">
      <c r="A5285" s="27" t="s">
        <v>136</v>
      </c>
      <c r="B5285" s="27" t="s">
        <v>129</v>
      </c>
      <c r="C5285" s="27" t="s">
        <v>103</v>
      </c>
      <c r="D5285" s="27" t="s">
        <v>75</v>
      </c>
      <c r="E5285" s="27" t="s">
        <v>94</v>
      </c>
      <c r="F5285" s="27" t="s">
        <v>95</v>
      </c>
      <c r="G5285" s="27" t="s">
        <v>104</v>
      </c>
      <c r="H5285" s="28">
        <v>0</v>
      </c>
      <c r="I5285" s="28">
        <v>0</v>
      </c>
      <c r="J5285" s="28">
        <v>0</v>
      </c>
      <c r="K5285" s="28">
        <v>3.78</v>
      </c>
      <c r="L5285" s="28">
        <v>-3.78</v>
      </c>
    </row>
    <row r="5286" spans="1:12" hidden="1" x14ac:dyDescent="0.2">
      <c r="A5286" s="27" t="s">
        <v>136</v>
      </c>
      <c r="B5286" s="27" t="s">
        <v>135</v>
      </c>
      <c r="C5286" s="27" t="s">
        <v>137</v>
      </c>
      <c r="D5286" s="27" t="s">
        <v>75</v>
      </c>
      <c r="E5286" s="27" t="s">
        <v>94</v>
      </c>
      <c r="F5286" s="27" t="s">
        <v>95</v>
      </c>
      <c r="G5286" s="27" t="s">
        <v>138</v>
      </c>
      <c r="H5286" s="28">
        <v>0</v>
      </c>
      <c r="I5286" s="28">
        <v>0</v>
      </c>
      <c r="J5286" s="28">
        <v>0</v>
      </c>
      <c r="K5286" s="28">
        <v>16.8</v>
      </c>
      <c r="L5286" s="28">
        <v>-16.8</v>
      </c>
    </row>
    <row r="5287" spans="1:12" hidden="1" x14ac:dyDescent="0.2">
      <c r="A5287" s="27" t="s">
        <v>136</v>
      </c>
      <c r="B5287" s="27" t="s">
        <v>135</v>
      </c>
      <c r="C5287" s="27" t="s">
        <v>99</v>
      </c>
      <c r="D5287" s="27" t="s">
        <v>75</v>
      </c>
      <c r="E5287" s="27" t="s">
        <v>94</v>
      </c>
      <c r="F5287" s="27" t="s">
        <v>95</v>
      </c>
      <c r="G5287" s="27" t="s">
        <v>100</v>
      </c>
      <c r="H5287" s="28">
        <v>0</v>
      </c>
      <c r="I5287" s="28">
        <v>0</v>
      </c>
      <c r="J5287" s="28">
        <v>0</v>
      </c>
      <c r="K5287" s="28">
        <v>0.36</v>
      </c>
      <c r="L5287" s="28">
        <v>-0.36</v>
      </c>
    </row>
    <row r="5288" spans="1:12" hidden="1" x14ac:dyDescent="0.2">
      <c r="A5288" s="27" t="s">
        <v>136</v>
      </c>
      <c r="B5288" s="27" t="s">
        <v>135</v>
      </c>
      <c r="C5288" s="27" t="s">
        <v>101</v>
      </c>
      <c r="D5288" s="27" t="s">
        <v>75</v>
      </c>
      <c r="E5288" s="27" t="s">
        <v>94</v>
      </c>
      <c r="F5288" s="27" t="s">
        <v>95</v>
      </c>
      <c r="G5288" s="27" t="s">
        <v>102</v>
      </c>
      <c r="H5288" s="28">
        <v>0</v>
      </c>
      <c r="I5288" s="28">
        <v>0</v>
      </c>
      <c r="J5288" s="28">
        <v>0</v>
      </c>
      <c r="K5288" s="28">
        <v>0.09</v>
      </c>
      <c r="L5288" s="28">
        <v>-0.09</v>
      </c>
    </row>
    <row r="5289" spans="1:12" hidden="1" x14ac:dyDescent="0.2">
      <c r="A5289" s="27" t="s">
        <v>136</v>
      </c>
      <c r="B5289" s="27" t="s">
        <v>135</v>
      </c>
      <c r="C5289" s="27" t="s">
        <v>103</v>
      </c>
      <c r="D5289" s="27" t="s">
        <v>75</v>
      </c>
      <c r="E5289" s="27" t="s">
        <v>94</v>
      </c>
      <c r="F5289" s="27" t="s">
        <v>95</v>
      </c>
      <c r="G5289" s="27" t="s">
        <v>104</v>
      </c>
      <c r="H5289" s="28">
        <v>0</v>
      </c>
      <c r="I5289" s="28">
        <v>0</v>
      </c>
      <c r="J5289" s="28">
        <v>0</v>
      </c>
      <c r="K5289" s="28">
        <v>0.17</v>
      </c>
      <c r="L5289" s="28">
        <v>-0.17</v>
      </c>
    </row>
    <row r="5290" spans="1:12" hidden="1" x14ac:dyDescent="0.2">
      <c r="A5290" s="27" t="s">
        <v>152</v>
      </c>
      <c r="B5290" s="27" t="s">
        <v>9</v>
      </c>
      <c r="C5290" s="27" t="s">
        <v>161</v>
      </c>
      <c r="D5290" s="27" t="s">
        <v>75</v>
      </c>
      <c r="E5290" s="27" t="s">
        <v>94</v>
      </c>
      <c r="F5290" s="27" t="s">
        <v>95</v>
      </c>
      <c r="G5290" s="27" t="s">
        <v>162</v>
      </c>
      <c r="H5290" s="28">
        <v>0</v>
      </c>
      <c r="I5290" s="28">
        <v>13926.53</v>
      </c>
      <c r="J5290" s="28">
        <v>2590.69</v>
      </c>
      <c r="K5290" s="28">
        <v>11146.44</v>
      </c>
      <c r="L5290" s="28">
        <v>189.40000000000009</v>
      </c>
    </row>
    <row r="5291" spans="1:12" x14ac:dyDescent="0.2">
      <c r="A5291" s="27" t="s">
        <v>90</v>
      </c>
      <c r="B5291" s="27" t="s">
        <v>12</v>
      </c>
      <c r="C5291" s="27" t="s">
        <v>109</v>
      </c>
      <c r="D5291" s="27" t="s">
        <v>76</v>
      </c>
      <c r="E5291" s="27" t="s">
        <v>94</v>
      </c>
      <c r="F5291" s="27" t="s">
        <v>95</v>
      </c>
      <c r="G5291" s="27" t="s">
        <v>110</v>
      </c>
      <c r="H5291" s="28">
        <v>332.33</v>
      </c>
      <c r="I5291" s="28">
        <v>332.33</v>
      </c>
      <c r="J5291" s="28">
        <v>0</v>
      </c>
      <c r="K5291" s="28">
        <v>0</v>
      </c>
      <c r="L5291" s="28">
        <v>332.33</v>
      </c>
    </row>
    <row r="5292" spans="1:12" x14ac:dyDescent="0.2">
      <c r="A5292" s="27" t="s">
        <v>90</v>
      </c>
      <c r="B5292" s="27" t="s">
        <v>12</v>
      </c>
      <c r="C5292" s="27" t="s">
        <v>111</v>
      </c>
      <c r="D5292" s="27" t="s">
        <v>76</v>
      </c>
      <c r="E5292" s="27" t="s">
        <v>94</v>
      </c>
      <c r="F5292" s="27" t="s">
        <v>95</v>
      </c>
      <c r="G5292" s="27" t="s">
        <v>112</v>
      </c>
      <c r="H5292" s="28">
        <v>1750.22</v>
      </c>
      <c r="I5292" s="28">
        <v>1750.22</v>
      </c>
      <c r="J5292" s="28">
        <v>0</v>
      </c>
      <c r="K5292" s="28">
        <v>0</v>
      </c>
      <c r="L5292" s="28">
        <v>1750.22</v>
      </c>
    </row>
    <row r="5293" spans="1:12" x14ac:dyDescent="0.2">
      <c r="A5293" s="27" t="s">
        <v>90</v>
      </c>
      <c r="B5293" s="27" t="s">
        <v>12</v>
      </c>
      <c r="C5293" s="27" t="s">
        <v>113</v>
      </c>
      <c r="D5293" s="27" t="s">
        <v>76</v>
      </c>
      <c r="E5293" s="27" t="s">
        <v>94</v>
      </c>
      <c r="F5293" s="27" t="s">
        <v>95</v>
      </c>
      <c r="G5293" s="27" t="s">
        <v>114</v>
      </c>
      <c r="H5293" s="28">
        <v>393.75</v>
      </c>
      <c r="I5293" s="28">
        <v>393.75</v>
      </c>
      <c r="J5293" s="28">
        <v>0</v>
      </c>
      <c r="K5293" s="28">
        <v>0</v>
      </c>
      <c r="L5293" s="28">
        <v>393.75</v>
      </c>
    </row>
    <row r="5294" spans="1:12" x14ac:dyDescent="0.2">
      <c r="A5294" s="27" t="s">
        <v>90</v>
      </c>
      <c r="B5294" s="27" t="s">
        <v>12</v>
      </c>
      <c r="C5294" s="27" t="s">
        <v>115</v>
      </c>
      <c r="D5294" s="27" t="s">
        <v>76</v>
      </c>
      <c r="E5294" s="27" t="s">
        <v>94</v>
      </c>
      <c r="F5294" s="27" t="s">
        <v>95</v>
      </c>
      <c r="G5294" s="27" t="s">
        <v>116</v>
      </c>
      <c r="H5294" s="28">
        <v>196.88</v>
      </c>
      <c r="I5294" s="28">
        <v>196.88</v>
      </c>
      <c r="J5294" s="28">
        <v>0</v>
      </c>
      <c r="K5294" s="28">
        <v>0</v>
      </c>
      <c r="L5294" s="28">
        <v>196.88</v>
      </c>
    </row>
    <row r="5295" spans="1:12" x14ac:dyDescent="0.2">
      <c r="A5295" s="27" t="s">
        <v>90</v>
      </c>
      <c r="B5295" s="27" t="s">
        <v>12</v>
      </c>
      <c r="C5295" s="27" t="s">
        <v>117</v>
      </c>
      <c r="D5295" s="27" t="s">
        <v>76</v>
      </c>
      <c r="E5295" s="27" t="s">
        <v>94</v>
      </c>
      <c r="F5295" s="27" t="s">
        <v>95</v>
      </c>
      <c r="G5295" s="27" t="s">
        <v>118</v>
      </c>
      <c r="H5295" s="28">
        <v>393.75</v>
      </c>
      <c r="I5295" s="28">
        <v>393.75</v>
      </c>
      <c r="J5295" s="28">
        <v>0</v>
      </c>
      <c r="K5295" s="28">
        <v>0</v>
      </c>
      <c r="L5295" s="28">
        <v>393.75</v>
      </c>
    </row>
    <row r="5296" spans="1:12" x14ac:dyDescent="0.2">
      <c r="A5296" s="27" t="s">
        <v>136</v>
      </c>
      <c r="B5296" s="27" t="s">
        <v>12</v>
      </c>
      <c r="C5296" s="27" t="s">
        <v>137</v>
      </c>
      <c r="D5296" s="27" t="s">
        <v>76</v>
      </c>
      <c r="E5296" s="27" t="s">
        <v>94</v>
      </c>
      <c r="F5296" s="27" t="s">
        <v>95</v>
      </c>
      <c r="G5296" s="27" t="s">
        <v>138</v>
      </c>
      <c r="H5296" s="28">
        <v>787.5</v>
      </c>
      <c r="I5296" s="28">
        <v>787.5</v>
      </c>
      <c r="J5296" s="28">
        <v>0</v>
      </c>
      <c r="K5296" s="28">
        <v>0</v>
      </c>
      <c r="L5296" s="28">
        <v>787.5</v>
      </c>
    </row>
    <row r="5297" spans="1:12" x14ac:dyDescent="0.2">
      <c r="A5297" s="27" t="s">
        <v>136</v>
      </c>
      <c r="B5297" s="27" t="s">
        <v>12</v>
      </c>
      <c r="C5297" s="27" t="s">
        <v>99</v>
      </c>
      <c r="D5297" s="27" t="s">
        <v>76</v>
      </c>
      <c r="E5297" s="27" t="s">
        <v>94</v>
      </c>
      <c r="F5297" s="27" t="s">
        <v>95</v>
      </c>
      <c r="G5297" s="27" t="s">
        <v>100</v>
      </c>
      <c r="H5297" s="28">
        <v>48.83</v>
      </c>
      <c r="I5297" s="28">
        <v>48.83</v>
      </c>
      <c r="J5297" s="28">
        <v>0</v>
      </c>
      <c r="K5297" s="28">
        <v>0</v>
      </c>
      <c r="L5297" s="28">
        <v>48.83</v>
      </c>
    </row>
    <row r="5298" spans="1:12" x14ac:dyDescent="0.2">
      <c r="A5298" s="27" t="s">
        <v>136</v>
      </c>
      <c r="B5298" s="27" t="s">
        <v>12</v>
      </c>
      <c r="C5298" s="27" t="s">
        <v>101</v>
      </c>
      <c r="D5298" s="27" t="s">
        <v>76</v>
      </c>
      <c r="E5298" s="27" t="s">
        <v>94</v>
      </c>
      <c r="F5298" s="27" t="s">
        <v>95</v>
      </c>
      <c r="G5298" s="27" t="s">
        <v>102</v>
      </c>
      <c r="H5298" s="28">
        <v>11.42</v>
      </c>
      <c r="I5298" s="28">
        <v>11.42</v>
      </c>
      <c r="J5298" s="28">
        <v>0</v>
      </c>
      <c r="K5298" s="28">
        <v>0</v>
      </c>
      <c r="L5298" s="28">
        <v>11.42</v>
      </c>
    </row>
    <row r="5299" spans="1:12" x14ac:dyDescent="0.2">
      <c r="A5299" s="27" t="s">
        <v>136</v>
      </c>
      <c r="B5299" s="27" t="s">
        <v>12</v>
      </c>
      <c r="C5299" s="27" t="s">
        <v>103</v>
      </c>
      <c r="D5299" s="27" t="s">
        <v>76</v>
      </c>
      <c r="E5299" s="27" t="s">
        <v>94</v>
      </c>
      <c r="F5299" s="27" t="s">
        <v>95</v>
      </c>
      <c r="G5299" s="27" t="s">
        <v>104</v>
      </c>
      <c r="H5299" s="28">
        <v>22.84</v>
      </c>
      <c r="I5299" s="28">
        <v>22.84</v>
      </c>
      <c r="J5299" s="28">
        <v>0</v>
      </c>
      <c r="K5299" s="28">
        <v>0</v>
      </c>
      <c r="L5299" s="28">
        <v>22.84</v>
      </c>
    </row>
    <row r="5300" spans="1:12" x14ac:dyDescent="0.2">
      <c r="A5300" s="27" t="s">
        <v>90</v>
      </c>
      <c r="B5300" s="27" t="s">
        <v>11</v>
      </c>
      <c r="C5300" s="27" t="s">
        <v>109</v>
      </c>
      <c r="D5300" s="27" t="s">
        <v>77</v>
      </c>
      <c r="E5300" s="27" t="s">
        <v>94</v>
      </c>
      <c r="F5300" s="27" t="s">
        <v>95</v>
      </c>
      <c r="G5300" s="27" t="s">
        <v>110</v>
      </c>
      <c r="H5300" s="28">
        <v>9519.27</v>
      </c>
      <c r="I5300" s="28">
        <v>9519.27</v>
      </c>
      <c r="J5300" s="28">
        <v>0</v>
      </c>
      <c r="K5300" s="28">
        <v>0</v>
      </c>
      <c r="L5300" s="28">
        <v>9519.27</v>
      </c>
    </row>
    <row r="5301" spans="1:12" x14ac:dyDescent="0.2">
      <c r="A5301" s="27" t="s">
        <v>90</v>
      </c>
      <c r="B5301" s="27" t="s">
        <v>11</v>
      </c>
      <c r="C5301" s="27" t="s">
        <v>111</v>
      </c>
      <c r="D5301" s="27" t="s">
        <v>77</v>
      </c>
      <c r="E5301" s="27" t="s">
        <v>94</v>
      </c>
      <c r="F5301" s="27" t="s">
        <v>95</v>
      </c>
      <c r="G5301" s="27" t="s">
        <v>112</v>
      </c>
      <c r="H5301" s="28">
        <v>50134.04</v>
      </c>
      <c r="I5301" s="28">
        <v>24855.29</v>
      </c>
      <c r="J5301" s="28">
        <v>2777.61</v>
      </c>
      <c r="K5301" s="28">
        <v>13114.04</v>
      </c>
      <c r="L5301" s="28">
        <v>8963.64</v>
      </c>
    </row>
    <row r="5302" spans="1:12" x14ac:dyDescent="0.2">
      <c r="A5302" s="27" t="s">
        <v>90</v>
      </c>
      <c r="B5302" s="27" t="s">
        <v>11</v>
      </c>
      <c r="C5302" s="27" t="s">
        <v>113</v>
      </c>
      <c r="D5302" s="27" t="s">
        <v>77</v>
      </c>
      <c r="E5302" s="27" t="s">
        <v>94</v>
      </c>
      <c r="F5302" s="27" t="s">
        <v>95</v>
      </c>
      <c r="G5302" s="27" t="s">
        <v>114</v>
      </c>
      <c r="H5302" s="28">
        <v>11278.75</v>
      </c>
      <c r="I5302" s="28">
        <v>15378.75</v>
      </c>
      <c r="J5302" s="28">
        <v>0</v>
      </c>
      <c r="K5302" s="28">
        <v>13023.28</v>
      </c>
      <c r="L5302" s="28">
        <v>2355.4699999999993</v>
      </c>
    </row>
    <row r="5303" spans="1:12" x14ac:dyDescent="0.2">
      <c r="A5303" s="27" t="s">
        <v>90</v>
      </c>
      <c r="B5303" s="27" t="s">
        <v>11</v>
      </c>
      <c r="C5303" s="27" t="s">
        <v>115</v>
      </c>
      <c r="D5303" s="27" t="s">
        <v>77</v>
      </c>
      <c r="E5303" s="27" t="s">
        <v>94</v>
      </c>
      <c r="F5303" s="27" t="s">
        <v>95</v>
      </c>
      <c r="G5303" s="27" t="s">
        <v>116</v>
      </c>
      <c r="H5303" s="28">
        <v>5639.38</v>
      </c>
      <c r="I5303" s="28">
        <v>5639.38</v>
      </c>
      <c r="J5303" s="28">
        <v>0</v>
      </c>
      <c r="K5303" s="28">
        <v>2188.9499999999998</v>
      </c>
      <c r="L5303" s="28">
        <v>3450.43</v>
      </c>
    </row>
    <row r="5304" spans="1:12" x14ac:dyDescent="0.2">
      <c r="A5304" s="27" t="s">
        <v>90</v>
      </c>
      <c r="B5304" s="27" t="s">
        <v>11</v>
      </c>
      <c r="C5304" s="27" t="s">
        <v>117</v>
      </c>
      <c r="D5304" s="27" t="s">
        <v>77</v>
      </c>
      <c r="E5304" s="27" t="s">
        <v>94</v>
      </c>
      <c r="F5304" s="27" t="s">
        <v>95</v>
      </c>
      <c r="G5304" s="27" t="s">
        <v>118</v>
      </c>
      <c r="H5304" s="28">
        <v>11278.75</v>
      </c>
      <c r="I5304" s="28">
        <v>7457.5</v>
      </c>
      <c r="J5304" s="28">
        <v>0</v>
      </c>
      <c r="K5304" s="28">
        <v>285.12</v>
      </c>
      <c r="L5304" s="28">
        <v>7172.38</v>
      </c>
    </row>
    <row r="5305" spans="1:12" x14ac:dyDescent="0.2">
      <c r="A5305" s="27" t="s">
        <v>136</v>
      </c>
      <c r="B5305" s="27" t="s">
        <v>11</v>
      </c>
      <c r="C5305" s="27" t="s">
        <v>137</v>
      </c>
      <c r="D5305" s="27" t="s">
        <v>77</v>
      </c>
      <c r="E5305" s="27" t="s">
        <v>94</v>
      </c>
      <c r="F5305" s="27" t="s">
        <v>95</v>
      </c>
      <c r="G5305" s="27" t="s">
        <v>138</v>
      </c>
      <c r="H5305" s="28">
        <v>22557.5</v>
      </c>
      <c r="I5305" s="28">
        <v>9557.5</v>
      </c>
      <c r="J5305" s="28">
        <v>0</v>
      </c>
      <c r="K5305" s="28">
        <v>0</v>
      </c>
      <c r="L5305" s="28">
        <v>9557.5</v>
      </c>
    </row>
    <row r="5306" spans="1:12" x14ac:dyDescent="0.2">
      <c r="A5306" s="27" t="s">
        <v>136</v>
      </c>
      <c r="B5306" s="27" t="s">
        <v>11</v>
      </c>
      <c r="C5306" s="27" t="s">
        <v>99</v>
      </c>
      <c r="D5306" s="27" t="s">
        <v>77</v>
      </c>
      <c r="E5306" s="27" t="s">
        <v>94</v>
      </c>
      <c r="F5306" s="27" t="s">
        <v>95</v>
      </c>
      <c r="G5306" s="27" t="s">
        <v>100</v>
      </c>
      <c r="H5306" s="28">
        <v>1398.57</v>
      </c>
      <c r="I5306" s="28">
        <v>1398.57</v>
      </c>
      <c r="J5306" s="28">
        <v>0</v>
      </c>
      <c r="K5306" s="28">
        <v>0</v>
      </c>
      <c r="L5306" s="28">
        <v>1398.57</v>
      </c>
    </row>
    <row r="5307" spans="1:12" x14ac:dyDescent="0.2">
      <c r="A5307" s="27" t="s">
        <v>136</v>
      </c>
      <c r="B5307" s="27" t="s">
        <v>11</v>
      </c>
      <c r="C5307" s="27" t="s">
        <v>101</v>
      </c>
      <c r="D5307" s="27" t="s">
        <v>77</v>
      </c>
      <c r="E5307" s="27" t="s">
        <v>94</v>
      </c>
      <c r="F5307" s="27" t="s">
        <v>95</v>
      </c>
      <c r="G5307" s="27" t="s">
        <v>102</v>
      </c>
      <c r="H5307" s="28">
        <v>327.08</v>
      </c>
      <c r="I5307" s="28">
        <v>327.08</v>
      </c>
      <c r="J5307" s="28">
        <v>0</v>
      </c>
      <c r="K5307" s="28">
        <v>0</v>
      </c>
      <c r="L5307" s="28">
        <v>327.08</v>
      </c>
    </row>
    <row r="5308" spans="1:12" x14ac:dyDescent="0.2">
      <c r="A5308" s="27" t="s">
        <v>136</v>
      </c>
      <c r="B5308" s="27" t="s">
        <v>11</v>
      </c>
      <c r="C5308" s="27" t="s">
        <v>103</v>
      </c>
      <c r="D5308" s="27" t="s">
        <v>77</v>
      </c>
      <c r="E5308" s="27" t="s">
        <v>94</v>
      </c>
      <c r="F5308" s="27" t="s">
        <v>95</v>
      </c>
      <c r="G5308" s="27" t="s">
        <v>104</v>
      </c>
      <c r="H5308" s="28">
        <v>654.16999999999996</v>
      </c>
      <c r="I5308" s="28">
        <v>654.16999999999996</v>
      </c>
      <c r="J5308" s="28">
        <v>0</v>
      </c>
      <c r="K5308" s="28">
        <v>0</v>
      </c>
      <c r="L5308" s="28">
        <v>654.16999999999996</v>
      </c>
    </row>
    <row r="5309" spans="1:12" hidden="1" x14ac:dyDescent="0.2">
      <c r="A5309" s="27" t="s">
        <v>136</v>
      </c>
      <c r="B5309" s="27" t="s">
        <v>135</v>
      </c>
      <c r="C5309" s="27" t="s">
        <v>137</v>
      </c>
      <c r="D5309" s="27" t="s">
        <v>77</v>
      </c>
      <c r="E5309" s="27" t="s">
        <v>94</v>
      </c>
      <c r="F5309" s="27" t="s">
        <v>95</v>
      </c>
      <c r="G5309" s="27" t="s">
        <v>138</v>
      </c>
      <c r="H5309" s="28">
        <v>0</v>
      </c>
      <c r="I5309" s="28">
        <v>0</v>
      </c>
      <c r="J5309" s="28">
        <v>0</v>
      </c>
      <c r="K5309" s="28">
        <v>5980</v>
      </c>
      <c r="L5309" s="28">
        <v>-5980</v>
      </c>
    </row>
    <row r="5310" spans="1:12" hidden="1" x14ac:dyDescent="0.2">
      <c r="A5310" s="27" t="s">
        <v>136</v>
      </c>
      <c r="B5310" s="27" t="s">
        <v>135</v>
      </c>
      <c r="C5310" s="27" t="s">
        <v>99</v>
      </c>
      <c r="D5310" s="27" t="s">
        <v>77</v>
      </c>
      <c r="E5310" s="27" t="s">
        <v>94</v>
      </c>
      <c r="F5310" s="27" t="s">
        <v>95</v>
      </c>
      <c r="G5310" s="27" t="s">
        <v>100</v>
      </c>
      <c r="H5310" s="28">
        <v>0</v>
      </c>
      <c r="I5310" s="28">
        <v>0</v>
      </c>
      <c r="J5310" s="28">
        <v>0</v>
      </c>
      <c r="K5310" s="28">
        <v>352.34</v>
      </c>
      <c r="L5310" s="28">
        <v>-352.34</v>
      </c>
    </row>
    <row r="5311" spans="1:12" hidden="1" x14ac:dyDescent="0.2">
      <c r="A5311" s="27" t="s">
        <v>136</v>
      </c>
      <c r="B5311" s="27" t="s">
        <v>135</v>
      </c>
      <c r="C5311" s="27" t="s">
        <v>101</v>
      </c>
      <c r="D5311" s="27" t="s">
        <v>77</v>
      </c>
      <c r="E5311" s="27" t="s">
        <v>94</v>
      </c>
      <c r="F5311" s="27" t="s">
        <v>95</v>
      </c>
      <c r="G5311" s="27" t="s">
        <v>102</v>
      </c>
      <c r="H5311" s="28">
        <v>0</v>
      </c>
      <c r="I5311" s="28">
        <v>0</v>
      </c>
      <c r="J5311" s="28">
        <v>0</v>
      </c>
      <c r="K5311" s="28">
        <v>82.4</v>
      </c>
      <c r="L5311" s="28">
        <v>-82.4</v>
      </c>
    </row>
    <row r="5312" spans="1:12" hidden="1" x14ac:dyDescent="0.2">
      <c r="A5312" s="27" t="s">
        <v>136</v>
      </c>
      <c r="B5312" s="27" t="s">
        <v>135</v>
      </c>
      <c r="C5312" s="27" t="s">
        <v>103</v>
      </c>
      <c r="D5312" s="27" t="s">
        <v>77</v>
      </c>
      <c r="E5312" s="27" t="s">
        <v>94</v>
      </c>
      <c r="F5312" s="27" t="s">
        <v>95</v>
      </c>
      <c r="G5312" s="27" t="s">
        <v>104</v>
      </c>
      <c r="H5312" s="28">
        <v>0</v>
      </c>
      <c r="I5312" s="28">
        <v>0</v>
      </c>
      <c r="J5312" s="28">
        <v>0</v>
      </c>
      <c r="K5312" s="28">
        <v>173.42</v>
      </c>
      <c r="L5312" s="28">
        <v>-173.42</v>
      </c>
    </row>
    <row r="5313" spans="1:12" x14ac:dyDescent="0.2">
      <c r="A5313" s="27" t="s">
        <v>152</v>
      </c>
      <c r="B5313" s="27" t="s">
        <v>11</v>
      </c>
      <c r="C5313" s="27" t="s">
        <v>155</v>
      </c>
      <c r="D5313" s="27" t="s">
        <v>77</v>
      </c>
      <c r="E5313" s="27" t="s">
        <v>94</v>
      </c>
      <c r="F5313" s="27" t="s">
        <v>95</v>
      </c>
      <c r="G5313" s="27" t="s">
        <v>156</v>
      </c>
      <c r="H5313" s="28">
        <v>0</v>
      </c>
      <c r="I5313" s="28">
        <v>38000</v>
      </c>
      <c r="J5313" s="28">
        <v>0</v>
      </c>
      <c r="K5313" s="28">
        <v>36288</v>
      </c>
      <c r="L5313" s="28">
        <v>1712</v>
      </c>
    </row>
    <row r="5314" spans="1:12" x14ac:dyDescent="0.2">
      <c r="A5314" s="27" t="s">
        <v>90</v>
      </c>
      <c r="B5314" s="27" t="s">
        <v>12</v>
      </c>
      <c r="C5314" s="27" t="s">
        <v>109</v>
      </c>
      <c r="D5314" s="27" t="s">
        <v>78</v>
      </c>
      <c r="E5314" s="27" t="s">
        <v>94</v>
      </c>
      <c r="F5314" s="27" t="s">
        <v>95</v>
      </c>
      <c r="G5314" s="27" t="s">
        <v>110</v>
      </c>
      <c r="H5314" s="28">
        <v>8175.19</v>
      </c>
      <c r="I5314" s="28">
        <v>8175.19</v>
      </c>
      <c r="J5314" s="28">
        <v>0</v>
      </c>
      <c r="K5314" s="28">
        <v>0</v>
      </c>
      <c r="L5314" s="28">
        <v>8175.19</v>
      </c>
    </row>
    <row r="5315" spans="1:12" x14ac:dyDescent="0.2">
      <c r="A5315" s="27" t="s">
        <v>90</v>
      </c>
      <c r="B5315" s="27" t="s">
        <v>12</v>
      </c>
      <c r="C5315" s="27" t="s">
        <v>111</v>
      </c>
      <c r="D5315" s="27" t="s">
        <v>78</v>
      </c>
      <c r="E5315" s="27" t="s">
        <v>94</v>
      </c>
      <c r="F5315" s="27" t="s">
        <v>95</v>
      </c>
      <c r="G5315" s="27" t="s">
        <v>112</v>
      </c>
      <c r="H5315" s="28">
        <v>43055.38</v>
      </c>
      <c r="I5315" s="28">
        <v>15055.379999999997</v>
      </c>
      <c r="J5315" s="28">
        <v>0</v>
      </c>
      <c r="K5315" s="28">
        <v>9284.7900000000009</v>
      </c>
      <c r="L5315" s="28">
        <v>5770.5899999999965</v>
      </c>
    </row>
    <row r="5316" spans="1:12" x14ac:dyDescent="0.2">
      <c r="A5316" s="27" t="s">
        <v>90</v>
      </c>
      <c r="B5316" s="27" t="s">
        <v>12</v>
      </c>
      <c r="C5316" s="27" t="s">
        <v>113</v>
      </c>
      <c r="D5316" s="27" t="s">
        <v>78</v>
      </c>
      <c r="E5316" s="27" t="s">
        <v>94</v>
      </c>
      <c r="F5316" s="27" t="s">
        <v>95</v>
      </c>
      <c r="G5316" s="27" t="s">
        <v>114</v>
      </c>
      <c r="H5316" s="28">
        <v>9686.25</v>
      </c>
      <c r="I5316" s="28">
        <v>9686.25</v>
      </c>
      <c r="J5316" s="28">
        <v>0</v>
      </c>
      <c r="K5316" s="28">
        <v>0</v>
      </c>
      <c r="L5316" s="28">
        <v>9686.25</v>
      </c>
    </row>
    <row r="5317" spans="1:12" x14ac:dyDescent="0.2">
      <c r="A5317" s="27" t="s">
        <v>90</v>
      </c>
      <c r="B5317" s="27" t="s">
        <v>12</v>
      </c>
      <c r="C5317" s="27" t="s">
        <v>115</v>
      </c>
      <c r="D5317" s="27" t="s">
        <v>78</v>
      </c>
      <c r="E5317" s="27" t="s">
        <v>94</v>
      </c>
      <c r="F5317" s="27" t="s">
        <v>95</v>
      </c>
      <c r="G5317" s="27" t="s">
        <v>116</v>
      </c>
      <c r="H5317" s="28">
        <v>4843.13</v>
      </c>
      <c r="I5317" s="28">
        <v>12843.13</v>
      </c>
      <c r="J5317" s="28">
        <v>0</v>
      </c>
      <c r="K5317" s="28">
        <v>1294.75</v>
      </c>
      <c r="L5317" s="28">
        <v>11548.38</v>
      </c>
    </row>
    <row r="5318" spans="1:12" x14ac:dyDescent="0.2">
      <c r="A5318" s="27" t="s">
        <v>90</v>
      </c>
      <c r="B5318" s="27" t="s">
        <v>12</v>
      </c>
      <c r="C5318" s="27" t="s">
        <v>117</v>
      </c>
      <c r="D5318" s="27" t="s">
        <v>78</v>
      </c>
      <c r="E5318" s="27" t="s">
        <v>94</v>
      </c>
      <c r="F5318" s="27" t="s">
        <v>95</v>
      </c>
      <c r="G5318" s="27" t="s">
        <v>118</v>
      </c>
      <c r="H5318" s="28">
        <v>9686.25</v>
      </c>
      <c r="I5318" s="28">
        <v>1686.25</v>
      </c>
      <c r="J5318" s="28">
        <v>237.75</v>
      </c>
      <c r="K5318" s="28">
        <v>250.3</v>
      </c>
      <c r="L5318" s="28">
        <v>1198.2</v>
      </c>
    </row>
    <row r="5319" spans="1:12" hidden="1" x14ac:dyDescent="0.2">
      <c r="A5319" s="27" t="s">
        <v>136</v>
      </c>
      <c r="B5319" s="27" t="s">
        <v>135</v>
      </c>
      <c r="C5319" s="27" t="s">
        <v>137</v>
      </c>
      <c r="D5319" s="27" t="s">
        <v>78</v>
      </c>
      <c r="E5319" s="27" t="s">
        <v>94</v>
      </c>
      <c r="F5319" s="27" t="s">
        <v>95</v>
      </c>
      <c r="G5319" s="27" t="s">
        <v>138</v>
      </c>
      <c r="H5319" s="28">
        <v>0</v>
      </c>
      <c r="I5319" s="28">
        <v>0</v>
      </c>
      <c r="J5319" s="28">
        <v>0</v>
      </c>
      <c r="K5319" s="28">
        <v>870</v>
      </c>
      <c r="L5319" s="28">
        <v>-870</v>
      </c>
    </row>
    <row r="5320" spans="1:12" hidden="1" x14ac:dyDescent="0.2">
      <c r="A5320" s="27" t="s">
        <v>136</v>
      </c>
      <c r="B5320" s="27" t="s">
        <v>135</v>
      </c>
      <c r="C5320" s="27" t="s">
        <v>99</v>
      </c>
      <c r="D5320" s="27" t="s">
        <v>78</v>
      </c>
      <c r="E5320" s="27" t="s">
        <v>94</v>
      </c>
      <c r="F5320" s="27" t="s">
        <v>95</v>
      </c>
      <c r="G5320" s="27" t="s">
        <v>100</v>
      </c>
      <c r="H5320" s="28">
        <v>0</v>
      </c>
      <c r="I5320" s="28">
        <v>0</v>
      </c>
      <c r="J5320" s="28">
        <v>0</v>
      </c>
      <c r="K5320" s="28">
        <v>53.94</v>
      </c>
      <c r="L5320" s="28">
        <v>-53.94</v>
      </c>
    </row>
    <row r="5321" spans="1:12" hidden="1" x14ac:dyDescent="0.2">
      <c r="A5321" s="27" t="s">
        <v>136</v>
      </c>
      <c r="B5321" s="27" t="s">
        <v>135</v>
      </c>
      <c r="C5321" s="27" t="s">
        <v>101</v>
      </c>
      <c r="D5321" s="27" t="s">
        <v>78</v>
      </c>
      <c r="E5321" s="27" t="s">
        <v>94</v>
      </c>
      <c r="F5321" s="27" t="s">
        <v>95</v>
      </c>
      <c r="G5321" s="27" t="s">
        <v>102</v>
      </c>
      <c r="H5321" s="28">
        <v>0</v>
      </c>
      <c r="I5321" s="28">
        <v>0</v>
      </c>
      <c r="J5321" s="28">
        <v>0</v>
      </c>
      <c r="K5321" s="28">
        <v>12.61</v>
      </c>
      <c r="L5321" s="28">
        <v>-12.61</v>
      </c>
    </row>
    <row r="5322" spans="1:12" hidden="1" x14ac:dyDescent="0.2">
      <c r="A5322" s="27" t="s">
        <v>136</v>
      </c>
      <c r="B5322" s="27" t="s">
        <v>135</v>
      </c>
      <c r="C5322" s="27" t="s">
        <v>103</v>
      </c>
      <c r="D5322" s="27" t="s">
        <v>78</v>
      </c>
      <c r="E5322" s="27" t="s">
        <v>94</v>
      </c>
      <c r="F5322" s="27" t="s">
        <v>95</v>
      </c>
      <c r="G5322" s="27" t="s">
        <v>104</v>
      </c>
      <c r="H5322" s="28">
        <v>0</v>
      </c>
      <c r="I5322" s="28">
        <v>0</v>
      </c>
      <c r="J5322" s="28">
        <v>0</v>
      </c>
      <c r="K5322" s="28">
        <v>25.229999999999997</v>
      </c>
      <c r="L5322" s="28">
        <v>-25.229999999999997</v>
      </c>
    </row>
    <row r="5323" spans="1:12" x14ac:dyDescent="0.2">
      <c r="A5323" s="27" t="s">
        <v>136</v>
      </c>
      <c r="B5323" s="27" t="s">
        <v>12</v>
      </c>
      <c r="C5323" s="27" t="s">
        <v>137</v>
      </c>
      <c r="D5323" s="27" t="s">
        <v>78</v>
      </c>
      <c r="E5323" s="27" t="s">
        <v>94</v>
      </c>
      <c r="F5323" s="27" t="s">
        <v>95</v>
      </c>
      <c r="G5323" s="27" t="s">
        <v>138</v>
      </c>
      <c r="H5323" s="28">
        <v>19372.5</v>
      </c>
      <c r="I5323" s="28">
        <v>19372.5</v>
      </c>
      <c r="J5323" s="28">
        <v>0</v>
      </c>
      <c r="K5323" s="28">
        <v>0</v>
      </c>
      <c r="L5323" s="28">
        <v>19372.5</v>
      </c>
    </row>
    <row r="5324" spans="1:12" x14ac:dyDescent="0.2">
      <c r="A5324" s="27" t="s">
        <v>136</v>
      </c>
      <c r="B5324" s="27" t="s">
        <v>12</v>
      </c>
      <c r="C5324" s="27" t="s">
        <v>99</v>
      </c>
      <c r="D5324" s="27" t="s">
        <v>78</v>
      </c>
      <c r="E5324" s="27" t="s">
        <v>94</v>
      </c>
      <c r="F5324" s="27" t="s">
        <v>95</v>
      </c>
      <c r="G5324" s="27" t="s">
        <v>100</v>
      </c>
      <c r="H5324" s="28">
        <v>1201.0999999999999</v>
      </c>
      <c r="I5324" s="28">
        <v>1201.0999999999999</v>
      </c>
      <c r="J5324" s="28">
        <v>0</v>
      </c>
      <c r="K5324" s="28">
        <v>0</v>
      </c>
      <c r="L5324" s="28">
        <v>1201.0999999999999</v>
      </c>
    </row>
    <row r="5325" spans="1:12" x14ac:dyDescent="0.2">
      <c r="A5325" s="27" t="s">
        <v>136</v>
      </c>
      <c r="B5325" s="27" t="s">
        <v>12</v>
      </c>
      <c r="C5325" s="27" t="s">
        <v>101</v>
      </c>
      <c r="D5325" s="27" t="s">
        <v>78</v>
      </c>
      <c r="E5325" s="27" t="s">
        <v>94</v>
      </c>
      <c r="F5325" s="27" t="s">
        <v>95</v>
      </c>
      <c r="G5325" s="27" t="s">
        <v>102</v>
      </c>
      <c r="H5325" s="28">
        <v>280.89999999999998</v>
      </c>
      <c r="I5325" s="28">
        <v>280.89999999999998</v>
      </c>
      <c r="J5325" s="28">
        <v>0</v>
      </c>
      <c r="K5325" s="28">
        <v>0</v>
      </c>
      <c r="L5325" s="28">
        <v>280.89999999999998</v>
      </c>
    </row>
    <row r="5326" spans="1:12" x14ac:dyDescent="0.2">
      <c r="A5326" s="27" t="s">
        <v>136</v>
      </c>
      <c r="B5326" s="27" t="s">
        <v>12</v>
      </c>
      <c r="C5326" s="27" t="s">
        <v>103</v>
      </c>
      <c r="D5326" s="27" t="s">
        <v>78</v>
      </c>
      <c r="E5326" s="27" t="s">
        <v>94</v>
      </c>
      <c r="F5326" s="27" t="s">
        <v>95</v>
      </c>
      <c r="G5326" s="27" t="s">
        <v>104</v>
      </c>
      <c r="H5326" s="28">
        <v>561.79999999999995</v>
      </c>
      <c r="I5326" s="28">
        <v>561.79999999999995</v>
      </c>
      <c r="J5326" s="28">
        <v>0</v>
      </c>
      <c r="K5326" s="28">
        <v>0</v>
      </c>
      <c r="L5326" s="28">
        <v>561.79999999999995</v>
      </c>
    </row>
    <row r="5327" spans="1:12" x14ac:dyDescent="0.2">
      <c r="A5327" s="27" t="s">
        <v>152</v>
      </c>
      <c r="B5327" s="27" t="s">
        <v>12</v>
      </c>
      <c r="C5327" s="27" t="s">
        <v>155</v>
      </c>
      <c r="D5327" s="27" t="s">
        <v>78</v>
      </c>
      <c r="E5327" s="27" t="s">
        <v>94</v>
      </c>
      <c r="F5327" s="27" t="s">
        <v>95</v>
      </c>
      <c r="G5327" s="27" t="s">
        <v>156</v>
      </c>
      <c r="H5327" s="28">
        <v>0</v>
      </c>
      <c r="I5327" s="28">
        <v>28000</v>
      </c>
      <c r="J5327" s="28">
        <v>0</v>
      </c>
      <c r="K5327" s="28">
        <v>20740</v>
      </c>
      <c r="L5327" s="28">
        <v>7260</v>
      </c>
    </row>
    <row r="5328" spans="1:12" hidden="1" x14ac:dyDescent="0.2">
      <c r="A5328" s="27" t="s">
        <v>90</v>
      </c>
      <c r="B5328" s="27" t="s">
        <v>149</v>
      </c>
      <c r="C5328" s="27" t="s">
        <v>106</v>
      </c>
      <c r="D5328" s="27" t="s">
        <v>192</v>
      </c>
      <c r="E5328" s="27" t="s">
        <v>94</v>
      </c>
      <c r="F5328" s="27" t="s">
        <v>95</v>
      </c>
      <c r="G5328" s="27" t="s">
        <v>108</v>
      </c>
      <c r="H5328" s="28">
        <v>0</v>
      </c>
      <c r="I5328" s="28">
        <v>1820.95</v>
      </c>
      <c r="J5328" s="28">
        <v>0</v>
      </c>
      <c r="K5328" s="28">
        <v>0</v>
      </c>
      <c r="L5328" s="28">
        <v>1820.95</v>
      </c>
    </row>
    <row r="5329" spans="1:12" hidden="1" x14ac:dyDescent="0.2">
      <c r="A5329" s="27" t="s">
        <v>90</v>
      </c>
      <c r="B5329" s="27" t="s">
        <v>149</v>
      </c>
      <c r="C5329" s="27" t="s">
        <v>109</v>
      </c>
      <c r="D5329" s="27" t="s">
        <v>192</v>
      </c>
      <c r="E5329" s="27" t="s">
        <v>94</v>
      </c>
      <c r="F5329" s="27" t="s">
        <v>95</v>
      </c>
      <c r="G5329" s="27" t="s">
        <v>110</v>
      </c>
      <c r="H5329" s="28">
        <v>8566.6</v>
      </c>
      <c r="I5329" s="28">
        <v>8566.6</v>
      </c>
      <c r="J5329" s="28">
        <v>0</v>
      </c>
      <c r="K5329" s="28">
        <v>0</v>
      </c>
      <c r="L5329" s="28">
        <v>8566.6</v>
      </c>
    </row>
    <row r="5330" spans="1:12" hidden="1" x14ac:dyDescent="0.2">
      <c r="A5330" s="27" t="s">
        <v>90</v>
      </c>
      <c r="B5330" s="27" t="s">
        <v>149</v>
      </c>
      <c r="C5330" s="27" t="s">
        <v>111</v>
      </c>
      <c r="D5330" s="27" t="s">
        <v>192</v>
      </c>
      <c r="E5330" s="27" t="s">
        <v>94</v>
      </c>
      <c r="F5330" s="27" t="s">
        <v>95</v>
      </c>
      <c r="G5330" s="27" t="s">
        <v>112</v>
      </c>
      <c r="H5330" s="28">
        <v>45116.75</v>
      </c>
      <c r="I5330" s="28">
        <v>4559.43</v>
      </c>
      <c r="J5330" s="28">
        <v>0</v>
      </c>
      <c r="K5330" s="28">
        <v>0</v>
      </c>
      <c r="L5330" s="28">
        <v>4559.43</v>
      </c>
    </row>
    <row r="5331" spans="1:12" hidden="1" x14ac:dyDescent="0.2">
      <c r="A5331" s="27" t="s">
        <v>90</v>
      </c>
      <c r="B5331" s="27" t="s">
        <v>149</v>
      </c>
      <c r="C5331" s="27" t="s">
        <v>113</v>
      </c>
      <c r="D5331" s="27" t="s">
        <v>192</v>
      </c>
      <c r="E5331" s="27" t="s">
        <v>94</v>
      </c>
      <c r="F5331" s="27" t="s">
        <v>95</v>
      </c>
      <c r="G5331" s="27" t="s">
        <v>114</v>
      </c>
      <c r="H5331" s="28">
        <v>10150</v>
      </c>
      <c r="I5331" s="28">
        <v>3343</v>
      </c>
      <c r="J5331" s="28">
        <v>329.92</v>
      </c>
      <c r="K5331" s="28">
        <v>0</v>
      </c>
      <c r="L5331" s="28">
        <v>3013.08</v>
      </c>
    </row>
    <row r="5332" spans="1:12" hidden="1" x14ac:dyDescent="0.2">
      <c r="A5332" s="27" t="s">
        <v>90</v>
      </c>
      <c r="B5332" s="27" t="s">
        <v>149</v>
      </c>
      <c r="C5332" s="27" t="s">
        <v>115</v>
      </c>
      <c r="D5332" s="27" t="s">
        <v>192</v>
      </c>
      <c r="E5332" s="27" t="s">
        <v>94</v>
      </c>
      <c r="F5332" s="27" t="s">
        <v>95</v>
      </c>
      <c r="G5332" s="27" t="s">
        <v>116</v>
      </c>
      <c r="H5332" s="28">
        <v>5075</v>
      </c>
      <c r="I5332" s="28">
        <v>45632.32</v>
      </c>
      <c r="J5332" s="28">
        <v>40610.65</v>
      </c>
      <c r="K5332" s="28">
        <v>0</v>
      </c>
      <c r="L5332" s="28">
        <v>5021.6699999999983</v>
      </c>
    </row>
    <row r="5333" spans="1:12" hidden="1" x14ac:dyDescent="0.2">
      <c r="A5333" s="27" t="s">
        <v>90</v>
      </c>
      <c r="B5333" s="27" t="s">
        <v>149</v>
      </c>
      <c r="C5333" s="27" t="s">
        <v>117</v>
      </c>
      <c r="D5333" s="27" t="s">
        <v>192</v>
      </c>
      <c r="E5333" s="27" t="s">
        <v>94</v>
      </c>
      <c r="F5333" s="27" t="s">
        <v>95</v>
      </c>
      <c r="G5333" s="27" t="s">
        <v>118</v>
      </c>
      <c r="H5333" s="28">
        <v>10150</v>
      </c>
      <c r="I5333" s="28">
        <v>10150</v>
      </c>
      <c r="J5333" s="28">
        <v>0</v>
      </c>
      <c r="K5333" s="28">
        <v>0</v>
      </c>
      <c r="L5333" s="28">
        <v>10150</v>
      </c>
    </row>
    <row r="5334" spans="1:12" hidden="1" x14ac:dyDescent="0.2">
      <c r="A5334" s="27" t="s">
        <v>136</v>
      </c>
      <c r="B5334" s="27" t="s">
        <v>149</v>
      </c>
      <c r="C5334" s="27" t="s">
        <v>137</v>
      </c>
      <c r="D5334" s="27" t="s">
        <v>192</v>
      </c>
      <c r="E5334" s="27" t="s">
        <v>94</v>
      </c>
      <c r="F5334" s="27" t="s">
        <v>95</v>
      </c>
      <c r="G5334" s="27" t="s">
        <v>138</v>
      </c>
      <c r="H5334" s="28">
        <v>20300</v>
      </c>
      <c r="I5334" s="28">
        <v>20300</v>
      </c>
      <c r="J5334" s="28">
        <v>0</v>
      </c>
      <c r="K5334" s="28">
        <v>0</v>
      </c>
      <c r="L5334" s="28">
        <v>20300</v>
      </c>
    </row>
    <row r="5335" spans="1:12" hidden="1" x14ac:dyDescent="0.2">
      <c r="A5335" s="27" t="s">
        <v>136</v>
      </c>
      <c r="B5335" s="27" t="s">
        <v>149</v>
      </c>
      <c r="C5335" s="27" t="s">
        <v>99</v>
      </c>
      <c r="D5335" s="27" t="s">
        <v>192</v>
      </c>
      <c r="E5335" s="27" t="s">
        <v>94</v>
      </c>
      <c r="F5335" s="27" t="s">
        <v>95</v>
      </c>
      <c r="G5335" s="27" t="s">
        <v>100</v>
      </c>
      <c r="H5335" s="28">
        <v>1258.5999999999999</v>
      </c>
      <c r="I5335" s="28">
        <v>1258.5999999999999</v>
      </c>
      <c r="J5335" s="28">
        <v>0</v>
      </c>
      <c r="K5335" s="28">
        <v>0</v>
      </c>
      <c r="L5335" s="28">
        <v>1258.5999999999999</v>
      </c>
    </row>
    <row r="5336" spans="1:12" hidden="1" x14ac:dyDescent="0.2">
      <c r="A5336" s="27" t="s">
        <v>136</v>
      </c>
      <c r="B5336" s="27" t="s">
        <v>149</v>
      </c>
      <c r="C5336" s="27" t="s">
        <v>101</v>
      </c>
      <c r="D5336" s="27" t="s">
        <v>192</v>
      </c>
      <c r="E5336" s="27" t="s">
        <v>94</v>
      </c>
      <c r="F5336" s="27" t="s">
        <v>95</v>
      </c>
      <c r="G5336" s="27" t="s">
        <v>102</v>
      </c>
      <c r="H5336" s="28">
        <v>294.35000000000002</v>
      </c>
      <c r="I5336" s="28">
        <v>294.35000000000002</v>
      </c>
      <c r="J5336" s="28">
        <v>0</v>
      </c>
      <c r="K5336" s="28">
        <v>0</v>
      </c>
      <c r="L5336" s="28">
        <v>294.35000000000002</v>
      </c>
    </row>
    <row r="5337" spans="1:12" hidden="1" x14ac:dyDescent="0.2">
      <c r="A5337" s="27" t="s">
        <v>136</v>
      </c>
      <c r="B5337" s="27" t="s">
        <v>149</v>
      </c>
      <c r="C5337" s="27" t="s">
        <v>103</v>
      </c>
      <c r="D5337" s="27" t="s">
        <v>192</v>
      </c>
      <c r="E5337" s="27" t="s">
        <v>94</v>
      </c>
      <c r="F5337" s="27" t="s">
        <v>95</v>
      </c>
      <c r="G5337" s="27" t="s">
        <v>104</v>
      </c>
      <c r="H5337" s="28">
        <v>588.70000000000005</v>
      </c>
      <c r="I5337" s="28">
        <v>588.70000000000005</v>
      </c>
      <c r="J5337" s="28">
        <v>0</v>
      </c>
      <c r="K5337" s="28">
        <v>0</v>
      </c>
      <c r="L5337" s="28">
        <v>588.70000000000005</v>
      </c>
    </row>
    <row r="5338" spans="1:12" hidden="1" x14ac:dyDescent="0.2">
      <c r="A5338" s="27" t="s">
        <v>152</v>
      </c>
      <c r="B5338" s="27" t="s">
        <v>149</v>
      </c>
      <c r="C5338" s="27" t="s">
        <v>161</v>
      </c>
      <c r="D5338" s="27" t="s">
        <v>192</v>
      </c>
      <c r="E5338" s="27" t="s">
        <v>94</v>
      </c>
      <c r="F5338" s="27" t="s">
        <v>95</v>
      </c>
      <c r="G5338" s="27" t="s">
        <v>162</v>
      </c>
      <c r="H5338" s="28">
        <v>0</v>
      </c>
      <c r="I5338" s="28">
        <v>6807</v>
      </c>
      <c r="J5338" s="28">
        <v>0</v>
      </c>
      <c r="K5338" s="28">
        <v>0</v>
      </c>
      <c r="L5338" s="28">
        <v>6807</v>
      </c>
    </row>
    <row r="5339" spans="1:12" hidden="1" x14ac:dyDescent="0.2">
      <c r="A5339" s="27" t="s">
        <v>90</v>
      </c>
      <c r="B5339" s="27" t="s">
        <v>193</v>
      </c>
      <c r="C5339" s="27" t="s">
        <v>121</v>
      </c>
      <c r="D5339" s="27" t="s">
        <v>194</v>
      </c>
      <c r="E5339" s="27" t="s">
        <v>94</v>
      </c>
      <c r="F5339" s="27" t="s">
        <v>95</v>
      </c>
      <c r="G5339" s="27" t="s">
        <v>122</v>
      </c>
      <c r="H5339" s="28">
        <v>0</v>
      </c>
      <c r="I5339" s="28">
        <v>677.62</v>
      </c>
      <c r="J5339" s="28">
        <v>0</v>
      </c>
      <c r="K5339" s="28">
        <v>677.62</v>
      </c>
      <c r="L5339" s="28">
        <v>0</v>
      </c>
    </row>
    <row r="5340" spans="1:12" hidden="1" x14ac:dyDescent="0.2">
      <c r="A5340" s="27" t="s">
        <v>90</v>
      </c>
      <c r="B5340" s="27" t="s">
        <v>193</v>
      </c>
      <c r="C5340" s="27" t="s">
        <v>99</v>
      </c>
      <c r="D5340" s="27" t="s">
        <v>194</v>
      </c>
      <c r="E5340" s="27" t="s">
        <v>94</v>
      </c>
      <c r="F5340" s="27" t="s">
        <v>95</v>
      </c>
      <c r="G5340" s="27" t="s">
        <v>100</v>
      </c>
      <c r="H5340" s="28">
        <v>0</v>
      </c>
      <c r="I5340" s="28">
        <v>0</v>
      </c>
      <c r="J5340" s="28">
        <v>0</v>
      </c>
      <c r="K5340" s="28">
        <v>39.159999999999997</v>
      </c>
      <c r="L5340" s="28">
        <v>-39.159999999999997</v>
      </c>
    </row>
    <row r="5341" spans="1:12" hidden="1" x14ac:dyDescent="0.2">
      <c r="A5341" s="27" t="s">
        <v>90</v>
      </c>
      <c r="B5341" s="27" t="s">
        <v>193</v>
      </c>
      <c r="C5341" s="27" t="s">
        <v>101</v>
      </c>
      <c r="D5341" s="27" t="s">
        <v>194</v>
      </c>
      <c r="E5341" s="27" t="s">
        <v>94</v>
      </c>
      <c r="F5341" s="27" t="s">
        <v>95</v>
      </c>
      <c r="G5341" s="27" t="s">
        <v>102</v>
      </c>
      <c r="H5341" s="28">
        <v>0</v>
      </c>
      <c r="I5341" s="28">
        <v>0</v>
      </c>
      <c r="J5341" s="28">
        <v>0</v>
      </c>
      <c r="K5341" s="28">
        <v>9.1700000000000017</v>
      </c>
      <c r="L5341" s="28">
        <v>-9.1700000000000017</v>
      </c>
    </row>
    <row r="5342" spans="1:12" hidden="1" x14ac:dyDescent="0.2">
      <c r="A5342" s="27" t="s">
        <v>90</v>
      </c>
      <c r="B5342" s="27" t="s">
        <v>193</v>
      </c>
      <c r="C5342" s="27" t="s">
        <v>103</v>
      </c>
      <c r="D5342" s="27" t="s">
        <v>194</v>
      </c>
      <c r="E5342" s="27" t="s">
        <v>94</v>
      </c>
      <c r="F5342" s="27" t="s">
        <v>95</v>
      </c>
      <c r="G5342" s="27" t="s">
        <v>104</v>
      </c>
      <c r="H5342" s="28">
        <v>0</v>
      </c>
      <c r="I5342" s="28">
        <v>0</v>
      </c>
      <c r="J5342" s="28">
        <v>0</v>
      </c>
      <c r="K5342" s="28">
        <v>19.660000000000004</v>
      </c>
      <c r="L5342" s="28">
        <v>-19.660000000000004</v>
      </c>
    </row>
    <row r="5343" spans="1:12" hidden="1" x14ac:dyDescent="0.2">
      <c r="A5343" s="27" t="s">
        <v>90</v>
      </c>
      <c r="B5343" s="27" t="s">
        <v>91</v>
      </c>
      <c r="C5343" s="27" t="s">
        <v>92</v>
      </c>
      <c r="D5343" s="27" t="s">
        <v>195</v>
      </c>
      <c r="E5343" s="27" t="s">
        <v>94</v>
      </c>
      <c r="F5343" s="27" t="s">
        <v>95</v>
      </c>
      <c r="G5343" s="27" t="s">
        <v>96</v>
      </c>
      <c r="H5343" s="28">
        <v>0</v>
      </c>
      <c r="I5343" s="28">
        <v>626.16</v>
      </c>
      <c r="J5343" s="28">
        <v>0</v>
      </c>
      <c r="K5343" s="28">
        <v>626.16</v>
      </c>
      <c r="L5343" s="28">
        <v>0</v>
      </c>
    </row>
    <row r="5344" spans="1:12" hidden="1" x14ac:dyDescent="0.2">
      <c r="A5344" s="27" t="s">
        <v>90</v>
      </c>
      <c r="B5344" s="27" t="s">
        <v>91</v>
      </c>
      <c r="C5344" s="27" t="s">
        <v>99</v>
      </c>
      <c r="D5344" s="27" t="s">
        <v>195</v>
      </c>
      <c r="E5344" s="27" t="s">
        <v>94</v>
      </c>
      <c r="F5344" s="27" t="s">
        <v>95</v>
      </c>
      <c r="G5344" s="27" t="s">
        <v>100</v>
      </c>
      <c r="H5344" s="28">
        <v>0</v>
      </c>
      <c r="I5344" s="28">
        <v>0</v>
      </c>
      <c r="J5344" s="28">
        <v>0</v>
      </c>
      <c r="K5344" s="28">
        <v>36.299999999999997</v>
      </c>
      <c r="L5344" s="28">
        <v>-36.299999999999997</v>
      </c>
    </row>
    <row r="5345" spans="1:12" hidden="1" x14ac:dyDescent="0.2">
      <c r="A5345" s="27" t="s">
        <v>90</v>
      </c>
      <c r="B5345" s="27" t="s">
        <v>91</v>
      </c>
      <c r="C5345" s="27" t="s">
        <v>101</v>
      </c>
      <c r="D5345" s="27" t="s">
        <v>195</v>
      </c>
      <c r="E5345" s="27" t="s">
        <v>94</v>
      </c>
      <c r="F5345" s="27" t="s">
        <v>95</v>
      </c>
      <c r="G5345" s="27" t="s">
        <v>102</v>
      </c>
      <c r="H5345" s="28">
        <v>0</v>
      </c>
      <c r="I5345" s="28">
        <v>0</v>
      </c>
      <c r="J5345" s="28">
        <v>0</v>
      </c>
      <c r="K5345" s="28">
        <v>8.49</v>
      </c>
      <c r="L5345" s="28">
        <v>-8.49</v>
      </c>
    </row>
    <row r="5346" spans="1:12" hidden="1" x14ac:dyDescent="0.2">
      <c r="A5346" s="27" t="s">
        <v>90</v>
      </c>
      <c r="B5346" s="27" t="s">
        <v>91</v>
      </c>
      <c r="C5346" s="27" t="s">
        <v>103</v>
      </c>
      <c r="D5346" s="27" t="s">
        <v>195</v>
      </c>
      <c r="E5346" s="27" t="s">
        <v>94</v>
      </c>
      <c r="F5346" s="27" t="s">
        <v>95</v>
      </c>
      <c r="G5346" s="27" t="s">
        <v>104</v>
      </c>
      <c r="H5346" s="28">
        <v>0</v>
      </c>
      <c r="I5346" s="28">
        <v>0</v>
      </c>
      <c r="J5346" s="28">
        <v>0</v>
      </c>
      <c r="K5346" s="28">
        <v>18.170000000000002</v>
      </c>
      <c r="L5346" s="28">
        <v>-18.170000000000002</v>
      </c>
    </row>
    <row r="5347" spans="1:12" hidden="1" x14ac:dyDescent="0.2">
      <c r="A5347" s="27" t="s">
        <v>90</v>
      </c>
      <c r="B5347" s="27" t="s">
        <v>134</v>
      </c>
      <c r="C5347" s="27" t="s">
        <v>132</v>
      </c>
      <c r="D5347" s="27" t="s">
        <v>195</v>
      </c>
      <c r="E5347" s="27" t="s">
        <v>94</v>
      </c>
      <c r="F5347" s="27" t="s">
        <v>95</v>
      </c>
      <c r="G5347" s="27" t="s">
        <v>133</v>
      </c>
      <c r="H5347" s="28">
        <v>0</v>
      </c>
      <c r="I5347" s="28">
        <v>500000</v>
      </c>
      <c r="J5347" s="28">
        <v>22478.27</v>
      </c>
      <c r="K5347" s="28">
        <v>3.637978807091713E-12</v>
      </c>
      <c r="L5347" s="28">
        <v>477521.73</v>
      </c>
    </row>
    <row r="5348" spans="1:12" hidden="1" x14ac:dyDescent="0.2">
      <c r="A5348" s="27" t="s">
        <v>90</v>
      </c>
      <c r="B5348" s="27" t="s">
        <v>134</v>
      </c>
      <c r="C5348" s="27" t="s">
        <v>109</v>
      </c>
      <c r="D5348" s="27" t="s">
        <v>195</v>
      </c>
      <c r="E5348" s="27" t="s">
        <v>94</v>
      </c>
      <c r="F5348" s="27" t="s">
        <v>95</v>
      </c>
      <c r="G5348" s="27" t="s">
        <v>110</v>
      </c>
      <c r="H5348" s="28">
        <v>0</v>
      </c>
      <c r="I5348" s="28">
        <v>1495001.75</v>
      </c>
      <c r="J5348" s="28">
        <v>0</v>
      </c>
      <c r="K5348" s="28">
        <v>0</v>
      </c>
      <c r="L5348" s="28">
        <v>1495001.75</v>
      </c>
    </row>
    <row r="5349" spans="1:12" hidden="1" x14ac:dyDescent="0.2">
      <c r="A5349" s="27" t="s">
        <v>90</v>
      </c>
      <c r="B5349" s="27" t="s">
        <v>134</v>
      </c>
      <c r="C5349" s="27" t="s">
        <v>111</v>
      </c>
      <c r="D5349" s="27" t="s">
        <v>195</v>
      </c>
      <c r="E5349" s="27" t="s">
        <v>94</v>
      </c>
      <c r="F5349" s="27" t="s">
        <v>95</v>
      </c>
      <c r="G5349" s="27" t="s">
        <v>112</v>
      </c>
      <c r="H5349" s="28">
        <v>0</v>
      </c>
      <c r="I5349" s="28">
        <v>5552.75</v>
      </c>
      <c r="J5349" s="28">
        <v>0</v>
      </c>
      <c r="K5349" s="28">
        <v>0</v>
      </c>
      <c r="L5349" s="28">
        <v>5552.75</v>
      </c>
    </row>
    <row r="5350" spans="1:12" hidden="1" x14ac:dyDescent="0.2">
      <c r="A5350" s="27" t="s">
        <v>90</v>
      </c>
      <c r="B5350" s="27" t="s">
        <v>134</v>
      </c>
      <c r="C5350" s="27" t="s">
        <v>115</v>
      </c>
      <c r="D5350" s="27" t="s">
        <v>195</v>
      </c>
      <c r="E5350" s="27" t="s">
        <v>94</v>
      </c>
      <c r="F5350" s="27" t="s">
        <v>95</v>
      </c>
      <c r="G5350" s="27" t="s">
        <v>116</v>
      </c>
      <c r="H5350" s="28">
        <v>0</v>
      </c>
      <c r="I5350" s="28">
        <v>100000</v>
      </c>
      <c r="J5350" s="28">
        <v>0</v>
      </c>
      <c r="K5350" s="28">
        <v>0</v>
      </c>
      <c r="L5350" s="28">
        <v>100000</v>
      </c>
    </row>
    <row r="5351" spans="1:12" hidden="1" x14ac:dyDescent="0.2">
      <c r="A5351" s="27" t="s">
        <v>90</v>
      </c>
      <c r="B5351" s="27" t="s">
        <v>196</v>
      </c>
      <c r="C5351" s="27" t="s">
        <v>92</v>
      </c>
      <c r="D5351" s="27" t="s">
        <v>195</v>
      </c>
      <c r="E5351" s="27" t="s">
        <v>94</v>
      </c>
      <c r="F5351" s="27" t="s">
        <v>95</v>
      </c>
      <c r="G5351" s="27" t="s">
        <v>96</v>
      </c>
      <c r="H5351" s="28">
        <v>0</v>
      </c>
      <c r="I5351" s="28">
        <v>42.82</v>
      </c>
      <c r="J5351" s="28">
        <v>0</v>
      </c>
      <c r="K5351" s="28">
        <v>42.82</v>
      </c>
      <c r="L5351" s="28">
        <v>0</v>
      </c>
    </row>
    <row r="5352" spans="1:12" hidden="1" x14ac:dyDescent="0.2">
      <c r="A5352" s="27" t="s">
        <v>90</v>
      </c>
      <c r="B5352" s="27" t="s">
        <v>196</v>
      </c>
      <c r="C5352" s="27" t="s">
        <v>106</v>
      </c>
      <c r="D5352" s="27" t="s">
        <v>195</v>
      </c>
      <c r="E5352" s="27" t="s">
        <v>94</v>
      </c>
      <c r="F5352" s="27" t="s">
        <v>95</v>
      </c>
      <c r="G5352" s="27" t="s">
        <v>108</v>
      </c>
      <c r="H5352" s="28">
        <v>0</v>
      </c>
      <c r="I5352" s="28">
        <v>59.93</v>
      </c>
      <c r="J5352" s="28">
        <v>0</v>
      </c>
      <c r="K5352" s="28">
        <v>59.93</v>
      </c>
      <c r="L5352" s="28">
        <v>0</v>
      </c>
    </row>
    <row r="5353" spans="1:12" hidden="1" x14ac:dyDescent="0.2">
      <c r="A5353" s="27" t="s">
        <v>90</v>
      </c>
      <c r="B5353" s="27" t="s">
        <v>196</v>
      </c>
      <c r="C5353" s="27" t="s">
        <v>99</v>
      </c>
      <c r="D5353" s="27" t="s">
        <v>195</v>
      </c>
      <c r="E5353" s="27" t="s">
        <v>94</v>
      </c>
      <c r="F5353" s="27" t="s">
        <v>95</v>
      </c>
      <c r="G5353" s="27" t="s">
        <v>100</v>
      </c>
      <c r="H5353" s="28">
        <v>0</v>
      </c>
      <c r="I5353" s="28">
        <v>0</v>
      </c>
      <c r="J5353" s="28">
        <v>0</v>
      </c>
      <c r="K5353" s="28">
        <v>6.0399999999999991</v>
      </c>
      <c r="L5353" s="28">
        <v>-6.0399999999999991</v>
      </c>
    </row>
    <row r="5354" spans="1:12" hidden="1" x14ac:dyDescent="0.2">
      <c r="A5354" s="27" t="s">
        <v>90</v>
      </c>
      <c r="B5354" s="27" t="s">
        <v>196</v>
      </c>
      <c r="C5354" s="27" t="s">
        <v>101</v>
      </c>
      <c r="D5354" s="27" t="s">
        <v>195</v>
      </c>
      <c r="E5354" s="27" t="s">
        <v>94</v>
      </c>
      <c r="F5354" s="27" t="s">
        <v>95</v>
      </c>
      <c r="G5354" s="27" t="s">
        <v>102</v>
      </c>
      <c r="H5354" s="28">
        <v>0</v>
      </c>
      <c r="I5354" s="28">
        <v>0</v>
      </c>
      <c r="J5354" s="28">
        <v>0</v>
      </c>
      <c r="K5354" s="28">
        <v>1.41</v>
      </c>
      <c r="L5354" s="28">
        <v>-1.41</v>
      </c>
    </row>
    <row r="5355" spans="1:12" hidden="1" x14ac:dyDescent="0.2">
      <c r="A5355" s="27" t="s">
        <v>90</v>
      </c>
      <c r="B5355" s="27" t="s">
        <v>196</v>
      </c>
      <c r="C5355" s="27" t="s">
        <v>103</v>
      </c>
      <c r="D5355" s="27" t="s">
        <v>195</v>
      </c>
      <c r="E5355" s="27" t="s">
        <v>94</v>
      </c>
      <c r="F5355" s="27" t="s">
        <v>95</v>
      </c>
      <c r="G5355" s="27" t="s">
        <v>104</v>
      </c>
      <c r="H5355" s="28">
        <v>0</v>
      </c>
      <c r="I5355" s="28">
        <v>0</v>
      </c>
      <c r="J5355" s="28">
        <v>0</v>
      </c>
      <c r="K5355" s="28">
        <v>2.98</v>
      </c>
      <c r="L5355" s="28">
        <v>-2.98</v>
      </c>
    </row>
    <row r="5356" spans="1:12" hidden="1" x14ac:dyDescent="0.2">
      <c r="A5356" s="27" t="s">
        <v>90</v>
      </c>
      <c r="B5356" s="27" t="s">
        <v>196</v>
      </c>
      <c r="C5356" s="27" t="s">
        <v>111</v>
      </c>
      <c r="D5356" s="27" t="s">
        <v>195</v>
      </c>
      <c r="E5356" s="27" t="s">
        <v>94</v>
      </c>
      <c r="F5356" s="27" t="s">
        <v>95</v>
      </c>
      <c r="G5356" s="27" t="s">
        <v>112</v>
      </c>
      <c r="H5356" s="28">
        <v>0</v>
      </c>
      <c r="I5356" s="28">
        <v>1447.25</v>
      </c>
      <c r="J5356" s="28">
        <v>0</v>
      </c>
      <c r="K5356" s="28">
        <v>1447.25</v>
      </c>
      <c r="L5356" s="28">
        <v>0</v>
      </c>
    </row>
    <row r="5357" spans="1:12" hidden="1" x14ac:dyDescent="0.2">
      <c r="A5357" s="27" t="s">
        <v>90</v>
      </c>
      <c r="B5357" s="27" t="s">
        <v>149</v>
      </c>
      <c r="C5357" s="27" t="s">
        <v>132</v>
      </c>
      <c r="D5357" s="27" t="s">
        <v>195</v>
      </c>
      <c r="E5357" s="27" t="s">
        <v>94</v>
      </c>
      <c r="F5357" s="27" t="s">
        <v>95</v>
      </c>
      <c r="G5357" s="27" t="s">
        <v>133</v>
      </c>
      <c r="H5357" s="28">
        <v>0</v>
      </c>
      <c r="I5357" s="28">
        <v>200000</v>
      </c>
      <c r="J5357" s="28">
        <v>0</v>
      </c>
      <c r="K5357" s="28">
        <v>0</v>
      </c>
      <c r="L5357" s="28">
        <v>200000</v>
      </c>
    </row>
    <row r="5358" spans="1:12" hidden="1" x14ac:dyDescent="0.2">
      <c r="A5358" s="27" t="s">
        <v>90</v>
      </c>
      <c r="B5358" s="27" t="s">
        <v>149</v>
      </c>
      <c r="C5358" s="27" t="s">
        <v>159</v>
      </c>
      <c r="D5358" s="27" t="s">
        <v>195</v>
      </c>
      <c r="E5358" s="27" t="s">
        <v>94</v>
      </c>
      <c r="F5358" s="27" t="s">
        <v>95</v>
      </c>
      <c r="G5358" s="27" t="s">
        <v>160</v>
      </c>
      <c r="H5358" s="28">
        <v>0</v>
      </c>
      <c r="I5358" s="28">
        <v>717185</v>
      </c>
      <c r="J5358" s="28">
        <v>0</v>
      </c>
      <c r="K5358" s="28">
        <v>0</v>
      </c>
      <c r="L5358" s="28">
        <v>717185</v>
      </c>
    </row>
    <row r="5359" spans="1:12" hidden="1" x14ac:dyDescent="0.2">
      <c r="A5359" s="27" t="s">
        <v>90</v>
      </c>
      <c r="B5359" s="27" t="s">
        <v>123</v>
      </c>
      <c r="C5359" s="27" t="s">
        <v>132</v>
      </c>
      <c r="D5359" s="27" t="s">
        <v>195</v>
      </c>
      <c r="E5359" s="27" t="s">
        <v>94</v>
      </c>
      <c r="F5359" s="27" t="s">
        <v>95</v>
      </c>
      <c r="G5359" s="27" t="s">
        <v>133</v>
      </c>
      <c r="H5359" s="28">
        <v>0</v>
      </c>
      <c r="I5359" s="28">
        <v>26000</v>
      </c>
      <c r="J5359" s="28">
        <v>0</v>
      </c>
      <c r="K5359" s="28">
        <v>0</v>
      </c>
      <c r="L5359" s="28">
        <v>26000</v>
      </c>
    </row>
    <row r="5360" spans="1:12" hidden="1" x14ac:dyDescent="0.2">
      <c r="A5360" s="27" t="s">
        <v>90</v>
      </c>
      <c r="B5360" s="27" t="s">
        <v>123</v>
      </c>
      <c r="C5360" s="27" t="s">
        <v>124</v>
      </c>
      <c r="D5360" s="27" t="s">
        <v>195</v>
      </c>
      <c r="E5360" s="27" t="s">
        <v>94</v>
      </c>
      <c r="F5360" s="27" t="s">
        <v>95</v>
      </c>
      <c r="G5360" s="27" t="s">
        <v>125</v>
      </c>
      <c r="H5360" s="28">
        <v>0</v>
      </c>
      <c r="I5360" s="28">
        <v>22110</v>
      </c>
      <c r="J5360" s="28">
        <v>6764.95</v>
      </c>
      <c r="K5360" s="28">
        <v>0</v>
      </c>
      <c r="L5360" s="28">
        <v>15345.05</v>
      </c>
    </row>
    <row r="5361" spans="1:12" hidden="1" x14ac:dyDescent="0.2">
      <c r="A5361" s="27" t="s">
        <v>90</v>
      </c>
      <c r="B5361" s="27" t="s">
        <v>123</v>
      </c>
      <c r="C5361" s="27" t="s">
        <v>111</v>
      </c>
      <c r="D5361" s="27" t="s">
        <v>195</v>
      </c>
      <c r="E5361" s="27" t="s">
        <v>94</v>
      </c>
      <c r="F5361" s="27" t="s">
        <v>95</v>
      </c>
      <c r="G5361" s="27" t="s">
        <v>112</v>
      </c>
      <c r="H5361" s="28">
        <v>0</v>
      </c>
      <c r="I5361" s="28">
        <v>14375</v>
      </c>
      <c r="J5361" s="28">
        <v>0</v>
      </c>
      <c r="K5361" s="28">
        <v>0</v>
      </c>
      <c r="L5361" s="28">
        <v>14375</v>
      </c>
    </row>
    <row r="5362" spans="1:12" hidden="1" x14ac:dyDescent="0.2">
      <c r="A5362" s="27" t="s">
        <v>90</v>
      </c>
      <c r="B5362" s="27" t="s">
        <v>150</v>
      </c>
      <c r="C5362" s="27" t="s">
        <v>117</v>
      </c>
      <c r="D5362" s="27" t="s">
        <v>195</v>
      </c>
      <c r="E5362" s="27" t="s">
        <v>94</v>
      </c>
      <c r="F5362" s="27" t="s">
        <v>95</v>
      </c>
      <c r="G5362" s="27" t="s">
        <v>118</v>
      </c>
      <c r="H5362" s="28">
        <v>0</v>
      </c>
      <c r="I5362" s="28">
        <v>40000</v>
      </c>
      <c r="J5362" s="28">
        <v>0</v>
      </c>
      <c r="K5362" s="28">
        <v>0</v>
      </c>
      <c r="L5362" s="28">
        <v>40000</v>
      </c>
    </row>
    <row r="5363" spans="1:12" hidden="1" x14ac:dyDescent="0.2">
      <c r="A5363" s="27" t="s">
        <v>90</v>
      </c>
      <c r="B5363" s="27" t="s">
        <v>179</v>
      </c>
      <c r="C5363" s="27" t="s">
        <v>132</v>
      </c>
      <c r="D5363" s="27" t="s">
        <v>195</v>
      </c>
      <c r="E5363" s="27" t="s">
        <v>94</v>
      </c>
      <c r="F5363" s="27" t="s">
        <v>95</v>
      </c>
      <c r="G5363" s="27" t="s">
        <v>133</v>
      </c>
      <c r="H5363" s="28">
        <v>0</v>
      </c>
      <c r="I5363" s="28">
        <v>25674.240000000002</v>
      </c>
      <c r="J5363" s="28">
        <v>0</v>
      </c>
      <c r="K5363" s="28">
        <v>0</v>
      </c>
      <c r="L5363" s="28">
        <v>25674.240000000002</v>
      </c>
    </row>
    <row r="5364" spans="1:12" hidden="1" x14ac:dyDescent="0.2">
      <c r="A5364" s="27" t="s">
        <v>90</v>
      </c>
      <c r="B5364" s="27" t="s">
        <v>179</v>
      </c>
      <c r="C5364" s="27" t="s">
        <v>111</v>
      </c>
      <c r="D5364" s="27" t="s">
        <v>195</v>
      </c>
      <c r="E5364" s="27" t="s">
        <v>94</v>
      </c>
      <c r="F5364" s="27" t="s">
        <v>95</v>
      </c>
      <c r="G5364" s="27" t="s">
        <v>112</v>
      </c>
      <c r="H5364" s="28">
        <v>0</v>
      </c>
      <c r="I5364" s="28">
        <v>162839.35</v>
      </c>
      <c r="J5364" s="28">
        <v>21468.87</v>
      </c>
      <c r="K5364" s="28">
        <v>0</v>
      </c>
      <c r="L5364" s="28">
        <v>141370.48000000001</v>
      </c>
    </row>
    <row r="5365" spans="1:12" hidden="1" x14ac:dyDescent="0.2">
      <c r="A5365" s="27" t="s">
        <v>90</v>
      </c>
      <c r="B5365" s="27" t="s">
        <v>179</v>
      </c>
      <c r="C5365" s="27" t="s">
        <v>115</v>
      </c>
      <c r="D5365" s="27" t="s">
        <v>195</v>
      </c>
      <c r="E5365" s="27" t="s">
        <v>94</v>
      </c>
      <c r="F5365" s="27" t="s">
        <v>95</v>
      </c>
      <c r="G5365" s="27" t="s">
        <v>116</v>
      </c>
      <c r="H5365" s="28">
        <v>0</v>
      </c>
      <c r="I5365" s="28">
        <v>51420.65</v>
      </c>
      <c r="J5365" s="28">
        <v>0</v>
      </c>
      <c r="K5365" s="28">
        <v>0</v>
      </c>
      <c r="L5365" s="28">
        <v>51420.65</v>
      </c>
    </row>
    <row r="5366" spans="1:12" hidden="1" x14ac:dyDescent="0.2">
      <c r="A5366" s="27" t="s">
        <v>90</v>
      </c>
      <c r="B5366" s="27" t="s">
        <v>179</v>
      </c>
      <c r="C5366" s="27" t="s">
        <v>117</v>
      </c>
      <c r="D5366" s="27" t="s">
        <v>195</v>
      </c>
      <c r="E5366" s="27" t="s">
        <v>94</v>
      </c>
      <c r="F5366" s="27" t="s">
        <v>95</v>
      </c>
      <c r="G5366" s="27" t="s">
        <v>118</v>
      </c>
      <c r="H5366" s="28">
        <v>0</v>
      </c>
      <c r="I5366" s="28">
        <v>9720</v>
      </c>
      <c r="J5366" s="28">
        <v>0</v>
      </c>
      <c r="K5366" s="28">
        <v>0</v>
      </c>
      <c r="L5366" s="28">
        <v>9720</v>
      </c>
    </row>
    <row r="5367" spans="1:12" hidden="1" x14ac:dyDescent="0.2">
      <c r="A5367" s="27" t="s">
        <v>90</v>
      </c>
      <c r="B5367" s="27" t="s">
        <v>119</v>
      </c>
      <c r="C5367" s="27" t="s">
        <v>117</v>
      </c>
      <c r="D5367" s="27" t="s">
        <v>195</v>
      </c>
      <c r="E5367" s="27" t="s">
        <v>94</v>
      </c>
      <c r="F5367" s="27" t="s">
        <v>95</v>
      </c>
      <c r="G5367" s="27" t="s">
        <v>118</v>
      </c>
      <c r="H5367" s="28">
        <v>0</v>
      </c>
      <c r="I5367" s="28">
        <v>394280</v>
      </c>
      <c r="J5367" s="28">
        <v>102585.75</v>
      </c>
      <c r="K5367" s="28">
        <v>0</v>
      </c>
      <c r="L5367" s="28">
        <v>291694.25</v>
      </c>
    </row>
    <row r="5368" spans="1:12" hidden="1" x14ac:dyDescent="0.2">
      <c r="A5368" s="27" t="s">
        <v>136</v>
      </c>
      <c r="B5368" s="27" t="s">
        <v>123</v>
      </c>
      <c r="C5368" s="27" t="s">
        <v>137</v>
      </c>
      <c r="D5368" s="27" t="s">
        <v>195</v>
      </c>
      <c r="E5368" s="27" t="s">
        <v>94</v>
      </c>
      <c r="F5368" s="27" t="s">
        <v>95</v>
      </c>
      <c r="G5368" s="27" t="s">
        <v>138</v>
      </c>
      <c r="H5368" s="28">
        <v>0</v>
      </c>
      <c r="I5368" s="28">
        <v>10000.01</v>
      </c>
      <c r="J5368" s="28">
        <v>0</v>
      </c>
      <c r="K5368" s="28">
        <v>0</v>
      </c>
      <c r="L5368" s="28">
        <v>10000.01</v>
      </c>
    </row>
    <row r="5369" spans="1:12" hidden="1" x14ac:dyDescent="0.2">
      <c r="A5369" s="27" t="s">
        <v>136</v>
      </c>
      <c r="B5369" s="27" t="s">
        <v>123</v>
      </c>
      <c r="C5369" s="27" t="s">
        <v>139</v>
      </c>
      <c r="D5369" s="27" t="s">
        <v>195</v>
      </c>
      <c r="E5369" s="27" t="s">
        <v>94</v>
      </c>
      <c r="F5369" s="27" t="s">
        <v>95</v>
      </c>
      <c r="G5369" s="27" t="s">
        <v>140</v>
      </c>
      <c r="H5369" s="28">
        <v>0</v>
      </c>
      <c r="I5369" s="28">
        <v>98000</v>
      </c>
      <c r="J5369" s="28">
        <v>0</v>
      </c>
      <c r="K5369" s="28">
        <v>0</v>
      </c>
      <c r="L5369" s="28">
        <v>98000</v>
      </c>
    </row>
    <row r="5370" spans="1:12" hidden="1" x14ac:dyDescent="0.2">
      <c r="A5370" s="27" t="s">
        <v>136</v>
      </c>
      <c r="B5370" s="27" t="s">
        <v>123</v>
      </c>
      <c r="C5370" s="27" t="s">
        <v>99</v>
      </c>
      <c r="D5370" s="27" t="s">
        <v>195</v>
      </c>
      <c r="E5370" s="27" t="s">
        <v>94</v>
      </c>
      <c r="F5370" s="27" t="s">
        <v>95</v>
      </c>
      <c r="G5370" s="27" t="s">
        <v>100</v>
      </c>
      <c r="H5370" s="28">
        <v>0</v>
      </c>
      <c r="I5370" s="28">
        <v>6696</v>
      </c>
      <c r="J5370" s="28">
        <v>0</v>
      </c>
      <c r="K5370" s="28">
        <v>0</v>
      </c>
      <c r="L5370" s="28">
        <v>6696</v>
      </c>
    </row>
    <row r="5371" spans="1:12" hidden="1" x14ac:dyDescent="0.2">
      <c r="A5371" s="27" t="s">
        <v>136</v>
      </c>
      <c r="B5371" s="27" t="s">
        <v>123</v>
      </c>
      <c r="C5371" s="27" t="s">
        <v>101</v>
      </c>
      <c r="D5371" s="27" t="s">
        <v>195</v>
      </c>
      <c r="E5371" s="27" t="s">
        <v>94</v>
      </c>
      <c r="F5371" s="27" t="s">
        <v>95</v>
      </c>
      <c r="G5371" s="27" t="s">
        <v>102</v>
      </c>
      <c r="H5371" s="28">
        <v>0</v>
      </c>
      <c r="I5371" s="28">
        <v>1566</v>
      </c>
      <c r="J5371" s="28">
        <v>0</v>
      </c>
      <c r="K5371" s="28">
        <v>0</v>
      </c>
      <c r="L5371" s="28">
        <v>1566</v>
      </c>
    </row>
    <row r="5372" spans="1:12" hidden="1" x14ac:dyDescent="0.2">
      <c r="A5372" s="27" t="s">
        <v>136</v>
      </c>
      <c r="B5372" s="27" t="s">
        <v>123</v>
      </c>
      <c r="C5372" s="27" t="s">
        <v>103</v>
      </c>
      <c r="D5372" s="27" t="s">
        <v>195</v>
      </c>
      <c r="E5372" s="27" t="s">
        <v>94</v>
      </c>
      <c r="F5372" s="27" t="s">
        <v>95</v>
      </c>
      <c r="G5372" s="27" t="s">
        <v>104</v>
      </c>
      <c r="H5372" s="28">
        <v>0</v>
      </c>
      <c r="I5372" s="28">
        <v>3132</v>
      </c>
      <c r="J5372" s="28">
        <v>0</v>
      </c>
      <c r="K5372" s="28">
        <v>0</v>
      </c>
      <c r="L5372" s="28">
        <v>3132</v>
      </c>
    </row>
    <row r="5373" spans="1:12" hidden="1" x14ac:dyDescent="0.2">
      <c r="A5373" s="27" t="s">
        <v>136</v>
      </c>
      <c r="B5373" s="27" t="s">
        <v>123</v>
      </c>
      <c r="C5373" s="27" t="s">
        <v>132</v>
      </c>
      <c r="D5373" s="27" t="s">
        <v>195</v>
      </c>
      <c r="E5373" s="27" t="s">
        <v>94</v>
      </c>
      <c r="F5373" s="27" t="s">
        <v>95</v>
      </c>
      <c r="G5373" s="27" t="s">
        <v>133</v>
      </c>
      <c r="H5373" s="28">
        <v>0</v>
      </c>
      <c r="I5373" s="28">
        <v>26000</v>
      </c>
      <c r="J5373" s="28">
        <v>0</v>
      </c>
      <c r="K5373" s="28">
        <v>0</v>
      </c>
      <c r="L5373" s="28">
        <v>26000</v>
      </c>
    </row>
    <row r="5374" spans="1:12" hidden="1" x14ac:dyDescent="0.2">
      <c r="A5374" s="27" t="s">
        <v>136</v>
      </c>
      <c r="B5374" s="27" t="s">
        <v>150</v>
      </c>
      <c r="C5374" s="27" t="s">
        <v>137</v>
      </c>
      <c r="D5374" s="27" t="s">
        <v>195</v>
      </c>
      <c r="E5374" s="27" t="s">
        <v>94</v>
      </c>
      <c r="F5374" s="27" t="s">
        <v>95</v>
      </c>
      <c r="G5374" s="27" t="s">
        <v>138</v>
      </c>
      <c r="H5374" s="28">
        <v>0</v>
      </c>
      <c r="I5374" s="28">
        <v>102867.5</v>
      </c>
      <c r="J5374" s="28">
        <v>0</v>
      </c>
      <c r="K5374" s="28">
        <v>0</v>
      </c>
      <c r="L5374" s="28">
        <v>102867.5</v>
      </c>
    </row>
    <row r="5375" spans="1:12" hidden="1" x14ac:dyDescent="0.2">
      <c r="A5375" s="27" t="s">
        <v>136</v>
      </c>
      <c r="B5375" s="27" t="s">
        <v>150</v>
      </c>
      <c r="C5375" s="27" t="s">
        <v>99</v>
      </c>
      <c r="D5375" s="27" t="s">
        <v>195</v>
      </c>
      <c r="E5375" s="27" t="s">
        <v>94</v>
      </c>
      <c r="F5375" s="27" t="s">
        <v>95</v>
      </c>
      <c r="G5375" s="27" t="s">
        <v>100</v>
      </c>
      <c r="H5375" s="28">
        <v>0</v>
      </c>
      <c r="I5375" s="28">
        <v>7130</v>
      </c>
      <c r="J5375" s="28">
        <v>0</v>
      </c>
      <c r="K5375" s="28">
        <v>0</v>
      </c>
      <c r="L5375" s="28">
        <v>7130</v>
      </c>
    </row>
    <row r="5376" spans="1:12" hidden="1" x14ac:dyDescent="0.2">
      <c r="A5376" s="27" t="s">
        <v>136</v>
      </c>
      <c r="B5376" s="27" t="s">
        <v>150</v>
      </c>
      <c r="C5376" s="27" t="s">
        <v>101</v>
      </c>
      <c r="D5376" s="27" t="s">
        <v>195</v>
      </c>
      <c r="E5376" s="27" t="s">
        <v>94</v>
      </c>
      <c r="F5376" s="27" t="s">
        <v>95</v>
      </c>
      <c r="G5376" s="27" t="s">
        <v>102</v>
      </c>
      <c r="H5376" s="28">
        <v>0</v>
      </c>
      <c r="I5376" s="28">
        <v>1667.5</v>
      </c>
      <c r="J5376" s="28">
        <v>0</v>
      </c>
      <c r="K5376" s="28">
        <v>0</v>
      </c>
      <c r="L5376" s="28">
        <v>1667.5</v>
      </c>
    </row>
    <row r="5377" spans="1:12" hidden="1" x14ac:dyDescent="0.2">
      <c r="A5377" s="27" t="s">
        <v>136</v>
      </c>
      <c r="B5377" s="27" t="s">
        <v>150</v>
      </c>
      <c r="C5377" s="27" t="s">
        <v>103</v>
      </c>
      <c r="D5377" s="27" t="s">
        <v>195</v>
      </c>
      <c r="E5377" s="27" t="s">
        <v>94</v>
      </c>
      <c r="F5377" s="27" t="s">
        <v>95</v>
      </c>
      <c r="G5377" s="27" t="s">
        <v>104</v>
      </c>
      <c r="H5377" s="28">
        <v>0</v>
      </c>
      <c r="I5377" s="28">
        <v>3335</v>
      </c>
      <c r="J5377" s="28">
        <v>0</v>
      </c>
      <c r="K5377" s="28">
        <v>0</v>
      </c>
      <c r="L5377" s="28">
        <v>3335</v>
      </c>
    </row>
    <row r="5378" spans="1:12" hidden="1" x14ac:dyDescent="0.2">
      <c r="A5378" s="27" t="s">
        <v>136</v>
      </c>
      <c r="B5378" s="27" t="s">
        <v>149</v>
      </c>
      <c r="C5378" s="27" t="s">
        <v>137</v>
      </c>
      <c r="D5378" s="27" t="s">
        <v>195</v>
      </c>
      <c r="E5378" s="27" t="s">
        <v>94</v>
      </c>
      <c r="F5378" s="27" t="s">
        <v>95</v>
      </c>
      <c r="G5378" s="27" t="s">
        <v>138</v>
      </c>
      <c r="H5378" s="28">
        <v>0</v>
      </c>
      <c r="I5378" s="28">
        <v>26835</v>
      </c>
      <c r="J5378" s="28">
        <v>0</v>
      </c>
      <c r="K5378" s="28">
        <v>0</v>
      </c>
      <c r="L5378" s="28">
        <v>26835</v>
      </c>
    </row>
    <row r="5379" spans="1:12" hidden="1" x14ac:dyDescent="0.2">
      <c r="A5379" s="27" t="s">
        <v>136</v>
      </c>
      <c r="B5379" s="27" t="s">
        <v>149</v>
      </c>
      <c r="C5379" s="27" t="s">
        <v>99</v>
      </c>
      <c r="D5379" s="27" t="s">
        <v>195</v>
      </c>
      <c r="E5379" s="27" t="s">
        <v>94</v>
      </c>
      <c r="F5379" s="27" t="s">
        <v>95</v>
      </c>
      <c r="G5379" s="27" t="s">
        <v>100</v>
      </c>
      <c r="H5379" s="28">
        <v>0</v>
      </c>
      <c r="I5379" s="28">
        <v>1860</v>
      </c>
      <c r="J5379" s="28">
        <v>0</v>
      </c>
      <c r="K5379" s="28">
        <v>0</v>
      </c>
      <c r="L5379" s="28">
        <v>1860</v>
      </c>
    </row>
    <row r="5380" spans="1:12" hidden="1" x14ac:dyDescent="0.2">
      <c r="A5380" s="27" t="s">
        <v>136</v>
      </c>
      <c r="B5380" s="27" t="s">
        <v>149</v>
      </c>
      <c r="C5380" s="27" t="s">
        <v>101</v>
      </c>
      <c r="D5380" s="27" t="s">
        <v>195</v>
      </c>
      <c r="E5380" s="27" t="s">
        <v>94</v>
      </c>
      <c r="F5380" s="27" t="s">
        <v>95</v>
      </c>
      <c r="G5380" s="27" t="s">
        <v>102</v>
      </c>
      <c r="H5380" s="28">
        <v>0</v>
      </c>
      <c r="I5380" s="28">
        <v>435</v>
      </c>
      <c r="J5380" s="28">
        <v>0</v>
      </c>
      <c r="K5380" s="28">
        <v>0</v>
      </c>
      <c r="L5380" s="28">
        <v>435</v>
      </c>
    </row>
    <row r="5381" spans="1:12" hidden="1" x14ac:dyDescent="0.2">
      <c r="A5381" s="27" t="s">
        <v>136</v>
      </c>
      <c r="B5381" s="27" t="s">
        <v>149</v>
      </c>
      <c r="C5381" s="27" t="s">
        <v>103</v>
      </c>
      <c r="D5381" s="27" t="s">
        <v>195</v>
      </c>
      <c r="E5381" s="27" t="s">
        <v>94</v>
      </c>
      <c r="F5381" s="27" t="s">
        <v>95</v>
      </c>
      <c r="G5381" s="27" t="s">
        <v>104</v>
      </c>
      <c r="H5381" s="28">
        <v>0</v>
      </c>
      <c r="I5381" s="28">
        <v>870</v>
      </c>
      <c r="J5381" s="28">
        <v>0</v>
      </c>
      <c r="K5381" s="28">
        <v>0</v>
      </c>
      <c r="L5381" s="28">
        <v>870</v>
      </c>
    </row>
    <row r="5382" spans="1:12" hidden="1" x14ac:dyDescent="0.2">
      <c r="A5382" s="27" t="s">
        <v>136</v>
      </c>
      <c r="B5382" s="27" t="s">
        <v>119</v>
      </c>
      <c r="C5382" s="27" t="s">
        <v>139</v>
      </c>
      <c r="D5382" s="27" t="s">
        <v>195</v>
      </c>
      <c r="E5382" s="27" t="s">
        <v>94</v>
      </c>
      <c r="F5382" s="27" t="s">
        <v>95</v>
      </c>
      <c r="G5382" s="27" t="s">
        <v>140</v>
      </c>
      <c r="H5382" s="28">
        <v>0</v>
      </c>
      <c r="I5382" s="28">
        <v>75000</v>
      </c>
      <c r="J5382" s="28">
        <v>0</v>
      </c>
      <c r="K5382" s="28">
        <v>0</v>
      </c>
      <c r="L5382" s="28">
        <v>75000</v>
      </c>
    </row>
    <row r="5383" spans="1:12" hidden="1" x14ac:dyDescent="0.2">
      <c r="A5383" s="27" t="s">
        <v>136</v>
      </c>
      <c r="B5383" s="27" t="s">
        <v>163</v>
      </c>
      <c r="C5383" s="27" t="s">
        <v>111</v>
      </c>
      <c r="D5383" s="27" t="s">
        <v>195</v>
      </c>
      <c r="E5383" s="27" t="s">
        <v>94</v>
      </c>
      <c r="F5383" s="27" t="s">
        <v>95</v>
      </c>
      <c r="G5383" s="27" t="s">
        <v>112</v>
      </c>
      <c r="H5383" s="28">
        <v>0</v>
      </c>
      <c r="I5383" s="28">
        <v>10000</v>
      </c>
      <c r="J5383" s="28">
        <v>0</v>
      </c>
      <c r="K5383" s="28">
        <v>0</v>
      </c>
      <c r="L5383" s="28">
        <v>10000</v>
      </c>
    </row>
    <row r="5384" spans="1:12" hidden="1" x14ac:dyDescent="0.2">
      <c r="A5384" s="27" t="s">
        <v>136</v>
      </c>
      <c r="B5384" s="27" t="s">
        <v>134</v>
      </c>
      <c r="C5384" s="27" t="s">
        <v>139</v>
      </c>
      <c r="D5384" s="27" t="s">
        <v>195</v>
      </c>
      <c r="E5384" s="27" t="s">
        <v>94</v>
      </c>
      <c r="F5384" s="27" t="s">
        <v>95</v>
      </c>
      <c r="G5384" s="27" t="s">
        <v>140</v>
      </c>
      <c r="H5384" s="28">
        <v>0</v>
      </c>
      <c r="I5384" s="28">
        <v>238075</v>
      </c>
      <c r="J5384" s="28">
        <v>0</v>
      </c>
      <c r="K5384" s="28">
        <v>0</v>
      </c>
      <c r="L5384" s="28">
        <v>238075</v>
      </c>
    </row>
    <row r="5385" spans="1:12" hidden="1" x14ac:dyDescent="0.2">
      <c r="A5385" s="27" t="s">
        <v>136</v>
      </c>
      <c r="B5385" s="27" t="s">
        <v>134</v>
      </c>
      <c r="C5385" s="27" t="s">
        <v>99</v>
      </c>
      <c r="D5385" s="27" t="s">
        <v>195</v>
      </c>
      <c r="E5385" s="27" t="s">
        <v>94</v>
      </c>
      <c r="F5385" s="27" t="s">
        <v>95</v>
      </c>
      <c r="G5385" s="27" t="s">
        <v>100</v>
      </c>
      <c r="H5385" s="28">
        <v>0</v>
      </c>
      <c r="I5385" s="28">
        <v>21700</v>
      </c>
      <c r="J5385" s="28">
        <v>0</v>
      </c>
      <c r="K5385" s="28">
        <v>0</v>
      </c>
      <c r="L5385" s="28">
        <v>21700</v>
      </c>
    </row>
    <row r="5386" spans="1:12" hidden="1" x14ac:dyDescent="0.2">
      <c r="A5386" s="27" t="s">
        <v>136</v>
      </c>
      <c r="B5386" s="27" t="s">
        <v>134</v>
      </c>
      <c r="C5386" s="27" t="s">
        <v>101</v>
      </c>
      <c r="D5386" s="27" t="s">
        <v>195</v>
      </c>
      <c r="E5386" s="27" t="s">
        <v>94</v>
      </c>
      <c r="F5386" s="27" t="s">
        <v>95</v>
      </c>
      <c r="G5386" s="27" t="s">
        <v>102</v>
      </c>
      <c r="H5386" s="28">
        <v>0</v>
      </c>
      <c r="I5386" s="28">
        <v>5075</v>
      </c>
      <c r="J5386" s="28">
        <v>0</v>
      </c>
      <c r="K5386" s="28">
        <v>0</v>
      </c>
      <c r="L5386" s="28">
        <v>5075</v>
      </c>
    </row>
    <row r="5387" spans="1:12" hidden="1" x14ac:dyDescent="0.2">
      <c r="A5387" s="27" t="s">
        <v>136</v>
      </c>
      <c r="B5387" s="27" t="s">
        <v>134</v>
      </c>
      <c r="C5387" s="27" t="s">
        <v>103</v>
      </c>
      <c r="D5387" s="27" t="s">
        <v>195</v>
      </c>
      <c r="E5387" s="27" t="s">
        <v>94</v>
      </c>
      <c r="F5387" s="27" t="s">
        <v>95</v>
      </c>
      <c r="G5387" s="27" t="s">
        <v>104</v>
      </c>
      <c r="H5387" s="28">
        <v>0</v>
      </c>
      <c r="I5387" s="28">
        <v>10150</v>
      </c>
      <c r="J5387" s="28">
        <v>0</v>
      </c>
      <c r="K5387" s="28">
        <v>0</v>
      </c>
      <c r="L5387" s="28">
        <v>10150</v>
      </c>
    </row>
    <row r="5388" spans="1:12" hidden="1" x14ac:dyDescent="0.2">
      <c r="A5388" s="27" t="s">
        <v>90</v>
      </c>
      <c r="B5388" s="27" t="s">
        <v>193</v>
      </c>
      <c r="C5388" s="27" t="s">
        <v>92</v>
      </c>
      <c r="D5388" s="27" t="s">
        <v>197</v>
      </c>
      <c r="E5388" s="27" t="s">
        <v>94</v>
      </c>
      <c r="F5388" s="27" t="s">
        <v>95</v>
      </c>
      <c r="G5388" s="27" t="s">
        <v>96</v>
      </c>
      <c r="H5388" s="28">
        <v>0</v>
      </c>
      <c r="I5388" s="28">
        <v>90.96</v>
      </c>
      <c r="J5388" s="28">
        <v>0</v>
      </c>
      <c r="K5388" s="28">
        <v>90.96</v>
      </c>
      <c r="L5388" s="28">
        <v>0</v>
      </c>
    </row>
    <row r="5389" spans="1:12" hidden="1" x14ac:dyDescent="0.2">
      <c r="A5389" s="27" t="s">
        <v>90</v>
      </c>
      <c r="B5389" s="27" t="s">
        <v>193</v>
      </c>
      <c r="C5389" s="27" t="s">
        <v>99</v>
      </c>
      <c r="D5389" s="27" t="s">
        <v>197</v>
      </c>
      <c r="E5389" s="27" t="s">
        <v>94</v>
      </c>
      <c r="F5389" s="27" t="s">
        <v>95</v>
      </c>
      <c r="G5389" s="27" t="s">
        <v>100</v>
      </c>
      <c r="H5389" s="28">
        <v>0</v>
      </c>
      <c r="I5389" s="28">
        <v>0</v>
      </c>
      <c r="J5389" s="28">
        <v>0</v>
      </c>
      <c r="K5389" s="28">
        <v>5.64</v>
      </c>
      <c r="L5389" s="28">
        <v>-5.64</v>
      </c>
    </row>
    <row r="5390" spans="1:12" hidden="1" x14ac:dyDescent="0.2">
      <c r="A5390" s="27" t="s">
        <v>90</v>
      </c>
      <c r="B5390" s="27" t="s">
        <v>193</v>
      </c>
      <c r="C5390" s="27" t="s">
        <v>101</v>
      </c>
      <c r="D5390" s="27" t="s">
        <v>197</v>
      </c>
      <c r="E5390" s="27" t="s">
        <v>94</v>
      </c>
      <c r="F5390" s="27" t="s">
        <v>95</v>
      </c>
      <c r="G5390" s="27" t="s">
        <v>102</v>
      </c>
      <c r="H5390" s="28">
        <v>0</v>
      </c>
      <c r="I5390" s="28">
        <v>0</v>
      </c>
      <c r="J5390" s="28">
        <v>0</v>
      </c>
      <c r="K5390" s="28">
        <v>1.32</v>
      </c>
      <c r="L5390" s="28">
        <v>-1.32</v>
      </c>
    </row>
    <row r="5391" spans="1:12" hidden="1" x14ac:dyDescent="0.2">
      <c r="A5391" s="27" t="s">
        <v>90</v>
      </c>
      <c r="B5391" s="27" t="s">
        <v>193</v>
      </c>
      <c r="C5391" s="27" t="s">
        <v>103</v>
      </c>
      <c r="D5391" s="27" t="s">
        <v>197</v>
      </c>
      <c r="E5391" s="27" t="s">
        <v>94</v>
      </c>
      <c r="F5391" s="27" t="s">
        <v>95</v>
      </c>
      <c r="G5391" s="27" t="s">
        <v>104</v>
      </c>
      <c r="H5391" s="28">
        <v>0</v>
      </c>
      <c r="I5391" s="28">
        <v>0</v>
      </c>
      <c r="J5391" s="28">
        <v>0</v>
      </c>
      <c r="K5391" s="28">
        <v>2.64</v>
      </c>
      <c r="L5391" s="28">
        <v>-2.64</v>
      </c>
    </row>
    <row r="5392" spans="1:12" hidden="1" x14ac:dyDescent="0.2">
      <c r="A5392" s="27" t="s">
        <v>90</v>
      </c>
      <c r="B5392" s="27" t="s">
        <v>196</v>
      </c>
      <c r="C5392" s="27" t="s">
        <v>92</v>
      </c>
      <c r="D5392" s="27" t="s">
        <v>198</v>
      </c>
      <c r="E5392" s="27" t="s">
        <v>94</v>
      </c>
      <c r="F5392" s="27" t="s">
        <v>95</v>
      </c>
      <c r="G5392" s="27" t="s">
        <v>96</v>
      </c>
      <c r="H5392" s="28">
        <v>0</v>
      </c>
      <c r="I5392" s="28">
        <v>65.41</v>
      </c>
      <c r="J5392" s="28">
        <v>0</v>
      </c>
      <c r="K5392" s="28">
        <v>65.410000000000011</v>
      </c>
      <c r="L5392" s="28">
        <v>-1.4210854715202004E-14</v>
      </c>
    </row>
    <row r="5393" spans="1:12" hidden="1" x14ac:dyDescent="0.2">
      <c r="A5393" s="27" t="s">
        <v>90</v>
      </c>
      <c r="B5393" s="27" t="s">
        <v>196</v>
      </c>
      <c r="C5393" s="27" t="s">
        <v>99</v>
      </c>
      <c r="D5393" s="27" t="s">
        <v>198</v>
      </c>
      <c r="E5393" s="27" t="s">
        <v>94</v>
      </c>
      <c r="F5393" s="27" t="s">
        <v>95</v>
      </c>
      <c r="G5393" s="27" t="s">
        <v>100</v>
      </c>
      <c r="H5393" s="28">
        <v>0</v>
      </c>
      <c r="I5393" s="28">
        <v>0</v>
      </c>
      <c r="J5393" s="28">
        <v>0</v>
      </c>
      <c r="K5393" s="28">
        <v>4.04</v>
      </c>
      <c r="L5393" s="28">
        <v>-4.04</v>
      </c>
    </row>
    <row r="5394" spans="1:12" hidden="1" x14ac:dyDescent="0.2">
      <c r="A5394" s="27" t="s">
        <v>90</v>
      </c>
      <c r="B5394" s="27" t="s">
        <v>196</v>
      </c>
      <c r="C5394" s="27" t="s">
        <v>101</v>
      </c>
      <c r="D5394" s="27" t="s">
        <v>198</v>
      </c>
      <c r="E5394" s="27" t="s">
        <v>94</v>
      </c>
      <c r="F5394" s="27" t="s">
        <v>95</v>
      </c>
      <c r="G5394" s="27" t="s">
        <v>102</v>
      </c>
      <c r="H5394" s="28">
        <v>0</v>
      </c>
      <c r="I5394" s="28">
        <v>0</v>
      </c>
      <c r="J5394" s="28">
        <v>0</v>
      </c>
      <c r="K5394" s="28">
        <v>0.95</v>
      </c>
      <c r="L5394" s="28">
        <v>-0.95</v>
      </c>
    </row>
    <row r="5395" spans="1:12" hidden="1" x14ac:dyDescent="0.2">
      <c r="A5395" s="27" t="s">
        <v>90</v>
      </c>
      <c r="B5395" s="27" t="s">
        <v>196</v>
      </c>
      <c r="C5395" s="27" t="s">
        <v>103</v>
      </c>
      <c r="D5395" s="27" t="s">
        <v>198</v>
      </c>
      <c r="E5395" s="27" t="s">
        <v>94</v>
      </c>
      <c r="F5395" s="27" t="s">
        <v>95</v>
      </c>
      <c r="G5395" s="27" t="s">
        <v>104</v>
      </c>
      <c r="H5395" s="28">
        <v>0</v>
      </c>
      <c r="I5395" s="28">
        <v>0</v>
      </c>
      <c r="J5395" s="28">
        <v>0</v>
      </c>
      <c r="K5395" s="28">
        <v>1.89</v>
      </c>
      <c r="L5395" s="28">
        <v>-1.89</v>
      </c>
    </row>
    <row r="5396" spans="1:12" hidden="1" x14ac:dyDescent="0.2">
      <c r="A5396" s="27" t="s">
        <v>90</v>
      </c>
      <c r="B5396" s="27" t="s">
        <v>199</v>
      </c>
      <c r="C5396" s="27" t="s">
        <v>121</v>
      </c>
      <c r="D5396" s="27" t="s">
        <v>200</v>
      </c>
      <c r="E5396" s="27" t="s">
        <v>94</v>
      </c>
      <c r="F5396" s="27" t="s">
        <v>95</v>
      </c>
      <c r="G5396" s="27" t="s">
        <v>122</v>
      </c>
      <c r="H5396" s="28">
        <v>0</v>
      </c>
      <c r="I5396" s="28">
        <v>1156.8599999999999</v>
      </c>
      <c r="J5396" s="28">
        <v>0</v>
      </c>
      <c r="K5396" s="28">
        <v>1156.8600000000001</v>
      </c>
      <c r="L5396" s="28">
        <v>-2.2737367544323206E-13</v>
      </c>
    </row>
    <row r="5397" spans="1:12" hidden="1" x14ac:dyDescent="0.2">
      <c r="A5397" s="27" t="s">
        <v>90</v>
      </c>
      <c r="B5397" s="27" t="s">
        <v>199</v>
      </c>
      <c r="C5397" s="27" t="s">
        <v>99</v>
      </c>
      <c r="D5397" s="27" t="s">
        <v>200</v>
      </c>
      <c r="E5397" s="27" t="s">
        <v>94</v>
      </c>
      <c r="F5397" s="27" t="s">
        <v>95</v>
      </c>
      <c r="G5397" s="27" t="s">
        <v>100</v>
      </c>
      <c r="H5397" s="28">
        <v>0</v>
      </c>
      <c r="I5397" s="28">
        <v>0</v>
      </c>
      <c r="J5397" s="28">
        <v>0</v>
      </c>
      <c r="K5397" s="28">
        <v>70.510000000000005</v>
      </c>
      <c r="L5397" s="28">
        <v>-70.510000000000005</v>
      </c>
    </row>
    <row r="5398" spans="1:12" hidden="1" x14ac:dyDescent="0.2">
      <c r="A5398" s="27" t="s">
        <v>90</v>
      </c>
      <c r="B5398" s="27" t="s">
        <v>199</v>
      </c>
      <c r="C5398" s="27" t="s">
        <v>101</v>
      </c>
      <c r="D5398" s="27" t="s">
        <v>200</v>
      </c>
      <c r="E5398" s="27" t="s">
        <v>94</v>
      </c>
      <c r="F5398" s="27" t="s">
        <v>95</v>
      </c>
      <c r="G5398" s="27" t="s">
        <v>102</v>
      </c>
      <c r="H5398" s="28">
        <v>0</v>
      </c>
      <c r="I5398" s="28">
        <v>0</v>
      </c>
      <c r="J5398" s="28">
        <v>0</v>
      </c>
      <c r="K5398" s="28">
        <v>16.490000000000002</v>
      </c>
      <c r="L5398" s="28">
        <v>-16.490000000000002</v>
      </c>
    </row>
    <row r="5399" spans="1:12" hidden="1" x14ac:dyDescent="0.2">
      <c r="A5399" s="27" t="s">
        <v>90</v>
      </c>
      <c r="B5399" s="27" t="s">
        <v>199</v>
      </c>
      <c r="C5399" s="27" t="s">
        <v>103</v>
      </c>
      <c r="D5399" s="27" t="s">
        <v>200</v>
      </c>
      <c r="E5399" s="27" t="s">
        <v>94</v>
      </c>
      <c r="F5399" s="27" t="s">
        <v>95</v>
      </c>
      <c r="G5399" s="27" t="s">
        <v>104</v>
      </c>
      <c r="H5399" s="28">
        <v>0</v>
      </c>
      <c r="I5399" s="28">
        <v>0</v>
      </c>
      <c r="J5399" s="28">
        <v>0</v>
      </c>
      <c r="K5399" s="28">
        <v>33.539999999999992</v>
      </c>
      <c r="L5399" s="28">
        <v>-33.539999999999992</v>
      </c>
    </row>
    <row r="5400" spans="1:12" hidden="1" x14ac:dyDescent="0.2">
      <c r="A5400" s="27" t="s">
        <v>90</v>
      </c>
      <c r="B5400" s="27" t="s">
        <v>129</v>
      </c>
      <c r="C5400" s="27" t="s">
        <v>92</v>
      </c>
      <c r="D5400" s="27" t="s">
        <v>200</v>
      </c>
      <c r="E5400" s="27" t="s">
        <v>94</v>
      </c>
      <c r="F5400" s="27" t="s">
        <v>95</v>
      </c>
      <c r="G5400" s="27" t="s">
        <v>96</v>
      </c>
      <c r="H5400" s="28">
        <v>0</v>
      </c>
      <c r="I5400" s="28">
        <v>41.87</v>
      </c>
      <c r="J5400" s="28">
        <v>0</v>
      </c>
      <c r="K5400" s="28">
        <v>0</v>
      </c>
      <c r="L5400" s="28">
        <v>41.87</v>
      </c>
    </row>
    <row r="5401" spans="1:12" hidden="1" x14ac:dyDescent="0.2">
      <c r="A5401" s="27" t="s">
        <v>90</v>
      </c>
      <c r="B5401" s="27" t="s">
        <v>134</v>
      </c>
      <c r="C5401" s="27" t="s">
        <v>92</v>
      </c>
      <c r="D5401" s="27" t="s">
        <v>201</v>
      </c>
      <c r="E5401" s="27" t="s">
        <v>94</v>
      </c>
      <c r="F5401" s="27" t="s">
        <v>95</v>
      </c>
      <c r="G5401" s="27" t="s">
        <v>96</v>
      </c>
      <c r="H5401" s="28">
        <v>0</v>
      </c>
      <c r="I5401" s="28">
        <v>21.15</v>
      </c>
      <c r="J5401" s="28">
        <v>0</v>
      </c>
      <c r="K5401" s="28">
        <v>0</v>
      </c>
      <c r="L5401" s="28">
        <v>21.15</v>
      </c>
    </row>
    <row r="5402" spans="1:12" x14ac:dyDescent="0.2">
      <c r="A5402" s="27" t="s">
        <v>90</v>
      </c>
      <c r="B5402" s="27" t="s">
        <v>11</v>
      </c>
      <c r="C5402" s="27" t="s">
        <v>141</v>
      </c>
      <c r="D5402" s="27" t="s">
        <v>79</v>
      </c>
      <c r="E5402" s="27" t="s">
        <v>94</v>
      </c>
      <c r="F5402" s="27" t="s">
        <v>95</v>
      </c>
      <c r="G5402" s="27" t="s">
        <v>142</v>
      </c>
      <c r="H5402" s="28">
        <v>0</v>
      </c>
      <c r="I5402" s="28">
        <v>10880</v>
      </c>
      <c r="J5402" s="28">
        <v>0</v>
      </c>
      <c r="K5402" s="28">
        <v>0</v>
      </c>
      <c r="L5402" s="28">
        <v>10880</v>
      </c>
    </row>
    <row r="5403" spans="1:12" x14ac:dyDescent="0.2">
      <c r="A5403" s="27" t="s">
        <v>90</v>
      </c>
      <c r="B5403" s="27" t="s">
        <v>11</v>
      </c>
      <c r="C5403" s="27" t="s">
        <v>111</v>
      </c>
      <c r="D5403" s="27" t="s">
        <v>79</v>
      </c>
      <c r="E5403" s="27" t="s">
        <v>94</v>
      </c>
      <c r="F5403" s="27" t="s">
        <v>95</v>
      </c>
      <c r="G5403" s="27" t="s">
        <v>112</v>
      </c>
      <c r="H5403" s="28">
        <v>250000</v>
      </c>
      <c r="I5403" s="28">
        <v>0</v>
      </c>
      <c r="J5403" s="28">
        <v>0</v>
      </c>
      <c r="K5403" s="28">
        <v>0</v>
      </c>
      <c r="L5403" s="28">
        <v>0</v>
      </c>
    </row>
    <row r="5404" spans="1:12" x14ac:dyDescent="0.2">
      <c r="A5404" s="27" t="s">
        <v>90</v>
      </c>
      <c r="B5404" s="27" t="s">
        <v>11</v>
      </c>
      <c r="C5404" s="27" t="s">
        <v>115</v>
      </c>
      <c r="D5404" s="27" t="s">
        <v>79</v>
      </c>
      <c r="E5404" s="27" t="s">
        <v>94</v>
      </c>
      <c r="F5404" s="27" t="s">
        <v>95</v>
      </c>
      <c r="G5404" s="27" t="s">
        <v>116</v>
      </c>
      <c r="H5404" s="28">
        <v>0</v>
      </c>
      <c r="I5404" s="28">
        <v>27380.799999999999</v>
      </c>
      <c r="J5404" s="28">
        <v>0</v>
      </c>
      <c r="K5404" s="28">
        <v>-5.4569682106375694E-12</v>
      </c>
      <c r="L5404" s="28">
        <v>27380.800000000003</v>
      </c>
    </row>
    <row r="5405" spans="1:12" x14ac:dyDescent="0.2">
      <c r="A5405" s="27" t="s">
        <v>90</v>
      </c>
      <c r="B5405" s="27" t="s">
        <v>11</v>
      </c>
      <c r="C5405" s="27" t="s">
        <v>117</v>
      </c>
      <c r="D5405" s="27" t="s">
        <v>79</v>
      </c>
      <c r="E5405" s="27" t="s">
        <v>94</v>
      </c>
      <c r="F5405" s="27" t="s">
        <v>95</v>
      </c>
      <c r="G5405" s="27" t="s">
        <v>118</v>
      </c>
      <c r="H5405" s="28">
        <v>0</v>
      </c>
      <c r="I5405" s="28">
        <v>44113.440000000002</v>
      </c>
      <c r="J5405" s="28">
        <v>0</v>
      </c>
      <c r="K5405" s="28">
        <v>-1.8189894035458565E-12</v>
      </c>
      <c r="L5405" s="28">
        <v>44113.440000000002</v>
      </c>
    </row>
    <row r="5406" spans="1:12" x14ac:dyDescent="0.2">
      <c r="A5406" s="27" t="s">
        <v>152</v>
      </c>
      <c r="B5406" s="27" t="s">
        <v>11</v>
      </c>
      <c r="C5406" s="27" t="s">
        <v>155</v>
      </c>
      <c r="D5406" s="27" t="s">
        <v>79</v>
      </c>
      <c r="E5406" s="27" t="s">
        <v>94</v>
      </c>
      <c r="F5406" s="27" t="s">
        <v>95</v>
      </c>
      <c r="G5406" s="27" t="s">
        <v>156</v>
      </c>
      <c r="H5406" s="28">
        <v>0</v>
      </c>
      <c r="I5406" s="28">
        <v>219300</v>
      </c>
      <c r="J5406" s="28">
        <v>0</v>
      </c>
      <c r="K5406" s="28">
        <v>0</v>
      </c>
      <c r="L5406" s="28">
        <v>219300</v>
      </c>
    </row>
    <row r="5407" spans="1:12" hidden="1" x14ac:dyDescent="0.2">
      <c r="A5407" s="27" t="s">
        <v>90</v>
      </c>
      <c r="B5407" s="27" t="s">
        <v>177</v>
      </c>
      <c r="C5407" s="27" t="s">
        <v>92</v>
      </c>
      <c r="D5407" s="27" t="s">
        <v>202</v>
      </c>
      <c r="E5407" s="27" t="s">
        <v>94</v>
      </c>
      <c r="F5407" s="27" t="s">
        <v>95</v>
      </c>
      <c r="G5407" s="27" t="s">
        <v>96</v>
      </c>
      <c r="H5407" s="28">
        <v>0</v>
      </c>
      <c r="I5407" s="28">
        <v>3966.52</v>
      </c>
      <c r="J5407" s="28">
        <v>0</v>
      </c>
      <c r="K5407" s="28">
        <v>3966.5199999999995</v>
      </c>
      <c r="L5407" s="28">
        <v>4.5474735088646412E-13</v>
      </c>
    </row>
    <row r="5408" spans="1:12" hidden="1" x14ac:dyDescent="0.2">
      <c r="A5408" s="27" t="s">
        <v>90</v>
      </c>
      <c r="B5408" s="27" t="s">
        <v>177</v>
      </c>
      <c r="C5408" s="27" t="s">
        <v>121</v>
      </c>
      <c r="D5408" s="27" t="s">
        <v>202</v>
      </c>
      <c r="E5408" s="27" t="s">
        <v>94</v>
      </c>
      <c r="F5408" s="27" t="s">
        <v>95</v>
      </c>
      <c r="G5408" s="27" t="s">
        <v>122</v>
      </c>
      <c r="H5408" s="28">
        <v>0</v>
      </c>
      <c r="I5408" s="28">
        <v>2589.15</v>
      </c>
      <c r="J5408" s="28">
        <v>0</v>
      </c>
      <c r="K5408" s="28">
        <v>2589.15</v>
      </c>
      <c r="L5408" s="28">
        <v>0</v>
      </c>
    </row>
    <row r="5409" spans="1:12" hidden="1" x14ac:dyDescent="0.2">
      <c r="A5409" s="27" t="s">
        <v>90</v>
      </c>
      <c r="B5409" s="27" t="s">
        <v>177</v>
      </c>
      <c r="C5409" s="27" t="s">
        <v>97</v>
      </c>
      <c r="D5409" s="27" t="s">
        <v>202</v>
      </c>
      <c r="E5409" s="27" t="s">
        <v>94</v>
      </c>
      <c r="F5409" s="27" t="s">
        <v>95</v>
      </c>
      <c r="G5409" s="27" t="s">
        <v>98</v>
      </c>
      <c r="H5409" s="28">
        <v>0</v>
      </c>
      <c r="I5409" s="28">
        <v>95205.59</v>
      </c>
      <c r="J5409" s="28">
        <v>0</v>
      </c>
      <c r="K5409" s="28">
        <v>95205.59</v>
      </c>
      <c r="L5409" s="28">
        <v>0</v>
      </c>
    </row>
    <row r="5410" spans="1:12" hidden="1" x14ac:dyDescent="0.2">
      <c r="A5410" s="27" t="s">
        <v>90</v>
      </c>
      <c r="B5410" s="27" t="s">
        <v>177</v>
      </c>
      <c r="C5410" s="27" t="s">
        <v>99</v>
      </c>
      <c r="D5410" s="27" t="s">
        <v>202</v>
      </c>
      <c r="E5410" s="27" t="s">
        <v>94</v>
      </c>
      <c r="F5410" s="27" t="s">
        <v>95</v>
      </c>
      <c r="G5410" s="27" t="s">
        <v>100</v>
      </c>
      <c r="H5410" s="28">
        <v>0</v>
      </c>
      <c r="I5410" s="28">
        <v>0</v>
      </c>
      <c r="J5410" s="28">
        <v>0</v>
      </c>
      <c r="K5410" s="28">
        <v>6268.75</v>
      </c>
      <c r="L5410" s="28">
        <v>-6268.75</v>
      </c>
    </row>
    <row r="5411" spans="1:12" hidden="1" x14ac:dyDescent="0.2">
      <c r="A5411" s="27" t="s">
        <v>90</v>
      </c>
      <c r="B5411" s="27" t="s">
        <v>177</v>
      </c>
      <c r="C5411" s="27" t="s">
        <v>101</v>
      </c>
      <c r="D5411" s="27" t="s">
        <v>202</v>
      </c>
      <c r="E5411" s="27" t="s">
        <v>94</v>
      </c>
      <c r="F5411" s="27" t="s">
        <v>95</v>
      </c>
      <c r="G5411" s="27" t="s">
        <v>102</v>
      </c>
      <c r="H5411" s="28">
        <v>0</v>
      </c>
      <c r="I5411" s="28">
        <v>0</v>
      </c>
      <c r="J5411" s="28">
        <v>0</v>
      </c>
      <c r="K5411" s="28">
        <v>1466.1600000000003</v>
      </c>
      <c r="L5411" s="28">
        <v>-1466.1600000000003</v>
      </c>
    </row>
    <row r="5412" spans="1:12" hidden="1" x14ac:dyDescent="0.2">
      <c r="A5412" s="27" t="s">
        <v>90</v>
      </c>
      <c r="B5412" s="27" t="s">
        <v>177</v>
      </c>
      <c r="C5412" s="27" t="s">
        <v>103</v>
      </c>
      <c r="D5412" s="27" t="s">
        <v>202</v>
      </c>
      <c r="E5412" s="27" t="s">
        <v>94</v>
      </c>
      <c r="F5412" s="27" t="s">
        <v>95</v>
      </c>
      <c r="G5412" s="27" t="s">
        <v>104</v>
      </c>
      <c r="H5412" s="28">
        <v>0</v>
      </c>
      <c r="I5412" s="28">
        <v>0</v>
      </c>
      <c r="J5412" s="28">
        <v>0</v>
      </c>
      <c r="K5412" s="28">
        <v>2951.03</v>
      </c>
      <c r="L5412" s="28">
        <v>-2951.03</v>
      </c>
    </row>
    <row r="5413" spans="1:12" hidden="1" x14ac:dyDescent="0.2">
      <c r="A5413" s="27" t="s">
        <v>90</v>
      </c>
      <c r="B5413" s="27" t="s">
        <v>177</v>
      </c>
      <c r="C5413" s="27" t="s">
        <v>111</v>
      </c>
      <c r="D5413" s="27" t="s">
        <v>202</v>
      </c>
      <c r="E5413" s="27" t="s">
        <v>94</v>
      </c>
      <c r="F5413" s="27" t="s">
        <v>95</v>
      </c>
      <c r="G5413" s="27" t="s">
        <v>112</v>
      </c>
      <c r="H5413" s="28">
        <v>0</v>
      </c>
      <c r="I5413" s="28">
        <v>494470.32</v>
      </c>
      <c r="J5413" s="28">
        <v>14912.68</v>
      </c>
      <c r="K5413" s="28">
        <v>138945.81</v>
      </c>
      <c r="L5413" s="28">
        <v>340611.83</v>
      </c>
    </row>
    <row r="5414" spans="1:12" hidden="1" x14ac:dyDescent="0.2">
      <c r="A5414" s="27" t="s">
        <v>90</v>
      </c>
      <c r="B5414" s="27" t="s">
        <v>177</v>
      </c>
      <c r="C5414" s="27" t="s">
        <v>117</v>
      </c>
      <c r="D5414" s="27" t="s">
        <v>202</v>
      </c>
      <c r="E5414" s="27" t="s">
        <v>94</v>
      </c>
      <c r="F5414" s="27" t="s">
        <v>95</v>
      </c>
      <c r="G5414" s="27" t="s">
        <v>118</v>
      </c>
      <c r="H5414" s="28">
        <v>0</v>
      </c>
      <c r="I5414" s="28">
        <v>5529.68</v>
      </c>
      <c r="J5414" s="28">
        <v>0</v>
      </c>
      <c r="K5414" s="28">
        <v>632.85</v>
      </c>
      <c r="L5414" s="28">
        <v>4896.83</v>
      </c>
    </row>
    <row r="5415" spans="1:12" hidden="1" x14ac:dyDescent="0.2">
      <c r="A5415" s="27" t="s">
        <v>90</v>
      </c>
      <c r="B5415" s="27" t="s">
        <v>177</v>
      </c>
      <c r="C5415" s="27" t="s">
        <v>143</v>
      </c>
      <c r="D5415" s="27" t="s">
        <v>202</v>
      </c>
      <c r="E5415" s="27" t="s">
        <v>94</v>
      </c>
      <c r="F5415" s="27" t="s">
        <v>95</v>
      </c>
      <c r="G5415" s="27" t="s">
        <v>144</v>
      </c>
      <c r="H5415" s="28">
        <v>0</v>
      </c>
      <c r="I5415" s="28">
        <v>0</v>
      </c>
      <c r="J5415" s="28">
        <v>0</v>
      </c>
      <c r="K5415" s="28">
        <v>599.99</v>
      </c>
      <c r="L5415" s="28">
        <v>-599.99</v>
      </c>
    </row>
    <row r="5416" spans="1:12" hidden="1" x14ac:dyDescent="0.2">
      <c r="A5416" s="27" t="s">
        <v>136</v>
      </c>
      <c r="B5416" s="27" t="s">
        <v>177</v>
      </c>
      <c r="C5416" s="27" t="s">
        <v>203</v>
      </c>
      <c r="D5416" s="27" t="s">
        <v>202</v>
      </c>
      <c r="E5416" s="27" t="s">
        <v>94</v>
      </c>
      <c r="F5416" s="27" t="s">
        <v>95</v>
      </c>
      <c r="G5416" s="27" t="s">
        <v>204</v>
      </c>
      <c r="H5416" s="28">
        <v>0</v>
      </c>
      <c r="I5416" s="28">
        <v>0</v>
      </c>
      <c r="J5416" s="28">
        <v>0</v>
      </c>
      <c r="K5416" s="28">
        <v>69579.87</v>
      </c>
      <c r="L5416" s="28">
        <v>-69579.87</v>
      </c>
    </row>
    <row r="5417" spans="1:12" hidden="1" x14ac:dyDescent="0.2">
      <c r="A5417" s="27" t="s">
        <v>136</v>
      </c>
      <c r="B5417" s="27" t="s">
        <v>177</v>
      </c>
      <c r="C5417" s="27" t="s">
        <v>137</v>
      </c>
      <c r="D5417" s="27" t="s">
        <v>202</v>
      </c>
      <c r="E5417" s="27" t="s">
        <v>94</v>
      </c>
      <c r="F5417" s="27" t="s">
        <v>95</v>
      </c>
      <c r="G5417" s="27" t="s">
        <v>138</v>
      </c>
      <c r="H5417" s="28">
        <v>0</v>
      </c>
      <c r="I5417" s="28">
        <v>0</v>
      </c>
      <c r="J5417" s="28">
        <v>0</v>
      </c>
      <c r="K5417" s="28">
        <v>43488.569999999992</v>
      </c>
      <c r="L5417" s="28">
        <v>-43488.569999999992</v>
      </c>
    </row>
    <row r="5418" spans="1:12" hidden="1" x14ac:dyDescent="0.2">
      <c r="A5418" s="27" t="s">
        <v>136</v>
      </c>
      <c r="B5418" s="27" t="s">
        <v>177</v>
      </c>
      <c r="C5418" s="27" t="s">
        <v>205</v>
      </c>
      <c r="D5418" s="27" t="s">
        <v>202</v>
      </c>
      <c r="E5418" s="27" t="s">
        <v>94</v>
      </c>
      <c r="F5418" s="27" t="s">
        <v>95</v>
      </c>
      <c r="G5418" s="27" t="s">
        <v>206</v>
      </c>
      <c r="H5418" s="28">
        <v>0</v>
      </c>
      <c r="I5418" s="28">
        <v>0</v>
      </c>
      <c r="J5418" s="28">
        <v>0</v>
      </c>
      <c r="K5418" s="28">
        <v>11989.900000000001</v>
      </c>
      <c r="L5418" s="28">
        <v>-11989.900000000001</v>
      </c>
    </row>
    <row r="5419" spans="1:12" hidden="1" x14ac:dyDescent="0.2">
      <c r="A5419" s="27" t="s">
        <v>136</v>
      </c>
      <c r="B5419" s="27" t="s">
        <v>177</v>
      </c>
      <c r="C5419" s="27" t="s">
        <v>99</v>
      </c>
      <c r="D5419" s="27" t="s">
        <v>202</v>
      </c>
      <c r="E5419" s="27" t="s">
        <v>94</v>
      </c>
      <c r="F5419" s="27" t="s">
        <v>95</v>
      </c>
      <c r="G5419" s="27" t="s">
        <v>100</v>
      </c>
      <c r="H5419" s="28">
        <v>0</v>
      </c>
      <c r="I5419" s="28">
        <v>0</v>
      </c>
      <c r="J5419" s="28">
        <v>0</v>
      </c>
      <c r="K5419" s="28">
        <v>6952.9599999999991</v>
      </c>
      <c r="L5419" s="28">
        <v>-6952.9599999999991</v>
      </c>
    </row>
    <row r="5420" spans="1:12" hidden="1" x14ac:dyDescent="0.2">
      <c r="A5420" s="27" t="s">
        <v>136</v>
      </c>
      <c r="B5420" s="27" t="s">
        <v>177</v>
      </c>
      <c r="C5420" s="27" t="s">
        <v>101</v>
      </c>
      <c r="D5420" s="27" t="s">
        <v>202</v>
      </c>
      <c r="E5420" s="27" t="s">
        <v>94</v>
      </c>
      <c r="F5420" s="27" t="s">
        <v>95</v>
      </c>
      <c r="G5420" s="27" t="s">
        <v>102</v>
      </c>
      <c r="H5420" s="28">
        <v>0</v>
      </c>
      <c r="I5420" s="28">
        <v>0</v>
      </c>
      <c r="J5420" s="28">
        <v>0</v>
      </c>
      <c r="K5420" s="28">
        <v>1626.09</v>
      </c>
      <c r="L5420" s="28">
        <v>-1626.09</v>
      </c>
    </row>
    <row r="5421" spans="1:12" hidden="1" x14ac:dyDescent="0.2">
      <c r="A5421" s="27" t="s">
        <v>136</v>
      </c>
      <c r="B5421" s="27" t="s">
        <v>177</v>
      </c>
      <c r="C5421" s="27" t="s">
        <v>207</v>
      </c>
      <c r="D5421" s="27" t="s">
        <v>202</v>
      </c>
      <c r="E5421" s="27" t="s">
        <v>94</v>
      </c>
      <c r="F5421" s="27" t="s">
        <v>95</v>
      </c>
      <c r="G5421" s="27" t="s">
        <v>208</v>
      </c>
      <c r="H5421" s="28">
        <v>0</v>
      </c>
      <c r="I5421" s="28">
        <v>0</v>
      </c>
      <c r="J5421" s="28">
        <v>0</v>
      </c>
      <c r="K5421" s="28">
        <v>9137.7199999999975</v>
      </c>
      <c r="L5421" s="28">
        <v>-9137.7199999999975</v>
      </c>
    </row>
    <row r="5422" spans="1:12" hidden="1" x14ac:dyDescent="0.2">
      <c r="A5422" s="27" t="s">
        <v>136</v>
      </c>
      <c r="B5422" s="27" t="s">
        <v>177</v>
      </c>
      <c r="C5422" s="27" t="s">
        <v>209</v>
      </c>
      <c r="D5422" s="27" t="s">
        <v>202</v>
      </c>
      <c r="E5422" s="27" t="s">
        <v>94</v>
      </c>
      <c r="F5422" s="27" t="s">
        <v>95</v>
      </c>
      <c r="G5422" s="27" t="s">
        <v>210</v>
      </c>
      <c r="H5422" s="28">
        <v>0</v>
      </c>
      <c r="I5422" s="28">
        <v>0</v>
      </c>
      <c r="J5422" s="28">
        <v>0</v>
      </c>
      <c r="K5422" s="28">
        <v>292.14</v>
      </c>
      <c r="L5422" s="28">
        <v>-292.14</v>
      </c>
    </row>
    <row r="5423" spans="1:12" hidden="1" x14ac:dyDescent="0.2">
      <c r="A5423" s="27" t="s">
        <v>136</v>
      </c>
      <c r="B5423" s="27" t="s">
        <v>177</v>
      </c>
      <c r="C5423" s="27" t="s">
        <v>211</v>
      </c>
      <c r="D5423" s="27" t="s">
        <v>202</v>
      </c>
      <c r="E5423" s="27" t="s">
        <v>94</v>
      </c>
      <c r="F5423" s="27" t="s">
        <v>95</v>
      </c>
      <c r="G5423" s="27" t="s">
        <v>212</v>
      </c>
      <c r="H5423" s="28">
        <v>0</v>
      </c>
      <c r="I5423" s="28">
        <v>0</v>
      </c>
      <c r="J5423" s="28">
        <v>0</v>
      </c>
      <c r="K5423" s="28">
        <v>103.19999999999999</v>
      </c>
      <c r="L5423" s="28">
        <v>-103.19999999999999</v>
      </c>
    </row>
    <row r="5424" spans="1:12" hidden="1" x14ac:dyDescent="0.2">
      <c r="A5424" s="27" t="s">
        <v>136</v>
      </c>
      <c r="B5424" s="27" t="s">
        <v>177</v>
      </c>
      <c r="C5424" s="27" t="s">
        <v>213</v>
      </c>
      <c r="D5424" s="27" t="s">
        <v>202</v>
      </c>
      <c r="E5424" s="27" t="s">
        <v>94</v>
      </c>
      <c r="F5424" s="27" t="s">
        <v>95</v>
      </c>
      <c r="G5424" s="27" t="s">
        <v>214</v>
      </c>
      <c r="H5424" s="28">
        <v>0</v>
      </c>
      <c r="I5424" s="28">
        <v>0</v>
      </c>
      <c r="J5424" s="28">
        <v>0</v>
      </c>
      <c r="K5424" s="28">
        <v>18.000000000000004</v>
      </c>
      <c r="L5424" s="28">
        <v>-18.000000000000004</v>
      </c>
    </row>
    <row r="5425" spans="1:12" hidden="1" x14ac:dyDescent="0.2">
      <c r="A5425" s="27" t="s">
        <v>136</v>
      </c>
      <c r="B5425" s="27" t="s">
        <v>177</v>
      </c>
      <c r="C5425" s="27" t="s">
        <v>215</v>
      </c>
      <c r="D5425" s="27" t="s">
        <v>202</v>
      </c>
      <c r="E5425" s="27" t="s">
        <v>94</v>
      </c>
      <c r="F5425" s="27" t="s">
        <v>95</v>
      </c>
      <c r="G5425" s="27" t="s">
        <v>216</v>
      </c>
      <c r="H5425" s="28">
        <v>0</v>
      </c>
      <c r="I5425" s="28">
        <v>0</v>
      </c>
      <c r="J5425" s="28">
        <v>0</v>
      </c>
      <c r="K5425" s="28">
        <v>205</v>
      </c>
      <c r="L5425" s="28">
        <v>-205</v>
      </c>
    </row>
    <row r="5426" spans="1:12" hidden="1" x14ac:dyDescent="0.2">
      <c r="A5426" s="27" t="s">
        <v>136</v>
      </c>
      <c r="B5426" s="27" t="s">
        <v>177</v>
      </c>
      <c r="C5426" s="27" t="s">
        <v>217</v>
      </c>
      <c r="D5426" s="27" t="s">
        <v>202</v>
      </c>
      <c r="E5426" s="27" t="s">
        <v>94</v>
      </c>
      <c r="F5426" s="27" t="s">
        <v>95</v>
      </c>
      <c r="G5426" s="27" t="s">
        <v>218</v>
      </c>
      <c r="H5426" s="28">
        <v>0</v>
      </c>
      <c r="I5426" s="28">
        <v>0</v>
      </c>
      <c r="J5426" s="28">
        <v>0</v>
      </c>
      <c r="K5426" s="28">
        <v>184.60000000000005</v>
      </c>
      <c r="L5426" s="28">
        <v>-184.60000000000005</v>
      </c>
    </row>
    <row r="5427" spans="1:12" hidden="1" x14ac:dyDescent="0.2">
      <c r="A5427" s="27" t="s">
        <v>136</v>
      </c>
      <c r="B5427" s="27" t="s">
        <v>177</v>
      </c>
      <c r="C5427" s="27" t="s">
        <v>103</v>
      </c>
      <c r="D5427" s="27" t="s">
        <v>202</v>
      </c>
      <c r="E5427" s="27" t="s">
        <v>94</v>
      </c>
      <c r="F5427" s="27" t="s">
        <v>95</v>
      </c>
      <c r="G5427" s="27" t="s">
        <v>104</v>
      </c>
      <c r="H5427" s="28">
        <v>0</v>
      </c>
      <c r="I5427" s="28">
        <v>0</v>
      </c>
      <c r="J5427" s="28">
        <v>0</v>
      </c>
      <c r="K5427" s="28">
        <v>3278.95</v>
      </c>
      <c r="L5427" s="28">
        <v>-3278.95</v>
      </c>
    </row>
    <row r="5428" spans="1:12" hidden="1" x14ac:dyDescent="0.2">
      <c r="A5428" s="27" t="s">
        <v>90</v>
      </c>
      <c r="B5428" s="27" t="s">
        <v>149</v>
      </c>
      <c r="C5428" s="27" t="s">
        <v>92</v>
      </c>
      <c r="D5428" s="27" t="s">
        <v>219</v>
      </c>
      <c r="E5428" s="27" t="s">
        <v>94</v>
      </c>
      <c r="F5428" s="27" t="s">
        <v>95</v>
      </c>
      <c r="G5428" s="27" t="s">
        <v>96</v>
      </c>
      <c r="H5428" s="28">
        <v>0</v>
      </c>
      <c r="I5428" s="28">
        <v>781.72</v>
      </c>
      <c r="J5428" s="28">
        <v>0</v>
      </c>
      <c r="K5428" s="28">
        <v>-2.8421709430404007E-14</v>
      </c>
      <c r="L5428" s="28">
        <v>781.72</v>
      </c>
    </row>
    <row r="5429" spans="1:12" hidden="1" x14ac:dyDescent="0.2">
      <c r="A5429" s="27" t="s">
        <v>90</v>
      </c>
      <c r="B5429" s="27" t="s">
        <v>149</v>
      </c>
      <c r="C5429" s="27" t="s">
        <v>97</v>
      </c>
      <c r="D5429" s="27" t="s">
        <v>219</v>
      </c>
      <c r="E5429" s="27" t="s">
        <v>94</v>
      </c>
      <c r="F5429" s="27" t="s">
        <v>95</v>
      </c>
      <c r="G5429" s="27" t="s">
        <v>98</v>
      </c>
      <c r="H5429" s="28">
        <v>0</v>
      </c>
      <c r="I5429" s="28">
        <v>404.77</v>
      </c>
      <c r="J5429" s="28">
        <v>0</v>
      </c>
      <c r="K5429" s="28">
        <v>-7.1054273576010019E-14</v>
      </c>
      <c r="L5429" s="28">
        <v>404.77000000000004</v>
      </c>
    </row>
    <row r="5430" spans="1:12" hidden="1" x14ac:dyDescent="0.2">
      <c r="A5430" s="27" t="s">
        <v>90</v>
      </c>
      <c r="B5430" s="27" t="s">
        <v>220</v>
      </c>
      <c r="C5430" s="27" t="s">
        <v>92</v>
      </c>
      <c r="D5430" s="27" t="s">
        <v>221</v>
      </c>
      <c r="E5430" s="27" t="s">
        <v>94</v>
      </c>
      <c r="F5430" s="27" t="s">
        <v>95</v>
      </c>
      <c r="G5430" s="27" t="s">
        <v>96</v>
      </c>
      <c r="H5430" s="28">
        <v>0</v>
      </c>
      <c r="I5430" s="28">
        <v>3199.25</v>
      </c>
      <c r="J5430" s="28">
        <v>0</v>
      </c>
      <c r="K5430" s="28">
        <v>3199.2500000000005</v>
      </c>
      <c r="L5430" s="28">
        <v>-4.5474735088646412E-13</v>
      </c>
    </row>
    <row r="5431" spans="1:12" hidden="1" x14ac:dyDescent="0.2">
      <c r="A5431" s="27" t="s">
        <v>90</v>
      </c>
      <c r="B5431" s="27" t="s">
        <v>220</v>
      </c>
      <c r="C5431" s="27" t="s">
        <v>97</v>
      </c>
      <c r="D5431" s="27" t="s">
        <v>221</v>
      </c>
      <c r="E5431" s="27" t="s">
        <v>94</v>
      </c>
      <c r="F5431" s="27" t="s">
        <v>95</v>
      </c>
      <c r="G5431" s="27" t="s">
        <v>98</v>
      </c>
      <c r="H5431" s="28">
        <v>0</v>
      </c>
      <c r="I5431" s="28">
        <v>106643.03</v>
      </c>
      <c r="J5431" s="28">
        <v>0</v>
      </c>
      <c r="K5431" s="28">
        <v>106643.03</v>
      </c>
      <c r="L5431" s="28">
        <v>0</v>
      </c>
    </row>
    <row r="5432" spans="1:12" hidden="1" x14ac:dyDescent="0.2">
      <c r="A5432" s="27" t="s">
        <v>90</v>
      </c>
      <c r="B5432" s="27" t="s">
        <v>220</v>
      </c>
      <c r="C5432" s="27" t="s">
        <v>99</v>
      </c>
      <c r="D5432" s="27" t="s">
        <v>221</v>
      </c>
      <c r="E5432" s="27" t="s">
        <v>94</v>
      </c>
      <c r="F5432" s="27" t="s">
        <v>95</v>
      </c>
      <c r="G5432" s="27" t="s">
        <v>100</v>
      </c>
      <c r="H5432" s="28">
        <v>0</v>
      </c>
      <c r="I5432" s="28">
        <v>0</v>
      </c>
      <c r="J5432" s="28">
        <v>0</v>
      </c>
      <c r="K5432" s="28">
        <v>6764.23</v>
      </c>
      <c r="L5432" s="28">
        <v>-6764.23</v>
      </c>
    </row>
    <row r="5433" spans="1:12" hidden="1" x14ac:dyDescent="0.2">
      <c r="A5433" s="27" t="s">
        <v>90</v>
      </c>
      <c r="B5433" s="27" t="s">
        <v>220</v>
      </c>
      <c r="C5433" s="27" t="s">
        <v>101</v>
      </c>
      <c r="D5433" s="27" t="s">
        <v>221</v>
      </c>
      <c r="E5433" s="27" t="s">
        <v>94</v>
      </c>
      <c r="F5433" s="27" t="s">
        <v>95</v>
      </c>
      <c r="G5433" s="27" t="s">
        <v>102</v>
      </c>
      <c r="H5433" s="28">
        <v>0</v>
      </c>
      <c r="I5433" s="28">
        <v>0</v>
      </c>
      <c r="J5433" s="28">
        <v>0</v>
      </c>
      <c r="K5433" s="28">
        <v>1581.9499999999998</v>
      </c>
      <c r="L5433" s="28">
        <v>-1581.9499999999998</v>
      </c>
    </row>
    <row r="5434" spans="1:12" hidden="1" x14ac:dyDescent="0.2">
      <c r="A5434" s="27" t="s">
        <v>90</v>
      </c>
      <c r="B5434" s="27" t="s">
        <v>220</v>
      </c>
      <c r="C5434" s="27" t="s">
        <v>103</v>
      </c>
      <c r="D5434" s="27" t="s">
        <v>221</v>
      </c>
      <c r="E5434" s="27" t="s">
        <v>94</v>
      </c>
      <c r="F5434" s="27" t="s">
        <v>95</v>
      </c>
      <c r="G5434" s="27" t="s">
        <v>104</v>
      </c>
      <c r="H5434" s="28">
        <v>0</v>
      </c>
      <c r="I5434" s="28">
        <v>0</v>
      </c>
      <c r="J5434" s="28">
        <v>0</v>
      </c>
      <c r="K5434" s="28">
        <v>3185.4600000000005</v>
      </c>
      <c r="L5434" s="28">
        <v>-3185.4600000000005</v>
      </c>
    </row>
    <row r="5435" spans="1:12" hidden="1" x14ac:dyDescent="0.2">
      <c r="A5435" s="27" t="s">
        <v>90</v>
      </c>
      <c r="B5435" s="27" t="s">
        <v>220</v>
      </c>
      <c r="C5435" s="27" t="s">
        <v>222</v>
      </c>
      <c r="D5435" s="27" t="s">
        <v>221</v>
      </c>
      <c r="E5435" s="27" t="s">
        <v>94</v>
      </c>
      <c r="F5435" s="27" t="s">
        <v>95</v>
      </c>
      <c r="G5435" s="27" t="s">
        <v>223</v>
      </c>
      <c r="H5435" s="28">
        <v>0</v>
      </c>
      <c r="I5435" s="28">
        <v>75000</v>
      </c>
      <c r="J5435" s="28">
        <v>0</v>
      </c>
      <c r="K5435" s="28">
        <v>44651.7</v>
      </c>
      <c r="L5435" s="28">
        <v>30348.300000000003</v>
      </c>
    </row>
    <row r="5436" spans="1:12" hidden="1" x14ac:dyDescent="0.2">
      <c r="A5436" s="27" t="s">
        <v>90</v>
      </c>
      <c r="B5436" s="27" t="s">
        <v>220</v>
      </c>
      <c r="C5436" s="27" t="s">
        <v>111</v>
      </c>
      <c r="D5436" s="27" t="s">
        <v>221</v>
      </c>
      <c r="E5436" s="27" t="s">
        <v>94</v>
      </c>
      <c r="F5436" s="27" t="s">
        <v>95</v>
      </c>
      <c r="G5436" s="27" t="s">
        <v>112</v>
      </c>
      <c r="H5436" s="28">
        <v>0</v>
      </c>
      <c r="I5436" s="28">
        <v>25000</v>
      </c>
      <c r="J5436" s="28">
        <v>0</v>
      </c>
      <c r="K5436" s="28">
        <v>12286.81</v>
      </c>
      <c r="L5436" s="28">
        <v>12713.19</v>
      </c>
    </row>
    <row r="5437" spans="1:12" hidden="1" x14ac:dyDescent="0.2">
      <c r="A5437" s="27" t="s">
        <v>90</v>
      </c>
      <c r="B5437" s="27" t="s">
        <v>220</v>
      </c>
      <c r="C5437" s="27" t="s">
        <v>117</v>
      </c>
      <c r="D5437" s="27" t="s">
        <v>221</v>
      </c>
      <c r="E5437" s="27" t="s">
        <v>94</v>
      </c>
      <c r="F5437" s="27" t="s">
        <v>95</v>
      </c>
      <c r="G5437" s="27" t="s">
        <v>118</v>
      </c>
      <c r="H5437" s="28">
        <v>0</v>
      </c>
      <c r="I5437" s="28">
        <v>109325</v>
      </c>
      <c r="J5437" s="28">
        <v>0</v>
      </c>
      <c r="K5437" s="28">
        <v>20033.8</v>
      </c>
      <c r="L5437" s="28">
        <v>89291.199999999997</v>
      </c>
    </row>
    <row r="5438" spans="1:12" hidden="1" x14ac:dyDescent="0.2">
      <c r="A5438" s="27" t="s">
        <v>90</v>
      </c>
      <c r="B5438" s="27" t="s">
        <v>220</v>
      </c>
      <c r="C5438" s="27" t="s">
        <v>143</v>
      </c>
      <c r="D5438" s="27" t="s">
        <v>221</v>
      </c>
      <c r="E5438" s="27" t="s">
        <v>94</v>
      </c>
      <c r="F5438" s="27" t="s">
        <v>95</v>
      </c>
      <c r="G5438" s="27" t="s">
        <v>144</v>
      </c>
      <c r="H5438" s="28">
        <v>0</v>
      </c>
      <c r="I5438" s="28">
        <v>163000</v>
      </c>
      <c r="J5438" s="28">
        <v>84668.6</v>
      </c>
      <c r="K5438" s="28">
        <v>73875.11</v>
      </c>
      <c r="L5438" s="28">
        <v>4456.2899999999936</v>
      </c>
    </row>
    <row r="5439" spans="1:12" hidden="1" x14ac:dyDescent="0.2">
      <c r="A5439" s="27" t="s">
        <v>90</v>
      </c>
      <c r="B5439" s="27" t="s">
        <v>146</v>
      </c>
      <c r="C5439" s="27" t="s">
        <v>92</v>
      </c>
      <c r="D5439" s="27" t="s">
        <v>221</v>
      </c>
      <c r="E5439" s="27" t="s">
        <v>94</v>
      </c>
      <c r="F5439" s="27" t="s">
        <v>95</v>
      </c>
      <c r="G5439" s="27" t="s">
        <v>96</v>
      </c>
      <c r="H5439" s="28">
        <v>0</v>
      </c>
      <c r="I5439" s="28">
        <v>983.98</v>
      </c>
      <c r="J5439" s="28">
        <v>0</v>
      </c>
      <c r="K5439" s="28">
        <v>983.98</v>
      </c>
      <c r="L5439" s="28">
        <v>0</v>
      </c>
    </row>
    <row r="5440" spans="1:12" hidden="1" x14ac:dyDescent="0.2">
      <c r="A5440" s="27" t="s">
        <v>90</v>
      </c>
      <c r="B5440" s="27" t="s">
        <v>146</v>
      </c>
      <c r="C5440" s="27" t="s">
        <v>99</v>
      </c>
      <c r="D5440" s="27" t="s">
        <v>221</v>
      </c>
      <c r="E5440" s="27" t="s">
        <v>94</v>
      </c>
      <c r="F5440" s="27" t="s">
        <v>95</v>
      </c>
      <c r="G5440" s="27" t="s">
        <v>100</v>
      </c>
      <c r="H5440" s="28">
        <v>0</v>
      </c>
      <c r="I5440" s="28">
        <v>0</v>
      </c>
      <c r="J5440" s="28">
        <v>0</v>
      </c>
      <c r="K5440" s="28">
        <v>60.61</v>
      </c>
      <c r="L5440" s="28">
        <v>-60.61</v>
      </c>
    </row>
    <row r="5441" spans="1:12" hidden="1" x14ac:dyDescent="0.2">
      <c r="A5441" s="27" t="s">
        <v>90</v>
      </c>
      <c r="B5441" s="27" t="s">
        <v>146</v>
      </c>
      <c r="C5441" s="27" t="s">
        <v>101</v>
      </c>
      <c r="D5441" s="27" t="s">
        <v>221</v>
      </c>
      <c r="E5441" s="27" t="s">
        <v>94</v>
      </c>
      <c r="F5441" s="27" t="s">
        <v>95</v>
      </c>
      <c r="G5441" s="27" t="s">
        <v>102</v>
      </c>
      <c r="H5441" s="28">
        <v>0</v>
      </c>
      <c r="I5441" s="28">
        <v>0</v>
      </c>
      <c r="J5441" s="28">
        <v>0</v>
      </c>
      <c r="K5441" s="28">
        <v>14.17</v>
      </c>
      <c r="L5441" s="28">
        <v>-14.17</v>
      </c>
    </row>
    <row r="5442" spans="1:12" hidden="1" x14ac:dyDescent="0.2">
      <c r="A5442" s="27" t="s">
        <v>90</v>
      </c>
      <c r="B5442" s="27" t="s">
        <v>146</v>
      </c>
      <c r="C5442" s="27" t="s">
        <v>103</v>
      </c>
      <c r="D5442" s="27" t="s">
        <v>221</v>
      </c>
      <c r="E5442" s="27" t="s">
        <v>94</v>
      </c>
      <c r="F5442" s="27" t="s">
        <v>95</v>
      </c>
      <c r="G5442" s="27" t="s">
        <v>104</v>
      </c>
      <c r="H5442" s="28">
        <v>0</v>
      </c>
      <c r="I5442" s="28">
        <v>0</v>
      </c>
      <c r="J5442" s="28">
        <v>0</v>
      </c>
      <c r="K5442" s="28">
        <v>28.520000000000003</v>
      </c>
      <c r="L5442" s="28">
        <v>-28.520000000000003</v>
      </c>
    </row>
    <row r="5443" spans="1:12" hidden="1" x14ac:dyDescent="0.2">
      <c r="A5443" s="27" t="s">
        <v>152</v>
      </c>
      <c r="B5443" s="27" t="s">
        <v>220</v>
      </c>
      <c r="C5443" s="27" t="s">
        <v>153</v>
      </c>
      <c r="D5443" s="27" t="s">
        <v>221</v>
      </c>
      <c r="E5443" s="27" t="s">
        <v>94</v>
      </c>
      <c r="F5443" s="27" t="s">
        <v>95</v>
      </c>
      <c r="G5443" s="27" t="s">
        <v>154</v>
      </c>
      <c r="H5443" s="28">
        <v>0</v>
      </c>
      <c r="I5443" s="28">
        <v>355000</v>
      </c>
      <c r="J5443" s="28">
        <v>84400</v>
      </c>
      <c r="K5443" s="28">
        <v>46794.23</v>
      </c>
      <c r="L5443" s="28">
        <v>223805.77</v>
      </c>
    </row>
    <row r="5444" spans="1:12" hidden="1" x14ac:dyDescent="0.2">
      <c r="A5444" s="27" t="s">
        <v>152</v>
      </c>
      <c r="B5444" s="27" t="s">
        <v>220</v>
      </c>
      <c r="C5444" s="27" t="s">
        <v>155</v>
      </c>
      <c r="D5444" s="27" t="s">
        <v>221</v>
      </c>
      <c r="E5444" s="27" t="s">
        <v>94</v>
      </c>
      <c r="F5444" s="27" t="s">
        <v>95</v>
      </c>
      <c r="G5444" s="27" t="s">
        <v>156</v>
      </c>
      <c r="H5444" s="28">
        <v>0</v>
      </c>
      <c r="I5444" s="28">
        <v>75000</v>
      </c>
      <c r="J5444" s="28">
        <v>54264</v>
      </c>
      <c r="K5444" s="28">
        <v>0</v>
      </c>
      <c r="L5444" s="28">
        <v>20736</v>
      </c>
    </row>
    <row r="5445" spans="1:12" hidden="1" x14ac:dyDescent="0.2">
      <c r="A5445" s="27" t="s">
        <v>90</v>
      </c>
      <c r="B5445" s="27" t="s">
        <v>196</v>
      </c>
      <c r="C5445" s="27" t="s">
        <v>92</v>
      </c>
      <c r="D5445" s="27" t="s">
        <v>224</v>
      </c>
      <c r="E5445" s="27" t="s">
        <v>94</v>
      </c>
      <c r="F5445" s="27" t="s">
        <v>95</v>
      </c>
      <c r="G5445" s="27" t="s">
        <v>96</v>
      </c>
      <c r="H5445" s="28">
        <v>0</v>
      </c>
      <c r="I5445" s="28">
        <v>85.99</v>
      </c>
      <c r="J5445" s="28">
        <v>0</v>
      </c>
      <c r="K5445" s="28">
        <v>85.99</v>
      </c>
      <c r="L5445" s="28">
        <v>0</v>
      </c>
    </row>
    <row r="5446" spans="1:12" hidden="1" x14ac:dyDescent="0.2">
      <c r="A5446" s="27" t="s">
        <v>90</v>
      </c>
      <c r="B5446" s="27" t="s">
        <v>196</v>
      </c>
      <c r="C5446" s="27" t="s">
        <v>99</v>
      </c>
      <c r="D5446" s="27" t="s">
        <v>224</v>
      </c>
      <c r="E5446" s="27" t="s">
        <v>94</v>
      </c>
      <c r="F5446" s="27" t="s">
        <v>95</v>
      </c>
      <c r="G5446" s="27" t="s">
        <v>100</v>
      </c>
      <c r="H5446" s="28">
        <v>0</v>
      </c>
      <c r="I5446" s="28">
        <v>0</v>
      </c>
      <c r="J5446" s="28">
        <v>0</v>
      </c>
      <c r="K5446" s="28">
        <v>5.31</v>
      </c>
      <c r="L5446" s="28">
        <v>-5.31</v>
      </c>
    </row>
    <row r="5447" spans="1:12" hidden="1" x14ac:dyDescent="0.2">
      <c r="A5447" s="27" t="s">
        <v>90</v>
      </c>
      <c r="B5447" s="27" t="s">
        <v>196</v>
      </c>
      <c r="C5447" s="27" t="s">
        <v>101</v>
      </c>
      <c r="D5447" s="27" t="s">
        <v>224</v>
      </c>
      <c r="E5447" s="27" t="s">
        <v>94</v>
      </c>
      <c r="F5447" s="27" t="s">
        <v>95</v>
      </c>
      <c r="G5447" s="27" t="s">
        <v>102</v>
      </c>
      <c r="H5447" s="28">
        <v>0</v>
      </c>
      <c r="I5447" s="28">
        <v>0</v>
      </c>
      <c r="J5447" s="28">
        <v>0</v>
      </c>
      <c r="K5447" s="28">
        <v>1.24</v>
      </c>
      <c r="L5447" s="28">
        <v>-1.24</v>
      </c>
    </row>
    <row r="5448" spans="1:12" hidden="1" x14ac:dyDescent="0.2">
      <c r="A5448" s="27" t="s">
        <v>90</v>
      </c>
      <c r="B5448" s="27" t="s">
        <v>196</v>
      </c>
      <c r="C5448" s="27" t="s">
        <v>103</v>
      </c>
      <c r="D5448" s="27" t="s">
        <v>224</v>
      </c>
      <c r="E5448" s="27" t="s">
        <v>94</v>
      </c>
      <c r="F5448" s="27" t="s">
        <v>95</v>
      </c>
      <c r="G5448" s="27" t="s">
        <v>104</v>
      </c>
      <c r="H5448" s="28">
        <v>0</v>
      </c>
      <c r="I5448" s="28">
        <v>0</v>
      </c>
      <c r="J5448" s="28">
        <v>0</v>
      </c>
      <c r="K5448" s="28">
        <v>2.48</v>
      </c>
      <c r="L5448" s="28">
        <v>-2.48</v>
      </c>
    </row>
    <row r="5449" spans="1:12" hidden="1" x14ac:dyDescent="0.2">
      <c r="A5449" s="27" t="s">
        <v>90</v>
      </c>
      <c r="B5449" s="27" t="s">
        <v>151</v>
      </c>
      <c r="C5449" s="27" t="s">
        <v>92</v>
      </c>
      <c r="D5449" s="27" t="s">
        <v>225</v>
      </c>
      <c r="E5449" s="27" t="s">
        <v>94</v>
      </c>
      <c r="F5449" s="27" t="s">
        <v>95</v>
      </c>
      <c r="G5449" s="27" t="s">
        <v>96</v>
      </c>
      <c r="H5449" s="28">
        <v>0</v>
      </c>
      <c r="I5449" s="28">
        <v>112.01</v>
      </c>
      <c r="J5449" s="28">
        <v>0</v>
      </c>
      <c r="K5449" s="28">
        <v>0</v>
      </c>
      <c r="L5449" s="28">
        <v>112.01</v>
      </c>
    </row>
    <row r="5450" spans="1:12" hidden="1" x14ac:dyDescent="0.2">
      <c r="A5450" s="27" t="s">
        <v>90</v>
      </c>
      <c r="B5450" s="27" t="s">
        <v>150</v>
      </c>
      <c r="C5450" s="27" t="s">
        <v>92</v>
      </c>
      <c r="D5450" s="27" t="s">
        <v>226</v>
      </c>
      <c r="E5450" s="27" t="s">
        <v>94</v>
      </c>
      <c r="F5450" s="27" t="s">
        <v>95</v>
      </c>
      <c r="G5450" s="27" t="s">
        <v>96</v>
      </c>
      <c r="H5450" s="28">
        <v>0</v>
      </c>
      <c r="I5450" s="28">
        <v>697.28</v>
      </c>
      <c r="J5450" s="28">
        <v>0</v>
      </c>
      <c r="K5450" s="28">
        <v>-1.4210854715202004E-14</v>
      </c>
      <c r="L5450" s="28">
        <v>697.28</v>
      </c>
    </row>
    <row r="5451" spans="1:12" hidden="1" x14ac:dyDescent="0.2">
      <c r="A5451" s="27" t="s">
        <v>90</v>
      </c>
      <c r="B5451" s="27" t="s">
        <v>178</v>
      </c>
      <c r="C5451" s="27" t="s">
        <v>92</v>
      </c>
      <c r="D5451" s="27" t="s">
        <v>227</v>
      </c>
      <c r="E5451" s="27" t="s">
        <v>94</v>
      </c>
      <c r="F5451" s="27" t="s">
        <v>95</v>
      </c>
      <c r="G5451" s="27" t="s">
        <v>96</v>
      </c>
      <c r="H5451" s="28">
        <v>0</v>
      </c>
      <c r="I5451" s="28">
        <v>31.39</v>
      </c>
      <c r="J5451" s="28">
        <v>0</v>
      </c>
      <c r="K5451" s="28">
        <v>0</v>
      </c>
      <c r="L5451" s="28">
        <v>31.39</v>
      </c>
    </row>
    <row r="5452" spans="1:12" hidden="1" x14ac:dyDescent="0.2">
      <c r="A5452" s="27" t="s">
        <v>90</v>
      </c>
      <c r="B5452" s="27" t="s">
        <v>179</v>
      </c>
      <c r="C5452" s="27" t="s">
        <v>106</v>
      </c>
      <c r="D5452" s="27" t="s">
        <v>228</v>
      </c>
      <c r="E5452" s="27" t="s">
        <v>94</v>
      </c>
      <c r="F5452" s="27" t="s">
        <v>95</v>
      </c>
      <c r="G5452" s="27" t="s">
        <v>108</v>
      </c>
      <c r="H5452" s="28">
        <v>0</v>
      </c>
      <c r="I5452" s="28">
        <v>952.23</v>
      </c>
      <c r="J5452" s="28">
        <v>0</v>
      </c>
      <c r="K5452" s="28">
        <v>-1.1368683772161603E-13</v>
      </c>
      <c r="L5452" s="28">
        <v>952.23000000000013</v>
      </c>
    </row>
    <row r="5453" spans="1:12" hidden="1" x14ac:dyDescent="0.2">
      <c r="A5453" s="27" t="s">
        <v>90</v>
      </c>
      <c r="B5453" s="27" t="s">
        <v>126</v>
      </c>
      <c r="C5453" s="27" t="s">
        <v>121</v>
      </c>
      <c r="D5453" s="27" t="s">
        <v>229</v>
      </c>
      <c r="E5453" s="27" t="s">
        <v>94</v>
      </c>
      <c r="F5453" s="27" t="s">
        <v>95</v>
      </c>
      <c r="G5453" s="27" t="s">
        <v>122</v>
      </c>
      <c r="H5453" s="28">
        <v>0</v>
      </c>
      <c r="I5453" s="28">
        <v>101.14</v>
      </c>
      <c r="J5453" s="28">
        <v>0</v>
      </c>
      <c r="K5453" s="28">
        <v>0</v>
      </c>
      <c r="L5453" s="28">
        <v>101.14</v>
      </c>
    </row>
    <row r="5454" spans="1:12" hidden="1" x14ac:dyDescent="0.2">
      <c r="A5454" s="27" t="s">
        <v>90</v>
      </c>
      <c r="B5454" s="27" t="s">
        <v>129</v>
      </c>
      <c r="C5454" s="27" t="s">
        <v>121</v>
      </c>
      <c r="D5454" s="27" t="s">
        <v>230</v>
      </c>
      <c r="E5454" s="27" t="s">
        <v>94</v>
      </c>
      <c r="F5454" s="27" t="s">
        <v>95</v>
      </c>
      <c r="G5454" s="27" t="s">
        <v>122</v>
      </c>
      <c r="H5454" s="28">
        <v>0</v>
      </c>
      <c r="I5454" s="28">
        <v>32.950000000000003</v>
      </c>
      <c r="J5454" s="28">
        <v>0</v>
      </c>
      <c r="K5454" s="28">
        <v>0</v>
      </c>
      <c r="L5454" s="28">
        <v>32.950000000000003</v>
      </c>
    </row>
    <row r="5455" spans="1:12" hidden="1" x14ac:dyDescent="0.2">
      <c r="A5455" s="27" t="s">
        <v>90</v>
      </c>
      <c r="B5455" s="27" t="s">
        <v>129</v>
      </c>
      <c r="C5455" s="27" t="s">
        <v>106</v>
      </c>
      <c r="D5455" s="27" t="s">
        <v>230</v>
      </c>
      <c r="E5455" s="27" t="s">
        <v>94</v>
      </c>
      <c r="F5455" s="27" t="s">
        <v>95</v>
      </c>
      <c r="G5455" s="27" t="s">
        <v>108</v>
      </c>
      <c r="H5455" s="28">
        <v>0</v>
      </c>
      <c r="I5455" s="28">
        <v>549.80999999999995</v>
      </c>
      <c r="J5455" s="28">
        <v>0</v>
      </c>
      <c r="K5455" s="28">
        <v>0</v>
      </c>
      <c r="L5455" s="28">
        <v>549.80999999999995</v>
      </c>
    </row>
    <row r="5456" spans="1:12" hidden="1" x14ac:dyDescent="0.2">
      <c r="A5456" s="27" t="s">
        <v>90</v>
      </c>
      <c r="B5456" s="27" t="s">
        <v>129</v>
      </c>
      <c r="C5456" s="27" t="s">
        <v>130</v>
      </c>
      <c r="D5456" s="27" t="s">
        <v>230</v>
      </c>
      <c r="E5456" s="27" t="s">
        <v>94</v>
      </c>
      <c r="F5456" s="27" t="s">
        <v>95</v>
      </c>
      <c r="G5456" s="27" t="s">
        <v>131</v>
      </c>
      <c r="H5456" s="28">
        <v>0</v>
      </c>
      <c r="I5456" s="28">
        <v>333000</v>
      </c>
      <c r="J5456" s="28">
        <v>21941.98</v>
      </c>
      <c r="K5456" s="28">
        <v>-1.4551915228366852E-11</v>
      </c>
      <c r="L5456" s="28">
        <v>311058.02</v>
      </c>
    </row>
    <row r="5457" spans="1:12" hidden="1" x14ac:dyDescent="0.2">
      <c r="A5457" s="27" t="s">
        <v>90</v>
      </c>
      <c r="B5457" s="27" t="s">
        <v>129</v>
      </c>
      <c r="C5457" s="27" t="s">
        <v>132</v>
      </c>
      <c r="D5457" s="27" t="s">
        <v>230</v>
      </c>
      <c r="E5457" s="27" t="s">
        <v>94</v>
      </c>
      <c r="F5457" s="27" t="s">
        <v>95</v>
      </c>
      <c r="G5457" s="27" t="s">
        <v>133</v>
      </c>
      <c r="H5457" s="28">
        <v>0</v>
      </c>
      <c r="I5457" s="28">
        <v>5000</v>
      </c>
      <c r="J5457" s="28">
        <v>0</v>
      </c>
      <c r="K5457" s="28">
        <v>0</v>
      </c>
      <c r="L5457" s="28">
        <v>5000</v>
      </c>
    </row>
    <row r="5458" spans="1:12" hidden="1" x14ac:dyDescent="0.2">
      <c r="A5458" s="27" t="s">
        <v>90</v>
      </c>
      <c r="B5458" s="27" t="s">
        <v>129</v>
      </c>
      <c r="C5458" s="27" t="s">
        <v>111</v>
      </c>
      <c r="D5458" s="27" t="s">
        <v>230</v>
      </c>
      <c r="E5458" s="27" t="s">
        <v>94</v>
      </c>
      <c r="F5458" s="27" t="s">
        <v>95</v>
      </c>
      <c r="G5458" s="27" t="s">
        <v>112</v>
      </c>
      <c r="H5458" s="28">
        <v>0</v>
      </c>
      <c r="I5458" s="28">
        <v>23974.85</v>
      </c>
      <c r="J5458" s="28">
        <v>0</v>
      </c>
      <c r="K5458" s="28">
        <v>2.2737367544323206E-12</v>
      </c>
      <c r="L5458" s="28">
        <v>23974.849999999995</v>
      </c>
    </row>
    <row r="5459" spans="1:12" hidden="1" x14ac:dyDescent="0.2">
      <c r="A5459" s="27" t="s">
        <v>90</v>
      </c>
      <c r="B5459" s="27" t="s">
        <v>120</v>
      </c>
      <c r="C5459" s="27" t="s">
        <v>121</v>
      </c>
      <c r="D5459" s="27" t="s">
        <v>230</v>
      </c>
      <c r="E5459" s="27" t="s">
        <v>94</v>
      </c>
      <c r="F5459" s="27" t="s">
        <v>95</v>
      </c>
      <c r="G5459" s="27" t="s">
        <v>122</v>
      </c>
      <c r="H5459" s="28">
        <v>0</v>
      </c>
      <c r="I5459" s="28">
        <v>492.96</v>
      </c>
      <c r="J5459" s="28">
        <v>0</v>
      </c>
      <c r="K5459" s="28">
        <v>-1.4210854715202004E-14</v>
      </c>
      <c r="L5459" s="28">
        <v>492.96</v>
      </c>
    </row>
    <row r="5460" spans="1:12" hidden="1" x14ac:dyDescent="0.2">
      <c r="A5460" s="27" t="s">
        <v>90</v>
      </c>
      <c r="B5460" s="27" t="s">
        <v>127</v>
      </c>
      <c r="C5460" s="27" t="s">
        <v>111</v>
      </c>
      <c r="D5460" s="27" t="s">
        <v>230</v>
      </c>
      <c r="E5460" s="27" t="s">
        <v>94</v>
      </c>
      <c r="F5460" s="27" t="s">
        <v>95</v>
      </c>
      <c r="G5460" s="27" t="s">
        <v>112</v>
      </c>
      <c r="H5460" s="28">
        <v>0</v>
      </c>
      <c r="I5460" s="28">
        <v>94025.15</v>
      </c>
      <c r="J5460" s="28">
        <v>0</v>
      </c>
      <c r="K5460" s="28">
        <v>-1.8189894035458565E-12</v>
      </c>
      <c r="L5460" s="28">
        <v>94025.15</v>
      </c>
    </row>
    <row r="5461" spans="1:12" hidden="1" x14ac:dyDescent="0.2">
      <c r="A5461" s="27" t="s">
        <v>90</v>
      </c>
      <c r="B5461" s="27" t="s">
        <v>146</v>
      </c>
      <c r="C5461" s="27" t="s">
        <v>231</v>
      </c>
      <c r="D5461" s="27" t="s">
        <v>232</v>
      </c>
      <c r="E5461" s="27" t="s">
        <v>94</v>
      </c>
      <c r="F5461" s="27" t="s">
        <v>95</v>
      </c>
      <c r="G5461" s="27" t="s">
        <v>233</v>
      </c>
      <c r="H5461" s="28">
        <v>0</v>
      </c>
      <c r="I5461" s="28">
        <v>165603.78</v>
      </c>
      <c r="J5461" s="28">
        <v>0</v>
      </c>
      <c r="K5461" s="28">
        <v>165603.78000000003</v>
      </c>
      <c r="L5461" s="28">
        <v>-2.9103830456733704E-11</v>
      </c>
    </row>
    <row r="5462" spans="1:12" hidden="1" x14ac:dyDescent="0.2">
      <c r="A5462" s="27" t="s">
        <v>90</v>
      </c>
      <c r="B5462" s="27" t="s">
        <v>146</v>
      </c>
      <c r="C5462" s="27" t="s">
        <v>234</v>
      </c>
      <c r="D5462" s="27" t="s">
        <v>232</v>
      </c>
      <c r="E5462" s="27" t="s">
        <v>94</v>
      </c>
      <c r="F5462" s="27" t="s">
        <v>95</v>
      </c>
      <c r="G5462" s="27" t="s">
        <v>235</v>
      </c>
      <c r="H5462" s="28">
        <v>0</v>
      </c>
      <c r="I5462" s="28">
        <v>12136.07</v>
      </c>
      <c r="J5462" s="28">
        <v>0</v>
      </c>
      <c r="K5462" s="28">
        <v>12136.070000000002</v>
      </c>
      <c r="L5462" s="28">
        <v>-1.8189894035458565E-12</v>
      </c>
    </row>
    <row r="5463" spans="1:12" hidden="1" x14ac:dyDescent="0.2">
      <c r="A5463" s="27" t="s">
        <v>90</v>
      </c>
      <c r="B5463" s="27" t="s">
        <v>146</v>
      </c>
      <c r="C5463" s="27" t="s">
        <v>99</v>
      </c>
      <c r="D5463" s="27" t="s">
        <v>232</v>
      </c>
      <c r="E5463" s="27" t="s">
        <v>94</v>
      </c>
      <c r="F5463" s="27" t="s">
        <v>95</v>
      </c>
      <c r="G5463" s="27" t="s">
        <v>100</v>
      </c>
      <c r="H5463" s="28">
        <v>0</v>
      </c>
      <c r="I5463" s="28">
        <v>0</v>
      </c>
      <c r="J5463" s="28">
        <v>0</v>
      </c>
      <c r="K5463" s="28">
        <v>10973.26</v>
      </c>
      <c r="L5463" s="28">
        <v>-10973.26</v>
      </c>
    </row>
    <row r="5464" spans="1:12" hidden="1" x14ac:dyDescent="0.2">
      <c r="A5464" s="27" t="s">
        <v>90</v>
      </c>
      <c r="B5464" s="27" t="s">
        <v>146</v>
      </c>
      <c r="C5464" s="27" t="s">
        <v>101</v>
      </c>
      <c r="D5464" s="27" t="s">
        <v>232</v>
      </c>
      <c r="E5464" s="27" t="s">
        <v>94</v>
      </c>
      <c r="F5464" s="27" t="s">
        <v>95</v>
      </c>
      <c r="G5464" s="27" t="s">
        <v>102</v>
      </c>
      <c r="H5464" s="28">
        <v>0</v>
      </c>
      <c r="I5464" s="28">
        <v>0</v>
      </c>
      <c r="J5464" s="28">
        <v>0</v>
      </c>
      <c r="K5464" s="28">
        <v>2566.2199999999998</v>
      </c>
      <c r="L5464" s="28">
        <v>-2566.2199999999998</v>
      </c>
    </row>
    <row r="5465" spans="1:12" hidden="1" x14ac:dyDescent="0.2">
      <c r="A5465" s="27" t="s">
        <v>90</v>
      </c>
      <c r="B5465" s="27" t="s">
        <v>146</v>
      </c>
      <c r="C5465" s="27" t="s">
        <v>103</v>
      </c>
      <c r="D5465" s="27" t="s">
        <v>232</v>
      </c>
      <c r="E5465" s="27" t="s">
        <v>94</v>
      </c>
      <c r="F5465" s="27" t="s">
        <v>95</v>
      </c>
      <c r="G5465" s="27" t="s">
        <v>104</v>
      </c>
      <c r="H5465" s="28">
        <v>0</v>
      </c>
      <c r="I5465" s="28">
        <v>0</v>
      </c>
      <c r="J5465" s="28">
        <v>0</v>
      </c>
      <c r="K5465" s="28">
        <v>5153.8300000000008</v>
      </c>
      <c r="L5465" s="28">
        <v>-5153.8300000000008</v>
      </c>
    </row>
    <row r="5466" spans="1:12" hidden="1" x14ac:dyDescent="0.2">
      <c r="A5466" s="27" t="s">
        <v>90</v>
      </c>
      <c r="B5466" s="27" t="s">
        <v>146</v>
      </c>
      <c r="C5466" s="27" t="s">
        <v>236</v>
      </c>
      <c r="D5466" s="27" t="s">
        <v>232</v>
      </c>
      <c r="E5466" s="27" t="s">
        <v>94</v>
      </c>
      <c r="F5466" s="27" t="s">
        <v>95</v>
      </c>
      <c r="G5466" s="27" t="s">
        <v>237</v>
      </c>
      <c r="H5466" s="28">
        <v>0</v>
      </c>
      <c r="I5466" s="28">
        <v>750000</v>
      </c>
      <c r="J5466" s="28">
        <v>0</v>
      </c>
      <c r="K5466" s="28">
        <v>749306.43</v>
      </c>
      <c r="L5466" s="28">
        <v>693.56999999994878</v>
      </c>
    </row>
    <row r="5467" spans="1:12" hidden="1" x14ac:dyDescent="0.2">
      <c r="A5467" s="27" t="s">
        <v>90</v>
      </c>
      <c r="B5467" s="27" t="s">
        <v>146</v>
      </c>
      <c r="C5467" s="27" t="s">
        <v>238</v>
      </c>
      <c r="D5467" s="27" t="s">
        <v>232</v>
      </c>
      <c r="E5467" s="27" t="s">
        <v>94</v>
      </c>
      <c r="F5467" s="27" t="s">
        <v>95</v>
      </c>
      <c r="G5467" s="27" t="s">
        <v>239</v>
      </c>
      <c r="H5467" s="28">
        <v>0</v>
      </c>
      <c r="I5467" s="28">
        <v>75000</v>
      </c>
      <c r="J5467" s="28">
        <v>14416.17</v>
      </c>
      <c r="K5467" s="28">
        <v>60583.83</v>
      </c>
      <c r="L5467" s="28">
        <v>-1.8189894035458565E-12</v>
      </c>
    </row>
    <row r="5468" spans="1:12" hidden="1" x14ac:dyDescent="0.2">
      <c r="A5468" s="27" t="s">
        <v>90</v>
      </c>
      <c r="B5468" s="27" t="s">
        <v>146</v>
      </c>
      <c r="C5468" s="27" t="s">
        <v>240</v>
      </c>
      <c r="D5468" s="27" t="s">
        <v>232</v>
      </c>
      <c r="E5468" s="27" t="s">
        <v>94</v>
      </c>
      <c r="F5468" s="27" t="s">
        <v>95</v>
      </c>
      <c r="G5468" s="27" t="s">
        <v>241</v>
      </c>
      <c r="H5468" s="28">
        <v>0</v>
      </c>
      <c r="I5468" s="28">
        <v>1227000</v>
      </c>
      <c r="J5468" s="28">
        <v>83353.33</v>
      </c>
      <c r="K5468" s="28">
        <v>209373.55</v>
      </c>
      <c r="L5468" s="28">
        <v>934273.12</v>
      </c>
    </row>
    <row r="5469" spans="1:12" hidden="1" x14ac:dyDescent="0.2">
      <c r="A5469" s="27" t="s">
        <v>90</v>
      </c>
      <c r="B5469" s="27" t="s">
        <v>242</v>
      </c>
      <c r="C5469" s="27" t="s">
        <v>92</v>
      </c>
      <c r="D5469" s="27" t="s">
        <v>232</v>
      </c>
      <c r="E5469" s="27" t="s">
        <v>94</v>
      </c>
      <c r="F5469" s="27" t="s">
        <v>95</v>
      </c>
      <c r="G5469" s="27" t="s">
        <v>96</v>
      </c>
      <c r="H5469" s="28">
        <v>0</v>
      </c>
      <c r="I5469" s="28">
        <v>10.3</v>
      </c>
      <c r="J5469" s="28">
        <v>0</v>
      </c>
      <c r="K5469" s="28">
        <v>10.300000000000004</v>
      </c>
      <c r="L5469" s="28">
        <v>-3.5527136788005009E-15</v>
      </c>
    </row>
    <row r="5470" spans="1:12" hidden="1" x14ac:dyDescent="0.2">
      <c r="A5470" s="27" t="s">
        <v>90</v>
      </c>
      <c r="B5470" s="27" t="s">
        <v>242</v>
      </c>
      <c r="C5470" s="27" t="s">
        <v>99</v>
      </c>
      <c r="D5470" s="27" t="s">
        <v>232</v>
      </c>
      <c r="E5470" s="27" t="s">
        <v>94</v>
      </c>
      <c r="F5470" s="27" t="s">
        <v>95</v>
      </c>
      <c r="G5470" s="27" t="s">
        <v>100</v>
      </c>
      <c r="H5470" s="28">
        <v>0</v>
      </c>
      <c r="I5470" s="28">
        <v>0</v>
      </c>
      <c r="J5470" s="28">
        <v>0</v>
      </c>
      <c r="K5470" s="28">
        <v>0.63000000000000012</v>
      </c>
      <c r="L5470" s="28">
        <v>-0.63000000000000012</v>
      </c>
    </row>
    <row r="5471" spans="1:12" hidden="1" x14ac:dyDescent="0.2">
      <c r="A5471" s="27" t="s">
        <v>90</v>
      </c>
      <c r="B5471" s="27" t="s">
        <v>242</v>
      </c>
      <c r="C5471" s="27" t="s">
        <v>101</v>
      </c>
      <c r="D5471" s="27" t="s">
        <v>232</v>
      </c>
      <c r="E5471" s="27" t="s">
        <v>94</v>
      </c>
      <c r="F5471" s="27" t="s">
        <v>95</v>
      </c>
      <c r="G5471" s="27" t="s">
        <v>102</v>
      </c>
      <c r="H5471" s="28">
        <v>0</v>
      </c>
      <c r="I5471" s="28">
        <v>0</v>
      </c>
      <c r="J5471" s="28">
        <v>0</v>
      </c>
      <c r="K5471" s="28">
        <v>0.15999999999999998</v>
      </c>
      <c r="L5471" s="28">
        <v>-0.15999999999999998</v>
      </c>
    </row>
    <row r="5472" spans="1:12" hidden="1" x14ac:dyDescent="0.2">
      <c r="A5472" s="27" t="s">
        <v>90</v>
      </c>
      <c r="B5472" s="27" t="s">
        <v>242</v>
      </c>
      <c r="C5472" s="27" t="s">
        <v>103</v>
      </c>
      <c r="D5472" s="27" t="s">
        <v>232</v>
      </c>
      <c r="E5472" s="27" t="s">
        <v>94</v>
      </c>
      <c r="F5472" s="27" t="s">
        <v>95</v>
      </c>
      <c r="G5472" s="27" t="s">
        <v>104</v>
      </c>
      <c r="H5472" s="28">
        <v>0</v>
      </c>
      <c r="I5472" s="28">
        <v>0</v>
      </c>
      <c r="J5472" s="28">
        <v>0</v>
      </c>
      <c r="K5472" s="28">
        <v>0.29999999999999993</v>
      </c>
      <c r="L5472" s="28">
        <v>-0.29999999999999993</v>
      </c>
    </row>
    <row r="5473" spans="1:12" hidden="1" x14ac:dyDescent="0.2">
      <c r="A5473" s="27" t="s">
        <v>90</v>
      </c>
      <c r="B5473" s="27" t="s">
        <v>243</v>
      </c>
      <c r="C5473" s="27" t="s">
        <v>115</v>
      </c>
      <c r="D5473" s="27" t="s">
        <v>232</v>
      </c>
      <c r="E5473" s="27" t="s">
        <v>94</v>
      </c>
      <c r="F5473" s="27" t="s">
        <v>95</v>
      </c>
      <c r="G5473" s="27" t="s">
        <v>116</v>
      </c>
      <c r="H5473" s="28">
        <v>0</v>
      </c>
      <c r="I5473" s="28">
        <v>44059.19</v>
      </c>
      <c r="J5473" s="28">
        <v>0</v>
      </c>
      <c r="K5473" s="28">
        <v>0</v>
      </c>
      <c r="L5473" s="28">
        <v>44059.19</v>
      </c>
    </row>
    <row r="5474" spans="1:12" hidden="1" x14ac:dyDescent="0.2">
      <c r="A5474" s="27" t="s">
        <v>90</v>
      </c>
      <c r="B5474" s="27" t="s">
        <v>244</v>
      </c>
      <c r="C5474" s="27" t="s">
        <v>115</v>
      </c>
      <c r="D5474" s="27" t="s">
        <v>232</v>
      </c>
      <c r="E5474" s="27" t="s">
        <v>94</v>
      </c>
      <c r="F5474" s="27" t="s">
        <v>95</v>
      </c>
      <c r="G5474" s="27" t="s">
        <v>116</v>
      </c>
      <c r="H5474" s="28">
        <v>0</v>
      </c>
      <c r="I5474" s="28">
        <v>5940.81</v>
      </c>
      <c r="J5474" s="28">
        <v>0</v>
      </c>
      <c r="K5474" s="28">
        <v>5940.81</v>
      </c>
      <c r="L5474" s="28">
        <v>0</v>
      </c>
    </row>
    <row r="5475" spans="1:12" hidden="1" x14ac:dyDescent="0.2">
      <c r="A5475" s="27" t="s">
        <v>152</v>
      </c>
      <c r="B5475" s="27" t="s">
        <v>244</v>
      </c>
      <c r="C5475" s="27" t="s">
        <v>153</v>
      </c>
      <c r="D5475" s="27" t="s">
        <v>232</v>
      </c>
      <c r="E5475" s="27" t="s">
        <v>94</v>
      </c>
      <c r="F5475" s="27" t="s">
        <v>95</v>
      </c>
      <c r="G5475" s="27" t="s">
        <v>154</v>
      </c>
      <c r="H5475" s="28">
        <v>0</v>
      </c>
      <c r="I5475" s="28">
        <v>950000</v>
      </c>
      <c r="J5475" s="28">
        <v>586777.63</v>
      </c>
      <c r="K5475" s="28">
        <v>0</v>
      </c>
      <c r="L5475" s="28">
        <v>363222.37</v>
      </c>
    </row>
    <row r="5476" spans="1:12" hidden="1" x14ac:dyDescent="0.2">
      <c r="A5476" s="27" t="s">
        <v>152</v>
      </c>
      <c r="B5476" s="27" t="s">
        <v>245</v>
      </c>
      <c r="C5476" s="27" t="s">
        <v>153</v>
      </c>
      <c r="D5476" s="27" t="s">
        <v>232</v>
      </c>
      <c r="E5476" s="27" t="s">
        <v>94</v>
      </c>
      <c r="F5476" s="27" t="s">
        <v>95</v>
      </c>
      <c r="G5476" s="27" t="s">
        <v>154</v>
      </c>
      <c r="H5476" s="28">
        <v>0</v>
      </c>
      <c r="I5476" s="28">
        <v>698000</v>
      </c>
      <c r="J5476" s="28">
        <v>93631.84</v>
      </c>
      <c r="K5476" s="28">
        <v>217092</v>
      </c>
      <c r="L5476" s="28">
        <v>387276.16</v>
      </c>
    </row>
    <row r="5477" spans="1:12" hidden="1" x14ac:dyDescent="0.2">
      <c r="A5477" s="27" t="s">
        <v>90</v>
      </c>
      <c r="B5477" s="27" t="s">
        <v>246</v>
      </c>
      <c r="C5477" s="27" t="s">
        <v>121</v>
      </c>
      <c r="D5477" s="27" t="s">
        <v>247</v>
      </c>
      <c r="E5477" s="27" t="s">
        <v>94</v>
      </c>
      <c r="F5477" s="27" t="s">
        <v>95</v>
      </c>
      <c r="G5477" s="27" t="s">
        <v>122</v>
      </c>
      <c r="H5477" s="28">
        <v>0</v>
      </c>
      <c r="I5477" s="28">
        <v>1521.39</v>
      </c>
      <c r="J5477" s="28">
        <v>0</v>
      </c>
      <c r="K5477" s="28">
        <v>1521.39</v>
      </c>
      <c r="L5477" s="28">
        <v>2.2737367544323206E-13</v>
      </c>
    </row>
    <row r="5478" spans="1:12" hidden="1" x14ac:dyDescent="0.2">
      <c r="A5478" s="27" t="s">
        <v>90</v>
      </c>
      <c r="B5478" s="27" t="s">
        <v>246</v>
      </c>
      <c r="C5478" s="27" t="s">
        <v>99</v>
      </c>
      <c r="D5478" s="27" t="s">
        <v>247</v>
      </c>
      <c r="E5478" s="27" t="s">
        <v>94</v>
      </c>
      <c r="F5478" s="27" t="s">
        <v>95</v>
      </c>
      <c r="G5478" s="27" t="s">
        <v>100</v>
      </c>
      <c r="H5478" s="28">
        <v>0</v>
      </c>
      <c r="I5478" s="28">
        <v>0</v>
      </c>
      <c r="J5478" s="28">
        <v>0</v>
      </c>
      <c r="K5478" s="28">
        <v>93.699999999999989</v>
      </c>
      <c r="L5478" s="28">
        <v>-93.699999999999989</v>
      </c>
    </row>
    <row r="5479" spans="1:12" hidden="1" x14ac:dyDescent="0.2">
      <c r="A5479" s="27" t="s">
        <v>90</v>
      </c>
      <c r="B5479" s="27" t="s">
        <v>246</v>
      </c>
      <c r="C5479" s="27" t="s">
        <v>101</v>
      </c>
      <c r="D5479" s="27" t="s">
        <v>247</v>
      </c>
      <c r="E5479" s="27" t="s">
        <v>94</v>
      </c>
      <c r="F5479" s="27" t="s">
        <v>95</v>
      </c>
      <c r="G5479" s="27" t="s">
        <v>102</v>
      </c>
      <c r="H5479" s="28">
        <v>0</v>
      </c>
      <c r="I5479" s="28">
        <v>0</v>
      </c>
      <c r="J5479" s="28">
        <v>0</v>
      </c>
      <c r="K5479" s="28">
        <v>21.91</v>
      </c>
      <c r="L5479" s="28">
        <v>-21.91</v>
      </c>
    </row>
    <row r="5480" spans="1:12" hidden="1" x14ac:dyDescent="0.2">
      <c r="A5480" s="27" t="s">
        <v>90</v>
      </c>
      <c r="B5480" s="27" t="s">
        <v>246</v>
      </c>
      <c r="C5480" s="27" t="s">
        <v>103</v>
      </c>
      <c r="D5480" s="27" t="s">
        <v>247</v>
      </c>
      <c r="E5480" s="27" t="s">
        <v>94</v>
      </c>
      <c r="F5480" s="27" t="s">
        <v>95</v>
      </c>
      <c r="G5480" s="27" t="s">
        <v>104</v>
      </c>
      <c r="H5480" s="28">
        <v>0</v>
      </c>
      <c r="I5480" s="28">
        <v>0</v>
      </c>
      <c r="J5480" s="28">
        <v>0</v>
      </c>
      <c r="K5480" s="28">
        <v>44.1</v>
      </c>
      <c r="L5480" s="28">
        <v>-44.1</v>
      </c>
    </row>
    <row r="5481" spans="1:12" hidden="1" x14ac:dyDescent="0.2">
      <c r="A5481" s="27" t="s">
        <v>90</v>
      </c>
      <c r="B5481" s="27" t="s">
        <v>248</v>
      </c>
      <c r="C5481" s="27" t="s">
        <v>121</v>
      </c>
      <c r="D5481" s="27" t="s">
        <v>249</v>
      </c>
      <c r="E5481" s="27" t="s">
        <v>94</v>
      </c>
      <c r="F5481" s="27" t="s">
        <v>95</v>
      </c>
      <c r="G5481" s="27" t="s">
        <v>122</v>
      </c>
      <c r="H5481" s="28">
        <v>0</v>
      </c>
      <c r="I5481" s="28">
        <v>176.2</v>
      </c>
      <c r="J5481" s="28">
        <v>0</v>
      </c>
      <c r="K5481" s="28">
        <v>176.2</v>
      </c>
      <c r="L5481" s="28">
        <v>0</v>
      </c>
    </row>
    <row r="5482" spans="1:12" hidden="1" x14ac:dyDescent="0.2">
      <c r="A5482" s="27" t="s">
        <v>90</v>
      </c>
      <c r="B5482" s="27" t="s">
        <v>248</v>
      </c>
      <c r="C5482" s="27" t="s">
        <v>99</v>
      </c>
      <c r="D5482" s="27" t="s">
        <v>249</v>
      </c>
      <c r="E5482" s="27" t="s">
        <v>94</v>
      </c>
      <c r="F5482" s="27" t="s">
        <v>95</v>
      </c>
      <c r="G5482" s="27" t="s">
        <v>100</v>
      </c>
      <c r="H5482" s="28">
        <v>0</v>
      </c>
      <c r="I5482" s="28">
        <v>0</v>
      </c>
      <c r="J5482" s="28">
        <v>0</v>
      </c>
      <c r="K5482" s="28">
        <v>10.39</v>
      </c>
      <c r="L5482" s="28">
        <v>-10.39</v>
      </c>
    </row>
    <row r="5483" spans="1:12" hidden="1" x14ac:dyDescent="0.2">
      <c r="A5483" s="27" t="s">
        <v>90</v>
      </c>
      <c r="B5483" s="27" t="s">
        <v>248</v>
      </c>
      <c r="C5483" s="27" t="s">
        <v>101</v>
      </c>
      <c r="D5483" s="27" t="s">
        <v>249</v>
      </c>
      <c r="E5483" s="27" t="s">
        <v>94</v>
      </c>
      <c r="F5483" s="27" t="s">
        <v>95</v>
      </c>
      <c r="G5483" s="27" t="s">
        <v>102</v>
      </c>
      <c r="H5483" s="28">
        <v>0</v>
      </c>
      <c r="I5483" s="28">
        <v>0</v>
      </c>
      <c r="J5483" s="28">
        <v>0</v>
      </c>
      <c r="K5483" s="28">
        <v>2.42</v>
      </c>
      <c r="L5483" s="28">
        <v>-2.42</v>
      </c>
    </row>
    <row r="5484" spans="1:12" hidden="1" x14ac:dyDescent="0.2">
      <c r="A5484" s="27" t="s">
        <v>90</v>
      </c>
      <c r="B5484" s="27" t="s">
        <v>248</v>
      </c>
      <c r="C5484" s="27" t="s">
        <v>103</v>
      </c>
      <c r="D5484" s="27" t="s">
        <v>249</v>
      </c>
      <c r="E5484" s="27" t="s">
        <v>94</v>
      </c>
      <c r="F5484" s="27" t="s">
        <v>95</v>
      </c>
      <c r="G5484" s="27" t="s">
        <v>104</v>
      </c>
      <c r="H5484" s="28">
        <v>0</v>
      </c>
      <c r="I5484" s="28">
        <v>0</v>
      </c>
      <c r="J5484" s="28">
        <v>0</v>
      </c>
      <c r="K5484" s="28">
        <v>5.1100000000000003</v>
      </c>
      <c r="L5484" s="28">
        <v>-5.1100000000000003</v>
      </c>
    </row>
    <row r="5485" spans="1:12" hidden="1" x14ac:dyDescent="0.2">
      <c r="A5485" s="27" t="s">
        <v>90</v>
      </c>
      <c r="B5485" s="27" t="s">
        <v>248</v>
      </c>
      <c r="C5485" s="27" t="s">
        <v>111</v>
      </c>
      <c r="D5485" s="27" t="s">
        <v>249</v>
      </c>
      <c r="E5485" s="27" t="s">
        <v>94</v>
      </c>
      <c r="F5485" s="27" t="s">
        <v>95</v>
      </c>
      <c r="G5485" s="27" t="s">
        <v>112</v>
      </c>
      <c r="H5485" s="28">
        <v>0</v>
      </c>
      <c r="I5485" s="28">
        <v>0</v>
      </c>
      <c r="J5485" s="28">
        <v>2706</v>
      </c>
      <c r="K5485" s="28">
        <v>0</v>
      </c>
      <c r="L5485" s="28">
        <v>-2706</v>
      </c>
    </row>
    <row r="5486" spans="1:12" hidden="1" x14ac:dyDescent="0.2">
      <c r="A5486" s="27" t="s">
        <v>90</v>
      </c>
      <c r="B5486" s="27" t="s">
        <v>165</v>
      </c>
      <c r="C5486" s="27" t="s">
        <v>121</v>
      </c>
      <c r="D5486" s="27" t="s">
        <v>250</v>
      </c>
      <c r="E5486" s="27" t="s">
        <v>94</v>
      </c>
      <c r="F5486" s="27" t="s">
        <v>95</v>
      </c>
      <c r="G5486" s="27" t="s">
        <v>122</v>
      </c>
      <c r="H5486" s="28">
        <v>0</v>
      </c>
      <c r="I5486" s="28">
        <v>2589.1</v>
      </c>
      <c r="J5486" s="28">
        <v>0</v>
      </c>
      <c r="K5486" s="28">
        <v>2589.1</v>
      </c>
      <c r="L5486" s="28">
        <v>0</v>
      </c>
    </row>
    <row r="5487" spans="1:12" hidden="1" x14ac:dyDescent="0.2">
      <c r="A5487" s="27" t="s">
        <v>90</v>
      </c>
      <c r="B5487" s="27" t="s">
        <v>165</v>
      </c>
      <c r="C5487" s="27" t="s">
        <v>97</v>
      </c>
      <c r="D5487" s="27" t="s">
        <v>250</v>
      </c>
      <c r="E5487" s="27" t="s">
        <v>94</v>
      </c>
      <c r="F5487" s="27" t="s">
        <v>95</v>
      </c>
      <c r="G5487" s="27" t="s">
        <v>98</v>
      </c>
      <c r="H5487" s="28">
        <v>0</v>
      </c>
      <c r="I5487" s="28">
        <v>919.15</v>
      </c>
      <c r="J5487" s="28">
        <v>0</v>
      </c>
      <c r="K5487" s="28">
        <v>919.15000000000009</v>
      </c>
      <c r="L5487" s="28">
        <v>-1.1368683772161603E-13</v>
      </c>
    </row>
    <row r="5488" spans="1:12" hidden="1" x14ac:dyDescent="0.2">
      <c r="A5488" s="27" t="s">
        <v>90</v>
      </c>
      <c r="B5488" s="27" t="s">
        <v>165</v>
      </c>
      <c r="C5488" s="27" t="s">
        <v>99</v>
      </c>
      <c r="D5488" s="27" t="s">
        <v>250</v>
      </c>
      <c r="E5488" s="27" t="s">
        <v>94</v>
      </c>
      <c r="F5488" s="27" t="s">
        <v>95</v>
      </c>
      <c r="G5488" s="27" t="s">
        <v>100</v>
      </c>
      <c r="H5488" s="28">
        <v>0</v>
      </c>
      <c r="I5488" s="28">
        <v>0</v>
      </c>
      <c r="J5488" s="28">
        <v>0</v>
      </c>
      <c r="K5488" s="28">
        <v>216.49</v>
      </c>
      <c r="L5488" s="28">
        <v>-216.49</v>
      </c>
    </row>
    <row r="5489" spans="1:12" hidden="1" x14ac:dyDescent="0.2">
      <c r="A5489" s="27" t="s">
        <v>90</v>
      </c>
      <c r="B5489" s="27" t="s">
        <v>165</v>
      </c>
      <c r="C5489" s="27" t="s">
        <v>101</v>
      </c>
      <c r="D5489" s="27" t="s">
        <v>250</v>
      </c>
      <c r="E5489" s="27" t="s">
        <v>94</v>
      </c>
      <c r="F5489" s="27" t="s">
        <v>95</v>
      </c>
      <c r="G5489" s="27" t="s">
        <v>102</v>
      </c>
      <c r="H5489" s="28">
        <v>0</v>
      </c>
      <c r="I5489" s="28">
        <v>0</v>
      </c>
      <c r="J5489" s="28">
        <v>0</v>
      </c>
      <c r="K5489" s="28">
        <v>50.62</v>
      </c>
      <c r="L5489" s="28">
        <v>-50.62</v>
      </c>
    </row>
    <row r="5490" spans="1:12" hidden="1" x14ac:dyDescent="0.2">
      <c r="A5490" s="27" t="s">
        <v>90</v>
      </c>
      <c r="B5490" s="27" t="s">
        <v>165</v>
      </c>
      <c r="C5490" s="27" t="s">
        <v>103</v>
      </c>
      <c r="D5490" s="27" t="s">
        <v>250</v>
      </c>
      <c r="E5490" s="27" t="s">
        <v>94</v>
      </c>
      <c r="F5490" s="27" t="s">
        <v>95</v>
      </c>
      <c r="G5490" s="27" t="s">
        <v>104</v>
      </c>
      <c r="H5490" s="28">
        <v>0</v>
      </c>
      <c r="I5490" s="28">
        <v>0</v>
      </c>
      <c r="J5490" s="28">
        <v>0</v>
      </c>
      <c r="K5490" s="28">
        <v>101.75</v>
      </c>
      <c r="L5490" s="28">
        <v>-101.75</v>
      </c>
    </row>
    <row r="5491" spans="1:12" hidden="1" x14ac:dyDescent="0.2">
      <c r="A5491" s="27" t="s">
        <v>90</v>
      </c>
      <c r="B5491" s="27" t="s">
        <v>165</v>
      </c>
      <c r="C5491" s="27" t="s">
        <v>174</v>
      </c>
      <c r="D5491" s="27" t="s">
        <v>250</v>
      </c>
      <c r="E5491" s="27" t="s">
        <v>94</v>
      </c>
      <c r="F5491" s="27" t="s">
        <v>95</v>
      </c>
      <c r="G5491" s="27" t="s">
        <v>175</v>
      </c>
      <c r="H5491" s="28">
        <v>0</v>
      </c>
      <c r="I5491" s="28">
        <v>250000</v>
      </c>
      <c r="J5491" s="28">
        <v>0</v>
      </c>
      <c r="K5491" s="28">
        <v>154360.01</v>
      </c>
      <c r="L5491" s="28">
        <v>95639.99</v>
      </c>
    </row>
    <row r="5492" spans="1:12" hidden="1" x14ac:dyDescent="0.2">
      <c r="A5492" s="27" t="s">
        <v>90</v>
      </c>
      <c r="B5492" s="27" t="s">
        <v>251</v>
      </c>
      <c r="C5492" s="27" t="s">
        <v>92</v>
      </c>
      <c r="D5492" s="27" t="s">
        <v>252</v>
      </c>
      <c r="E5492" s="27" t="s">
        <v>94</v>
      </c>
      <c r="F5492" s="27" t="s">
        <v>95</v>
      </c>
      <c r="G5492" s="27" t="s">
        <v>96</v>
      </c>
      <c r="H5492" s="28">
        <v>0</v>
      </c>
      <c r="I5492" s="28">
        <v>38.770000000000003</v>
      </c>
      <c r="J5492" s="28">
        <v>0</v>
      </c>
      <c r="K5492" s="28">
        <v>38.769999999999996</v>
      </c>
      <c r="L5492" s="28">
        <v>7.1054273576010019E-15</v>
      </c>
    </row>
    <row r="5493" spans="1:12" hidden="1" x14ac:dyDescent="0.2">
      <c r="A5493" s="27" t="s">
        <v>90</v>
      </c>
      <c r="B5493" s="27" t="s">
        <v>251</v>
      </c>
      <c r="C5493" s="27" t="s">
        <v>99</v>
      </c>
      <c r="D5493" s="27" t="s">
        <v>252</v>
      </c>
      <c r="E5493" s="27" t="s">
        <v>94</v>
      </c>
      <c r="F5493" s="27" t="s">
        <v>95</v>
      </c>
      <c r="G5493" s="27" t="s">
        <v>100</v>
      </c>
      <c r="H5493" s="28">
        <v>0</v>
      </c>
      <c r="I5493" s="28">
        <v>0</v>
      </c>
      <c r="J5493" s="28">
        <v>0</v>
      </c>
      <c r="K5493" s="28">
        <v>2.3600000000000003</v>
      </c>
      <c r="L5493" s="28">
        <v>-2.3600000000000003</v>
      </c>
    </row>
    <row r="5494" spans="1:12" hidden="1" x14ac:dyDescent="0.2">
      <c r="A5494" s="27" t="s">
        <v>90</v>
      </c>
      <c r="B5494" s="27" t="s">
        <v>251</v>
      </c>
      <c r="C5494" s="27" t="s">
        <v>101</v>
      </c>
      <c r="D5494" s="27" t="s">
        <v>252</v>
      </c>
      <c r="E5494" s="27" t="s">
        <v>94</v>
      </c>
      <c r="F5494" s="27" t="s">
        <v>95</v>
      </c>
      <c r="G5494" s="27" t="s">
        <v>102</v>
      </c>
      <c r="H5494" s="28">
        <v>0</v>
      </c>
      <c r="I5494" s="28">
        <v>0</v>
      </c>
      <c r="J5494" s="28">
        <v>0</v>
      </c>
      <c r="K5494" s="28">
        <v>0.55999999999999994</v>
      </c>
      <c r="L5494" s="28">
        <v>-0.55999999999999994</v>
      </c>
    </row>
    <row r="5495" spans="1:12" hidden="1" x14ac:dyDescent="0.2">
      <c r="A5495" s="27" t="s">
        <v>90</v>
      </c>
      <c r="B5495" s="27" t="s">
        <v>251</v>
      </c>
      <c r="C5495" s="27" t="s">
        <v>103</v>
      </c>
      <c r="D5495" s="27" t="s">
        <v>252</v>
      </c>
      <c r="E5495" s="27" t="s">
        <v>94</v>
      </c>
      <c r="F5495" s="27" t="s">
        <v>95</v>
      </c>
      <c r="G5495" s="27" t="s">
        <v>104</v>
      </c>
      <c r="H5495" s="28">
        <v>0</v>
      </c>
      <c r="I5495" s="28">
        <v>0</v>
      </c>
      <c r="J5495" s="28">
        <v>0</v>
      </c>
      <c r="K5495" s="28">
        <v>1.1199999999999999</v>
      </c>
      <c r="L5495" s="28">
        <v>-1.1199999999999999</v>
      </c>
    </row>
    <row r="5496" spans="1:12" hidden="1" x14ac:dyDescent="0.2">
      <c r="A5496" s="27" t="s">
        <v>90</v>
      </c>
      <c r="B5496" s="27" t="s">
        <v>129</v>
      </c>
      <c r="C5496" s="27" t="s">
        <v>253</v>
      </c>
      <c r="D5496" s="27" t="s">
        <v>254</v>
      </c>
      <c r="E5496" s="27" t="s">
        <v>94</v>
      </c>
      <c r="F5496" s="27" t="s">
        <v>95</v>
      </c>
      <c r="G5496" s="27" t="s">
        <v>255</v>
      </c>
      <c r="H5496" s="28">
        <v>4791000</v>
      </c>
      <c r="I5496" s="28">
        <v>0</v>
      </c>
      <c r="J5496" s="28">
        <v>0</v>
      </c>
      <c r="K5496" s="28">
        <v>0</v>
      </c>
      <c r="L5496" s="28">
        <v>0</v>
      </c>
    </row>
    <row r="5497" spans="1:12" hidden="1" x14ac:dyDescent="0.2">
      <c r="A5497" s="27" t="s">
        <v>90</v>
      </c>
      <c r="B5497" s="27" t="s">
        <v>129</v>
      </c>
      <c r="C5497" s="27" t="s">
        <v>256</v>
      </c>
      <c r="D5497" s="27" t="s">
        <v>254</v>
      </c>
      <c r="E5497" s="27" t="s">
        <v>94</v>
      </c>
      <c r="F5497" s="27" t="s">
        <v>95</v>
      </c>
      <c r="G5497" s="27" t="s">
        <v>257</v>
      </c>
      <c r="H5497" s="28">
        <v>1435699</v>
      </c>
      <c r="I5497" s="28">
        <v>0</v>
      </c>
      <c r="J5497" s="28">
        <v>0</v>
      </c>
      <c r="K5497" s="28">
        <v>0</v>
      </c>
      <c r="L5497" s="28">
        <v>0</v>
      </c>
    </row>
    <row r="5498" spans="1:12" hidden="1" x14ac:dyDescent="0.2">
      <c r="A5498" s="27" t="s">
        <v>90</v>
      </c>
      <c r="B5498" s="27" t="s">
        <v>129</v>
      </c>
      <c r="C5498" s="27" t="s">
        <v>111</v>
      </c>
      <c r="D5498" s="27" t="s">
        <v>254</v>
      </c>
      <c r="E5498" s="27" t="s">
        <v>94</v>
      </c>
      <c r="F5498" s="27" t="s">
        <v>95</v>
      </c>
      <c r="G5498" s="27" t="s">
        <v>112</v>
      </c>
      <c r="H5498" s="28">
        <v>8537009.4399999995</v>
      </c>
      <c r="I5498" s="28">
        <v>8421942.25</v>
      </c>
      <c r="J5498" s="28">
        <v>24425</v>
      </c>
      <c r="K5498" s="28">
        <v>-1.4551915228366852E-11</v>
      </c>
      <c r="L5498" s="28">
        <v>8397517.25</v>
      </c>
    </row>
    <row r="5499" spans="1:12" hidden="1" x14ac:dyDescent="0.2">
      <c r="A5499" s="27" t="s">
        <v>90</v>
      </c>
      <c r="B5499" s="27" t="s">
        <v>129</v>
      </c>
      <c r="C5499" s="27" t="s">
        <v>258</v>
      </c>
      <c r="D5499" s="27" t="s">
        <v>254</v>
      </c>
      <c r="E5499" s="27" t="s">
        <v>94</v>
      </c>
      <c r="F5499" s="27" t="s">
        <v>95</v>
      </c>
      <c r="G5499" s="27" t="s">
        <v>259</v>
      </c>
      <c r="H5499" s="28">
        <v>6208000</v>
      </c>
      <c r="I5499" s="28">
        <v>0</v>
      </c>
      <c r="J5499" s="28">
        <v>0</v>
      </c>
      <c r="K5499" s="28">
        <v>0</v>
      </c>
      <c r="L5499" s="28">
        <v>0</v>
      </c>
    </row>
    <row r="5500" spans="1:12" hidden="1" x14ac:dyDescent="0.2">
      <c r="A5500" s="27" t="s">
        <v>90</v>
      </c>
      <c r="B5500" s="27" t="s">
        <v>129</v>
      </c>
      <c r="C5500" s="27" t="s">
        <v>260</v>
      </c>
      <c r="D5500" s="27" t="s">
        <v>254</v>
      </c>
      <c r="E5500" s="27" t="s">
        <v>94</v>
      </c>
      <c r="F5500" s="27" t="s">
        <v>95</v>
      </c>
      <c r="G5500" s="27" t="s">
        <v>261</v>
      </c>
      <c r="H5500" s="28">
        <v>1649000</v>
      </c>
      <c r="I5500" s="28">
        <v>0</v>
      </c>
      <c r="J5500" s="28">
        <v>0</v>
      </c>
      <c r="K5500" s="28">
        <v>0</v>
      </c>
      <c r="L5500" s="28">
        <v>0</v>
      </c>
    </row>
    <row r="5501" spans="1:12" hidden="1" x14ac:dyDescent="0.2">
      <c r="A5501" s="27" t="s">
        <v>90</v>
      </c>
      <c r="B5501" s="27" t="s">
        <v>251</v>
      </c>
      <c r="C5501" s="27" t="s">
        <v>92</v>
      </c>
      <c r="D5501" s="27" t="s">
        <v>262</v>
      </c>
      <c r="E5501" s="27" t="s">
        <v>94</v>
      </c>
      <c r="F5501" s="27" t="s">
        <v>95</v>
      </c>
      <c r="G5501" s="27" t="s">
        <v>96</v>
      </c>
      <c r="H5501" s="28">
        <v>0</v>
      </c>
      <c r="I5501" s="28">
        <v>15.36</v>
      </c>
      <c r="J5501" s="28">
        <v>0</v>
      </c>
      <c r="K5501" s="28">
        <v>15.36</v>
      </c>
      <c r="L5501" s="28">
        <v>0</v>
      </c>
    </row>
    <row r="5502" spans="1:12" hidden="1" x14ac:dyDescent="0.2">
      <c r="A5502" s="27" t="s">
        <v>90</v>
      </c>
      <c r="B5502" s="27" t="s">
        <v>251</v>
      </c>
      <c r="C5502" s="27" t="s">
        <v>99</v>
      </c>
      <c r="D5502" s="27" t="s">
        <v>262</v>
      </c>
      <c r="E5502" s="27" t="s">
        <v>94</v>
      </c>
      <c r="F5502" s="27" t="s">
        <v>95</v>
      </c>
      <c r="G5502" s="27" t="s">
        <v>100</v>
      </c>
      <c r="H5502" s="28">
        <v>0</v>
      </c>
      <c r="I5502" s="28">
        <v>0</v>
      </c>
      <c r="J5502" s="28">
        <v>0</v>
      </c>
      <c r="K5502" s="28">
        <v>0.94</v>
      </c>
      <c r="L5502" s="28">
        <v>-0.94</v>
      </c>
    </row>
    <row r="5503" spans="1:12" hidden="1" x14ac:dyDescent="0.2">
      <c r="A5503" s="27" t="s">
        <v>90</v>
      </c>
      <c r="B5503" s="27" t="s">
        <v>251</v>
      </c>
      <c r="C5503" s="27" t="s">
        <v>101</v>
      </c>
      <c r="D5503" s="27" t="s">
        <v>262</v>
      </c>
      <c r="E5503" s="27" t="s">
        <v>94</v>
      </c>
      <c r="F5503" s="27" t="s">
        <v>95</v>
      </c>
      <c r="G5503" s="27" t="s">
        <v>102</v>
      </c>
      <c r="H5503" s="28">
        <v>0</v>
      </c>
      <c r="I5503" s="28">
        <v>0</v>
      </c>
      <c r="J5503" s="28">
        <v>0</v>
      </c>
      <c r="K5503" s="28">
        <v>0.22</v>
      </c>
      <c r="L5503" s="28">
        <v>-0.22</v>
      </c>
    </row>
    <row r="5504" spans="1:12" hidden="1" x14ac:dyDescent="0.2">
      <c r="A5504" s="27" t="s">
        <v>90</v>
      </c>
      <c r="B5504" s="27" t="s">
        <v>251</v>
      </c>
      <c r="C5504" s="27" t="s">
        <v>103</v>
      </c>
      <c r="D5504" s="27" t="s">
        <v>262</v>
      </c>
      <c r="E5504" s="27" t="s">
        <v>94</v>
      </c>
      <c r="F5504" s="27" t="s">
        <v>95</v>
      </c>
      <c r="G5504" s="27" t="s">
        <v>104</v>
      </c>
      <c r="H5504" s="28">
        <v>0</v>
      </c>
      <c r="I5504" s="28">
        <v>0</v>
      </c>
      <c r="J5504" s="28">
        <v>0</v>
      </c>
      <c r="K5504" s="28">
        <v>0.45</v>
      </c>
      <c r="L5504" s="28">
        <v>-0.45</v>
      </c>
    </row>
    <row r="5505" spans="1:12" hidden="1" x14ac:dyDescent="0.2">
      <c r="A5505" s="27" t="s">
        <v>90</v>
      </c>
      <c r="B5505" s="27" t="s">
        <v>263</v>
      </c>
      <c r="C5505" s="27" t="s">
        <v>121</v>
      </c>
      <c r="D5505" s="27" t="s">
        <v>262</v>
      </c>
      <c r="E5505" s="27" t="s">
        <v>94</v>
      </c>
      <c r="F5505" s="27" t="s">
        <v>95</v>
      </c>
      <c r="G5505" s="27" t="s">
        <v>122</v>
      </c>
      <c r="H5505" s="28">
        <v>0</v>
      </c>
      <c r="I5505" s="28">
        <v>5.7</v>
      </c>
      <c r="J5505" s="28">
        <v>0</v>
      </c>
      <c r="K5505" s="28">
        <v>5.6999999999999993</v>
      </c>
      <c r="L5505" s="28">
        <v>8.8817841970012523E-16</v>
      </c>
    </row>
    <row r="5506" spans="1:12" hidden="1" x14ac:dyDescent="0.2">
      <c r="A5506" s="27" t="s">
        <v>90</v>
      </c>
      <c r="B5506" s="27" t="s">
        <v>263</v>
      </c>
      <c r="C5506" s="27" t="s">
        <v>99</v>
      </c>
      <c r="D5506" s="27" t="s">
        <v>262</v>
      </c>
      <c r="E5506" s="27" t="s">
        <v>94</v>
      </c>
      <c r="F5506" s="27" t="s">
        <v>95</v>
      </c>
      <c r="G5506" s="27" t="s">
        <v>100</v>
      </c>
      <c r="H5506" s="28">
        <v>0</v>
      </c>
      <c r="I5506" s="28">
        <v>0</v>
      </c>
      <c r="J5506" s="28">
        <v>0</v>
      </c>
      <c r="K5506" s="28">
        <v>0.35</v>
      </c>
      <c r="L5506" s="28">
        <v>-0.35</v>
      </c>
    </row>
    <row r="5507" spans="1:12" hidden="1" x14ac:dyDescent="0.2">
      <c r="A5507" s="27" t="s">
        <v>90</v>
      </c>
      <c r="B5507" s="27" t="s">
        <v>263</v>
      </c>
      <c r="C5507" s="27" t="s">
        <v>101</v>
      </c>
      <c r="D5507" s="27" t="s">
        <v>262</v>
      </c>
      <c r="E5507" s="27" t="s">
        <v>94</v>
      </c>
      <c r="F5507" s="27" t="s">
        <v>95</v>
      </c>
      <c r="G5507" s="27" t="s">
        <v>102</v>
      </c>
      <c r="H5507" s="28">
        <v>0</v>
      </c>
      <c r="I5507" s="28">
        <v>0</v>
      </c>
      <c r="J5507" s="28">
        <v>0</v>
      </c>
      <c r="K5507" s="28">
        <v>0.08</v>
      </c>
      <c r="L5507" s="28">
        <v>-0.08</v>
      </c>
    </row>
    <row r="5508" spans="1:12" hidden="1" x14ac:dyDescent="0.2">
      <c r="A5508" s="27" t="s">
        <v>90</v>
      </c>
      <c r="B5508" s="27" t="s">
        <v>263</v>
      </c>
      <c r="C5508" s="27" t="s">
        <v>103</v>
      </c>
      <c r="D5508" s="27" t="s">
        <v>262</v>
      </c>
      <c r="E5508" s="27" t="s">
        <v>94</v>
      </c>
      <c r="F5508" s="27" t="s">
        <v>95</v>
      </c>
      <c r="G5508" s="27" t="s">
        <v>104</v>
      </c>
      <c r="H5508" s="28">
        <v>0</v>
      </c>
      <c r="I5508" s="28">
        <v>0</v>
      </c>
      <c r="J5508" s="28">
        <v>0</v>
      </c>
      <c r="K5508" s="28">
        <v>0.16</v>
      </c>
      <c r="L5508" s="28">
        <v>-0.16</v>
      </c>
    </row>
    <row r="5509" spans="1:12" hidden="1" x14ac:dyDescent="0.2">
      <c r="A5509" s="27" t="s">
        <v>90</v>
      </c>
      <c r="B5509" s="27" t="s">
        <v>264</v>
      </c>
      <c r="C5509" s="27" t="s">
        <v>121</v>
      </c>
      <c r="D5509" s="27" t="s">
        <v>265</v>
      </c>
      <c r="E5509" s="27" t="s">
        <v>94</v>
      </c>
      <c r="F5509" s="27" t="s">
        <v>95</v>
      </c>
      <c r="G5509" s="27" t="s">
        <v>122</v>
      </c>
      <c r="H5509" s="28">
        <v>0</v>
      </c>
      <c r="I5509" s="28">
        <v>3670.24</v>
      </c>
      <c r="J5509" s="28">
        <v>0</v>
      </c>
      <c r="K5509" s="28">
        <v>3670.24</v>
      </c>
      <c r="L5509" s="28">
        <v>-4.5474735088646412E-13</v>
      </c>
    </row>
    <row r="5510" spans="1:12" hidden="1" x14ac:dyDescent="0.2">
      <c r="A5510" s="27" t="s">
        <v>90</v>
      </c>
      <c r="B5510" s="27" t="s">
        <v>264</v>
      </c>
      <c r="C5510" s="27" t="s">
        <v>99</v>
      </c>
      <c r="D5510" s="27" t="s">
        <v>265</v>
      </c>
      <c r="E5510" s="27" t="s">
        <v>94</v>
      </c>
      <c r="F5510" s="27" t="s">
        <v>95</v>
      </c>
      <c r="G5510" s="27" t="s">
        <v>100</v>
      </c>
      <c r="H5510" s="28">
        <v>0</v>
      </c>
      <c r="I5510" s="28">
        <v>0</v>
      </c>
      <c r="J5510" s="28">
        <v>0</v>
      </c>
      <c r="K5510" s="28">
        <v>222.42</v>
      </c>
      <c r="L5510" s="28">
        <v>-222.42</v>
      </c>
    </row>
    <row r="5511" spans="1:12" hidden="1" x14ac:dyDescent="0.2">
      <c r="A5511" s="27" t="s">
        <v>90</v>
      </c>
      <c r="B5511" s="27" t="s">
        <v>264</v>
      </c>
      <c r="C5511" s="27" t="s">
        <v>101</v>
      </c>
      <c r="D5511" s="27" t="s">
        <v>265</v>
      </c>
      <c r="E5511" s="27" t="s">
        <v>94</v>
      </c>
      <c r="F5511" s="27" t="s">
        <v>95</v>
      </c>
      <c r="G5511" s="27" t="s">
        <v>102</v>
      </c>
      <c r="H5511" s="28">
        <v>0</v>
      </c>
      <c r="I5511" s="28">
        <v>0</v>
      </c>
      <c r="J5511" s="28">
        <v>0</v>
      </c>
      <c r="K5511" s="28">
        <v>52</v>
      </c>
      <c r="L5511" s="28">
        <v>-52</v>
      </c>
    </row>
    <row r="5512" spans="1:12" hidden="1" x14ac:dyDescent="0.2">
      <c r="A5512" s="27" t="s">
        <v>90</v>
      </c>
      <c r="B5512" s="27" t="s">
        <v>264</v>
      </c>
      <c r="C5512" s="27" t="s">
        <v>103</v>
      </c>
      <c r="D5512" s="27" t="s">
        <v>265</v>
      </c>
      <c r="E5512" s="27" t="s">
        <v>94</v>
      </c>
      <c r="F5512" s="27" t="s">
        <v>95</v>
      </c>
      <c r="G5512" s="27" t="s">
        <v>104</v>
      </c>
      <c r="H5512" s="28">
        <v>0</v>
      </c>
      <c r="I5512" s="28">
        <v>0</v>
      </c>
      <c r="J5512" s="28">
        <v>0</v>
      </c>
      <c r="K5512" s="28">
        <v>106.45</v>
      </c>
      <c r="L5512" s="28">
        <v>-106.45</v>
      </c>
    </row>
    <row r="5513" spans="1:12" hidden="1" x14ac:dyDescent="0.2">
      <c r="A5513" s="27" t="s">
        <v>90</v>
      </c>
      <c r="B5513" s="27" t="s">
        <v>266</v>
      </c>
      <c r="C5513" s="27" t="s">
        <v>267</v>
      </c>
      <c r="D5513" s="27" t="s">
        <v>268</v>
      </c>
      <c r="E5513" s="27" t="s">
        <v>94</v>
      </c>
      <c r="F5513" s="27" t="s">
        <v>95</v>
      </c>
      <c r="G5513" s="27" t="s">
        <v>269</v>
      </c>
      <c r="H5513" s="28">
        <v>0</v>
      </c>
      <c r="I5513" s="28">
        <v>129100</v>
      </c>
      <c r="J5513" s="28">
        <v>0</v>
      </c>
      <c r="K5513" s="28">
        <v>0</v>
      </c>
      <c r="L5513" s="28">
        <v>129100</v>
      </c>
    </row>
    <row r="5514" spans="1:12" hidden="1" x14ac:dyDescent="0.2">
      <c r="A5514" s="27" t="s">
        <v>90</v>
      </c>
      <c r="B5514" s="27" t="s">
        <v>266</v>
      </c>
      <c r="C5514" s="27" t="s">
        <v>270</v>
      </c>
      <c r="D5514" s="27" t="s">
        <v>268</v>
      </c>
      <c r="E5514" s="27" t="s">
        <v>94</v>
      </c>
      <c r="F5514" s="27" t="s">
        <v>95</v>
      </c>
      <c r="G5514" s="27" t="s">
        <v>271</v>
      </c>
      <c r="H5514" s="28">
        <v>0</v>
      </c>
      <c r="I5514" s="28">
        <v>162772.5</v>
      </c>
      <c r="J5514" s="28">
        <v>0</v>
      </c>
      <c r="K5514" s="28">
        <v>162772.5</v>
      </c>
      <c r="L5514" s="28">
        <v>0</v>
      </c>
    </row>
    <row r="5515" spans="1:12" hidden="1" x14ac:dyDescent="0.2">
      <c r="A5515" s="27" t="s">
        <v>90</v>
      </c>
      <c r="B5515" s="27" t="s">
        <v>266</v>
      </c>
      <c r="C5515" s="27" t="s">
        <v>272</v>
      </c>
      <c r="D5515" s="27" t="s">
        <v>268</v>
      </c>
      <c r="E5515" s="27" t="s">
        <v>94</v>
      </c>
      <c r="F5515" s="27" t="s">
        <v>95</v>
      </c>
      <c r="G5515" s="27" t="s">
        <v>273</v>
      </c>
      <c r="H5515" s="28">
        <v>0</v>
      </c>
      <c r="I5515" s="28">
        <v>18395</v>
      </c>
      <c r="J5515" s="28">
        <v>0</v>
      </c>
      <c r="K5515" s="28">
        <v>32670.45</v>
      </c>
      <c r="L5515" s="28">
        <v>-14275.45</v>
      </c>
    </row>
    <row r="5516" spans="1:12" hidden="1" x14ac:dyDescent="0.2">
      <c r="A5516" s="27" t="s">
        <v>90</v>
      </c>
      <c r="B5516" s="27" t="s">
        <v>266</v>
      </c>
      <c r="C5516" s="27" t="s">
        <v>99</v>
      </c>
      <c r="D5516" s="27" t="s">
        <v>268</v>
      </c>
      <c r="E5516" s="27" t="s">
        <v>94</v>
      </c>
      <c r="F5516" s="27" t="s">
        <v>95</v>
      </c>
      <c r="G5516" s="27" t="s">
        <v>100</v>
      </c>
      <c r="H5516" s="28">
        <v>0</v>
      </c>
      <c r="I5516" s="28">
        <v>6002</v>
      </c>
      <c r="J5516" s="28">
        <v>0</v>
      </c>
      <c r="K5516" s="28">
        <v>10091.890000000001</v>
      </c>
      <c r="L5516" s="28">
        <v>-4089.8900000000012</v>
      </c>
    </row>
    <row r="5517" spans="1:12" hidden="1" x14ac:dyDescent="0.2">
      <c r="A5517" s="27" t="s">
        <v>90</v>
      </c>
      <c r="B5517" s="27" t="s">
        <v>266</v>
      </c>
      <c r="C5517" s="27" t="s">
        <v>101</v>
      </c>
      <c r="D5517" s="27" t="s">
        <v>268</v>
      </c>
      <c r="E5517" s="27" t="s">
        <v>94</v>
      </c>
      <c r="F5517" s="27" t="s">
        <v>95</v>
      </c>
      <c r="G5517" s="27" t="s">
        <v>102</v>
      </c>
      <c r="H5517" s="28">
        <v>0</v>
      </c>
      <c r="I5517" s="28">
        <v>1403</v>
      </c>
      <c r="J5517" s="28">
        <v>0</v>
      </c>
      <c r="K5517" s="28">
        <v>2360.16</v>
      </c>
      <c r="L5517" s="28">
        <v>-957.15999999999985</v>
      </c>
    </row>
    <row r="5518" spans="1:12" hidden="1" x14ac:dyDescent="0.2">
      <c r="A5518" s="27" t="s">
        <v>90</v>
      </c>
      <c r="B5518" s="27" t="s">
        <v>266</v>
      </c>
      <c r="C5518" s="27" t="s">
        <v>207</v>
      </c>
      <c r="D5518" s="27" t="s">
        <v>268</v>
      </c>
      <c r="E5518" s="27" t="s">
        <v>94</v>
      </c>
      <c r="F5518" s="27" t="s">
        <v>95</v>
      </c>
      <c r="G5518" s="27" t="s">
        <v>208</v>
      </c>
      <c r="H5518" s="28">
        <v>0</v>
      </c>
      <c r="I5518" s="28">
        <v>27565</v>
      </c>
      <c r="J5518" s="28">
        <v>0</v>
      </c>
      <c r="K5518" s="28">
        <v>34549.56</v>
      </c>
      <c r="L5518" s="28">
        <v>-6984.5599999999977</v>
      </c>
    </row>
    <row r="5519" spans="1:12" hidden="1" x14ac:dyDescent="0.2">
      <c r="A5519" s="27" t="s">
        <v>90</v>
      </c>
      <c r="B5519" s="27" t="s">
        <v>266</v>
      </c>
      <c r="C5519" s="27" t="s">
        <v>209</v>
      </c>
      <c r="D5519" s="27" t="s">
        <v>268</v>
      </c>
      <c r="E5519" s="27" t="s">
        <v>94</v>
      </c>
      <c r="F5519" s="27" t="s">
        <v>95</v>
      </c>
      <c r="G5519" s="27" t="s">
        <v>210</v>
      </c>
      <c r="H5519" s="28">
        <v>0</v>
      </c>
      <c r="I5519" s="28">
        <v>1824</v>
      </c>
      <c r="J5519" s="28">
        <v>0</v>
      </c>
      <c r="K5519" s="28">
        <v>1063.68</v>
      </c>
      <c r="L5519" s="28">
        <v>760.32</v>
      </c>
    </row>
    <row r="5520" spans="1:12" hidden="1" x14ac:dyDescent="0.2">
      <c r="A5520" s="27" t="s">
        <v>90</v>
      </c>
      <c r="B5520" s="27" t="s">
        <v>266</v>
      </c>
      <c r="C5520" s="27" t="s">
        <v>211</v>
      </c>
      <c r="D5520" s="27" t="s">
        <v>268</v>
      </c>
      <c r="E5520" s="27" t="s">
        <v>94</v>
      </c>
      <c r="F5520" s="27" t="s">
        <v>95</v>
      </c>
      <c r="G5520" s="27" t="s">
        <v>212</v>
      </c>
      <c r="H5520" s="28">
        <v>0</v>
      </c>
      <c r="I5520" s="28">
        <v>624</v>
      </c>
      <c r="J5520" s="28">
        <v>0</v>
      </c>
      <c r="K5520" s="28">
        <v>384.42</v>
      </c>
      <c r="L5520" s="28">
        <v>239.58</v>
      </c>
    </row>
    <row r="5521" spans="1:12" hidden="1" x14ac:dyDescent="0.2">
      <c r="A5521" s="27" t="s">
        <v>90</v>
      </c>
      <c r="B5521" s="27" t="s">
        <v>266</v>
      </c>
      <c r="C5521" s="27" t="s">
        <v>213</v>
      </c>
      <c r="D5521" s="27" t="s">
        <v>268</v>
      </c>
      <c r="E5521" s="27" t="s">
        <v>94</v>
      </c>
      <c r="F5521" s="27" t="s">
        <v>95</v>
      </c>
      <c r="G5521" s="27" t="s">
        <v>214</v>
      </c>
      <c r="H5521" s="28">
        <v>0</v>
      </c>
      <c r="I5521" s="28">
        <v>108</v>
      </c>
      <c r="J5521" s="28">
        <v>0</v>
      </c>
      <c r="K5521" s="28">
        <v>67.02</v>
      </c>
      <c r="L5521" s="28">
        <v>40.98</v>
      </c>
    </row>
    <row r="5522" spans="1:12" hidden="1" x14ac:dyDescent="0.2">
      <c r="A5522" s="27" t="s">
        <v>90</v>
      </c>
      <c r="B5522" s="27" t="s">
        <v>266</v>
      </c>
      <c r="C5522" s="27" t="s">
        <v>215</v>
      </c>
      <c r="D5522" s="27" t="s">
        <v>268</v>
      </c>
      <c r="E5522" s="27" t="s">
        <v>94</v>
      </c>
      <c r="F5522" s="27" t="s">
        <v>95</v>
      </c>
      <c r="G5522" s="27" t="s">
        <v>216</v>
      </c>
      <c r="H5522" s="28">
        <v>0</v>
      </c>
      <c r="I5522" s="28">
        <v>1512</v>
      </c>
      <c r="J5522" s="28">
        <v>0</v>
      </c>
      <c r="K5522" s="28">
        <v>854.82</v>
      </c>
      <c r="L5522" s="28">
        <v>657.18</v>
      </c>
    </row>
    <row r="5523" spans="1:12" hidden="1" x14ac:dyDescent="0.2">
      <c r="A5523" s="27" t="s">
        <v>90</v>
      </c>
      <c r="B5523" s="27" t="s">
        <v>266</v>
      </c>
      <c r="C5523" s="27" t="s">
        <v>217</v>
      </c>
      <c r="D5523" s="27" t="s">
        <v>268</v>
      </c>
      <c r="E5523" s="27" t="s">
        <v>94</v>
      </c>
      <c r="F5523" s="27" t="s">
        <v>95</v>
      </c>
      <c r="G5523" s="27" t="s">
        <v>218</v>
      </c>
      <c r="H5523" s="28">
        <v>0</v>
      </c>
      <c r="I5523" s="28">
        <v>1038</v>
      </c>
      <c r="J5523" s="28">
        <v>0</v>
      </c>
      <c r="K5523" s="28">
        <v>658.86</v>
      </c>
      <c r="L5523" s="28">
        <v>379.14</v>
      </c>
    </row>
    <row r="5524" spans="1:12" hidden="1" x14ac:dyDescent="0.2">
      <c r="A5524" s="27" t="s">
        <v>90</v>
      </c>
      <c r="B5524" s="27" t="s">
        <v>266</v>
      </c>
      <c r="C5524" s="27" t="s">
        <v>103</v>
      </c>
      <c r="D5524" s="27" t="s">
        <v>268</v>
      </c>
      <c r="E5524" s="27" t="s">
        <v>94</v>
      </c>
      <c r="F5524" s="27" t="s">
        <v>95</v>
      </c>
      <c r="G5524" s="27" t="s">
        <v>104</v>
      </c>
      <c r="H5524" s="28">
        <v>0</v>
      </c>
      <c r="I5524" s="28">
        <v>2808</v>
      </c>
      <c r="J5524" s="28">
        <v>0</v>
      </c>
      <c r="K5524" s="28">
        <v>4720.53</v>
      </c>
      <c r="L5524" s="28">
        <v>-1912.5299999999997</v>
      </c>
    </row>
    <row r="5525" spans="1:12" hidden="1" x14ac:dyDescent="0.2">
      <c r="A5525" s="27" t="s">
        <v>90</v>
      </c>
      <c r="B5525" s="27" t="s">
        <v>266</v>
      </c>
      <c r="C5525" s="27" t="s">
        <v>111</v>
      </c>
      <c r="D5525" s="27" t="s">
        <v>268</v>
      </c>
      <c r="E5525" s="27" t="s">
        <v>94</v>
      </c>
      <c r="F5525" s="27" t="s">
        <v>95</v>
      </c>
      <c r="G5525" s="27" t="s">
        <v>112</v>
      </c>
      <c r="H5525" s="28">
        <v>0</v>
      </c>
      <c r="I5525" s="28">
        <v>5395</v>
      </c>
      <c r="J5525" s="28">
        <v>0</v>
      </c>
      <c r="K5525" s="28">
        <v>5395</v>
      </c>
      <c r="L5525" s="28">
        <v>0</v>
      </c>
    </row>
    <row r="5526" spans="1:12" hidden="1" x14ac:dyDescent="0.2">
      <c r="A5526" s="27" t="s">
        <v>90</v>
      </c>
      <c r="B5526" s="27" t="s">
        <v>266</v>
      </c>
      <c r="C5526" s="27" t="s">
        <v>157</v>
      </c>
      <c r="D5526" s="27" t="s">
        <v>268</v>
      </c>
      <c r="E5526" s="27" t="s">
        <v>94</v>
      </c>
      <c r="F5526" s="27" t="s">
        <v>95</v>
      </c>
      <c r="G5526" s="27" t="s">
        <v>158</v>
      </c>
      <c r="H5526" s="28">
        <v>0</v>
      </c>
      <c r="I5526" s="28">
        <v>59552.21</v>
      </c>
      <c r="J5526" s="28">
        <v>0</v>
      </c>
      <c r="K5526" s="28">
        <v>18528.5</v>
      </c>
      <c r="L5526" s="28">
        <v>41023.71</v>
      </c>
    </row>
    <row r="5527" spans="1:12" hidden="1" x14ac:dyDescent="0.2">
      <c r="A5527" s="27" t="s">
        <v>90</v>
      </c>
      <c r="B5527" s="27" t="s">
        <v>266</v>
      </c>
      <c r="C5527" s="27" t="s">
        <v>117</v>
      </c>
      <c r="D5527" s="27" t="s">
        <v>268</v>
      </c>
      <c r="E5527" s="27" t="s">
        <v>94</v>
      </c>
      <c r="F5527" s="27" t="s">
        <v>95</v>
      </c>
      <c r="G5527" s="27" t="s">
        <v>118</v>
      </c>
      <c r="H5527" s="28">
        <v>0</v>
      </c>
      <c r="I5527" s="28">
        <v>417052.79</v>
      </c>
      <c r="J5527" s="28">
        <v>0</v>
      </c>
      <c r="K5527" s="28">
        <v>418487.07</v>
      </c>
      <c r="L5527" s="28">
        <v>-1434.2800000000279</v>
      </c>
    </row>
    <row r="5528" spans="1:12" hidden="1" x14ac:dyDescent="0.2">
      <c r="A5528" s="27" t="s">
        <v>152</v>
      </c>
      <c r="B5528" s="27" t="s">
        <v>266</v>
      </c>
      <c r="C5528" s="27" t="s">
        <v>155</v>
      </c>
      <c r="D5528" s="27" t="s">
        <v>268</v>
      </c>
      <c r="E5528" s="27" t="s">
        <v>94</v>
      </c>
      <c r="F5528" s="27" t="s">
        <v>95</v>
      </c>
      <c r="G5528" s="27" t="s">
        <v>156</v>
      </c>
      <c r="H5528" s="28">
        <v>0</v>
      </c>
      <c r="I5528" s="28">
        <v>1953000</v>
      </c>
      <c r="J5528" s="28">
        <v>0</v>
      </c>
      <c r="K5528" s="28">
        <v>1938168.65</v>
      </c>
      <c r="L5528" s="28">
        <v>14831.350000000093</v>
      </c>
    </row>
    <row r="5529" spans="1:12" hidden="1" x14ac:dyDescent="0.2">
      <c r="A5529" s="27" t="s">
        <v>90</v>
      </c>
      <c r="B5529" s="27" t="s">
        <v>274</v>
      </c>
      <c r="C5529" s="27" t="s">
        <v>92</v>
      </c>
      <c r="D5529" s="27" t="s">
        <v>275</v>
      </c>
      <c r="E5529" s="27" t="s">
        <v>94</v>
      </c>
      <c r="F5529" s="27" t="s">
        <v>95</v>
      </c>
      <c r="G5529" s="27" t="s">
        <v>96</v>
      </c>
      <c r="H5529" s="28">
        <v>0</v>
      </c>
      <c r="I5529" s="28">
        <v>184.08</v>
      </c>
      <c r="J5529" s="28">
        <v>0</v>
      </c>
      <c r="K5529" s="28">
        <v>184.08</v>
      </c>
      <c r="L5529" s="28">
        <v>2.8421709430404007E-14</v>
      </c>
    </row>
    <row r="5530" spans="1:12" hidden="1" x14ac:dyDescent="0.2">
      <c r="A5530" s="27" t="s">
        <v>90</v>
      </c>
      <c r="B5530" s="27" t="s">
        <v>274</v>
      </c>
      <c r="C5530" s="27" t="s">
        <v>121</v>
      </c>
      <c r="D5530" s="27" t="s">
        <v>275</v>
      </c>
      <c r="E5530" s="27" t="s">
        <v>94</v>
      </c>
      <c r="F5530" s="27" t="s">
        <v>95</v>
      </c>
      <c r="G5530" s="27" t="s">
        <v>122</v>
      </c>
      <c r="H5530" s="28">
        <v>0</v>
      </c>
      <c r="I5530" s="28">
        <v>3462.09</v>
      </c>
      <c r="J5530" s="28">
        <v>0</v>
      </c>
      <c r="K5530" s="28">
        <v>3462.09</v>
      </c>
      <c r="L5530" s="28">
        <v>0</v>
      </c>
    </row>
    <row r="5531" spans="1:12" hidden="1" x14ac:dyDescent="0.2">
      <c r="A5531" s="27" t="s">
        <v>90</v>
      </c>
      <c r="B5531" s="27" t="s">
        <v>274</v>
      </c>
      <c r="C5531" s="27" t="s">
        <v>99</v>
      </c>
      <c r="D5531" s="27" t="s">
        <v>275</v>
      </c>
      <c r="E5531" s="27" t="s">
        <v>94</v>
      </c>
      <c r="F5531" s="27" t="s">
        <v>95</v>
      </c>
      <c r="G5531" s="27" t="s">
        <v>100</v>
      </c>
      <c r="H5531" s="28">
        <v>0</v>
      </c>
      <c r="I5531" s="28">
        <v>0</v>
      </c>
      <c r="J5531" s="28">
        <v>0</v>
      </c>
      <c r="K5531" s="28">
        <v>1123.0100000000002</v>
      </c>
      <c r="L5531" s="28">
        <v>-1123.0100000000002</v>
      </c>
    </row>
    <row r="5532" spans="1:12" hidden="1" x14ac:dyDescent="0.2">
      <c r="A5532" s="27" t="s">
        <v>90</v>
      </c>
      <c r="B5532" s="27" t="s">
        <v>274</v>
      </c>
      <c r="C5532" s="27" t="s">
        <v>101</v>
      </c>
      <c r="D5532" s="27" t="s">
        <v>275</v>
      </c>
      <c r="E5532" s="27" t="s">
        <v>94</v>
      </c>
      <c r="F5532" s="27" t="s">
        <v>95</v>
      </c>
      <c r="G5532" s="27" t="s">
        <v>102</v>
      </c>
      <c r="H5532" s="28">
        <v>0</v>
      </c>
      <c r="I5532" s="28">
        <v>0</v>
      </c>
      <c r="J5532" s="28">
        <v>0</v>
      </c>
      <c r="K5532" s="28">
        <v>314.46999999999997</v>
      </c>
      <c r="L5532" s="28">
        <v>-314.46999999999997</v>
      </c>
    </row>
    <row r="5533" spans="1:12" hidden="1" x14ac:dyDescent="0.2">
      <c r="A5533" s="27" t="s">
        <v>90</v>
      </c>
      <c r="B5533" s="27" t="s">
        <v>274</v>
      </c>
      <c r="C5533" s="27" t="s">
        <v>103</v>
      </c>
      <c r="D5533" s="27" t="s">
        <v>275</v>
      </c>
      <c r="E5533" s="27" t="s">
        <v>94</v>
      </c>
      <c r="F5533" s="27" t="s">
        <v>95</v>
      </c>
      <c r="G5533" s="27" t="s">
        <v>104</v>
      </c>
      <c r="H5533" s="28">
        <v>0</v>
      </c>
      <c r="I5533" s="28">
        <v>0</v>
      </c>
      <c r="J5533" s="28">
        <v>0</v>
      </c>
      <c r="K5533" s="28">
        <v>640.70000000000005</v>
      </c>
      <c r="L5533" s="28">
        <v>-640.70000000000005</v>
      </c>
    </row>
    <row r="5534" spans="1:12" hidden="1" x14ac:dyDescent="0.2">
      <c r="A5534" s="27" t="s">
        <v>136</v>
      </c>
      <c r="B5534" s="27" t="s">
        <v>274</v>
      </c>
      <c r="C5534" s="27" t="s">
        <v>137</v>
      </c>
      <c r="D5534" s="27" t="s">
        <v>275</v>
      </c>
      <c r="E5534" s="27" t="s">
        <v>94</v>
      </c>
      <c r="F5534" s="27" t="s">
        <v>95</v>
      </c>
      <c r="G5534" s="27" t="s">
        <v>138</v>
      </c>
      <c r="H5534" s="28">
        <v>0</v>
      </c>
      <c r="I5534" s="28">
        <v>0</v>
      </c>
      <c r="J5534" s="28">
        <v>0</v>
      </c>
      <c r="K5534" s="28">
        <v>20000</v>
      </c>
      <c r="L5534" s="28">
        <v>-20000</v>
      </c>
    </row>
  </sheetData>
  <autoFilter ref="A1:L5534" xr:uid="{10066CE3-473F-44C1-BD4D-06A39FC6FDBB}">
    <filterColumn colId="1">
      <filters>
        <filter val="1131"/>
        <filter val="1151"/>
        <filter val="1193"/>
      </filters>
    </filterColumn>
  </autoFilter>
  <printOptions gridLines="1"/>
  <pageMargins left="0.74705882352941189" right="0.74705882352941189" top="0.99607843137254914" bottom="0.99607843137254914" header="0.49803921568627457" footer="0.49803921568627457"/>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0A7C-B868-47C3-8734-1764BD12358B}">
  <dimension ref="A3:K103"/>
  <sheetViews>
    <sheetView topLeftCell="A7" workbookViewId="0">
      <selection activeCell="C29" sqref="C29"/>
    </sheetView>
  </sheetViews>
  <sheetFormatPr defaultRowHeight="15" x14ac:dyDescent="0.25"/>
  <cols>
    <col min="1" max="1" width="34.85546875" bestFit="1" customWidth="1"/>
    <col min="2" max="2" width="16.28515625" style="57" bestFit="1" customWidth="1"/>
    <col min="3" max="3" width="8" style="57" bestFit="1" customWidth="1"/>
    <col min="4" max="4" width="7" style="57" bestFit="1" customWidth="1"/>
    <col min="5" max="5" width="8" style="57" bestFit="1" customWidth="1"/>
    <col min="6" max="6" width="7" style="57" bestFit="1" customWidth="1"/>
    <col min="7" max="7" width="19.85546875" style="57" bestFit="1" customWidth="1"/>
    <col min="8" max="8" width="20" bestFit="1" customWidth="1"/>
    <col min="9" max="9" width="21.5703125" bestFit="1" customWidth="1"/>
    <col min="10" max="10" width="15.42578125" bestFit="1" customWidth="1"/>
    <col min="11" max="11" width="12.7109375" bestFit="1" customWidth="1"/>
    <col min="12" max="12" width="16.85546875" bestFit="1" customWidth="1"/>
    <col min="13" max="13" width="12.7109375" bestFit="1" customWidth="1"/>
    <col min="14" max="14" width="9" bestFit="1" customWidth="1"/>
    <col min="15" max="15" width="10" bestFit="1" customWidth="1"/>
    <col min="16" max="17" width="8.85546875" bestFit="1" customWidth="1"/>
    <col min="18" max="19" width="9" bestFit="1" customWidth="1"/>
    <col min="20" max="20" width="8.85546875" bestFit="1" customWidth="1"/>
    <col min="21" max="21" width="11.28515625" bestFit="1" customWidth="1"/>
    <col min="22" max="23" width="8.85546875" bestFit="1" customWidth="1"/>
    <col min="24" max="24" width="10" bestFit="1" customWidth="1"/>
    <col min="25" max="25" width="11" bestFit="1" customWidth="1"/>
    <col min="26" max="27" width="10" bestFit="1" customWidth="1"/>
    <col min="28" max="29" width="9" bestFit="1" customWidth="1"/>
    <col min="30" max="30" width="10" bestFit="1" customWidth="1"/>
    <col min="31" max="32" width="8.85546875" bestFit="1" customWidth="1"/>
    <col min="33" max="34" width="9" bestFit="1" customWidth="1"/>
    <col min="35" max="35" width="8.85546875" bestFit="1" customWidth="1"/>
    <col min="36" max="36" width="11.28515625" bestFit="1" customWidth="1"/>
    <col min="37" max="37" width="8.85546875" bestFit="1" customWidth="1"/>
    <col min="38" max="38" width="11.28515625" bestFit="1" customWidth="1"/>
    <col min="39" max="39" width="8.85546875" bestFit="1" customWidth="1"/>
    <col min="40" max="41" width="9" bestFit="1" customWidth="1"/>
    <col min="42" max="42" width="8.85546875" bestFit="1" customWidth="1"/>
    <col min="43" max="43" width="11.28515625" bestFit="1" customWidth="1"/>
    <col min="44" max="44" width="18.28515625" bestFit="1" customWidth="1"/>
    <col min="45" max="45" width="14.140625" bestFit="1" customWidth="1"/>
    <col min="46" max="46" width="18.28515625" bestFit="1" customWidth="1"/>
    <col min="47" max="47" width="14.140625" bestFit="1" customWidth="1"/>
    <col min="48" max="48" width="18.28515625" bestFit="1" customWidth="1"/>
    <col min="49" max="49" width="14.140625" bestFit="1" customWidth="1"/>
    <col min="50" max="50" width="18.28515625" bestFit="1" customWidth="1"/>
    <col min="51" max="51" width="14.140625" bestFit="1" customWidth="1"/>
    <col min="52" max="52" width="18.28515625" bestFit="1" customWidth="1"/>
    <col min="53" max="53" width="14.140625" bestFit="1" customWidth="1"/>
    <col min="54" max="54" width="18.28515625" bestFit="1" customWidth="1"/>
    <col min="55" max="55" width="14.140625" bestFit="1" customWidth="1"/>
    <col min="56" max="56" width="18.28515625" bestFit="1" customWidth="1"/>
    <col min="57" max="57" width="14.140625" bestFit="1" customWidth="1"/>
    <col min="58" max="58" width="18.28515625" bestFit="1" customWidth="1"/>
    <col min="59" max="59" width="14.140625" bestFit="1" customWidth="1"/>
    <col min="60" max="60" width="18.28515625" bestFit="1" customWidth="1"/>
    <col min="61" max="61" width="14.140625" bestFit="1" customWidth="1"/>
    <col min="62" max="62" width="18.28515625" bestFit="1" customWidth="1"/>
    <col min="63" max="63" width="14.140625" bestFit="1" customWidth="1"/>
    <col min="64" max="64" width="18.28515625" bestFit="1" customWidth="1"/>
    <col min="65" max="65" width="14.140625" bestFit="1" customWidth="1"/>
    <col min="66" max="66" width="18.28515625" bestFit="1" customWidth="1"/>
    <col min="67" max="67" width="14.140625" bestFit="1" customWidth="1"/>
    <col min="68" max="68" width="18.28515625" bestFit="1" customWidth="1"/>
    <col min="69" max="69" width="14.140625" bestFit="1" customWidth="1"/>
    <col min="70" max="70" width="18.28515625" bestFit="1" customWidth="1"/>
    <col min="71" max="71" width="14.140625" bestFit="1" customWidth="1"/>
    <col min="72" max="72" width="18.28515625" bestFit="1" customWidth="1"/>
    <col min="73" max="73" width="14.140625" bestFit="1" customWidth="1"/>
    <col min="74" max="74" width="18.28515625" bestFit="1" customWidth="1"/>
    <col min="75" max="75" width="14.140625" bestFit="1" customWidth="1"/>
    <col min="76" max="76" width="18.28515625" bestFit="1" customWidth="1"/>
    <col min="77" max="77" width="14.140625" bestFit="1" customWidth="1"/>
    <col min="78" max="78" width="18.28515625" bestFit="1" customWidth="1"/>
    <col min="79" max="79" width="14.140625" bestFit="1" customWidth="1"/>
    <col min="80" max="80" width="18.28515625" bestFit="1" customWidth="1"/>
    <col min="81" max="81" width="14.140625" bestFit="1" customWidth="1"/>
    <col min="82" max="82" width="18.28515625" bestFit="1" customWidth="1"/>
    <col min="83" max="83" width="14.140625" bestFit="1" customWidth="1"/>
    <col min="84" max="84" width="23.28515625" bestFit="1" customWidth="1"/>
    <col min="85" max="85" width="19.140625" bestFit="1" customWidth="1"/>
  </cols>
  <sheetData>
    <row r="3" spans="1:11" x14ac:dyDescent="0.25">
      <c r="A3" s="46" t="s">
        <v>6</v>
      </c>
      <c r="B3" s="46" t="s">
        <v>319</v>
      </c>
      <c r="C3" s="65"/>
      <c r="D3" s="65"/>
      <c r="E3" s="65"/>
      <c r="F3" s="65"/>
      <c r="G3" s="65"/>
      <c r="H3" s="65"/>
      <c r="I3" s="65"/>
      <c r="J3" s="65"/>
      <c r="K3" s="65"/>
    </row>
    <row r="4" spans="1:11" x14ac:dyDescent="0.25">
      <c r="B4" t="s">
        <v>328</v>
      </c>
      <c r="C4"/>
      <c r="D4"/>
      <c r="E4"/>
      <c r="F4"/>
      <c r="G4" t="s">
        <v>321</v>
      </c>
      <c r="H4" t="s">
        <v>314</v>
      </c>
      <c r="I4" t="s">
        <v>315</v>
      </c>
      <c r="J4" t="s">
        <v>316</v>
      </c>
      <c r="K4" s="65" t="s">
        <v>13</v>
      </c>
    </row>
    <row r="5" spans="1:11" x14ac:dyDescent="0.25">
      <c r="B5" s="65" t="s">
        <v>320</v>
      </c>
      <c r="C5" s="65"/>
      <c r="D5" s="65"/>
      <c r="E5" s="65"/>
      <c r="F5" s="65"/>
      <c r="G5"/>
      <c r="K5" s="65"/>
    </row>
    <row r="6" spans="1:11" x14ac:dyDescent="0.25">
      <c r="A6" s="46" t="s">
        <v>318</v>
      </c>
      <c r="B6">
        <v>613101</v>
      </c>
      <c r="C6">
        <v>613102</v>
      </c>
      <c r="D6">
        <v>615108</v>
      </c>
      <c r="E6">
        <v>615113</v>
      </c>
      <c r="F6">
        <v>616101</v>
      </c>
      <c r="G6"/>
      <c r="K6" s="65"/>
    </row>
    <row r="7" spans="1:11" x14ac:dyDescent="0.25">
      <c r="A7" s="47" t="s">
        <v>308</v>
      </c>
      <c r="B7" s="65"/>
      <c r="C7" s="65"/>
      <c r="D7" s="65"/>
      <c r="E7" s="65"/>
      <c r="F7" s="65"/>
      <c r="G7" s="65"/>
      <c r="H7" s="65"/>
      <c r="I7" s="65"/>
      <c r="J7" s="65"/>
      <c r="K7" s="65"/>
    </row>
    <row r="8" spans="1:11" x14ac:dyDescent="0.25">
      <c r="A8" s="67" t="s">
        <v>3</v>
      </c>
      <c r="B8" s="65">
        <v>0</v>
      </c>
      <c r="C8" s="65"/>
      <c r="D8" s="65"/>
      <c r="E8" s="65"/>
      <c r="F8" s="65"/>
      <c r="G8" s="65">
        <v>5.0000000000000044E-2</v>
      </c>
      <c r="H8" s="65">
        <v>5584.96</v>
      </c>
      <c r="I8" s="65">
        <v>50253.130000000005</v>
      </c>
      <c r="J8" s="65">
        <v>1833.48</v>
      </c>
      <c r="K8" s="65">
        <v>57671.62000000001</v>
      </c>
    </row>
    <row r="9" spans="1:11" x14ac:dyDescent="0.25">
      <c r="A9" s="67" t="s">
        <v>4</v>
      </c>
      <c r="B9" s="65">
        <v>800</v>
      </c>
      <c r="C9" s="65"/>
      <c r="D9" s="65"/>
      <c r="E9" s="65">
        <v>112.18</v>
      </c>
      <c r="F9" s="65"/>
      <c r="G9" s="65">
        <v>97.18</v>
      </c>
      <c r="H9" s="65">
        <v>3600</v>
      </c>
      <c r="I9" s="65">
        <v>94451.82</v>
      </c>
      <c r="J9" s="65"/>
      <c r="K9" s="65">
        <v>99061.180000000008</v>
      </c>
    </row>
    <row r="10" spans="1:11" x14ac:dyDescent="0.25">
      <c r="A10" s="67" t="s">
        <v>329</v>
      </c>
      <c r="B10" s="65">
        <v>0</v>
      </c>
      <c r="C10" s="65"/>
      <c r="D10" s="65"/>
      <c r="E10" s="65"/>
      <c r="F10" s="65"/>
      <c r="G10" s="65">
        <v>0.25000000000000355</v>
      </c>
      <c r="H10" s="65">
        <v>0</v>
      </c>
      <c r="I10" s="65">
        <v>12465.7</v>
      </c>
      <c r="J10" s="65">
        <v>55513.85</v>
      </c>
      <c r="K10" s="65">
        <v>67979.8</v>
      </c>
    </row>
    <row r="11" spans="1:11" x14ac:dyDescent="0.25">
      <c r="A11" s="67" t="s">
        <v>332</v>
      </c>
      <c r="B11" s="65">
        <v>0</v>
      </c>
      <c r="C11" s="65"/>
      <c r="D11" s="65"/>
      <c r="E11" s="65"/>
      <c r="F11" s="65"/>
      <c r="G11" s="65">
        <v>0</v>
      </c>
      <c r="H11" s="65">
        <v>0</v>
      </c>
      <c r="I11" s="65">
        <v>60413.840000000004</v>
      </c>
      <c r="J11" s="65">
        <v>43766.28</v>
      </c>
      <c r="K11" s="65">
        <v>104180.12</v>
      </c>
    </row>
    <row r="12" spans="1:11" x14ac:dyDescent="0.25">
      <c r="A12" s="67" t="s">
        <v>331</v>
      </c>
      <c r="B12" s="65">
        <v>0</v>
      </c>
      <c r="C12" s="65"/>
      <c r="D12" s="65"/>
      <c r="E12" s="65"/>
      <c r="F12" s="65"/>
      <c r="G12" s="65">
        <v>0</v>
      </c>
      <c r="H12" s="65">
        <v>0</v>
      </c>
      <c r="I12" s="65">
        <v>55067.979999999996</v>
      </c>
      <c r="J12" s="65"/>
      <c r="K12" s="65">
        <v>55067.979999999996</v>
      </c>
    </row>
    <row r="13" spans="1:11" x14ac:dyDescent="0.25">
      <c r="A13" s="67" t="s">
        <v>330</v>
      </c>
      <c r="B13" s="65">
        <v>0</v>
      </c>
      <c r="C13" s="65"/>
      <c r="D13" s="65"/>
      <c r="E13" s="65"/>
      <c r="F13" s="65"/>
      <c r="G13" s="65">
        <v>1.4099999999999913</v>
      </c>
      <c r="H13" s="65">
        <v>942.16</v>
      </c>
      <c r="I13" s="65">
        <v>15767.1</v>
      </c>
      <c r="J13" s="65">
        <v>28625</v>
      </c>
      <c r="K13" s="65">
        <v>45335.67</v>
      </c>
    </row>
    <row r="14" spans="1:11" x14ac:dyDescent="0.25">
      <c r="A14" s="67" t="s">
        <v>379</v>
      </c>
      <c r="B14" s="65">
        <v>2880</v>
      </c>
      <c r="C14" s="65"/>
      <c r="D14" s="65">
        <v>10.56</v>
      </c>
      <c r="E14" s="65"/>
      <c r="F14" s="65"/>
      <c r="G14" s="65">
        <v>299.89</v>
      </c>
      <c r="H14" s="65">
        <v>400</v>
      </c>
      <c r="I14" s="65">
        <v>138735.43</v>
      </c>
      <c r="J14" s="65">
        <v>16095</v>
      </c>
      <c r="K14" s="65">
        <v>158420.88</v>
      </c>
    </row>
    <row r="15" spans="1:11" x14ac:dyDescent="0.25">
      <c r="A15" s="67" t="s">
        <v>380</v>
      </c>
      <c r="B15" s="65">
        <v>560</v>
      </c>
      <c r="C15" s="65"/>
      <c r="D15" s="65"/>
      <c r="E15" s="65"/>
      <c r="F15" s="65"/>
      <c r="G15" s="65">
        <v>58.960000000000015</v>
      </c>
      <c r="H15" s="65">
        <v>27441.68</v>
      </c>
      <c r="I15" s="65">
        <v>251564.30999999997</v>
      </c>
      <c r="J15" s="65">
        <v>1114.52</v>
      </c>
      <c r="K15" s="65">
        <v>280739.46999999997</v>
      </c>
    </row>
    <row r="16" spans="1:11" x14ac:dyDescent="0.25">
      <c r="A16" s="67" t="s">
        <v>352</v>
      </c>
      <c r="B16" s="65">
        <v>975</v>
      </c>
      <c r="C16" s="65"/>
      <c r="D16" s="65"/>
      <c r="E16" s="65">
        <v>59.67</v>
      </c>
      <c r="F16" s="65"/>
      <c r="G16" s="65">
        <v>108.37</v>
      </c>
      <c r="H16" s="65">
        <v>0</v>
      </c>
      <c r="I16" s="65">
        <v>7854.59</v>
      </c>
      <c r="J16" s="65">
        <v>0</v>
      </c>
      <c r="K16" s="65">
        <v>8997.630000000001</v>
      </c>
    </row>
    <row r="17" spans="1:11" x14ac:dyDescent="0.25">
      <c r="A17" s="67" t="s">
        <v>333</v>
      </c>
      <c r="B17" s="65">
        <v>0</v>
      </c>
      <c r="C17" s="65"/>
      <c r="D17" s="65"/>
      <c r="E17" s="65"/>
      <c r="F17" s="65"/>
      <c r="G17" s="65">
        <v>0</v>
      </c>
      <c r="H17" s="65">
        <v>2900</v>
      </c>
      <c r="I17" s="65">
        <v>29902.19</v>
      </c>
      <c r="J17" s="65"/>
      <c r="K17" s="65">
        <v>32802.19</v>
      </c>
    </row>
    <row r="18" spans="1:11" x14ac:dyDescent="0.25">
      <c r="A18" s="67" t="s">
        <v>334</v>
      </c>
      <c r="B18" s="65">
        <v>0</v>
      </c>
      <c r="C18" s="65"/>
      <c r="D18" s="65"/>
      <c r="E18" s="65"/>
      <c r="F18" s="65"/>
      <c r="G18" s="65">
        <v>6.0000000000005826E-2</v>
      </c>
      <c r="H18" s="65">
        <v>3832.25</v>
      </c>
      <c r="I18" s="65">
        <v>333563.34999999998</v>
      </c>
      <c r="J18" s="65">
        <v>6264.3</v>
      </c>
      <c r="K18" s="65">
        <v>343659.95999999996</v>
      </c>
    </row>
    <row r="19" spans="1:11" x14ac:dyDescent="0.25">
      <c r="A19" s="67" t="s">
        <v>336</v>
      </c>
      <c r="B19" s="65">
        <v>0</v>
      </c>
      <c r="C19" s="65"/>
      <c r="D19" s="65">
        <v>5.56</v>
      </c>
      <c r="E19" s="65">
        <v>51.04</v>
      </c>
      <c r="F19" s="65"/>
      <c r="G19" s="65">
        <v>5.96</v>
      </c>
      <c r="H19" s="65">
        <v>0</v>
      </c>
      <c r="I19" s="65">
        <v>84371.839999999997</v>
      </c>
      <c r="J19" s="65">
        <v>8082.09</v>
      </c>
      <c r="K19" s="65">
        <v>92516.489999999991</v>
      </c>
    </row>
    <row r="20" spans="1:11" x14ac:dyDescent="0.25">
      <c r="A20" s="67" t="s">
        <v>338</v>
      </c>
      <c r="B20" s="65">
        <v>0</v>
      </c>
      <c r="C20" s="65"/>
      <c r="D20" s="65"/>
      <c r="E20" s="65"/>
      <c r="F20" s="65">
        <v>360</v>
      </c>
      <c r="G20" s="65">
        <v>38.649999999999984</v>
      </c>
      <c r="H20" s="65">
        <v>0</v>
      </c>
      <c r="I20" s="65">
        <v>75566.819999999992</v>
      </c>
      <c r="J20" s="65">
        <v>17053.580000000002</v>
      </c>
      <c r="K20" s="65">
        <v>93019.049999999988</v>
      </c>
    </row>
    <row r="21" spans="1:11" x14ac:dyDescent="0.25">
      <c r="A21" s="67" t="s">
        <v>339</v>
      </c>
      <c r="B21" s="65">
        <v>0</v>
      </c>
      <c r="C21" s="65">
        <v>1320</v>
      </c>
      <c r="D21" s="65"/>
      <c r="E21" s="65"/>
      <c r="F21" s="65"/>
      <c r="G21" s="65">
        <v>138.97</v>
      </c>
      <c r="H21" s="65">
        <v>0</v>
      </c>
      <c r="I21" s="65">
        <v>119577.07999999999</v>
      </c>
      <c r="J21" s="65">
        <v>16525.650000000001</v>
      </c>
      <c r="K21" s="65">
        <v>137561.69999999998</v>
      </c>
    </row>
    <row r="22" spans="1:11" x14ac:dyDescent="0.25">
      <c r="A22" s="67" t="s">
        <v>341</v>
      </c>
      <c r="B22" s="65">
        <v>442.5</v>
      </c>
      <c r="C22" s="65"/>
      <c r="D22" s="65"/>
      <c r="E22" s="65"/>
      <c r="F22" s="65"/>
      <c r="G22" s="65">
        <v>49</v>
      </c>
      <c r="H22" s="65">
        <v>395.86</v>
      </c>
      <c r="I22" s="65">
        <v>31790.600000000002</v>
      </c>
      <c r="J22" s="65">
        <v>4999</v>
      </c>
      <c r="K22" s="65">
        <v>37676.960000000006</v>
      </c>
    </row>
    <row r="23" spans="1:11" x14ac:dyDescent="0.25">
      <c r="A23" s="67" t="s">
        <v>340</v>
      </c>
      <c r="B23" s="65">
        <v>0</v>
      </c>
      <c r="C23" s="65"/>
      <c r="D23" s="65"/>
      <c r="E23" s="65">
        <v>40.03</v>
      </c>
      <c r="F23" s="65"/>
      <c r="G23" s="65">
        <v>4.700000000000002</v>
      </c>
      <c r="H23" s="65">
        <v>0</v>
      </c>
      <c r="I23" s="65">
        <v>29860.839999999993</v>
      </c>
      <c r="J23" s="65">
        <v>42465.35</v>
      </c>
      <c r="K23" s="65">
        <v>72370.919999999984</v>
      </c>
    </row>
    <row r="24" spans="1:11" x14ac:dyDescent="0.25">
      <c r="A24" s="67" t="s">
        <v>342</v>
      </c>
      <c r="B24" s="65">
        <v>4987.3</v>
      </c>
      <c r="C24" s="65"/>
      <c r="D24" s="65">
        <v>2.78</v>
      </c>
      <c r="E24" s="65"/>
      <c r="F24" s="65"/>
      <c r="G24" s="65">
        <v>526.42999999999995</v>
      </c>
      <c r="H24" s="65">
        <v>1535.6</v>
      </c>
      <c r="I24" s="65">
        <v>37895.24</v>
      </c>
      <c r="J24" s="65">
        <v>0</v>
      </c>
      <c r="K24" s="65">
        <v>44947.35</v>
      </c>
    </row>
    <row r="25" spans="1:11" x14ac:dyDescent="0.25">
      <c r="A25" s="67" t="s">
        <v>343</v>
      </c>
      <c r="B25" s="65">
        <v>0</v>
      </c>
      <c r="C25" s="65"/>
      <c r="D25" s="65"/>
      <c r="E25" s="65"/>
      <c r="F25" s="65"/>
      <c r="G25" s="65">
        <v>0</v>
      </c>
      <c r="H25" s="65">
        <v>0</v>
      </c>
      <c r="I25" s="65">
        <v>60695.35</v>
      </c>
      <c r="J25" s="65">
        <v>0</v>
      </c>
      <c r="K25" s="65">
        <v>60695.35</v>
      </c>
    </row>
    <row r="26" spans="1:11" x14ac:dyDescent="0.25">
      <c r="A26" s="67" t="s">
        <v>351</v>
      </c>
      <c r="B26" s="65">
        <v>0</v>
      </c>
      <c r="C26" s="65"/>
      <c r="D26" s="65"/>
      <c r="E26" s="65"/>
      <c r="F26" s="65"/>
      <c r="G26" s="65">
        <v>0</v>
      </c>
      <c r="H26" s="65">
        <v>0</v>
      </c>
      <c r="I26" s="65">
        <v>117466.13</v>
      </c>
      <c r="J26" s="65">
        <v>17843.849999999999</v>
      </c>
      <c r="K26" s="65">
        <v>135309.98000000001</v>
      </c>
    </row>
    <row r="27" spans="1:11" x14ac:dyDescent="0.25">
      <c r="A27" s="67" t="s">
        <v>344</v>
      </c>
      <c r="B27" s="65">
        <v>0</v>
      </c>
      <c r="C27" s="65">
        <v>2371.5</v>
      </c>
      <c r="D27" s="65">
        <v>195.92</v>
      </c>
      <c r="E27" s="65"/>
      <c r="F27" s="65"/>
      <c r="G27" s="65">
        <v>263.02999999999997</v>
      </c>
      <c r="H27" s="65">
        <v>0</v>
      </c>
      <c r="I27" s="65">
        <v>40463.280000000006</v>
      </c>
      <c r="J27" s="65">
        <v>6010.7</v>
      </c>
      <c r="K27" s="65">
        <v>49304.43</v>
      </c>
    </row>
    <row r="28" spans="1:11" x14ac:dyDescent="0.25">
      <c r="A28" s="67" t="s">
        <v>345</v>
      </c>
      <c r="B28" s="65">
        <v>10744</v>
      </c>
      <c r="C28" s="65"/>
      <c r="D28" s="65"/>
      <c r="E28" s="65"/>
      <c r="F28" s="65"/>
      <c r="G28" s="65">
        <v>1106.69</v>
      </c>
      <c r="H28" s="65">
        <v>0</v>
      </c>
      <c r="I28" s="65">
        <v>38670.949999999997</v>
      </c>
      <c r="J28" s="65">
        <v>4596.87</v>
      </c>
      <c r="K28" s="65">
        <v>55118.51</v>
      </c>
    </row>
    <row r="29" spans="1:11" x14ac:dyDescent="0.25">
      <c r="A29" s="67" t="s">
        <v>346</v>
      </c>
      <c r="B29" s="65">
        <v>2443.2999999999997</v>
      </c>
      <c r="C29" s="65">
        <v>1710</v>
      </c>
      <c r="D29" s="65"/>
      <c r="E29" s="65">
        <v>152.46999999999997</v>
      </c>
      <c r="F29" s="65"/>
      <c r="G29" s="65">
        <v>447.85</v>
      </c>
      <c r="H29" s="65">
        <v>299</v>
      </c>
      <c r="I29" s="65">
        <v>97363.05</v>
      </c>
      <c r="J29" s="65">
        <v>11795</v>
      </c>
      <c r="K29" s="65">
        <v>114210.67</v>
      </c>
    </row>
    <row r="30" spans="1:11" x14ac:dyDescent="0.25">
      <c r="A30" s="67" t="s">
        <v>347</v>
      </c>
      <c r="B30" s="65">
        <v>0</v>
      </c>
      <c r="C30" s="65"/>
      <c r="D30" s="65"/>
      <c r="E30" s="65">
        <v>0.19</v>
      </c>
      <c r="F30" s="65"/>
      <c r="G30" s="65">
        <v>9.0000000000000011E-2</v>
      </c>
      <c r="H30" s="65">
        <v>1500</v>
      </c>
      <c r="I30" s="65">
        <v>31165.11</v>
      </c>
      <c r="J30" s="65">
        <v>0</v>
      </c>
      <c r="K30" s="65">
        <v>32665.39</v>
      </c>
    </row>
    <row r="31" spans="1:11" x14ac:dyDescent="0.25">
      <c r="A31" s="67" t="s">
        <v>348</v>
      </c>
      <c r="B31" s="65">
        <v>0</v>
      </c>
      <c r="C31" s="65"/>
      <c r="D31" s="65"/>
      <c r="E31" s="65">
        <v>54.88</v>
      </c>
      <c r="F31" s="65"/>
      <c r="G31" s="65">
        <v>7.3699999999999921</v>
      </c>
      <c r="H31" s="65">
        <v>0</v>
      </c>
      <c r="I31" s="65">
        <v>21198.899999999998</v>
      </c>
      <c r="J31" s="65">
        <v>0</v>
      </c>
      <c r="K31" s="65">
        <v>21261.149999999998</v>
      </c>
    </row>
    <row r="32" spans="1:11" x14ac:dyDescent="0.25">
      <c r="A32" s="67" t="s">
        <v>349</v>
      </c>
      <c r="B32" s="65">
        <v>0</v>
      </c>
      <c r="C32" s="65"/>
      <c r="D32" s="65"/>
      <c r="E32" s="65">
        <v>16.5</v>
      </c>
      <c r="F32" s="65"/>
      <c r="G32" s="65">
        <v>1.7499999999999998</v>
      </c>
      <c r="H32" s="65">
        <v>0</v>
      </c>
      <c r="I32" s="65">
        <v>17482.030000000002</v>
      </c>
      <c r="J32" s="65">
        <v>6926.9</v>
      </c>
      <c r="K32" s="65">
        <v>24427.18</v>
      </c>
    </row>
    <row r="33" spans="1:11" x14ac:dyDescent="0.25">
      <c r="A33" s="67" t="s">
        <v>381</v>
      </c>
      <c r="B33" s="65">
        <v>4900</v>
      </c>
      <c r="C33" s="65"/>
      <c r="D33" s="65"/>
      <c r="E33" s="65"/>
      <c r="F33" s="65"/>
      <c r="G33" s="65">
        <v>507.81</v>
      </c>
      <c r="H33" s="65">
        <v>16943.5</v>
      </c>
      <c r="I33" s="65">
        <v>16501.11</v>
      </c>
      <c r="J33" s="65">
        <v>0</v>
      </c>
      <c r="K33" s="65">
        <v>38852.42</v>
      </c>
    </row>
    <row r="34" spans="1:11" x14ac:dyDescent="0.25">
      <c r="A34" s="67" t="s">
        <v>350</v>
      </c>
      <c r="B34" s="65">
        <v>25.519999999999996</v>
      </c>
      <c r="C34" s="65"/>
      <c r="D34" s="65"/>
      <c r="E34" s="65">
        <v>15.5</v>
      </c>
      <c r="F34" s="65"/>
      <c r="G34" s="65">
        <v>4.16</v>
      </c>
      <c r="H34" s="65">
        <v>851</v>
      </c>
      <c r="I34" s="65">
        <v>111994.98</v>
      </c>
      <c r="J34" s="65">
        <v>21532.15</v>
      </c>
      <c r="K34" s="65">
        <v>134423.31</v>
      </c>
    </row>
    <row r="35" spans="1:11" x14ac:dyDescent="0.25">
      <c r="A35" s="67" t="s">
        <v>382</v>
      </c>
      <c r="B35" s="65">
        <v>0</v>
      </c>
      <c r="C35" s="65"/>
      <c r="D35" s="65"/>
      <c r="E35" s="65"/>
      <c r="F35" s="65"/>
      <c r="G35" s="65">
        <v>0.33000000000000007</v>
      </c>
      <c r="H35" s="65">
        <v>2010</v>
      </c>
      <c r="I35" s="65">
        <v>119176.06999999999</v>
      </c>
      <c r="J35" s="65">
        <v>0</v>
      </c>
      <c r="K35" s="65">
        <v>121186.4</v>
      </c>
    </row>
    <row r="36" spans="1:11" x14ac:dyDescent="0.25">
      <c r="A36" s="67" t="s">
        <v>383</v>
      </c>
      <c r="B36" s="65">
        <v>734.8</v>
      </c>
      <c r="C36" s="65"/>
      <c r="D36" s="65"/>
      <c r="E36" s="65">
        <v>21.239999999999995</v>
      </c>
      <c r="F36" s="65"/>
      <c r="G36" s="65">
        <v>77.589999999999975</v>
      </c>
      <c r="H36" s="65">
        <v>0</v>
      </c>
      <c r="I36" s="65">
        <v>82370.430000000008</v>
      </c>
      <c r="J36" s="65">
        <v>0</v>
      </c>
      <c r="K36" s="65">
        <v>83204.060000000012</v>
      </c>
    </row>
    <row r="37" spans="1:11" x14ac:dyDescent="0.25">
      <c r="A37" s="67" t="s">
        <v>335</v>
      </c>
      <c r="B37" s="65">
        <v>134.99999999999994</v>
      </c>
      <c r="C37" s="65"/>
      <c r="D37" s="65"/>
      <c r="E37" s="65">
        <v>28.369999999999997</v>
      </c>
      <c r="F37" s="65"/>
      <c r="G37" s="65">
        <v>17.28</v>
      </c>
      <c r="H37" s="65">
        <v>10764.86</v>
      </c>
      <c r="I37" s="65">
        <v>225867.02999999997</v>
      </c>
      <c r="J37" s="65">
        <v>2999</v>
      </c>
      <c r="K37" s="65">
        <v>239811.53999999998</v>
      </c>
    </row>
    <row r="38" spans="1:11" x14ac:dyDescent="0.25">
      <c r="A38" s="67" t="s">
        <v>384</v>
      </c>
      <c r="B38" s="65">
        <v>0</v>
      </c>
      <c r="C38" s="65"/>
      <c r="D38" s="65"/>
      <c r="E38" s="65"/>
      <c r="F38" s="65"/>
      <c r="G38" s="65">
        <v>0</v>
      </c>
      <c r="H38" s="65">
        <v>538</v>
      </c>
      <c r="I38" s="65">
        <v>65528.57</v>
      </c>
      <c r="J38" s="65">
        <v>0</v>
      </c>
      <c r="K38" s="65">
        <v>66066.570000000007</v>
      </c>
    </row>
    <row r="39" spans="1:11" x14ac:dyDescent="0.25">
      <c r="A39" s="67" t="s">
        <v>385</v>
      </c>
      <c r="B39" s="65">
        <v>590</v>
      </c>
      <c r="C39" s="65"/>
      <c r="D39" s="65"/>
      <c r="E39" s="65"/>
      <c r="F39" s="65"/>
      <c r="G39" s="65">
        <v>62.570000000000007</v>
      </c>
      <c r="H39" s="65">
        <v>0</v>
      </c>
      <c r="I39" s="65">
        <v>224725.36000000002</v>
      </c>
      <c r="J39" s="65">
        <v>12715</v>
      </c>
      <c r="K39" s="65">
        <v>238092.93000000002</v>
      </c>
    </row>
    <row r="40" spans="1:11" x14ac:dyDescent="0.25">
      <c r="A40" s="67" t="s">
        <v>353</v>
      </c>
      <c r="B40" s="65">
        <v>0</v>
      </c>
      <c r="C40" s="65"/>
      <c r="D40" s="65"/>
      <c r="E40" s="65"/>
      <c r="F40" s="65"/>
      <c r="G40" s="65">
        <v>0</v>
      </c>
      <c r="H40" s="65">
        <v>0</v>
      </c>
      <c r="I40" s="65">
        <v>171.95</v>
      </c>
      <c r="J40" s="65">
        <v>0</v>
      </c>
      <c r="K40" s="65">
        <v>171.95</v>
      </c>
    </row>
    <row r="41" spans="1:11" x14ac:dyDescent="0.25">
      <c r="A41" s="67" t="s">
        <v>354</v>
      </c>
      <c r="B41" s="65">
        <v>0</v>
      </c>
      <c r="C41" s="65"/>
      <c r="D41" s="65"/>
      <c r="E41" s="65"/>
      <c r="F41" s="65"/>
      <c r="G41" s="65">
        <v>0</v>
      </c>
      <c r="H41" s="65">
        <v>0</v>
      </c>
      <c r="I41" s="65">
        <v>37557.97</v>
      </c>
      <c r="J41" s="65"/>
      <c r="K41" s="65">
        <v>37557.97</v>
      </c>
    </row>
    <row r="42" spans="1:11" x14ac:dyDescent="0.25">
      <c r="A42" s="67" t="s">
        <v>355</v>
      </c>
      <c r="B42" s="65">
        <v>21768.34</v>
      </c>
      <c r="C42" s="65"/>
      <c r="D42" s="65">
        <v>152.25</v>
      </c>
      <c r="E42" s="65">
        <v>3508.26</v>
      </c>
      <c r="F42" s="65"/>
      <c r="G42" s="65">
        <v>2644.2900000000004</v>
      </c>
      <c r="H42" s="65">
        <v>0</v>
      </c>
      <c r="I42" s="65">
        <v>254446.77</v>
      </c>
      <c r="J42" s="65">
        <v>12466.4</v>
      </c>
      <c r="K42" s="65">
        <v>294986.31</v>
      </c>
    </row>
    <row r="43" spans="1:11" x14ac:dyDescent="0.25">
      <c r="A43" s="67" t="s">
        <v>386</v>
      </c>
      <c r="B43" s="65">
        <v>0</v>
      </c>
      <c r="C43" s="65"/>
      <c r="D43" s="65"/>
      <c r="E43" s="65"/>
      <c r="F43" s="65"/>
      <c r="G43" s="65">
        <v>27.43</v>
      </c>
      <c r="H43" s="65">
        <v>0</v>
      </c>
      <c r="I43" s="65">
        <v>80581.98</v>
      </c>
      <c r="J43" s="65">
        <v>24456.27</v>
      </c>
      <c r="K43" s="65">
        <v>105065.68</v>
      </c>
    </row>
    <row r="44" spans="1:11" x14ac:dyDescent="0.25">
      <c r="A44" s="67" t="s">
        <v>358</v>
      </c>
      <c r="B44" s="65">
        <v>178.64</v>
      </c>
      <c r="C44" s="65"/>
      <c r="D44" s="65"/>
      <c r="E44" s="65"/>
      <c r="F44" s="65"/>
      <c r="G44" s="65">
        <v>22.580000000000005</v>
      </c>
      <c r="H44" s="65">
        <v>17218.32</v>
      </c>
      <c r="I44" s="65">
        <v>152892.89000000001</v>
      </c>
      <c r="J44" s="65">
        <v>41007.619999999995</v>
      </c>
      <c r="K44" s="65">
        <v>211320.05000000002</v>
      </c>
    </row>
    <row r="45" spans="1:11" x14ac:dyDescent="0.25">
      <c r="A45" s="67" t="s">
        <v>356</v>
      </c>
      <c r="B45" s="65">
        <v>672</v>
      </c>
      <c r="C45" s="65"/>
      <c r="D45" s="65"/>
      <c r="E45" s="65">
        <v>320.52999999999997</v>
      </c>
      <c r="F45" s="65"/>
      <c r="G45" s="65">
        <v>101.59000000000002</v>
      </c>
      <c r="H45" s="65">
        <v>0</v>
      </c>
      <c r="I45" s="65">
        <v>62360.789999999994</v>
      </c>
      <c r="J45" s="65">
        <v>0</v>
      </c>
      <c r="K45" s="65">
        <v>63454.909999999996</v>
      </c>
    </row>
    <row r="46" spans="1:11" x14ac:dyDescent="0.25">
      <c r="A46" s="67" t="s">
        <v>357</v>
      </c>
      <c r="B46" s="65">
        <v>127.60000000000014</v>
      </c>
      <c r="C46" s="65"/>
      <c r="D46" s="65"/>
      <c r="E46" s="65">
        <v>181.6</v>
      </c>
      <c r="F46" s="65"/>
      <c r="G46" s="65">
        <v>37.89</v>
      </c>
      <c r="H46" s="65">
        <v>7568.25</v>
      </c>
      <c r="I46" s="65">
        <v>86979.06</v>
      </c>
      <c r="J46" s="65">
        <v>1044.05</v>
      </c>
      <c r="K46" s="65">
        <v>95938.45</v>
      </c>
    </row>
    <row r="47" spans="1:11" x14ac:dyDescent="0.25">
      <c r="A47" s="67" t="s">
        <v>337</v>
      </c>
      <c r="B47" s="65">
        <v>861.6</v>
      </c>
      <c r="C47" s="65"/>
      <c r="D47" s="65"/>
      <c r="E47" s="65"/>
      <c r="F47" s="65"/>
      <c r="G47" s="65">
        <v>90.91</v>
      </c>
      <c r="H47" s="65">
        <v>0</v>
      </c>
      <c r="I47" s="65">
        <v>8207.56</v>
      </c>
      <c r="J47" s="65">
        <v>0</v>
      </c>
      <c r="K47" s="65">
        <v>9160.07</v>
      </c>
    </row>
    <row r="48" spans="1:11" x14ac:dyDescent="0.25">
      <c r="A48" s="67" t="s">
        <v>387</v>
      </c>
      <c r="B48" s="65">
        <v>0</v>
      </c>
      <c r="C48" s="65"/>
      <c r="D48" s="65"/>
      <c r="E48" s="65"/>
      <c r="F48" s="65"/>
      <c r="G48" s="65">
        <v>0</v>
      </c>
      <c r="H48" s="65">
        <v>0</v>
      </c>
      <c r="I48" s="65">
        <v>183069.98000000004</v>
      </c>
      <c r="J48" s="65">
        <v>13737.130000000001</v>
      </c>
      <c r="K48" s="65">
        <v>196807.11000000004</v>
      </c>
    </row>
    <row r="49" spans="1:11" x14ac:dyDescent="0.25">
      <c r="A49" s="67" t="s">
        <v>393</v>
      </c>
      <c r="B49" s="65">
        <v>0</v>
      </c>
      <c r="C49" s="65"/>
      <c r="D49" s="65"/>
      <c r="E49" s="65">
        <v>35.4</v>
      </c>
      <c r="F49" s="65"/>
      <c r="G49" s="65">
        <v>3.7200000000000175</v>
      </c>
      <c r="H49" s="65">
        <v>0</v>
      </c>
      <c r="I49" s="65">
        <v>178897.03</v>
      </c>
      <c r="J49" s="65">
        <v>0</v>
      </c>
      <c r="K49" s="65">
        <v>178936.15</v>
      </c>
    </row>
    <row r="50" spans="1:11" x14ac:dyDescent="0.25">
      <c r="A50" s="47" t="s">
        <v>13</v>
      </c>
      <c r="B50" s="65">
        <v>53825.599999999991</v>
      </c>
      <c r="C50" s="65">
        <v>5401.5</v>
      </c>
      <c r="D50" s="65">
        <v>367.07</v>
      </c>
      <c r="E50" s="65">
        <v>4597.8599999999997</v>
      </c>
      <c r="F50" s="65">
        <v>360</v>
      </c>
      <c r="G50" s="65">
        <v>6754.8100000000013</v>
      </c>
      <c r="H50" s="65">
        <v>104325.44</v>
      </c>
      <c r="I50" s="65">
        <v>3744936.1900000004</v>
      </c>
      <c r="J50" s="65">
        <v>419469.04000000004</v>
      </c>
      <c r="K50" s="65">
        <v>4340037.5100000007</v>
      </c>
    </row>
    <row r="51" spans="1:11" x14ac:dyDescent="0.25">
      <c r="B51"/>
      <c r="C51"/>
      <c r="D51"/>
      <c r="E51"/>
      <c r="F51"/>
      <c r="G51"/>
    </row>
    <row r="52" spans="1:11" x14ac:dyDescent="0.25">
      <c r="B52"/>
      <c r="C52"/>
      <c r="D52"/>
      <c r="E52"/>
      <c r="F52"/>
      <c r="G52"/>
    </row>
    <row r="53" spans="1:11" x14ac:dyDescent="0.25">
      <c r="B53"/>
      <c r="C53"/>
      <c r="D53"/>
      <c r="E53"/>
      <c r="F53"/>
      <c r="G53"/>
    </row>
    <row r="54" spans="1:11" x14ac:dyDescent="0.25">
      <c r="B54"/>
      <c r="C54"/>
      <c r="D54"/>
      <c r="E54"/>
      <c r="F54"/>
      <c r="G54"/>
    </row>
    <row r="55" spans="1:11" x14ac:dyDescent="0.25">
      <c r="B55"/>
      <c r="C55"/>
      <c r="D55"/>
      <c r="E55"/>
      <c r="F55"/>
      <c r="G55"/>
    </row>
    <row r="56" spans="1:11" x14ac:dyDescent="0.25">
      <c r="B56"/>
      <c r="C56"/>
      <c r="D56"/>
      <c r="E56"/>
      <c r="F56"/>
      <c r="G56"/>
    </row>
    <row r="57" spans="1:11" x14ac:dyDescent="0.25">
      <c r="B57"/>
      <c r="C57"/>
      <c r="D57"/>
      <c r="E57"/>
      <c r="F57"/>
      <c r="G57"/>
    </row>
    <row r="58" spans="1:11" x14ac:dyDescent="0.25">
      <c r="B58"/>
      <c r="C58"/>
      <c r="D58"/>
      <c r="E58"/>
      <c r="F58"/>
      <c r="G58"/>
    </row>
    <row r="59" spans="1:11" x14ac:dyDescent="0.25">
      <c r="B59"/>
      <c r="C59"/>
      <c r="D59"/>
      <c r="E59"/>
      <c r="F59"/>
      <c r="G59"/>
    </row>
    <row r="60" spans="1:11" x14ac:dyDescent="0.25">
      <c r="B60"/>
      <c r="C60"/>
      <c r="D60"/>
      <c r="E60"/>
      <c r="F60"/>
      <c r="G60"/>
    </row>
    <row r="61" spans="1:11" x14ac:dyDescent="0.25">
      <c r="B61"/>
      <c r="C61"/>
      <c r="D61"/>
      <c r="E61"/>
      <c r="F61"/>
      <c r="G61"/>
    </row>
    <row r="62" spans="1:11" x14ac:dyDescent="0.25">
      <c r="B62"/>
      <c r="C62"/>
      <c r="D62"/>
      <c r="E62"/>
      <c r="F62"/>
      <c r="G62"/>
    </row>
    <row r="63" spans="1:11" x14ac:dyDescent="0.25">
      <c r="B63"/>
      <c r="C63"/>
      <c r="D63"/>
      <c r="E63"/>
      <c r="F63"/>
      <c r="G63"/>
    </row>
    <row r="64" spans="1:11" x14ac:dyDescent="0.25">
      <c r="B64"/>
      <c r="C64"/>
      <c r="D64"/>
      <c r="E64"/>
      <c r="F64"/>
      <c r="G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3617-9DA3-4C0E-9D57-E7E2F092176E}">
  <dimension ref="A3:G73"/>
  <sheetViews>
    <sheetView workbookViewId="0">
      <selection activeCell="A27" sqref="A27:XFD27"/>
    </sheetView>
  </sheetViews>
  <sheetFormatPr defaultRowHeight="15" x14ac:dyDescent="0.25"/>
  <cols>
    <col min="1" max="1" width="14.140625" bestFit="1" customWidth="1"/>
    <col min="2" max="2" width="16.28515625" style="39" bestFit="1" customWidth="1"/>
    <col min="3" max="3" width="19.85546875" style="39" bestFit="1" customWidth="1"/>
    <col min="4" max="4" width="20" style="39" bestFit="1" customWidth="1"/>
    <col min="5" max="5" width="21.5703125" style="39" bestFit="1" customWidth="1"/>
    <col min="6" max="6" width="15.42578125" style="39" bestFit="1" customWidth="1"/>
    <col min="7" max="7" width="11.28515625" style="39" bestFit="1" customWidth="1"/>
    <col min="8" max="8" width="12.140625" bestFit="1" customWidth="1"/>
    <col min="9" max="9" width="11.28515625" bestFit="1" customWidth="1"/>
    <col min="10" max="11" width="9" bestFit="1" customWidth="1"/>
    <col min="12" max="12" width="7" bestFit="1" customWidth="1"/>
    <col min="13" max="13" width="12.42578125" bestFit="1" customWidth="1"/>
    <col min="14" max="14" width="9.140625" bestFit="1" customWidth="1"/>
    <col min="15" max="15" width="12.140625" bestFit="1" customWidth="1"/>
    <col min="16" max="16" width="11.28515625" bestFit="1" customWidth="1"/>
    <col min="17" max="17" width="11.85546875" bestFit="1" customWidth="1"/>
    <col min="18" max="18" width="8.85546875" bestFit="1" customWidth="1"/>
    <col min="19" max="19" width="11.85546875" bestFit="1" customWidth="1"/>
    <col min="20" max="20" width="9.140625" bestFit="1" customWidth="1"/>
    <col min="21" max="21" width="12.140625" bestFit="1" customWidth="1"/>
    <col min="22" max="22" width="11.28515625" bestFit="1" customWidth="1"/>
    <col min="23" max="23" width="9" bestFit="1" customWidth="1"/>
    <col min="24" max="24" width="11.85546875" bestFit="1" customWidth="1"/>
    <col min="25" max="25" width="9" bestFit="1" customWidth="1"/>
    <col min="26" max="26" width="11.85546875" bestFit="1" customWidth="1"/>
    <col min="27" max="27" width="8.85546875" bestFit="1" customWidth="1"/>
    <col min="28" max="28" width="11.85546875" bestFit="1" customWidth="1"/>
    <col min="29" max="29" width="9.140625" bestFit="1" customWidth="1"/>
    <col min="30" max="30" width="12.140625" bestFit="1" customWidth="1"/>
    <col min="31" max="31" width="11.28515625" bestFit="1" customWidth="1"/>
    <col min="32" max="32" width="11.85546875" bestFit="1" customWidth="1"/>
    <col min="33" max="33" width="9" bestFit="1" customWidth="1"/>
    <col min="34" max="34" width="11.85546875" bestFit="1" customWidth="1"/>
    <col min="35" max="35" width="8.85546875" bestFit="1" customWidth="1"/>
    <col min="36" max="36" width="11.85546875" bestFit="1" customWidth="1"/>
    <col min="37" max="37" width="9.140625" bestFit="1" customWidth="1"/>
    <col min="38" max="38" width="12.140625" bestFit="1" customWidth="1"/>
    <col min="39" max="39" width="11.28515625" bestFit="1" customWidth="1"/>
    <col min="40" max="40" width="11.85546875" bestFit="1" customWidth="1"/>
    <col min="41" max="41" width="10" bestFit="1" customWidth="1"/>
    <col min="42" max="42" width="11.85546875" bestFit="1" customWidth="1"/>
    <col min="43" max="43" width="8.85546875" bestFit="1" customWidth="1"/>
    <col min="44" max="44" width="11.85546875" bestFit="1" customWidth="1"/>
    <col min="45" max="45" width="8.85546875" bestFit="1" customWidth="1"/>
    <col min="46" max="46" width="11.85546875" bestFit="1" customWidth="1"/>
    <col min="47" max="47" width="9" bestFit="1" customWidth="1"/>
    <col min="48" max="48" width="11.85546875" bestFit="1" customWidth="1"/>
    <col min="49" max="49" width="9" bestFit="1" customWidth="1"/>
    <col min="50" max="50" width="11.85546875" bestFit="1" customWidth="1"/>
    <col min="51" max="51" width="8.85546875" bestFit="1" customWidth="1"/>
    <col min="52" max="52" width="11.85546875" bestFit="1" customWidth="1"/>
    <col min="53" max="53" width="9.140625" bestFit="1" customWidth="1"/>
    <col min="54" max="54" width="12.140625" bestFit="1" customWidth="1"/>
    <col min="55" max="55" width="11.28515625" bestFit="1" customWidth="1"/>
    <col min="56" max="56" width="10" bestFit="1" customWidth="1"/>
    <col min="57" max="57" width="11.85546875" bestFit="1" customWidth="1"/>
    <col min="58" max="58" width="8.85546875" bestFit="1" customWidth="1"/>
    <col min="59" max="59" width="11.85546875" bestFit="1" customWidth="1"/>
    <col min="60" max="60" width="8.85546875" bestFit="1" customWidth="1"/>
    <col min="61" max="61" width="11.85546875" bestFit="1" customWidth="1"/>
    <col min="62" max="62" width="9" bestFit="1" customWidth="1"/>
    <col min="63" max="63" width="11.85546875" bestFit="1" customWidth="1"/>
    <col min="64" max="64" width="9" bestFit="1" customWidth="1"/>
    <col min="65" max="65" width="11.85546875" bestFit="1" customWidth="1"/>
    <col min="66" max="66" width="8.85546875" bestFit="1" customWidth="1"/>
    <col min="67" max="67" width="11.85546875" bestFit="1" customWidth="1"/>
    <col min="68" max="68" width="9.140625" bestFit="1" customWidth="1"/>
    <col min="69" max="69" width="12.140625" bestFit="1" customWidth="1"/>
    <col min="70" max="70" width="11.28515625" bestFit="1" customWidth="1"/>
    <col min="71" max="71" width="9.140625" bestFit="1" customWidth="1"/>
    <col min="72" max="72" width="12.140625" bestFit="1" customWidth="1"/>
    <col min="73" max="73" width="11.28515625" bestFit="1" customWidth="1"/>
    <col min="74" max="74" width="12.140625" bestFit="1" customWidth="1"/>
    <col min="75" max="75" width="11.28515625" bestFit="1" customWidth="1"/>
    <col min="76" max="76" width="11.85546875" bestFit="1" customWidth="1"/>
    <col min="77" max="77" width="8.85546875" bestFit="1" customWidth="1"/>
    <col min="78" max="78" width="11.85546875" bestFit="1" customWidth="1"/>
    <col min="80" max="80" width="12.140625" bestFit="1" customWidth="1"/>
    <col min="81" max="81" width="11.28515625" bestFit="1" customWidth="1"/>
  </cols>
  <sheetData>
    <row r="3" spans="1:7" x14ac:dyDescent="0.25">
      <c r="A3" s="46" t="s">
        <v>6</v>
      </c>
      <c r="B3" s="46" t="s">
        <v>319</v>
      </c>
      <c r="C3"/>
      <c r="D3"/>
      <c r="E3"/>
      <c r="F3"/>
      <c r="G3"/>
    </row>
    <row r="4" spans="1:7" x14ac:dyDescent="0.25">
      <c r="B4" t="s">
        <v>313</v>
      </c>
      <c r="C4" t="s">
        <v>321</v>
      </c>
      <c r="D4" t="s">
        <v>314</v>
      </c>
      <c r="E4" t="s">
        <v>315</v>
      </c>
      <c r="F4" t="s">
        <v>322</v>
      </c>
      <c r="G4" t="s">
        <v>13</v>
      </c>
    </row>
    <row r="5" spans="1:7" x14ac:dyDescent="0.25">
      <c r="A5" s="46" t="s">
        <v>318</v>
      </c>
      <c r="B5"/>
      <c r="C5"/>
      <c r="D5"/>
      <c r="E5"/>
      <c r="F5"/>
      <c r="G5"/>
    </row>
    <row r="6" spans="1:7" x14ac:dyDescent="0.25">
      <c r="A6" s="47">
        <v>4000</v>
      </c>
      <c r="B6">
        <v>0</v>
      </c>
      <c r="C6">
        <v>0.25000000000000355</v>
      </c>
      <c r="D6">
        <v>0</v>
      </c>
      <c r="E6">
        <v>12465.7</v>
      </c>
      <c r="F6">
        <v>55513.85</v>
      </c>
      <c r="G6">
        <v>67979.8</v>
      </c>
    </row>
    <row r="7" spans="1:7" x14ac:dyDescent="0.25">
      <c r="A7" s="47">
        <v>4060</v>
      </c>
      <c r="B7">
        <v>0</v>
      </c>
      <c r="C7">
        <v>0</v>
      </c>
      <c r="D7">
        <v>0</v>
      </c>
      <c r="E7">
        <v>60413.840000000004</v>
      </c>
      <c r="F7">
        <v>43766.28</v>
      </c>
      <c r="G7">
        <v>104180.12</v>
      </c>
    </row>
    <row r="8" spans="1:7" x14ac:dyDescent="0.25">
      <c r="A8" s="47">
        <v>4180</v>
      </c>
      <c r="B8">
        <v>2890.56</v>
      </c>
      <c r="C8">
        <v>299.89</v>
      </c>
      <c r="D8">
        <v>400</v>
      </c>
      <c r="E8">
        <v>138735.43</v>
      </c>
      <c r="F8">
        <v>16095</v>
      </c>
      <c r="G8">
        <v>158420.88</v>
      </c>
    </row>
    <row r="9" spans="1:7" x14ac:dyDescent="0.25">
      <c r="A9" s="47">
        <v>4200</v>
      </c>
      <c r="B9">
        <v>560</v>
      </c>
      <c r="C9">
        <v>58.960000000000015</v>
      </c>
      <c r="D9">
        <v>27441.68</v>
      </c>
      <c r="E9">
        <v>251564.30999999997</v>
      </c>
      <c r="F9">
        <v>1114.52</v>
      </c>
      <c r="G9">
        <v>280739.46999999997</v>
      </c>
    </row>
    <row r="10" spans="1:7" x14ac:dyDescent="0.25">
      <c r="A10" s="47">
        <v>4250</v>
      </c>
      <c r="B10">
        <v>0</v>
      </c>
      <c r="C10">
        <v>0</v>
      </c>
      <c r="D10">
        <v>0</v>
      </c>
      <c r="E10">
        <v>55067.979999999996</v>
      </c>
      <c r="F10"/>
      <c r="G10">
        <v>55067.979999999996</v>
      </c>
    </row>
    <row r="11" spans="1:7" x14ac:dyDescent="0.25">
      <c r="A11" s="47">
        <v>4400</v>
      </c>
      <c r="B11">
        <v>2361.27</v>
      </c>
      <c r="C11">
        <v>247.99</v>
      </c>
      <c r="D11">
        <v>0</v>
      </c>
      <c r="E11">
        <v>7854.59</v>
      </c>
      <c r="F11">
        <v>0</v>
      </c>
      <c r="G11">
        <v>10463.85</v>
      </c>
    </row>
    <row r="12" spans="1:7" x14ac:dyDescent="0.25">
      <c r="A12" s="47">
        <v>4420</v>
      </c>
      <c r="B12">
        <v>0</v>
      </c>
      <c r="C12">
        <v>0</v>
      </c>
      <c r="D12">
        <v>2900</v>
      </c>
      <c r="E12">
        <v>29902.19</v>
      </c>
      <c r="F12"/>
      <c r="G12">
        <v>32802.19</v>
      </c>
    </row>
    <row r="13" spans="1:7" x14ac:dyDescent="0.25">
      <c r="A13" s="47">
        <v>4470</v>
      </c>
      <c r="B13">
        <v>0</v>
      </c>
      <c r="C13">
        <v>6.0000000000005826E-2</v>
      </c>
      <c r="D13">
        <v>3832.25</v>
      </c>
      <c r="E13">
        <v>333563.34999999998</v>
      </c>
      <c r="F13">
        <v>6264.3</v>
      </c>
      <c r="G13">
        <v>343659.95999999996</v>
      </c>
    </row>
    <row r="14" spans="1:7" x14ac:dyDescent="0.25">
      <c r="A14" s="47">
        <v>4660</v>
      </c>
      <c r="B14">
        <v>56.6</v>
      </c>
      <c r="C14">
        <v>5.96</v>
      </c>
      <c r="D14">
        <v>0</v>
      </c>
      <c r="E14">
        <v>84371.839999999997</v>
      </c>
      <c r="F14">
        <v>8082.09</v>
      </c>
      <c r="G14">
        <v>92516.489999999991</v>
      </c>
    </row>
    <row r="15" spans="1:7" x14ac:dyDescent="0.25">
      <c r="A15" s="47">
        <v>4730</v>
      </c>
      <c r="B15">
        <v>35.4</v>
      </c>
      <c r="C15">
        <v>3.7200000000000175</v>
      </c>
      <c r="D15">
        <v>0</v>
      </c>
      <c r="E15">
        <v>178897.03</v>
      </c>
      <c r="F15">
        <v>0</v>
      </c>
      <c r="G15">
        <v>178936.15</v>
      </c>
    </row>
    <row r="16" spans="1:7" x14ac:dyDescent="0.25">
      <c r="A16" s="47">
        <v>4780</v>
      </c>
      <c r="B16">
        <v>360</v>
      </c>
      <c r="C16">
        <v>38.649999999999984</v>
      </c>
      <c r="D16">
        <v>0</v>
      </c>
      <c r="E16">
        <v>75566.819999999992</v>
      </c>
      <c r="F16">
        <v>17053.580000000002</v>
      </c>
      <c r="G16">
        <v>93019.049999999988</v>
      </c>
    </row>
    <row r="17" spans="1:7" x14ac:dyDescent="0.25">
      <c r="A17" s="47">
        <v>4880</v>
      </c>
      <c r="B17">
        <v>1320</v>
      </c>
      <c r="C17">
        <v>138.97</v>
      </c>
      <c r="D17">
        <v>0</v>
      </c>
      <c r="E17">
        <v>119577.07999999999</v>
      </c>
      <c r="F17">
        <v>16525.650000000001</v>
      </c>
      <c r="G17">
        <v>137561.69999999998</v>
      </c>
    </row>
    <row r="18" spans="1:7" x14ac:dyDescent="0.25">
      <c r="A18" s="47">
        <v>4890</v>
      </c>
      <c r="B18">
        <v>442.5</v>
      </c>
      <c r="C18">
        <v>49</v>
      </c>
      <c r="D18">
        <v>395.86</v>
      </c>
      <c r="E18">
        <v>31790.600000000002</v>
      </c>
      <c r="F18">
        <v>4999</v>
      </c>
      <c r="G18">
        <v>37676.960000000006</v>
      </c>
    </row>
    <row r="19" spans="1:7" x14ac:dyDescent="0.25">
      <c r="A19" s="47">
        <v>4900</v>
      </c>
      <c r="B19">
        <v>40.03</v>
      </c>
      <c r="C19">
        <v>4.700000000000002</v>
      </c>
      <c r="D19">
        <v>0</v>
      </c>
      <c r="E19">
        <v>29860.839999999993</v>
      </c>
      <c r="F19">
        <v>42465.35</v>
      </c>
      <c r="G19">
        <v>72370.919999999984</v>
      </c>
    </row>
    <row r="20" spans="1:7" x14ac:dyDescent="0.25">
      <c r="A20" s="47">
        <v>4920</v>
      </c>
      <c r="B20">
        <v>4990.08</v>
      </c>
      <c r="C20">
        <v>526.42999999999995</v>
      </c>
      <c r="D20">
        <v>1535.6</v>
      </c>
      <c r="E20">
        <v>37895.24</v>
      </c>
      <c r="F20">
        <v>0</v>
      </c>
      <c r="G20">
        <v>44947.35</v>
      </c>
    </row>
    <row r="21" spans="1:7" x14ac:dyDescent="0.25">
      <c r="A21" s="47">
        <v>4960</v>
      </c>
      <c r="B21">
        <v>0</v>
      </c>
      <c r="C21">
        <v>0</v>
      </c>
      <c r="D21">
        <v>0</v>
      </c>
      <c r="E21">
        <v>60695.35</v>
      </c>
      <c r="F21">
        <v>0</v>
      </c>
      <c r="G21">
        <v>60695.35</v>
      </c>
    </row>
    <row r="22" spans="1:7" x14ac:dyDescent="0.25">
      <c r="A22" s="47">
        <v>4970</v>
      </c>
      <c r="B22">
        <v>0</v>
      </c>
      <c r="C22">
        <v>0</v>
      </c>
      <c r="D22">
        <v>0</v>
      </c>
      <c r="E22">
        <v>117466.13</v>
      </c>
      <c r="F22">
        <v>17843.849999999999</v>
      </c>
      <c r="G22">
        <v>135309.98000000001</v>
      </c>
    </row>
    <row r="23" spans="1:7" x14ac:dyDescent="0.25">
      <c r="A23" s="47">
        <v>4990</v>
      </c>
      <c r="B23">
        <v>0</v>
      </c>
      <c r="C23">
        <v>1.4099999999999913</v>
      </c>
      <c r="D23">
        <v>942.16</v>
      </c>
      <c r="E23">
        <v>15767.1</v>
      </c>
      <c r="F23">
        <v>28625</v>
      </c>
      <c r="G23">
        <v>45335.67</v>
      </c>
    </row>
    <row r="24" spans="1:7" x14ac:dyDescent="0.25">
      <c r="A24" s="47">
        <v>5020</v>
      </c>
      <c r="B24">
        <v>2567.42</v>
      </c>
      <c r="C24">
        <v>263.02999999999997</v>
      </c>
      <c r="D24">
        <v>0</v>
      </c>
      <c r="E24">
        <v>40463.280000000006</v>
      </c>
      <c r="F24">
        <v>6010.7</v>
      </c>
      <c r="G24">
        <v>49304.43</v>
      </c>
    </row>
    <row r="25" spans="1:7" x14ac:dyDescent="0.25">
      <c r="A25" s="47">
        <v>5030</v>
      </c>
      <c r="B25">
        <v>0</v>
      </c>
      <c r="C25">
        <v>5.0000000000000044E-2</v>
      </c>
      <c r="D25">
        <v>5584.96</v>
      </c>
      <c r="E25">
        <v>50253.130000000005</v>
      </c>
      <c r="F25">
        <v>1833.48</v>
      </c>
      <c r="G25">
        <v>57671.62000000001</v>
      </c>
    </row>
    <row r="26" spans="1:7" x14ac:dyDescent="0.25">
      <c r="A26" s="47">
        <v>5060</v>
      </c>
      <c r="B26">
        <v>10744</v>
      </c>
      <c r="C26">
        <v>1106.69</v>
      </c>
      <c r="D26">
        <v>0</v>
      </c>
      <c r="E26">
        <v>38670.949999999997</v>
      </c>
      <c r="F26">
        <v>4596.87</v>
      </c>
      <c r="G26">
        <v>55118.51</v>
      </c>
    </row>
    <row r="27" spans="1:7" x14ac:dyDescent="0.25">
      <c r="A27" s="47">
        <v>5100</v>
      </c>
      <c r="B27">
        <v>4305.7699999999995</v>
      </c>
      <c r="C27">
        <v>447.85</v>
      </c>
      <c r="D27">
        <v>299</v>
      </c>
      <c r="E27">
        <v>97363.05</v>
      </c>
      <c r="F27">
        <v>11795</v>
      </c>
      <c r="G27">
        <v>114210.67</v>
      </c>
    </row>
    <row r="28" spans="1:7" x14ac:dyDescent="0.25">
      <c r="A28" s="47">
        <v>5180</v>
      </c>
      <c r="B28">
        <v>912.18000000000006</v>
      </c>
      <c r="C28">
        <v>97.18</v>
      </c>
      <c r="D28">
        <v>3600</v>
      </c>
      <c r="E28">
        <v>94451.82</v>
      </c>
      <c r="F28"/>
      <c r="G28">
        <v>99061.180000000008</v>
      </c>
    </row>
    <row r="29" spans="1:7" x14ac:dyDescent="0.25">
      <c r="A29" s="47">
        <v>5240</v>
      </c>
      <c r="B29">
        <v>0.19</v>
      </c>
      <c r="C29">
        <v>9.0000000000000011E-2</v>
      </c>
      <c r="D29">
        <v>1500</v>
      </c>
      <c r="E29">
        <v>31165.11</v>
      </c>
      <c r="F29">
        <v>0</v>
      </c>
      <c r="G29">
        <v>32665.39</v>
      </c>
    </row>
    <row r="30" spans="1:7" x14ac:dyDescent="0.25">
      <c r="A30" s="47">
        <v>5260</v>
      </c>
      <c r="B30">
        <v>54.88</v>
      </c>
      <c r="C30">
        <v>7.3699999999999921</v>
      </c>
      <c r="D30">
        <v>0</v>
      </c>
      <c r="E30">
        <v>21198.899999999998</v>
      </c>
      <c r="F30">
        <v>0</v>
      </c>
      <c r="G30">
        <v>21261.149999999998</v>
      </c>
    </row>
    <row r="31" spans="1:7" x14ac:dyDescent="0.25">
      <c r="A31" s="47">
        <v>5340</v>
      </c>
      <c r="B31">
        <v>16.5</v>
      </c>
      <c r="C31">
        <v>1.7499999999999998</v>
      </c>
      <c r="D31">
        <v>0</v>
      </c>
      <c r="E31">
        <v>17482.030000000002</v>
      </c>
      <c r="F31">
        <v>6926.9</v>
      </c>
      <c r="G31">
        <v>24427.18</v>
      </c>
    </row>
    <row r="32" spans="1:7" x14ac:dyDescent="0.25">
      <c r="A32" s="47">
        <v>5500</v>
      </c>
      <c r="B32">
        <v>4900</v>
      </c>
      <c r="C32">
        <v>507.81</v>
      </c>
      <c r="D32">
        <v>16943.5</v>
      </c>
      <c r="E32">
        <v>16501.11</v>
      </c>
      <c r="F32">
        <v>0</v>
      </c>
      <c r="G32">
        <v>38852.42</v>
      </c>
    </row>
    <row r="33" spans="1:7" x14ac:dyDescent="0.25">
      <c r="A33" s="47">
        <v>5560</v>
      </c>
      <c r="B33">
        <v>41.019999999999996</v>
      </c>
      <c r="C33">
        <v>4.16</v>
      </c>
      <c r="D33">
        <v>851</v>
      </c>
      <c r="E33">
        <v>111994.98</v>
      </c>
      <c r="F33">
        <v>21532.15</v>
      </c>
      <c r="G33">
        <v>134423.31</v>
      </c>
    </row>
    <row r="34" spans="1:7" x14ac:dyDescent="0.25">
      <c r="A34" s="47">
        <v>5590</v>
      </c>
      <c r="B34">
        <v>0</v>
      </c>
      <c r="C34">
        <v>0.33000000000000007</v>
      </c>
      <c r="D34">
        <v>2010</v>
      </c>
      <c r="E34">
        <v>119176.06999999999</v>
      </c>
      <c r="F34">
        <v>0</v>
      </c>
      <c r="G34">
        <v>121186.4</v>
      </c>
    </row>
    <row r="35" spans="1:7" x14ac:dyDescent="0.25">
      <c r="A35" s="47">
        <v>5600</v>
      </c>
      <c r="B35">
        <v>756.04</v>
      </c>
      <c r="C35">
        <v>77.589999999999975</v>
      </c>
      <c r="D35">
        <v>0</v>
      </c>
      <c r="E35">
        <v>82370.430000000008</v>
      </c>
      <c r="F35">
        <v>0</v>
      </c>
      <c r="G35">
        <v>83204.060000000012</v>
      </c>
    </row>
    <row r="36" spans="1:7" x14ac:dyDescent="0.25">
      <c r="A36" s="47">
        <v>5610</v>
      </c>
      <c r="B36">
        <v>163.36999999999995</v>
      </c>
      <c r="C36">
        <v>17.28</v>
      </c>
      <c r="D36">
        <v>10764.86</v>
      </c>
      <c r="E36">
        <v>225867.02999999997</v>
      </c>
      <c r="F36">
        <v>2999</v>
      </c>
      <c r="G36">
        <v>239811.53999999998</v>
      </c>
    </row>
    <row r="37" spans="1:7" x14ac:dyDescent="0.25">
      <c r="A37" s="47">
        <v>5620</v>
      </c>
      <c r="B37">
        <v>0</v>
      </c>
      <c r="C37">
        <v>0</v>
      </c>
      <c r="D37">
        <v>538</v>
      </c>
      <c r="E37">
        <v>65528.57</v>
      </c>
      <c r="F37">
        <v>0</v>
      </c>
      <c r="G37">
        <v>66066.570000000007</v>
      </c>
    </row>
    <row r="38" spans="1:7" x14ac:dyDescent="0.25">
      <c r="A38" s="47">
        <v>5780</v>
      </c>
      <c r="B38">
        <v>590</v>
      </c>
      <c r="C38">
        <v>62.570000000000007</v>
      </c>
      <c r="D38">
        <v>0</v>
      </c>
      <c r="E38">
        <v>224725.36000000002</v>
      </c>
      <c r="F38">
        <v>12715</v>
      </c>
      <c r="G38">
        <v>238092.93000000002</v>
      </c>
    </row>
    <row r="39" spans="1:7" x14ac:dyDescent="0.25">
      <c r="A39" s="47">
        <v>5800</v>
      </c>
      <c r="B39">
        <v>0</v>
      </c>
      <c r="C39">
        <v>0</v>
      </c>
      <c r="D39">
        <v>0</v>
      </c>
      <c r="E39">
        <v>171.95</v>
      </c>
      <c r="F39">
        <v>0</v>
      </c>
      <c r="G39">
        <v>171.95</v>
      </c>
    </row>
    <row r="40" spans="1:7" x14ac:dyDescent="0.25">
      <c r="A40" s="47">
        <v>5860</v>
      </c>
      <c r="B40">
        <v>0</v>
      </c>
      <c r="C40">
        <v>0</v>
      </c>
      <c r="D40">
        <v>0</v>
      </c>
      <c r="E40">
        <v>37557.97</v>
      </c>
      <c r="F40"/>
      <c r="G40">
        <v>37557.97</v>
      </c>
    </row>
    <row r="41" spans="1:7" x14ac:dyDescent="0.25">
      <c r="A41" s="47">
        <v>5930</v>
      </c>
      <c r="B41">
        <v>25428.85</v>
      </c>
      <c r="C41">
        <v>2644.2900000000004</v>
      </c>
      <c r="D41">
        <v>0</v>
      </c>
      <c r="E41">
        <v>254446.77</v>
      </c>
      <c r="F41">
        <v>12466.4</v>
      </c>
      <c r="G41">
        <v>294986.31</v>
      </c>
    </row>
    <row r="42" spans="1:7" x14ac:dyDescent="0.25">
      <c r="A42" s="47">
        <v>5960</v>
      </c>
      <c r="B42">
        <v>0</v>
      </c>
      <c r="C42">
        <v>27.43</v>
      </c>
      <c r="D42">
        <v>0</v>
      </c>
      <c r="E42">
        <v>80581.98</v>
      </c>
      <c r="F42">
        <v>24456.27</v>
      </c>
      <c r="G42">
        <v>105065.68</v>
      </c>
    </row>
    <row r="43" spans="1:7" x14ac:dyDescent="0.25">
      <c r="A43" s="47">
        <v>5970</v>
      </c>
      <c r="B43">
        <v>178.64</v>
      </c>
      <c r="C43">
        <v>22.580000000000005</v>
      </c>
      <c r="D43">
        <v>17218.32</v>
      </c>
      <c r="E43">
        <v>152892.89000000001</v>
      </c>
      <c r="F43">
        <v>41007.619999999995</v>
      </c>
      <c r="G43">
        <v>211320.05000000002</v>
      </c>
    </row>
    <row r="44" spans="1:7" x14ac:dyDescent="0.25">
      <c r="A44" s="47">
        <v>6010</v>
      </c>
      <c r="B44">
        <v>992.53</v>
      </c>
      <c r="C44">
        <v>101.59000000000002</v>
      </c>
      <c r="D44">
        <v>0</v>
      </c>
      <c r="E44">
        <v>62360.789999999994</v>
      </c>
      <c r="F44">
        <v>0</v>
      </c>
      <c r="G44">
        <v>63454.909999999996</v>
      </c>
    </row>
    <row r="45" spans="1:7" x14ac:dyDescent="0.25">
      <c r="A45" s="47">
        <v>6030</v>
      </c>
      <c r="B45">
        <v>309.20000000000016</v>
      </c>
      <c r="C45">
        <v>37.89</v>
      </c>
      <c r="D45">
        <v>7568.25</v>
      </c>
      <c r="E45">
        <v>86979.06</v>
      </c>
      <c r="F45">
        <v>1044.05</v>
      </c>
      <c r="G45">
        <v>95938.45</v>
      </c>
    </row>
    <row r="46" spans="1:7" x14ac:dyDescent="0.25">
      <c r="A46" s="47">
        <v>6120</v>
      </c>
      <c r="B46">
        <v>0</v>
      </c>
      <c r="C46">
        <v>0</v>
      </c>
      <c r="D46">
        <v>0</v>
      </c>
      <c r="E46">
        <v>183069.98000000004</v>
      </c>
      <c r="F46">
        <v>13737.130000000001</v>
      </c>
      <c r="G46">
        <v>196807.11000000004</v>
      </c>
    </row>
    <row r="47" spans="1:7" x14ac:dyDescent="0.25">
      <c r="A47" s="47">
        <v>1015</v>
      </c>
      <c r="B47">
        <v>0</v>
      </c>
      <c r="C47">
        <v>0</v>
      </c>
      <c r="D47">
        <v>0</v>
      </c>
      <c r="E47">
        <v>0</v>
      </c>
      <c r="F47"/>
      <c r="G47">
        <v>0</v>
      </c>
    </row>
    <row r="48" spans="1:7" x14ac:dyDescent="0.25">
      <c r="A48" s="47">
        <v>1100</v>
      </c>
      <c r="B48">
        <v>390</v>
      </c>
      <c r="C48">
        <v>40.29</v>
      </c>
      <c r="D48">
        <v>0</v>
      </c>
      <c r="E48">
        <v>2819.24</v>
      </c>
      <c r="F48">
        <v>5287.88</v>
      </c>
      <c r="G48">
        <v>8537.41</v>
      </c>
    </row>
    <row r="49" spans="1:7" x14ac:dyDescent="0.25">
      <c r="A49" s="47">
        <v>1220</v>
      </c>
      <c r="B49">
        <v>250</v>
      </c>
      <c r="C49">
        <v>26.38</v>
      </c>
      <c r="D49">
        <v>0</v>
      </c>
      <c r="E49">
        <v>190441.12</v>
      </c>
      <c r="F49">
        <v>92533.16</v>
      </c>
      <c r="G49">
        <v>283250.66000000003</v>
      </c>
    </row>
    <row r="50" spans="1:7" x14ac:dyDescent="0.25">
      <c r="A50" s="47">
        <v>1222</v>
      </c>
      <c r="B50">
        <v>532.89</v>
      </c>
      <c r="C50">
        <v>56.01</v>
      </c>
      <c r="D50"/>
      <c r="E50">
        <v>29296.97</v>
      </c>
      <c r="F50">
        <v>1304.0899999999999</v>
      </c>
      <c r="G50">
        <v>31189.960000000003</v>
      </c>
    </row>
    <row r="51" spans="1:7" x14ac:dyDescent="0.25">
      <c r="A51" s="47">
        <v>1500</v>
      </c>
      <c r="B51">
        <v>9561.2999999999993</v>
      </c>
      <c r="C51">
        <v>1000.1299999999999</v>
      </c>
      <c r="D51">
        <v>0</v>
      </c>
      <c r="E51">
        <v>115658.92</v>
      </c>
      <c r="F51">
        <v>14427.36</v>
      </c>
      <c r="G51">
        <v>140647.71</v>
      </c>
    </row>
    <row r="52" spans="1:7" x14ac:dyDescent="0.25">
      <c r="A52" s="47">
        <v>1510</v>
      </c>
      <c r="B52">
        <v>1650</v>
      </c>
      <c r="C52">
        <v>172.57</v>
      </c>
      <c r="D52">
        <v>0</v>
      </c>
      <c r="E52">
        <v>8417.7900000000009</v>
      </c>
      <c r="F52">
        <v>2200</v>
      </c>
      <c r="G52">
        <v>12440.36</v>
      </c>
    </row>
    <row r="53" spans="1:7" x14ac:dyDescent="0.25">
      <c r="A53" s="47">
        <v>1560</v>
      </c>
      <c r="B53">
        <v>4360.5</v>
      </c>
      <c r="C53">
        <v>456.80000000000007</v>
      </c>
      <c r="D53">
        <v>0</v>
      </c>
      <c r="E53">
        <v>37526.259999999995</v>
      </c>
      <c r="F53">
        <v>0</v>
      </c>
      <c r="G53">
        <v>42343.56</v>
      </c>
    </row>
    <row r="54" spans="1:7" x14ac:dyDescent="0.25">
      <c r="A54" s="47">
        <v>1570</v>
      </c>
      <c r="B54">
        <v>2130</v>
      </c>
      <c r="C54">
        <v>220.53</v>
      </c>
      <c r="D54">
        <v>840</v>
      </c>
      <c r="E54">
        <v>48636.18</v>
      </c>
      <c r="F54">
        <v>33392.49</v>
      </c>
      <c r="G54">
        <v>85219.199999999997</v>
      </c>
    </row>
    <row r="55" spans="1:7" x14ac:dyDescent="0.25">
      <c r="A55" s="47">
        <v>1680</v>
      </c>
      <c r="B55">
        <v>6622.49</v>
      </c>
      <c r="C55">
        <v>693.18000000000006</v>
      </c>
      <c r="D55">
        <v>4000</v>
      </c>
      <c r="E55">
        <v>23474.44</v>
      </c>
      <c r="F55">
        <v>0</v>
      </c>
      <c r="G55">
        <v>34790.11</v>
      </c>
    </row>
    <row r="56" spans="1:7" x14ac:dyDescent="0.25">
      <c r="A56" s="47">
        <v>1730</v>
      </c>
      <c r="B56">
        <v>5542.5</v>
      </c>
      <c r="C56">
        <v>576.45000000000005</v>
      </c>
      <c r="D56">
        <v>0</v>
      </c>
      <c r="E56">
        <v>12344.05</v>
      </c>
      <c r="F56">
        <v>6501.27</v>
      </c>
      <c r="G56">
        <v>24964.27</v>
      </c>
    </row>
    <row r="57" spans="1:7" x14ac:dyDescent="0.25">
      <c r="A57" s="47">
        <v>1800</v>
      </c>
      <c r="B57">
        <v>0</v>
      </c>
      <c r="C57">
        <v>0</v>
      </c>
      <c r="D57">
        <v>8735</v>
      </c>
      <c r="E57">
        <v>8950.0400000000009</v>
      </c>
      <c r="F57">
        <v>26426</v>
      </c>
      <c r="G57">
        <v>44111.040000000001</v>
      </c>
    </row>
    <row r="58" spans="1:7" x14ac:dyDescent="0.25">
      <c r="A58" s="47">
        <v>1830</v>
      </c>
      <c r="B58">
        <v>2506.1999999999998</v>
      </c>
      <c r="C58">
        <v>264.40999999999997</v>
      </c>
      <c r="D58">
        <v>0</v>
      </c>
      <c r="E58">
        <v>67868.87</v>
      </c>
      <c r="F58">
        <v>0</v>
      </c>
      <c r="G58">
        <v>70639.48</v>
      </c>
    </row>
    <row r="59" spans="1:7" x14ac:dyDescent="0.25">
      <c r="A59" s="47">
        <v>1860</v>
      </c>
      <c r="B59">
        <v>0</v>
      </c>
      <c r="C59">
        <v>0</v>
      </c>
      <c r="D59">
        <v>0</v>
      </c>
      <c r="E59">
        <v>0</v>
      </c>
      <c r="F59"/>
      <c r="G59">
        <v>0</v>
      </c>
    </row>
    <row r="60" spans="1:7" x14ac:dyDescent="0.25">
      <c r="A60" s="47">
        <v>2080</v>
      </c>
      <c r="B60">
        <v>5880</v>
      </c>
      <c r="C60">
        <v>618.54000000000008</v>
      </c>
      <c r="D60">
        <v>2695</v>
      </c>
      <c r="E60">
        <v>51487.729999999996</v>
      </c>
      <c r="F60">
        <v>2999</v>
      </c>
      <c r="G60">
        <v>63680.27</v>
      </c>
    </row>
    <row r="61" spans="1:7" x14ac:dyDescent="0.25">
      <c r="A61" s="47">
        <v>3050</v>
      </c>
      <c r="B61">
        <v>8256</v>
      </c>
      <c r="C61">
        <v>865.39</v>
      </c>
      <c r="D61">
        <v>0</v>
      </c>
      <c r="E61">
        <v>31436.309999999998</v>
      </c>
      <c r="F61">
        <v>0</v>
      </c>
      <c r="G61">
        <v>40557.699999999997</v>
      </c>
    </row>
    <row r="62" spans="1:7" x14ac:dyDescent="0.25">
      <c r="A62" s="47">
        <v>3070</v>
      </c>
      <c r="B62">
        <v>2335.1999999999998</v>
      </c>
      <c r="C62">
        <v>246.32</v>
      </c>
      <c r="D62">
        <v>0</v>
      </c>
      <c r="E62">
        <v>326337.35000000003</v>
      </c>
      <c r="F62">
        <v>40244.85</v>
      </c>
      <c r="G62">
        <v>369163.72000000003</v>
      </c>
    </row>
    <row r="63" spans="1:7" x14ac:dyDescent="0.25">
      <c r="A63" s="47">
        <v>3130</v>
      </c>
      <c r="B63">
        <v>0</v>
      </c>
      <c r="C63">
        <v>0</v>
      </c>
      <c r="D63">
        <v>0</v>
      </c>
      <c r="E63">
        <v>60294.780000000006</v>
      </c>
      <c r="F63">
        <v>20382.900000000001</v>
      </c>
      <c r="G63">
        <v>80677.680000000008</v>
      </c>
    </row>
    <row r="64" spans="1:7" x14ac:dyDescent="0.25">
      <c r="A64" s="47">
        <v>3230</v>
      </c>
      <c r="B64">
        <v>9204.2999999999993</v>
      </c>
      <c r="C64">
        <v>970.44</v>
      </c>
      <c r="D64">
        <v>0</v>
      </c>
      <c r="E64">
        <v>26972.13</v>
      </c>
      <c r="F64">
        <v>39346.300000000003</v>
      </c>
      <c r="G64">
        <v>76493.170000000013</v>
      </c>
    </row>
    <row r="65" spans="1:7" x14ac:dyDescent="0.25">
      <c r="A65" s="47">
        <v>3250</v>
      </c>
      <c r="B65">
        <v>0</v>
      </c>
      <c r="C65">
        <v>0</v>
      </c>
      <c r="D65">
        <v>0</v>
      </c>
      <c r="E65">
        <v>5171.49</v>
      </c>
      <c r="F65">
        <v>3499</v>
      </c>
      <c r="G65">
        <v>8670.49</v>
      </c>
    </row>
    <row r="66" spans="1:7" x14ac:dyDescent="0.25">
      <c r="A66" s="47">
        <v>3260</v>
      </c>
      <c r="B66">
        <v>1230</v>
      </c>
      <c r="C66">
        <v>129.54</v>
      </c>
      <c r="D66">
        <v>0</v>
      </c>
      <c r="E66">
        <v>54381.53</v>
      </c>
      <c r="F66">
        <v>15936.52</v>
      </c>
      <c r="G66">
        <v>71677.59</v>
      </c>
    </row>
    <row r="67" spans="1:7" x14ac:dyDescent="0.25">
      <c r="A67" s="47">
        <v>3390</v>
      </c>
      <c r="B67">
        <v>0</v>
      </c>
      <c r="C67">
        <v>0</v>
      </c>
      <c r="D67">
        <v>6448.15</v>
      </c>
      <c r="E67">
        <v>252587.28</v>
      </c>
      <c r="F67">
        <v>0</v>
      </c>
      <c r="G67">
        <v>259035.43</v>
      </c>
    </row>
    <row r="68" spans="1:7" x14ac:dyDescent="0.25">
      <c r="A68" s="47">
        <v>5520</v>
      </c>
      <c r="B68">
        <v>861.6</v>
      </c>
      <c r="C68">
        <v>90.91</v>
      </c>
      <c r="D68">
        <v>0</v>
      </c>
      <c r="E68">
        <v>8207.56</v>
      </c>
      <c r="F68">
        <v>0</v>
      </c>
      <c r="G68">
        <v>9160.07</v>
      </c>
    </row>
    <row r="69" spans="1:7" x14ac:dyDescent="0.25">
      <c r="A69" s="47">
        <v>6790</v>
      </c>
      <c r="B69">
        <v>0</v>
      </c>
      <c r="C69">
        <v>0</v>
      </c>
      <c r="D69">
        <v>0</v>
      </c>
      <c r="E69">
        <v>0</v>
      </c>
      <c r="F69"/>
      <c r="G69">
        <v>0</v>
      </c>
    </row>
    <row r="70" spans="1:7" x14ac:dyDescent="0.25">
      <c r="A70" s="47">
        <v>6920</v>
      </c>
      <c r="B70">
        <v>0</v>
      </c>
      <c r="C70">
        <v>0</v>
      </c>
      <c r="D70">
        <v>0</v>
      </c>
      <c r="E70">
        <v>820.61</v>
      </c>
      <c r="F70">
        <v>0</v>
      </c>
      <c r="G70">
        <v>820.61</v>
      </c>
    </row>
    <row r="71" spans="1:7" x14ac:dyDescent="0.25">
      <c r="A71" s="47">
        <v>6980</v>
      </c>
      <c r="B71">
        <v>0</v>
      </c>
      <c r="C71">
        <v>0</v>
      </c>
      <c r="D71">
        <v>0</v>
      </c>
      <c r="E71">
        <v>10704.02</v>
      </c>
      <c r="F71">
        <v>7495</v>
      </c>
      <c r="G71">
        <v>18199.02</v>
      </c>
    </row>
    <row r="72" spans="1:7" x14ac:dyDescent="0.25">
      <c r="A72" s="47">
        <v>6990</v>
      </c>
      <c r="B72">
        <v>0</v>
      </c>
      <c r="C72">
        <v>0</v>
      </c>
      <c r="D72">
        <v>0</v>
      </c>
      <c r="E72">
        <v>306.77</v>
      </c>
      <c r="F72">
        <v>0</v>
      </c>
      <c r="G72">
        <v>306.77</v>
      </c>
    </row>
    <row r="73" spans="1:7" x14ac:dyDescent="0.25">
      <c r="A73" s="47" t="s">
        <v>13</v>
      </c>
      <c r="B73">
        <v>126330.01000000001</v>
      </c>
      <c r="C73">
        <v>13231.410000000003</v>
      </c>
      <c r="D73">
        <v>127043.59</v>
      </c>
      <c r="E73">
        <v>5110870.0700000012</v>
      </c>
      <c r="F73">
        <v>731444.86000000022</v>
      </c>
      <c r="G73">
        <v>6108919.9400000004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DF3C0-9CFF-45C5-91D0-0B029A637ED1}">
  <dimension ref="A1:N1431"/>
  <sheetViews>
    <sheetView workbookViewId="0">
      <selection sqref="A1:XFD1048576"/>
    </sheetView>
  </sheetViews>
  <sheetFormatPr defaultColWidth="9.28515625" defaultRowHeight="15" x14ac:dyDescent="0.25"/>
  <cols>
    <col min="1" max="1" width="9.28515625" style="42"/>
    <col min="2" max="2" width="5.5703125" bestFit="1" customWidth="1"/>
    <col min="3" max="3" width="8.85546875" bestFit="1" customWidth="1"/>
    <col min="4" max="4" width="7" bestFit="1" customWidth="1"/>
    <col min="5" max="5" width="8.85546875" bestFit="1" customWidth="1"/>
    <col min="6" max="6" width="19.42578125" bestFit="1" customWidth="1"/>
    <col min="7" max="7" width="7.42578125" bestFit="1" customWidth="1"/>
    <col min="8" max="8" width="5.140625" bestFit="1" customWidth="1"/>
    <col min="9" max="9" width="28.42578125" bestFit="1" customWidth="1"/>
    <col min="10" max="11" width="12.28515625" bestFit="1" customWidth="1"/>
    <col min="12" max="12" width="14.42578125" bestFit="1" customWidth="1"/>
    <col min="13" max="13" width="12.28515625" bestFit="1" customWidth="1"/>
    <col min="14" max="14" width="17.85546875" bestFit="1" customWidth="1"/>
  </cols>
  <sheetData>
    <row r="1" spans="1:14" x14ac:dyDescent="0.25">
      <c r="A1" s="42" t="s">
        <v>317</v>
      </c>
      <c r="B1" s="40" t="s">
        <v>80</v>
      </c>
      <c r="C1" s="26" t="s">
        <v>7</v>
      </c>
      <c r="D1" s="26" t="s">
        <v>81</v>
      </c>
      <c r="E1" s="26" t="s">
        <v>8</v>
      </c>
      <c r="F1" s="40" t="s">
        <v>312</v>
      </c>
      <c r="G1" s="26" t="s">
        <v>82</v>
      </c>
      <c r="H1" s="26" t="s">
        <v>83</v>
      </c>
      <c r="I1" s="26" t="s">
        <v>84</v>
      </c>
      <c r="J1" s="26" t="s">
        <v>85</v>
      </c>
      <c r="K1" s="26" t="s">
        <v>86</v>
      </c>
      <c r="L1" s="26" t="s">
        <v>87</v>
      </c>
      <c r="M1" s="26" t="s">
        <v>88</v>
      </c>
      <c r="N1" s="26" t="s">
        <v>89</v>
      </c>
    </row>
    <row r="2" spans="1:14" x14ac:dyDescent="0.25">
      <c r="A2" s="42">
        <v>2022</v>
      </c>
      <c r="B2" s="27" t="s">
        <v>90</v>
      </c>
      <c r="C2" s="27" t="s">
        <v>9</v>
      </c>
      <c r="D2" s="27" t="s">
        <v>109</v>
      </c>
      <c r="E2" s="14">
        <v>4000</v>
      </c>
      <c r="F2" s="49" t="s">
        <v>323</v>
      </c>
      <c r="G2" s="27" t="s">
        <v>94</v>
      </c>
      <c r="H2" s="27" t="s">
        <v>95</v>
      </c>
      <c r="I2" s="27" t="s">
        <v>110</v>
      </c>
      <c r="J2" s="28">
        <v>19178.849999999999</v>
      </c>
      <c r="K2" s="28">
        <v>0.2999999999992724</v>
      </c>
      <c r="L2" s="28">
        <v>0</v>
      </c>
      <c r="M2" s="28">
        <v>0</v>
      </c>
      <c r="N2" s="28">
        <v>0.2999999999992724</v>
      </c>
    </row>
    <row r="3" spans="1:14" x14ac:dyDescent="0.25">
      <c r="A3" s="42">
        <v>2022</v>
      </c>
      <c r="B3" s="27" t="s">
        <v>90</v>
      </c>
      <c r="C3" s="27" t="s">
        <v>9</v>
      </c>
      <c r="D3" s="27" t="s">
        <v>111</v>
      </c>
      <c r="E3" s="14">
        <v>4000</v>
      </c>
      <c r="F3" s="27"/>
      <c r="G3" s="27" t="s">
        <v>94</v>
      </c>
      <c r="H3" s="27" t="s">
        <v>95</v>
      </c>
      <c r="I3" s="27" t="s">
        <v>112</v>
      </c>
      <c r="J3" s="28">
        <v>101007.07</v>
      </c>
      <c r="K3" s="28">
        <v>6007.070000000007</v>
      </c>
      <c r="L3" s="28">
        <v>0</v>
      </c>
      <c r="M3" s="28">
        <v>5631.4</v>
      </c>
      <c r="N3" s="28">
        <v>375.67000000000735</v>
      </c>
    </row>
    <row r="4" spans="1:14" x14ac:dyDescent="0.25">
      <c r="A4" s="42">
        <v>2022</v>
      </c>
      <c r="B4" s="27" t="s">
        <v>90</v>
      </c>
      <c r="C4" s="27" t="s">
        <v>9</v>
      </c>
      <c r="D4" s="27" t="s">
        <v>113</v>
      </c>
      <c r="E4" s="14">
        <v>4000</v>
      </c>
      <c r="F4" s="27"/>
      <c r="G4" s="27" t="s">
        <v>94</v>
      </c>
      <c r="H4" s="27" t="s">
        <v>95</v>
      </c>
      <c r="I4" s="27" t="s">
        <v>114</v>
      </c>
      <c r="J4" s="28">
        <v>22723.75</v>
      </c>
      <c r="K4" s="28">
        <v>0</v>
      </c>
      <c r="L4" s="28">
        <v>0</v>
      </c>
      <c r="M4" s="28">
        <v>0</v>
      </c>
      <c r="N4" s="28">
        <v>0</v>
      </c>
    </row>
    <row r="5" spans="1:14" x14ac:dyDescent="0.25">
      <c r="A5" s="42">
        <v>2022</v>
      </c>
      <c r="B5" s="27" t="s">
        <v>90</v>
      </c>
      <c r="C5" s="27" t="s">
        <v>9</v>
      </c>
      <c r="D5" s="27" t="s">
        <v>115</v>
      </c>
      <c r="E5" s="14">
        <v>4000</v>
      </c>
      <c r="F5" s="27"/>
      <c r="G5" s="27" t="s">
        <v>94</v>
      </c>
      <c r="H5" s="27" t="s">
        <v>95</v>
      </c>
      <c r="I5" s="27" t="s">
        <v>116</v>
      </c>
      <c r="J5" s="28">
        <v>11361.88</v>
      </c>
      <c r="K5" s="28">
        <v>91361.88</v>
      </c>
      <c r="L5" s="28">
        <v>11584</v>
      </c>
      <c r="M5" s="28">
        <v>5154.5200000000004</v>
      </c>
      <c r="N5" s="28">
        <v>74623.360000000001</v>
      </c>
    </row>
    <row r="6" spans="1:14" x14ac:dyDescent="0.25">
      <c r="A6" s="42">
        <v>2022</v>
      </c>
      <c r="B6" s="27" t="s">
        <v>90</v>
      </c>
      <c r="C6" s="27" t="s">
        <v>9</v>
      </c>
      <c r="D6" s="27" t="s">
        <v>117</v>
      </c>
      <c r="E6" s="14">
        <v>4000</v>
      </c>
      <c r="F6" s="27"/>
      <c r="G6" s="27" t="s">
        <v>94</v>
      </c>
      <c r="H6" s="27" t="s">
        <v>95</v>
      </c>
      <c r="I6" s="27" t="s">
        <v>118</v>
      </c>
      <c r="J6" s="28">
        <v>22723.75</v>
      </c>
      <c r="K6" s="28">
        <v>1679.7799999999988</v>
      </c>
      <c r="L6" s="28">
        <v>0</v>
      </c>
      <c r="M6" s="28">
        <v>1679.78</v>
      </c>
      <c r="N6" s="28">
        <v>-1.1368683772161603E-12</v>
      </c>
    </row>
    <row r="7" spans="1:14" x14ac:dyDescent="0.25">
      <c r="A7" s="42">
        <v>2022</v>
      </c>
      <c r="B7" s="27" t="s">
        <v>136</v>
      </c>
      <c r="C7" s="27" t="s">
        <v>9</v>
      </c>
      <c r="D7" s="27" t="s">
        <v>137</v>
      </c>
      <c r="E7" s="14">
        <v>4000</v>
      </c>
      <c r="F7" s="27"/>
      <c r="G7" s="27" t="s">
        <v>94</v>
      </c>
      <c r="H7" s="27" t="s">
        <v>95</v>
      </c>
      <c r="I7" s="27" t="s">
        <v>138</v>
      </c>
      <c r="J7" s="28">
        <v>45447.5</v>
      </c>
      <c r="K7" s="28">
        <v>45447.5</v>
      </c>
      <c r="L7" s="28">
        <v>0</v>
      </c>
      <c r="M7" s="28">
        <v>0</v>
      </c>
      <c r="N7" s="28">
        <v>45447.5</v>
      </c>
    </row>
    <row r="8" spans="1:14" x14ac:dyDescent="0.25">
      <c r="A8" s="42">
        <v>2022</v>
      </c>
      <c r="B8" s="27" t="s">
        <v>136</v>
      </c>
      <c r="C8" s="27" t="s">
        <v>9</v>
      </c>
      <c r="D8" s="27" t="s">
        <v>99</v>
      </c>
      <c r="E8" s="14">
        <v>4000</v>
      </c>
      <c r="F8" s="27"/>
      <c r="G8" s="27" t="s">
        <v>94</v>
      </c>
      <c r="H8" s="27" t="s">
        <v>95</v>
      </c>
      <c r="I8" s="27" t="s">
        <v>100</v>
      </c>
      <c r="J8" s="28">
        <v>2817.75</v>
      </c>
      <c r="K8" s="28">
        <v>2817.75</v>
      </c>
      <c r="L8" s="28">
        <v>0</v>
      </c>
      <c r="M8" s="28">
        <v>0.20000000000000284</v>
      </c>
      <c r="N8" s="28">
        <v>2817.55</v>
      </c>
    </row>
    <row r="9" spans="1:14" x14ac:dyDescent="0.25">
      <c r="A9" s="42">
        <v>2022</v>
      </c>
      <c r="B9" s="27" t="s">
        <v>136</v>
      </c>
      <c r="C9" s="27" t="s">
        <v>9</v>
      </c>
      <c r="D9" s="27" t="s">
        <v>101</v>
      </c>
      <c r="E9" s="14">
        <v>4000</v>
      </c>
      <c r="F9" s="27"/>
      <c r="G9" s="27" t="s">
        <v>94</v>
      </c>
      <c r="H9" s="27" t="s">
        <v>95</v>
      </c>
      <c r="I9" s="27" t="s">
        <v>102</v>
      </c>
      <c r="J9" s="28">
        <v>658.99</v>
      </c>
      <c r="K9" s="28">
        <v>658.99</v>
      </c>
      <c r="L9" s="28">
        <v>0</v>
      </c>
      <c r="M9" s="28">
        <v>5.0000000000000711E-2</v>
      </c>
      <c r="N9" s="28">
        <v>658.94</v>
      </c>
    </row>
    <row r="10" spans="1:14" x14ac:dyDescent="0.25">
      <c r="A10" s="42">
        <v>2022</v>
      </c>
      <c r="B10" s="27" t="s">
        <v>136</v>
      </c>
      <c r="C10" s="27" t="s">
        <v>9</v>
      </c>
      <c r="D10" s="27" t="s">
        <v>103</v>
      </c>
      <c r="E10" s="14">
        <v>4000</v>
      </c>
      <c r="F10" s="27"/>
      <c r="G10" s="27" t="s">
        <v>94</v>
      </c>
      <c r="H10" s="27" t="s">
        <v>95</v>
      </c>
      <c r="I10" s="27" t="s">
        <v>104</v>
      </c>
      <c r="J10" s="28">
        <v>1317.98</v>
      </c>
      <c r="K10" s="28">
        <v>1317.98</v>
      </c>
      <c r="L10" s="28">
        <v>0</v>
      </c>
      <c r="M10" s="28">
        <v>0</v>
      </c>
      <c r="N10" s="28">
        <v>1317.98</v>
      </c>
    </row>
    <row r="11" spans="1:14" x14ac:dyDescent="0.25">
      <c r="A11" s="42">
        <v>2022</v>
      </c>
      <c r="B11" s="27" t="s">
        <v>152</v>
      </c>
      <c r="C11" s="27" t="s">
        <v>9</v>
      </c>
      <c r="D11" s="27" t="s">
        <v>161</v>
      </c>
      <c r="E11" s="14">
        <v>4000</v>
      </c>
      <c r="F11" s="27"/>
      <c r="G11" s="27" t="s">
        <v>94</v>
      </c>
      <c r="H11" s="27" t="s">
        <v>95</v>
      </c>
      <c r="I11" s="27" t="s">
        <v>162</v>
      </c>
      <c r="J11" s="28">
        <v>0</v>
      </c>
      <c r="K11" s="28">
        <v>77946.27</v>
      </c>
      <c r="L11" s="28">
        <v>54440.1</v>
      </c>
      <c r="M11" s="28">
        <v>21998.75</v>
      </c>
      <c r="N11" s="28">
        <v>1507.4200000000055</v>
      </c>
    </row>
    <row r="12" spans="1:14" x14ac:dyDescent="0.25">
      <c r="A12" s="42">
        <v>2022</v>
      </c>
      <c r="B12" s="27" t="s">
        <v>90</v>
      </c>
      <c r="C12" s="27" t="s">
        <v>9</v>
      </c>
      <c r="D12" s="27" t="s">
        <v>109</v>
      </c>
      <c r="E12" s="14">
        <v>4060</v>
      </c>
      <c r="F12" s="27"/>
      <c r="G12" s="27" t="s">
        <v>94</v>
      </c>
      <c r="H12" s="27" t="s">
        <v>95</v>
      </c>
      <c r="I12" s="27" t="s">
        <v>110</v>
      </c>
      <c r="J12" s="28">
        <v>20774.009999999998</v>
      </c>
      <c r="K12" s="28">
        <v>20774.009999999998</v>
      </c>
      <c r="L12" s="28">
        <v>0</v>
      </c>
      <c r="M12" s="28">
        <v>0</v>
      </c>
      <c r="N12" s="28">
        <v>20774.009999999998</v>
      </c>
    </row>
    <row r="13" spans="1:14" x14ac:dyDescent="0.25">
      <c r="A13" s="42">
        <v>2022</v>
      </c>
      <c r="B13" s="27" t="s">
        <v>90</v>
      </c>
      <c r="C13" s="27" t="s">
        <v>9</v>
      </c>
      <c r="D13" s="27" t="s">
        <v>111</v>
      </c>
      <c r="E13" s="14">
        <v>4060</v>
      </c>
      <c r="F13" s="27"/>
      <c r="G13" s="27" t="s">
        <v>94</v>
      </c>
      <c r="H13" s="27" t="s">
        <v>95</v>
      </c>
      <c r="I13" s="27" t="s">
        <v>112</v>
      </c>
      <c r="J13" s="28">
        <v>109408.12</v>
      </c>
      <c r="K13" s="28">
        <v>1408.1199999999953</v>
      </c>
      <c r="L13" s="28">
        <v>0</v>
      </c>
      <c r="M13" s="28">
        <v>349.9</v>
      </c>
      <c r="N13" s="28">
        <v>1058.2199999999953</v>
      </c>
    </row>
    <row r="14" spans="1:14" x14ac:dyDescent="0.25">
      <c r="A14" s="42">
        <v>2022</v>
      </c>
      <c r="B14" s="27" t="s">
        <v>90</v>
      </c>
      <c r="C14" s="27" t="s">
        <v>9</v>
      </c>
      <c r="D14" s="27" t="s">
        <v>113</v>
      </c>
      <c r="E14" s="14">
        <v>4060</v>
      </c>
      <c r="F14" s="27"/>
      <c r="G14" s="27" t="s">
        <v>94</v>
      </c>
      <c r="H14" s="27" t="s">
        <v>95</v>
      </c>
      <c r="I14" s="27" t="s">
        <v>114</v>
      </c>
      <c r="J14" s="28">
        <v>24613.75</v>
      </c>
      <c r="K14" s="28">
        <v>12613.75</v>
      </c>
      <c r="L14" s="28">
        <v>0</v>
      </c>
      <c r="M14" s="28">
        <v>0</v>
      </c>
      <c r="N14" s="28">
        <v>12613.75</v>
      </c>
    </row>
    <row r="15" spans="1:14" x14ac:dyDescent="0.25">
      <c r="A15" s="42">
        <v>2022</v>
      </c>
      <c r="B15" s="27" t="s">
        <v>90</v>
      </c>
      <c r="C15" s="27" t="s">
        <v>9</v>
      </c>
      <c r="D15" s="27" t="s">
        <v>115</v>
      </c>
      <c r="E15" s="14">
        <v>4060</v>
      </c>
      <c r="F15" s="27"/>
      <c r="G15" s="27" t="s">
        <v>94</v>
      </c>
      <c r="H15" s="27" t="s">
        <v>95</v>
      </c>
      <c r="I15" s="27" t="s">
        <v>116</v>
      </c>
      <c r="J15" s="28">
        <v>12306.88</v>
      </c>
      <c r="K15" s="28">
        <v>80306.880000000005</v>
      </c>
      <c r="L15" s="28">
        <v>69352.98</v>
      </c>
      <c r="M15" s="28">
        <v>0</v>
      </c>
      <c r="N15" s="28">
        <v>10953.900000000009</v>
      </c>
    </row>
    <row r="16" spans="1:14" x14ac:dyDescent="0.25">
      <c r="A16" s="42">
        <v>2022</v>
      </c>
      <c r="B16" s="27" t="s">
        <v>90</v>
      </c>
      <c r="C16" s="27" t="s">
        <v>9</v>
      </c>
      <c r="D16" s="27" t="s">
        <v>117</v>
      </c>
      <c r="E16" s="14">
        <v>4060</v>
      </c>
      <c r="F16" s="27"/>
      <c r="G16" s="27" t="s">
        <v>94</v>
      </c>
      <c r="H16" s="27" t="s">
        <v>95</v>
      </c>
      <c r="I16" s="27" t="s">
        <v>118</v>
      </c>
      <c r="J16" s="28">
        <v>24613.75</v>
      </c>
      <c r="K16" s="28">
        <v>19613.75</v>
      </c>
      <c r="L16" s="28">
        <v>0</v>
      </c>
      <c r="M16" s="28">
        <v>0</v>
      </c>
      <c r="N16" s="28">
        <v>19613.75</v>
      </c>
    </row>
    <row r="17" spans="1:14" x14ac:dyDescent="0.25">
      <c r="A17" s="42">
        <v>2022</v>
      </c>
      <c r="B17" s="27" t="s">
        <v>136</v>
      </c>
      <c r="C17" s="27" t="s">
        <v>9</v>
      </c>
      <c r="D17" s="27" t="s">
        <v>137</v>
      </c>
      <c r="E17" s="14">
        <v>4060</v>
      </c>
      <c r="F17" s="27"/>
      <c r="G17" s="27" t="s">
        <v>94</v>
      </c>
      <c r="H17" s="27" t="s">
        <v>95</v>
      </c>
      <c r="I17" s="27" t="s">
        <v>138</v>
      </c>
      <c r="J17" s="28">
        <v>49227.5</v>
      </c>
      <c r="K17" s="28">
        <v>49227.5</v>
      </c>
      <c r="L17" s="28">
        <v>0</v>
      </c>
      <c r="M17" s="28">
        <v>0</v>
      </c>
      <c r="N17" s="28">
        <v>49227.5</v>
      </c>
    </row>
    <row r="18" spans="1:14" x14ac:dyDescent="0.25">
      <c r="A18" s="42">
        <v>2022</v>
      </c>
      <c r="B18" s="27" t="s">
        <v>136</v>
      </c>
      <c r="C18" s="27" t="s">
        <v>9</v>
      </c>
      <c r="D18" s="27" t="s">
        <v>99</v>
      </c>
      <c r="E18" s="14">
        <v>4060</v>
      </c>
      <c r="F18" s="27"/>
      <c r="G18" s="27" t="s">
        <v>94</v>
      </c>
      <c r="H18" s="27" t="s">
        <v>95</v>
      </c>
      <c r="I18" s="27" t="s">
        <v>100</v>
      </c>
      <c r="J18" s="28">
        <v>3052.11</v>
      </c>
      <c r="K18" s="28">
        <v>3052.11</v>
      </c>
      <c r="L18" s="28">
        <v>0</v>
      </c>
      <c r="M18" s="28">
        <v>0</v>
      </c>
      <c r="N18" s="28">
        <v>3052.11</v>
      </c>
    </row>
    <row r="19" spans="1:14" x14ac:dyDescent="0.25">
      <c r="A19" s="42">
        <v>2022</v>
      </c>
      <c r="B19" s="27" t="s">
        <v>136</v>
      </c>
      <c r="C19" s="27" t="s">
        <v>9</v>
      </c>
      <c r="D19" s="27" t="s">
        <v>101</v>
      </c>
      <c r="E19" s="14">
        <v>4060</v>
      </c>
      <c r="F19" s="27"/>
      <c r="G19" s="27" t="s">
        <v>94</v>
      </c>
      <c r="H19" s="27" t="s">
        <v>95</v>
      </c>
      <c r="I19" s="27" t="s">
        <v>102</v>
      </c>
      <c r="J19" s="28">
        <v>713.8</v>
      </c>
      <c r="K19" s="28">
        <v>713.8</v>
      </c>
      <c r="L19" s="28">
        <v>0</v>
      </c>
      <c r="M19" s="28">
        <v>0</v>
      </c>
      <c r="N19" s="28">
        <v>713.8</v>
      </c>
    </row>
    <row r="20" spans="1:14" x14ac:dyDescent="0.25">
      <c r="A20" s="42">
        <v>2022</v>
      </c>
      <c r="B20" s="27" t="s">
        <v>136</v>
      </c>
      <c r="C20" s="27" t="s">
        <v>9</v>
      </c>
      <c r="D20" s="27" t="s">
        <v>103</v>
      </c>
      <c r="E20" s="14">
        <v>4060</v>
      </c>
      <c r="F20" s="27"/>
      <c r="G20" s="27" t="s">
        <v>94</v>
      </c>
      <c r="H20" s="27" t="s">
        <v>95</v>
      </c>
      <c r="I20" s="27" t="s">
        <v>104</v>
      </c>
      <c r="J20" s="28">
        <v>1427.6</v>
      </c>
      <c r="K20" s="28">
        <v>1427.6</v>
      </c>
      <c r="L20" s="28">
        <v>0</v>
      </c>
      <c r="M20" s="28">
        <v>0</v>
      </c>
      <c r="N20" s="28">
        <v>1427.6</v>
      </c>
    </row>
    <row r="21" spans="1:14" x14ac:dyDescent="0.25">
      <c r="A21" s="42">
        <v>2022</v>
      </c>
      <c r="B21" s="27" t="s">
        <v>152</v>
      </c>
      <c r="C21" s="27" t="s">
        <v>9</v>
      </c>
      <c r="D21" s="27" t="s">
        <v>153</v>
      </c>
      <c r="E21" s="14">
        <v>4060</v>
      </c>
      <c r="F21" s="27"/>
      <c r="G21" s="27" t="s">
        <v>94</v>
      </c>
      <c r="H21" s="27" t="s">
        <v>95</v>
      </c>
      <c r="I21" s="27" t="s">
        <v>154</v>
      </c>
      <c r="J21" s="28">
        <v>0</v>
      </c>
      <c r="K21" s="28">
        <v>12000</v>
      </c>
      <c r="L21" s="28">
        <v>9177.86</v>
      </c>
      <c r="M21" s="28">
        <v>0</v>
      </c>
      <c r="N21" s="28">
        <v>2822.1399999999994</v>
      </c>
    </row>
    <row r="22" spans="1:14" x14ac:dyDescent="0.25">
      <c r="A22" s="42">
        <v>2022</v>
      </c>
      <c r="B22" s="27" t="s">
        <v>152</v>
      </c>
      <c r="C22" s="27" t="s">
        <v>9</v>
      </c>
      <c r="D22" s="27" t="s">
        <v>161</v>
      </c>
      <c r="E22" s="14">
        <v>4060</v>
      </c>
      <c r="F22" s="27"/>
      <c r="G22" s="27" t="s">
        <v>94</v>
      </c>
      <c r="H22" s="27" t="s">
        <v>95</v>
      </c>
      <c r="I22" s="27" t="s">
        <v>162</v>
      </c>
      <c r="J22" s="28">
        <v>0</v>
      </c>
      <c r="K22" s="28">
        <v>45000</v>
      </c>
      <c r="L22" s="28">
        <v>43766.28</v>
      </c>
      <c r="M22" s="28">
        <v>0</v>
      </c>
      <c r="N22" s="28">
        <v>1233.7200000000012</v>
      </c>
    </row>
    <row r="23" spans="1:14" x14ac:dyDescent="0.25">
      <c r="A23" s="42">
        <v>2022</v>
      </c>
      <c r="B23" s="27" t="s">
        <v>90</v>
      </c>
      <c r="C23" s="27" t="s">
        <v>9</v>
      </c>
      <c r="D23" s="27" t="s">
        <v>92</v>
      </c>
      <c r="E23" s="14">
        <v>4180</v>
      </c>
      <c r="F23" s="27"/>
      <c r="G23" s="27" t="s">
        <v>94</v>
      </c>
      <c r="H23" s="27" t="s">
        <v>95</v>
      </c>
      <c r="I23" s="27" t="s">
        <v>96</v>
      </c>
      <c r="J23" s="28">
        <v>0</v>
      </c>
      <c r="K23" s="28">
        <v>10.56</v>
      </c>
      <c r="L23" s="28">
        <v>0</v>
      </c>
      <c r="M23" s="28">
        <v>10.56</v>
      </c>
      <c r="N23" s="28">
        <v>0</v>
      </c>
    </row>
    <row r="24" spans="1:14" x14ac:dyDescent="0.25">
      <c r="A24" s="42">
        <v>2022</v>
      </c>
      <c r="B24" s="27" t="s">
        <v>90</v>
      </c>
      <c r="C24" s="27" t="s">
        <v>9</v>
      </c>
      <c r="D24" s="27" t="s">
        <v>99</v>
      </c>
      <c r="E24" s="14">
        <v>4180</v>
      </c>
      <c r="F24" s="27"/>
      <c r="G24" s="27" t="s">
        <v>94</v>
      </c>
      <c r="H24" s="27" t="s">
        <v>95</v>
      </c>
      <c r="I24" s="27" t="s">
        <v>100</v>
      </c>
      <c r="J24" s="28">
        <v>0</v>
      </c>
      <c r="K24" s="28">
        <v>0</v>
      </c>
      <c r="L24" s="28">
        <v>0</v>
      </c>
      <c r="M24" s="28">
        <v>0.64000000000000057</v>
      </c>
      <c r="N24" s="28">
        <v>-0.64000000000000057</v>
      </c>
    </row>
    <row r="25" spans="1:14" x14ac:dyDescent="0.25">
      <c r="A25" s="42">
        <v>2022</v>
      </c>
      <c r="B25" s="27" t="s">
        <v>90</v>
      </c>
      <c r="C25" s="27" t="s">
        <v>9</v>
      </c>
      <c r="D25" s="27" t="s">
        <v>101</v>
      </c>
      <c r="E25" s="14">
        <v>4180</v>
      </c>
      <c r="F25" s="27"/>
      <c r="G25" s="27" t="s">
        <v>94</v>
      </c>
      <c r="H25" s="27" t="s">
        <v>95</v>
      </c>
      <c r="I25" s="27" t="s">
        <v>102</v>
      </c>
      <c r="J25" s="28">
        <v>0</v>
      </c>
      <c r="K25" s="28">
        <v>0</v>
      </c>
      <c r="L25" s="28">
        <v>0</v>
      </c>
      <c r="M25" s="28">
        <v>0.15000000000000036</v>
      </c>
      <c r="N25" s="28">
        <v>-0.15000000000000036</v>
      </c>
    </row>
    <row r="26" spans="1:14" x14ac:dyDescent="0.25">
      <c r="A26" s="42">
        <v>2022</v>
      </c>
      <c r="B26" s="27" t="s">
        <v>90</v>
      </c>
      <c r="C26" s="27" t="s">
        <v>9</v>
      </c>
      <c r="D26" s="27" t="s">
        <v>103</v>
      </c>
      <c r="E26" s="14">
        <v>4180</v>
      </c>
      <c r="F26" s="27"/>
      <c r="G26" s="27" t="s">
        <v>94</v>
      </c>
      <c r="H26" s="27" t="s">
        <v>95</v>
      </c>
      <c r="I26" s="27" t="s">
        <v>104</v>
      </c>
      <c r="J26" s="28">
        <v>0</v>
      </c>
      <c r="K26" s="28">
        <v>0</v>
      </c>
      <c r="L26" s="28">
        <v>0</v>
      </c>
      <c r="M26" s="28">
        <v>3.0600000000000005</v>
      </c>
      <c r="N26" s="28">
        <v>-3.0600000000000005</v>
      </c>
    </row>
    <row r="27" spans="1:14" x14ac:dyDescent="0.25">
      <c r="A27" s="42">
        <v>2022</v>
      </c>
      <c r="B27" s="27" t="s">
        <v>90</v>
      </c>
      <c r="C27" s="27" t="s">
        <v>9</v>
      </c>
      <c r="D27" s="27" t="s">
        <v>109</v>
      </c>
      <c r="E27" s="14">
        <v>4180</v>
      </c>
      <c r="F27" s="27"/>
      <c r="G27" s="27" t="s">
        <v>94</v>
      </c>
      <c r="H27" s="27" t="s">
        <v>95</v>
      </c>
      <c r="I27" s="27" t="s">
        <v>110</v>
      </c>
      <c r="J27" s="28">
        <v>16505.48</v>
      </c>
      <c r="K27" s="28">
        <v>16505.48</v>
      </c>
      <c r="L27" s="28">
        <v>0</v>
      </c>
      <c r="M27" s="28">
        <v>0</v>
      </c>
      <c r="N27" s="28">
        <v>16505.48</v>
      </c>
    </row>
    <row r="28" spans="1:14" x14ac:dyDescent="0.25">
      <c r="A28" s="42">
        <v>2022</v>
      </c>
      <c r="B28" s="27" t="s">
        <v>90</v>
      </c>
      <c r="C28" s="27" t="s">
        <v>9</v>
      </c>
      <c r="D28" s="27" t="s">
        <v>111</v>
      </c>
      <c r="E28" s="14">
        <v>4180</v>
      </c>
      <c r="F28" s="27"/>
      <c r="G28" s="27" t="s">
        <v>94</v>
      </c>
      <c r="H28" s="27" t="s">
        <v>95</v>
      </c>
      <c r="I28" s="27" t="s">
        <v>112</v>
      </c>
      <c r="J28" s="28">
        <v>86927.53</v>
      </c>
      <c r="K28" s="28">
        <v>17287.660000000003</v>
      </c>
      <c r="L28" s="28">
        <v>5037.21</v>
      </c>
      <c r="M28" s="28">
        <v>11926.69</v>
      </c>
      <c r="N28" s="28">
        <v>323.76000000000295</v>
      </c>
    </row>
    <row r="29" spans="1:14" x14ac:dyDescent="0.25">
      <c r="A29" s="42">
        <v>2022</v>
      </c>
      <c r="B29" s="27" t="s">
        <v>90</v>
      </c>
      <c r="C29" s="27" t="s">
        <v>9</v>
      </c>
      <c r="D29" s="27" t="s">
        <v>113</v>
      </c>
      <c r="E29" s="14">
        <v>4180</v>
      </c>
      <c r="F29" s="27"/>
      <c r="G29" s="27" t="s">
        <v>94</v>
      </c>
      <c r="H29" s="27" t="s">
        <v>95</v>
      </c>
      <c r="I29" s="27" t="s">
        <v>114</v>
      </c>
      <c r="J29" s="28">
        <v>19556.25</v>
      </c>
      <c r="K29" s="28">
        <v>18741.25</v>
      </c>
      <c r="L29" s="28">
        <v>6469.08</v>
      </c>
      <c r="M29" s="28">
        <v>5200.3100000000004</v>
      </c>
      <c r="N29" s="28">
        <v>7071.8599999999988</v>
      </c>
    </row>
    <row r="30" spans="1:14" x14ac:dyDescent="0.25">
      <c r="A30" s="42">
        <v>2022</v>
      </c>
      <c r="B30" s="27" t="s">
        <v>90</v>
      </c>
      <c r="C30" s="27" t="s">
        <v>9</v>
      </c>
      <c r="D30" s="27" t="s">
        <v>115</v>
      </c>
      <c r="E30" s="14">
        <v>4180</v>
      </c>
      <c r="F30" s="27"/>
      <c r="G30" s="27" t="s">
        <v>94</v>
      </c>
      <c r="H30" s="27" t="s">
        <v>95</v>
      </c>
      <c r="I30" s="27" t="s">
        <v>116</v>
      </c>
      <c r="J30" s="28">
        <v>9778.1299999999992</v>
      </c>
      <c r="K30" s="28">
        <v>69778.13</v>
      </c>
      <c r="L30" s="28">
        <v>0</v>
      </c>
      <c r="M30" s="28">
        <v>69619.12</v>
      </c>
      <c r="N30" s="28">
        <v>159.01000000000931</v>
      </c>
    </row>
    <row r="31" spans="1:14" x14ac:dyDescent="0.25">
      <c r="A31" s="42">
        <v>2022</v>
      </c>
      <c r="B31" s="27" t="s">
        <v>90</v>
      </c>
      <c r="C31" s="27" t="s">
        <v>9</v>
      </c>
      <c r="D31" s="27" t="s">
        <v>117</v>
      </c>
      <c r="E31" s="14">
        <v>4180</v>
      </c>
      <c r="F31" s="27"/>
      <c r="G31" s="27" t="s">
        <v>94</v>
      </c>
      <c r="H31" s="27" t="s">
        <v>95</v>
      </c>
      <c r="I31" s="27" t="s">
        <v>118</v>
      </c>
      <c r="J31" s="28">
        <v>19556.25</v>
      </c>
      <c r="K31" s="28">
        <v>19556.25</v>
      </c>
      <c r="L31" s="28">
        <v>0</v>
      </c>
      <c r="M31" s="28">
        <v>17589.810000000001</v>
      </c>
      <c r="N31" s="28">
        <v>1966.4399999999987</v>
      </c>
    </row>
    <row r="32" spans="1:14" x14ac:dyDescent="0.25">
      <c r="A32" s="42">
        <v>2022</v>
      </c>
      <c r="B32" s="27" t="s">
        <v>90</v>
      </c>
      <c r="C32" s="27" t="s">
        <v>9</v>
      </c>
      <c r="D32" s="27" t="s">
        <v>143</v>
      </c>
      <c r="E32" s="14">
        <v>4180</v>
      </c>
      <c r="F32" s="27"/>
      <c r="G32" s="27" t="s">
        <v>94</v>
      </c>
      <c r="H32" s="27" t="s">
        <v>95</v>
      </c>
      <c r="I32" s="27" t="s">
        <v>144</v>
      </c>
      <c r="J32" s="28">
        <v>0</v>
      </c>
      <c r="K32" s="28">
        <v>899</v>
      </c>
      <c r="L32" s="28">
        <v>0</v>
      </c>
      <c r="M32" s="28">
        <v>899</v>
      </c>
      <c r="N32" s="28">
        <v>0</v>
      </c>
    </row>
    <row r="33" spans="1:14" x14ac:dyDescent="0.25">
      <c r="A33" s="42">
        <v>2022</v>
      </c>
      <c r="B33" s="27" t="s">
        <v>136</v>
      </c>
      <c r="C33" s="27" t="s">
        <v>9</v>
      </c>
      <c r="D33" s="27" t="s">
        <v>137</v>
      </c>
      <c r="E33" s="14">
        <v>4180</v>
      </c>
      <c r="F33" s="27"/>
      <c r="G33" s="27" t="s">
        <v>94</v>
      </c>
      <c r="H33" s="27" t="s">
        <v>95</v>
      </c>
      <c r="I33" s="27" t="s">
        <v>138</v>
      </c>
      <c r="J33" s="28">
        <v>39112.5</v>
      </c>
      <c r="K33" s="28">
        <v>39112.5</v>
      </c>
      <c r="L33" s="28">
        <v>0</v>
      </c>
      <c r="M33" s="28">
        <v>0</v>
      </c>
      <c r="N33" s="28">
        <v>39112.5</v>
      </c>
    </row>
    <row r="34" spans="1:14" x14ac:dyDescent="0.25">
      <c r="A34" s="42">
        <v>2022</v>
      </c>
      <c r="B34" s="27" t="s">
        <v>136</v>
      </c>
      <c r="C34" s="27" t="s">
        <v>9</v>
      </c>
      <c r="D34" s="27" t="s">
        <v>99</v>
      </c>
      <c r="E34" s="14">
        <v>4180</v>
      </c>
      <c r="F34" s="27"/>
      <c r="G34" s="27" t="s">
        <v>94</v>
      </c>
      <c r="H34" s="27" t="s">
        <v>95</v>
      </c>
      <c r="I34" s="27" t="s">
        <v>100</v>
      </c>
      <c r="J34" s="28">
        <v>2424.98</v>
      </c>
      <c r="K34" s="28">
        <v>2424.98</v>
      </c>
      <c r="L34" s="28">
        <v>0</v>
      </c>
      <c r="M34" s="28">
        <v>0.16999999999999815</v>
      </c>
      <c r="N34" s="28">
        <v>2424.81</v>
      </c>
    </row>
    <row r="35" spans="1:14" x14ac:dyDescent="0.25">
      <c r="A35" s="42">
        <v>2022</v>
      </c>
      <c r="B35" s="27" t="s">
        <v>136</v>
      </c>
      <c r="C35" s="27" t="s">
        <v>9</v>
      </c>
      <c r="D35" s="27" t="s">
        <v>101</v>
      </c>
      <c r="E35" s="14">
        <v>4180</v>
      </c>
      <c r="F35" s="27"/>
      <c r="G35" s="27" t="s">
        <v>94</v>
      </c>
      <c r="H35" s="27" t="s">
        <v>95</v>
      </c>
      <c r="I35" s="27" t="s">
        <v>102</v>
      </c>
      <c r="J35" s="28">
        <v>567.13</v>
      </c>
      <c r="K35" s="28">
        <v>567.13</v>
      </c>
      <c r="L35" s="28">
        <v>0</v>
      </c>
      <c r="M35" s="28">
        <v>2.9999999999999805E-2</v>
      </c>
      <c r="N35" s="28">
        <v>567.1</v>
      </c>
    </row>
    <row r="36" spans="1:14" x14ac:dyDescent="0.25">
      <c r="A36" s="42">
        <v>2022</v>
      </c>
      <c r="B36" s="27" t="s">
        <v>136</v>
      </c>
      <c r="C36" s="27" t="s">
        <v>9</v>
      </c>
      <c r="D36" s="27" t="s">
        <v>103</v>
      </c>
      <c r="E36" s="14">
        <v>4180</v>
      </c>
      <c r="F36" s="27"/>
      <c r="G36" s="27" t="s">
        <v>94</v>
      </c>
      <c r="H36" s="27" t="s">
        <v>95</v>
      </c>
      <c r="I36" s="27" t="s">
        <v>104</v>
      </c>
      <c r="J36" s="28">
        <v>1134.26</v>
      </c>
      <c r="K36" s="28">
        <v>1134.26</v>
      </c>
      <c r="L36" s="28">
        <v>0</v>
      </c>
      <c r="M36" s="28">
        <v>0</v>
      </c>
      <c r="N36" s="28">
        <v>1134.26</v>
      </c>
    </row>
    <row r="37" spans="1:14" x14ac:dyDescent="0.25">
      <c r="A37" s="42">
        <v>2022</v>
      </c>
      <c r="B37" s="27" t="s">
        <v>152</v>
      </c>
      <c r="C37" s="27" t="s">
        <v>9</v>
      </c>
      <c r="D37" s="27" t="s">
        <v>153</v>
      </c>
      <c r="E37" s="14">
        <v>4180</v>
      </c>
      <c r="F37" s="27"/>
      <c r="G37" s="27" t="s">
        <v>94</v>
      </c>
      <c r="H37" s="27" t="s">
        <v>95</v>
      </c>
      <c r="I37" s="27" t="s">
        <v>154</v>
      </c>
      <c r="J37" s="28">
        <v>0</v>
      </c>
      <c r="K37" s="28">
        <v>1558.87</v>
      </c>
      <c r="L37" s="28">
        <v>1558.87</v>
      </c>
      <c r="M37" s="28">
        <v>0</v>
      </c>
      <c r="N37" s="28">
        <v>0</v>
      </c>
    </row>
    <row r="38" spans="1:14" x14ac:dyDescent="0.25">
      <c r="A38" s="42">
        <v>2022</v>
      </c>
      <c r="B38" s="27" t="s">
        <v>152</v>
      </c>
      <c r="C38" s="27" t="s">
        <v>9</v>
      </c>
      <c r="D38" s="27" t="s">
        <v>155</v>
      </c>
      <c r="E38" s="14">
        <v>4180</v>
      </c>
      <c r="F38" s="27"/>
      <c r="G38" s="27" t="s">
        <v>94</v>
      </c>
      <c r="H38" s="27" t="s">
        <v>95</v>
      </c>
      <c r="I38" s="27" t="s">
        <v>156</v>
      </c>
      <c r="J38" s="28">
        <v>0</v>
      </c>
      <c r="K38" s="28">
        <v>7997</v>
      </c>
      <c r="L38" s="28">
        <v>0</v>
      </c>
      <c r="M38" s="28">
        <v>7997</v>
      </c>
      <c r="N38" s="28">
        <v>0</v>
      </c>
    </row>
    <row r="39" spans="1:14" x14ac:dyDescent="0.25">
      <c r="A39" s="42">
        <v>2022</v>
      </c>
      <c r="B39" s="27" t="s">
        <v>90</v>
      </c>
      <c r="C39" s="27" t="s">
        <v>9</v>
      </c>
      <c r="D39" s="27" t="s">
        <v>180</v>
      </c>
      <c r="E39" s="14">
        <v>4200</v>
      </c>
      <c r="F39" s="27"/>
      <c r="G39" s="27" t="s">
        <v>94</v>
      </c>
      <c r="H39" s="27" t="s">
        <v>95</v>
      </c>
      <c r="I39" s="27" t="s">
        <v>181</v>
      </c>
      <c r="J39" s="28">
        <v>0</v>
      </c>
      <c r="K39" s="28">
        <v>25037.53</v>
      </c>
      <c r="L39" s="28">
        <v>0</v>
      </c>
      <c r="M39" s="28">
        <v>17400</v>
      </c>
      <c r="N39" s="28">
        <v>7637.5299999999988</v>
      </c>
    </row>
    <row r="40" spans="1:14" x14ac:dyDescent="0.25">
      <c r="A40" s="42">
        <v>2022</v>
      </c>
      <c r="B40" s="27" t="s">
        <v>90</v>
      </c>
      <c r="C40" s="27" t="s">
        <v>9</v>
      </c>
      <c r="D40" s="27" t="s">
        <v>109</v>
      </c>
      <c r="E40" s="14">
        <v>4200</v>
      </c>
      <c r="F40" s="27"/>
      <c r="G40" s="27" t="s">
        <v>94</v>
      </c>
      <c r="H40" s="27" t="s">
        <v>95</v>
      </c>
      <c r="I40" s="27" t="s">
        <v>110</v>
      </c>
      <c r="J40" s="28">
        <v>38533.519999999997</v>
      </c>
      <c r="K40" s="28">
        <v>0</v>
      </c>
      <c r="L40" s="28">
        <v>0</v>
      </c>
      <c r="M40" s="28">
        <v>0</v>
      </c>
      <c r="N40" s="28">
        <v>0</v>
      </c>
    </row>
    <row r="41" spans="1:14" x14ac:dyDescent="0.25">
      <c r="A41" s="42">
        <v>2022</v>
      </c>
      <c r="B41" s="27" t="s">
        <v>90</v>
      </c>
      <c r="C41" s="27" t="s">
        <v>9</v>
      </c>
      <c r="D41" s="27" t="s">
        <v>111</v>
      </c>
      <c r="E41" s="14">
        <v>4200</v>
      </c>
      <c r="F41" s="27"/>
      <c r="G41" s="27" t="s">
        <v>94</v>
      </c>
      <c r="H41" s="27" t="s">
        <v>95</v>
      </c>
      <c r="I41" s="27" t="s">
        <v>112</v>
      </c>
      <c r="J41" s="28">
        <v>202940.18</v>
      </c>
      <c r="K41" s="28">
        <v>25322</v>
      </c>
      <c r="L41" s="28">
        <v>10412.89</v>
      </c>
      <c r="M41" s="28">
        <v>14899.16</v>
      </c>
      <c r="N41" s="28">
        <v>9.9500000000007276</v>
      </c>
    </row>
    <row r="42" spans="1:14" x14ac:dyDescent="0.25">
      <c r="A42" s="42">
        <v>2022</v>
      </c>
      <c r="B42" s="27" t="s">
        <v>90</v>
      </c>
      <c r="C42" s="27" t="s">
        <v>9</v>
      </c>
      <c r="D42" s="27" t="s">
        <v>113</v>
      </c>
      <c r="E42" s="14">
        <v>4200</v>
      </c>
      <c r="F42" s="27"/>
      <c r="G42" s="27" t="s">
        <v>94</v>
      </c>
      <c r="H42" s="27" t="s">
        <v>95</v>
      </c>
      <c r="I42" s="27" t="s">
        <v>114</v>
      </c>
      <c r="J42" s="28">
        <v>45655.83</v>
      </c>
      <c r="K42" s="28">
        <v>82891.53</v>
      </c>
      <c r="L42" s="28">
        <v>46131.83</v>
      </c>
      <c r="M42" s="28">
        <v>25156.52</v>
      </c>
      <c r="N42" s="28">
        <v>11603.179999999993</v>
      </c>
    </row>
    <row r="43" spans="1:14" x14ac:dyDescent="0.25">
      <c r="A43" s="42">
        <v>2022</v>
      </c>
      <c r="B43" s="27" t="s">
        <v>90</v>
      </c>
      <c r="C43" s="27" t="s">
        <v>9</v>
      </c>
      <c r="D43" s="27" t="s">
        <v>115</v>
      </c>
      <c r="E43" s="14">
        <v>4200</v>
      </c>
      <c r="F43" s="27"/>
      <c r="G43" s="27" t="s">
        <v>94</v>
      </c>
      <c r="H43" s="27" t="s">
        <v>95</v>
      </c>
      <c r="I43" s="27" t="s">
        <v>116</v>
      </c>
      <c r="J43" s="28">
        <v>22827.919999999998</v>
      </c>
      <c r="K43" s="28">
        <v>152827.91999999998</v>
      </c>
      <c r="L43" s="28">
        <v>111757.62</v>
      </c>
      <c r="M43" s="28">
        <v>32964.74</v>
      </c>
      <c r="N43" s="28">
        <v>8105.5599999999977</v>
      </c>
    </row>
    <row r="44" spans="1:14" x14ac:dyDescent="0.25">
      <c r="A44" s="42">
        <v>2022</v>
      </c>
      <c r="B44" s="27" t="s">
        <v>90</v>
      </c>
      <c r="C44" s="27" t="s">
        <v>9</v>
      </c>
      <c r="D44" s="27" t="s">
        <v>117</v>
      </c>
      <c r="E44" s="14">
        <v>4200</v>
      </c>
      <c r="F44" s="27"/>
      <c r="G44" s="27" t="s">
        <v>94</v>
      </c>
      <c r="H44" s="27" t="s">
        <v>95</v>
      </c>
      <c r="I44" s="27" t="s">
        <v>118</v>
      </c>
      <c r="J44" s="28">
        <v>45655.83</v>
      </c>
      <c r="K44" s="28">
        <v>59151.82</v>
      </c>
      <c r="L44" s="28">
        <v>25470.46</v>
      </c>
      <c r="M44" s="28">
        <v>33681.360000000001</v>
      </c>
      <c r="N44" s="28">
        <v>0</v>
      </c>
    </row>
    <row r="45" spans="1:14" x14ac:dyDescent="0.25">
      <c r="A45" s="42">
        <v>2022</v>
      </c>
      <c r="B45" s="27" t="s">
        <v>136</v>
      </c>
      <c r="C45" s="27" t="s">
        <v>9</v>
      </c>
      <c r="D45" s="27" t="s">
        <v>137</v>
      </c>
      <c r="E45" s="14">
        <v>4200</v>
      </c>
      <c r="F45" s="27"/>
      <c r="G45" s="27" t="s">
        <v>94</v>
      </c>
      <c r="H45" s="27" t="s">
        <v>95</v>
      </c>
      <c r="I45" s="27" t="s">
        <v>138</v>
      </c>
      <c r="J45" s="28">
        <v>91311.67</v>
      </c>
      <c r="K45" s="28">
        <v>91311.67</v>
      </c>
      <c r="L45" s="28">
        <v>0</v>
      </c>
      <c r="M45" s="28">
        <v>140</v>
      </c>
      <c r="N45" s="28">
        <v>91171.67</v>
      </c>
    </row>
    <row r="46" spans="1:14" x14ac:dyDescent="0.25">
      <c r="A46" s="42">
        <v>2022</v>
      </c>
      <c r="B46" s="27" t="s">
        <v>136</v>
      </c>
      <c r="C46" s="27" t="s">
        <v>9</v>
      </c>
      <c r="D46" s="27" t="s">
        <v>99</v>
      </c>
      <c r="E46" s="14">
        <v>4200</v>
      </c>
      <c r="F46" s="27"/>
      <c r="G46" s="27" t="s">
        <v>94</v>
      </c>
      <c r="H46" s="27" t="s">
        <v>95</v>
      </c>
      <c r="I46" s="27" t="s">
        <v>100</v>
      </c>
      <c r="J46" s="28">
        <v>5661.32</v>
      </c>
      <c r="K46" s="28">
        <v>5661.32</v>
      </c>
      <c r="L46" s="28">
        <v>0</v>
      </c>
      <c r="M46" s="28">
        <v>8.7400000000000091</v>
      </c>
      <c r="N46" s="28">
        <v>5652.58</v>
      </c>
    </row>
    <row r="47" spans="1:14" x14ac:dyDescent="0.25">
      <c r="A47" s="42">
        <v>2022</v>
      </c>
      <c r="B47" s="27" t="s">
        <v>136</v>
      </c>
      <c r="C47" s="27" t="s">
        <v>9</v>
      </c>
      <c r="D47" s="27" t="s">
        <v>101</v>
      </c>
      <c r="E47" s="14">
        <v>4200</v>
      </c>
      <c r="F47" s="27"/>
      <c r="G47" s="27" t="s">
        <v>94</v>
      </c>
      <c r="H47" s="27" t="s">
        <v>95</v>
      </c>
      <c r="I47" s="27" t="s">
        <v>102</v>
      </c>
      <c r="J47" s="28">
        <v>1324.02</v>
      </c>
      <c r="K47" s="28">
        <v>1324.02</v>
      </c>
      <c r="L47" s="28">
        <v>0</v>
      </c>
      <c r="M47" s="28">
        <v>2.0399999999999991</v>
      </c>
      <c r="N47" s="28">
        <v>1321.98</v>
      </c>
    </row>
    <row r="48" spans="1:14" x14ac:dyDescent="0.25">
      <c r="A48" s="42">
        <v>2022</v>
      </c>
      <c r="B48" s="27" t="s">
        <v>136</v>
      </c>
      <c r="C48" s="27" t="s">
        <v>9</v>
      </c>
      <c r="D48" s="27" t="s">
        <v>103</v>
      </c>
      <c r="E48" s="14">
        <v>4200</v>
      </c>
      <c r="F48" s="27"/>
      <c r="G48" s="27" t="s">
        <v>94</v>
      </c>
      <c r="H48" s="27" t="s">
        <v>95</v>
      </c>
      <c r="I48" s="27" t="s">
        <v>104</v>
      </c>
      <c r="J48" s="28">
        <v>2648.04</v>
      </c>
      <c r="K48" s="28">
        <v>2648.04</v>
      </c>
      <c r="L48" s="28">
        <v>0</v>
      </c>
      <c r="M48" s="28">
        <v>4.0600000000000023</v>
      </c>
      <c r="N48" s="28">
        <v>2643.98</v>
      </c>
    </row>
    <row r="49" spans="1:14" x14ac:dyDescent="0.25">
      <c r="A49" s="42">
        <v>2022</v>
      </c>
      <c r="B49" s="27" t="s">
        <v>152</v>
      </c>
      <c r="C49" s="27" t="s">
        <v>9</v>
      </c>
      <c r="D49" s="27" t="s">
        <v>172</v>
      </c>
      <c r="E49" s="14">
        <v>4200</v>
      </c>
      <c r="F49" s="27"/>
      <c r="G49" s="27" t="s">
        <v>94</v>
      </c>
      <c r="H49" s="27" t="s">
        <v>95</v>
      </c>
      <c r="I49" s="27" t="s">
        <v>173</v>
      </c>
      <c r="J49" s="28">
        <v>0</v>
      </c>
      <c r="K49" s="28">
        <v>4267.96</v>
      </c>
      <c r="L49" s="28">
        <v>4267.96</v>
      </c>
      <c r="M49" s="28">
        <v>0</v>
      </c>
      <c r="N49" s="28">
        <v>0</v>
      </c>
    </row>
    <row r="50" spans="1:14" x14ac:dyDescent="0.25">
      <c r="A50" s="42">
        <v>2022</v>
      </c>
      <c r="B50" s="27" t="s">
        <v>152</v>
      </c>
      <c r="C50" s="27" t="s">
        <v>9</v>
      </c>
      <c r="D50" s="27" t="s">
        <v>155</v>
      </c>
      <c r="E50" s="14">
        <v>4200</v>
      </c>
      <c r="F50" s="27"/>
      <c r="G50" s="27" t="s">
        <v>94</v>
      </c>
      <c r="H50" s="27" t="s">
        <v>95</v>
      </c>
      <c r="I50" s="27" t="s">
        <v>156</v>
      </c>
      <c r="J50" s="28">
        <v>0</v>
      </c>
      <c r="K50" s="28">
        <v>1114.52</v>
      </c>
      <c r="L50" s="28">
        <v>0</v>
      </c>
      <c r="M50" s="28">
        <v>1114.52</v>
      </c>
      <c r="N50" s="28">
        <v>0</v>
      </c>
    </row>
    <row r="51" spans="1:14" x14ac:dyDescent="0.25">
      <c r="A51" s="42">
        <v>2022</v>
      </c>
      <c r="B51" s="27" t="s">
        <v>90</v>
      </c>
      <c r="C51" s="27" t="s">
        <v>9</v>
      </c>
      <c r="D51" s="27" t="s">
        <v>109</v>
      </c>
      <c r="E51" s="14">
        <v>4250</v>
      </c>
      <c r="F51" s="27"/>
      <c r="G51" s="27" t="s">
        <v>94</v>
      </c>
      <c r="H51" s="27" t="s">
        <v>95</v>
      </c>
      <c r="I51" s="27" t="s">
        <v>110</v>
      </c>
      <c r="J51" s="28">
        <v>19636.72</v>
      </c>
      <c r="K51" s="28">
        <v>19636.72</v>
      </c>
      <c r="L51" s="28">
        <v>0</v>
      </c>
      <c r="M51" s="28">
        <v>0</v>
      </c>
      <c r="N51" s="28">
        <v>19636.72</v>
      </c>
    </row>
    <row r="52" spans="1:14" x14ac:dyDescent="0.25">
      <c r="A52" s="42">
        <v>2022</v>
      </c>
      <c r="B52" s="27" t="s">
        <v>90</v>
      </c>
      <c r="C52" s="27" t="s">
        <v>9</v>
      </c>
      <c r="D52" s="27" t="s">
        <v>111</v>
      </c>
      <c r="E52" s="14">
        <v>4250</v>
      </c>
      <c r="F52" s="27"/>
      <c r="G52" s="27" t="s">
        <v>94</v>
      </c>
      <c r="H52" s="27" t="s">
        <v>95</v>
      </c>
      <c r="I52" s="27" t="s">
        <v>112</v>
      </c>
      <c r="J52" s="28">
        <v>103418.48</v>
      </c>
      <c r="K52" s="28">
        <v>103418.48</v>
      </c>
      <c r="L52" s="28">
        <v>717.27</v>
      </c>
      <c r="M52" s="28">
        <v>4248.03</v>
      </c>
      <c r="N52" s="28">
        <v>98453.18</v>
      </c>
    </row>
    <row r="53" spans="1:14" x14ac:dyDescent="0.25">
      <c r="A53" s="42">
        <v>2022</v>
      </c>
      <c r="B53" s="27" t="s">
        <v>90</v>
      </c>
      <c r="C53" s="27" t="s">
        <v>9</v>
      </c>
      <c r="D53" s="27" t="s">
        <v>113</v>
      </c>
      <c r="E53" s="14">
        <v>4250</v>
      </c>
      <c r="F53" s="27"/>
      <c r="G53" s="27" t="s">
        <v>94</v>
      </c>
      <c r="H53" s="27" t="s">
        <v>95</v>
      </c>
      <c r="I53" s="27" t="s">
        <v>114</v>
      </c>
      <c r="J53" s="28">
        <v>23266.25</v>
      </c>
      <c r="K53" s="28">
        <v>0</v>
      </c>
      <c r="L53" s="28">
        <v>0</v>
      </c>
      <c r="M53" s="28">
        <v>0</v>
      </c>
      <c r="N53" s="28">
        <v>0</v>
      </c>
    </row>
    <row r="54" spans="1:14" x14ac:dyDescent="0.25">
      <c r="A54" s="42">
        <v>2022</v>
      </c>
      <c r="B54" s="27" t="s">
        <v>90</v>
      </c>
      <c r="C54" s="27" t="s">
        <v>9</v>
      </c>
      <c r="D54" s="27" t="s">
        <v>115</v>
      </c>
      <c r="E54" s="14">
        <v>4250</v>
      </c>
      <c r="F54" s="27"/>
      <c r="G54" s="27" t="s">
        <v>94</v>
      </c>
      <c r="H54" s="27" t="s">
        <v>95</v>
      </c>
      <c r="I54" s="27" t="s">
        <v>116</v>
      </c>
      <c r="J54" s="28">
        <v>11633.13</v>
      </c>
      <c r="K54" s="28">
        <v>58165.63</v>
      </c>
      <c r="L54" s="28">
        <v>7441.31</v>
      </c>
      <c r="M54" s="28">
        <v>44813.1</v>
      </c>
      <c r="N54" s="28">
        <v>5911.2199999999984</v>
      </c>
    </row>
    <row r="55" spans="1:14" x14ac:dyDescent="0.25">
      <c r="A55" s="42">
        <v>2022</v>
      </c>
      <c r="B55" s="27" t="s">
        <v>90</v>
      </c>
      <c r="C55" s="27" t="s">
        <v>9</v>
      </c>
      <c r="D55" s="27" t="s">
        <v>117</v>
      </c>
      <c r="E55" s="14">
        <v>4250</v>
      </c>
      <c r="F55" s="27"/>
      <c r="G55" s="27" t="s">
        <v>94</v>
      </c>
      <c r="H55" s="27" t="s">
        <v>95</v>
      </c>
      <c r="I55" s="27" t="s">
        <v>118</v>
      </c>
      <c r="J55" s="28">
        <v>23266.25</v>
      </c>
      <c r="K55" s="28">
        <v>0</v>
      </c>
      <c r="L55" s="28">
        <v>0</v>
      </c>
      <c r="M55" s="28">
        <v>0</v>
      </c>
      <c r="N55" s="28">
        <v>0</v>
      </c>
    </row>
    <row r="56" spans="1:14" x14ac:dyDescent="0.25">
      <c r="A56" s="42">
        <v>2022</v>
      </c>
      <c r="B56" s="27" t="s">
        <v>136</v>
      </c>
      <c r="C56" s="27" t="s">
        <v>9</v>
      </c>
      <c r="D56" s="27" t="s">
        <v>137</v>
      </c>
      <c r="E56" s="14">
        <v>4250</v>
      </c>
      <c r="F56" s="27"/>
      <c r="G56" s="27" t="s">
        <v>94</v>
      </c>
      <c r="H56" s="27" t="s">
        <v>95</v>
      </c>
      <c r="I56" s="27" t="s">
        <v>138</v>
      </c>
      <c r="J56" s="28">
        <v>46532.5</v>
      </c>
      <c r="K56" s="28">
        <v>46532.5</v>
      </c>
      <c r="L56" s="28">
        <v>0</v>
      </c>
      <c r="M56" s="28">
        <v>0</v>
      </c>
      <c r="N56" s="28">
        <v>46532.5</v>
      </c>
    </row>
    <row r="57" spans="1:14" x14ac:dyDescent="0.25">
      <c r="A57" s="42">
        <v>2022</v>
      </c>
      <c r="B57" s="27" t="s">
        <v>136</v>
      </c>
      <c r="C57" s="27" t="s">
        <v>9</v>
      </c>
      <c r="D57" s="27" t="s">
        <v>99</v>
      </c>
      <c r="E57" s="14">
        <v>4250</v>
      </c>
      <c r="F57" s="27"/>
      <c r="G57" s="27" t="s">
        <v>94</v>
      </c>
      <c r="H57" s="27" t="s">
        <v>95</v>
      </c>
      <c r="I57" s="27" t="s">
        <v>100</v>
      </c>
      <c r="J57" s="28">
        <v>2885.02</v>
      </c>
      <c r="K57" s="28">
        <v>2885.02</v>
      </c>
      <c r="L57" s="28">
        <v>0</v>
      </c>
      <c r="M57" s="28">
        <v>0</v>
      </c>
      <c r="N57" s="28">
        <v>2885.02</v>
      </c>
    </row>
    <row r="58" spans="1:14" x14ac:dyDescent="0.25">
      <c r="A58" s="42">
        <v>2022</v>
      </c>
      <c r="B58" s="27" t="s">
        <v>136</v>
      </c>
      <c r="C58" s="27" t="s">
        <v>9</v>
      </c>
      <c r="D58" s="27" t="s">
        <v>101</v>
      </c>
      <c r="E58" s="14">
        <v>4250</v>
      </c>
      <c r="F58" s="27"/>
      <c r="G58" s="27" t="s">
        <v>94</v>
      </c>
      <c r="H58" s="27" t="s">
        <v>95</v>
      </c>
      <c r="I58" s="27" t="s">
        <v>102</v>
      </c>
      <c r="J58" s="28">
        <v>674.72</v>
      </c>
      <c r="K58" s="28">
        <v>674.72</v>
      </c>
      <c r="L58" s="28">
        <v>0</v>
      </c>
      <c r="M58" s="28">
        <v>0</v>
      </c>
      <c r="N58" s="28">
        <v>674.72</v>
      </c>
    </row>
    <row r="59" spans="1:14" x14ac:dyDescent="0.25">
      <c r="A59" s="42">
        <v>2022</v>
      </c>
      <c r="B59" s="27" t="s">
        <v>136</v>
      </c>
      <c r="C59" s="27" t="s">
        <v>9</v>
      </c>
      <c r="D59" s="27" t="s">
        <v>103</v>
      </c>
      <c r="E59" s="14">
        <v>4250</v>
      </c>
      <c r="F59" s="27"/>
      <c r="G59" s="27" t="s">
        <v>94</v>
      </c>
      <c r="H59" s="27" t="s">
        <v>95</v>
      </c>
      <c r="I59" s="27" t="s">
        <v>104</v>
      </c>
      <c r="J59" s="28">
        <v>1349.44</v>
      </c>
      <c r="K59" s="28">
        <v>1349.44</v>
      </c>
      <c r="L59" s="28">
        <v>0</v>
      </c>
      <c r="M59" s="28">
        <v>0</v>
      </c>
      <c r="N59" s="28">
        <v>1349.44</v>
      </c>
    </row>
    <row r="60" spans="1:14" x14ac:dyDescent="0.25">
      <c r="A60" s="42">
        <v>2022</v>
      </c>
      <c r="B60" s="27" t="s">
        <v>90</v>
      </c>
      <c r="C60" s="27" t="s">
        <v>9</v>
      </c>
      <c r="D60" s="27" t="s">
        <v>106</v>
      </c>
      <c r="E60" s="14">
        <v>4400</v>
      </c>
      <c r="F60" s="27"/>
      <c r="G60" s="27" t="s">
        <v>94</v>
      </c>
      <c r="H60" s="27" t="s">
        <v>95</v>
      </c>
      <c r="I60" s="27" t="s">
        <v>108</v>
      </c>
      <c r="J60" s="28">
        <v>0</v>
      </c>
      <c r="K60" s="28">
        <v>59.67</v>
      </c>
      <c r="L60" s="28">
        <v>0</v>
      </c>
      <c r="M60" s="28">
        <v>59.67</v>
      </c>
      <c r="N60" s="28">
        <v>0</v>
      </c>
    </row>
    <row r="61" spans="1:14" x14ac:dyDescent="0.25">
      <c r="A61" s="42">
        <v>2022</v>
      </c>
      <c r="B61" s="27" t="s">
        <v>90</v>
      </c>
      <c r="C61" s="27" t="s">
        <v>9</v>
      </c>
      <c r="D61" s="27" t="s">
        <v>99</v>
      </c>
      <c r="E61" s="14">
        <v>4400</v>
      </c>
      <c r="F61" s="27"/>
      <c r="G61" s="27" t="s">
        <v>94</v>
      </c>
      <c r="H61" s="27" t="s">
        <v>95</v>
      </c>
      <c r="I61" s="27" t="s">
        <v>100</v>
      </c>
      <c r="J61" s="28">
        <v>0</v>
      </c>
      <c r="K61" s="28">
        <v>0</v>
      </c>
      <c r="L61" s="28">
        <v>0</v>
      </c>
      <c r="M61" s="28">
        <v>3.6999999999999993</v>
      </c>
      <c r="N61" s="28">
        <v>-3.6999999999999993</v>
      </c>
    </row>
    <row r="62" spans="1:14" x14ac:dyDescent="0.25">
      <c r="A62" s="42">
        <v>2022</v>
      </c>
      <c r="B62" s="27" t="s">
        <v>90</v>
      </c>
      <c r="C62" s="27" t="s">
        <v>9</v>
      </c>
      <c r="D62" s="27" t="s">
        <v>101</v>
      </c>
      <c r="E62" s="14">
        <v>4400</v>
      </c>
      <c r="F62" s="27"/>
      <c r="G62" s="27" t="s">
        <v>94</v>
      </c>
      <c r="H62" s="27" t="s">
        <v>95</v>
      </c>
      <c r="I62" s="27" t="s">
        <v>102</v>
      </c>
      <c r="J62" s="28">
        <v>0</v>
      </c>
      <c r="K62" s="28">
        <v>0</v>
      </c>
      <c r="L62" s="28">
        <v>0</v>
      </c>
      <c r="M62" s="28">
        <v>0.87</v>
      </c>
      <c r="N62" s="28">
        <v>-0.87</v>
      </c>
    </row>
    <row r="63" spans="1:14" x14ac:dyDescent="0.25">
      <c r="A63" s="42">
        <v>2022</v>
      </c>
      <c r="B63" s="27" t="s">
        <v>90</v>
      </c>
      <c r="C63" s="27" t="s">
        <v>9</v>
      </c>
      <c r="D63" s="27" t="s">
        <v>103</v>
      </c>
      <c r="E63" s="14">
        <v>4400</v>
      </c>
      <c r="F63" s="27"/>
      <c r="G63" s="27" t="s">
        <v>94</v>
      </c>
      <c r="H63" s="27" t="s">
        <v>95</v>
      </c>
      <c r="I63" s="27" t="s">
        <v>104</v>
      </c>
      <c r="J63" s="28">
        <v>0</v>
      </c>
      <c r="K63" s="28">
        <v>0</v>
      </c>
      <c r="L63" s="28">
        <v>0</v>
      </c>
      <c r="M63" s="28">
        <v>1.74</v>
      </c>
      <c r="N63" s="28">
        <v>-1.74</v>
      </c>
    </row>
    <row r="64" spans="1:14" x14ac:dyDescent="0.25">
      <c r="A64" s="42">
        <v>2022</v>
      </c>
      <c r="B64" s="27" t="s">
        <v>90</v>
      </c>
      <c r="C64" s="27" t="s">
        <v>9</v>
      </c>
      <c r="D64" s="27" t="s">
        <v>109</v>
      </c>
      <c r="E64" s="14">
        <v>4400</v>
      </c>
      <c r="F64" s="27"/>
      <c r="G64" s="27" t="s">
        <v>94</v>
      </c>
      <c r="H64" s="27" t="s">
        <v>95</v>
      </c>
      <c r="I64" s="27" t="s">
        <v>110</v>
      </c>
      <c r="J64" s="28">
        <v>32161.68</v>
      </c>
      <c r="K64" s="28">
        <v>0</v>
      </c>
      <c r="L64" s="28">
        <v>0</v>
      </c>
      <c r="M64" s="28">
        <v>0</v>
      </c>
      <c r="N64" s="28">
        <v>0</v>
      </c>
    </row>
    <row r="65" spans="1:14" x14ac:dyDescent="0.25">
      <c r="A65" s="42">
        <v>2022</v>
      </c>
      <c r="B65" s="27" t="s">
        <v>90</v>
      </c>
      <c r="C65" s="27" t="s">
        <v>9</v>
      </c>
      <c r="D65" s="27" t="s">
        <v>111</v>
      </c>
      <c r="E65" s="14">
        <v>4400</v>
      </c>
      <c r="F65" s="27"/>
      <c r="G65" s="27" t="s">
        <v>94</v>
      </c>
      <c r="H65" s="27" t="s">
        <v>95</v>
      </c>
      <c r="I65" s="27" t="s">
        <v>112</v>
      </c>
      <c r="J65" s="28">
        <v>169382.28</v>
      </c>
      <c r="K65" s="28">
        <v>53128.83</v>
      </c>
      <c r="L65" s="28">
        <v>0</v>
      </c>
      <c r="M65" s="28">
        <v>0</v>
      </c>
      <c r="N65" s="28">
        <v>53128.83</v>
      </c>
    </row>
    <row r="66" spans="1:14" x14ac:dyDescent="0.25">
      <c r="A66" s="42">
        <v>2022</v>
      </c>
      <c r="B66" s="27" t="s">
        <v>90</v>
      </c>
      <c r="C66" s="27" t="s">
        <v>9</v>
      </c>
      <c r="D66" s="27" t="s">
        <v>183</v>
      </c>
      <c r="E66" s="14">
        <v>4400</v>
      </c>
      <c r="F66" s="27"/>
      <c r="G66" s="27" t="s">
        <v>94</v>
      </c>
      <c r="H66" s="27" t="s">
        <v>95</v>
      </c>
      <c r="I66" s="27" t="s">
        <v>184</v>
      </c>
      <c r="J66" s="28">
        <v>0</v>
      </c>
      <c r="K66" s="28">
        <v>500</v>
      </c>
      <c r="L66" s="28">
        <v>0</v>
      </c>
      <c r="M66" s="28">
        <v>0</v>
      </c>
      <c r="N66" s="28">
        <v>500</v>
      </c>
    </row>
    <row r="67" spans="1:14" x14ac:dyDescent="0.25">
      <c r="A67" s="42">
        <v>2022</v>
      </c>
      <c r="B67" s="27" t="s">
        <v>90</v>
      </c>
      <c r="C67" s="27" t="s">
        <v>9</v>
      </c>
      <c r="D67" s="27" t="s">
        <v>113</v>
      </c>
      <c r="E67" s="14">
        <v>4400</v>
      </c>
      <c r="F67" s="27"/>
      <c r="G67" s="27" t="s">
        <v>94</v>
      </c>
      <c r="H67" s="27" t="s">
        <v>95</v>
      </c>
      <c r="I67" s="27" t="s">
        <v>114</v>
      </c>
      <c r="J67" s="28">
        <v>38106.25</v>
      </c>
      <c r="K67" s="28">
        <v>15106.25</v>
      </c>
      <c r="L67" s="28">
        <v>0</v>
      </c>
      <c r="M67" s="28">
        <v>0</v>
      </c>
      <c r="N67" s="28">
        <v>15106.25</v>
      </c>
    </row>
    <row r="68" spans="1:14" x14ac:dyDescent="0.25">
      <c r="A68" s="42">
        <v>2022</v>
      </c>
      <c r="B68" s="27" t="s">
        <v>90</v>
      </c>
      <c r="C68" s="27" t="s">
        <v>9</v>
      </c>
      <c r="D68" s="27" t="s">
        <v>115</v>
      </c>
      <c r="E68" s="14">
        <v>4400</v>
      </c>
      <c r="F68" s="27"/>
      <c r="G68" s="27" t="s">
        <v>94</v>
      </c>
      <c r="H68" s="27" t="s">
        <v>95</v>
      </c>
      <c r="I68" s="27" t="s">
        <v>116</v>
      </c>
      <c r="J68" s="28">
        <v>19053.13</v>
      </c>
      <c r="K68" s="28">
        <v>184321.06</v>
      </c>
      <c r="L68" s="28">
        <v>139768.13</v>
      </c>
      <c r="M68" s="28">
        <v>0</v>
      </c>
      <c r="N68" s="28">
        <v>44552.929999999993</v>
      </c>
    </row>
    <row r="69" spans="1:14" x14ac:dyDescent="0.25">
      <c r="A69" s="42">
        <v>2022</v>
      </c>
      <c r="B69" s="27" t="s">
        <v>90</v>
      </c>
      <c r="C69" s="27" t="s">
        <v>9</v>
      </c>
      <c r="D69" s="27" t="s">
        <v>117</v>
      </c>
      <c r="E69" s="14">
        <v>4400</v>
      </c>
      <c r="F69" s="27"/>
      <c r="G69" s="27" t="s">
        <v>94</v>
      </c>
      <c r="H69" s="27" t="s">
        <v>95</v>
      </c>
      <c r="I69" s="27" t="s">
        <v>118</v>
      </c>
      <c r="J69" s="28">
        <v>38106.25</v>
      </c>
      <c r="K69" s="28">
        <v>0</v>
      </c>
      <c r="L69" s="28">
        <v>0</v>
      </c>
      <c r="M69" s="28">
        <v>0</v>
      </c>
      <c r="N69" s="28">
        <v>0</v>
      </c>
    </row>
    <row r="70" spans="1:14" x14ac:dyDescent="0.25">
      <c r="A70" s="42">
        <v>2022</v>
      </c>
      <c r="B70" s="27" t="s">
        <v>136</v>
      </c>
      <c r="C70" s="27" t="s">
        <v>9</v>
      </c>
      <c r="D70" s="27" t="s">
        <v>137</v>
      </c>
      <c r="E70" s="14">
        <v>4400</v>
      </c>
      <c r="F70" s="27"/>
      <c r="G70" s="27" t="s">
        <v>94</v>
      </c>
      <c r="H70" s="27" t="s">
        <v>95</v>
      </c>
      <c r="I70" s="27" t="s">
        <v>138</v>
      </c>
      <c r="J70" s="28">
        <v>76212.5</v>
      </c>
      <c r="K70" s="28">
        <v>76212.5</v>
      </c>
      <c r="L70" s="28">
        <v>0</v>
      </c>
      <c r="M70" s="28">
        <v>0</v>
      </c>
      <c r="N70" s="28">
        <v>76212.5</v>
      </c>
    </row>
    <row r="71" spans="1:14" x14ac:dyDescent="0.25">
      <c r="A71" s="42">
        <v>2022</v>
      </c>
      <c r="B71" s="27" t="s">
        <v>136</v>
      </c>
      <c r="C71" s="27" t="s">
        <v>9</v>
      </c>
      <c r="D71" s="27" t="s">
        <v>99</v>
      </c>
      <c r="E71" s="14">
        <v>4400</v>
      </c>
      <c r="F71" s="27"/>
      <c r="G71" s="27" t="s">
        <v>94</v>
      </c>
      <c r="H71" s="27" t="s">
        <v>95</v>
      </c>
      <c r="I71" s="27" t="s">
        <v>100</v>
      </c>
      <c r="J71" s="28">
        <v>4725.18</v>
      </c>
      <c r="K71" s="28">
        <v>4725.18</v>
      </c>
      <c r="L71" s="28">
        <v>0</v>
      </c>
      <c r="M71" s="28">
        <v>0.18999999999999773</v>
      </c>
      <c r="N71" s="28">
        <v>4724.9900000000007</v>
      </c>
    </row>
    <row r="72" spans="1:14" x14ac:dyDescent="0.25">
      <c r="A72" s="42">
        <v>2022</v>
      </c>
      <c r="B72" s="27" t="s">
        <v>136</v>
      </c>
      <c r="C72" s="27" t="s">
        <v>9</v>
      </c>
      <c r="D72" s="27" t="s">
        <v>101</v>
      </c>
      <c r="E72" s="14">
        <v>4400</v>
      </c>
      <c r="F72" s="27"/>
      <c r="G72" s="27" t="s">
        <v>94</v>
      </c>
      <c r="H72" s="27" t="s">
        <v>95</v>
      </c>
      <c r="I72" s="27" t="s">
        <v>102</v>
      </c>
      <c r="J72" s="28">
        <v>1105.08</v>
      </c>
      <c r="K72" s="28">
        <v>1105.08</v>
      </c>
      <c r="L72" s="28">
        <v>0</v>
      </c>
      <c r="M72" s="28">
        <v>4.00000000000027E-2</v>
      </c>
      <c r="N72" s="28">
        <v>1105.04</v>
      </c>
    </row>
    <row r="73" spans="1:14" x14ac:dyDescent="0.25">
      <c r="A73" s="42">
        <v>2022</v>
      </c>
      <c r="B73" s="27" t="s">
        <v>136</v>
      </c>
      <c r="C73" s="27" t="s">
        <v>9</v>
      </c>
      <c r="D73" s="27" t="s">
        <v>103</v>
      </c>
      <c r="E73" s="14">
        <v>4400</v>
      </c>
      <c r="F73" s="27"/>
      <c r="G73" s="27" t="s">
        <v>94</v>
      </c>
      <c r="H73" s="27" t="s">
        <v>95</v>
      </c>
      <c r="I73" s="27" t="s">
        <v>104</v>
      </c>
      <c r="J73" s="28">
        <v>2210.16</v>
      </c>
      <c r="K73" s="28">
        <v>2210.16</v>
      </c>
      <c r="L73" s="28">
        <v>0</v>
      </c>
      <c r="M73" s="28">
        <v>0</v>
      </c>
      <c r="N73" s="28">
        <v>2210.16</v>
      </c>
    </row>
    <row r="74" spans="1:14" x14ac:dyDescent="0.25">
      <c r="A74" s="42">
        <v>2022</v>
      </c>
      <c r="B74" s="27" t="s">
        <v>152</v>
      </c>
      <c r="C74" s="27" t="s">
        <v>9</v>
      </c>
      <c r="D74" s="27" t="s">
        <v>161</v>
      </c>
      <c r="E74" s="14">
        <v>4400</v>
      </c>
      <c r="F74" s="27"/>
      <c r="G74" s="27" t="s">
        <v>94</v>
      </c>
      <c r="H74" s="27" t="s">
        <v>95</v>
      </c>
      <c r="I74" s="27" t="s">
        <v>162</v>
      </c>
      <c r="J74" s="28">
        <v>0</v>
      </c>
      <c r="K74" s="28">
        <v>43753.45</v>
      </c>
      <c r="L74" s="28">
        <v>22171.35</v>
      </c>
      <c r="M74" s="28">
        <v>0</v>
      </c>
      <c r="N74" s="28">
        <v>21582.1</v>
      </c>
    </row>
    <row r="75" spans="1:14" x14ac:dyDescent="0.25">
      <c r="A75" s="42">
        <v>2022</v>
      </c>
      <c r="B75" s="27" t="s">
        <v>90</v>
      </c>
      <c r="C75" s="27" t="s">
        <v>9</v>
      </c>
      <c r="D75" s="27" t="s">
        <v>180</v>
      </c>
      <c r="E75" s="14">
        <v>4420</v>
      </c>
      <c r="F75" s="27"/>
      <c r="G75" s="27" t="s">
        <v>94</v>
      </c>
      <c r="H75" s="27" t="s">
        <v>95</v>
      </c>
      <c r="I75" s="27" t="s">
        <v>181</v>
      </c>
      <c r="J75" s="28">
        <v>0</v>
      </c>
      <c r="K75" s="28">
        <v>4000</v>
      </c>
      <c r="L75" s="28">
        <v>0</v>
      </c>
      <c r="M75" s="28">
        <v>2900</v>
      </c>
      <c r="N75" s="28">
        <v>1100</v>
      </c>
    </row>
    <row r="76" spans="1:14" x14ac:dyDescent="0.25">
      <c r="A76" s="42">
        <v>2022</v>
      </c>
      <c r="B76" s="27" t="s">
        <v>90</v>
      </c>
      <c r="C76" s="27" t="s">
        <v>9</v>
      </c>
      <c r="D76" s="27" t="s">
        <v>109</v>
      </c>
      <c r="E76" s="14">
        <v>4420</v>
      </c>
      <c r="F76" s="27"/>
      <c r="G76" s="27" t="s">
        <v>94</v>
      </c>
      <c r="H76" s="27" t="s">
        <v>95</v>
      </c>
      <c r="I76" s="27" t="s">
        <v>110</v>
      </c>
      <c r="J76" s="28">
        <v>19149.310000000001</v>
      </c>
      <c r="K76" s="28">
        <v>19149.310000000001</v>
      </c>
      <c r="L76" s="28">
        <v>0</v>
      </c>
      <c r="M76" s="28">
        <v>0</v>
      </c>
      <c r="N76" s="28">
        <v>19149.310000000001</v>
      </c>
    </row>
    <row r="77" spans="1:14" x14ac:dyDescent="0.25">
      <c r="A77" s="42">
        <v>2022</v>
      </c>
      <c r="B77" s="27" t="s">
        <v>90</v>
      </c>
      <c r="C77" s="27" t="s">
        <v>9</v>
      </c>
      <c r="D77" s="27" t="s">
        <v>111</v>
      </c>
      <c r="E77" s="14">
        <v>4420</v>
      </c>
      <c r="F77" s="27"/>
      <c r="G77" s="27" t="s">
        <v>94</v>
      </c>
      <c r="H77" s="27" t="s">
        <v>95</v>
      </c>
      <c r="I77" s="27" t="s">
        <v>112</v>
      </c>
      <c r="J77" s="28">
        <v>100851.49</v>
      </c>
      <c r="K77" s="28">
        <v>96851.49</v>
      </c>
      <c r="L77" s="28">
        <v>0</v>
      </c>
      <c r="M77" s="28">
        <v>0</v>
      </c>
      <c r="N77" s="28">
        <v>96851.49</v>
      </c>
    </row>
    <row r="78" spans="1:14" x14ac:dyDescent="0.25">
      <c r="A78" s="42">
        <v>2022</v>
      </c>
      <c r="B78" s="27" t="s">
        <v>90</v>
      </c>
      <c r="C78" s="27" t="s">
        <v>9</v>
      </c>
      <c r="D78" s="27" t="s">
        <v>113</v>
      </c>
      <c r="E78" s="14">
        <v>4420</v>
      </c>
      <c r="F78" s="27"/>
      <c r="G78" s="27" t="s">
        <v>94</v>
      </c>
      <c r="H78" s="27" t="s">
        <v>95</v>
      </c>
      <c r="I78" s="27" t="s">
        <v>114</v>
      </c>
      <c r="J78" s="28">
        <v>22688.75</v>
      </c>
      <c r="K78" s="28">
        <v>22688.75</v>
      </c>
      <c r="L78" s="28">
        <v>0</v>
      </c>
      <c r="M78" s="28">
        <v>0</v>
      </c>
      <c r="N78" s="28">
        <v>22688.75</v>
      </c>
    </row>
    <row r="79" spans="1:14" x14ac:dyDescent="0.25">
      <c r="A79" s="42">
        <v>2022</v>
      </c>
      <c r="B79" s="27" t="s">
        <v>90</v>
      </c>
      <c r="C79" s="27" t="s">
        <v>9</v>
      </c>
      <c r="D79" s="27" t="s">
        <v>115</v>
      </c>
      <c r="E79" s="14">
        <v>4420</v>
      </c>
      <c r="F79" s="27"/>
      <c r="G79" s="27" t="s">
        <v>94</v>
      </c>
      <c r="H79" s="27" t="s">
        <v>95</v>
      </c>
      <c r="I79" s="27" t="s">
        <v>116</v>
      </c>
      <c r="J79" s="28">
        <v>11344.38</v>
      </c>
      <c r="K79" s="28">
        <v>11344.38</v>
      </c>
      <c r="L79" s="28">
        <v>0</v>
      </c>
      <c r="M79" s="28">
        <v>0</v>
      </c>
      <c r="N79" s="28">
        <v>11344.38</v>
      </c>
    </row>
    <row r="80" spans="1:14" x14ac:dyDescent="0.25">
      <c r="A80" s="42">
        <v>2022</v>
      </c>
      <c r="B80" s="27" t="s">
        <v>90</v>
      </c>
      <c r="C80" s="27" t="s">
        <v>9</v>
      </c>
      <c r="D80" s="27" t="s">
        <v>117</v>
      </c>
      <c r="E80" s="14">
        <v>4420</v>
      </c>
      <c r="F80" s="27"/>
      <c r="G80" s="27" t="s">
        <v>94</v>
      </c>
      <c r="H80" s="27" t="s">
        <v>95</v>
      </c>
      <c r="I80" s="27" t="s">
        <v>118</v>
      </c>
      <c r="J80" s="28">
        <v>22688.75</v>
      </c>
      <c r="K80" s="28">
        <v>22688.75</v>
      </c>
      <c r="L80" s="28">
        <v>0</v>
      </c>
      <c r="M80" s="28">
        <v>0</v>
      </c>
      <c r="N80" s="28">
        <v>22688.75</v>
      </c>
    </row>
    <row r="81" spans="1:14" x14ac:dyDescent="0.25">
      <c r="A81" s="42">
        <v>2022</v>
      </c>
      <c r="B81" s="27" t="s">
        <v>136</v>
      </c>
      <c r="C81" s="27" t="s">
        <v>9</v>
      </c>
      <c r="D81" s="27" t="s">
        <v>137</v>
      </c>
      <c r="E81" s="14">
        <v>4420</v>
      </c>
      <c r="F81" s="27"/>
      <c r="G81" s="27" t="s">
        <v>94</v>
      </c>
      <c r="H81" s="27" t="s">
        <v>95</v>
      </c>
      <c r="I81" s="27" t="s">
        <v>138</v>
      </c>
      <c r="J81" s="28">
        <v>45377.5</v>
      </c>
      <c r="K81" s="28">
        <v>45377.5</v>
      </c>
      <c r="L81" s="28">
        <v>0</v>
      </c>
      <c r="M81" s="28">
        <v>0</v>
      </c>
      <c r="N81" s="28">
        <v>45377.5</v>
      </c>
    </row>
    <row r="82" spans="1:14" x14ac:dyDescent="0.25">
      <c r="A82" s="42">
        <v>2022</v>
      </c>
      <c r="B82" s="27" t="s">
        <v>136</v>
      </c>
      <c r="C82" s="27" t="s">
        <v>9</v>
      </c>
      <c r="D82" s="27" t="s">
        <v>99</v>
      </c>
      <c r="E82" s="14">
        <v>4420</v>
      </c>
      <c r="F82" s="27"/>
      <c r="G82" s="27" t="s">
        <v>94</v>
      </c>
      <c r="H82" s="27" t="s">
        <v>95</v>
      </c>
      <c r="I82" s="27" t="s">
        <v>100</v>
      </c>
      <c r="J82" s="28">
        <v>2813.41</v>
      </c>
      <c r="K82" s="28">
        <v>2813.41</v>
      </c>
      <c r="L82" s="28">
        <v>0</v>
      </c>
      <c r="M82" s="28">
        <v>0</v>
      </c>
      <c r="N82" s="28">
        <v>2813.41</v>
      </c>
    </row>
    <row r="83" spans="1:14" x14ac:dyDescent="0.25">
      <c r="A83" s="42">
        <v>2022</v>
      </c>
      <c r="B83" s="27" t="s">
        <v>136</v>
      </c>
      <c r="C83" s="27" t="s">
        <v>9</v>
      </c>
      <c r="D83" s="27" t="s">
        <v>101</v>
      </c>
      <c r="E83" s="14">
        <v>4420</v>
      </c>
      <c r="F83" s="27"/>
      <c r="G83" s="27" t="s">
        <v>94</v>
      </c>
      <c r="H83" s="27" t="s">
        <v>95</v>
      </c>
      <c r="I83" s="27" t="s">
        <v>102</v>
      </c>
      <c r="J83" s="28">
        <v>657.97</v>
      </c>
      <c r="K83" s="28">
        <v>657.97</v>
      </c>
      <c r="L83" s="28">
        <v>0</v>
      </c>
      <c r="M83" s="28">
        <v>0</v>
      </c>
      <c r="N83" s="28">
        <v>657.97</v>
      </c>
    </row>
    <row r="84" spans="1:14" x14ac:dyDescent="0.25">
      <c r="A84" s="42">
        <v>2022</v>
      </c>
      <c r="B84" s="27" t="s">
        <v>136</v>
      </c>
      <c r="C84" s="27" t="s">
        <v>9</v>
      </c>
      <c r="D84" s="27" t="s">
        <v>103</v>
      </c>
      <c r="E84" s="14">
        <v>4420</v>
      </c>
      <c r="F84" s="27"/>
      <c r="G84" s="27" t="s">
        <v>94</v>
      </c>
      <c r="H84" s="27" t="s">
        <v>95</v>
      </c>
      <c r="I84" s="27" t="s">
        <v>104</v>
      </c>
      <c r="J84" s="28">
        <v>1315.95</v>
      </c>
      <c r="K84" s="28">
        <v>1315.95</v>
      </c>
      <c r="L84" s="28">
        <v>0</v>
      </c>
      <c r="M84" s="28">
        <v>0</v>
      </c>
      <c r="N84" s="28">
        <v>1315.95</v>
      </c>
    </row>
    <row r="85" spans="1:14" x14ac:dyDescent="0.25">
      <c r="A85" s="42">
        <v>2022</v>
      </c>
      <c r="B85" s="27" t="s">
        <v>90</v>
      </c>
      <c r="C85" s="27" t="s">
        <v>9</v>
      </c>
      <c r="D85" s="27" t="s">
        <v>168</v>
      </c>
      <c r="E85" s="14">
        <v>4470</v>
      </c>
      <c r="F85" s="27"/>
      <c r="G85" s="27" t="s">
        <v>94</v>
      </c>
      <c r="H85" s="27" t="s">
        <v>95</v>
      </c>
      <c r="I85" s="27" t="s">
        <v>169</v>
      </c>
      <c r="J85" s="28">
        <v>0</v>
      </c>
      <c r="K85" s="28">
        <v>5806</v>
      </c>
      <c r="L85" s="28">
        <v>0</v>
      </c>
      <c r="M85" s="28">
        <v>3832.25</v>
      </c>
      <c r="N85" s="28">
        <v>1973.75</v>
      </c>
    </row>
    <row r="86" spans="1:14" x14ac:dyDescent="0.25">
      <c r="A86" s="42">
        <v>2022</v>
      </c>
      <c r="B86" s="27" t="s">
        <v>90</v>
      </c>
      <c r="C86" s="27" t="s">
        <v>9</v>
      </c>
      <c r="D86" s="27" t="s">
        <v>109</v>
      </c>
      <c r="E86" s="14">
        <v>4470</v>
      </c>
      <c r="F86" s="27"/>
      <c r="G86" s="27" t="s">
        <v>94</v>
      </c>
      <c r="H86" s="27" t="s">
        <v>95</v>
      </c>
      <c r="I86" s="27" t="s">
        <v>110</v>
      </c>
      <c r="J86" s="28">
        <v>43077.99</v>
      </c>
      <c r="K86" s="28">
        <v>77.989999999997963</v>
      </c>
      <c r="L86" s="28">
        <v>0</v>
      </c>
      <c r="M86" s="28">
        <v>0</v>
      </c>
      <c r="N86" s="28">
        <v>77.989999999997963</v>
      </c>
    </row>
    <row r="87" spans="1:14" x14ac:dyDescent="0.25">
      <c r="A87" s="42">
        <v>2022</v>
      </c>
      <c r="B87" s="27" t="s">
        <v>90</v>
      </c>
      <c r="C87" s="27" t="s">
        <v>9</v>
      </c>
      <c r="D87" s="27" t="s">
        <v>111</v>
      </c>
      <c r="E87" s="14">
        <v>4470</v>
      </c>
      <c r="F87" s="27"/>
      <c r="G87" s="27" t="s">
        <v>94</v>
      </c>
      <c r="H87" s="27" t="s">
        <v>95</v>
      </c>
      <c r="I87" s="27" t="s">
        <v>112</v>
      </c>
      <c r="J87" s="28">
        <v>226874.01</v>
      </c>
      <c r="K87" s="28">
        <v>54768.010000000009</v>
      </c>
      <c r="L87" s="28">
        <v>4988.0600000000004</v>
      </c>
      <c r="M87" s="28">
        <v>7944.56</v>
      </c>
      <c r="N87" s="28">
        <v>41835.390000000014</v>
      </c>
    </row>
    <row r="88" spans="1:14" x14ac:dyDescent="0.25">
      <c r="A88" s="42">
        <v>2022</v>
      </c>
      <c r="B88" s="27" t="s">
        <v>90</v>
      </c>
      <c r="C88" s="27" t="s">
        <v>9</v>
      </c>
      <c r="D88" s="27" t="s">
        <v>113</v>
      </c>
      <c r="E88" s="14">
        <v>4470</v>
      </c>
      <c r="F88" s="27"/>
      <c r="G88" s="27" t="s">
        <v>94</v>
      </c>
      <c r="H88" s="27" t="s">
        <v>95</v>
      </c>
      <c r="I88" s="27" t="s">
        <v>114</v>
      </c>
      <c r="J88" s="28">
        <v>51040.27</v>
      </c>
      <c r="K88" s="28">
        <v>40.269999999996799</v>
      </c>
      <c r="L88" s="28">
        <v>0</v>
      </c>
      <c r="M88" s="28">
        <v>0</v>
      </c>
      <c r="N88" s="28">
        <v>40.269999999996799</v>
      </c>
    </row>
    <row r="89" spans="1:14" x14ac:dyDescent="0.25">
      <c r="A89" s="42">
        <v>2022</v>
      </c>
      <c r="B89" s="27" t="s">
        <v>90</v>
      </c>
      <c r="C89" s="27" t="s">
        <v>9</v>
      </c>
      <c r="D89" s="27" t="s">
        <v>115</v>
      </c>
      <c r="E89" s="14">
        <v>4470</v>
      </c>
      <c r="F89" s="27"/>
      <c r="G89" s="27" t="s">
        <v>94</v>
      </c>
      <c r="H89" s="27" t="s">
        <v>95</v>
      </c>
      <c r="I89" s="27" t="s">
        <v>116</v>
      </c>
      <c r="J89" s="28">
        <v>25520.14</v>
      </c>
      <c r="K89" s="28">
        <v>320520.14</v>
      </c>
      <c r="L89" s="28">
        <v>1670.1</v>
      </c>
      <c r="M89" s="28">
        <v>318210.63</v>
      </c>
      <c r="N89" s="28">
        <v>639.4100000000094</v>
      </c>
    </row>
    <row r="90" spans="1:14" x14ac:dyDescent="0.25">
      <c r="A90" s="42">
        <v>2022</v>
      </c>
      <c r="B90" s="27" t="s">
        <v>90</v>
      </c>
      <c r="C90" s="27" t="s">
        <v>9</v>
      </c>
      <c r="D90" s="27" t="s">
        <v>117</v>
      </c>
      <c r="E90" s="14">
        <v>4470</v>
      </c>
      <c r="F90" s="27"/>
      <c r="G90" s="27" t="s">
        <v>94</v>
      </c>
      <c r="H90" s="27" t="s">
        <v>95</v>
      </c>
      <c r="I90" s="27" t="s">
        <v>118</v>
      </c>
      <c r="J90" s="28">
        <v>51040.27</v>
      </c>
      <c r="K90" s="28">
        <v>40.269999999996799</v>
      </c>
      <c r="L90" s="28">
        <v>0</v>
      </c>
      <c r="M90" s="28">
        <v>0</v>
      </c>
      <c r="N90" s="28">
        <v>40.269999999996799</v>
      </c>
    </row>
    <row r="91" spans="1:14" x14ac:dyDescent="0.25">
      <c r="A91" s="42">
        <v>2022</v>
      </c>
      <c r="B91" s="27" t="s">
        <v>136</v>
      </c>
      <c r="C91" s="27" t="s">
        <v>9</v>
      </c>
      <c r="D91" s="27" t="s">
        <v>137</v>
      </c>
      <c r="E91" s="14">
        <v>4470</v>
      </c>
      <c r="F91" s="27"/>
      <c r="G91" s="27" t="s">
        <v>94</v>
      </c>
      <c r="H91" s="27" t="s">
        <v>95</v>
      </c>
      <c r="I91" s="27" t="s">
        <v>138</v>
      </c>
      <c r="J91" s="28">
        <v>102080.55</v>
      </c>
      <c r="K91" s="28">
        <v>102080.55</v>
      </c>
      <c r="L91" s="28">
        <v>0</v>
      </c>
      <c r="M91" s="28">
        <v>0</v>
      </c>
      <c r="N91" s="28">
        <v>102080.55</v>
      </c>
    </row>
    <row r="92" spans="1:14" x14ac:dyDescent="0.25">
      <c r="A92" s="42">
        <v>2022</v>
      </c>
      <c r="B92" s="27" t="s">
        <v>136</v>
      </c>
      <c r="C92" s="27" t="s">
        <v>9</v>
      </c>
      <c r="D92" s="27" t="s">
        <v>99</v>
      </c>
      <c r="E92" s="14">
        <v>4470</v>
      </c>
      <c r="F92" s="27"/>
      <c r="G92" s="27" t="s">
        <v>94</v>
      </c>
      <c r="H92" s="27" t="s">
        <v>95</v>
      </c>
      <c r="I92" s="27" t="s">
        <v>100</v>
      </c>
      <c r="J92" s="28">
        <v>6328.99</v>
      </c>
      <c r="K92" s="28">
        <v>6328.99</v>
      </c>
      <c r="L92" s="28">
        <v>0</v>
      </c>
      <c r="M92" s="28">
        <v>4.0000000000006253E-2</v>
      </c>
      <c r="N92" s="28">
        <v>6328.95</v>
      </c>
    </row>
    <row r="93" spans="1:14" x14ac:dyDescent="0.25">
      <c r="A93" s="42">
        <v>2022</v>
      </c>
      <c r="B93" s="27" t="s">
        <v>136</v>
      </c>
      <c r="C93" s="27" t="s">
        <v>9</v>
      </c>
      <c r="D93" s="27" t="s">
        <v>101</v>
      </c>
      <c r="E93" s="14">
        <v>4470</v>
      </c>
      <c r="F93" s="27"/>
      <c r="G93" s="27" t="s">
        <v>94</v>
      </c>
      <c r="H93" s="27" t="s">
        <v>95</v>
      </c>
      <c r="I93" s="27" t="s">
        <v>102</v>
      </c>
      <c r="J93" s="28">
        <v>1480.17</v>
      </c>
      <c r="K93" s="28">
        <v>1480.17</v>
      </c>
      <c r="L93" s="28">
        <v>0</v>
      </c>
      <c r="M93" s="28">
        <v>1.9999999999999574E-2</v>
      </c>
      <c r="N93" s="28">
        <v>1480.15</v>
      </c>
    </row>
    <row r="94" spans="1:14" x14ac:dyDescent="0.25">
      <c r="A94" s="42">
        <v>2022</v>
      </c>
      <c r="B94" s="27" t="s">
        <v>136</v>
      </c>
      <c r="C94" s="27" t="s">
        <v>9</v>
      </c>
      <c r="D94" s="27" t="s">
        <v>103</v>
      </c>
      <c r="E94" s="14">
        <v>4470</v>
      </c>
      <c r="F94" s="27"/>
      <c r="G94" s="27" t="s">
        <v>94</v>
      </c>
      <c r="H94" s="27" t="s">
        <v>95</v>
      </c>
      <c r="I94" s="27" t="s">
        <v>104</v>
      </c>
      <c r="J94" s="28">
        <v>2960.34</v>
      </c>
      <c r="K94" s="28">
        <v>2960.34</v>
      </c>
      <c r="L94" s="28">
        <v>0</v>
      </c>
      <c r="M94" s="28">
        <v>0</v>
      </c>
      <c r="N94" s="28">
        <v>2960.34</v>
      </c>
    </row>
    <row r="95" spans="1:14" x14ac:dyDescent="0.25">
      <c r="A95" s="42">
        <v>2022</v>
      </c>
      <c r="B95" s="27" t="s">
        <v>152</v>
      </c>
      <c r="C95" s="27" t="s">
        <v>9</v>
      </c>
      <c r="D95" s="27" t="s">
        <v>161</v>
      </c>
      <c r="E95" s="14">
        <v>4470</v>
      </c>
      <c r="F95" s="27"/>
      <c r="G95" s="27" t="s">
        <v>94</v>
      </c>
      <c r="H95" s="27" t="s">
        <v>95</v>
      </c>
      <c r="I95" s="27" t="s">
        <v>162</v>
      </c>
      <c r="J95" s="28">
        <v>0</v>
      </c>
      <c r="K95" s="28">
        <v>6300</v>
      </c>
      <c r="L95" s="28">
        <v>0</v>
      </c>
      <c r="M95" s="28">
        <v>6264.3</v>
      </c>
      <c r="N95" s="28">
        <v>35.699999999999818</v>
      </c>
    </row>
    <row r="96" spans="1:14" x14ac:dyDescent="0.25">
      <c r="A96" s="42">
        <v>2022</v>
      </c>
      <c r="B96" s="27" t="s">
        <v>90</v>
      </c>
      <c r="C96" s="27" t="s">
        <v>9</v>
      </c>
      <c r="D96" s="27" t="s">
        <v>92</v>
      </c>
      <c r="E96" s="14">
        <v>4660</v>
      </c>
      <c r="F96" s="27"/>
      <c r="G96" s="27" t="s">
        <v>94</v>
      </c>
      <c r="H96" s="27" t="s">
        <v>95</v>
      </c>
      <c r="I96" s="27" t="s">
        <v>96</v>
      </c>
      <c r="J96" s="28">
        <v>0</v>
      </c>
      <c r="K96" s="28">
        <v>5.56</v>
      </c>
      <c r="L96" s="28">
        <v>0</v>
      </c>
      <c r="M96" s="28">
        <v>5.56</v>
      </c>
      <c r="N96" s="28">
        <v>0</v>
      </c>
    </row>
    <row r="97" spans="1:14" x14ac:dyDescent="0.25">
      <c r="A97" s="42">
        <v>2022</v>
      </c>
      <c r="B97" s="27" t="s">
        <v>90</v>
      </c>
      <c r="C97" s="27" t="s">
        <v>9</v>
      </c>
      <c r="D97" s="27" t="s">
        <v>106</v>
      </c>
      <c r="E97" s="14">
        <v>4660</v>
      </c>
      <c r="F97" s="27"/>
      <c r="G97" s="27" t="s">
        <v>94</v>
      </c>
      <c r="H97" s="27" t="s">
        <v>95</v>
      </c>
      <c r="I97" s="27" t="s">
        <v>108</v>
      </c>
      <c r="J97" s="28">
        <v>0</v>
      </c>
      <c r="K97" s="28">
        <v>51.04</v>
      </c>
      <c r="L97" s="28">
        <v>0</v>
      </c>
      <c r="M97" s="28">
        <v>51.04</v>
      </c>
      <c r="N97" s="28">
        <v>0</v>
      </c>
    </row>
    <row r="98" spans="1:14" x14ac:dyDescent="0.25">
      <c r="A98" s="42">
        <v>2022</v>
      </c>
      <c r="B98" s="27" t="s">
        <v>90</v>
      </c>
      <c r="C98" s="27" t="s">
        <v>9</v>
      </c>
      <c r="D98" s="27" t="s">
        <v>99</v>
      </c>
      <c r="E98" s="14">
        <v>4660</v>
      </c>
      <c r="F98" s="27"/>
      <c r="G98" s="27" t="s">
        <v>94</v>
      </c>
      <c r="H98" s="27" t="s">
        <v>95</v>
      </c>
      <c r="I98" s="27" t="s">
        <v>100</v>
      </c>
      <c r="J98" s="28">
        <v>0</v>
      </c>
      <c r="K98" s="28">
        <v>0</v>
      </c>
      <c r="L98" s="28">
        <v>0</v>
      </c>
      <c r="M98" s="28">
        <v>3.5</v>
      </c>
      <c r="N98" s="28">
        <v>-3.5</v>
      </c>
    </row>
    <row r="99" spans="1:14" x14ac:dyDescent="0.25">
      <c r="A99" s="42">
        <v>2022</v>
      </c>
      <c r="B99" s="27" t="s">
        <v>90</v>
      </c>
      <c r="C99" s="27" t="s">
        <v>9</v>
      </c>
      <c r="D99" s="27" t="s">
        <v>101</v>
      </c>
      <c r="E99" s="14">
        <v>4660</v>
      </c>
      <c r="F99" s="27"/>
      <c r="G99" s="27" t="s">
        <v>94</v>
      </c>
      <c r="H99" s="27" t="s">
        <v>95</v>
      </c>
      <c r="I99" s="27" t="s">
        <v>102</v>
      </c>
      <c r="J99" s="28">
        <v>0</v>
      </c>
      <c r="K99" s="28">
        <v>0</v>
      </c>
      <c r="L99" s="28">
        <v>0</v>
      </c>
      <c r="M99" s="28">
        <v>0.82</v>
      </c>
      <c r="N99" s="28">
        <v>-0.82</v>
      </c>
    </row>
    <row r="100" spans="1:14" x14ac:dyDescent="0.25">
      <c r="A100" s="42">
        <v>2022</v>
      </c>
      <c r="B100" s="27" t="s">
        <v>90</v>
      </c>
      <c r="C100" s="27" t="s">
        <v>9</v>
      </c>
      <c r="D100" s="27" t="s">
        <v>103</v>
      </c>
      <c r="E100" s="14">
        <v>4660</v>
      </c>
      <c r="F100" s="27"/>
      <c r="G100" s="27" t="s">
        <v>94</v>
      </c>
      <c r="H100" s="27" t="s">
        <v>95</v>
      </c>
      <c r="I100" s="27" t="s">
        <v>104</v>
      </c>
      <c r="J100" s="28">
        <v>0</v>
      </c>
      <c r="K100" s="28">
        <v>0</v>
      </c>
      <c r="L100" s="28">
        <v>0</v>
      </c>
      <c r="M100" s="28">
        <v>1.64</v>
      </c>
      <c r="N100" s="28">
        <v>-1.64</v>
      </c>
    </row>
    <row r="101" spans="1:14" x14ac:dyDescent="0.25">
      <c r="A101" s="42">
        <v>2022</v>
      </c>
      <c r="B101" s="27" t="s">
        <v>90</v>
      </c>
      <c r="C101" s="27" t="s">
        <v>9</v>
      </c>
      <c r="D101" s="27" t="s">
        <v>109</v>
      </c>
      <c r="E101" s="14">
        <v>4660</v>
      </c>
      <c r="F101" s="27"/>
      <c r="G101" s="27" t="s">
        <v>94</v>
      </c>
      <c r="H101" s="27" t="s">
        <v>95</v>
      </c>
      <c r="I101" s="27" t="s">
        <v>110</v>
      </c>
      <c r="J101" s="28">
        <v>15914.68</v>
      </c>
      <c r="K101" s="28">
        <v>15914.68</v>
      </c>
      <c r="L101" s="28">
        <v>0</v>
      </c>
      <c r="M101" s="28">
        <v>0</v>
      </c>
      <c r="N101" s="28">
        <v>15914.68</v>
      </c>
    </row>
    <row r="102" spans="1:14" x14ac:dyDescent="0.25">
      <c r="A102" s="42">
        <v>2022</v>
      </c>
      <c r="B102" s="27" t="s">
        <v>90</v>
      </c>
      <c r="C102" s="27" t="s">
        <v>9</v>
      </c>
      <c r="D102" s="27" t="s">
        <v>111</v>
      </c>
      <c r="E102" s="14">
        <v>4660</v>
      </c>
      <c r="F102" s="27"/>
      <c r="G102" s="27" t="s">
        <v>94</v>
      </c>
      <c r="H102" s="27" t="s">
        <v>95</v>
      </c>
      <c r="I102" s="27" t="s">
        <v>112</v>
      </c>
      <c r="J102" s="28">
        <v>83816.03</v>
      </c>
      <c r="K102" s="28">
        <v>40462.46</v>
      </c>
      <c r="L102" s="28">
        <v>158.80000000000001</v>
      </c>
      <c r="M102" s="28">
        <v>2269.63</v>
      </c>
      <c r="N102" s="28">
        <v>38034.03</v>
      </c>
    </row>
    <row r="103" spans="1:14" x14ac:dyDescent="0.25">
      <c r="A103" s="42">
        <v>2022</v>
      </c>
      <c r="B103" s="27" t="s">
        <v>90</v>
      </c>
      <c r="C103" s="27" t="s">
        <v>9</v>
      </c>
      <c r="D103" s="27" t="s">
        <v>113</v>
      </c>
      <c r="E103" s="14">
        <v>4660</v>
      </c>
      <c r="F103" s="27"/>
      <c r="G103" s="27" t="s">
        <v>94</v>
      </c>
      <c r="H103" s="27" t="s">
        <v>95</v>
      </c>
      <c r="I103" s="27" t="s">
        <v>114</v>
      </c>
      <c r="J103" s="28">
        <v>18856.25</v>
      </c>
      <c r="K103" s="28">
        <v>18856.25</v>
      </c>
      <c r="L103" s="28">
        <v>1339.18</v>
      </c>
      <c r="M103" s="28">
        <v>10760.85</v>
      </c>
      <c r="N103" s="28">
        <v>6756.2199999999993</v>
      </c>
    </row>
    <row r="104" spans="1:14" x14ac:dyDescent="0.25">
      <c r="A104" s="42">
        <v>2022</v>
      </c>
      <c r="B104" s="27" t="s">
        <v>90</v>
      </c>
      <c r="C104" s="27" t="s">
        <v>9</v>
      </c>
      <c r="D104" s="27" t="s">
        <v>115</v>
      </c>
      <c r="E104" s="14">
        <v>4660</v>
      </c>
      <c r="F104" s="27"/>
      <c r="G104" s="27" t="s">
        <v>94</v>
      </c>
      <c r="H104" s="27" t="s">
        <v>95</v>
      </c>
      <c r="I104" s="27" t="s">
        <v>116</v>
      </c>
      <c r="J104" s="28">
        <v>9428.1299999999992</v>
      </c>
      <c r="K104" s="28">
        <v>49428.13</v>
      </c>
      <c r="L104" s="28">
        <v>6552.4</v>
      </c>
      <c r="M104" s="28">
        <v>41596.33</v>
      </c>
      <c r="N104" s="28">
        <v>1279.399999999996</v>
      </c>
    </row>
    <row r="105" spans="1:14" x14ac:dyDescent="0.25">
      <c r="A105" s="42">
        <v>2022</v>
      </c>
      <c r="B105" s="27" t="s">
        <v>90</v>
      </c>
      <c r="C105" s="27" t="s">
        <v>9</v>
      </c>
      <c r="D105" s="27" t="s">
        <v>117</v>
      </c>
      <c r="E105" s="14">
        <v>4660</v>
      </c>
      <c r="F105" s="27"/>
      <c r="G105" s="27" t="s">
        <v>94</v>
      </c>
      <c r="H105" s="27" t="s">
        <v>95</v>
      </c>
      <c r="I105" s="27" t="s">
        <v>118</v>
      </c>
      <c r="J105" s="28">
        <v>18856.25</v>
      </c>
      <c r="K105" s="28">
        <v>18856.25</v>
      </c>
      <c r="L105" s="28">
        <v>16121</v>
      </c>
      <c r="M105" s="28">
        <v>2548.6400000000003</v>
      </c>
      <c r="N105" s="28">
        <v>186.61000000000058</v>
      </c>
    </row>
    <row r="106" spans="1:14" x14ac:dyDescent="0.25">
      <c r="A106" s="42">
        <v>2022</v>
      </c>
      <c r="B106" s="27" t="s">
        <v>136</v>
      </c>
      <c r="C106" s="27" t="s">
        <v>9</v>
      </c>
      <c r="D106" s="27" t="s">
        <v>137</v>
      </c>
      <c r="E106" s="14">
        <v>4660</v>
      </c>
      <c r="F106" s="27"/>
      <c r="G106" s="27" t="s">
        <v>94</v>
      </c>
      <c r="H106" s="27" t="s">
        <v>95</v>
      </c>
      <c r="I106" s="27" t="s">
        <v>138</v>
      </c>
      <c r="J106" s="28">
        <v>37712.5</v>
      </c>
      <c r="K106" s="28">
        <v>37712.5</v>
      </c>
      <c r="L106" s="28">
        <v>0</v>
      </c>
      <c r="M106" s="28">
        <v>0</v>
      </c>
      <c r="N106" s="28">
        <v>37712.5</v>
      </c>
    </row>
    <row r="107" spans="1:14" x14ac:dyDescent="0.25">
      <c r="A107" s="42">
        <v>2022</v>
      </c>
      <c r="B107" s="27" t="s">
        <v>136</v>
      </c>
      <c r="C107" s="27" t="s">
        <v>9</v>
      </c>
      <c r="D107" s="27" t="s">
        <v>99</v>
      </c>
      <c r="E107" s="14">
        <v>4660</v>
      </c>
      <c r="F107" s="27"/>
      <c r="G107" s="27" t="s">
        <v>94</v>
      </c>
      <c r="H107" s="27" t="s">
        <v>95</v>
      </c>
      <c r="I107" s="27" t="s">
        <v>100</v>
      </c>
      <c r="J107" s="28">
        <v>2338.1799999999998</v>
      </c>
      <c r="K107" s="28">
        <v>2338.1799999999998</v>
      </c>
      <c r="L107" s="28">
        <v>0</v>
      </c>
      <c r="M107" s="28">
        <v>0</v>
      </c>
      <c r="N107" s="28">
        <v>2338.1799999999998</v>
      </c>
    </row>
    <row r="108" spans="1:14" x14ac:dyDescent="0.25">
      <c r="A108" s="42">
        <v>2022</v>
      </c>
      <c r="B108" s="27" t="s">
        <v>136</v>
      </c>
      <c r="C108" s="27" t="s">
        <v>9</v>
      </c>
      <c r="D108" s="27" t="s">
        <v>101</v>
      </c>
      <c r="E108" s="14">
        <v>4660</v>
      </c>
      <c r="F108" s="27"/>
      <c r="G108" s="27" t="s">
        <v>94</v>
      </c>
      <c r="H108" s="27" t="s">
        <v>95</v>
      </c>
      <c r="I108" s="27" t="s">
        <v>102</v>
      </c>
      <c r="J108" s="28">
        <v>546.83000000000004</v>
      </c>
      <c r="K108" s="28">
        <v>546.83000000000004</v>
      </c>
      <c r="L108" s="28">
        <v>0</v>
      </c>
      <c r="M108" s="28">
        <v>0</v>
      </c>
      <c r="N108" s="28">
        <v>546.83000000000004</v>
      </c>
    </row>
    <row r="109" spans="1:14" x14ac:dyDescent="0.25">
      <c r="A109" s="42">
        <v>2022</v>
      </c>
      <c r="B109" s="27" t="s">
        <v>136</v>
      </c>
      <c r="C109" s="27" t="s">
        <v>9</v>
      </c>
      <c r="D109" s="27" t="s">
        <v>103</v>
      </c>
      <c r="E109" s="14">
        <v>4660</v>
      </c>
      <c r="F109" s="27"/>
      <c r="G109" s="27" t="s">
        <v>94</v>
      </c>
      <c r="H109" s="27" t="s">
        <v>95</v>
      </c>
      <c r="I109" s="27" t="s">
        <v>104</v>
      </c>
      <c r="J109" s="28">
        <v>1093.6600000000001</v>
      </c>
      <c r="K109" s="28">
        <v>1093.6600000000001</v>
      </c>
      <c r="L109" s="28">
        <v>0</v>
      </c>
      <c r="M109" s="28">
        <v>0</v>
      </c>
      <c r="N109" s="28">
        <v>1093.6600000000001</v>
      </c>
    </row>
    <row r="110" spans="1:14" x14ac:dyDescent="0.25">
      <c r="A110" s="42">
        <v>2022</v>
      </c>
      <c r="B110" s="27" t="s">
        <v>152</v>
      </c>
      <c r="C110" s="27" t="s">
        <v>9</v>
      </c>
      <c r="D110" s="27" t="s">
        <v>153</v>
      </c>
      <c r="E110" s="14">
        <v>4660</v>
      </c>
      <c r="F110" s="27"/>
      <c r="G110" s="27" t="s">
        <v>94</v>
      </c>
      <c r="H110" s="27" t="s">
        <v>95</v>
      </c>
      <c r="I110" s="27" t="s">
        <v>154</v>
      </c>
      <c r="J110" s="28">
        <v>0</v>
      </c>
      <c r="K110" s="28">
        <v>1324.99</v>
      </c>
      <c r="L110" s="28">
        <v>1324.99</v>
      </c>
      <c r="M110" s="28">
        <v>0</v>
      </c>
      <c r="N110" s="28">
        <v>0</v>
      </c>
    </row>
    <row r="111" spans="1:14" x14ac:dyDescent="0.25">
      <c r="A111" s="42">
        <v>2022</v>
      </c>
      <c r="B111" s="27" t="s">
        <v>152</v>
      </c>
      <c r="C111" s="27" t="s">
        <v>9</v>
      </c>
      <c r="D111" s="27" t="s">
        <v>155</v>
      </c>
      <c r="E111" s="14">
        <v>4660</v>
      </c>
      <c r="F111" s="27"/>
      <c r="G111" s="27" t="s">
        <v>94</v>
      </c>
      <c r="H111" s="27" t="s">
        <v>95</v>
      </c>
      <c r="I111" s="27" t="s">
        <v>156</v>
      </c>
      <c r="J111" s="28">
        <v>0</v>
      </c>
      <c r="K111" s="28">
        <v>2028.58</v>
      </c>
      <c r="L111" s="28">
        <v>0</v>
      </c>
      <c r="M111" s="28">
        <v>1758.1</v>
      </c>
      <c r="N111" s="28">
        <v>270.48</v>
      </c>
    </row>
    <row r="112" spans="1:14" x14ac:dyDescent="0.25">
      <c r="A112" s="42">
        <v>2022</v>
      </c>
      <c r="B112" s="27" t="s">
        <v>90</v>
      </c>
      <c r="C112" s="27" t="s">
        <v>9</v>
      </c>
      <c r="D112" s="27" t="s">
        <v>106</v>
      </c>
      <c r="E112" s="14">
        <v>4730</v>
      </c>
      <c r="F112" s="27"/>
      <c r="G112" s="27" t="s">
        <v>94</v>
      </c>
      <c r="H112" s="27" t="s">
        <v>95</v>
      </c>
      <c r="I112" s="27" t="s">
        <v>108</v>
      </c>
      <c r="J112" s="28">
        <v>0</v>
      </c>
      <c r="K112" s="28">
        <v>35.4</v>
      </c>
      <c r="L112" s="28">
        <v>0</v>
      </c>
      <c r="M112" s="28">
        <v>35.4</v>
      </c>
      <c r="N112" s="28">
        <v>0</v>
      </c>
    </row>
    <row r="113" spans="1:14" x14ac:dyDescent="0.25">
      <c r="A113" s="42">
        <v>2022</v>
      </c>
      <c r="B113" s="27" t="s">
        <v>90</v>
      </c>
      <c r="C113" s="27" t="s">
        <v>9</v>
      </c>
      <c r="D113" s="27" t="s">
        <v>99</v>
      </c>
      <c r="E113" s="14">
        <v>4730</v>
      </c>
      <c r="F113" s="27"/>
      <c r="G113" s="27" t="s">
        <v>94</v>
      </c>
      <c r="H113" s="27" t="s">
        <v>95</v>
      </c>
      <c r="I113" s="27" t="s">
        <v>100</v>
      </c>
      <c r="J113" s="28">
        <v>0</v>
      </c>
      <c r="K113" s="28">
        <v>0</v>
      </c>
      <c r="L113" s="28">
        <v>0</v>
      </c>
      <c r="M113" s="28">
        <v>2.19</v>
      </c>
      <c r="N113" s="28">
        <v>-2.19</v>
      </c>
    </row>
    <row r="114" spans="1:14" x14ac:dyDescent="0.25">
      <c r="A114" s="42">
        <v>2022</v>
      </c>
      <c r="B114" s="27" t="s">
        <v>90</v>
      </c>
      <c r="C114" s="27" t="s">
        <v>9</v>
      </c>
      <c r="D114" s="27" t="s">
        <v>101</v>
      </c>
      <c r="E114" s="14">
        <v>4730</v>
      </c>
      <c r="F114" s="27"/>
      <c r="G114" s="27" t="s">
        <v>94</v>
      </c>
      <c r="H114" s="27" t="s">
        <v>95</v>
      </c>
      <c r="I114" s="27" t="s">
        <v>102</v>
      </c>
      <c r="J114" s="28">
        <v>0</v>
      </c>
      <c r="K114" s="28">
        <v>0</v>
      </c>
      <c r="L114" s="28">
        <v>0</v>
      </c>
      <c r="M114" s="28">
        <v>0.5</v>
      </c>
      <c r="N114" s="28">
        <v>-0.5</v>
      </c>
    </row>
    <row r="115" spans="1:14" x14ac:dyDescent="0.25">
      <c r="A115" s="42">
        <v>2022</v>
      </c>
      <c r="B115" s="27" t="s">
        <v>90</v>
      </c>
      <c r="C115" s="27" t="s">
        <v>9</v>
      </c>
      <c r="D115" s="27" t="s">
        <v>103</v>
      </c>
      <c r="E115" s="14">
        <v>4730</v>
      </c>
      <c r="F115" s="27"/>
      <c r="G115" s="27" t="s">
        <v>94</v>
      </c>
      <c r="H115" s="27" t="s">
        <v>95</v>
      </c>
      <c r="I115" s="27" t="s">
        <v>104</v>
      </c>
      <c r="J115" s="28">
        <v>0</v>
      </c>
      <c r="K115" s="28">
        <v>0</v>
      </c>
      <c r="L115" s="28">
        <v>0</v>
      </c>
      <c r="M115" s="28">
        <v>1.03</v>
      </c>
      <c r="N115" s="28">
        <v>-1.03</v>
      </c>
    </row>
    <row r="116" spans="1:14" x14ac:dyDescent="0.25">
      <c r="A116" s="42">
        <v>2022</v>
      </c>
      <c r="B116" s="27" t="s">
        <v>90</v>
      </c>
      <c r="C116" s="27" t="s">
        <v>9</v>
      </c>
      <c r="D116" s="27" t="s">
        <v>109</v>
      </c>
      <c r="E116" s="14">
        <v>4730</v>
      </c>
      <c r="F116" s="27"/>
      <c r="G116" s="27" t="s">
        <v>94</v>
      </c>
      <c r="H116" s="27" t="s">
        <v>95</v>
      </c>
      <c r="I116" s="27" t="s">
        <v>110</v>
      </c>
      <c r="J116" s="28">
        <v>61805.07</v>
      </c>
      <c r="K116" s="28">
        <v>61805.07</v>
      </c>
      <c r="L116" s="28">
        <v>0</v>
      </c>
      <c r="M116" s="28">
        <v>0</v>
      </c>
      <c r="N116" s="28">
        <v>61805.07</v>
      </c>
    </row>
    <row r="117" spans="1:14" x14ac:dyDescent="0.25">
      <c r="A117" s="42">
        <v>2022</v>
      </c>
      <c r="B117" s="27" t="s">
        <v>90</v>
      </c>
      <c r="C117" s="27" t="s">
        <v>9</v>
      </c>
      <c r="D117" s="27" t="s">
        <v>111</v>
      </c>
      <c r="E117" s="14">
        <v>4730</v>
      </c>
      <c r="F117" s="27"/>
      <c r="G117" s="27" t="s">
        <v>94</v>
      </c>
      <c r="H117" s="27" t="s">
        <v>95</v>
      </c>
      <c r="I117" s="27" t="s">
        <v>112</v>
      </c>
      <c r="J117" s="28">
        <v>325501.78999999998</v>
      </c>
      <c r="K117" s="28">
        <v>325501.78999999998</v>
      </c>
      <c r="L117" s="28">
        <v>115771.76</v>
      </c>
      <c r="M117" s="28">
        <v>18213.93</v>
      </c>
      <c r="N117" s="28">
        <v>191516.09999999998</v>
      </c>
    </row>
    <row r="118" spans="1:14" x14ac:dyDescent="0.25">
      <c r="A118" s="42">
        <v>2022</v>
      </c>
      <c r="B118" s="27" t="s">
        <v>90</v>
      </c>
      <c r="C118" s="27" t="s">
        <v>9</v>
      </c>
      <c r="D118" s="27" t="s">
        <v>113</v>
      </c>
      <c r="E118" s="14">
        <v>4730</v>
      </c>
      <c r="F118" s="27"/>
      <c r="G118" s="27" t="s">
        <v>94</v>
      </c>
      <c r="H118" s="27" t="s">
        <v>95</v>
      </c>
      <c r="I118" s="27" t="s">
        <v>114</v>
      </c>
      <c r="J118" s="28">
        <v>73228.75</v>
      </c>
      <c r="K118" s="28">
        <v>73228.75</v>
      </c>
      <c r="L118" s="28">
        <v>0</v>
      </c>
      <c r="M118" s="28">
        <v>0</v>
      </c>
      <c r="N118" s="28">
        <v>73228.75</v>
      </c>
    </row>
    <row r="119" spans="1:14" x14ac:dyDescent="0.25">
      <c r="A119" s="42">
        <v>2022</v>
      </c>
      <c r="B119" s="27" t="s">
        <v>90</v>
      </c>
      <c r="C119" s="27" t="s">
        <v>9</v>
      </c>
      <c r="D119" s="27" t="s">
        <v>115</v>
      </c>
      <c r="E119" s="14">
        <v>4730</v>
      </c>
      <c r="F119" s="27"/>
      <c r="G119" s="27" t="s">
        <v>94</v>
      </c>
      <c r="H119" s="27" t="s">
        <v>95</v>
      </c>
      <c r="I119" s="27" t="s">
        <v>116</v>
      </c>
      <c r="J119" s="28">
        <v>36614.379999999997</v>
      </c>
      <c r="K119" s="28">
        <v>36614.379999999997</v>
      </c>
      <c r="L119" s="28">
        <v>18753.169999999998</v>
      </c>
      <c r="M119" s="28">
        <v>0</v>
      </c>
      <c r="N119" s="28">
        <v>17861.21</v>
      </c>
    </row>
    <row r="120" spans="1:14" x14ac:dyDescent="0.25">
      <c r="A120" s="42">
        <v>2022</v>
      </c>
      <c r="B120" s="27" t="s">
        <v>90</v>
      </c>
      <c r="C120" s="27" t="s">
        <v>9</v>
      </c>
      <c r="D120" s="27" t="s">
        <v>157</v>
      </c>
      <c r="E120" s="14">
        <v>4730</v>
      </c>
      <c r="F120" s="27"/>
      <c r="G120" s="27" t="s">
        <v>94</v>
      </c>
      <c r="H120" s="27" t="s">
        <v>95</v>
      </c>
      <c r="I120" s="27" t="s">
        <v>158</v>
      </c>
      <c r="J120" s="28">
        <v>0</v>
      </c>
      <c r="K120" s="28">
        <v>30183</v>
      </c>
      <c r="L120" s="28">
        <v>0</v>
      </c>
      <c r="M120" s="28">
        <v>30183</v>
      </c>
      <c r="N120" s="28">
        <v>0</v>
      </c>
    </row>
    <row r="121" spans="1:14" x14ac:dyDescent="0.25">
      <c r="A121" s="42">
        <v>2022</v>
      </c>
      <c r="B121" s="27" t="s">
        <v>90</v>
      </c>
      <c r="C121" s="27" t="s">
        <v>9</v>
      </c>
      <c r="D121" s="27" t="s">
        <v>117</v>
      </c>
      <c r="E121" s="14">
        <v>4730</v>
      </c>
      <c r="F121" s="27"/>
      <c r="G121" s="27" t="s">
        <v>94</v>
      </c>
      <c r="H121" s="27" t="s">
        <v>95</v>
      </c>
      <c r="I121" s="27" t="s">
        <v>118</v>
      </c>
      <c r="J121" s="28">
        <v>73228.75</v>
      </c>
      <c r="K121" s="28">
        <v>25300.75</v>
      </c>
      <c r="L121" s="28">
        <v>12984</v>
      </c>
      <c r="M121" s="28">
        <v>5737</v>
      </c>
      <c r="N121" s="28">
        <v>6579.75</v>
      </c>
    </row>
    <row r="122" spans="1:14" x14ac:dyDescent="0.25">
      <c r="A122" s="42">
        <v>2022</v>
      </c>
      <c r="B122" s="27" t="s">
        <v>136</v>
      </c>
      <c r="C122" s="27" t="s">
        <v>9</v>
      </c>
      <c r="D122" s="27" t="s">
        <v>137</v>
      </c>
      <c r="E122" s="14">
        <v>4730</v>
      </c>
      <c r="F122" s="27"/>
      <c r="G122" s="27" t="s">
        <v>94</v>
      </c>
      <c r="H122" s="27" t="s">
        <v>95</v>
      </c>
      <c r="I122" s="27" t="s">
        <v>138</v>
      </c>
      <c r="J122" s="28">
        <v>146457.5</v>
      </c>
      <c r="K122" s="28">
        <v>146457.5</v>
      </c>
      <c r="L122" s="28">
        <v>0</v>
      </c>
      <c r="M122" s="28">
        <v>0</v>
      </c>
      <c r="N122" s="28">
        <v>146457.5</v>
      </c>
    </row>
    <row r="123" spans="1:14" x14ac:dyDescent="0.25">
      <c r="A123" s="42">
        <v>2022</v>
      </c>
      <c r="B123" s="27" t="s">
        <v>136</v>
      </c>
      <c r="C123" s="27" t="s">
        <v>9</v>
      </c>
      <c r="D123" s="27" t="s">
        <v>99</v>
      </c>
      <c r="E123" s="14">
        <v>4730</v>
      </c>
      <c r="F123" s="27"/>
      <c r="G123" s="27" t="s">
        <v>94</v>
      </c>
      <c r="H123" s="27" t="s">
        <v>95</v>
      </c>
      <c r="I123" s="27" t="s">
        <v>100</v>
      </c>
      <c r="J123" s="28">
        <v>9080.3700000000008</v>
      </c>
      <c r="K123" s="28">
        <v>9080.3700000000008</v>
      </c>
      <c r="L123" s="28">
        <v>0</v>
      </c>
      <c r="M123" s="28">
        <v>1.4210854715202004E-14</v>
      </c>
      <c r="N123" s="28">
        <v>9080.3700000000008</v>
      </c>
    </row>
    <row r="124" spans="1:14" x14ac:dyDescent="0.25">
      <c r="A124" s="42">
        <v>2022</v>
      </c>
      <c r="B124" s="27" t="s">
        <v>136</v>
      </c>
      <c r="C124" s="27" t="s">
        <v>9</v>
      </c>
      <c r="D124" s="27" t="s">
        <v>101</v>
      </c>
      <c r="E124" s="14">
        <v>4730</v>
      </c>
      <c r="F124" s="27"/>
      <c r="G124" s="27" t="s">
        <v>94</v>
      </c>
      <c r="H124" s="27" t="s">
        <v>95</v>
      </c>
      <c r="I124" s="27" t="s">
        <v>102</v>
      </c>
      <c r="J124" s="28">
        <v>2123.63</v>
      </c>
      <c r="K124" s="28">
        <v>2123.63</v>
      </c>
      <c r="L124" s="28">
        <v>0</v>
      </c>
      <c r="M124" s="28">
        <v>3.5527136788005009E-15</v>
      </c>
      <c r="N124" s="28">
        <v>2123.63</v>
      </c>
    </row>
    <row r="125" spans="1:14" x14ac:dyDescent="0.25">
      <c r="A125" s="42">
        <v>2022</v>
      </c>
      <c r="B125" s="27" t="s">
        <v>136</v>
      </c>
      <c r="C125" s="27" t="s">
        <v>9</v>
      </c>
      <c r="D125" s="27" t="s">
        <v>103</v>
      </c>
      <c r="E125" s="14">
        <v>4730</v>
      </c>
      <c r="F125" s="27"/>
      <c r="G125" s="27" t="s">
        <v>94</v>
      </c>
      <c r="H125" s="27" t="s">
        <v>95</v>
      </c>
      <c r="I125" s="27" t="s">
        <v>104</v>
      </c>
      <c r="J125" s="28">
        <v>4247.2700000000004</v>
      </c>
      <c r="K125" s="28">
        <v>4247.2700000000004</v>
      </c>
      <c r="L125" s="28">
        <v>0</v>
      </c>
      <c r="M125" s="28">
        <v>0</v>
      </c>
      <c r="N125" s="28">
        <v>4247.2700000000004</v>
      </c>
    </row>
    <row r="126" spans="1:14" x14ac:dyDescent="0.25">
      <c r="A126" s="42">
        <v>2022</v>
      </c>
      <c r="B126" s="27" t="s">
        <v>152</v>
      </c>
      <c r="C126" s="27" t="s">
        <v>9</v>
      </c>
      <c r="D126" s="27" t="s">
        <v>161</v>
      </c>
      <c r="E126" s="14">
        <v>4730</v>
      </c>
      <c r="F126" s="27"/>
      <c r="G126" s="27" t="s">
        <v>94</v>
      </c>
      <c r="H126" s="27" t="s">
        <v>95</v>
      </c>
      <c r="I126" s="27" t="s">
        <v>162</v>
      </c>
      <c r="J126" s="28">
        <v>0</v>
      </c>
      <c r="K126" s="28">
        <v>0</v>
      </c>
      <c r="L126" s="28">
        <v>2719.5</v>
      </c>
      <c r="M126" s="28">
        <v>0</v>
      </c>
      <c r="N126" s="28">
        <v>-2719.5</v>
      </c>
    </row>
    <row r="127" spans="1:14" x14ac:dyDescent="0.25">
      <c r="A127" s="42">
        <v>2022</v>
      </c>
      <c r="B127" s="27" t="s">
        <v>152</v>
      </c>
      <c r="C127" s="27" t="s">
        <v>9</v>
      </c>
      <c r="D127" s="27" t="s">
        <v>155</v>
      </c>
      <c r="E127" s="14">
        <v>4730</v>
      </c>
      <c r="F127" s="27"/>
      <c r="G127" s="27" t="s">
        <v>94</v>
      </c>
      <c r="H127" s="27" t="s">
        <v>95</v>
      </c>
      <c r="I127" s="27" t="s">
        <v>156</v>
      </c>
      <c r="J127" s="28">
        <v>0</v>
      </c>
      <c r="K127" s="28">
        <v>17745</v>
      </c>
      <c r="L127" s="28">
        <v>0</v>
      </c>
      <c r="M127" s="28">
        <v>0</v>
      </c>
      <c r="N127" s="28">
        <v>17745</v>
      </c>
    </row>
    <row r="128" spans="1:14" x14ac:dyDescent="0.25">
      <c r="A128" s="42">
        <v>2022</v>
      </c>
      <c r="B128" s="27" t="s">
        <v>90</v>
      </c>
      <c r="C128" s="27" t="s">
        <v>9</v>
      </c>
      <c r="D128" s="27" t="s">
        <v>147</v>
      </c>
      <c r="E128" s="14">
        <v>4780</v>
      </c>
      <c r="F128" s="27"/>
      <c r="G128" s="27" t="s">
        <v>94</v>
      </c>
      <c r="H128" s="27" t="s">
        <v>95</v>
      </c>
      <c r="I128" s="27" t="s">
        <v>148</v>
      </c>
      <c r="J128" s="28">
        <v>0</v>
      </c>
      <c r="K128" s="28">
        <v>0</v>
      </c>
      <c r="L128" s="28">
        <v>0</v>
      </c>
      <c r="M128" s="28">
        <v>360</v>
      </c>
      <c r="N128" s="28">
        <v>-360</v>
      </c>
    </row>
    <row r="129" spans="1:14" x14ac:dyDescent="0.25">
      <c r="A129" s="42">
        <v>2022</v>
      </c>
      <c r="B129" s="27" t="s">
        <v>90</v>
      </c>
      <c r="C129" s="27" t="s">
        <v>9</v>
      </c>
      <c r="D129" s="27" t="s">
        <v>109</v>
      </c>
      <c r="E129" s="14">
        <v>4780</v>
      </c>
      <c r="F129" s="27"/>
      <c r="G129" s="27" t="s">
        <v>94</v>
      </c>
      <c r="H129" s="27" t="s">
        <v>95</v>
      </c>
      <c r="I129" s="27" t="s">
        <v>110</v>
      </c>
      <c r="J129" s="28">
        <v>23905.25</v>
      </c>
      <c r="K129" s="28">
        <v>23905.25</v>
      </c>
      <c r="L129" s="28">
        <v>0</v>
      </c>
      <c r="M129" s="28">
        <v>0</v>
      </c>
      <c r="N129" s="28">
        <v>23905.25</v>
      </c>
    </row>
    <row r="130" spans="1:14" x14ac:dyDescent="0.25">
      <c r="A130" s="42">
        <v>2022</v>
      </c>
      <c r="B130" s="27" t="s">
        <v>90</v>
      </c>
      <c r="C130" s="27" t="s">
        <v>9</v>
      </c>
      <c r="D130" s="27" t="s">
        <v>111</v>
      </c>
      <c r="E130" s="14">
        <v>4780</v>
      </c>
      <c r="F130" s="27"/>
      <c r="G130" s="27" t="s">
        <v>94</v>
      </c>
      <c r="H130" s="27" t="s">
        <v>95</v>
      </c>
      <c r="I130" s="27" t="s">
        <v>112</v>
      </c>
      <c r="J130" s="28">
        <v>125899.07</v>
      </c>
      <c r="K130" s="28">
        <v>38899.070000000007</v>
      </c>
      <c r="L130" s="28">
        <v>0</v>
      </c>
      <c r="M130" s="28">
        <v>1315.51</v>
      </c>
      <c r="N130" s="28">
        <v>37583.560000000005</v>
      </c>
    </row>
    <row r="131" spans="1:14" x14ac:dyDescent="0.25">
      <c r="A131" s="42">
        <v>2022</v>
      </c>
      <c r="B131" s="27" t="s">
        <v>90</v>
      </c>
      <c r="C131" s="27" t="s">
        <v>9</v>
      </c>
      <c r="D131" s="27" t="s">
        <v>113</v>
      </c>
      <c r="E131" s="14">
        <v>4780</v>
      </c>
      <c r="F131" s="27"/>
      <c r="G131" s="27" t="s">
        <v>94</v>
      </c>
      <c r="H131" s="27" t="s">
        <v>95</v>
      </c>
      <c r="I131" s="27" t="s">
        <v>114</v>
      </c>
      <c r="J131" s="28">
        <v>28323.75</v>
      </c>
      <c r="K131" s="28">
        <v>33323.75</v>
      </c>
      <c r="L131" s="28">
        <v>22733.94</v>
      </c>
      <c r="M131" s="28">
        <v>6374.1</v>
      </c>
      <c r="N131" s="28">
        <v>4215.7100000000028</v>
      </c>
    </row>
    <row r="132" spans="1:14" x14ac:dyDescent="0.25">
      <c r="A132" s="42">
        <v>2022</v>
      </c>
      <c r="B132" s="27" t="s">
        <v>90</v>
      </c>
      <c r="C132" s="27" t="s">
        <v>9</v>
      </c>
      <c r="D132" s="27" t="s">
        <v>115</v>
      </c>
      <c r="E132" s="14">
        <v>4780</v>
      </c>
      <c r="F132" s="27"/>
      <c r="G132" s="27" t="s">
        <v>94</v>
      </c>
      <c r="H132" s="27" t="s">
        <v>95</v>
      </c>
      <c r="I132" s="27" t="s">
        <v>116</v>
      </c>
      <c r="J132" s="28">
        <v>14161.88</v>
      </c>
      <c r="K132" s="28">
        <v>26401.879999999997</v>
      </c>
      <c r="L132" s="28">
        <v>1684.64</v>
      </c>
      <c r="M132" s="28">
        <v>2399.6999999999998</v>
      </c>
      <c r="N132" s="28">
        <v>22317.539999999997</v>
      </c>
    </row>
    <row r="133" spans="1:14" x14ac:dyDescent="0.25">
      <c r="A133" s="42">
        <v>2022</v>
      </c>
      <c r="B133" s="27" t="s">
        <v>90</v>
      </c>
      <c r="C133" s="27" t="s">
        <v>9</v>
      </c>
      <c r="D133" s="27" t="s">
        <v>117</v>
      </c>
      <c r="E133" s="14">
        <v>4780</v>
      </c>
      <c r="F133" s="27"/>
      <c r="G133" s="27" t="s">
        <v>94</v>
      </c>
      <c r="H133" s="27" t="s">
        <v>95</v>
      </c>
      <c r="I133" s="27" t="s">
        <v>118</v>
      </c>
      <c r="J133" s="28">
        <v>28323.75</v>
      </c>
      <c r="K133" s="28">
        <v>40323.75</v>
      </c>
      <c r="L133" s="28">
        <v>1215</v>
      </c>
      <c r="M133" s="28">
        <v>0</v>
      </c>
      <c r="N133" s="28">
        <v>39108.75</v>
      </c>
    </row>
    <row r="134" spans="1:14" x14ac:dyDescent="0.25">
      <c r="A134" s="42">
        <v>2022</v>
      </c>
      <c r="B134" s="27" t="s">
        <v>136</v>
      </c>
      <c r="C134" s="27" t="s">
        <v>9</v>
      </c>
      <c r="D134" s="27" t="s">
        <v>137</v>
      </c>
      <c r="E134" s="14">
        <v>4780</v>
      </c>
      <c r="F134" s="27"/>
      <c r="G134" s="27" t="s">
        <v>94</v>
      </c>
      <c r="H134" s="27" t="s">
        <v>95</v>
      </c>
      <c r="I134" s="27" t="s">
        <v>138</v>
      </c>
      <c r="J134" s="28">
        <v>56647.5</v>
      </c>
      <c r="K134" s="28">
        <v>56647.5</v>
      </c>
      <c r="L134" s="28">
        <v>0</v>
      </c>
      <c r="M134" s="28">
        <v>0</v>
      </c>
      <c r="N134" s="28">
        <v>56647.5</v>
      </c>
    </row>
    <row r="135" spans="1:14" x14ac:dyDescent="0.25">
      <c r="A135" s="42">
        <v>2022</v>
      </c>
      <c r="B135" s="27" t="s">
        <v>136</v>
      </c>
      <c r="C135" s="27" t="s">
        <v>9</v>
      </c>
      <c r="D135" s="27" t="s">
        <v>99</v>
      </c>
      <c r="E135" s="14">
        <v>4780</v>
      </c>
      <c r="F135" s="27"/>
      <c r="G135" s="27" t="s">
        <v>94</v>
      </c>
      <c r="H135" s="27" t="s">
        <v>95</v>
      </c>
      <c r="I135" s="27" t="s">
        <v>100</v>
      </c>
      <c r="J135" s="28">
        <v>3512.15</v>
      </c>
      <c r="K135" s="28">
        <v>3512.15</v>
      </c>
      <c r="L135" s="28">
        <v>0</v>
      </c>
      <c r="M135" s="28">
        <v>22.859999999999985</v>
      </c>
      <c r="N135" s="28">
        <v>3489.29</v>
      </c>
    </row>
    <row r="136" spans="1:14" x14ac:dyDescent="0.25">
      <c r="A136" s="42">
        <v>2022</v>
      </c>
      <c r="B136" s="27" t="s">
        <v>136</v>
      </c>
      <c r="C136" s="27" t="s">
        <v>9</v>
      </c>
      <c r="D136" s="27" t="s">
        <v>101</v>
      </c>
      <c r="E136" s="14">
        <v>4780</v>
      </c>
      <c r="F136" s="27"/>
      <c r="G136" s="27" t="s">
        <v>94</v>
      </c>
      <c r="H136" s="27" t="s">
        <v>95</v>
      </c>
      <c r="I136" s="27" t="s">
        <v>102</v>
      </c>
      <c r="J136" s="28">
        <v>821.39</v>
      </c>
      <c r="K136" s="28">
        <v>821.39</v>
      </c>
      <c r="L136" s="28">
        <v>0</v>
      </c>
      <c r="M136" s="28">
        <v>5.3500000000000014</v>
      </c>
      <c r="N136" s="28">
        <v>816.04</v>
      </c>
    </row>
    <row r="137" spans="1:14" x14ac:dyDescent="0.25">
      <c r="A137" s="42">
        <v>2022</v>
      </c>
      <c r="B137" s="27" t="s">
        <v>136</v>
      </c>
      <c r="C137" s="27" t="s">
        <v>9</v>
      </c>
      <c r="D137" s="27" t="s">
        <v>103</v>
      </c>
      <c r="E137" s="14">
        <v>4780</v>
      </c>
      <c r="F137" s="27"/>
      <c r="G137" s="27" t="s">
        <v>94</v>
      </c>
      <c r="H137" s="27" t="s">
        <v>95</v>
      </c>
      <c r="I137" s="27" t="s">
        <v>104</v>
      </c>
      <c r="J137" s="28">
        <v>1642.78</v>
      </c>
      <c r="K137" s="28">
        <v>1642.78</v>
      </c>
      <c r="L137" s="28">
        <v>0</v>
      </c>
      <c r="M137" s="28">
        <v>10.439999999999998</v>
      </c>
      <c r="N137" s="28">
        <v>1632.34</v>
      </c>
    </row>
    <row r="138" spans="1:14" x14ac:dyDescent="0.25">
      <c r="A138" s="42">
        <v>2022</v>
      </c>
      <c r="B138" s="27" t="s">
        <v>152</v>
      </c>
      <c r="C138" s="27" t="s">
        <v>9</v>
      </c>
      <c r="D138" s="27" t="s">
        <v>161</v>
      </c>
      <c r="E138" s="14">
        <v>4780</v>
      </c>
      <c r="F138" s="27"/>
      <c r="G138" s="27" t="s">
        <v>94</v>
      </c>
      <c r="H138" s="27" t="s">
        <v>95</v>
      </c>
      <c r="I138" s="27" t="s">
        <v>162</v>
      </c>
      <c r="J138" s="28">
        <v>0</v>
      </c>
      <c r="K138" s="28">
        <v>57760</v>
      </c>
      <c r="L138" s="28">
        <v>0</v>
      </c>
      <c r="M138" s="28">
        <v>0</v>
      </c>
      <c r="N138" s="28">
        <v>57760</v>
      </c>
    </row>
    <row r="139" spans="1:14" x14ac:dyDescent="0.25">
      <c r="A139" s="42">
        <v>2022</v>
      </c>
      <c r="B139" s="27" t="s">
        <v>90</v>
      </c>
      <c r="C139" s="27" t="s">
        <v>9</v>
      </c>
      <c r="D139" s="27" t="s">
        <v>109</v>
      </c>
      <c r="E139" s="14">
        <v>4880</v>
      </c>
      <c r="F139" s="27"/>
      <c r="G139" s="27" t="s">
        <v>94</v>
      </c>
      <c r="H139" s="27" t="s">
        <v>95</v>
      </c>
      <c r="I139" s="27" t="s">
        <v>110</v>
      </c>
      <c r="J139" s="28">
        <v>22494.71</v>
      </c>
      <c r="K139" s="28">
        <v>0</v>
      </c>
      <c r="L139" s="28">
        <v>0</v>
      </c>
      <c r="M139" s="28">
        <v>0</v>
      </c>
      <c r="N139" s="28">
        <v>0</v>
      </c>
    </row>
    <row r="140" spans="1:14" x14ac:dyDescent="0.25">
      <c r="A140" s="42">
        <v>2022</v>
      </c>
      <c r="B140" s="27" t="s">
        <v>90</v>
      </c>
      <c r="C140" s="27" t="s">
        <v>9</v>
      </c>
      <c r="D140" s="27" t="s">
        <v>111</v>
      </c>
      <c r="E140" s="14">
        <v>4880</v>
      </c>
      <c r="F140" s="27"/>
      <c r="G140" s="27" t="s">
        <v>94</v>
      </c>
      <c r="H140" s="27" t="s">
        <v>95</v>
      </c>
      <c r="I140" s="27" t="s">
        <v>112</v>
      </c>
      <c r="J140" s="28">
        <v>118470.36</v>
      </c>
      <c r="K140" s="28">
        <v>32266.070000000007</v>
      </c>
      <c r="L140" s="28">
        <v>232.21</v>
      </c>
      <c r="M140" s="28">
        <v>42899.61</v>
      </c>
      <c r="N140" s="28">
        <v>-10865.749999999993</v>
      </c>
    </row>
    <row r="141" spans="1:14" x14ac:dyDescent="0.25">
      <c r="A141" s="42">
        <v>2022</v>
      </c>
      <c r="B141" s="27" t="s">
        <v>90</v>
      </c>
      <c r="C141" s="27" t="s">
        <v>9</v>
      </c>
      <c r="D141" s="27" t="s">
        <v>113</v>
      </c>
      <c r="E141" s="14">
        <v>4880</v>
      </c>
      <c r="F141" s="27"/>
      <c r="G141" s="27" t="s">
        <v>94</v>
      </c>
      <c r="H141" s="27" t="s">
        <v>95</v>
      </c>
      <c r="I141" s="27" t="s">
        <v>114</v>
      </c>
      <c r="J141" s="28">
        <v>26652.5</v>
      </c>
      <c r="K141" s="28">
        <v>26652.5</v>
      </c>
      <c r="L141" s="28">
        <v>2540.6</v>
      </c>
      <c r="M141" s="28">
        <v>22485.25</v>
      </c>
      <c r="N141" s="28">
        <v>1626.65</v>
      </c>
    </row>
    <row r="142" spans="1:14" x14ac:dyDescent="0.25">
      <c r="A142" s="42">
        <v>2022</v>
      </c>
      <c r="B142" s="27" t="s">
        <v>90</v>
      </c>
      <c r="C142" s="27" t="s">
        <v>9</v>
      </c>
      <c r="D142" s="27" t="s">
        <v>115</v>
      </c>
      <c r="E142" s="14">
        <v>4880</v>
      </c>
      <c r="F142" s="27"/>
      <c r="G142" s="27" t="s">
        <v>94</v>
      </c>
      <c r="H142" s="27" t="s">
        <v>95</v>
      </c>
      <c r="I142" s="27" t="s">
        <v>116</v>
      </c>
      <c r="J142" s="28">
        <v>13326.25</v>
      </c>
      <c r="K142" s="28">
        <v>61826.25</v>
      </c>
      <c r="L142" s="28">
        <v>20823.810000000001</v>
      </c>
      <c r="M142" s="28">
        <v>33942.26</v>
      </c>
      <c r="N142" s="28">
        <v>7060.1799999999967</v>
      </c>
    </row>
    <row r="143" spans="1:14" x14ac:dyDescent="0.25">
      <c r="A143" s="42">
        <v>2022</v>
      </c>
      <c r="B143" s="27" t="s">
        <v>90</v>
      </c>
      <c r="C143" s="27" t="s">
        <v>9</v>
      </c>
      <c r="D143" s="27" t="s">
        <v>117</v>
      </c>
      <c r="E143" s="14">
        <v>4880</v>
      </c>
      <c r="F143" s="27"/>
      <c r="G143" s="27" t="s">
        <v>94</v>
      </c>
      <c r="H143" s="27" t="s">
        <v>95</v>
      </c>
      <c r="I143" s="27" t="s">
        <v>118</v>
      </c>
      <c r="J143" s="28">
        <v>26652.5</v>
      </c>
      <c r="K143" s="28">
        <v>74033.5</v>
      </c>
      <c r="L143" s="28">
        <v>0</v>
      </c>
      <c r="M143" s="28">
        <v>0</v>
      </c>
      <c r="N143" s="28">
        <v>74033.5</v>
      </c>
    </row>
    <row r="144" spans="1:14" x14ac:dyDescent="0.25">
      <c r="A144" s="42">
        <v>2022</v>
      </c>
      <c r="B144" s="27" t="s">
        <v>136</v>
      </c>
      <c r="C144" s="27" t="s">
        <v>9</v>
      </c>
      <c r="D144" s="27" t="s">
        <v>137</v>
      </c>
      <c r="E144" s="14">
        <v>4880</v>
      </c>
      <c r="F144" s="27"/>
      <c r="G144" s="27" t="s">
        <v>94</v>
      </c>
      <c r="H144" s="27" t="s">
        <v>95</v>
      </c>
      <c r="I144" s="27" t="s">
        <v>138</v>
      </c>
      <c r="J144" s="28">
        <v>53305</v>
      </c>
      <c r="K144" s="28">
        <v>53305</v>
      </c>
      <c r="L144" s="28">
        <v>0</v>
      </c>
      <c r="M144" s="28">
        <v>0</v>
      </c>
      <c r="N144" s="28">
        <v>53305</v>
      </c>
    </row>
    <row r="145" spans="1:14" x14ac:dyDescent="0.25">
      <c r="A145" s="42">
        <v>2022</v>
      </c>
      <c r="B145" s="27" t="s">
        <v>136</v>
      </c>
      <c r="C145" s="27" t="s">
        <v>9</v>
      </c>
      <c r="D145" s="27" t="s">
        <v>139</v>
      </c>
      <c r="E145" s="14">
        <v>4880</v>
      </c>
      <c r="F145" s="27"/>
      <c r="G145" s="27" t="s">
        <v>94</v>
      </c>
      <c r="H145" s="27" t="s">
        <v>95</v>
      </c>
      <c r="I145" s="27" t="s">
        <v>140</v>
      </c>
      <c r="J145" s="28">
        <v>0</v>
      </c>
      <c r="K145" s="28">
        <v>0</v>
      </c>
      <c r="L145" s="28">
        <v>0</v>
      </c>
      <c r="M145" s="28">
        <v>1080</v>
      </c>
      <c r="N145" s="28">
        <v>-1080</v>
      </c>
    </row>
    <row r="146" spans="1:14" x14ac:dyDescent="0.25">
      <c r="A146" s="42">
        <v>2022</v>
      </c>
      <c r="B146" s="27" t="s">
        <v>136</v>
      </c>
      <c r="C146" s="27" t="s">
        <v>9</v>
      </c>
      <c r="D146" s="27" t="s">
        <v>99</v>
      </c>
      <c r="E146" s="14">
        <v>4880</v>
      </c>
      <c r="F146" s="27"/>
      <c r="G146" s="27" t="s">
        <v>94</v>
      </c>
      <c r="H146" s="27" t="s">
        <v>95</v>
      </c>
      <c r="I146" s="27" t="s">
        <v>100</v>
      </c>
      <c r="J146" s="28">
        <v>3304.91</v>
      </c>
      <c r="K146" s="28">
        <v>3304.91</v>
      </c>
      <c r="L146" s="28">
        <v>0</v>
      </c>
      <c r="M146" s="28">
        <v>66.73</v>
      </c>
      <c r="N146" s="28">
        <v>3238.18</v>
      </c>
    </row>
    <row r="147" spans="1:14" x14ac:dyDescent="0.25">
      <c r="A147" s="42">
        <v>2022</v>
      </c>
      <c r="B147" s="27" t="s">
        <v>136</v>
      </c>
      <c r="C147" s="27" t="s">
        <v>9</v>
      </c>
      <c r="D147" s="27" t="s">
        <v>101</v>
      </c>
      <c r="E147" s="14">
        <v>4880</v>
      </c>
      <c r="F147" s="27"/>
      <c r="G147" s="27" t="s">
        <v>94</v>
      </c>
      <c r="H147" s="27" t="s">
        <v>95</v>
      </c>
      <c r="I147" s="27" t="s">
        <v>102</v>
      </c>
      <c r="J147" s="28">
        <v>772.92</v>
      </c>
      <c r="K147" s="28">
        <v>772.92</v>
      </c>
      <c r="L147" s="28">
        <v>0</v>
      </c>
      <c r="M147" s="28">
        <v>15.6</v>
      </c>
      <c r="N147" s="28">
        <v>757.32</v>
      </c>
    </row>
    <row r="148" spans="1:14" x14ac:dyDescent="0.25">
      <c r="A148" s="42">
        <v>2022</v>
      </c>
      <c r="B148" s="27" t="s">
        <v>136</v>
      </c>
      <c r="C148" s="27" t="s">
        <v>9</v>
      </c>
      <c r="D148" s="27" t="s">
        <v>103</v>
      </c>
      <c r="E148" s="14">
        <v>4880</v>
      </c>
      <c r="F148" s="27"/>
      <c r="G148" s="27" t="s">
        <v>94</v>
      </c>
      <c r="H148" s="27" t="s">
        <v>95</v>
      </c>
      <c r="I148" s="27" t="s">
        <v>104</v>
      </c>
      <c r="J148" s="28">
        <v>1545.85</v>
      </c>
      <c r="K148" s="28">
        <v>1545.85</v>
      </c>
      <c r="L148" s="28">
        <v>0</v>
      </c>
      <c r="M148" s="28">
        <v>31.32</v>
      </c>
      <c r="N148" s="28">
        <v>1514.53</v>
      </c>
    </row>
    <row r="149" spans="1:14" x14ac:dyDescent="0.25">
      <c r="A149" s="42">
        <v>2022</v>
      </c>
      <c r="B149" s="27" t="s">
        <v>152</v>
      </c>
      <c r="C149" s="27" t="s">
        <v>9</v>
      </c>
      <c r="D149" s="27" t="s">
        <v>153</v>
      </c>
      <c r="E149" s="14">
        <v>4880</v>
      </c>
      <c r="F149" s="27"/>
      <c r="G149" s="27" t="s">
        <v>94</v>
      </c>
      <c r="H149" s="27" t="s">
        <v>95</v>
      </c>
      <c r="I149" s="27" t="s">
        <v>154</v>
      </c>
      <c r="J149" s="28">
        <v>0</v>
      </c>
      <c r="K149" s="28">
        <v>0</v>
      </c>
      <c r="L149" s="28">
        <v>0</v>
      </c>
      <c r="M149" s="28">
        <v>6723.55</v>
      </c>
      <c r="N149" s="28">
        <v>-6723.55</v>
      </c>
    </row>
    <row r="150" spans="1:14" x14ac:dyDescent="0.25">
      <c r="A150" s="42">
        <v>2022</v>
      </c>
      <c r="B150" s="27" t="s">
        <v>152</v>
      </c>
      <c r="C150" s="27" t="s">
        <v>9</v>
      </c>
      <c r="D150" s="27" t="s">
        <v>161</v>
      </c>
      <c r="E150" s="14">
        <v>4880</v>
      </c>
      <c r="F150" s="27"/>
      <c r="G150" s="27" t="s">
        <v>94</v>
      </c>
      <c r="H150" s="27" t="s">
        <v>95</v>
      </c>
      <c r="I150" s="27" t="s">
        <v>162</v>
      </c>
      <c r="J150" s="28">
        <v>0</v>
      </c>
      <c r="K150" s="28">
        <v>10318</v>
      </c>
      <c r="L150" s="28">
        <v>10318</v>
      </c>
      <c r="M150" s="28">
        <v>0</v>
      </c>
      <c r="N150" s="28">
        <v>0</v>
      </c>
    </row>
    <row r="151" spans="1:14" x14ac:dyDescent="0.25">
      <c r="A151" s="42">
        <v>2022</v>
      </c>
      <c r="B151" s="27" t="s">
        <v>90</v>
      </c>
      <c r="C151" s="27" t="s">
        <v>9</v>
      </c>
      <c r="D151" s="27" t="s">
        <v>180</v>
      </c>
      <c r="E151" s="14">
        <v>4890</v>
      </c>
      <c r="F151" s="27"/>
      <c r="G151" s="27" t="s">
        <v>94</v>
      </c>
      <c r="H151" s="27" t="s">
        <v>95</v>
      </c>
      <c r="I151" s="27" t="s">
        <v>181</v>
      </c>
      <c r="J151" s="28">
        <v>0</v>
      </c>
      <c r="K151" s="28">
        <v>396</v>
      </c>
      <c r="L151" s="28">
        <v>0</v>
      </c>
      <c r="M151" s="28">
        <v>395.86</v>
      </c>
      <c r="N151" s="28">
        <v>0.13999999999998636</v>
      </c>
    </row>
    <row r="152" spans="1:14" x14ac:dyDescent="0.25">
      <c r="A152" s="42">
        <v>2022</v>
      </c>
      <c r="B152" s="27" t="s">
        <v>90</v>
      </c>
      <c r="C152" s="27" t="s">
        <v>9</v>
      </c>
      <c r="D152" s="27" t="s">
        <v>109</v>
      </c>
      <c r="E152" s="14">
        <v>4890</v>
      </c>
      <c r="F152" s="27"/>
      <c r="G152" s="27" t="s">
        <v>94</v>
      </c>
      <c r="H152" s="27" t="s">
        <v>95</v>
      </c>
      <c r="I152" s="27" t="s">
        <v>110</v>
      </c>
      <c r="J152" s="28">
        <v>25670.26</v>
      </c>
      <c r="K152" s="28">
        <v>25670.26</v>
      </c>
      <c r="L152" s="28">
        <v>0</v>
      </c>
      <c r="M152" s="28">
        <v>0</v>
      </c>
      <c r="N152" s="28">
        <v>25670.26</v>
      </c>
    </row>
    <row r="153" spans="1:14" x14ac:dyDescent="0.25">
      <c r="A153" s="42">
        <v>2022</v>
      </c>
      <c r="B153" s="27" t="s">
        <v>90</v>
      </c>
      <c r="C153" s="27" t="s">
        <v>9</v>
      </c>
      <c r="D153" s="27" t="s">
        <v>111</v>
      </c>
      <c r="E153" s="14">
        <v>4890</v>
      </c>
      <c r="F153" s="27"/>
      <c r="G153" s="27" t="s">
        <v>94</v>
      </c>
      <c r="H153" s="27" t="s">
        <v>95</v>
      </c>
      <c r="I153" s="27" t="s">
        <v>112</v>
      </c>
      <c r="J153" s="28">
        <v>135194.68</v>
      </c>
      <c r="K153" s="28">
        <v>135194.68</v>
      </c>
      <c r="L153" s="28">
        <v>0</v>
      </c>
      <c r="M153" s="28">
        <v>0</v>
      </c>
      <c r="N153" s="28">
        <v>135194.68</v>
      </c>
    </row>
    <row r="154" spans="1:14" x14ac:dyDescent="0.25">
      <c r="A154" s="42">
        <v>2022</v>
      </c>
      <c r="B154" s="27" t="s">
        <v>90</v>
      </c>
      <c r="C154" s="27" t="s">
        <v>9</v>
      </c>
      <c r="D154" s="27" t="s">
        <v>113</v>
      </c>
      <c r="E154" s="14">
        <v>4890</v>
      </c>
      <c r="F154" s="27"/>
      <c r="G154" s="27" t="s">
        <v>94</v>
      </c>
      <c r="H154" s="27" t="s">
        <v>95</v>
      </c>
      <c r="I154" s="27" t="s">
        <v>114</v>
      </c>
      <c r="J154" s="28">
        <v>30415</v>
      </c>
      <c r="K154" s="28">
        <v>30019</v>
      </c>
      <c r="L154" s="28">
        <v>0</v>
      </c>
      <c r="M154" s="28">
        <v>0</v>
      </c>
      <c r="N154" s="28">
        <v>30019</v>
      </c>
    </row>
    <row r="155" spans="1:14" x14ac:dyDescent="0.25">
      <c r="A155" s="42">
        <v>2022</v>
      </c>
      <c r="B155" s="27" t="s">
        <v>90</v>
      </c>
      <c r="C155" s="27" t="s">
        <v>9</v>
      </c>
      <c r="D155" s="27" t="s">
        <v>115</v>
      </c>
      <c r="E155" s="14">
        <v>4890</v>
      </c>
      <c r="F155" s="27"/>
      <c r="G155" s="27" t="s">
        <v>94</v>
      </c>
      <c r="H155" s="27" t="s">
        <v>95</v>
      </c>
      <c r="I155" s="27" t="s">
        <v>116</v>
      </c>
      <c r="J155" s="28">
        <v>15207.5</v>
      </c>
      <c r="K155" s="28">
        <v>15207.5</v>
      </c>
      <c r="L155" s="28">
        <v>0</v>
      </c>
      <c r="M155" s="28">
        <v>12255.68</v>
      </c>
      <c r="N155" s="28">
        <v>2951.82</v>
      </c>
    </row>
    <row r="156" spans="1:14" x14ac:dyDescent="0.25">
      <c r="A156" s="42">
        <v>2022</v>
      </c>
      <c r="B156" s="27" t="s">
        <v>90</v>
      </c>
      <c r="C156" s="27" t="s">
        <v>9</v>
      </c>
      <c r="D156" s="27" t="s">
        <v>117</v>
      </c>
      <c r="E156" s="14">
        <v>4890</v>
      </c>
      <c r="F156" s="27"/>
      <c r="G156" s="27" t="s">
        <v>94</v>
      </c>
      <c r="H156" s="27" t="s">
        <v>95</v>
      </c>
      <c r="I156" s="27" t="s">
        <v>118</v>
      </c>
      <c r="J156" s="28">
        <v>30415</v>
      </c>
      <c r="K156" s="28">
        <v>30415</v>
      </c>
      <c r="L156" s="28">
        <v>0</v>
      </c>
      <c r="M156" s="28">
        <v>0</v>
      </c>
      <c r="N156" s="28">
        <v>30415</v>
      </c>
    </row>
    <row r="157" spans="1:14" x14ac:dyDescent="0.25">
      <c r="A157" s="42">
        <v>2022</v>
      </c>
      <c r="B157" s="27" t="s">
        <v>136</v>
      </c>
      <c r="C157" s="27" t="s">
        <v>9</v>
      </c>
      <c r="D157" s="27" t="s">
        <v>137</v>
      </c>
      <c r="E157" s="14">
        <v>4890</v>
      </c>
      <c r="F157" s="27"/>
      <c r="G157" s="27" t="s">
        <v>94</v>
      </c>
      <c r="H157" s="27" t="s">
        <v>95</v>
      </c>
      <c r="I157" s="27" t="s">
        <v>138</v>
      </c>
      <c r="J157" s="28">
        <v>60830</v>
      </c>
      <c r="K157" s="28">
        <v>60830</v>
      </c>
      <c r="L157" s="28">
        <v>0</v>
      </c>
      <c r="M157" s="28">
        <v>0</v>
      </c>
      <c r="N157" s="28">
        <v>60830</v>
      </c>
    </row>
    <row r="158" spans="1:14" x14ac:dyDescent="0.25">
      <c r="A158" s="42">
        <v>2022</v>
      </c>
      <c r="B158" s="27" t="s">
        <v>136</v>
      </c>
      <c r="C158" s="27" t="s">
        <v>9</v>
      </c>
      <c r="D158" s="27" t="s">
        <v>99</v>
      </c>
      <c r="E158" s="14">
        <v>4890</v>
      </c>
      <c r="F158" s="27"/>
      <c r="G158" s="27" t="s">
        <v>94</v>
      </c>
      <c r="H158" s="27" t="s">
        <v>95</v>
      </c>
      <c r="I158" s="27" t="s">
        <v>100</v>
      </c>
      <c r="J158" s="28">
        <v>3771.46</v>
      </c>
      <c r="K158" s="28">
        <v>3771.46</v>
      </c>
      <c r="L158" s="28">
        <v>0</v>
      </c>
      <c r="M158" s="28">
        <v>1.870000000000001</v>
      </c>
      <c r="N158" s="28">
        <v>3769.59</v>
      </c>
    </row>
    <row r="159" spans="1:14" x14ac:dyDescent="0.25">
      <c r="A159" s="42">
        <v>2022</v>
      </c>
      <c r="B159" s="27" t="s">
        <v>136</v>
      </c>
      <c r="C159" s="27" t="s">
        <v>9</v>
      </c>
      <c r="D159" s="27" t="s">
        <v>101</v>
      </c>
      <c r="E159" s="14">
        <v>4890</v>
      </c>
      <c r="F159" s="27"/>
      <c r="G159" s="27" t="s">
        <v>94</v>
      </c>
      <c r="H159" s="27" t="s">
        <v>95</v>
      </c>
      <c r="I159" s="27" t="s">
        <v>102</v>
      </c>
      <c r="J159" s="28">
        <v>882.04</v>
      </c>
      <c r="K159" s="28">
        <v>882.04</v>
      </c>
      <c r="L159" s="28">
        <v>0</v>
      </c>
      <c r="M159" s="28">
        <v>0.4300000000000006</v>
      </c>
      <c r="N159" s="28">
        <v>881.61</v>
      </c>
    </row>
    <row r="160" spans="1:14" x14ac:dyDescent="0.25">
      <c r="A160" s="42">
        <v>2022</v>
      </c>
      <c r="B160" s="27" t="s">
        <v>136</v>
      </c>
      <c r="C160" s="27" t="s">
        <v>9</v>
      </c>
      <c r="D160" s="27" t="s">
        <v>103</v>
      </c>
      <c r="E160" s="14">
        <v>4890</v>
      </c>
      <c r="F160" s="27"/>
      <c r="G160" s="27" t="s">
        <v>94</v>
      </c>
      <c r="H160" s="27" t="s">
        <v>95</v>
      </c>
      <c r="I160" s="27" t="s">
        <v>104</v>
      </c>
      <c r="J160" s="28">
        <v>1764.07</v>
      </c>
      <c r="K160" s="28">
        <v>1764.07</v>
      </c>
      <c r="L160" s="28">
        <v>0</v>
      </c>
      <c r="M160" s="28">
        <v>0</v>
      </c>
      <c r="N160" s="28">
        <v>1764.07</v>
      </c>
    </row>
    <row r="161" spans="1:14" x14ac:dyDescent="0.25">
      <c r="A161" s="42">
        <v>2022</v>
      </c>
      <c r="B161" s="27" t="s">
        <v>90</v>
      </c>
      <c r="C161" s="27" t="s">
        <v>9</v>
      </c>
      <c r="D161" s="27" t="s">
        <v>106</v>
      </c>
      <c r="E161" s="14">
        <v>4900</v>
      </c>
      <c r="F161" s="27"/>
      <c r="G161" s="27" t="s">
        <v>94</v>
      </c>
      <c r="H161" s="27" t="s">
        <v>95</v>
      </c>
      <c r="I161" s="27" t="s">
        <v>108</v>
      </c>
      <c r="J161" s="28">
        <v>0</v>
      </c>
      <c r="K161" s="28">
        <v>40.03</v>
      </c>
      <c r="L161" s="28">
        <v>0</v>
      </c>
      <c r="M161" s="28">
        <v>40.03</v>
      </c>
      <c r="N161" s="28">
        <v>0</v>
      </c>
    </row>
    <row r="162" spans="1:14" x14ac:dyDescent="0.25">
      <c r="A162" s="42">
        <v>2022</v>
      </c>
      <c r="B162" s="27" t="s">
        <v>90</v>
      </c>
      <c r="C162" s="27" t="s">
        <v>9</v>
      </c>
      <c r="D162" s="27" t="s">
        <v>99</v>
      </c>
      <c r="E162" s="14">
        <v>4900</v>
      </c>
      <c r="F162" s="27"/>
      <c r="G162" s="27" t="s">
        <v>94</v>
      </c>
      <c r="H162" s="27" t="s">
        <v>95</v>
      </c>
      <c r="I162" s="27" t="s">
        <v>100</v>
      </c>
      <c r="J162" s="28">
        <v>0</v>
      </c>
      <c r="K162" s="28">
        <v>0</v>
      </c>
      <c r="L162" s="28">
        <v>0</v>
      </c>
      <c r="M162" s="28">
        <v>2.48</v>
      </c>
      <c r="N162" s="28">
        <v>-2.48</v>
      </c>
    </row>
    <row r="163" spans="1:14" x14ac:dyDescent="0.25">
      <c r="A163" s="42">
        <v>2022</v>
      </c>
      <c r="B163" s="27" t="s">
        <v>90</v>
      </c>
      <c r="C163" s="27" t="s">
        <v>9</v>
      </c>
      <c r="D163" s="27" t="s">
        <v>101</v>
      </c>
      <c r="E163" s="14">
        <v>4900</v>
      </c>
      <c r="F163" s="27"/>
      <c r="G163" s="27" t="s">
        <v>94</v>
      </c>
      <c r="H163" s="27" t="s">
        <v>95</v>
      </c>
      <c r="I163" s="27" t="s">
        <v>102</v>
      </c>
      <c r="J163" s="28">
        <v>0</v>
      </c>
      <c r="K163" s="28">
        <v>0</v>
      </c>
      <c r="L163" s="28">
        <v>0</v>
      </c>
      <c r="M163" s="28">
        <v>0.57999999999999996</v>
      </c>
      <c r="N163" s="28">
        <v>-0.57999999999999996</v>
      </c>
    </row>
    <row r="164" spans="1:14" x14ac:dyDescent="0.25">
      <c r="A164" s="42">
        <v>2022</v>
      </c>
      <c r="B164" s="27" t="s">
        <v>90</v>
      </c>
      <c r="C164" s="27" t="s">
        <v>9</v>
      </c>
      <c r="D164" s="27" t="s">
        <v>103</v>
      </c>
      <c r="E164" s="14">
        <v>4900</v>
      </c>
      <c r="F164" s="27"/>
      <c r="G164" s="27" t="s">
        <v>94</v>
      </c>
      <c r="H164" s="27" t="s">
        <v>95</v>
      </c>
      <c r="I164" s="27" t="s">
        <v>104</v>
      </c>
      <c r="J164" s="28">
        <v>0</v>
      </c>
      <c r="K164" s="28">
        <v>0</v>
      </c>
      <c r="L164" s="28">
        <v>0</v>
      </c>
      <c r="M164" s="28">
        <v>1.1599999999999999</v>
      </c>
      <c r="N164" s="28">
        <v>-1.1599999999999999</v>
      </c>
    </row>
    <row r="165" spans="1:14" x14ac:dyDescent="0.25">
      <c r="A165" s="42">
        <v>2022</v>
      </c>
      <c r="B165" s="27" t="s">
        <v>90</v>
      </c>
      <c r="C165" s="27" t="s">
        <v>9</v>
      </c>
      <c r="D165" s="27" t="s">
        <v>109</v>
      </c>
      <c r="E165" s="14">
        <v>4900</v>
      </c>
      <c r="F165" s="27"/>
      <c r="G165" s="27" t="s">
        <v>94</v>
      </c>
      <c r="H165" s="27" t="s">
        <v>95</v>
      </c>
      <c r="I165" s="27" t="s">
        <v>110</v>
      </c>
      <c r="J165" s="28">
        <v>22383.94</v>
      </c>
      <c r="K165" s="28">
        <v>22383.94</v>
      </c>
      <c r="L165" s="28">
        <v>0</v>
      </c>
      <c r="M165" s="28">
        <v>0</v>
      </c>
      <c r="N165" s="28">
        <v>22383.94</v>
      </c>
    </row>
    <row r="166" spans="1:14" x14ac:dyDescent="0.25">
      <c r="A166" s="42">
        <v>2022</v>
      </c>
      <c r="B166" s="27" t="s">
        <v>90</v>
      </c>
      <c r="C166" s="27" t="s">
        <v>9</v>
      </c>
      <c r="D166" s="27" t="s">
        <v>111</v>
      </c>
      <c r="E166" s="14">
        <v>4900</v>
      </c>
      <c r="F166" s="27"/>
      <c r="G166" s="27" t="s">
        <v>94</v>
      </c>
      <c r="H166" s="27" t="s">
        <v>95</v>
      </c>
      <c r="I166" s="27" t="s">
        <v>112</v>
      </c>
      <c r="J166" s="28">
        <v>117886.96</v>
      </c>
      <c r="K166" s="28">
        <v>14304.12000000001</v>
      </c>
      <c r="L166" s="28">
        <v>1156.5</v>
      </c>
      <c r="M166" s="28">
        <v>9613.2999999999993</v>
      </c>
      <c r="N166" s="28">
        <v>3534.3200000000106</v>
      </c>
    </row>
    <row r="167" spans="1:14" x14ac:dyDescent="0.25">
      <c r="A167" s="42">
        <v>2022</v>
      </c>
      <c r="B167" s="27" t="s">
        <v>90</v>
      </c>
      <c r="C167" s="27" t="s">
        <v>9</v>
      </c>
      <c r="D167" s="27" t="s">
        <v>113</v>
      </c>
      <c r="E167" s="14">
        <v>4900</v>
      </c>
      <c r="F167" s="27"/>
      <c r="G167" s="27" t="s">
        <v>94</v>
      </c>
      <c r="H167" s="27" t="s">
        <v>95</v>
      </c>
      <c r="I167" s="27" t="s">
        <v>114</v>
      </c>
      <c r="J167" s="28">
        <v>26521.25</v>
      </c>
      <c r="K167" s="28">
        <v>26521.25</v>
      </c>
      <c r="L167" s="28">
        <v>633.47</v>
      </c>
      <c r="M167" s="28">
        <v>3878.19</v>
      </c>
      <c r="N167" s="28">
        <v>22009.59</v>
      </c>
    </row>
    <row r="168" spans="1:14" x14ac:dyDescent="0.25">
      <c r="A168" s="42">
        <v>2022</v>
      </c>
      <c r="B168" s="27" t="s">
        <v>90</v>
      </c>
      <c r="C168" s="27" t="s">
        <v>9</v>
      </c>
      <c r="D168" s="27" t="s">
        <v>115</v>
      </c>
      <c r="E168" s="14">
        <v>4900</v>
      </c>
      <c r="F168" s="27"/>
      <c r="G168" s="27" t="s">
        <v>94</v>
      </c>
      <c r="H168" s="27" t="s">
        <v>95</v>
      </c>
      <c r="I168" s="27" t="s">
        <v>116</v>
      </c>
      <c r="J168" s="28">
        <v>13260.63</v>
      </c>
      <c r="K168" s="28">
        <v>73260.63</v>
      </c>
      <c r="L168" s="28">
        <v>423.35</v>
      </c>
      <c r="M168" s="28">
        <v>12366.21</v>
      </c>
      <c r="N168" s="28">
        <v>60471.070000000007</v>
      </c>
    </row>
    <row r="169" spans="1:14" x14ac:dyDescent="0.25">
      <c r="A169" s="42">
        <v>2022</v>
      </c>
      <c r="B169" s="27" t="s">
        <v>90</v>
      </c>
      <c r="C169" s="27" t="s">
        <v>9</v>
      </c>
      <c r="D169" s="27" t="s">
        <v>117</v>
      </c>
      <c r="E169" s="14">
        <v>4900</v>
      </c>
      <c r="F169" s="27"/>
      <c r="G169" s="27" t="s">
        <v>94</v>
      </c>
      <c r="H169" s="27" t="s">
        <v>95</v>
      </c>
      <c r="I169" s="27" t="s">
        <v>118</v>
      </c>
      <c r="J169" s="28">
        <v>26521.25</v>
      </c>
      <c r="K169" s="28">
        <v>26521.25</v>
      </c>
      <c r="L169" s="28">
        <v>0</v>
      </c>
      <c r="M169" s="28">
        <v>0</v>
      </c>
      <c r="N169" s="28">
        <v>26521.25</v>
      </c>
    </row>
    <row r="170" spans="1:14" x14ac:dyDescent="0.25">
      <c r="A170" s="42">
        <v>2022</v>
      </c>
      <c r="B170" s="27" t="s">
        <v>136</v>
      </c>
      <c r="C170" s="27" t="s">
        <v>9</v>
      </c>
      <c r="D170" s="27" t="s">
        <v>137</v>
      </c>
      <c r="E170" s="14">
        <v>4900</v>
      </c>
      <c r="F170" s="27"/>
      <c r="G170" s="27" t="s">
        <v>94</v>
      </c>
      <c r="H170" s="27" t="s">
        <v>95</v>
      </c>
      <c r="I170" s="27" t="s">
        <v>138</v>
      </c>
      <c r="J170" s="28">
        <v>53042.5</v>
      </c>
      <c r="K170" s="28">
        <v>53042.5</v>
      </c>
      <c r="L170" s="28">
        <v>0</v>
      </c>
      <c r="M170" s="28">
        <v>0</v>
      </c>
      <c r="N170" s="28">
        <v>53042.5</v>
      </c>
    </row>
    <row r="171" spans="1:14" x14ac:dyDescent="0.25">
      <c r="A171" s="42">
        <v>2022</v>
      </c>
      <c r="B171" s="27" t="s">
        <v>136</v>
      </c>
      <c r="C171" s="27" t="s">
        <v>9</v>
      </c>
      <c r="D171" s="27" t="s">
        <v>99</v>
      </c>
      <c r="E171" s="14">
        <v>4900</v>
      </c>
      <c r="F171" s="27"/>
      <c r="G171" s="27" t="s">
        <v>94</v>
      </c>
      <c r="H171" s="27" t="s">
        <v>95</v>
      </c>
      <c r="I171" s="27" t="s">
        <v>100</v>
      </c>
      <c r="J171" s="28">
        <v>3288.64</v>
      </c>
      <c r="K171" s="28">
        <v>3288.64</v>
      </c>
      <c r="L171" s="28">
        <v>0</v>
      </c>
      <c r="M171" s="28">
        <v>0.38000000000000256</v>
      </c>
      <c r="N171" s="28">
        <v>3288.26</v>
      </c>
    </row>
    <row r="172" spans="1:14" x14ac:dyDescent="0.25">
      <c r="A172" s="42">
        <v>2022</v>
      </c>
      <c r="B172" s="27" t="s">
        <v>136</v>
      </c>
      <c r="C172" s="27" t="s">
        <v>9</v>
      </c>
      <c r="D172" s="27" t="s">
        <v>101</v>
      </c>
      <c r="E172" s="14">
        <v>4900</v>
      </c>
      <c r="F172" s="27"/>
      <c r="G172" s="27" t="s">
        <v>94</v>
      </c>
      <c r="H172" s="27" t="s">
        <v>95</v>
      </c>
      <c r="I172" s="27" t="s">
        <v>102</v>
      </c>
      <c r="J172" s="28">
        <v>769.12</v>
      </c>
      <c r="K172" s="28">
        <v>769.12</v>
      </c>
      <c r="L172" s="28">
        <v>0</v>
      </c>
      <c r="M172" s="28">
        <v>9.9999999999999645E-2</v>
      </c>
      <c r="N172" s="28">
        <v>769.02</v>
      </c>
    </row>
    <row r="173" spans="1:14" x14ac:dyDescent="0.25">
      <c r="A173" s="42">
        <v>2022</v>
      </c>
      <c r="B173" s="27" t="s">
        <v>136</v>
      </c>
      <c r="C173" s="27" t="s">
        <v>9</v>
      </c>
      <c r="D173" s="27" t="s">
        <v>103</v>
      </c>
      <c r="E173" s="14">
        <v>4900</v>
      </c>
      <c r="F173" s="27"/>
      <c r="G173" s="27" t="s">
        <v>94</v>
      </c>
      <c r="H173" s="27" t="s">
        <v>95</v>
      </c>
      <c r="I173" s="27" t="s">
        <v>104</v>
      </c>
      <c r="J173" s="28">
        <v>1538.23</v>
      </c>
      <c r="K173" s="28">
        <v>1538.23</v>
      </c>
      <c r="L173" s="28">
        <v>0</v>
      </c>
      <c r="M173" s="28">
        <v>0</v>
      </c>
      <c r="N173" s="28">
        <v>1538.23</v>
      </c>
    </row>
    <row r="174" spans="1:14" x14ac:dyDescent="0.25">
      <c r="A174" s="42">
        <v>2022</v>
      </c>
      <c r="B174" s="27" t="s">
        <v>152</v>
      </c>
      <c r="C174" s="27" t="s">
        <v>9</v>
      </c>
      <c r="D174" s="27" t="s">
        <v>161</v>
      </c>
      <c r="E174" s="14">
        <v>4900</v>
      </c>
      <c r="F174" s="27"/>
      <c r="G174" s="27" t="s">
        <v>94</v>
      </c>
      <c r="H174" s="27" t="s">
        <v>95</v>
      </c>
      <c r="I174" s="27" t="s">
        <v>162</v>
      </c>
      <c r="J174" s="28">
        <v>0</v>
      </c>
      <c r="K174" s="28">
        <v>43582.84</v>
      </c>
      <c r="L174" s="28">
        <v>5238</v>
      </c>
      <c r="M174" s="28">
        <v>37489.25</v>
      </c>
      <c r="N174" s="28">
        <v>855.58999999999651</v>
      </c>
    </row>
    <row r="175" spans="1:14" x14ac:dyDescent="0.25">
      <c r="A175" s="42">
        <v>2022</v>
      </c>
      <c r="B175" s="27" t="s">
        <v>90</v>
      </c>
      <c r="C175" s="27" t="s">
        <v>9</v>
      </c>
      <c r="D175" s="27" t="s">
        <v>92</v>
      </c>
      <c r="E175" s="14">
        <v>4920</v>
      </c>
      <c r="F175" s="27"/>
      <c r="G175" s="27" t="s">
        <v>94</v>
      </c>
      <c r="H175" s="27" t="s">
        <v>95</v>
      </c>
      <c r="I175" s="27" t="s">
        <v>96</v>
      </c>
      <c r="J175" s="28">
        <v>0</v>
      </c>
      <c r="K175" s="28">
        <v>2.78</v>
      </c>
      <c r="L175" s="28">
        <v>0</v>
      </c>
      <c r="M175" s="28">
        <v>2.78</v>
      </c>
      <c r="N175" s="28">
        <v>0</v>
      </c>
    </row>
    <row r="176" spans="1:14" x14ac:dyDescent="0.25">
      <c r="A176" s="42">
        <v>2022</v>
      </c>
      <c r="B176" s="27" t="s">
        <v>90</v>
      </c>
      <c r="C176" s="27" t="s">
        <v>9</v>
      </c>
      <c r="D176" s="27" t="s">
        <v>99</v>
      </c>
      <c r="E176" s="14">
        <v>4920</v>
      </c>
      <c r="F176" s="27"/>
      <c r="G176" s="27" t="s">
        <v>94</v>
      </c>
      <c r="H176" s="27" t="s">
        <v>95</v>
      </c>
      <c r="I176" s="27" t="s">
        <v>100</v>
      </c>
      <c r="J176" s="28">
        <v>0</v>
      </c>
      <c r="K176" s="28">
        <v>0</v>
      </c>
      <c r="L176" s="28">
        <v>0</v>
      </c>
      <c r="M176" s="28">
        <v>0.14000000000000001</v>
      </c>
      <c r="N176" s="28">
        <v>-0.14000000000000001</v>
      </c>
    </row>
    <row r="177" spans="1:14" x14ac:dyDescent="0.25">
      <c r="A177" s="42">
        <v>2022</v>
      </c>
      <c r="B177" s="27" t="s">
        <v>90</v>
      </c>
      <c r="C177" s="27" t="s">
        <v>9</v>
      </c>
      <c r="D177" s="27" t="s">
        <v>101</v>
      </c>
      <c r="E177" s="14">
        <v>4920</v>
      </c>
      <c r="F177" s="27"/>
      <c r="G177" s="27" t="s">
        <v>94</v>
      </c>
      <c r="H177" s="27" t="s">
        <v>95</v>
      </c>
      <c r="I177" s="27" t="s">
        <v>102</v>
      </c>
      <c r="J177" s="28">
        <v>0</v>
      </c>
      <c r="K177" s="28">
        <v>0</v>
      </c>
      <c r="L177" s="28">
        <v>0</v>
      </c>
      <c r="M177" s="28">
        <v>0.03</v>
      </c>
      <c r="N177" s="28">
        <v>-0.03</v>
      </c>
    </row>
    <row r="178" spans="1:14" x14ac:dyDescent="0.25">
      <c r="A178" s="42">
        <v>2022</v>
      </c>
      <c r="B178" s="27" t="s">
        <v>90</v>
      </c>
      <c r="C178" s="27" t="s">
        <v>9</v>
      </c>
      <c r="D178" s="27" t="s">
        <v>103</v>
      </c>
      <c r="E178" s="14">
        <v>4920</v>
      </c>
      <c r="F178" s="27"/>
      <c r="G178" s="27" t="s">
        <v>94</v>
      </c>
      <c r="H178" s="27" t="s">
        <v>95</v>
      </c>
      <c r="I178" s="27" t="s">
        <v>104</v>
      </c>
      <c r="J178" s="28">
        <v>0</v>
      </c>
      <c r="K178" s="28">
        <v>0</v>
      </c>
      <c r="L178" s="28">
        <v>0</v>
      </c>
      <c r="M178" s="28">
        <v>0.08</v>
      </c>
      <c r="N178" s="28">
        <v>-0.08</v>
      </c>
    </row>
    <row r="179" spans="1:14" x14ac:dyDescent="0.25">
      <c r="A179" s="42">
        <v>2022</v>
      </c>
      <c r="B179" s="27" t="s">
        <v>90</v>
      </c>
      <c r="C179" s="27" t="s">
        <v>9</v>
      </c>
      <c r="D179" s="27" t="s">
        <v>168</v>
      </c>
      <c r="E179" s="14">
        <v>4920</v>
      </c>
      <c r="F179" s="27"/>
      <c r="G179" s="27" t="s">
        <v>94</v>
      </c>
      <c r="H179" s="27" t="s">
        <v>95</v>
      </c>
      <c r="I179" s="27" t="s">
        <v>169</v>
      </c>
      <c r="J179" s="28">
        <v>0</v>
      </c>
      <c r="K179" s="28">
        <v>1535.6</v>
      </c>
      <c r="L179" s="28">
        <v>0</v>
      </c>
      <c r="M179" s="28">
        <v>1535.6</v>
      </c>
      <c r="N179" s="28">
        <v>0</v>
      </c>
    </row>
    <row r="180" spans="1:14" x14ac:dyDescent="0.25">
      <c r="A180" s="42">
        <v>2022</v>
      </c>
      <c r="B180" s="27" t="s">
        <v>90</v>
      </c>
      <c r="C180" s="27" t="s">
        <v>9</v>
      </c>
      <c r="D180" s="27" t="s">
        <v>109</v>
      </c>
      <c r="E180" s="14">
        <v>4920</v>
      </c>
      <c r="F180" s="27"/>
      <c r="G180" s="27" t="s">
        <v>94</v>
      </c>
      <c r="H180" s="27" t="s">
        <v>95</v>
      </c>
      <c r="I180" s="27" t="s">
        <v>110</v>
      </c>
      <c r="J180" s="28">
        <v>21372.19</v>
      </c>
      <c r="K180" s="28">
        <v>21372.19</v>
      </c>
      <c r="L180" s="28">
        <v>0</v>
      </c>
      <c r="M180" s="28">
        <v>0</v>
      </c>
      <c r="N180" s="28">
        <v>21372.19</v>
      </c>
    </row>
    <row r="181" spans="1:14" x14ac:dyDescent="0.25">
      <c r="A181" s="42">
        <v>2022</v>
      </c>
      <c r="B181" s="27" t="s">
        <v>90</v>
      </c>
      <c r="C181" s="27" t="s">
        <v>9</v>
      </c>
      <c r="D181" s="27" t="s">
        <v>111</v>
      </c>
      <c r="E181" s="14">
        <v>4920</v>
      </c>
      <c r="F181" s="27"/>
      <c r="G181" s="27" t="s">
        <v>94</v>
      </c>
      <c r="H181" s="27" t="s">
        <v>95</v>
      </c>
      <c r="I181" s="27" t="s">
        <v>112</v>
      </c>
      <c r="J181" s="28">
        <v>112558.51</v>
      </c>
      <c r="K181" s="28">
        <v>105038.99999999999</v>
      </c>
      <c r="L181" s="28">
        <v>0</v>
      </c>
      <c r="M181" s="28">
        <v>664.05</v>
      </c>
      <c r="N181" s="28">
        <v>104374.94999999998</v>
      </c>
    </row>
    <row r="182" spans="1:14" x14ac:dyDescent="0.25">
      <c r="A182" s="42">
        <v>2022</v>
      </c>
      <c r="B182" s="27" t="s">
        <v>90</v>
      </c>
      <c r="C182" s="27" t="s">
        <v>9</v>
      </c>
      <c r="D182" s="27" t="s">
        <v>113</v>
      </c>
      <c r="E182" s="14">
        <v>4920</v>
      </c>
      <c r="F182" s="27"/>
      <c r="G182" s="27" t="s">
        <v>94</v>
      </c>
      <c r="H182" s="27" t="s">
        <v>95</v>
      </c>
      <c r="I182" s="27" t="s">
        <v>114</v>
      </c>
      <c r="J182" s="28">
        <v>25322.5</v>
      </c>
      <c r="K182" s="28">
        <v>25322.5</v>
      </c>
      <c r="L182" s="28">
        <v>7692.48</v>
      </c>
      <c r="M182" s="28">
        <v>15484.4</v>
      </c>
      <c r="N182" s="28">
        <v>2145.6200000000008</v>
      </c>
    </row>
    <row r="183" spans="1:14" x14ac:dyDescent="0.25">
      <c r="A183" s="42">
        <v>2022</v>
      </c>
      <c r="B183" s="27" t="s">
        <v>90</v>
      </c>
      <c r="C183" s="27" t="s">
        <v>9</v>
      </c>
      <c r="D183" s="27" t="s">
        <v>115</v>
      </c>
      <c r="E183" s="14">
        <v>4920</v>
      </c>
      <c r="F183" s="27"/>
      <c r="G183" s="27" t="s">
        <v>94</v>
      </c>
      <c r="H183" s="27" t="s">
        <v>95</v>
      </c>
      <c r="I183" s="27" t="s">
        <v>116</v>
      </c>
      <c r="J183" s="28">
        <v>12661.25</v>
      </c>
      <c r="K183" s="28">
        <v>12661.25</v>
      </c>
      <c r="L183" s="28">
        <v>1389.77</v>
      </c>
      <c r="M183" s="28">
        <v>6453.76</v>
      </c>
      <c r="N183" s="28">
        <v>4817.7199999999993</v>
      </c>
    </row>
    <row r="184" spans="1:14" x14ac:dyDescent="0.25">
      <c r="A184" s="42">
        <v>2022</v>
      </c>
      <c r="B184" s="27" t="s">
        <v>90</v>
      </c>
      <c r="C184" s="27" t="s">
        <v>9</v>
      </c>
      <c r="D184" s="27" t="s">
        <v>117</v>
      </c>
      <c r="E184" s="14">
        <v>4920</v>
      </c>
      <c r="F184" s="27"/>
      <c r="G184" s="27" t="s">
        <v>94</v>
      </c>
      <c r="H184" s="27" t="s">
        <v>95</v>
      </c>
      <c r="I184" s="27" t="s">
        <v>118</v>
      </c>
      <c r="J184" s="28">
        <v>25322.5</v>
      </c>
      <c r="K184" s="28">
        <v>25322.5</v>
      </c>
      <c r="L184" s="28">
        <v>0</v>
      </c>
      <c r="M184" s="28">
        <v>1087.3499999999999</v>
      </c>
      <c r="N184" s="28">
        <v>24235.15</v>
      </c>
    </row>
    <row r="185" spans="1:14" x14ac:dyDescent="0.25">
      <c r="A185" s="42">
        <v>2022</v>
      </c>
      <c r="B185" s="27" t="s">
        <v>136</v>
      </c>
      <c r="C185" s="27" t="s">
        <v>9</v>
      </c>
      <c r="D185" s="27" t="s">
        <v>137</v>
      </c>
      <c r="E185" s="14">
        <v>4920</v>
      </c>
      <c r="F185" s="27"/>
      <c r="G185" s="27" t="s">
        <v>94</v>
      </c>
      <c r="H185" s="27" t="s">
        <v>95</v>
      </c>
      <c r="I185" s="27" t="s">
        <v>138</v>
      </c>
      <c r="J185" s="28">
        <v>50645</v>
      </c>
      <c r="K185" s="28">
        <v>50645</v>
      </c>
      <c r="L185" s="28">
        <v>0</v>
      </c>
      <c r="M185" s="28">
        <v>3520</v>
      </c>
      <c r="N185" s="28">
        <v>47125</v>
      </c>
    </row>
    <row r="186" spans="1:14" x14ac:dyDescent="0.25">
      <c r="A186" s="42">
        <v>2022</v>
      </c>
      <c r="B186" s="27" t="s">
        <v>136</v>
      </c>
      <c r="C186" s="27" t="s">
        <v>9</v>
      </c>
      <c r="D186" s="27" t="s">
        <v>99</v>
      </c>
      <c r="E186" s="14">
        <v>4920</v>
      </c>
      <c r="F186" s="27"/>
      <c r="G186" s="27" t="s">
        <v>94</v>
      </c>
      <c r="H186" s="27" t="s">
        <v>95</v>
      </c>
      <c r="I186" s="27" t="s">
        <v>100</v>
      </c>
      <c r="J186" s="28">
        <v>3139.99</v>
      </c>
      <c r="K186" s="28">
        <v>3139.99</v>
      </c>
      <c r="L186" s="28">
        <v>0</v>
      </c>
      <c r="M186" s="28">
        <v>218.26000000000002</v>
      </c>
      <c r="N186" s="28">
        <v>2921.7299999999996</v>
      </c>
    </row>
    <row r="187" spans="1:14" x14ac:dyDescent="0.25">
      <c r="A187" s="42">
        <v>2022</v>
      </c>
      <c r="B187" s="27" t="s">
        <v>136</v>
      </c>
      <c r="C187" s="27" t="s">
        <v>9</v>
      </c>
      <c r="D187" s="27" t="s">
        <v>101</v>
      </c>
      <c r="E187" s="14">
        <v>4920</v>
      </c>
      <c r="F187" s="27"/>
      <c r="G187" s="27" t="s">
        <v>94</v>
      </c>
      <c r="H187" s="27" t="s">
        <v>95</v>
      </c>
      <c r="I187" s="27" t="s">
        <v>102</v>
      </c>
      <c r="J187" s="28">
        <v>734.35</v>
      </c>
      <c r="K187" s="28">
        <v>734.35</v>
      </c>
      <c r="L187" s="28">
        <v>0</v>
      </c>
      <c r="M187" s="28">
        <v>51.04</v>
      </c>
      <c r="N187" s="28">
        <v>683.31</v>
      </c>
    </row>
    <row r="188" spans="1:14" x14ac:dyDescent="0.25">
      <c r="A188" s="42">
        <v>2022</v>
      </c>
      <c r="B188" s="27" t="s">
        <v>136</v>
      </c>
      <c r="C188" s="27" t="s">
        <v>9</v>
      </c>
      <c r="D188" s="27" t="s">
        <v>103</v>
      </c>
      <c r="E188" s="14">
        <v>4920</v>
      </c>
      <c r="F188" s="27"/>
      <c r="G188" s="27" t="s">
        <v>94</v>
      </c>
      <c r="H188" s="27" t="s">
        <v>95</v>
      </c>
      <c r="I188" s="27" t="s">
        <v>104</v>
      </c>
      <c r="J188" s="28">
        <v>1468.71</v>
      </c>
      <c r="K188" s="28">
        <v>1468.71</v>
      </c>
      <c r="L188" s="28">
        <v>0</v>
      </c>
      <c r="M188" s="28">
        <v>102.08</v>
      </c>
      <c r="N188" s="28">
        <v>1366.63</v>
      </c>
    </row>
    <row r="189" spans="1:14" x14ac:dyDescent="0.25">
      <c r="A189" s="42">
        <v>2022</v>
      </c>
      <c r="B189" s="27" t="s">
        <v>152</v>
      </c>
      <c r="C189" s="27" t="s">
        <v>9</v>
      </c>
      <c r="D189" s="27" t="s">
        <v>153</v>
      </c>
      <c r="E189" s="14">
        <v>4920</v>
      </c>
      <c r="F189" s="27"/>
      <c r="G189" s="27" t="s">
        <v>94</v>
      </c>
      <c r="H189" s="27" t="s">
        <v>95</v>
      </c>
      <c r="I189" s="27" t="s">
        <v>154</v>
      </c>
      <c r="J189" s="28">
        <v>0</v>
      </c>
      <c r="K189" s="28">
        <v>2500</v>
      </c>
      <c r="L189" s="28">
        <v>2447</v>
      </c>
      <c r="M189" s="28">
        <v>0</v>
      </c>
      <c r="N189" s="28">
        <v>53</v>
      </c>
    </row>
    <row r="190" spans="1:14" x14ac:dyDescent="0.25">
      <c r="A190" s="42">
        <v>2022</v>
      </c>
      <c r="B190" s="27" t="s">
        <v>90</v>
      </c>
      <c r="C190" s="27" t="s">
        <v>9</v>
      </c>
      <c r="D190" s="27" t="s">
        <v>109</v>
      </c>
      <c r="E190" s="14">
        <v>4960</v>
      </c>
      <c r="F190" s="27"/>
      <c r="G190" s="27" t="s">
        <v>94</v>
      </c>
      <c r="H190" s="27" t="s">
        <v>95</v>
      </c>
      <c r="I190" s="27" t="s">
        <v>110</v>
      </c>
      <c r="J190" s="28">
        <v>17317.830000000002</v>
      </c>
      <c r="K190" s="28">
        <v>17317.830000000002</v>
      </c>
      <c r="L190" s="28">
        <v>0</v>
      </c>
      <c r="M190" s="28">
        <v>0</v>
      </c>
      <c r="N190" s="28">
        <v>17317.830000000002</v>
      </c>
    </row>
    <row r="191" spans="1:14" x14ac:dyDescent="0.25">
      <c r="A191" s="42">
        <v>2022</v>
      </c>
      <c r="B191" s="27" t="s">
        <v>90</v>
      </c>
      <c r="C191" s="27" t="s">
        <v>9</v>
      </c>
      <c r="D191" s="27" t="s">
        <v>111</v>
      </c>
      <c r="E191" s="14">
        <v>4960</v>
      </c>
      <c r="F191" s="27"/>
      <c r="G191" s="27" t="s">
        <v>94</v>
      </c>
      <c r="H191" s="27" t="s">
        <v>95</v>
      </c>
      <c r="I191" s="27" t="s">
        <v>112</v>
      </c>
      <c r="J191" s="28">
        <v>91205.84</v>
      </c>
      <c r="K191" s="28">
        <v>65427.439999999995</v>
      </c>
      <c r="L191" s="28">
        <v>8980</v>
      </c>
      <c r="M191" s="28">
        <v>15945.03</v>
      </c>
      <c r="N191" s="28">
        <v>40502.409999999996</v>
      </c>
    </row>
    <row r="192" spans="1:14" x14ac:dyDescent="0.25">
      <c r="A192" s="42">
        <v>2022</v>
      </c>
      <c r="B192" s="27" t="s">
        <v>90</v>
      </c>
      <c r="C192" s="27" t="s">
        <v>9</v>
      </c>
      <c r="D192" s="27" t="s">
        <v>113</v>
      </c>
      <c r="E192" s="14">
        <v>4960</v>
      </c>
      <c r="F192" s="27"/>
      <c r="G192" s="27" t="s">
        <v>94</v>
      </c>
      <c r="H192" s="27" t="s">
        <v>95</v>
      </c>
      <c r="I192" s="27" t="s">
        <v>114</v>
      </c>
      <c r="J192" s="28">
        <v>20518.75</v>
      </c>
      <c r="K192" s="28">
        <v>20518.75</v>
      </c>
      <c r="L192" s="28">
        <v>0</v>
      </c>
      <c r="M192" s="28">
        <v>902.25</v>
      </c>
      <c r="N192" s="28">
        <v>19616.5</v>
      </c>
    </row>
    <row r="193" spans="1:14" x14ac:dyDescent="0.25">
      <c r="A193" s="42">
        <v>2022</v>
      </c>
      <c r="B193" s="27" t="s">
        <v>90</v>
      </c>
      <c r="C193" s="27" t="s">
        <v>9</v>
      </c>
      <c r="D193" s="27" t="s">
        <v>115</v>
      </c>
      <c r="E193" s="14">
        <v>4960</v>
      </c>
      <c r="F193" s="27"/>
      <c r="G193" s="27" t="s">
        <v>94</v>
      </c>
      <c r="H193" s="27" t="s">
        <v>95</v>
      </c>
      <c r="I193" s="27" t="s">
        <v>116</v>
      </c>
      <c r="J193" s="28">
        <v>10259.379999999999</v>
      </c>
      <c r="K193" s="28">
        <v>36037.78</v>
      </c>
      <c r="L193" s="28">
        <v>5255.11</v>
      </c>
      <c r="M193" s="28">
        <v>13432.32</v>
      </c>
      <c r="N193" s="28">
        <v>17350.349999999999</v>
      </c>
    </row>
    <row r="194" spans="1:14" x14ac:dyDescent="0.25">
      <c r="A194" s="42">
        <v>2022</v>
      </c>
      <c r="B194" s="27" t="s">
        <v>90</v>
      </c>
      <c r="C194" s="27" t="s">
        <v>9</v>
      </c>
      <c r="D194" s="27" t="s">
        <v>117</v>
      </c>
      <c r="E194" s="14">
        <v>4960</v>
      </c>
      <c r="F194" s="27"/>
      <c r="G194" s="27" t="s">
        <v>94</v>
      </c>
      <c r="H194" s="27" t="s">
        <v>95</v>
      </c>
      <c r="I194" s="27" t="s">
        <v>118</v>
      </c>
      <c r="J194" s="28">
        <v>20518.75</v>
      </c>
      <c r="K194" s="28">
        <v>20518.75</v>
      </c>
      <c r="L194" s="28">
        <v>0</v>
      </c>
      <c r="M194" s="28">
        <v>0</v>
      </c>
      <c r="N194" s="28">
        <v>20518.75</v>
      </c>
    </row>
    <row r="195" spans="1:14" x14ac:dyDescent="0.25">
      <c r="A195" s="42">
        <v>2022</v>
      </c>
      <c r="B195" s="27" t="s">
        <v>136</v>
      </c>
      <c r="C195" s="27" t="s">
        <v>9</v>
      </c>
      <c r="D195" s="27" t="s">
        <v>137</v>
      </c>
      <c r="E195" s="14">
        <v>4960</v>
      </c>
      <c r="F195" s="27"/>
      <c r="G195" s="27" t="s">
        <v>94</v>
      </c>
      <c r="H195" s="27" t="s">
        <v>95</v>
      </c>
      <c r="I195" s="27" t="s">
        <v>138</v>
      </c>
      <c r="J195" s="28">
        <v>41037.5</v>
      </c>
      <c r="K195" s="28">
        <v>41037.5</v>
      </c>
      <c r="L195" s="28">
        <v>0</v>
      </c>
      <c r="M195" s="28">
        <v>0</v>
      </c>
      <c r="N195" s="28">
        <v>41037.5</v>
      </c>
    </row>
    <row r="196" spans="1:14" x14ac:dyDescent="0.25">
      <c r="A196" s="42">
        <v>2022</v>
      </c>
      <c r="B196" s="27" t="s">
        <v>136</v>
      </c>
      <c r="C196" s="27" t="s">
        <v>9</v>
      </c>
      <c r="D196" s="27" t="s">
        <v>99</v>
      </c>
      <c r="E196" s="14">
        <v>4960</v>
      </c>
      <c r="F196" s="27"/>
      <c r="G196" s="27" t="s">
        <v>94</v>
      </c>
      <c r="H196" s="27" t="s">
        <v>95</v>
      </c>
      <c r="I196" s="27" t="s">
        <v>100</v>
      </c>
      <c r="J196" s="28">
        <v>2544.33</v>
      </c>
      <c r="K196" s="28">
        <v>2544.33</v>
      </c>
      <c r="L196" s="28">
        <v>0</v>
      </c>
      <c r="M196" s="28">
        <v>0</v>
      </c>
      <c r="N196" s="28">
        <v>2544.33</v>
      </c>
    </row>
    <row r="197" spans="1:14" x14ac:dyDescent="0.25">
      <c r="A197" s="42">
        <v>2022</v>
      </c>
      <c r="B197" s="27" t="s">
        <v>136</v>
      </c>
      <c r="C197" s="27" t="s">
        <v>9</v>
      </c>
      <c r="D197" s="27" t="s">
        <v>101</v>
      </c>
      <c r="E197" s="14">
        <v>4960</v>
      </c>
      <c r="F197" s="27"/>
      <c r="G197" s="27" t="s">
        <v>94</v>
      </c>
      <c r="H197" s="27" t="s">
        <v>95</v>
      </c>
      <c r="I197" s="27" t="s">
        <v>102</v>
      </c>
      <c r="J197" s="28">
        <v>595.04</v>
      </c>
      <c r="K197" s="28">
        <v>595.04</v>
      </c>
      <c r="L197" s="28">
        <v>0</v>
      </c>
      <c r="M197" s="28">
        <v>0</v>
      </c>
      <c r="N197" s="28">
        <v>595.04</v>
      </c>
    </row>
    <row r="198" spans="1:14" x14ac:dyDescent="0.25">
      <c r="A198" s="42">
        <v>2022</v>
      </c>
      <c r="B198" s="27" t="s">
        <v>136</v>
      </c>
      <c r="C198" s="27" t="s">
        <v>9</v>
      </c>
      <c r="D198" s="27" t="s">
        <v>103</v>
      </c>
      <c r="E198" s="14">
        <v>4960</v>
      </c>
      <c r="F198" s="27"/>
      <c r="G198" s="27" t="s">
        <v>94</v>
      </c>
      <c r="H198" s="27" t="s">
        <v>95</v>
      </c>
      <c r="I198" s="27" t="s">
        <v>104</v>
      </c>
      <c r="J198" s="28">
        <v>1190.0899999999999</v>
      </c>
      <c r="K198" s="28">
        <v>1190.0899999999999</v>
      </c>
      <c r="L198" s="28">
        <v>0</v>
      </c>
      <c r="M198" s="28">
        <v>0</v>
      </c>
      <c r="N198" s="28">
        <v>1190.0899999999999</v>
      </c>
    </row>
    <row r="199" spans="1:14" x14ac:dyDescent="0.25">
      <c r="A199" s="42">
        <v>2022</v>
      </c>
      <c r="B199" s="27" t="s">
        <v>90</v>
      </c>
      <c r="C199" s="27" t="s">
        <v>9</v>
      </c>
      <c r="D199" s="27" t="s">
        <v>109</v>
      </c>
      <c r="E199" s="14">
        <v>4970</v>
      </c>
      <c r="F199" s="27"/>
      <c r="G199" s="27" t="s">
        <v>94</v>
      </c>
      <c r="H199" s="27" t="s">
        <v>95</v>
      </c>
      <c r="I199" s="27" t="s">
        <v>110</v>
      </c>
      <c r="J199" s="28">
        <v>16510.05</v>
      </c>
      <c r="K199" s="28">
        <v>0</v>
      </c>
      <c r="L199" s="28">
        <v>0</v>
      </c>
      <c r="M199" s="28">
        <v>0</v>
      </c>
      <c r="N199" s="28">
        <v>0</v>
      </c>
    </row>
    <row r="200" spans="1:14" x14ac:dyDescent="0.25">
      <c r="A200" s="42">
        <v>2022</v>
      </c>
      <c r="B200" s="27" t="s">
        <v>90</v>
      </c>
      <c r="C200" s="27" t="s">
        <v>9</v>
      </c>
      <c r="D200" s="27" t="s">
        <v>111</v>
      </c>
      <c r="E200" s="14">
        <v>4970</v>
      </c>
      <c r="F200" s="27"/>
      <c r="G200" s="27" t="s">
        <v>94</v>
      </c>
      <c r="H200" s="27" t="s">
        <v>95</v>
      </c>
      <c r="I200" s="27" t="s">
        <v>112</v>
      </c>
      <c r="J200" s="28">
        <v>86951.64</v>
      </c>
      <c r="K200" s="28">
        <v>66074.989999999991</v>
      </c>
      <c r="L200" s="28">
        <v>42960.53</v>
      </c>
      <c r="M200" s="28">
        <v>8450.49</v>
      </c>
      <c r="N200" s="28">
        <v>14663.969999999994</v>
      </c>
    </row>
    <row r="201" spans="1:14" x14ac:dyDescent="0.25">
      <c r="A201" s="42">
        <v>2022</v>
      </c>
      <c r="B201" s="27" t="s">
        <v>90</v>
      </c>
      <c r="C201" s="27" t="s">
        <v>9</v>
      </c>
      <c r="D201" s="27" t="s">
        <v>113</v>
      </c>
      <c r="E201" s="14">
        <v>4970</v>
      </c>
      <c r="F201" s="27"/>
      <c r="G201" s="27" t="s">
        <v>94</v>
      </c>
      <c r="H201" s="27" t="s">
        <v>95</v>
      </c>
      <c r="I201" s="27" t="s">
        <v>114</v>
      </c>
      <c r="J201" s="28">
        <v>19561.669999999998</v>
      </c>
      <c r="K201" s="28">
        <v>31561.67</v>
      </c>
      <c r="L201" s="28">
        <v>0</v>
      </c>
      <c r="M201" s="28">
        <v>29567.02</v>
      </c>
      <c r="N201" s="28">
        <v>1994.6499999999978</v>
      </c>
    </row>
    <row r="202" spans="1:14" x14ac:dyDescent="0.25">
      <c r="A202" s="42">
        <v>2022</v>
      </c>
      <c r="B202" s="27" t="s">
        <v>90</v>
      </c>
      <c r="C202" s="27" t="s">
        <v>9</v>
      </c>
      <c r="D202" s="27" t="s">
        <v>115</v>
      </c>
      <c r="E202" s="14">
        <v>4970</v>
      </c>
      <c r="F202" s="27"/>
      <c r="G202" s="27" t="s">
        <v>94</v>
      </c>
      <c r="H202" s="27" t="s">
        <v>95</v>
      </c>
      <c r="I202" s="27" t="s">
        <v>116</v>
      </c>
      <c r="J202" s="28">
        <v>9780.84</v>
      </c>
      <c r="K202" s="28">
        <v>69342.509999999995</v>
      </c>
      <c r="L202" s="28">
        <v>68161.08</v>
      </c>
      <c r="M202" s="28">
        <v>0</v>
      </c>
      <c r="N202" s="28">
        <v>1181.429999999993</v>
      </c>
    </row>
    <row r="203" spans="1:14" x14ac:dyDescent="0.25">
      <c r="A203" s="42">
        <v>2022</v>
      </c>
      <c r="B203" s="27" t="s">
        <v>90</v>
      </c>
      <c r="C203" s="27" t="s">
        <v>9</v>
      </c>
      <c r="D203" s="27" t="s">
        <v>117</v>
      </c>
      <c r="E203" s="14">
        <v>4970</v>
      </c>
      <c r="F203" s="27"/>
      <c r="G203" s="27" t="s">
        <v>94</v>
      </c>
      <c r="H203" s="27" t="s">
        <v>95</v>
      </c>
      <c r="I203" s="27" t="s">
        <v>118</v>
      </c>
      <c r="J203" s="28">
        <v>19561.669999999998</v>
      </c>
      <c r="K203" s="28">
        <v>0</v>
      </c>
      <c r="L203" s="28">
        <v>0</v>
      </c>
      <c r="M203" s="28">
        <v>0</v>
      </c>
      <c r="N203" s="28">
        <v>0</v>
      </c>
    </row>
    <row r="204" spans="1:14" x14ac:dyDescent="0.25">
      <c r="A204" s="42">
        <v>2022</v>
      </c>
      <c r="B204" s="27" t="s">
        <v>136</v>
      </c>
      <c r="C204" s="27" t="s">
        <v>9</v>
      </c>
      <c r="D204" s="27" t="s">
        <v>137</v>
      </c>
      <c r="E204" s="14">
        <v>4970</v>
      </c>
      <c r="F204" s="27"/>
      <c r="G204" s="27" t="s">
        <v>94</v>
      </c>
      <c r="H204" s="27" t="s">
        <v>95</v>
      </c>
      <c r="I204" s="27" t="s">
        <v>138</v>
      </c>
      <c r="J204" s="28">
        <v>39123.35</v>
      </c>
      <c r="K204" s="28">
        <v>0</v>
      </c>
      <c r="L204" s="28">
        <v>0</v>
      </c>
      <c r="M204" s="28">
        <v>0</v>
      </c>
      <c r="N204" s="28">
        <v>0</v>
      </c>
    </row>
    <row r="205" spans="1:14" x14ac:dyDescent="0.25">
      <c r="A205" s="42">
        <v>2022</v>
      </c>
      <c r="B205" s="27" t="s">
        <v>136</v>
      </c>
      <c r="C205" s="27" t="s">
        <v>9</v>
      </c>
      <c r="D205" s="27" t="s">
        <v>99</v>
      </c>
      <c r="E205" s="14">
        <v>4970</v>
      </c>
      <c r="F205" s="27"/>
      <c r="G205" s="27" t="s">
        <v>94</v>
      </c>
      <c r="H205" s="27" t="s">
        <v>95</v>
      </c>
      <c r="I205" s="27" t="s">
        <v>100</v>
      </c>
      <c r="J205" s="28">
        <v>2425.65</v>
      </c>
      <c r="K205" s="28">
        <v>2425.65</v>
      </c>
      <c r="L205" s="28">
        <v>0</v>
      </c>
      <c r="M205" s="28">
        <v>0</v>
      </c>
      <c r="N205" s="28">
        <v>2425.65</v>
      </c>
    </row>
    <row r="206" spans="1:14" x14ac:dyDescent="0.25">
      <c r="A206" s="42">
        <v>2022</v>
      </c>
      <c r="B206" s="27" t="s">
        <v>136</v>
      </c>
      <c r="C206" s="27" t="s">
        <v>9</v>
      </c>
      <c r="D206" s="27" t="s">
        <v>101</v>
      </c>
      <c r="E206" s="14">
        <v>4970</v>
      </c>
      <c r="F206" s="27"/>
      <c r="G206" s="27" t="s">
        <v>94</v>
      </c>
      <c r="H206" s="27" t="s">
        <v>95</v>
      </c>
      <c r="I206" s="27" t="s">
        <v>102</v>
      </c>
      <c r="J206" s="28">
        <v>567.29</v>
      </c>
      <c r="K206" s="28">
        <v>567.29</v>
      </c>
      <c r="L206" s="28">
        <v>0</v>
      </c>
      <c r="M206" s="28">
        <v>0</v>
      </c>
      <c r="N206" s="28">
        <v>567.29</v>
      </c>
    </row>
    <row r="207" spans="1:14" x14ac:dyDescent="0.25">
      <c r="A207" s="42">
        <v>2022</v>
      </c>
      <c r="B207" s="27" t="s">
        <v>136</v>
      </c>
      <c r="C207" s="27" t="s">
        <v>9</v>
      </c>
      <c r="D207" s="27" t="s">
        <v>103</v>
      </c>
      <c r="E207" s="14">
        <v>4970</v>
      </c>
      <c r="F207" s="27"/>
      <c r="G207" s="27" t="s">
        <v>94</v>
      </c>
      <c r="H207" s="27" t="s">
        <v>95</v>
      </c>
      <c r="I207" s="27" t="s">
        <v>104</v>
      </c>
      <c r="J207" s="28">
        <v>1134.58</v>
      </c>
      <c r="K207" s="28">
        <v>1134.58</v>
      </c>
      <c r="L207" s="28">
        <v>0</v>
      </c>
      <c r="M207" s="28">
        <v>0</v>
      </c>
      <c r="N207" s="28">
        <v>1134.58</v>
      </c>
    </row>
    <row r="208" spans="1:14" x14ac:dyDescent="0.25">
      <c r="A208" s="42">
        <v>2022</v>
      </c>
      <c r="B208" s="27" t="s">
        <v>152</v>
      </c>
      <c r="C208" s="27" t="s">
        <v>9</v>
      </c>
      <c r="D208" s="27" t="s">
        <v>161</v>
      </c>
      <c r="E208" s="14">
        <v>4970</v>
      </c>
      <c r="F208" s="27"/>
      <c r="G208" s="27" t="s">
        <v>94</v>
      </c>
      <c r="H208" s="27" t="s">
        <v>95</v>
      </c>
      <c r="I208" s="27" t="s">
        <v>162</v>
      </c>
      <c r="J208" s="28">
        <v>0</v>
      </c>
      <c r="K208" s="28">
        <v>24510.05</v>
      </c>
      <c r="L208" s="28">
        <v>17843.849999999999</v>
      </c>
      <c r="M208" s="28">
        <v>0</v>
      </c>
      <c r="N208" s="28">
        <v>6666.2000000000007</v>
      </c>
    </row>
    <row r="209" spans="1:14" x14ac:dyDescent="0.25">
      <c r="A209" s="42">
        <v>2022</v>
      </c>
      <c r="B209" s="27" t="s">
        <v>90</v>
      </c>
      <c r="C209" s="27" t="s">
        <v>9</v>
      </c>
      <c r="D209" s="27" t="s">
        <v>180</v>
      </c>
      <c r="E209" s="14">
        <v>4990</v>
      </c>
      <c r="F209" s="27"/>
      <c r="G209" s="27" t="s">
        <v>94</v>
      </c>
      <c r="H209" s="27" t="s">
        <v>95</v>
      </c>
      <c r="I209" s="27" t="s">
        <v>181</v>
      </c>
      <c r="J209" s="28">
        <v>0</v>
      </c>
      <c r="K209" s="28">
        <v>10000</v>
      </c>
      <c r="L209" s="28">
        <v>0</v>
      </c>
      <c r="M209" s="28">
        <v>0</v>
      </c>
      <c r="N209" s="28">
        <v>10000</v>
      </c>
    </row>
    <row r="210" spans="1:14" x14ac:dyDescent="0.25">
      <c r="A210" s="42">
        <v>2022</v>
      </c>
      <c r="B210" s="27" t="s">
        <v>90</v>
      </c>
      <c r="C210" s="27" t="s">
        <v>9</v>
      </c>
      <c r="D210" s="27" t="s">
        <v>109</v>
      </c>
      <c r="E210" s="14">
        <v>4990</v>
      </c>
      <c r="F210" s="27"/>
      <c r="G210" s="27" t="s">
        <v>94</v>
      </c>
      <c r="H210" s="27" t="s">
        <v>95</v>
      </c>
      <c r="I210" s="27" t="s">
        <v>110</v>
      </c>
      <c r="J210" s="28">
        <v>12598.81</v>
      </c>
      <c r="K210" s="28">
        <v>0</v>
      </c>
      <c r="L210" s="28">
        <v>0</v>
      </c>
      <c r="M210" s="28">
        <v>0</v>
      </c>
      <c r="N210" s="28">
        <v>0</v>
      </c>
    </row>
    <row r="211" spans="1:14" x14ac:dyDescent="0.25">
      <c r="A211" s="42">
        <v>2022</v>
      </c>
      <c r="B211" s="27" t="s">
        <v>90</v>
      </c>
      <c r="C211" s="27" t="s">
        <v>9</v>
      </c>
      <c r="D211" s="27" t="s">
        <v>111</v>
      </c>
      <c r="E211" s="14">
        <v>4990</v>
      </c>
      <c r="F211" s="27"/>
      <c r="G211" s="27" t="s">
        <v>94</v>
      </c>
      <c r="H211" s="27" t="s">
        <v>95</v>
      </c>
      <c r="I211" s="27" t="s">
        <v>112</v>
      </c>
      <c r="J211" s="28">
        <v>66352.740000000005</v>
      </c>
      <c r="K211" s="28">
        <v>11095.330000000002</v>
      </c>
      <c r="L211" s="28">
        <v>384.48</v>
      </c>
      <c r="M211" s="28">
        <v>7527.4</v>
      </c>
      <c r="N211" s="28">
        <v>3183.4500000000021</v>
      </c>
    </row>
    <row r="212" spans="1:14" x14ac:dyDescent="0.25">
      <c r="A212" s="42">
        <v>2022</v>
      </c>
      <c r="B212" s="27" t="s">
        <v>90</v>
      </c>
      <c r="C212" s="27" t="s">
        <v>9</v>
      </c>
      <c r="D212" s="27" t="s">
        <v>113</v>
      </c>
      <c r="E212" s="14">
        <v>4990</v>
      </c>
      <c r="F212" s="27"/>
      <c r="G212" s="27" t="s">
        <v>94</v>
      </c>
      <c r="H212" s="27" t="s">
        <v>95</v>
      </c>
      <c r="I212" s="27" t="s">
        <v>114</v>
      </c>
      <c r="J212" s="28">
        <v>14927.5</v>
      </c>
      <c r="K212" s="28">
        <v>14927.5</v>
      </c>
      <c r="L212" s="28">
        <v>0</v>
      </c>
      <c r="M212" s="28">
        <v>175</v>
      </c>
      <c r="N212" s="28">
        <v>14752.5</v>
      </c>
    </row>
    <row r="213" spans="1:14" x14ac:dyDescent="0.25">
      <c r="A213" s="42">
        <v>2022</v>
      </c>
      <c r="B213" s="27" t="s">
        <v>90</v>
      </c>
      <c r="C213" s="27" t="s">
        <v>9</v>
      </c>
      <c r="D213" s="27" t="s">
        <v>115</v>
      </c>
      <c r="E213" s="14">
        <v>4990</v>
      </c>
      <c r="F213" s="27"/>
      <c r="G213" s="27" t="s">
        <v>94</v>
      </c>
      <c r="H213" s="27" t="s">
        <v>95</v>
      </c>
      <c r="I213" s="27" t="s">
        <v>116</v>
      </c>
      <c r="J213" s="28">
        <v>7463.75</v>
      </c>
      <c r="K213" s="28">
        <v>15979.7</v>
      </c>
      <c r="L213" s="28">
        <v>905.95</v>
      </c>
      <c r="M213" s="28">
        <v>0</v>
      </c>
      <c r="N213" s="28">
        <v>15073.75</v>
      </c>
    </row>
    <row r="214" spans="1:14" x14ac:dyDescent="0.25">
      <c r="A214" s="42">
        <v>2022</v>
      </c>
      <c r="B214" s="27" t="s">
        <v>90</v>
      </c>
      <c r="C214" s="27" t="s">
        <v>9</v>
      </c>
      <c r="D214" s="27" t="s">
        <v>117</v>
      </c>
      <c r="E214" s="14">
        <v>4990</v>
      </c>
      <c r="F214" s="27"/>
      <c r="G214" s="27" t="s">
        <v>94</v>
      </c>
      <c r="H214" s="27" t="s">
        <v>95</v>
      </c>
      <c r="I214" s="27" t="s">
        <v>118</v>
      </c>
      <c r="J214" s="28">
        <v>14927.5</v>
      </c>
      <c r="K214" s="28">
        <v>14927.5</v>
      </c>
      <c r="L214" s="28">
        <v>0</v>
      </c>
      <c r="M214" s="28">
        <v>6941.3</v>
      </c>
      <c r="N214" s="28">
        <v>7986.2</v>
      </c>
    </row>
    <row r="215" spans="1:14" x14ac:dyDescent="0.25">
      <c r="A215" s="42">
        <v>2022</v>
      </c>
      <c r="B215" s="27" t="s">
        <v>90</v>
      </c>
      <c r="C215" s="27" t="s">
        <v>9</v>
      </c>
      <c r="D215" s="27" t="s">
        <v>161</v>
      </c>
      <c r="E215" s="14">
        <v>4990</v>
      </c>
      <c r="F215" s="27"/>
      <c r="G215" s="27" t="s">
        <v>94</v>
      </c>
      <c r="H215" s="27" t="s">
        <v>95</v>
      </c>
      <c r="I215" s="27" t="s">
        <v>162</v>
      </c>
      <c r="J215" s="28">
        <v>0</v>
      </c>
      <c r="K215" s="28">
        <v>25000</v>
      </c>
      <c r="L215" s="28">
        <v>0</v>
      </c>
      <c r="M215" s="28">
        <v>0</v>
      </c>
      <c r="N215" s="28">
        <v>25000</v>
      </c>
    </row>
    <row r="216" spans="1:14" x14ac:dyDescent="0.25">
      <c r="A216" s="42">
        <v>2022</v>
      </c>
      <c r="B216" s="27" t="s">
        <v>136</v>
      </c>
      <c r="C216" s="27" t="s">
        <v>9</v>
      </c>
      <c r="D216" s="27" t="s">
        <v>137</v>
      </c>
      <c r="E216" s="14">
        <v>4990</v>
      </c>
      <c r="F216" s="27"/>
      <c r="G216" s="27" t="s">
        <v>94</v>
      </c>
      <c r="H216" s="27" t="s">
        <v>95</v>
      </c>
      <c r="I216" s="27" t="s">
        <v>138</v>
      </c>
      <c r="J216" s="28">
        <v>29855</v>
      </c>
      <c r="K216" s="28">
        <v>19855</v>
      </c>
      <c r="L216" s="28">
        <v>0</v>
      </c>
      <c r="M216" s="28">
        <v>0</v>
      </c>
      <c r="N216" s="28">
        <v>19855</v>
      </c>
    </row>
    <row r="217" spans="1:14" x14ac:dyDescent="0.25">
      <c r="A217" s="42">
        <v>2022</v>
      </c>
      <c r="B217" s="27" t="s">
        <v>136</v>
      </c>
      <c r="C217" s="27" t="s">
        <v>9</v>
      </c>
      <c r="D217" s="27" t="s">
        <v>99</v>
      </c>
      <c r="E217" s="14">
        <v>4990</v>
      </c>
      <c r="F217" s="27"/>
      <c r="G217" s="27" t="s">
        <v>94</v>
      </c>
      <c r="H217" s="27" t="s">
        <v>95</v>
      </c>
      <c r="I217" s="27" t="s">
        <v>100</v>
      </c>
      <c r="J217" s="28">
        <v>1851.01</v>
      </c>
      <c r="K217" s="28">
        <v>1851.01</v>
      </c>
      <c r="L217" s="28">
        <v>0</v>
      </c>
      <c r="M217" s="28">
        <v>-7.1054273576010019E-15</v>
      </c>
      <c r="N217" s="28">
        <v>1851.01</v>
      </c>
    </row>
    <row r="218" spans="1:14" x14ac:dyDescent="0.25">
      <c r="A218" s="42">
        <v>2022</v>
      </c>
      <c r="B218" s="27" t="s">
        <v>136</v>
      </c>
      <c r="C218" s="27" t="s">
        <v>9</v>
      </c>
      <c r="D218" s="27" t="s">
        <v>101</v>
      </c>
      <c r="E218" s="14">
        <v>4990</v>
      </c>
      <c r="F218" s="27"/>
      <c r="G218" s="27" t="s">
        <v>94</v>
      </c>
      <c r="H218" s="27" t="s">
        <v>95</v>
      </c>
      <c r="I218" s="27" t="s">
        <v>102</v>
      </c>
      <c r="J218" s="28">
        <v>432.9</v>
      </c>
      <c r="K218" s="28">
        <v>432.9</v>
      </c>
      <c r="L218" s="28">
        <v>0</v>
      </c>
      <c r="M218" s="28">
        <v>1.7763568394002505E-15</v>
      </c>
      <c r="N218" s="28">
        <v>432.9</v>
      </c>
    </row>
    <row r="219" spans="1:14" x14ac:dyDescent="0.25">
      <c r="A219" s="42">
        <v>2022</v>
      </c>
      <c r="B219" s="27" t="s">
        <v>136</v>
      </c>
      <c r="C219" s="27" t="s">
        <v>9</v>
      </c>
      <c r="D219" s="27" t="s">
        <v>103</v>
      </c>
      <c r="E219" s="14">
        <v>4990</v>
      </c>
      <c r="F219" s="27"/>
      <c r="G219" s="27" t="s">
        <v>94</v>
      </c>
      <c r="H219" s="27" t="s">
        <v>95</v>
      </c>
      <c r="I219" s="27" t="s">
        <v>104</v>
      </c>
      <c r="J219" s="28">
        <v>865.8</v>
      </c>
      <c r="K219" s="28">
        <v>865.8</v>
      </c>
      <c r="L219" s="28">
        <v>0</v>
      </c>
      <c r="M219" s="28">
        <v>1.4099999999999966</v>
      </c>
      <c r="N219" s="28">
        <v>864.39</v>
      </c>
    </row>
    <row r="220" spans="1:14" x14ac:dyDescent="0.25">
      <c r="A220" s="42">
        <v>2022</v>
      </c>
      <c r="B220" s="27" t="s">
        <v>152</v>
      </c>
      <c r="C220" s="27" t="s">
        <v>9</v>
      </c>
      <c r="D220" s="27" t="s">
        <v>161</v>
      </c>
      <c r="E220" s="14">
        <v>4990</v>
      </c>
      <c r="F220" s="27"/>
      <c r="G220" s="27" t="s">
        <v>94</v>
      </c>
      <c r="H220" s="27" t="s">
        <v>95</v>
      </c>
      <c r="I220" s="27" t="s">
        <v>162</v>
      </c>
      <c r="J220" s="28">
        <v>0</v>
      </c>
      <c r="K220" s="28">
        <v>4082.86</v>
      </c>
      <c r="L220" s="28">
        <v>0</v>
      </c>
      <c r="M220" s="28">
        <v>0</v>
      </c>
      <c r="N220" s="28">
        <v>4082.86</v>
      </c>
    </row>
    <row r="221" spans="1:14" x14ac:dyDescent="0.25">
      <c r="A221" s="42">
        <v>2022</v>
      </c>
      <c r="B221" s="27" t="s">
        <v>152</v>
      </c>
      <c r="C221" s="27" t="s">
        <v>9</v>
      </c>
      <c r="D221" s="27" t="s">
        <v>155</v>
      </c>
      <c r="E221" s="14">
        <v>4990</v>
      </c>
      <c r="F221" s="27"/>
      <c r="G221" s="27" t="s">
        <v>94</v>
      </c>
      <c r="H221" s="27" t="s">
        <v>95</v>
      </c>
      <c r="I221" s="27" t="s">
        <v>156</v>
      </c>
      <c r="J221" s="28">
        <v>0</v>
      </c>
      <c r="K221" s="28">
        <v>30257.41</v>
      </c>
      <c r="L221" s="28">
        <v>28625</v>
      </c>
      <c r="M221" s="28">
        <v>0</v>
      </c>
      <c r="N221" s="28">
        <v>1632.41</v>
      </c>
    </row>
    <row r="222" spans="1:14" x14ac:dyDescent="0.25">
      <c r="A222" s="42">
        <v>2022</v>
      </c>
      <c r="B222" s="27" t="s">
        <v>90</v>
      </c>
      <c r="C222" s="27" t="s">
        <v>9</v>
      </c>
      <c r="D222" s="27" t="s">
        <v>92</v>
      </c>
      <c r="E222" s="14">
        <v>5020</v>
      </c>
      <c r="F222" s="27"/>
      <c r="G222" s="27" t="s">
        <v>94</v>
      </c>
      <c r="H222" s="27" t="s">
        <v>95</v>
      </c>
      <c r="I222" s="27" t="s">
        <v>96</v>
      </c>
      <c r="J222" s="28">
        <v>0</v>
      </c>
      <c r="K222" s="28">
        <v>195.92</v>
      </c>
      <c r="L222" s="28">
        <v>0</v>
      </c>
      <c r="M222" s="28">
        <v>195.92</v>
      </c>
      <c r="N222" s="28">
        <v>0</v>
      </c>
    </row>
    <row r="223" spans="1:14" x14ac:dyDescent="0.25">
      <c r="A223" s="42">
        <v>2022</v>
      </c>
      <c r="B223" s="27" t="s">
        <v>90</v>
      </c>
      <c r="C223" s="27" t="s">
        <v>9</v>
      </c>
      <c r="D223" s="27" t="s">
        <v>99</v>
      </c>
      <c r="E223" s="14">
        <v>5020</v>
      </c>
      <c r="F223" s="27"/>
      <c r="G223" s="27" t="s">
        <v>94</v>
      </c>
      <c r="H223" s="27" t="s">
        <v>95</v>
      </c>
      <c r="I223" s="27" t="s">
        <v>100</v>
      </c>
      <c r="J223" s="28">
        <v>0</v>
      </c>
      <c r="K223" s="28">
        <v>0</v>
      </c>
      <c r="L223" s="28">
        <v>0</v>
      </c>
      <c r="M223" s="28">
        <v>12.12</v>
      </c>
      <c r="N223" s="28">
        <v>-12.12</v>
      </c>
    </row>
    <row r="224" spans="1:14" x14ac:dyDescent="0.25">
      <c r="A224" s="42">
        <v>2022</v>
      </c>
      <c r="B224" s="27" t="s">
        <v>90</v>
      </c>
      <c r="C224" s="27" t="s">
        <v>9</v>
      </c>
      <c r="D224" s="27" t="s">
        <v>101</v>
      </c>
      <c r="E224" s="14">
        <v>5020</v>
      </c>
      <c r="F224" s="27"/>
      <c r="G224" s="27" t="s">
        <v>94</v>
      </c>
      <c r="H224" s="27" t="s">
        <v>95</v>
      </c>
      <c r="I224" s="27" t="s">
        <v>102</v>
      </c>
      <c r="J224" s="28">
        <v>0</v>
      </c>
      <c r="K224" s="28">
        <v>0</v>
      </c>
      <c r="L224" s="28">
        <v>0</v>
      </c>
      <c r="M224" s="28">
        <v>2.84</v>
      </c>
      <c r="N224" s="28">
        <v>-2.84</v>
      </c>
    </row>
    <row r="225" spans="1:14" x14ac:dyDescent="0.25">
      <c r="A225" s="42">
        <v>2022</v>
      </c>
      <c r="B225" s="27" t="s">
        <v>90</v>
      </c>
      <c r="C225" s="27" t="s">
        <v>9</v>
      </c>
      <c r="D225" s="27" t="s">
        <v>103</v>
      </c>
      <c r="E225" s="14">
        <v>5020</v>
      </c>
      <c r="F225" s="27"/>
      <c r="G225" s="27" t="s">
        <v>94</v>
      </c>
      <c r="H225" s="27" t="s">
        <v>95</v>
      </c>
      <c r="I225" s="27" t="s">
        <v>104</v>
      </c>
      <c r="J225" s="28">
        <v>0</v>
      </c>
      <c r="K225" s="28">
        <v>0</v>
      </c>
      <c r="L225" s="28">
        <v>0</v>
      </c>
      <c r="M225" s="28">
        <v>5.67</v>
      </c>
      <c r="N225" s="28">
        <v>-5.67</v>
      </c>
    </row>
    <row r="226" spans="1:14" x14ac:dyDescent="0.25">
      <c r="A226" s="42">
        <v>2022</v>
      </c>
      <c r="B226" s="27" t="s">
        <v>90</v>
      </c>
      <c r="C226" s="27" t="s">
        <v>9</v>
      </c>
      <c r="D226" s="27" t="s">
        <v>109</v>
      </c>
      <c r="E226" s="14">
        <v>5020</v>
      </c>
      <c r="F226" s="27"/>
      <c r="G226" s="27" t="s">
        <v>94</v>
      </c>
      <c r="H226" s="27" t="s">
        <v>95</v>
      </c>
      <c r="I226" s="27" t="s">
        <v>110</v>
      </c>
      <c r="J226" s="28">
        <v>11217.82</v>
      </c>
      <c r="K226" s="28">
        <v>11217.82</v>
      </c>
      <c r="L226" s="28">
        <v>0</v>
      </c>
      <c r="M226" s="28">
        <v>0</v>
      </c>
      <c r="N226" s="28">
        <v>11217.82</v>
      </c>
    </row>
    <row r="227" spans="1:14" x14ac:dyDescent="0.25">
      <c r="A227" s="42">
        <v>2022</v>
      </c>
      <c r="B227" s="27" t="s">
        <v>90</v>
      </c>
      <c r="C227" s="27" t="s">
        <v>9</v>
      </c>
      <c r="D227" s="27" t="s">
        <v>111</v>
      </c>
      <c r="E227" s="14">
        <v>5020</v>
      </c>
      <c r="F227" s="27"/>
      <c r="G227" s="27" t="s">
        <v>94</v>
      </c>
      <c r="H227" s="27" t="s">
        <v>95</v>
      </c>
      <c r="I227" s="27" t="s">
        <v>112</v>
      </c>
      <c r="J227" s="28">
        <v>59079.61</v>
      </c>
      <c r="K227" s="28">
        <v>6276.739999999998</v>
      </c>
      <c r="L227" s="28">
        <v>1445.78</v>
      </c>
      <c r="M227" s="28">
        <v>4081.54</v>
      </c>
      <c r="N227" s="28">
        <v>749.41999999999803</v>
      </c>
    </row>
    <row r="228" spans="1:14" x14ac:dyDescent="0.25">
      <c r="A228" s="42">
        <v>2022</v>
      </c>
      <c r="B228" s="27" t="s">
        <v>90</v>
      </c>
      <c r="C228" s="27" t="s">
        <v>9</v>
      </c>
      <c r="D228" s="27" t="s">
        <v>113</v>
      </c>
      <c r="E228" s="14">
        <v>5020</v>
      </c>
      <c r="F228" s="27"/>
      <c r="G228" s="27" t="s">
        <v>94</v>
      </c>
      <c r="H228" s="27" t="s">
        <v>95</v>
      </c>
      <c r="I228" s="27" t="s">
        <v>114</v>
      </c>
      <c r="J228" s="28">
        <v>13291.25</v>
      </c>
      <c r="K228" s="28">
        <v>13291.25</v>
      </c>
      <c r="L228" s="28">
        <v>0</v>
      </c>
      <c r="M228" s="28">
        <v>0</v>
      </c>
      <c r="N228" s="28">
        <v>13291.25</v>
      </c>
    </row>
    <row r="229" spans="1:14" x14ac:dyDescent="0.25">
      <c r="A229" s="42">
        <v>2022</v>
      </c>
      <c r="B229" s="27" t="s">
        <v>90</v>
      </c>
      <c r="C229" s="27" t="s">
        <v>9</v>
      </c>
      <c r="D229" s="27" t="s">
        <v>115</v>
      </c>
      <c r="E229" s="14">
        <v>5020</v>
      </c>
      <c r="F229" s="27"/>
      <c r="G229" s="27" t="s">
        <v>94</v>
      </c>
      <c r="H229" s="27" t="s">
        <v>95</v>
      </c>
      <c r="I229" s="27" t="s">
        <v>116</v>
      </c>
      <c r="J229" s="28">
        <v>6645.63</v>
      </c>
      <c r="K229" s="28">
        <v>53150.5</v>
      </c>
      <c r="L229" s="28">
        <v>15763.98</v>
      </c>
      <c r="M229" s="28">
        <v>18800.150000000001</v>
      </c>
      <c r="N229" s="28">
        <v>18586.37</v>
      </c>
    </row>
    <row r="230" spans="1:14" x14ac:dyDescent="0.25">
      <c r="A230" s="42">
        <v>2022</v>
      </c>
      <c r="B230" s="27" t="s">
        <v>90</v>
      </c>
      <c r="C230" s="27" t="s">
        <v>9</v>
      </c>
      <c r="D230" s="27" t="s">
        <v>117</v>
      </c>
      <c r="E230" s="14">
        <v>5020</v>
      </c>
      <c r="F230" s="27"/>
      <c r="G230" s="27" t="s">
        <v>94</v>
      </c>
      <c r="H230" s="27" t="s">
        <v>95</v>
      </c>
      <c r="I230" s="27" t="s">
        <v>118</v>
      </c>
      <c r="J230" s="28">
        <v>13291.25</v>
      </c>
      <c r="K230" s="28">
        <v>5549.25</v>
      </c>
      <c r="L230" s="28">
        <v>1450</v>
      </c>
      <c r="M230" s="28">
        <v>0</v>
      </c>
      <c r="N230" s="28">
        <v>4099.25</v>
      </c>
    </row>
    <row r="231" spans="1:14" x14ac:dyDescent="0.25">
      <c r="A231" s="42">
        <v>2022</v>
      </c>
      <c r="B231" s="27" t="s">
        <v>136</v>
      </c>
      <c r="C231" s="27" t="s">
        <v>9</v>
      </c>
      <c r="D231" s="27" t="s">
        <v>137</v>
      </c>
      <c r="E231" s="14">
        <v>5020</v>
      </c>
      <c r="F231" s="27"/>
      <c r="G231" s="27" t="s">
        <v>94</v>
      </c>
      <c r="H231" s="27" t="s">
        <v>95</v>
      </c>
      <c r="I231" s="27" t="s">
        <v>138</v>
      </c>
      <c r="J231" s="28">
        <v>26582.5</v>
      </c>
      <c r="K231" s="28">
        <v>26582.5</v>
      </c>
      <c r="L231" s="28">
        <v>0</v>
      </c>
      <c r="M231" s="28">
        <v>0</v>
      </c>
      <c r="N231" s="28">
        <v>26582.5</v>
      </c>
    </row>
    <row r="232" spans="1:14" x14ac:dyDescent="0.25">
      <c r="A232" s="42">
        <v>2022</v>
      </c>
      <c r="B232" s="27" t="s">
        <v>136</v>
      </c>
      <c r="C232" s="27" t="s">
        <v>9</v>
      </c>
      <c r="D232" s="27" t="s">
        <v>99</v>
      </c>
      <c r="E232" s="14">
        <v>5020</v>
      </c>
      <c r="F232" s="27"/>
      <c r="G232" s="27" t="s">
        <v>94</v>
      </c>
      <c r="H232" s="27" t="s">
        <v>95</v>
      </c>
      <c r="I232" s="27" t="s">
        <v>100</v>
      </c>
      <c r="J232" s="28">
        <v>1648.12</v>
      </c>
      <c r="K232" s="28">
        <v>1648.12</v>
      </c>
      <c r="L232" s="28">
        <v>0</v>
      </c>
      <c r="M232" s="28">
        <v>0</v>
      </c>
      <c r="N232" s="28">
        <v>1648.12</v>
      </c>
    </row>
    <row r="233" spans="1:14" x14ac:dyDescent="0.25">
      <c r="A233" s="42">
        <v>2022</v>
      </c>
      <c r="B233" s="27" t="s">
        <v>136</v>
      </c>
      <c r="C233" s="27" t="s">
        <v>9</v>
      </c>
      <c r="D233" s="27" t="s">
        <v>101</v>
      </c>
      <c r="E233" s="14">
        <v>5020</v>
      </c>
      <c r="F233" s="27"/>
      <c r="G233" s="27" t="s">
        <v>94</v>
      </c>
      <c r="H233" s="27" t="s">
        <v>95</v>
      </c>
      <c r="I233" s="27" t="s">
        <v>102</v>
      </c>
      <c r="J233" s="28">
        <v>385.45</v>
      </c>
      <c r="K233" s="28">
        <v>385.45</v>
      </c>
      <c r="L233" s="28">
        <v>0</v>
      </c>
      <c r="M233" s="28">
        <v>0</v>
      </c>
      <c r="N233" s="28">
        <v>385.45</v>
      </c>
    </row>
    <row r="234" spans="1:14" x14ac:dyDescent="0.25">
      <c r="A234" s="42">
        <v>2022</v>
      </c>
      <c r="B234" s="27" t="s">
        <v>136</v>
      </c>
      <c r="C234" s="27" t="s">
        <v>9</v>
      </c>
      <c r="D234" s="27" t="s">
        <v>103</v>
      </c>
      <c r="E234" s="14">
        <v>5020</v>
      </c>
      <c r="F234" s="27"/>
      <c r="G234" s="27" t="s">
        <v>94</v>
      </c>
      <c r="H234" s="27" t="s">
        <v>95</v>
      </c>
      <c r="I234" s="27" t="s">
        <v>104</v>
      </c>
      <c r="J234" s="28">
        <v>770.89</v>
      </c>
      <c r="K234" s="28">
        <v>770.89</v>
      </c>
      <c r="L234" s="28">
        <v>0</v>
      </c>
      <c r="M234" s="28">
        <v>0</v>
      </c>
      <c r="N234" s="28">
        <v>770.89</v>
      </c>
    </row>
    <row r="235" spans="1:14" x14ac:dyDescent="0.25">
      <c r="A235" s="42">
        <v>2022</v>
      </c>
      <c r="B235" s="27" t="s">
        <v>152</v>
      </c>
      <c r="C235" s="27" t="s">
        <v>9</v>
      </c>
      <c r="D235" s="27" t="s">
        <v>161</v>
      </c>
      <c r="E235" s="14">
        <v>5020</v>
      </c>
      <c r="F235" s="27"/>
      <c r="G235" s="27" t="s">
        <v>94</v>
      </c>
      <c r="H235" s="27" t="s">
        <v>95</v>
      </c>
      <c r="I235" s="27" t="s">
        <v>162</v>
      </c>
      <c r="J235" s="28">
        <v>0</v>
      </c>
      <c r="K235" s="28">
        <v>2749</v>
      </c>
      <c r="L235" s="28">
        <v>2749</v>
      </c>
      <c r="M235" s="28">
        <v>0</v>
      </c>
      <c r="N235" s="28">
        <v>0</v>
      </c>
    </row>
    <row r="236" spans="1:14" x14ac:dyDescent="0.25">
      <c r="A236" s="42">
        <v>2022</v>
      </c>
      <c r="B236" s="27" t="s">
        <v>152</v>
      </c>
      <c r="C236" s="27" t="s">
        <v>9</v>
      </c>
      <c r="D236" s="27" t="s">
        <v>155</v>
      </c>
      <c r="E236" s="14">
        <v>5020</v>
      </c>
      <c r="F236" s="27"/>
      <c r="G236" s="27" t="s">
        <v>94</v>
      </c>
      <c r="H236" s="27" t="s">
        <v>95</v>
      </c>
      <c r="I236" s="27" t="s">
        <v>156</v>
      </c>
      <c r="J236" s="28">
        <v>0</v>
      </c>
      <c r="K236" s="28">
        <v>3549</v>
      </c>
      <c r="L236" s="28">
        <v>3549</v>
      </c>
      <c r="M236" s="28">
        <v>0</v>
      </c>
      <c r="N236" s="28">
        <v>0</v>
      </c>
    </row>
    <row r="237" spans="1:14" x14ac:dyDescent="0.25">
      <c r="A237" s="42">
        <v>2022</v>
      </c>
      <c r="B237" s="27" t="s">
        <v>90</v>
      </c>
      <c r="C237" s="27" t="s">
        <v>9</v>
      </c>
      <c r="D237" s="27" t="s">
        <v>180</v>
      </c>
      <c r="E237" s="14">
        <v>5030</v>
      </c>
      <c r="F237" s="27"/>
      <c r="G237" s="27" t="s">
        <v>94</v>
      </c>
      <c r="H237" s="27" t="s">
        <v>95</v>
      </c>
      <c r="I237" s="27" t="s">
        <v>181</v>
      </c>
      <c r="J237" s="28">
        <v>0</v>
      </c>
      <c r="K237" s="28">
        <v>6000</v>
      </c>
      <c r="L237" s="28">
        <v>0</v>
      </c>
      <c r="M237" s="28">
        <v>5584.96</v>
      </c>
      <c r="N237" s="28">
        <v>415.04</v>
      </c>
    </row>
    <row r="238" spans="1:14" x14ac:dyDescent="0.25">
      <c r="A238" s="42">
        <v>2022</v>
      </c>
      <c r="B238" s="27" t="s">
        <v>90</v>
      </c>
      <c r="C238" s="27" t="s">
        <v>9</v>
      </c>
      <c r="D238" s="27" t="s">
        <v>109</v>
      </c>
      <c r="E238" s="14">
        <v>5030</v>
      </c>
      <c r="F238" s="27"/>
      <c r="G238" s="27" t="s">
        <v>94</v>
      </c>
      <c r="H238" s="27" t="s">
        <v>95</v>
      </c>
      <c r="I238" s="27" t="s">
        <v>110</v>
      </c>
      <c r="J238" s="28">
        <v>20381.25</v>
      </c>
      <c r="K238" s="28">
        <v>14381.25</v>
      </c>
      <c r="L238" s="28">
        <v>0</v>
      </c>
      <c r="M238" s="28">
        <v>0</v>
      </c>
      <c r="N238" s="28">
        <v>14381.25</v>
      </c>
    </row>
    <row r="239" spans="1:14" x14ac:dyDescent="0.25">
      <c r="A239" s="42">
        <v>2022</v>
      </c>
      <c r="B239" s="27" t="s">
        <v>90</v>
      </c>
      <c r="C239" s="27" t="s">
        <v>9</v>
      </c>
      <c r="D239" s="27" t="s">
        <v>111</v>
      </c>
      <c r="E239" s="14">
        <v>5030</v>
      </c>
      <c r="F239" s="27"/>
      <c r="G239" s="27" t="s">
        <v>94</v>
      </c>
      <c r="H239" s="27" t="s">
        <v>95</v>
      </c>
      <c r="I239" s="27" t="s">
        <v>112</v>
      </c>
      <c r="J239" s="28">
        <v>107339.66</v>
      </c>
      <c r="K239" s="28">
        <v>105050.79</v>
      </c>
      <c r="L239" s="28">
        <v>4303.26</v>
      </c>
      <c r="M239" s="28">
        <v>8563.25</v>
      </c>
      <c r="N239" s="28">
        <v>92184.280000000013</v>
      </c>
    </row>
    <row r="240" spans="1:14" x14ac:dyDescent="0.25">
      <c r="A240" s="42">
        <v>2022</v>
      </c>
      <c r="B240" s="27" t="s">
        <v>90</v>
      </c>
      <c r="C240" s="27" t="s">
        <v>9</v>
      </c>
      <c r="D240" s="27" t="s">
        <v>113</v>
      </c>
      <c r="E240" s="14">
        <v>5030</v>
      </c>
      <c r="F240" s="27"/>
      <c r="G240" s="27" t="s">
        <v>94</v>
      </c>
      <c r="H240" s="27" t="s">
        <v>95</v>
      </c>
      <c r="I240" s="27" t="s">
        <v>114</v>
      </c>
      <c r="J240" s="28">
        <v>24148.400000000001</v>
      </c>
      <c r="K240" s="28">
        <v>22948.41</v>
      </c>
      <c r="L240" s="28">
        <v>3404.23</v>
      </c>
      <c r="M240" s="28">
        <v>2978.43</v>
      </c>
      <c r="N240" s="28">
        <v>16565.75</v>
      </c>
    </row>
    <row r="241" spans="1:14" x14ac:dyDescent="0.25">
      <c r="A241" s="42">
        <v>2022</v>
      </c>
      <c r="B241" s="27" t="s">
        <v>90</v>
      </c>
      <c r="C241" s="27" t="s">
        <v>9</v>
      </c>
      <c r="D241" s="27" t="s">
        <v>115</v>
      </c>
      <c r="E241" s="14">
        <v>5030</v>
      </c>
      <c r="F241" s="27"/>
      <c r="G241" s="27" t="s">
        <v>94</v>
      </c>
      <c r="H241" s="27" t="s">
        <v>95</v>
      </c>
      <c r="I241" s="27" t="s">
        <v>116</v>
      </c>
      <c r="J241" s="28">
        <v>12074.2</v>
      </c>
      <c r="K241" s="28">
        <v>12074.2</v>
      </c>
      <c r="L241" s="28">
        <v>978.9</v>
      </c>
      <c r="M241" s="28">
        <v>10650.23</v>
      </c>
      <c r="N241" s="28">
        <v>445.07000000000119</v>
      </c>
    </row>
    <row r="242" spans="1:14" x14ac:dyDescent="0.25">
      <c r="A242" s="42">
        <v>2022</v>
      </c>
      <c r="B242" s="27" t="s">
        <v>90</v>
      </c>
      <c r="C242" s="27" t="s">
        <v>9</v>
      </c>
      <c r="D242" s="27" t="s">
        <v>117</v>
      </c>
      <c r="E242" s="14">
        <v>5030</v>
      </c>
      <c r="F242" s="27"/>
      <c r="G242" s="27" t="s">
        <v>94</v>
      </c>
      <c r="H242" s="27" t="s">
        <v>95</v>
      </c>
      <c r="I242" s="27" t="s">
        <v>118</v>
      </c>
      <c r="J242" s="28">
        <v>24148.400000000001</v>
      </c>
      <c r="K242" s="28">
        <v>24148.400000000001</v>
      </c>
      <c r="L242" s="28">
        <v>7216.69</v>
      </c>
      <c r="M242" s="28">
        <v>16127.34</v>
      </c>
      <c r="N242" s="28">
        <v>804.37000000000171</v>
      </c>
    </row>
    <row r="243" spans="1:14" x14ac:dyDescent="0.25">
      <c r="A243" s="42">
        <v>2022</v>
      </c>
      <c r="B243" s="27" t="s">
        <v>90</v>
      </c>
      <c r="C243" s="27" t="s">
        <v>9</v>
      </c>
      <c r="D243" s="27" t="s">
        <v>143</v>
      </c>
      <c r="E243" s="14">
        <v>5030</v>
      </c>
      <c r="F243" s="27"/>
      <c r="G243" s="27" t="s">
        <v>94</v>
      </c>
      <c r="H243" s="27" t="s">
        <v>95</v>
      </c>
      <c r="I243" s="27" t="s">
        <v>144</v>
      </c>
      <c r="J243" s="28">
        <v>0</v>
      </c>
      <c r="K243" s="28">
        <v>1199.99</v>
      </c>
      <c r="L243" s="28">
        <v>1199.99</v>
      </c>
      <c r="M243" s="28">
        <v>0</v>
      </c>
      <c r="N243" s="28">
        <v>0</v>
      </c>
    </row>
    <row r="244" spans="1:14" x14ac:dyDescent="0.25">
      <c r="A244" s="42">
        <v>2022</v>
      </c>
      <c r="B244" s="27" t="s">
        <v>136</v>
      </c>
      <c r="C244" s="27" t="s">
        <v>9</v>
      </c>
      <c r="D244" s="27" t="s">
        <v>137</v>
      </c>
      <c r="E244" s="14">
        <v>5030</v>
      </c>
      <c r="F244" s="27"/>
      <c r="G244" s="27" t="s">
        <v>94</v>
      </c>
      <c r="H244" s="27" t="s">
        <v>95</v>
      </c>
      <c r="I244" s="27" t="s">
        <v>138</v>
      </c>
      <c r="J244" s="28">
        <v>48296.81</v>
      </c>
      <c r="K244" s="28">
        <v>48296.81</v>
      </c>
      <c r="L244" s="28">
        <v>0</v>
      </c>
      <c r="M244" s="28">
        <v>0</v>
      </c>
      <c r="N244" s="28">
        <v>48296.81</v>
      </c>
    </row>
    <row r="245" spans="1:14" x14ac:dyDescent="0.25">
      <c r="A245" s="42">
        <v>2022</v>
      </c>
      <c r="B245" s="27" t="s">
        <v>136</v>
      </c>
      <c r="C245" s="27" t="s">
        <v>9</v>
      </c>
      <c r="D245" s="27" t="s">
        <v>99</v>
      </c>
      <c r="E245" s="14">
        <v>5030</v>
      </c>
      <c r="F245" s="27"/>
      <c r="G245" s="27" t="s">
        <v>94</v>
      </c>
      <c r="H245" s="27" t="s">
        <v>95</v>
      </c>
      <c r="I245" s="27" t="s">
        <v>100</v>
      </c>
      <c r="J245" s="28">
        <v>2994.4</v>
      </c>
      <c r="K245" s="28">
        <v>2994.4</v>
      </c>
      <c r="L245" s="28">
        <v>0</v>
      </c>
      <c r="M245" s="28">
        <v>4.0000000000000036E-2</v>
      </c>
      <c r="N245" s="28">
        <v>2994.36</v>
      </c>
    </row>
    <row r="246" spans="1:14" x14ac:dyDescent="0.25">
      <c r="A246" s="42">
        <v>2022</v>
      </c>
      <c r="B246" s="27" t="s">
        <v>136</v>
      </c>
      <c r="C246" s="27" t="s">
        <v>9</v>
      </c>
      <c r="D246" s="27" t="s">
        <v>101</v>
      </c>
      <c r="E246" s="14">
        <v>5030</v>
      </c>
      <c r="F246" s="27"/>
      <c r="G246" s="27" t="s">
        <v>94</v>
      </c>
      <c r="H246" s="27" t="s">
        <v>95</v>
      </c>
      <c r="I246" s="27" t="s">
        <v>102</v>
      </c>
      <c r="J246" s="28">
        <v>700.3</v>
      </c>
      <c r="K246" s="28">
        <v>700.3</v>
      </c>
      <c r="L246" s="28">
        <v>0</v>
      </c>
      <c r="M246" s="28">
        <v>1.0000000000000009E-2</v>
      </c>
      <c r="N246" s="28">
        <v>700.29</v>
      </c>
    </row>
    <row r="247" spans="1:14" x14ac:dyDescent="0.25">
      <c r="A247" s="42">
        <v>2022</v>
      </c>
      <c r="B247" s="27" t="s">
        <v>136</v>
      </c>
      <c r="C247" s="27" t="s">
        <v>9</v>
      </c>
      <c r="D247" s="27" t="s">
        <v>103</v>
      </c>
      <c r="E247" s="14">
        <v>5030</v>
      </c>
      <c r="F247" s="27"/>
      <c r="G247" s="27" t="s">
        <v>94</v>
      </c>
      <c r="H247" s="27" t="s">
        <v>95</v>
      </c>
      <c r="I247" s="27" t="s">
        <v>104</v>
      </c>
      <c r="J247" s="28">
        <v>1400.61</v>
      </c>
      <c r="K247" s="28">
        <v>1400.61</v>
      </c>
      <c r="L247" s="28">
        <v>0</v>
      </c>
      <c r="M247" s="28">
        <v>0</v>
      </c>
      <c r="N247" s="28">
        <v>1400.61</v>
      </c>
    </row>
    <row r="248" spans="1:14" x14ac:dyDescent="0.25">
      <c r="A248" s="42">
        <v>2022</v>
      </c>
      <c r="B248" s="27" t="s">
        <v>152</v>
      </c>
      <c r="C248" s="27" t="s">
        <v>9</v>
      </c>
      <c r="D248" s="27" t="s">
        <v>155</v>
      </c>
      <c r="E248" s="14">
        <v>5030</v>
      </c>
      <c r="F248" s="27"/>
      <c r="G248" s="27" t="s">
        <v>94</v>
      </c>
      <c r="H248" s="27" t="s">
        <v>95</v>
      </c>
      <c r="I248" s="27" t="s">
        <v>156</v>
      </c>
      <c r="J248" s="28">
        <v>0</v>
      </c>
      <c r="K248" s="28">
        <v>2288.87</v>
      </c>
      <c r="L248" s="28">
        <v>2288.87</v>
      </c>
      <c r="M248" s="28">
        <v>0</v>
      </c>
      <c r="N248" s="28">
        <v>0</v>
      </c>
    </row>
    <row r="249" spans="1:14" x14ac:dyDescent="0.25">
      <c r="A249" s="42">
        <v>2022</v>
      </c>
      <c r="B249" s="27" t="s">
        <v>90</v>
      </c>
      <c r="C249" s="27" t="s">
        <v>9</v>
      </c>
      <c r="D249" s="27" t="s">
        <v>109</v>
      </c>
      <c r="E249" s="14">
        <v>5060</v>
      </c>
      <c r="F249" s="27"/>
      <c r="G249" s="27" t="s">
        <v>94</v>
      </c>
      <c r="H249" s="27" t="s">
        <v>95</v>
      </c>
      <c r="I249" s="27" t="s">
        <v>110</v>
      </c>
      <c r="J249" s="28">
        <v>21246.65</v>
      </c>
      <c r="K249" s="28">
        <v>21246.65</v>
      </c>
      <c r="L249" s="28">
        <v>0</v>
      </c>
      <c r="M249" s="28">
        <v>0</v>
      </c>
      <c r="N249" s="28">
        <v>21246.65</v>
      </c>
    </row>
    <row r="250" spans="1:14" x14ac:dyDescent="0.25">
      <c r="A250" s="42">
        <v>2022</v>
      </c>
      <c r="B250" s="27" t="s">
        <v>90</v>
      </c>
      <c r="C250" s="27" t="s">
        <v>9</v>
      </c>
      <c r="D250" s="27" t="s">
        <v>111</v>
      </c>
      <c r="E250" s="14">
        <v>5060</v>
      </c>
      <c r="F250" s="27"/>
      <c r="G250" s="27" t="s">
        <v>94</v>
      </c>
      <c r="H250" s="27" t="s">
        <v>95</v>
      </c>
      <c r="I250" s="27" t="s">
        <v>112</v>
      </c>
      <c r="J250" s="28">
        <v>111897.32</v>
      </c>
      <c r="K250" s="28">
        <v>108931.83</v>
      </c>
      <c r="L250" s="28">
        <v>2651.49</v>
      </c>
      <c r="M250" s="28">
        <v>6153.71</v>
      </c>
      <c r="N250" s="28">
        <v>100126.62999999999</v>
      </c>
    </row>
    <row r="251" spans="1:14" x14ac:dyDescent="0.25">
      <c r="A251" s="42">
        <v>2022</v>
      </c>
      <c r="B251" s="27" t="s">
        <v>90</v>
      </c>
      <c r="C251" s="27" t="s">
        <v>9</v>
      </c>
      <c r="D251" s="27" t="s">
        <v>113</v>
      </c>
      <c r="E251" s="14">
        <v>5060</v>
      </c>
      <c r="F251" s="27"/>
      <c r="G251" s="27" t="s">
        <v>94</v>
      </c>
      <c r="H251" s="27" t="s">
        <v>95</v>
      </c>
      <c r="I251" s="27" t="s">
        <v>114</v>
      </c>
      <c r="J251" s="28">
        <v>25173.75</v>
      </c>
      <c r="K251" s="28">
        <v>25173.75</v>
      </c>
      <c r="L251" s="28">
        <v>4332.78</v>
      </c>
      <c r="M251" s="28">
        <v>20637.05</v>
      </c>
      <c r="N251" s="28">
        <v>203.92000000000098</v>
      </c>
    </row>
    <row r="252" spans="1:14" x14ac:dyDescent="0.25">
      <c r="A252" s="42">
        <v>2022</v>
      </c>
      <c r="B252" s="27" t="s">
        <v>90</v>
      </c>
      <c r="C252" s="27" t="s">
        <v>9</v>
      </c>
      <c r="D252" s="27" t="s">
        <v>115</v>
      </c>
      <c r="E252" s="14">
        <v>5060</v>
      </c>
      <c r="F252" s="27"/>
      <c r="G252" s="27" t="s">
        <v>94</v>
      </c>
      <c r="H252" s="27" t="s">
        <v>95</v>
      </c>
      <c r="I252" s="27" t="s">
        <v>116</v>
      </c>
      <c r="J252" s="28">
        <v>12586.88</v>
      </c>
      <c r="K252" s="28">
        <v>12586.88</v>
      </c>
      <c r="L252" s="28">
        <v>2917.74</v>
      </c>
      <c r="M252" s="28">
        <v>7089.51</v>
      </c>
      <c r="N252" s="28">
        <v>2579.6299999999992</v>
      </c>
    </row>
    <row r="253" spans="1:14" x14ac:dyDescent="0.25">
      <c r="A253" s="42">
        <v>2022</v>
      </c>
      <c r="B253" s="27" t="s">
        <v>90</v>
      </c>
      <c r="C253" s="27" t="s">
        <v>9</v>
      </c>
      <c r="D253" s="27" t="s">
        <v>117</v>
      </c>
      <c r="E253" s="14">
        <v>5060</v>
      </c>
      <c r="F253" s="27"/>
      <c r="G253" s="27" t="s">
        <v>94</v>
      </c>
      <c r="H253" s="27" t="s">
        <v>95</v>
      </c>
      <c r="I253" s="27" t="s">
        <v>118</v>
      </c>
      <c r="J253" s="28">
        <v>25173.75</v>
      </c>
      <c r="K253" s="28">
        <v>25173.75</v>
      </c>
      <c r="L253" s="28">
        <v>0</v>
      </c>
      <c r="M253" s="28">
        <v>1400.99</v>
      </c>
      <c r="N253" s="28">
        <v>23772.76</v>
      </c>
    </row>
    <row r="254" spans="1:14" x14ac:dyDescent="0.25">
      <c r="A254" s="42">
        <v>2022</v>
      </c>
      <c r="B254" s="27" t="s">
        <v>136</v>
      </c>
      <c r="C254" s="27" t="s">
        <v>9</v>
      </c>
      <c r="D254" s="27" t="s">
        <v>137</v>
      </c>
      <c r="E254" s="14">
        <v>5060</v>
      </c>
      <c r="F254" s="27"/>
      <c r="G254" s="27" t="s">
        <v>94</v>
      </c>
      <c r="H254" s="27" t="s">
        <v>95</v>
      </c>
      <c r="I254" s="27" t="s">
        <v>138</v>
      </c>
      <c r="J254" s="28">
        <v>50347.5</v>
      </c>
      <c r="K254" s="28">
        <v>50347.5</v>
      </c>
      <c r="L254" s="28">
        <v>0</v>
      </c>
      <c r="M254" s="28">
        <v>10744</v>
      </c>
      <c r="N254" s="28">
        <v>39603.5</v>
      </c>
    </row>
    <row r="255" spans="1:14" x14ac:dyDescent="0.25">
      <c r="A255" s="42">
        <v>2022</v>
      </c>
      <c r="B255" s="27" t="s">
        <v>136</v>
      </c>
      <c r="C255" s="27" t="s">
        <v>9</v>
      </c>
      <c r="D255" s="27" t="s">
        <v>99</v>
      </c>
      <c r="E255" s="14">
        <v>5060</v>
      </c>
      <c r="F255" s="27"/>
      <c r="G255" s="27" t="s">
        <v>94</v>
      </c>
      <c r="H255" s="27" t="s">
        <v>95</v>
      </c>
      <c r="I255" s="27" t="s">
        <v>100</v>
      </c>
      <c r="J255" s="28">
        <v>3121.55</v>
      </c>
      <c r="K255" s="28">
        <v>3121.55</v>
      </c>
      <c r="L255" s="28">
        <v>0</v>
      </c>
      <c r="M255" s="28">
        <v>644.10000000000014</v>
      </c>
      <c r="N255" s="28">
        <v>2477.4499999999998</v>
      </c>
    </row>
    <row r="256" spans="1:14" x14ac:dyDescent="0.25">
      <c r="A256" s="42">
        <v>2022</v>
      </c>
      <c r="B256" s="27" t="s">
        <v>136</v>
      </c>
      <c r="C256" s="27" t="s">
        <v>9</v>
      </c>
      <c r="D256" s="27" t="s">
        <v>101</v>
      </c>
      <c r="E256" s="14">
        <v>5060</v>
      </c>
      <c r="F256" s="27"/>
      <c r="G256" s="27" t="s">
        <v>94</v>
      </c>
      <c r="H256" s="27" t="s">
        <v>95</v>
      </c>
      <c r="I256" s="27" t="s">
        <v>102</v>
      </c>
      <c r="J256" s="28">
        <v>730.04</v>
      </c>
      <c r="K256" s="28">
        <v>730.04</v>
      </c>
      <c r="L256" s="28">
        <v>0</v>
      </c>
      <c r="M256" s="28">
        <v>150.64000000000001</v>
      </c>
      <c r="N256" s="28">
        <v>579.4</v>
      </c>
    </row>
    <row r="257" spans="1:14" x14ac:dyDescent="0.25">
      <c r="A257" s="42">
        <v>2022</v>
      </c>
      <c r="B257" s="27" t="s">
        <v>136</v>
      </c>
      <c r="C257" s="27" t="s">
        <v>9</v>
      </c>
      <c r="D257" s="27" t="s">
        <v>103</v>
      </c>
      <c r="E257" s="14">
        <v>5060</v>
      </c>
      <c r="F257" s="27"/>
      <c r="G257" s="27" t="s">
        <v>94</v>
      </c>
      <c r="H257" s="27" t="s">
        <v>95</v>
      </c>
      <c r="I257" s="27" t="s">
        <v>104</v>
      </c>
      <c r="J257" s="28">
        <v>1460.08</v>
      </c>
      <c r="K257" s="28">
        <v>1460.08</v>
      </c>
      <c r="L257" s="28">
        <v>0</v>
      </c>
      <c r="M257" s="28">
        <v>311.95</v>
      </c>
      <c r="N257" s="28">
        <v>1148.1299999999999</v>
      </c>
    </row>
    <row r="258" spans="1:14" x14ac:dyDescent="0.25">
      <c r="A258" s="42">
        <v>2022</v>
      </c>
      <c r="B258" s="27" t="s">
        <v>152</v>
      </c>
      <c r="C258" s="27" t="s">
        <v>9</v>
      </c>
      <c r="D258" s="27" t="s">
        <v>161</v>
      </c>
      <c r="E258" s="14">
        <v>5060</v>
      </c>
      <c r="F258" s="27"/>
      <c r="G258" s="27" t="s">
        <v>94</v>
      </c>
      <c r="H258" s="27" t="s">
        <v>95</v>
      </c>
      <c r="I258" s="27" t="s">
        <v>162</v>
      </c>
      <c r="J258" s="28">
        <v>0</v>
      </c>
      <c r="K258" s="28">
        <v>1835</v>
      </c>
      <c r="L258" s="28">
        <v>1835</v>
      </c>
      <c r="M258" s="28">
        <v>0</v>
      </c>
      <c r="N258" s="28">
        <v>0</v>
      </c>
    </row>
    <row r="259" spans="1:14" x14ac:dyDescent="0.25">
      <c r="A259" s="42">
        <v>2022</v>
      </c>
      <c r="B259" s="27" t="s">
        <v>152</v>
      </c>
      <c r="C259" s="27" t="s">
        <v>9</v>
      </c>
      <c r="D259" s="27" t="s">
        <v>155</v>
      </c>
      <c r="E259" s="14">
        <v>5060</v>
      </c>
      <c r="F259" s="27"/>
      <c r="G259" s="27" t="s">
        <v>94</v>
      </c>
      <c r="H259" s="27" t="s">
        <v>95</v>
      </c>
      <c r="I259" s="27" t="s">
        <v>156</v>
      </c>
      <c r="J259" s="28">
        <v>0</v>
      </c>
      <c r="K259" s="28">
        <v>1130.49</v>
      </c>
      <c r="L259" s="28">
        <v>0</v>
      </c>
      <c r="M259" s="28">
        <v>1130.49</v>
      </c>
      <c r="N259" s="28">
        <v>0</v>
      </c>
    </row>
    <row r="260" spans="1:14" x14ac:dyDescent="0.25">
      <c r="A260" s="42">
        <v>2022</v>
      </c>
      <c r="B260" s="27" t="s">
        <v>90</v>
      </c>
      <c r="C260" s="27" t="s">
        <v>9</v>
      </c>
      <c r="D260" s="27" t="s">
        <v>106</v>
      </c>
      <c r="E260" s="14">
        <v>5100</v>
      </c>
      <c r="F260" s="27"/>
      <c r="G260" s="27" t="s">
        <v>94</v>
      </c>
      <c r="H260" s="27" t="s">
        <v>95</v>
      </c>
      <c r="I260" s="27" t="s">
        <v>108</v>
      </c>
      <c r="J260" s="28">
        <v>0</v>
      </c>
      <c r="K260" s="28">
        <v>152.47</v>
      </c>
      <c r="L260" s="28">
        <v>0</v>
      </c>
      <c r="M260" s="28">
        <v>152.46999999999997</v>
      </c>
      <c r="N260" s="28">
        <v>2.8421709430404007E-14</v>
      </c>
    </row>
    <row r="261" spans="1:14" x14ac:dyDescent="0.25">
      <c r="A261" s="42">
        <v>2022</v>
      </c>
      <c r="B261" s="27" t="s">
        <v>90</v>
      </c>
      <c r="C261" s="27" t="s">
        <v>9</v>
      </c>
      <c r="D261" s="27" t="s">
        <v>99</v>
      </c>
      <c r="E261" s="14">
        <v>5100</v>
      </c>
      <c r="F261" s="27"/>
      <c r="G261" s="27" t="s">
        <v>94</v>
      </c>
      <c r="H261" s="27" t="s">
        <v>95</v>
      </c>
      <c r="I261" s="27" t="s">
        <v>100</v>
      </c>
      <c r="J261" s="28">
        <v>0</v>
      </c>
      <c r="K261" s="28">
        <v>0</v>
      </c>
      <c r="L261" s="28">
        <v>0</v>
      </c>
      <c r="M261" s="28">
        <v>27.049999999999997</v>
      </c>
      <c r="N261" s="28">
        <v>-27.049999999999997</v>
      </c>
    </row>
    <row r="262" spans="1:14" x14ac:dyDescent="0.25">
      <c r="A262" s="42">
        <v>2022</v>
      </c>
      <c r="B262" s="27" t="s">
        <v>90</v>
      </c>
      <c r="C262" s="27" t="s">
        <v>9</v>
      </c>
      <c r="D262" s="27" t="s">
        <v>101</v>
      </c>
      <c r="E262" s="14">
        <v>5100</v>
      </c>
      <c r="F262" s="27"/>
      <c r="G262" s="27" t="s">
        <v>94</v>
      </c>
      <c r="H262" s="27" t="s">
        <v>95</v>
      </c>
      <c r="I262" s="27" t="s">
        <v>102</v>
      </c>
      <c r="J262" s="28">
        <v>0</v>
      </c>
      <c r="K262" s="28">
        <v>0</v>
      </c>
      <c r="L262" s="28">
        <v>0</v>
      </c>
      <c r="M262" s="28">
        <v>6.32</v>
      </c>
      <c r="N262" s="28">
        <v>-6.32</v>
      </c>
    </row>
    <row r="263" spans="1:14" x14ac:dyDescent="0.25">
      <c r="A263" s="42">
        <v>2022</v>
      </c>
      <c r="B263" s="27" t="s">
        <v>90</v>
      </c>
      <c r="C263" s="27" t="s">
        <v>9</v>
      </c>
      <c r="D263" s="27" t="s">
        <v>103</v>
      </c>
      <c r="E263" s="14">
        <v>5100</v>
      </c>
      <c r="F263" s="27"/>
      <c r="G263" s="27" t="s">
        <v>94</v>
      </c>
      <c r="H263" s="27" t="s">
        <v>95</v>
      </c>
      <c r="I263" s="27" t="s">
        <v>104</v>
      </c>
      <c r="J263" s="28">
        <v>0</v>
      </c>
      <c r="K263" s="28">
        <v>0</v>
      </c>
      <c r="L263" s="28">
        <v>0</v>
      </c>
      <c r="M263" s="28">
        <v>12.76</v>
      </c>
      <c r="N263" s="28">
        <v>-12.76</v>
      </c>
    </row>
    <row r="264" spans="1:14" x14ac:dyDescent="0.25">
      <c r="A264" s="42">
        <v>2022</v>
      </c>
      <c r="B264" s="27" t="s">
        <v>90</v>
      </c>
      <c r="C264" s="27" t="s">
        <v>9</v>
      </c>
      <c r="D264" s="27" t="s">
        <v>132</v>
      </c>
      <c r="E264" s="14">
        <v>5100</v>
      </c>
      <c r="F264" s="27"/>
      <c r="G264" s="27" t="s">
        <v>94</v>
      </c>
      <c r="H264" s="27" t="s">
        <v>95</v>
      </c>
      <c r="I264" s="27" t="s">
        <v>133</v>
      </c>
      <c r="J264" s="28">
        <v>0</v>
      </c>
      <c r="K264" s="28">
        <v>299</v>
      </c>
      <c r="L264" s="28">
        <v>0</v>
      </c>
      <c r="M264" s="28">
        <v>299</v>
      </c>
      <c r="N264" s="28">
        <v>0</v>
      </c>
    </row>
    <row r="265" spans="1:14" x14ac:dyDescent="0.25">
      <c r="A265" s="42">
        <v>2022</v>
      </c>
      <c r="B265" s="27" t="s">
        <v>90</v>
      </c>
      <c r="C265" s="27" t="s">
        <v>9</v>
      </c>
      <c r="D265" s="27" t="s">
        <v>109</v>
      </c>
      <c r="E265" s="14">
        <v>5100</v>
      </c>
      <c r="F265" s="27"/>
      <c r="G265" s="27" t="s">
        <v>94</v>
      </c>
      <c r="H265" s="27" t="s">
        <v>95</v>
      </c>
      <c r="I265" s="27" t="s">
        <v>110</v>
      </c>
      <c r="J265" s="28">
        <v>26297.99</v>
      </c>
      <c r="K265" s="28">
        <v>26297.99</v>
      </c>
      <c r="L265" s="28">
        <v>0</v>
      </c>
      <c r="M265" s="28">
        <v>0</v>
      </c>
      <c r="N265" s="28">
        <v>26297.99</v>
      </c>
    </row>
    <row r="266" spans="1:14" x14ac:dyDescent="0.25">
      <c r="A266" s="42">
        <v>2022</v>
      </c>
      <c r="B266" s="27" t="s">
        <v>90</v>
      </c>
      <c r="C266" s="27" t="s">
        <v>9</v>
      </c>
      <c r="D266" s="27" t="s">
        <v>111</v>
      </c>
      <c r="E266" s="14">
        <v>5100</v>
      </c>
      <c r="F266" s="27"/>
      <c r="G266" s="27" t="s">
        <v>94</v>
      </c>
      <c r="H266" s="27" t="s">
        <v>95</v>
      </c>
      <c r="I266" s="27" t="s">
        <v>112</v>
      </c>
      <c r="J266" s="28">
        <v>138500.64000000001</v>
      </c>
      <c r="K266" s="28">
        <v>116801.64000000001</v>
      </c>
      <c r="L266" s="28">
        <v>0</v>
      </c>
      <c r="M266" s="28">
        <v>0</v>
      </c>
      <c r="N266" s="28">
        <v>116801.64000000001</v>
      </c>
    </row>
    <row r="267" spans="1:14" x14ac:dyDescent="0.25">
      <c r="A267" s="42">
        <v>2022</v>
      </c>
      <c r="B267" s="27" t="s">
        <v>90</v>
      </c>
      <c r="C267" s="27" t="s">
        <v>9</v>
      </c>
      <c r="D267" s="27" t="s">
        <v>113</v>
      </c>
      <c r="E267" s="14">
        <v>5100</v>
      </c>
      <c r="F267" s="27"/>
      <c r="G267" s="27" t="s">
        <v>94</v>
      </c>
      <c r="H267" s="27" t="s">
        <v>95</v>
      </c>
      <c r="I267" s="27" t="s">
        <v>114</v>
      </c>
      <c r="J267" s="28">
        <v>31158.75</v>
      </c>
      <c r="K267" s="28">
        <v>31158.75</v>
      </c>
      <c r="L267" s="28">
        <v>0</v>
      </c>
      <c r="M267" s="28">
        <v>0</v>
      </c>
      <c r="N267" s="28">
        <v>31158.75</v>
      </c>
    </row>
    <row r="268" spans="1:14" x14ac:dyDescent="0.25">
      <c r="A268" s="42">
        <v>2022</v>
      </c>
      <c r="B268" s="27" t="s">
        <v>90</v>
      </c>
      <c r="C268" s="27" t="s">
        <v>9</v>
      </c>
      <c r="D268" s="27" t="s">
        <v>115</v>
      </c>
      <c r="E268" s="14">
        <v>5100</v>
      </c>
      <c r="F268" s="27"/>
      <c r="G268" s="27" t="s">
        <v>94</v>
      </c>
      <c r="H268" s="27" t="s">
        <v>95</v>
      </c>
      <c r="I268" s="27" t="s">
        <v>116</v>
      </c>
      <c r="J268" s="28">
        <v>15579.38</v>
      </c>
      <c r="K268" s="28">
        <v>15579.38</v>
      </c>
      <c r="L268" s="28">
        <v>0</v>
      </c>
      <c r="M268" s="28">
        <v>0</v>
      </c>
      <c r="N268" s="28">
        <v>15579.38</v>
      </c>
    </row>
    <row r="269" spans="1:14" x14ac:dyDescent="0.25">
      <c r="A269" s="42">
        <v>2022</v>
      </c>
      <c r="B269" s="27" t="s">
        <v>90</v>
      </c>
      <c r="C269" s="27" t="s">
        <v>9</v>
      </c>
      <c r="D269" s="27" t="s">
        <v>117</v>
      </c>
      <c r="E269" s="14">
        <v>5100</v>
      </c>
      <c r="F269" s="27"/>
      <c r="G269" s="27" t="s">
        <v>94</v>
      </c>
      <c r="H269" s="27" t="s">
        <v>95</v>
      </c>
      <c r="I269" s="27" t="s">
        <v>118</v>
      </c>
      <c r="J269" s="28">
        <v>31158.75</v>
      </c>
      <c r="K269" s="28">
        <v>31158.75</v>
      </c>
      <c r="L269" s="28">
        <v>0</v>
      </c>
      <c r="M269" s="28">
        <v>15398</v>
      </c>
      <c r="N269" s="28">
        <v>15760.75</v>
      </c>
    </row>
    <row r="270" spans="1:14" x14ac:dyDescent="0.25">
      <c r="A270" s="42">
        <v>2022</v>
      </c>
      <c r="B270" s="27" t="s">
        <v>136</v>
      </c>
      <c r="C270" s="27" t="s">
        <v>9</v>
      </c>
      <c r="D270" s="27" t="s">
        <v>137</v>
      </c>
      <c r="E270" s="14">
        <v>5100</v>
      </c>
      <c r="F270" s="27"/>
      <c r="G270" s="27" t="s">
        <v>94</v>
      </c>
      <c r="H270" s="27" t="s">
        <v>95</v>
      </c>
      <c r="I270" s="27" t="s">
        <v>138</v>
      </c>
      <c r="J270" s="28">
        <v>62317.5</v>
      </c>
      <c r="K270" s="28">
        <v>58717.5</v>
      </c>
      <c r="L270" s="28">
        <v>0</v>
      </c>
      <c r="M270" s="28">
        <v>127.59999999999997</v>
      </c>
      <c r="N270" s="28">
        <v>58589.9</v>
      </c>
    </row>
    <row r="271" spans="1:14" x14ac:dyDescent="0.25">
      <c r="A271" s="42">
        <v>2022</v>
      </c>
      <c r="B271" s="27" t="s">
        <v>136</v>
      </c>
      <c r="C271" s="27" t="s">
        <v>9</v>
      </c>
      <c r="D271" s="27" t="s">
        <v>139</v>
      </c>
      <c r="E271" s="14">
        <v>5100</v>
      </c>
      <c r="F271" s="27"/>
      <c r="G271" s="27" t="s">
        <v>94</v>
      </c>
      <c r="H271" s="27" t="s">
        <v>95</v>
      </c>
      <c r="I271" s="27" t="s">
        <v>140</v>
      </c>
      <c r="J271" s="28">
        <v>0</v>
      </c>
      <c r="K271" s="28">
        <v>3600</v>
      </c>
      <c r="L271" s="28">
        <v>0</v>
      </c>
      <c r="M271" s="28">
        <v>1710</v>
      </c>
      <c r="N271" s="28">
        <v>1890</v>
      </c>
    </row>
    <row r="272" spans="1:14" x14ac:dyDescent="0.25">
      <c r="A272" s="42">
        <v>2022</v>
      </c>
      <c r="B272" s="27" t="s">
        <v>136</v>
      </c>
      <c r="C272" s="27" t="s">
        <v>9</v>
      </c>
      <c r="D272" s="27" t="s">
        <v>99</v>
      </c>
      <c r="E272" s="14">
        <v>5100</v>
      </c>
      <c r="F272" s="27"/>
      <c r="G272" s="27" t="s">
        <v>94</v>
      </c>
      <c r="H272" s="27" t="s">
        <v>95</v>
      </c>
      <c r="I272" s="27" t="s">
        <v>100</v>
      </c>
      <c r="J272" s="28">
        <v>3863.69</v>
      </c>
      <c r="K272" s="28">
        <v>3863.69</v>
      </c>
      <c r="L272" s="28">
        <v>0</v>
      </c>
      <c r="M272" s="28">
        <v>93.86</v>
      </c>
      <c r="N272" s="28">
        <v>3769.83</v>
      </c>
    </row>
    <row r="273" spans="1:14" x14ac:dyDescent="0.25">
      <c r="A273" s="42">
        <v>2022</v>
      </c>
      <c r="B273" s="27" t="s">
        <v>136</v>
      </c>
      <c r="C273" s="27" t="s">
        <v>9</v>
      </c>
      <c r="D273" s="27" t="s">
        <v>101</v>
      </c>
      <c r="E273" s="14">
        <v>5100</v>
      </c>
      <c r="F273" s="27"/>
      <c r="G273" s="27" t="s">
        <v>94</v>
      </c>
      <c r="H273" s="27" t="s">
        <v>95</v>
      </c>
      <c r="I273" s="27" t="s">
        <v>102</v>
      </c>
      <c r="J273" s="28">
        <v>903.6</v>
      </c>
      <c r="K273" s="28">
        <v>903.6</v>
      </c>
      <c r="L273" s="28">
        <v>0</v>
      </c>
      <c r="M273" s="28">
        <v>21.94</v>
      </c>
      <c r="N273" s="28">
        <v>881.66</v>
      </c>
    </row>
    <row r="274" spans="1:14" x14ac:dyDescent="0.25">
      <c r="A274" s="42">
        <v>2022</v>
      </c>
      <c r="B274" s="27" t="s">
        <v>136</v>
      </c>
      <c r="C274" s="27" t="s">
        <v>9</v>
      </c>
      <c r="D274" s="27" t="s">
        <v>103</v>
      </c>
      <c r="E274" s="14">
        <v>5100</v>
      </c>
      <c r="F274" s="27"/>
      <c r="G274" s="27" t="s">
        <v>94</v>
      </c>
      <c r="H274" s="27" t="s">
        <v>95</v>
      </c>
      <c r="I274" s="27" t="s">
        <v>104</v>
      </c>
      <c r="J274" s="28">
        <v>1807.21</v>
      </c>
      <c r="K274" s="28">
        <v>1807.21</v>
      </c>
      <c r="L274" s="28">
        <v>0</v>
      </c>
      <c r="M274" s="28">
        <v>44.95</v>
      </c>
      <c r="N274" s="28">
        <v>1762.26</v>
      </c>
    </row>
    <row r="275" spans="1:14" x14ac:dyDescent="0.25">
      <c r="A275" s="42">
        <v>2022</v>
      </c>
      <c r="B275" s="27" t="s">
        <v>152</v>
      </c>
      <c r="C275" s="27" t="s">
        <v>9</v>
      </c>
      <c r="D275" s="27" t="s">
        <v>155</v>
      </c>
      <c r="E275" s="14">
        <v>5100</v>
      </c>
      <c r="F275" s="27"/>
      <c r="G275" s="27" t="s">
        <v>94</v>
      </c>
      <c r="H275" s="27" t="s">
        <v>95</v>
      </c>
      <c r="I275" s="27" t="s">
        <v>156</v>
      </c>
      <c r="J275" s="28">
        <v>0</v>
      </c>
      <c r="K275" s="28">
        <v>21400</v>
      </c>
      <c r="L275" s="28">
        <v>0</v>
      </c>
      <c r="M275" s="28">
        <v>8796</v>
      </c>
      <c r="N275" s="28">
        <v>12604</v>
      </c>
    </row>
    <row r="276" spans="1:14" x14ac:dyDescent="0.25">
      <c r="A276" s="42">
        <v>2022</v>
      </c>
      <c r="B276" s="27" t="s">
        <v>90</v>
      </c>
      <c r="C276" s="27" t="s">
        <v>9</v>
      </c>
      <c r="D276" s="27" t="s">
        <v>106</v>
      </c>
      <c r="E276" s="14">
        <v>5180</v>
      </c>
      <c r="F276" s="27"/>
      <c r="G276" s="27" t="s">
        <v>94</v>
      </c>
      <c r="H276" s="27" t="s">
        <v>95</v>
      </c>
      <c r="I276" s="27" t="s">
        <v>108</v>
      </c>
      <c r="J276" s="28">
        <v>0</v>
      </c>
      <c r="K276" s="28">
        <v>112.18</v>
      </c>
      <c r="L276" s="28">
        <v>0</v>
      </c>
      <c r="M276" s="28">
        <v>112.18</v>
      </c>
      <c r="N276" s="28">
        <v>0</v>
      </c>
    </row>
    <row r="277" spans="1:14" x14ac:dyDescent="0.25">
      <c r="A277" s="42">
        <v>2022</v>
      </c>
      <c r="B277" s="27" t="s">
        <v>90</v>
      </c>
      <c r="C277" s="27" t="s">
        <v>9</v>
      </c>
      <c r="D277" s="27" t="s">
        <v>99</v>
      </c>
      <c r="E277" s="14">
        <v>5180</v>
      </c>
      <c r="F277" s="27"/>
      <c r="G277" s="27" t="s">
        <v>94</v>
      </c>
      <c r="H277" s="27" t="s">
        <v>95</v>
      </c>
      <c r="I277" s="27" t="s">
        <v>100</v>
      </c>
      <c r="J277" s="28">
        <v>0</v>
      </c>
      <c r="K277" s="28">
        <v>0</v>
      </c>
      <c r="L277" s="28">
        <v>0</v>
      </c>
      <c r="M277" s="28">
        <v>6.9600000000000009</v>
      </c>
      <c r="N277" s="28">
        <v>-6.9600000000000009</v>
      </c>
    </row>
    <row r="278" spans="1:14" x14ac:dyDescent="0.25">
      <c r="A278" s="42">
        <v>2022</v>
      </c>
      <c r="B278" s="27" t="s">
        <v>90</v>
      </c>
      <c r="C278" s="27" t="s">
        <v>9</v>
      </c>
      <c r="D278" s="27" t="s">
        <v>101</v>
      </c>
      <c r="E278" s="14">
        <v>5180</v>
      </c>
      <c r="F278" s="27"/>
      <c r="G278" s="27" t="s">
        <v>94</v>
      </c>
      <c r="H278" s="27" t="s">
        <v>95</v>
      </c>
      <c r="I278" s="27" t="s">
        <v>102</v>
      </c>
      <c r="J278" s="28">
        <v>0</v>
      </c>
      <c r="K278" s="28">
        <v>0</v>
      </c>
      <c r="L278" s="28">
        <v>0</v>
      </c>
      <c r="M278" s="28">
        <v>1.62</v>
      </c>
      <c r="N278" s="28">
        <v>-1.62</v>
      </c>
    </row>
    <row r="279" spans="1:14" x14ac:dyDescent="0.25">
      <c r="A279" s="42">
        <v>2022</v>
      </c>
      <c r="B279" s="27" t="s">
        <v>90</v>
      </c>
      <c r="C279" s="27" t="s">
        <v>9</v>
      </c>
      <c r="D279" s="27" t="s">
        <v>103</v>
      </c>
      <c r="E279" s="14">
        <v>5180</v>
      </c>
      <c r="F279" s="27"/>
      <c r="G279" s="27" t="s">
        <v>94</v>
      </c>
      <c r="H279" s="27" t="s">
        <v>95</v>
      </c>
      <c r="I279" s="27" t="s">
        <v>104</v>
      </c>
      <c r="J279" s="28">
        <v>0</v>
      </c>
      <c r="K279" s="28">
        <v>0</v>
      </c>
      <c r="L279" s="28">
        <v>0</v>
      </c>
      <c r="M279" s="28">
        <v>3.26</v>
      </c>
      <c r="N279" s="28">
        <v>-3.26</v>
      </c>
    </row>
    <row r="280" spans="1:14" x14ac:dyDescent="0.25">
      <c r="A280" s="42">
        <v>2022</v>
      </c>
      <c r="B280" s="27" t="s">
        <v>90</v>
      </c>
      <c r="C280" s="27" t="s">
        <v>9</v>
      </c>
      <c r="D280" s="27" t="s">
        <v>132</v>
      </c>
      <c r="E280" s="14">
        <v>5180</v>
      </c>
      <c r="F280" s="27"/>
      <c r="G280" s="27" t="s">
        <v>94</v>
      </c>
      <c r="H280" s="27" t="s">
        <v>95</v>
      </c>
      <c r="I280" s="27" t="s">
        <v>133</v>
      </c>
      <c r="J280" s="28">
        <v>0</v>
      </c>
      <c r="K280" s="28">
        <v>3600</v>
      </c>
      <c r="L280" s="28">
        <v>3600</v>
      </c>
      <c r="M280" s="28">
        <v>0</v>
      </c>
      <c r="N280" s="28">
        <v>0</v>
      </c>
    </row>
    <row r="281" spans="1:14" x14ac:dyDescent="0.25">
      <c r="A281" s="42">
        <v>2022</v>
      </c>
      <c r="B281" s="27" t="s">
        <v>90</v>
      </c>
      <c r="C281" s="27" t="s">
        <v>9</v>
      </c>
      <c r="D281" s="27" t="s">
        <v>109</v>
      </c>
      <c r="E281" s="14">
        <v>5180</v>
      </c>
      <c r="F281" s="27"/>
      <c r="G281" s="27" t="s">
        <v>94</v>
      </c>
      <c r="H281" s="27" t="s">
        <v>95</v>
      </c>
      <c r="I281" s="27" t="s">
        <v>110</v>
      </c>
      <c r="J281" s="28">
        <v>31061.31</v>
      </c>
      <c r="K281" s="28">
        <v>31061.31</v>
      </c>
      <c r="L281" s="28">
        <v>0</v>
      </c>
      <c r="M281" s="28">
        <v>0</v>
      </c>
      <c r="N281" s="28">
        <v>31061.31</v>
      </c>
    </row>
    <row r="282" spans="1:14" x14ac:dyDescent="0.25">
      <c r="A282" s="42">
        <v>2022</v>
      </c>
      <c r="B282" s="27" t="s">
        <v>90</v>
      </c>
      <c r="C282" s="27" t="s">
        <v>9</v>
      </c>
      <c r="D282" s="27" t="s">
        <v>111</v>
      </c>
      <c r="E282" s="14">
        <v>5180</v>
      </c>
      <c r="F282" s="27"/>
      <c r="G282" s="27" t="s">
        <v>94</v>
      </c>
      <c r="H282" s="27" t="s">
        <v>95</v>
      </c>
      <c r="I282" s="27" t="s">
        <v>112</v>
      </c>
      <c r="J282" s="28">
        <v>163587.10999999999</v>
      </c>
      <c r="K282" s="28">
        <v>103199.60999999999</v>
      </c>
      <c r="L282" s="28">
        <v>1329.78</v>
      </c>
      <c r="M282" s="28">
        <v>27546.57</v>
      </c>
      <c r="N282" s="28">
        <v>74323.25999999998</v>
      </c>
    </row>
    <row r="283" spans="1:14" x14ac:dyDescent="0.25">
      <c r="A283" s="42">
        <v>2022</v>
      </c>
      <c r="B283" s="27" t="s">
        <v>90</v>
      </c>
      <c r="C283" s="27" t="s">
        <v>9</v>
      </c>
      <c r="D283" s="27" t="s">
        <v>113</v>
      </c>
      <c r="E283" s="14">
        <v>5180</v>
      </c>
      <c r="F283" s="27"/>
      <c r="G283" s="27" t="s">
        <v>94</v>
      </c>
      <c r="H283" s="27" t="s">
        <v>95</v>
      </c>
      <c r="I283" s="27" t="s">
        <v>114</v>
      </c>
      <c r="J283" s="28">
        <v>36802.5</v>
      </c>
      <c r="K283" s="28">
        <v>36802.5</v>
      </c>
      <c r="L283" s="28">
        <v>0</v>
      </c>
      <c r="M283" s="28">
        <v>0</v>
      </c>
      <c r="N283" s="28">
        <v>36802.5</v>
      </c>
    </row>
    <row r="284" spans="1:14" x14ac:dyDescent="0.25">
      <c r="A284" s="42">
        <v>2022</v>
      </c>
      <c r="B284" s="27" t="s">
        <v>90</v>
      </c>
      <c r="C284" s="27" t="s">
        <v>9</v>
      </c>
      <c r="D284" s="27" t="s">
        <v>115</v>
      </c>
      <c r="E284" s="14">
        <v>5180</v>
      </c>
      <c r="F284" s="27"/>
      <c r="G284" s="27" t="s">
        <v>94</v>
      </c>
      <c r="H284" s="27" t="s">
        <v>95</v>
      </c>
      <c r="I284" s="27" t="s">
        <v>116</v>
      </c>
      <c r="J284" s="28">
        <v>18401.25</v>
      </c>
      <c r="K284" s="28">
        <v>18401.25</v>
      </c>
      <c r="L284" s="28">
        <v>0</v>
      </c>
      <c r="M284" s="28">
        <v>0</v>
      </c>
      <c r="N284" s="28">
        <v>18401.25</v>
      </c>
    </row>
    <row r="285" spans="1:14" x14ac:dyDescent="0.25">
      <c r="A285" s="42">
        <v>2022</v>
      </c>
      <c r="B285" s="27" t="s">
        <v>90</v>
      </c>
      <c r="C285" s="27" t="s">
        <v>9</v>
      </c>
      <c r="D285" s="27" t="s">
        <v>157</v>
      </c>
      <c r="E285" s="14">
        <v>5180</v>
      </c>
      <c r="F285" s="27"/>
      <c r="G285" s="27" t="s">
        <v>94</v>
      </c>
      <c r="H285" s="27" t="s">
        <v>95</v>
      </c>
      <c r="I285" s="27" t="s">
        <v>158</v>
      </c>
      <c r="J285" s="28">
        <v>0</v>
      </c>
      <c r="K285" s="28">
        <v>29697.5</v>
      </c>
      <c r="L285" s="28">
        <v>0</v>
      </c>
      <c r="M285" s="28">
        <v>24150</v>
      </c>
      <c r="N285" s="28">
        <v>5547.5</v>
      </c>
    </row>
    <row r="286" spans="1:14" x14ac:dyDescent="0.25">
      <c r="A286" s="42">
        <v>2022</v>
      </c>
      <c r="B286" s="27" t="s">
        <v>90</v>
      </c>
      <c r="C286" s="27" t="s">
        <v>9</v>
      </c>
      <c r="D286" s="27" t="s">
        <v>117</v>
      </c>
      <c r="E286" s="14">
        <v>5180</v>
      </c>
      <c r="F286" s="27"/>
      <c r="G286" s="27" t="s">
        <v>94</v>
      </c>
      <c r="H286" s="27" t="s">
        <v>95</v>
      </c>
      <c r="I286" s="27" t="s">
        <v>118</v>
      </c>
      <c r="J286" s="28">
        <v>36802.5</v>
      </c>
      <c r="K286" s="28">
        <v>63892.5</v>
      </c>
      <c r="L286" s="28">
        <v>37119.67</v>
      </c>
      <c r="M286" s="28">
        <v>7342.5</v>
      </c>
      <c r="N286" s="28">
        <v>19430.330000000002</v>
      </c>
    </row>
    <row r="287" spans="1:14" x14ac:dyDescent="0.25">
      <c r="A287" s="42">
        <v>2022</v>
      </c>
      <c r="B287" s="27" t="s">
        <v>136</v>
      </c>
      <c r="C287" s="27" t="s">
        <v>9</v>
      </c>
      <c r="D287" s="27" t="s">
        <v>137</v>
      </c>
      <c r="E287" s="14">
        <v>5180</v>
      </c>
      <c r="F287" s="27"/>
      <c r="G287" s="27" t="s">
        <v>94</v>
      </c>
      <c r="H287" s="27" t="s">
        <v>95</v>
      </c>
      <c r="I287" s="27" t="s">
        <v>138</v>
      </c>
      <c r="J287" s="28">
        <v>73605</v>
      </c>
      <c r="K287" s="28">
        <v>73605</v>
      </c>
      <c r="L287" s="28">
        <v>0</v>
      </c>
      <c r="M287" s="28">
        <v>800</v>
      </c>
      <c r="N287" s="28">
        <v>72805</v>
      </c>
    </row>
    <row r="288" spans="1:14" x14ac:dyDescent="0.25">
      <c r="A288" s="42">
        <v>2022</v>
      </c>
      <c r="B288" s="27" t="s">
        <v>136</v>
      </c>
      <c r="C288" s="27" t="s">
        <v>9</v>
      </c>
      <c r="D288" s="27" t="s">
        <v>99</v>
      </c>
      <c r="E288" s="14">
        <v>5180</v>
      </c>
      <c r="F288" s="27"/>
      <c r="G288" s="27" t="s">
        <v>94</v>
      </c>
      <c r="H288" s="27" t="s">
        <v>95</v>
      </c>
      <c r="I288" s="27" t="s">
        <v>100</v>
      </c>
      <c r="J288" s="28">
        <v>4563.51</v>
      </c>
      <c r="K288" s="28">
        <v>4563.51</v>
      </c>
      <c r="L288" s="28">
        <v>0</v>
      </c>
      <c r="M288" s="28">
        <v>50.36</v>
      </c>
      <c r="N288" s="28">
        <v>4513.1500000000005</v>
      </c>
    </row>
    <row r="289" spans="1:14" x14ac:dyDescent="0.25">
      <c r="A289" s="42">
        <v>2022</v>
      </c>
      <c r="B289" s="27" t="s">
        <v>136</v>
      </c>
      <c r="C289" s="27" t="s">
        <v>9</v>
      </c>
      <c r="D289" s="27" t="s">
        <v>101</v>
      </c>
      <c r="E289" s="14">
        <v>5180</v>
      </c>
      <c r="F289" s="27"/>
      <c r="G289" s="27" t="s">
        <v>94</v>
      </c>
      <c r="H289" s="27" t="s">
        <v>95</v>
      </c>
      <c r="I289" s="27" t="s">
        <v>102</v>
      </c>
      <c r="J289" s="28">
        <v>1067.27</v>
      </c>
      <c r="K289" s="28">
        <v>1067.27</v>
      </c>
      <c r="L289" s="28">
        <v>0</v>
      </c>
      <c r="M289" s="28">
        <v>11.78</v>
      </c>
      <c r="N289" s="28">
        <v>1055.49</v>
      </c>
    </row>
    <row r="290" spans="1:14" x14ac:dyDescent="0.25">
      <c r="A290" s="42">
        <v>2022</v>
      </c>
      <c r="B290" s="27" t="s">
        <v>136</v>
      </c>
      <c r="C290" s="27" t="s">
        <v>9</v>
      </c>
      <c r="D290" s="27" t="s">
        <v>103</v>
      </c>
      <c r="E290" s="14">
        <v>5180</v>
      </c>
      <c r="F290" s="27"/>
      <c r="G290" s="27" t="s">
        <v>94</v>
      </c>
      <c r="H290" s="27" t="s">
        <v>95</v>
      </c>
      <c r="I290" s="27" t="s">
        <v>104</v>
      </c>
      <c r="J290" s="28">
        <v>2134.5500000000002</v>
      </c>
      <c r="K290" s="28">
        <v>2134.5500000000002</v>
      </c>
      <c r="L290" s="28">
        <v>0</v>
      </c>
      <c r="M290" s="28">
        <v>23.2</v>
      </c>
      <c r="N290" s="28">
        <v>2111.3500000000004</v>
      </c>
    </row>
    <row r="291" spans="1:14" x14ac:dyDescent="0.25">
      <c r="A291" s="42">
        <v>2022</v>
      </c>
      <c r="B291" s="27" t="s">
        <v>90</v>
      </c>
      <c r="C291" s="27" t="s">
        <v>9</v>
      </c>
      <c r="D291" s="27" t="s">
        <v>106</v>
      </c>
      <c r="E291" s="14">
        <v>5240</v>
      </c>
      <c r="F291" s="27"/>
      <c r="G291" s="27" t="s">
        <v>94</v>
      </c>
      <c r="H291" s="27" t="s">
        <v>95</v>
      </c>
      <c r="I291" s="27" t="s">
        <v>108</v>
      </c>
      <c r="J291" s="28">
        <v>0</v>
      </c>
      <c r="K291" s="28">
        <v>0.19</v>
      </c>
      <c r="L291" s="28">
        <v>0</v>
      </c>
      <c r="M291" s="28">
        <v>0.19</v>
      </c>
      <c r="N291" s="28">
        <v>0</v>
      </c>
    </row>
    <row r="292" spans="1:14" x14ac:dyDescent="0.25">
      <c r="A292" s="42">
        <v>2022</v>
      </c>
      <c r="B292" s="27" t="s">
        <v>90</v>
      </c>
      <c r="C292" s="27" t="s">
        <v>9</v>
      </c>
      <c r="D292" s="27" t="s">
        <v>109</v>
      </c>
      <c r="E292" s="14">
        <v>5240</v>
      </c>
      <c r="F292" s="27"/>
      <c r="G292" s="27" t="s">
        <v>94</v>
      </c>
      <c r="H292" s="27" t="s">
        <v>95</v>
      </c>
      <c r="I292" s="27" t="s">
        <v>110</v>
      </c>
      <c r="J292" s="28">
        <v>21807.87</v>
      </c>
      <c r="K292" s="28">
        <v>21807.87</v>
      </c>
      <c r="L292" s="28">
        <v>0</v>
      </c>
      <c r="M292" s="28">
        <v>0</v>
      </c>
      <c r="N292" s="28">
        <v>21807.87</v>
      </c>
    </row>
    <row r="293" spans="1:14" x14ac:dyDescent="0.25">
      <c r="A293" s="42">
        <v>2022</v>
      </c>
      <c r="B293" s="27" t="s">
        <v>90</v>
      </c>
      <c r="C293" s="27" t="s">
        <v>9</v>
      </c>
      <c r="D293" s="27" t="s">
        <v>111</v>
      </c>
      <c r="E293" s="14">
        <v>5240</v>
      </c>
      <c r="F293" s="27"/>
      <c r="G293" s="27" t="s">
        <v>94</v>
      </c>
      <c r="H293" s="27" t="s">
        <v>95</v>
      </c>
      <c r="I293" s="27" t="s">
        <v>112</v>
      </c>
      <c r="J293" s="28">
        <v>114853.05</v>
      </c>
      <c r="K293" s="28">
        <v>114853.05</v>
      </c>
      <c r="L293" s="28">
        <v>0</v>
      </c>
      <c r="M293" s="28">
        <v>0</v>
      </c>
      <c r="N293" s="28">
        <v>114853.05</v>
      </c>
    </row>
    <row r="294" spans="1:14" x14ac:dyDescent="0.25">
      <c r="A294" s="42">
        <v>2022</v>
      </c>
      <c r="B294" s="27" t="s">
        <v>90</v>
      </c>
      <c r="C294" s="27" t="s">
        <v>9</v>
      </c>
      <c r="D294" s="27" t="s">
        <v>113</v>
      </c>
      <c r="E294" s="14">
        <v>5240</v>
      </c>
      <c r="F294" s="27"/>
      <c r="G294" s="27" t="s">
        <v>94</v>
      </c>
      <c r="H294" s="27" t="s">
        <v>95</v>
      </c>
      <c r="I294" s="27" t="s">
        <v>114</v>
      </c>
      <c r="J294" s="28">
        <v>25838.71</v>
      </c>
      <c r="K294" s="28">
        <v>25838.71</v>
      </c>
      <c r="L294" s="28">
        <v>0</v>
      </c>
      <c r="M294" s="28">
        <v>0</v>
      </c>
      <c r="N294" s="28">
        <v>25838.71</v>
      </c>
    </row>
    <row r="295" spans="1:14" x14ac:dyDescent="0.25">
      <c r="A295" s="42">
        <v>2022</v>
      </c>
      <c r="B295" s="27" t="s">
        <v>90</v>
      </c>
      <c r="C295" s="27" t="s">
        <v>9</v>
      </c>
      <c r="D295" s="27" t="s">
        <v>115</v>
      </c>
      <c r="E295" s="14">
        <v>5240</v>
      </c>
      <c r="F295" s="27"/>
      <c r="G295" s="27" t="s">
        <v>94</v>
      </c>
      <c r="H295" s="27" t="s">
        <v>95</v>
      </c>
      <c r="I295" s="27" t="s">
        <v>116</v>
      </c>
      <c r="J295" s="28">
        <v>12919.35</v>
      </c>
      <c r="K295" s="28">
        <v>12919.35</v>
      </c>
      <c r="L295" s="28">
        <v>0</v>
      </c>
      <c r="M295" s="28">
        <v>0</v>
      </c>
      <c r="N295" s="28">
        <v>12919.35</v>
      </c>
    </row>
    <row r="296" spans="1:14" x14ac:dyDescent="0.25">
      <c r="A296" s="42">
        <v>2022</v>
      </c>
      <c r="B296" s="27" t="s">
        <v>90</v>
      </c>
      <c r="C296" s="27" t="s">
        <v>9</v>
      </c>
      <c r="D296" s="27" t="s">
        <v>117</v>
      </c>
      <c r="E296" s="14">
        <v>5240</v>
      </c>
      <c r="F296" s="27"/>
      <c r="G296" s="27" t="s">
        <v>94</v>
      </c>
      <c r="H296" s="27" t="s">
        <v>95</v>
      </c>
      <c r="I296" s="27" t="s">
        <v>118</v>
      </c>
      <c r="J296" s="28">
        <v>25838.71</v>
      </c>
      <c r="K296" s="28">
        <v>25838.71</v>
      </c>
      <c r="L296" s="28">
        <v>0</v>
      </c>
      <c r="M296" s="28">
        <v>684</v>
      </c>
      <c r="N296" s="28">
        <v>25154.71</v>
      </c>
    </row>
    <row r="297" spans="1:14" x14ac:dyDescent="0.25">
      <c r="A297" s="42">
        <v>2022</v>
      </c>
      <c r="B297" s="27" t="s">
        <v>136</v>
      </c>
      <c r="C297" s="27" t="s">
        <v>9</v>
      </c>
      <c r="D297" s="27" t="s">
        <v>137</v>
      </c>
      <c r="E297" s="14">
        <v>5240</v>
      </c>
      <c r="F297" s="27"/>
      <c r="G297" s="27" t="s">
        <v>94</v>
      </c>
      <c r="H297" s="27" t="s">
        <v>95</v>
      </c>
      <c r="I297" s="27" t="s">
        <v>138</v>
      </c>
      <c r="J297" s="28">
        <v>51677.41</v>
      </c>
      <c r="K297" s="28">
        <v>51677.41</v>
      </c>
      <c r="L297" s="28">
        <v>0</v>
      </c>
      <c r="M297" s="28">
        <v>0</v>
      </c>
      <c r="N297" s="28">
        <v>51677.41</v>
      </c>
    </row>
    <row r="298" spans="1:14" x14ac:dyDescent="0.25">
      <c r="A298" s="42">
        <v>2022</v>
      </c>
      <c r="B298" s="27" t="s">
        <v>136</v>
      </c>
      <c r="C298" s="27" t="s">
        <v>9</v>
      </c>
      <c r="D298" s="27" t="s">
        <v>99</v>
      </c>
      <c r="E298" s="14">
        <v>5240</v>
      </c>
      <c r="F298" s="27"/>
      <c r="G298" s="27" t="s">
        <v>94</v>
      </c>
      <c r="H298" s="27" t="s">
        <v>95</v>
      </c>
      <c r="I298" s="27" t="s">
        <v>100</v>
      </c>
      <c r="J298" s="28">
        <v>3204</v>
      </c>
      <c r="K298" s="28">
        <v>3204</v>
      </c>
      <c r="L298" s="28">
        <v>0</v>
      </c>
      <c r="M298" s="28">
        <v>7.0000000000000007E-2</v>
      </c>
      <c r="N298" s="28">
        <v>3203.93</v>
      </c>
    </row>
    <row r="299" spans="1:14" x14ac:dyDescent="0.25">
      <c r="A299" s="42">
        <v>2022</v>
      </c>
      <c r="B299" s="27" t="s">
        <v>136</v>
      </c>
      <c r="C299" s="27" t="s">
        <v>9</v>
      </c>
      <c r="D299" s="27" t="s">
        <v>101</v>
      </c>
      <c r="E299" s="14">
        <v>5240</v>
      </c>
      <c r="F299" s="27"/>
      <c r="G299" s="27" t="s">
        <v>94</v>
      </c>
      <c r="H299" s="27" t="s">
        <v>95</v>
      </c>
      <c r="I299" s="27" t="s">
        <v>102</v>
      </c>
      <c r="J299" s="28">
        <v>749.32</v>
      </c>
      <c r="K299" s="28">
        <v>749.32</v>
      </c>
      <c r="L299" s="28">
        <v>0</v>
      </c>
      <c r="M299" s="28">
        <v>0.02</v>
      </c>
      <c r="N299" s="28">
        <v>749.3</v>
      </c>
    </row>
    <row r="300" spans="1:14" x14ac:dyDescent="0.25">
      <c r="A300" s="42">
        <v>2022</v>
      </c>
      <c r="B300" s="27" t="s">
        <v>136</v>
      </c>
      <c r="C300" s="27" t="s">
        <v>9</v>
      </c>
      <c r="D300" s="27" t="s">
        <v>103</v>
      </c>
      <c r="E300" s="14">
        <v>5240</v>
      </c>
      <c r="F300" s="27"/>
      <c r="G300" s="27" t="s">
        <v>94</v>
      </c>
      <c r="H300" s="27" t="s">
        <v>95</v>
      </c>
      <c r="I300" s="27" t="s">
        <v>104</v>
      </c>
      <c r="J300" s="28">
        <v>1498.64</v>
      </c>
      <c r="K300" s="28">
        <v>1498.64</v>
      </c>
      <c r="L300" s="28">
        <v>0</v>
      </c>
      <c r="M300" s="28">
        <v>0</v>
      </c>
      <c r="N300" s="28">
        <v>1498.64</v>
      </c>
    </row>
    <row r="301" spans="1:14" x14ac:dyDescent="0.25">
      <c r="A301" s="42">
        <v>2022</v>
      </c>
      <c r="B301" s="27" t="s">
        <v>90</v>
      </c>
      <c r="C301" s="27" t="s">
        <v>9</v>
      </c>
      <c r="D301" s="27" t="s">
        <v>106</v>
      </c>
      <c r="E301" s="14">
        <v>5260</v>
      </c>
      <c r="F301" s="27"/>
      <c r="G301" s="27" t="s">
        <v>94</v>
      </c>
      <c r="H301" s="27" t="s">
        <v>95</v>
      </c>
      <c r="I301" s="27" t="s">
        <v>108</v>
      </c>
      <c r="J301" s="28">
        <v>0</v>
      </c>
      <c r="K301" s="28">
        <v>54.88</v>
      </c>
      <c r="L301" s="28">
        <v>0</v>
      </c>
      <c r="M301" s="28">
        <v>54.88</v>
      </c>
      <c r="N301" s="28">
        <v>7.1054273576010019E-15</v>
      </c>
    </row>
    <row r="302" spans="1:14" x14ac:dyDescent="0.25">
      <c r="A302" s="42">
        <v>2022</v>
      </c>
      <c r="B302" s="27" t="s">
        <v>90</v>
      </c>
      <c r="C302" s="27" t="s">
        <v>9</v>
      </c>
      <c r="D302" s="27" t="s">
        <v>99</v>
      </c>
      <c r="E302" s="14">
        <v>5260</v>
      </c>
      <c r="F302" s="27"/>
      <c r="G302" s="27" t="s">
        <v>94</v>
      </c>
      <c r="H302" s="27" t="s">
        <v>95</v>
      </c>
      <c r="I302" s="27" t="s">
        <v>100</v>
      </c>
      <c r="J302" s="28">
        <v>0</v>
      </c>
      <c r="K302" s="28">
        <v>0</v>
      </c>
      <c r="L302" s="28">
        <v>0</v>
      </c>
      <c r="M302" s="28">
        <v>3.37</v>
      </c>
      <c r="N302" s="28">
        <v>-3.37</v>
      </c>
    </row>
    <row r="303" spans="1:14" x14ac:dyDescent="0.25">
      <c r="A303" s="42">
        <v>2022</v>
      </c>
      <c r="B303" s="27" t="s">
        <v>90</v>
      </c>
      <c r="C303" s="27" t="s">
        <v>9</v>
      </c>
      <c r="D303" s="27" t="s">
        <v>101</v>
      </c>
      <c r="E303" s="14">
        <v>5260</v>
      </c>
      <c r="F303" s="27"/>
      <c r="G303" s="27" t="s">
        <v>94</v>
      </c>
      <c r="H303" s="27" t="s">
        <v>95</v>
      </c>
      <c r="I303" s="27" t="s">
        <v>102</v>
      </c>
      <c r="J303" s="28">
        <v>0</v>
      </c>
      <c r="K303" s="28">
        <v>0</v>
      </c>
      <c r="L303" s="28">
        <v>0</v>
      </c>
      <c r="M303" s="28">
        <v>0.78999999999999992</v>
      </c>
      <c r="N303" s="28">
        <v>-0.78999999999999992</v>
      </c>
    </row>
    <row r="304" spans="1:14" x14ac:dyDescent="0.25">
      <c r="A304" s="42">
        <v>2022</v>
      </c>
      <c r="B304" s="27" t="s">
        <v>90</v>
      </c>
      <c r="C304" s="27" t="s">
        <v>9</v>
      </c>
      <c r="D304" s="27" t="s">
        <v>103</v>
      </c>
      <c r="E304" s="14">
        <v>5260</v>
      </c>
      <c r="F304" s="27"/>
      <c r="G304" s="27" t="s">
        <v>94</v>
      </c>
      <c r="H304" s="27" t="s">
        <v>95</v>
      </c>
      <c r="I304" s="27" t="s">
        <v>104</v>
      </c>
      <c r="J304" s="28">
        <v>0</v>
      </c>
      <c r="K304" s="28">
        <v>0</v>
      </c>
      <c r="L304" s="28">
        <v>0</v>
      </c>
      <c r="M304" s="28">
        <v>1.5799999999999998</v>
      </c>
      <c r="N304" s="28">
        <v>-1.5799999999999998</v>
      </c>
    </row>
    <row r="305" spans="1:14" x14ac:dyDescent="0.25">
      <c r="A305" s="42">
        <v>2022</v>
      </c>
      <c r="B305" s="27" t="s">
        <v>90</v>
      </c>
      <c r="C305" s="27" t="s">
        <v>9</v>
      </c>
      <c r="D305" s="27" t="s">
        <v>109</v>
      </c>
      <c r="E305" s="14">
        <v>5260</v>
      </c>
      <c r="F305" s="27"/>
      <c r="G305" s="27" t="s">
        <v>94</v>
      </c>
      <c r="H305" s="27" t="s">
        <v>95</v>
      </c>
      <c r="I305" s="27" t="s">
        <v>110</v>
      </c>
      <c r="J305" s="28">
        <v>29047.53</v>
      </c>
      <c r="K305" s="28">
        <v>29047.53</v>
      </c>
      <c r="L305" s="28">
        <v>0</v>
      </c>
      <c r="M305" s="28">
        <v>0</v>
      </c>
      <c r="N305" s="28">
        <v>29047.53</v>
      </c>
    </row>
    <row r="306" spans="1:14" x14ac:dyDescent="0.25">
      <c r="A306" s="42">
        <v>2022</v>
      </c>
      <c r="B306" s="27" t="s">
        <v>90</v>
      </c>
      <c r="C306" s="27" t="s">
        <v>9</v>
      </c>
      <c r="D306" s="27" t="s">
        <v>111</v>
      </c>
      <c r="E306" s="14">
        <v>5260</v>
      </c>
      <c r="F306" s="27"/>
      <c r="G306" s="27" t="s">
        <v>94</v>
      </c>
      <c r="H306" s="27" t="s">
        <v>95</v>
      </c>
      <c r="I306" s="27" t="s">
        <v>112</v>
      </c>
      <c r="J306" s="28">
        <v>152981.35</v>
      </c>
      <c r="K306" s="28">
        <v>152981.35</v>
      </c>
      <c r="L306" s="28">
        <v>0</v>
      </c>
      <c r="M306" s="28">
        <v>549</v>
      </c>
      <c r="N306" s="28">
        <v>152432.35</v>
      </c>
    </row>
    <row r="307" spans="1:14" x14ac:dyDescent="0.25">
      <c r="A307" s="42">
        <v>2022</v>
      </c>
      <c r="B307" s="27" t="s">
        <v>90</v>
      </c>
      <c r="C307" s="27" t="s">
        <v>9</v>
      </c>
      <c r="D307" s="27" t="s">
        <v>113</v>
      </c>
      <c r="E307" s="14">
        <v>5260</v>
      </c>
      <c r="F307" s="27"/>
      <c r="G307" s="27" t="s">
        <v>94</v>
      </c>
      <c r="H307" s="27" t="s">
        <v>95</v>
      </c>
      <c r="I307" s="27" t="s">
        <v>114</v>
      </c>
      <c r="J307" s="28">
        <v>34416.5</v>
      </c>
      <c r="K307" s="28">
        <v>34416.5</v>
      </c>
      <c r="L307" s="28">
        <v>0</v>
      </c>
      <c r="M307" s="28">
        <v>0</v>
      </c>
      <c r="N307" s="28">
        <v>34416.5</v>
      </c>
    </row>
    <row r="308" spans="1:14" x14ac:dyDescent="0.25">
      <c r="A308" s="42">
        <v>2022</v>
      </c>
      <c r="B308" s="27" t="s">
        <v>90</v>
      </c>
      <c r="C308" s="27" t="s">
        <v>9</v>
      </c>
      <c r="D308" s="27" t="s">
        <v>115</v>
      </c>
      <c r="E308" s="14">
        <v>5260</v>
      </c>
      <c r="F308" s="27"/>
      <c r="G308" s="27" t="s">
        <v>94</v>
      </c>
      <c r="H308" s="27" t="s">
        <v>95</v>
      </c>
      <c r="I308" s="27" t="s">
        <v>116</v>
      </c>
      <c r="J308" s="28">
        <v>17208.25</v>
      </c>
      <c r="K308" s="28">
        <v>17208.25</v>
      </c>
      <c r="L308" s="28">
        <v>0</v>
      </c>
      <c r="M308" s="28">
        <v>9259.9599999999991</v>
      </c>
      <c r="N308" s="28">
        <v>7948.2900000000009</v>
      </c>
    </row>
    <row r="309" spans="1:14" x14ac:dyDescent="0.25">
      <c r="A309" s="42">
        <v>2022</v>
      </c>
      <c r="B309" s="27" t="s">
        <v>90</v>
      </c>
      <c r="C309" s="27" t="s">
        <v>9</v>
      </c>
      <c r="D309" s="27" t="s">
        <v>117</v>
      </c>
      <c r="E309" s="14">
        <v>5260</v>
      </c>
      <c r="F309" s="27"/>
      <c r="G309" s="27" t="s">
        <v>94</v>
      </c>
      <c r="H309" s="27" t="s">
        <v>95</v>
      </c>
      <c r="I309" s="27" t="s">
        <v>118</v>
      </c>
      <c r="J309" s="28">
        <v>34416.5</v>
      </c>
      <c r="K309" s="28">
        <v>34416.5</v>
      </c>
      <c r="L309" s="28">
        <v>0</v>
      </c>
      <c r="M309" s="28">
        <v>0</v>
      </c>
      <c r="N309" s="28">
        <v>34416.5</v>
      </c>
    </row>
    <row r="310" spans="1:14" x14ac:dyDescent="0.25">
      <c r="A310" s="42">
        <v>2022</v>
      </c>
      <c r="B310" s="27" t="s">
        <v>136</v>
      </c>
      <c r="C310" s="27" t="s">
        <v>9</v>
      </c>
      <c r="D310" s="27" t="s">
        <v>137</v>
      </c>
      <c r="E310" s="14">
        <v>5260</v>
      </c>
      <c r="F310" s="27"/>
      <c r="G310" s="27" t="s">
        <v>94</v>
      </c>
      <c r="H310" s="27" t="s">
        <v>95</v>
      </c>
      <c r="I310" s="27" t="s">
        <v>138</v>
      </c>
      <c r="J310" s="28">
        <v>68833</v>
      </c>
      <c r="K310" s="28">
        <v>68833</v>
      </c>
      <c r="L310" s="28">
        <v>0</v>
      </c>
      <c r="M310" s="28">
        <v>0</v>
      </c>
      <c r="N310" s="28">
        <v>68833</v>
      </c>
    </row>
    <row r="311" spans="1:14" x14ac:dyDescent="0.25">
      <c r="A311" s="42">
        <v>2022</v>
      </c>
      <c r="B311" s="27" t="s">
        <v>136</v>
      </c>
      <c r="C311" s="27" t="s">
        <v>9</v>
      </c>
      <c r="D311" s="27" t="s">
        <v>99</v>
      </c>
      <c r="E311" s="14">
        <v>5260</v>
      </c>
      <c r="F311" s="27"/>
      <c r="G311" s="27" t="s">
        <v>94</v>
      </c>
      <c r="H311" s="27" t="s">
        <v>95</v>
      </c>
      <c r="I311" s="27" t="s">
        <v>100</v>
      </c>
      <c r="J311" s="28">
        <v>4267.6499999999996</v>
      </c>
      <c r="K311" s="28">
        <v>4267.6499999999996</v>
      </c>
      <c r="L311" s="28">
        <v>0</v>
      </c>
      <c r="M311" s="28">
        <v>1.3199999999999932</v>
      </c>
      <c r="N311" s="28">
        <v>4266.33</v>
      </c>
    </row>
    <row r="312" spans="1:14" x14ac:dyDescent="0.25">
      <c r="A312" s="42">
        <v>2022</v>
      </c>
      <c r="B312" s="27" t="s">
        <v>136</v>
      </c>
      <c r="C312" s="27" t="s">
        <v>9</v>
      </c>
      <c r="D312" s="27" t="s">
        <v>101</v>
      </c>
      <c r="E312" s="14">
        <v>5260</v>
      </c>
      <c r="F312" s="27"/>
      <c r="G312" s="27" t="s">
        <v>94</v>
      </c>
      <c r="H312" s="27" t="s">
        <v>95</v>
      </c>
      <c r="I312" s="27" t="s">
        <v>102</v>
      </c>
      <c r="J312" s="28">
        <v>998.08</v>
      </c>
      <c r="K312" s="28">
        <v>998.08</v>
      </c>
      <c r="L312" s="28">
        <v>0</v>
      </c>
      <c r="M312" s="28">
        <v>0.30999999999999872</v>
      </c>
      <c r="N312" s="28">
        <v>997.7700000000001</v>
      </c>
    </row>
    <row r="313" spans="1:14" x14ac:dyDescent="0.25">
      <c r="A313" s="42">
        <v>2022</v>
      </c>
      <c r="B313" s="27" t="s">
        <v>136</v>
      </c>
      <c r="C313" s="27" t="s">
        <v>9</v>
      </c>
      <c r="D313" s="27" t="s">
        <v>103</v>
      </c>
      <c r="E313" s="14">
        <v>5260</v>
      </c>
      <c r="F313" s="27"/>
      <c r="G313" s="27" t="s">
        <v>94</v>
      </c>
      <c r="H313" s="27" t="s">
        <v>95</v>
      </c>
      <c r="I313" s="27" t="s">
        <v>104</v>
      </c>
      <c r="J313" s="28">
        <v>1996.16</v>
      </c>
      <c r="K313" s="28">
        <v>1996.16</v>
      </c>
      <c r="L313" s="28">
        <v>0</v>
      </c>
      <c r="M313" s="28">
        <v>0</v>
      </c>
      <c r="N313" s="28">
        <v>1996.16</v>
      </c>
    </row>
    <row r="314" spans="1:14" x14ac:dyDescent="0.25">
      <c r="A314" s="42">
        <v>2022</v>
      </c>
      <c r="B314" s="27" t="s">
        <v>90</v>
      </c>
      <c r="C314" s="27" t="s">
        <v>9</v>
      </c>
      <c r="D314" s="27" t="s">
        <v>106</v>
      </c>
      <c r="E314" s="14">
        <v>5340</v>
      </c>
      <c r="F314" s="27"/>
      <c r="G314" s="27" t="s">
        <v>94</v>
      </c>
      <c r="H314" s="27" t="s">
        <v>95</v>
      </c>
      <c r="I314" s="27" t="s">
        <v>108</v>
      </c>
      <c r="J314" s="28">
        <v>0</v>
      </c>
      <c r="K314" s="28">
        <v>16.5</v>
      </c>
      <c r="L314" s="28">
        <v>0</v>
      </c>
      <c r="M314" s="28">
        <v>16.5</v>
      </c>
      <c r="N314" s="28">
        <v>0</v>
      </c>
    </row>
    <row r="315" spans="1:14" x14ac:dyDescent="0.25">
      <c r="A315" s="42">
        <v>2022</v>
      </c>
      <c r="B315" s="27" t="s">
        <v>90</v>
      </c>
      <c r="C315" s="27" t="s">
        <v>9</v>
      </c>
      <c r="D315" s="27" t="s">
        <v>109</v>
      </c>
      <c r="E315" s="14">
        <v>5340</v>
      </c>
      <c r="F315" s="27"/>
      <c r="G315" s="27" t="s">
        <v>94</v>
      </c>
      <c r="H315" s="27" t="s">
        <v>95</v>
      </c>
      <c r="I315" s="27" t="s">
        <v>110</v>
      </c>
      <c r="J315" s="28">
        <v>39338.28</v>
      </c>
      <c r="K315" s="28">
        <v>39338.28</v>
      </c>
      <c r="L315" s="28">
        <v>0</v>
      </c>
      <c r="M315" s="28">
        <v>0</v>
      </c>
      <c r="N315" s="28">
        <v>39338.28</v>
      </c>
    </row>
    <row r="316" spans="1:14" x14ac:dyDescent="0.25">
      <c r="A316" s="42">
        <v>2022</v>
      </c>
      <c r="B316" s="27" t="s">
        <v>90</v>
      </c>
      <c r="C316" s="27" t="s">
        <v>9</v>
      </c>
      <c r="D316" s="27" t="s">
        <v>111</v>
      </c>
      <c r="E316" s="14">
        <v>5340</v>
      </c>
      <c r="F316" s="27"/>
      <c r="G316" s="27" t="s">
        <v>94</v>
      </c>
      <c r="H316" s="27" t="s">
        <v>95</v>
      </c>
      <c r="I316" s="27" t="s">
        <v>112</v>
      </c>
      <c r="J316" s="28">
        <v>207178.51</v>
      </c>
      <c r="K316" s="28">
        <v>69178.510000000009</v>
      </c>
      <c r="L316" s="28">
        <v>0</v>
      </c>
      <c r="M316" s="28">
        <v>5051</v>
      </c>
      <c r="N316" s="28">
        <v>64127.510000000009</v>
      </c>
    </row>
    <row r="317" spans="1:14" x14ac:dyDescent="0.25">
      <c r="A317" s="42">
        <v>2022</v>
      </c>
      <c r="B317" s="27" t="s">
        <v>90</v>
      </c>
      <c r="C317" s="27" t="s">
        <v>9</v>
      </c>
      <c r="D317" s="27" t="s">
        <v>113</v>
      </c>
      <c r="E317" s="14">
        <v>5340</v>
      </c>
      <c r="F317" s="27"/>
      <c r="G317" s="27" t="s">
        <v>94</v>
      </c>
      <c r="H317" s="27" t="s">
        <v>95</v>
      </c>
      <c r="I317" s="27" t="s">
        <v>114</v>
      </c>
      <c r="J317" s="28">
        <v>46609.34</v>
      </c>
      <c r="K317" s="28">
        <v>46609.34</v>
      </c>
      <c r="L317" s="28">
        <v>0</v>
      </c>
      <c r="M317" s="28">
        <v>0</v>
      </c>
      <c r="N317" s="28">
        <v>46609.34</v>
      </c>
    </row>
    <row r="318" spans="1:14" x14ac:dyDescent="0.25">
      <c r="A318" s="42">
        <v>2022</v>
      </c>
      <c r="B318" s="27" t="s">
        <v>90</v>
      </c>
      <c r="C318" s="27" t="s">
        <v>9</v>
      </c>
      <c r="D318" s="27" t="s">
        <v>115</v>
      </c>
      <c r="E318" s="14">
        <v>5340</v>
      </c>
      <c r="F318" s="27"/>
      <c r="G318" s="27" t="s">
        <v>94</v>
      </c>
      <c r="H318" s="27" t="s">
        <v>95</v>
      </c>
      <c r="I318" s="27" t="s">
        <v>116</v>
      </c>
      <c r="J318" s="28">
        <v>23304.67</v>
      </c>
      <c r="K318" s="28">
        <v>159477.77000000002</v>
      </c>
      <c r="L318" s="28">
        <v>16787.52</v>
      </c>
      <c r="M318" s="28">
        <v>0</v>
      </c>
      <c r="N318" s="28">
        <v>142690.25000000003</v>
      </c>
    </row>
    <row r="319" spans="1:14" x14ac:dyDescent="0.25">
      <c r="A319" s="42">
        <v>2022</v>
      </c>
      <c r="B319" s="27" t="s">
        <v>90</v>
      </c>
      <c r="C319" s="27" t="s">
        <v>9</v>
      </c>
      <c r="D319" s="27" t="s">
        <v>117</v>
      </c>
      <c r="E319" s="14">
        <v>5340</v>
      </c>
      <c r="F319" s="27"/>
      <c r="G319" s="27" t="s">
        <v>94</v>
      </c>
      <c r="H319" s="27" t="s">
        <v>95</v>
      </c>
      <c r="I319" s="27" t="s">
        <v>118</v>
      </c>
      <c r="J319" s="28">
        <v>46609.34</v>
      </c>
      <c r="K319" s="28">
        <v>46609.34</v>
      </c>
      <c r="L319" s="28">
        <v>0</v>
      </c>
      <c r="M319" s="28">
        <v>0</v>
      </c>
      <c r="N319" s="28">
        <v>46609.34</v>
      </c>
    </row>
    <row r="320" spans="1:14" x14ac:dyDescent="0.25">
      <c r="A320" s="42">
        <v>2022</v>
      </c>
      <c r="B320" s="27" t="s">
        <v>136</v>
      </c>
      <c r="C320" s="27" t="s">
        <v>9</v>
      </c>
      <c r="D320" s="27" t="s">
        <v>137</v>
      </c>
      <c r="E320" s="14">
        <v>5340</v>
      </c>
      <c r="F320" s="27"/>
      <c r="G320" s="27" t="s">
        <v>94</v>
      </c>
      <c r="H320" s="27" t="s">
        <v>95</v>
      </c>
      <c r="I320" s="27" t="s">
        <v>138</v>
      </c>
      <c r="J320" s="28">
        <v>93218.68</v>
      </c>
      <c r="K320" s="28">
        <v>93218.68</v>
      </c>
      <c r="L320" s="28">
        <v>0</v>
      </c>
      <c r="M320" s="28">
        <v>0</v>
      </c>
      <c r="N320" s="28">
        <v>93218.68</v>
      </c>
    </row>
    <row r="321" spans="1:14" x14ac:dyDescent="0.25">
      <c r="A321" s="42">
        <v>2022</v>
      </c>
      <c r="B321" s="27" t="s">
        <v>136</v>
      </c>
      <c r="C321" s="27" t="s">
        <v>9</v>
      </c>
      <c r="D321" s="27" t="s">
        <v>99</v>
      </c>
      <c r="E321" s="14">
        <v>5340</v>
      </c>
      <c r="F321" s="27"/>
      <c r="G321" s="27" t="s">
        <v>94</v>
      </c>
      <c r="H321" s="27" t="s">
        <v>95</v>
      </c>
      <c r="I321" s="27" t="s">
        <v>100</v>
      </c>
      <c r="J321" s="28">
        <v>5779.56</v>
      </c>
      <c r="K321" s="28">
        <v>5779.56</v>
      </c>
      <c r="L321" s="28">
        <v>0</v>
      </c>
      <c r="M321" s="28">
        <v>1.0299999999999998</v>
      </c>
      <c r="N321" s="28">
        <v>5778.5300000000007</v>
      </c>
    </row>
    <row r="322" spans="1:14" x14ac:dyDescent="0.25">
      <c r="A322" s="42">
        <v>2022</v>
      </c>
      <c r="B322" s="27" t="s">
        <v>136</v>
      </c>
      <c r="C322" s="27" t="s">
        <v>9</v>
      </c>
      <c r="D322" s="27" t="s">
        <v>101</v>
      </c>
      <c r="E322" s="14">
        <v>5340</v>
      </c>
      <c r="F322" s="27"/>
      <c r="G322" s="27" t="s">
        <v>94</v>
      </c>
      <c r="H322" s="27" t="s">
        <v>95</v>
      </c>
      <c r="I322" s="27" t="s">
        <v>102</v>
      </c>
      <c r="J322" s="28">
        <v>1351.67</v>
      </c>
      <c r="K322" s="28">
        <v>1351.67</v>
      </c>
      <c r="L322" s="28">
        <v>0</v>
      </c>
      <c r="M322" s="28">
        <v>0.24</v>
      </c>
      <c r="N322" s="28">
        <v>1351.43</v>
      </c>
    </row>
    <row r="323" spans="1:14" x14ac:dyDescent="0.25">
      <c r="A323" s="42">
        <v>2022</v>
      </c>
      <c r="B323" s="27" t="s">
        <v>136</v>
      </c>
      <c r="C323" s="27" t="s">
        <v>9</v>
      </c>
      <c r="D323" s="27" t="s">
        <v>103</v>
      </c>
      <c r="E323" s="14">
        <v>5340</v>
      </c>
      <c r="F323" s="27"/>
      <c r="G323" s="27" t="s">
        <v>94</v>
      </c>
      <c r="H323" s="27" t="s">
        <v>95</v>
      </c>
      <c r="I323" s="27" t="s">
        <v>104</v>
      </c>
      <c r="J323" s="28">
        <v>2703.34</v>
      </c>
      <c r="K323" s="28">
        <v>2703.34</v>
      </c>
      <c r="L323" s="28">
        <v>0</v>
      </c>
      <c r="M323" s="28">
        <v>0.48</v>
      </c>
      <c r="N323" s="28">
        <v>2702.86</v>
      </c>
    </row>
    <row r="324" spans="1:14" x14ac:dyDescent="0.25">
      <c r="A324" s="42">
        <v>2022</v>
      </c>
      <c r="B324" s="27" t="s">
        <v>152</v>
      </c>
      <c r="C324" s="27" t="s">
        <v>9</v>
      </c>
      <c r="D324" s="27" t="s">
        <v>161</v>
      </c>
      <c r="E324" s="14">
        <v>5340</v>
      </c>
      <c r="F324" s="27"/>
      <c r="G324" s="27" t="s">
        <v>94</v>
      </c>
      <c r="H324" s="27" t="s">
        <v>95</v>
      </c>
      <c r="I324" s="27" t="s">
        <v>162</v>
      </c>
      <c r="J324" s="28">
        <v>0</v>
      </c>
      <c r="K324" s="28">
        <v>1826.9</v>
      </c>
      <c r="L324" s="28">
        <v>1826.9</v>
      </c>
      <c r="M324" s="28">
        <v>0</v>
      </c>
      <c r="N324" s="28">
        <v>0</v>
      </c>
    </row>
    <row r="325" spans="1:14" x14ac:dyDescent="0.25">
      <c r="A325" s="42">
        <v>2022</v>
      </c>
      <c r="B325" s="27" t="s">
        <v>90</v>
      </c>
      <c r="C325" s="27" t="s">
        <v>9</v>
      </c>
      <c r="D325" s="27" t="s">
        <v>132</v>
      </c>
      <c r="E325" s="14">
        <v>5500</v>
      </c>
      <c r="F325" s="27"/>
      <c r="G325" s="27" t="s">
        <v>94</v>
      </c>
      <c r="H325" s="27" t="s">
        <v>95</v>
      </c>
      <c r="I325" s="27" t="s">
        <v>133</v>
      </c>
      <c r="J325" s="28">
        <v>0</v>
      </c>
      <c r="K325" s="28">
        <v>15000</v>
      </c>
      <c r="L325" s="28">
        <v>0</v>
      </c>
      <c r="M325" s="28">
        <v>15000</v>
      </c>
      <c r="N325" s="28">
        <v>0</v>
      </c>
    </row>
    <row r="326" spans="1:14" x14ac:dyDescent="0.25">
      <c r="A326" s="42">
        <v>2022</v>
      </c>
      <c r="B326" s="27" t="s">
        <v>90</v>
      </c>
      <c r="C326" s="27" t="s">
        <v>9</v>
      </c>
      <c r="D326" s="27" t="s">
        <v>180</v>
      </c>
      <c r="E326" s="14">
        <v>5500</v>
      </c>
      <c r="F326" s="27"/>
      <c r="G326" s="27" t="s">
        <v>94</v>
      </c>
      <c r="H326" s="27" t="s">
        <v>95</v>
      </c>
      <c r="I326" s="27" t="s">
        <v>181</v>
      </c>
      <c r="J326" s="28">
        <v>0</v>
      </c>
      <c r="K326" s="28">
        <v>4500</v>
      </c>
      <c r="L326" s="28">
        <v>0</v>
      </c>
      <c r="M326" s="28">
        <v>0</v>
      </c>
      <c r="N326" s="28">
        <v>4500</v>
      </c>
    </row>
    <row r="327" spans="1:14" x14ac:dyDescent="0.25">
      <c r="A327" s="42">
        <v>2022</v>
      </c>
      <c r="B327" s="27" t="s">
        <v>90</v>
      </c>
      <c r="C327" s="27" t="s">
        <v>9</v>
      </c>
      <c r="D327" s="27" t="s">
        <v>168</v>
      </c>
      <c r="E327" s="14">
        <v>5500</v>
      </c>
      <c r="F327" s="27"/>
      <c r="G327" s="27" t="s">
        <v>94</v>
      </c>
      <c r="H327" s="27" t="s">
        <v>95</v>
      </c>
      <c r="I327" s="27" t="s">
        <v>169</v>
      </c>
      <c r="J327" s="28">
        <v>0</v>
      </c>
      <c r="K327" s="28">
        <v>10000</v>
      </c>
      <c r="L327" s="28">
        <v>0</v>
      </c>
      <c r="M327" s="28">
        <v>957.5</v>
      </c>
      <c r="N327" s="28">
        <v>9042.5</v>
      </c>
    </row>
    <row r="328" spans="1:14" x14ac:dyDescent="0.25">
      <c r="A328" s="42">
        <v>2022</v>
      </c>
      <c r="B328" s="27" t="s">
        <v>90</v>
      </c>
      <c r="C328" s="27" t="s">
        <v>9</v>
      </c>
      <c r="D328" s="27" t="s">
        <v>109</v>
      </c>
      <c r="E328" s="14">
        <v>5500</v>
      </c>
      <c r="F328" s="27"/>
      <c r="G328" s="27" t="s">
        <v>94</v>
      </c>
      <c r="H328" s="27" t="s">
        <v>95</v>
      </c>
      <c r="I328" s="27" t="s">
        <v>110</v>
      </c>
      <c r="J328" s="28">
        <v>21143.26</v>
      </c>
      <c r="K328" s="28">
        <v>21143.26</v>
      </c>
      <c r="L328" s="28">
        <v>0</v>
      </c>
      <c r="M328" s="28">
        <v>0</v>
      </c>
      <c r="N328" s="28">
        <v>21143.26</v>
      </c>
    </row>
    <row r="329" spans="1:14" x14ac:dyDescent="0.25">
      <c r="A329" s="42">
        <v>2022</v>
      </c>
      <c r="B329" s="27" t="s">
        <v>90</v>
      </c>
      <c r="C329" s="27" t="s">
        <v>9</v>
      </c>
      <c r="D329" s="27" t="s">
        <v>111</v>
      </c>
      <c r="E329" s="14">
        <v>5500</v>
      </c>
      <c r="F329" s="27"/>
      <c r="G329" s="27" t="s">
        <v>94</v>
      </c>
      <c r="H329" s="27" t="s">
        <v>95</v>
      </c>
      <c r="I329" s="27" t="s">
        <v>112</v>
      </c>
      <c r="J329" s="28">
        <v>111352.81</v>
      </c>
      <c r="K329" s="28">
        <v>21852.81</v>
      </c>
      <c r="L329" s="28">
        <v>3164.4</v>
      </c>
      <c r="M329" s="28">
        <v>8928.85</v>
      </c>
      <c r="N329" s="28">
        <v>9759.5599999999977</v>
      </c>
    </row>
    <row r="330" spans="1:14" x14ac:dyDescent="0.25">
      <c r="A330" s="42">
        <v>2022</v>
      </c>
      <c r="B330" s="27" t="s">
        <v>90</v>
      </c>
      <c r="C330" s="27" t="s">
        <v>9</v>
      </c>
      <c r="D330" s="27" t="s">
        <v>113</v>
      </c>
      <c r="E330" s="14">
        <v>5500</v>
      </c>
      <c r="F330" s="27"/>
      <c r="G330" s="27" t="s">
        <v>94</v>
      </c>
      <c r="H330" s="27" t="s">
        <v>95</v>
      </c>
      <c r="I330" s="27" t="s">
        <v>114</v>
      </c>
      <c r="J330" s="28">
        <v>25051.25</v>
      </c>
      <c r="K330" s="28">
        <v>10051.25</v>
      </c>
      <c r="L330" s="28">
        <v>0</v>
      </c>
      <c r="M330" s="28">
        <v>0</v>
      </c>
      <c r="N330" s="28">
        <v>10051.25</v>
      </c>
    </row>
    <row r="331" spans="1:14" x14ac:dyDescent="0.25">
      <c r="A331" s="42">
        <v>2022</v>
      </c>
      <c r="B331" s="27" t="s">
        <v>90</v>
      </c>
      <c r="C331" s="27" t="s">
        <v>9</v>
      </c>
      <c r="D331" s="27" t="s">
        <v>115</v>
      </c>
      <c r="E331" s="14">
        <v>5500</v>
      </c>
      <c r="F331" s="27"/>
      <c r="G331" s="27" t="s">
        <v>94</v>
      </c>
      <c r="H331" s="27" t="s">
        <v>95</v>
      </c>
      <c r="I331" s="27" t="s">
        <v>116</v>
      </c>
      <c r="J331" s="28">
        <v>12525.63</v>
      </c>
      <c r="K331" s="28">
        <v>118525.63</v>
      </c>
      <c r="L331" s="28">
        <v>118224.04</v>
      </c>
      <c r="M331" s="28">
        <v>0</v>
      </c>
      <c r="N331" s="28">
        <v>301.59000000001106</v>
      </c>
    </row>
    <row r="332" spans="1:14" x14ac:dyDescent="0.25">
      <c r="A332" s="42">
        <v>2022</v>
      </c>
      <c r="B332" s="27" t="s">
        <v>90</v>
      </c>
      <c r="C332" s="27" t="s">
        <v>9</v>
      </c>
      <c r="D332" s="27" t="s">
        <v>117</v>
      </c>
      <c r="E332" s="14">
        <v>5500</v>
      </c>
      <c r="F332" s="27"/>
      <c r="G332" s="27" t="s">
        <v>94</v>
      </c>
      <c r="H332" s="27" t="s">
        <v>95</v>
      </c>
      <c r="I332" s="27" t="s">
        <v>118</v>
      </c>
      <c r="J332" s="28">
        <v>25051.25</v>
      </c>
      <c r="K332" s="28">
        <v>5051.25</v>
      </c>
      <c r="L332" s="28">
        <v>0</v>
      </c>
      <c r="M332" s="28">
        <v>0</v>
      </c>
      <c r="N332" s="28">
        <v>5051.25</v>
      </c>
    </row>
    <row r="333" spans="1:14" x14ac:dyDescent="0.25">
      <c r="A333" s="42">
        <v>2022</v>
      </c>
      <c r="B333" s="27" t="s">
        <v>136</v>
      </c>
      <c r="C333" s="27" t="s">
        <v>9</v>
      </c>
      <c r="D333" s="27" t="s">
        <v>137</v>
      </c>
      <c r="E333" s="14">
        <v>5500</v>
      </c>
      <c r="F333" s="27"/>
      <c r="G333" s="27" t="s">
        <v>94</v>
      </c>
      <c r="H333" s="27" t="s">
        <v>95</v>
      </c>
      <c r="I333" s="27" t="s">
        <v>138</v>
      </c>
      <c r="J333" s="28">
        <v>50102.5</v>
      </c>
      <c r="K333" s="28">
        <v>22465</v>
      </c>
      <c r="L333" s="28">
        <v>0</v>
      </c>
      <c r="M333" s="28">
        <v>0</v>
      </c>
      <c r="N333" s="28">
        <v>22465</v>
      </c>
    </row>
    <row r="334" spans="1:14" x14ac:dyDescent="0.25">
      <c r="A334" s="42">
        <v>2022</v>
      </c>
      <c r="B334" s="27" t="s">
        <v>136</v>
      </c>
      <c r="C334" s="27" t="s">
        <v>9</v>
      </c>
      <c r="D334" s="27" t="s">
        <v>99</v>
      </c>
      <c r="E334" s="14">
        <v>5500</v>
      </c>
      <c r="F334" s="27"/>
      <c r="G334" s="27" t="s">
        <v>94</v>
      </c>
      <c r="H334" s="27" t="s">
        <v>95</v>
      </c>
      <c r="I334" s="27" t="s">
        <v>100</v>
      </c>
      <c r="J334" s="28">
        <v>3106.36</v>
      </c>
      <c r="K334" s="28">
        <v>3106.36</v>
      </c>
      <c r="L334" s="28">
        <v>0</v>
      </c>
      <c r="M334" s="28">
        <v>0</v>
      </c>
      <c r="N334" s="28">
        <v>3106.36</v>
      </c>
    </row>
    <row r="335" spans="1:14" x14ac:dyDescent="0.25">
      <c r="A335" s="42">
        <v>2022</v>
      </c>
      <c r="B335" s="27" t="s">
        <v>136</v>
      </c>
      <c r="C335" s="27" t="s">
        <v>9</v>
      </c>
      <c r="D335" s="27" t="s">
        <v>101</v>
      </c>
      <c r="E335" s="14">
        <v>5500</v>
      </c>
      <c r="F335" s="27"/>
      <c r="G335" s="27" t="s">
        <v>94</v>
      </c>
      <c r="H335" s="27" t="s">
        <v>95</v>
      </c>
      <c r="I335" s="27" t="s">
        <v>102</v>
      </c>
      <c r="J335" s="28">
        <v>726.49</v>
      </c>
      <c r="K335" s="28">
        <v>726.49</v>
      </c>
      <c r="L335" s="28">
        <v>0</v>
      </c>
      <c r="M335" s="28">
        <v>0</v>
      </c>
      <c r="N335" s="28">
        <v>726.49</v>
      </c>
    </row>
    <row r="336" spans="1:14" x14ac:dyDescent="0.25">
      <c r="A336" s="42">
        <v>2022</v>
      </c>
      <c r="B336" s="27" t="s">
        <v>136</v>
      </c>
      <c r="C336" s="27" t="s">
        <v>9</v>
      </c>
      <c r="D336" s="27" t="s">
        <v>103</v>
      </c>
      <c r="E336" s="14">
        <v>5500</v>
      </c>
      <c r="F336" s="27"/>
      <c r="G336" s="27" t="s">
        <v>94</v>
      </c>
      <c r="H336" s="27" t="s">
        <v>95</v>
      </c>
      <c r="I336" s="27" t="s">
        <v>104</v>
      </c>
      <c r="J336" s="28">
        <v>1452.97</v>
      </c>
      <c r="K336" s="28">
        <v>1452.97</v>
      </c>
      <c r="L336" s="28">
        <v>0</v>
      </c>
      <c r="M336" s="28">
        <v>0</v>
      </c>
      <c r="N336" s="28">
        <v>1452.97</v>
      </c>
    </row>
    <row r="337" spans="1:14" x14ac:dyDescent="0.25">
      <c r="A337" s="42">
        <v>2022</v>
      </c>
      <c r="B337" s="27" t="s">
        <v>152</v>
      </c>
      <c r="C337" s="27" t="s">
        <v>9</v>
      </c>
      <c r="D337" s="27" t="s">
        <v>161</v>
      </c>
      <c r="E337" s="14">
        <v>5500</v>
      </c>
      <c r="F337" s="27"/>
      <c r="G337" s="27" t="s">
        <v>94</v>
      </c>
      <c r="H337" s="27" t="s">
        <v>95</v>
      </c>
      <c r="I337" s="27" t="s">
        <v>162</v>
      </c>
      <c r="J337" s="28">
        <v>0</v>
      </c>
      <c r="K337" s="28">
        <v>11637.5</v>
      </c>
      <c r="L337" s="28">
        <v>0</v>
      </c>
      <c r="M337" s="28">
        <v>0</v>
      </c>
      <c r="N337" s="28">
        <v>11637.5</v>
      </c>
    </row>
    <row r="338" spans="1:14" x14ac:dyDescent="0.25">
      <c r="A338" s="42">
        <v>2022</v>
      </c>
      <c r="B338" s="27" t="s">
        <v>90</v>
      </c>
      <c r="C338" s="27" t="s">
        <v>9</v>
      </c>
      <c r="D338" s="27" t="s">
        <v>106</v>
      </c>
      <c r="E338" s="14">
        <v>5560</v>
      </c>
      <c r="F338" s="27"/>
      <c r="G338" s="27" t="s">
        <v>94</v>
      </c>
      <c r="H338" s="27" t="s">
        <v>95</v>
      </c>
      <c r="I338" s="27" t="s">
        <v>108</v>
      </c>
      <c r="J338" s="28">
        <v>0</v>
      </c>
      <c r="K338" s="28">
        <v>15.5</v>
      </c>
      <c r="L338" s="28">
        <v>0</v>
      </c>
      <c r="M338" s="28">
        <v>15.5</v>
      </c>
      <c r="N338" s="28">
        <v>0</v>
      </c>
    </row>
    <row r="339" spans="1:14" x14ac:dyDescent="0.25">
      <c r="A339" s="42">
        <v>2022</v>
      </c>
      <c r="B339" s="27" t="s">
        <v>90</v>
      </c>
      <c r="C339" s="27" t="s">
        <v>9</v>
      </c>
      <c r="D339" s="27" t="s">
        <v>99</v>
      </c>
      <c r="E339" s="14">
        <v>5560</v>
      </c>
      <c r="F339" s="27"/>
      <c r="G339" s="27" t="s">
        <v>94</v>
      </c>
      <c r="H339" s="27" t="s">
        <v>95</v>
      </c>
      <c r="I339" s="27" t="s">
        <v>100</v>
      </c>
      <c r="J339" s="28">
        <v>0</v>
      </c>
      <c r="K339" s="28">
        <v>0</v>
      </c>
      <c r="L339" s="28">
        <v>0</v>
      </c>
      <c r="M339" s="28">
        <v>0.96</v>
      </c>
      <c r="N339" s="28">
        <v>-0.96</v>
      </c>
    </row>
    <row r="340" spans="1:14" x14ac:dyDescent="0.25">
      <c r="A340" s="42">
        <v>2022</v>
      </c>
      <c r="B340" s="27" t="s">
        <v>90</v>
      </c>
      <c r="C340" s="27" t="s">
        <v>9</v>
      </c>
      <c r="D340" s="27" t="s">
        <v>101</v>
      </c>
      <c r="E340" s="14">
        <v>5560</v>
      </c>
      <c r="F340" s="27"/>
      <c r="G340" s="27" t="s">
        <v>94</v>
      </c>
      <c r="H340" s="27" t="s">
        <v>95</v>
      </c>
      <c r="I340" s="27" t="s">
        <v>102</v>
      </c>
      <c r="J340" s="28">
        <v>0</v>
      </c>
      <c r="K340" s="28">
        <v>0</v>
      </c>
      <c r="L340" s="28">
        <v>0</v>
      </c>
      <c r="M340" s="28">
        <v>0.22</v>
      </c>
      <c r="N340" s="28">
        <v>-0.22</v>
      </c>
    </row>
    <row r="341" spans="1:14" x14ac:dyDescent="0.25">
      <c r="A341" s="42">
        <v>2022</v>
      </c>
      <c r="B341" s="27" t="s">
        <v>90</v>
      </c>
      <c r="C341" s="27" t="s">
        <v>9</v>
      </c>
      <c r="D341" s="27" t="s">
        <v>103</v>
      </c>
      <c r="E341" s="14">
        <v>5560</v>
      </c>
      <c r="F341" s="27"/>
      <c r="G341" s="27" t="s">
        <v>94</v>
      </c>
      <c r="H341" s="27" t="s">
        <v>95</v>
      </c>
      <c r="I341" s="27" t="s">
        <v>104</v>
      </c>
      <c r="J341" s="28">
        <v>0</v>
      </c>
      <c r="K341" s="28">
        <v>0</v>
      </c>
      <c r="L341" s="28">
        <v>0</v>
      </c>
      <c r="M341" s="28">
        <v>0.44</v>
      </c>
      <c r="N341" s="28">
        <v>-0.44</v>
      </c>
    </row>
    <row r="342" spans="1:14" x14ac:dyDescent="0.25">
      <c r="A342" s="42">
        <v>2022</v>
      </c>
      <c r="B342" s="27" t="s">
        <v>90</v>
      </c>
      <c r="C342" s="27" t="s">
        <v>9</v>
      </c>
      <c r="D342" s="27" t="s">
        <v>168</v>
      </c>
      <c r="E342" s="14">
        <v>5560</v>
      </c>
      <c r="F342" s="27"/>
      <c r="G342" s="27" t="s">
        <v>94</v>
      </c>
      <c r="H342" s="27" t="s">
        <v>95</v>
      </c>
      <c r="I342" s="27" t="s">
        <v>169</v>
      </c>
      <c r="J342" s="28">
        <v>0</v>
      </c>
      <c r="K342" s="28">
        <v>3300</v>
      </c>
      <c r="L342" s="28">
        <v>0</v>
      </c>
      <c r="M342" s="28">
        <v>851</v>
      </c>
      <c r="N342" s="28">
        <v>2449</v>
      </c>
    </row>
    <row r="343" spans="1:14" x14ac:dyDescent="0.25">
      <c r="A343" s="42">
        <v>2022</v>
      </c>
      <c r="B343" s="27" t="s">
        <v>90</v>
      </c>
      <c r="C343" s="27" t="s">
        <v>9</v>
      </c>
      <c r="D343" s="27" t="s">
        <v>109</v>
      </c>
      <c r="E343" s="14">
        <v>5560</v>
      </c>
      <c r="F343" s="27"/>
      <c r="G343" s="27" t="s">
        <v>94</v>
      </c>
      <c r="H343" s="27" t="s">
        <v>95</v>
      </c>
      <c r="I343" s="27" t="s">
        <v>110</v>
      </c>
      <c r="J343" s="28">
        <v>22479.94</v>
      </c>
      <c r="K343" s="28">
        <v>22479.94</v>
      </c>
      <c r="L343" s="28">
        <v>0</v>
      </c>
      <c r="M343" s="28">
        <v>0</v>
      </c>
      <c r="N343" s="28">
        <v>22479.94</v>
      </c>
    </row>
    <row r="344" spans="1:14" x14ac:dyDescent="0.25">
      <c r="A344" s="42">
        <v>2022</v>
      </c>
      <c r="B344" s="27" t="s">
        <v>90</v>
      </c>
      <c r="C344" s="27" t="s">
        <v>9</v>
      </c>
      <c r="D344" s="27" t="s">
        <v>111</v>
      </c>
      <c r="E344" s="14">
        <v>5560</v>
      </c>
      <c r="F344" s="27"/>
      <c r="G344" s="27" t="s">
        <v>94</v>
      </c>
      <c r="H344" s="27" t="s">
        <v>95</v>
      </c>
      <c r="I344" s="27" t="s">
        <v>112</v>
      </c>
      <c r="J344" s="28">
        <v>118392.58</v>
      </c>
      <c r="K344" s="28">
        <v>8392.5800000000017</v>
      </c>
      <c r="L344" s="28">
        <v>1618.61</v>
      </c>
      <c r="M344" s="28">
        <v>3223.57</v>
      </c>
      <c r="N344" s="28">
        <v>3550.4000000000024</v>
      </c>
    </row>
    <row r="345" spans="1:14" x14ac:dyDescent="0.25">
      <c r="A345" s="42">
        <v>2022</v>
      </c>
      <c r="B345" s="27" t="s">
        <v>90</v>
      </c>
      <c r="C345" s="27" t="s">
        <v>9</v>
      </c>
      <c r="D345" s="27" t="s">
        <v>113</v>
      </c>
      <c r="E345" s="14">
        <v>5560</v>
      </c>
      <c r="F345" s="27"/>
      <c r="G345" s="27" t="s">
        <v>94</v>
      </c>
      <c r="H345" s="27" t="s">
        <v>95</v>
      </c>
      <c r="I345" s="27" t="s">
        <v>114</v>
      </c>
      <c r="J345" s="28">
        <v>26635</v>
      </c>
      <c r="K345" s="28">
        <v>26635</v>
      </c>
      <c r="L345" s="28">
        <v>0</v>
      </c>
      <c r="M345" s="28">
        <v>0</v>
      </c>
      <c r="N345" s="28">
        <v>26635</v>
      </c>
    </row>
    <row r="346" spans="1:14" x14ac:dyDescent="0.25">
      <c r="A346" s="42">
        <v>2022</v>
      </c>
      <c r="B346" s="27" t="s">
        <v>90</v>
      </c>
      <c r="C346" s="27" t="s">
        <v>9</v>
      </c>
      <c r="D346" s="27" t="s">
        <v>115</v>
      </c>
      <c r="E346" s="14">
        <v>5560</v>
      </c>
      <c r="F346" s="27"/>
      <c r="G346" s="27" t="s">
        <v>94</v>
      </c>
      <c r="H346" s="27" t="s">
        <v>95</v>
      </c>
      <c r="I346" s="27" t="s">
        <v>116</v>
      </c>
      <c r="J346" s="28">
        <v>13317.5</v>
      </c>
      <c r="K346" s="28">
        <v>105779.5</v>
      </c>
      <c r="L346" s="28">
        <v>52125.39</v>
      </c>
      <c r="M346" s="28">
        <v>43410.18</v>
      </c>
      <c r="N346" s="28">
        <v>10243.93</v>
      </c>
    </row>
    <row r="347" spans="1:14" x14ac:dyDescent="0.25">
      <c r="A347" s="42">
        <v>2022</v>
      </c>
      <c r="B347" s="27" t="s">
        <v>90</v>
      </c>
      <c r="C347" s="27" t="s">
        <v>9</v>
      </c>
      <c r="D347" s="27" t="s">
        <v>117</v>
      </c>
      <c r="E347" s="14">
        <v>5560</v>
      </c>
      <c r="F347" s="27"/>
      <c r="G347" s="27" t="s">
        <v>94</v>
      </c>
      <c r="H347" s="27" t="s">
        <v>95</v>
      </c>
      <c r="I347" s="27" t="s">
        <v>118</v>
      </c>
      <c r="J347" s="28">
        <v>26635</v>
      </c>
      <c r="K347" s="28">
        <v>11335</v>
      </c>
      <c r="L347" s="28">
        <v>2299.5</v>
      </c>
      <c r="M347" s="28">
        <v>9017.52</v>
      </c>
      <c r="N347" s="28">
        <v>17.979999999999563</v>
      </c>
    </row>
    <row r="348" spans="1:14" x14ac:dyDescent="0.25">
      <c r="A348" s="42">
        <v>2022</v>
      </c>
      <c r="B348" s="27" t="s">
        <v>136</v>
      </c>
      <c r="C348" s="27" t="s">
        <v>9</v>
      </c>
      <c r="D348" s="27" t="s">
        <v>137</v>
      </c>
      <c r="E348" s="14">
        <v>5560</v>
      </c>
      <c r="F348" s="27"/>
      <c r="G348" s="27" t="s">
        <v>94</v>
      </c>
      <c r="H348" s="27" t="s">
        <v>95</v>
      </c>
      <c r="I348" s="27" t="s">
        <v>138</v>
      </c>
      <c r="J348" s="28">
        <v>53270</v>
      </c>
      <c r="K348" s="28">
        <v>53270</v>
      </c>
      <c r="L348" s="28">
        <v>0</v>
      </c>
      <c r="M348" s="28">
        <v>25.519999999999996</v>
      </c>
      <c r="N348" s="28">
        <v>53244.480000000003</v>
      </c>
    </row>
    <row r="349" spans="1:14" x14ac:dyDescent="0.25">
      <c r="A349" s="42">
        <v>2022</v>
      </c>
      <c r="B349" s="27" t="s">
        <v>136</v>
      </c>
      <c r="C349" s="27" t="s">
        <v>9</v>
      </c>
      <c r="D349" s="27" t="s">
        <v>99</v>
      </c>
      <c r="E349" s="14">
        <v>5560</v>
      </c>
      <c r="F349" s="27"/>
      <c r="G349" s="27" t="s">
        <v>94</v>
      </c>
      <c r="H349" s="27" t="s">
        <v>95</v>
      </c>
      <c r="I349" s="27" t="s">
        <v>100</v>
      </c>
      <c r="J349" s="28">
        <v>3302.74</v>
      </c>
      <c r="K349" s="28">
        <v>3302.74</v>
      </c>
      <c r="L349" s="28">
        <v>0</v>
      </c>
      <c r="M349" s="28">
        <v>1.4500000000000002</v>
      </c>
      <c r="N349" s="28">
        <v>3301.29</v>
      </c>
    </row>
    <row r="350" spans="1:14" x14ac:dyDescent="0.25">
      <c r="A350" s="42">
        <v>2022</v>
      </c>
      <c r="B350" s="27" t="s">
        <v>136</v>
      </c>
      <c r="C350" s="27" t="s">
        <v>9</v>
      </c>
      <c r="D350" s="27" t="s">
        <v>101</v>
      </c>
      <c r="E350" s="14">
        <v>5560</v>
      </c>
      <c r="F350" s="27"/>
      <c r="G350" s="27" t="s">
        <v>94</v>
      </c>
      <c r="H350" s="27" t="s">
        <v>95</v>
      </c>
      <c r="I350" s="27" t="s">
        <v>102</v>
      </c>
      <c r="J350" s="28">
        <v>772.42</v>
      </c>
      <c r="K350" s="28">
        <v>772.42</v>
      </c>
      <c r="L350" s="28">
        <v>0</v>
      </c>
      <c r="M350" s="28">
        <v>0.35</v>
      </c>
      <c r="N350" s="28">
        <v>772.07</v>
      </c>
    </row>
    <row r="351" spans="1:14" x14ac:dyDescent="0.25">
      <c r="A351" s="42">
        <v>2022</v>
      </c>
      <c r="B351" s="27" t="s">
        <v>136</v>
      </c>
      <c r="C351" s="27" t="s">
        <v>9</v>
      </c>
      <c r="D351" s="27" t="s">
        <v>103</v>
      </c>
      <c r="E351" s="14">
        <v>5560</v>
      </c>
      <c r="F351" s="27"/>
      <c r="G351" s="27" t="s">
        <v>94</v>
      </c>
      <c r="H351" s="27" t="s">
        <v>95</v>
      </c>
      <c r="I351" s="27" t="s">
        <v>104</v>
      </c>
      <c r="J351" s="28">
        <v>1544.83</v>
      </c>
      <c r="K351" s="28">
        <v>1544.83</v>
      </c>
      <c r="L351" s="28">
        <v>0</v>
      </c>
      <c r="M351" s="28">
        <v>0.73999999999999977</v>
      </c>
      <c r="N351" s="28">
        <v>1544.09</v>
      </c>
    </row>
    <row r="352" spans="1:14" x14ac:dyDescent="0.25">
      <c r="A352" s="42">
        <v>2022</v>
      </c>
      <c r="B352" s="27" t="s">
        <v>152</v>
      </c>
      <c r="C352" s="27" t="s">
        <v>9</v>
      </c>
      <c r="D352" s="27" t="s">
        <v>161</v>
      </c>
      <c r="E352" s="14">
        <v>5560</v>
      </c>
      <c r="F352" s="27"/>
      <c r="G352" s="27" t="s">
        <v>94</v>
      </c>
      <c r="H352" s="27" t="s">
        <v>95</v>
      </c>
      <c r="I352" s="27" t="s">
        <v>162</v>
      </c>
      <c r="J352" s="28">
        <v>0</v>
      </c>
      <c r="K352" s="28">
        <v>24538</v>
      </c>
      <c r="L352" s="28">
        <v>22576</v>
      </c>
      <c r="M352" s="28">
        <v>0</v>
      </c>
      <c r="N352" s="28">
        <v>1962</v>
      </c>
    </row>
    <row r="353" spans="1:14" x14ac:dyDescent="0.25">
      <c r="A353" s="42">
        <v>2022</v>
      </c>
      <c r="B353" s="27" t="s">
        <v>90</v>
      </c>
      <c r="C353" s="27" t="s">
        <v>9</v>
      </c>
      <c r="D353" s="27" t="s">
        <v>188</v>
      </c>
      <c r="E353" s="14">
        <v>5590</v>
      </c>
      <c r="F353" s="27"/>
      <c r="G353" s="27" t="s">
        <v>94</v>
      </c>
      <c r="H353" s="27" t="s">
        <v>95</v>
      </c>
      <c r="I353" s="27" t="s">
        <v>189</v>
      </c>
      <c r="J353" s="28">
        <v>0</v>
      </c>
      <c r="K353" s="28">
        <v>900</v>
      </c>
      <c r="L353" s="28">
        <v>0</v>
      </c>
      <c r="M353" s="28">
        <v>900</v>
      </c>
      <c r="N353" s="28">
        <v>0</v>
      </c>
    </row>
    <row r="354" spans="1:14" x14ac:dyDescent="0.25">
      <c r="A354" s="42">
        <v>2022</v>
      </c>
      <c r="B354" s="27" t="s">
        <v>90</v>
      </c>
      <c r="C354" s="27" t="s">
        <v>9</v>
      </c>
      <c r="D354" s="27" t="s">
        <v>190</v>
      </c>
      <c r="E354" s="14">
        <v>5590</v>
      </c>
      <c r="F354" s="27"/>
      <c r="G354" s="27" t="s">
        <v>94</v>
      </c>
      <c r="H354" s="27" t="s">
        <v>95</v>
      </c>
      <c r="I354" s="27" t="s">
        <v>191</v>
      </c>
      <c r="J354" s="28">
        <v>0</v>
      </c>
      <c r="K354" s="28">
        <v>3500</v>
      </c>
      <c r="L354" s="28">
        <v>3436</v>
      </c>
      <c r="M354" s="28">
        <v>0</v>
      </c>
      <c r="N354" s="28">
        <v>64</v>
      </c>
    </row>
    <row r="355" spans="1:14" x14ac:dyDescent="0.25">
      <c r="A355" s="42">
        <v>2022</v>
      </c>
      <c r="B355" s="27" t="s">
        <v>90</v>
      </c>
      <c r="C355" s="27" t="s">
        <v>9</v>
      </c>
      <c r="D355" s="27" t="s">
        <v>109</v>
      </c>
      <c r="E355" s="14">
        <v>5590</v>
      </c>
      <c r="F355" s="27"/>
      <c r="G355" s="27" t="s">
        <v>94</v>
      </c>
      <c r="H355" s="27" t="s">
        <v>95</v>
      </c>
      <c r="I355" s="27" t="s">
        <v>110</v>
      </c>
      <c r="J355" s="28">
        <v>52906.14</v>
      </c>
      <c r="K355" s="28">
        <v>52906.14</v>
      </c>
      <c r="L355" s="28">
        <v>0</v>
      </c>
      <c r="M355" s="28">
        <v>0</v>
      </c>
      <c r="N355" s="28">
        <v>52906.14</v>
      </c>
    </row>
    <row r="356" spans="1:14" x14ac:dyDescent="0.25">
      <c r="A356" s="42">
        <v>2022</v>
      </c>
      <c r="B356" s="27" t="s">
        <v>90</v>
      </c>
      <c r="C356" s="27" t="s">
        <v>9</v>
      </c>
      <c r="D356" s="27" t="s">
        <v>111</v>
      </c>
      <c r="E356" s="14">
        <v>5590</v>
      </c>
      <c r="F356" s="27"/>
      <c r="G356" s="27" t="s">
        <v>94</v>
      </c>
      <c r="H356" s="27" t="s">
        <v>95</v>
      </c>
      <c r="I356" s="27" t="s">
        <v>112</v>
      </c>
      <c r="J356" s="28">
        <v>278634.83</v>
      </c>
      <c r="K356" s="28">
        <v>127734.83000000002</v>
      </c>
      <c r="L356" s="28">
        <v>7855.97</v>
      </c>
      <c r="M356" s="28">
        <v>47344.09</v>
      </c>
      <c r="N356" s="28">
        <v>72534.770000000019</v>
      </c>
    </row>
    <row r="357" spans="1:14" x14ac:dyDescent="0.25">
      <c r="A357" s="42">
        <v>2022</v>
      </c>
      <c r="B357" s="27" t="s">
        <v>90</v>
      </c>
      <c r="C357" s="27" t="s">
        <v>9</v>
      </c>
      <c r="D357" s="27" t="s">
        <v>113</v>
      </c>
      <c r="E357" s="14">
        <v>5590</v>
      </c>
      <c r="F357" s="27"/>
      <c r="G357" s="27" t="s">
        <v>94</v>
      </c>
      <c r="H357" s="27" t="s">
        <v>95</v>
      </c>
      <c r="I357" s="27" t="s">
        <v>114</v>
      </c>
      <c r="J357" s="28">
        <v>62685</v>
      </c>
      <c r="K357" s="28">
        <v>62685</v>
      </c>
      <c r="L357" s="28">
        <v>359.29</v>
      </c>
      <c r="M357" s="28">
        <v>26712.03</v>
      </c>
      <c r="N357" s="28">
        <v>35613.68</v>
      </c>
    </row>
    <row r="358" spans="1:14" x14ac:dyDescent="0.25">
      <c r="A358" s="42">
        <v>2022</v>
      </c>
      <c r="B358" s="27" t="s">
        <v>90</v>
      </c>
      <c r="C358" s="27" t="s">
        <v>9</v>
      </c>
      <c r="D358" s="27" t="s">
        <v>115</v>
      </c>
      <c r="E358" s="14">
        <v>5590</v>
      </c>
      <c r="F358" s="27"/>
      <c r="G358" s="27" t="s">
        <v>94</v>
      </c>
      <c r="H358" s="27" t="s">
        <v>95</v>
      </c>
      <c r="I358" s="27" t="s">
        <v>116</v>
      </c>
      <c r="J358" s="28">
        <v>31342.5</v>
      </c>
      <c r="K358" s="28">
        <v>76342.5</v>
      </c>
      <c r="L358" s="28">
        <v>43962.9</v>
      </c>
      <c r="M358" s="28">
        <v>16166.81</v>
      </c>
      <c r="N358" s="28">
        <v>16212.79</v>
      </c>
    </row>
    <row r="359" spans="1:14" x14ac:dyDescent="0.25">
      <c r="A359" s="42">
        <v>2022</v>
      </c>
      <c r="B359" s="27" t="s">
        <v>90</v>
      </c>
      <c r="C359" s="27" t="s">
        <v>9</v>
      </c>
      <c r="D359" s="27" t="s">
        <v>117</v>
      </c>
      <c r="E359" s="14">
        <v>5590</v>
      </c>
      <c r="F359" s="27"/>
      <c r="G359" s="27" t="s">
        <v>94</v>
      </c>
      <c r="H359" s="27" t="s">
        <v>95</v>
      </c>
      <c r="I359" s="27" t="s">
        <v>118</v>
      </c>
      <c r="J359" s="28">
        <v>62685</v>
      </c>
      <c r="K359" s="28">
        <v>26830</v>
      </c>
      <c r="L359" s="28">
        <v>0</v>
      </c>
      <c r="M359" s="28">
        <v>0</v>
      </c>
      <c r="N359" s="28">
        <v>26830</v>
      </c>
    </row>
    <row r="360" spans="1:14" x14ac:dyDescent="0.25">
      <c r="A360" s="42">
        <v>2022</v>
      </c>
      <c r="B360" s="27" t="s">
        <v>136</v>
      </c>
      <c r="C360" s="27" t="s">
        <v>9</v>
      </c>
      <c r="D360" s="27" t="s">
        <v>137</v>
      </c>
      <c r="E360" s="14">
        <v>5590</v>
      </c>
      <c r="F360" s="27"/>
      <c r="G360" s="27" t="s">
        <v>94</v>
      </c>
      <c r="H360" s="27" t="s">
        <v>95</v>
      </c>
      <c r="I360" s="27" t="s">
        <v>138</v>
      </c>
      <c r="J360" s="28">
        <v>125370</v>
      </c>
      <c r="K360" s="28">
        <v>125370</v>
      </c>
      <c r="L360" s="28">
        <v>0</v>
      </c>
      <c r="M360" s="28">
        <v>0</v>
      </c>
      <c r="N360" s="28">
        <v>125370</v>
      </c>
    </row>
    <row r="361" spans="1:14" x14ac:dyDescent="0.25">
      <c r="A361" s="42">
        <v>2022</v>
      </c>
      <c r="B361" s="27" t="s">
        <v>136</v>
      </c>
      <c r="C361" s="27" t="s">
        <v>9</v>
      </c>
      <c r="D361" s="27" t="s">
        <v>99</v>
      </c>
      <c r="E361" s="14">
        <v>5590</v>
      </c>
      <c r="F361" s="27"/>
      <c r="G361" s="27" t="s">
        <v>94</v>
      </c>
      <c r="H361" s="27" t="s">
        <v>95</v>
      </c>
      <c r="I361" s="27" t="s">
        <v>100</v>
      </c>
      <c r="J361" s="28">
        <v>7772.94</v>
      </c>
      <c r="K361" s="28">
        <v>7772.94</v>
      </c>
      <c r="L361" s="28">
        <v>0</v>
      </c>
      <c r="M361" s="28">
        <v>0.28000000000000114</v>
      </c>
      <c r="N361" s="28">
        <v>7772.66</v>
      </c>
    </row>
    <row r="362" spans="1:14" x14ac:dyDescent="0.25">
      <c r="A362" s="42">
        <v>2022</v>
      </c>
      <c r="B362" s="27" t="s">
        <v>136</v>
      </c>
      <c r="C362" s="27" t="s">
        <v>9</v>
      </c>
      <c r="D362" s="27" t="s">
        <v>101</v>
      </c>
      <c r="E362" s="14">
        <v>5590</v>
      </c>
      <c r="F362" s="27"/>
      <c r="G362" s="27" t="s">
        <v>94</v>
      </c>
      <c r="H362" s="27" t="s">
        <v>95</v>
      </c>
      <c r="I362" s="27" t="s">
        <v>102</v>
      </c>
      <c r="J362" s="28">
        <v>1817.87</v>
      </c>
      <c r="K362" s="28">
        <v>1817.87</v>
      </c>
      <c r="L362" s="28">
        <v>0</v>
      </c>
      <c r="M362" s="28">
        <v>4.9999999999998934E-2</v>
      </c>
      <c r="N362" s="28">
        <v>1817.82</v>
      </c>
    </row>
    <row r="363" spans="1:14" x14ac:dyDescent="0.25">
      <c r="A363" s="42">
        <v>2022</v>
      </c>
      <c r="B363" s="27" t="s">
        <v>136</v>
      </c>
      <c r="C363" s="27" t="s">
        <v>9</v>
      </c>
      <c r="D363" s="27" t="s">
        <v>103</v>
      </c>
      <c r="E363" s="14">
        <v>5590</v>
      </c>
      <c r="F363" s="27"/>
      <c r="G363" s="27" t="s">
        <v>94</v>
      </c>
      <c r="H363" s="27" t="s">
        <v>95</v>
      </c>
      <c r="I363" s="27" t="s">
        <v>104</v>
      </c>
      <c r="J363" s="28">
        <v>3635.73</v>
      </c>
      <c r="K363" s="28">
        <v>3635.73</v>
      </c>
      <c r="L363" s="28">
        <v>0</v>
      </c>
      <c r="M363" s="28">
        <v>0</v>
      </c>
      <c r="N363" s="28">
        <v>3635.73</v>
      </c>
    </row>
    <row r="364" spans="1:14" x14ac:dyDescent="0.25">
      <c r="A364" s="42">
        <v>2022</v>
      </c>
      <c r="B364" s="27" t="s">
        <v>152</v>
      </c>
      <c r="C364" s="27" t="s">
        <v>9</v>
      </c>
      <c r="D364" s="27" t="s">
        <v>161</v>
      </c>
      <c r="E364" s="14">
        <v>5590</v>
      </c>
      <c r="F364" s="27"/>
      <c r="G364" s="27" t="s">
        <v>94</v>
      </c>
      <c r="H364" s="27" t="s">
        <v>95</v>
      </c>
      <c r="I364" s="27" t="s">
        <v>162</v>
      </c>
      <c r="J364" s="28">
        <v>0</v>
      </c>
      <c r="K364" s="28">
        <v>120000</v>
      </c>
      <c r="L364" s="28">
        <v>79183.570000000007</v>
      </c>
      <c r="M364" s="28">
        <v>0</v>
      </c>
      <c r="N364" s="28">
        <v>40816.429999999993</v>
      </c>
    </row>
    <row r="365" spans="1:14" x14ac:dyDescent="0.25">
      <c r="A365" s="42">
        <v>2022</v>
      </c>
      <c r="B365" s="27" t="s">
        <v>152</v>
      </c>
      <c r="C365" s="27" t="s">
        <v>9</v>
      </c>
      <c r="D365" s="27" t="s">
        <v>155</v>
      </c>
      <c r="E365" s="14">
        <v>5590</v>
      </c>
      <c r="F365" s="27"/>
      <c r="G365" s="27" t="s">
        <v>94</v>
      </c>
      <c r="H365" s="27" t="s">
        <v>95</v>
      </c>
      <c r="I365" s="27" t="s">
        <v>156</v>
      </c>
      <c r="J365" s="28">
        <v>0</v>
      </c>
      <c r="K365" s="28">
        <v>17355</v>
      </c>
      <c r="L365" s="28">
        <v>0</v>
      </c>
      <c r="M365" s="28">
        <v>0</v>
      </c>
      <c r="N365" s="28">
        <v>17355</v>
      </c>
    </row>
    <row r="366" spans="1:14" x14ac:dyDescent="0.25">
      <c r="A366" s="42">
        <v>2022</v>
      </c>
      <c r="B366" s="27" t="s">
        <v>90</v>
      </c>
      <c r="C366" s="27" t="s">
        <v>9</v>
      </c>
      <c r="D366" s="27" t="s">
        <v>106</v>
      </c>
      <c r="E366" s="14">
        <v>5600</v>
      </c>
      <c r="F366" s="27"/>
      <c r="G366" s="27" t="s">
        <v>94</v>
      </c>
      <c r="H366" s="27" t="s">
        <v>95</v>
      </c>
      <c r="I366" s="27" t="s">
        <v>108</v>
      </c>
      <c r="J366" s="28">
        <v>0</v>
      </c>
      <c r="K366" s="28">
        <v>21.24</v>
      </c>
      <c r="L366" s="28">
        <v>0</v>
      </c>
      <c r="M366" s="28">
        <v>21.239999999999995</v>
      </c>
      <c r="N366" s="28">
        <v>3.5527136788005009E-15</v>
      </c>
    </row>
    <row r="367" spans="1:14" x14ac:dyDescent="0.25">
      <c r="A367" s="42">
        <v>2022</v>
      </c>
      <c r="B367" s="27" t="s">
        <v>90</v>
      </c>
      <c r="C367" s="27" t="s">
        <v>9</v>
      </c>
      <c r="D367" s="27" t="s">
        <v>99</v>
      </c>
      <c r="E367" s="14">
        <v>5600</v>
      </c>
      <c r="F367" s="27"/>
      <c r="G367" s="27" t="s">
        <v>94</v>
      </c>
      <c r="H367" s="27" t="s">
        <v>95</v>
      </c>
      <c r="I367" s="27" t="s">
        <v>100</v>
      </c>
      <c r="J367" s="28">
        <v>0</v>
      </c>
      <c r="K367" s="28">
        <v>0</v>
      </c>
      <c r="L367" s="28">
        <v>0</v>
      </c>
      <c r="M367" s="28">
        <v>1.32</v>
      </c>
      <c r="N367" s="28">
        <v>-1.32</v>
      </c>
    </row>
    <row r="368" spans="1:14" x14ac:dyDescent="0.25">
      <c r="A368" s="42">
        <v>2022</v>
      </c>
      <c r="B368" s="27" t="s">
        <v>90</v>
      </c>
      <c r="C368" s="27" t="s">
        <v>9</v>
      </c>
      <c r="D368" s="27" t="s">
        <v>101</v>
      </c>
      <c r="E368" s="14">
        <v>5600</v>
      </c>
      <c r="F368" s="27"/>
      <c r="G368" s="27" t="s">
        <v>94</v>
      </c>
      <c r="H368" s="27" t="s">
        <v>95</v>
      </c>
      <c r="I368" s="27" t="s">
        <v>102</v>
      </c>
      <c r="J368" s="28">
        <v>0</v>
      </c>
      <c r="K368" s="28">
        <v>0</v>
      </c>
      <c r="L368" s="28">
        <v>0</v>
      </c>
      <c r="M368" s="28">
        <v>0.30999999999999994</v>
      </c>
      <c r="N368" s="28">
        <v>-0.30999999999999994</v>
      </c>
    </row>
    <row r="369" spans="1:14" x14ac:dyDescent="0.25">
      <c r="A369" s="42">
        <v>2022</v>
      </c>
      <c r="B369" s="27" t="s">
        <v>90</v>
      </c>
      <c r="C369" s="27" t="s">
        <v>9</v>
      </c>
      <c r="D369" s="27" t="s">
        <v>103</v>
      </c>
      <c r="E369" s="14">
        <v>5600</v>
      </c>
      <c r="F369" s="27"/>
      <c r="G369" s="27" t="s">
        <v>94</v>
      </c>
      <c r="H369" s="27" t="s">
        <v>95</v>
      </c>
      <c r="I369" s="27" t="s">
        <v>104</v>
      </c>
      <c r="J369" s="28">
        <v>0</v>
      </c>
      <c r="K369" s="28">
        <v>0</v>
      </c>
      <c r="L369" s="28">
        <v>0</v>
      </c>
      <c r="M369" s="28">
        <v>0.60999999999999988</v>
      </c>
      <c r="N369" s="28">
        <v>-0.60999999999999988</v>
      </c>
    </row>
    <row r="370" spans="1:14" x14ac:dyDescent="0.25">
      <c r="A370" s="42">
        <v>2022</v>
      </c>
      <c r="B370" s="27" t="s">
        <v>90</v>
      </c>
      <c r="C370" s="27" t="s">
        <v>9</v>
      </c>
      <c r="D370" s="27" t="s">
        <v>109</v>
      </c>
      <c r="E370" s="14">
        <v>5600</v>
      </c>
      <c r="F370" s="27"/>
      <c r="G370" s="27" t="s">
        <v>94</v>
      </c>
      <c r="H370" s="27" t="s">
        <v>95</v>
      </c>
      <c r="I370" s="27" t="s">
        <v>110</v>
      </c>
      <c r="J370" s="28">
        <v>24500.639999999999</v>
      </c>
      <c r="K370" s="28">
        <v>0</v>
      </c>
      <c r="L370" s="28">
        <v>0</v>
      </c>
      <c r="M370" s="28">
        <v>0</v>
      </c>
      <c r="N370" s="28">
        <v>0</v>
      </c>
    </row>
    <row r="371" spans="1:14" x14ac:dyDescent="0.25">
      <c r="A371" s="42">
        <v>2022</v>
      </c>
      <c r="B371" s="27" t="s">
        <v>90</v>
      </c>
      <c r="C371" s="27" t="s">
        <v>9</v>
      </c>
      <c r="D371" s="27" t="s">
        <v>111</v>
      </c>
      <c r="E371" s="14">
        <v>5600</v>
      </c>
      <c r="F371" s="27"/>
      <c r="G371" s="27" t="s">
        <v>94</v>
      </c>
      <c r="H371" s="27" t="s">
        <v>95</v>
      </c>
      <c r="I371" s="27" t="s">
        <v>112</v>
      </c>
      <c r="J371" s="28">
        <v>129034.75</v>
      </c>
      <c r="K371" s="28">
        <v>27419.850000000006</v>
      </c>
      <c r="L371" s="28">
        <v>0</v>
      </c>
      <c r="M371" s="28">
        <v>298.3</v>
      </c>
      <c r="N371" s="28">
        <v>27121.550000000007</v>
      </c>
    </row>
    <row r="372" spans="1:14" x14ac:dyDescent="0.25">
      <c r="A372" s="42">
        <v>2022</v>
      </c>
      <c r="B372" s="27" t="s">
        <v>90</v>
      </c>
      <c r="C372" s="27" t="s">
        <v>9</v>
      </c>
      <c r="D372" s="27" t="s">
        <v>113</v>
      </c>
      <c r="E372" s="14">
        <v>5600</v>
      </c>
      <c r="F372" s="27"/>
      <c r="G372" s="27" t="s">
        <v>94</v>
      </c>
      <c r="H372" s="27" t="s">
        <v>95</v>
      </c>
      <c r="I372" s="27" t="s">
        <v>114</v>
      </c>
      <c r="J372" s="28">
        <v>29029.19</v>
      </c>
      <c r="K372" s="28">
        <v>12371.14</v>
      </c>
      <c r="L372" s="28">
        <v>1404.49</v>
      </c>
      <c r="M372" s="28">
        <v>2004.33</v>
      </c>
      <c r="N372" s="28">
        <v>8962.32</v>
      </c>
    </row>
    <row r="373" spans="1:14" x14ac:dyDescent="0.25">
      <c r="A373" s="42">
        <v>2022</v>
      </c>
      <c r="B373" s="27" t="s">
        <v>90</v>
      </c>
      <c r="C373" s="27" t="s">
        <v>9</v>
      </c>
      <c r="D373" s="27" t="s">
        <v>115</v>
      </c>
      <c r="E373" s="14">
        <v>5600</v>
      </c>
      <c r="F373" s="27"/>
      <c r="G373" s="27" t="s">
        <v>94</v>
      </c>
      <c r="H373" s="27" t="s">
        <v>95</v>
      </c>
      <c r="I373" s="27" t="s">
        <v>116</v>
      </c>
      <c r="J373" s="28">
        <v>14514.6</v>
      </c>
      <c r="K373" s="28">
        <v>92129.5</v>
      </c>
      <c r="L373" s="28">
        <v>7454.67</v>
      </c>
      <c r="M373" s="28">
        <v>72817.36</v>
      </c>
      <c r="N373" s="28">
        <v>11857.47</v>
      </c>
    </row>
    <row r="374" spans="1:14" x14ac:dyDescent="0.25">
      <c r="A374" s="42">
        <v>2022</v>
      </c>
      <c r="B374" s="27" t="s">
        <v>90</v>
      </c>
      <c r="C374" s="27" t="s">
        <v>9</v>
      </c>
      <c r="D374" s="27" t="s">
        <v>117</v>
      </c>
      <c r="E374" s="14">
        <v>5600</v>
      </c>
      <c r="F374" s="27"/>
      <c r="G374" s="27" t="s">
        <v>94</v>
      </c>
      <c r="H374" s="27" t="s">
        <v>95</v>
      </c>
      <c r="I374" s="27" t="s">
        <v>118</v>
      </c>
      <c r="J374" s="28">
        <v>29029.19</v>
      </c>
      <c r="K374" s="28">
        <v>0</v>
      </c>
      <c r="L374" s="28">
        <v>0</v>
      </c>
      <c r="M374" s="28">
        <v>0</v>
      </c>
      <c r="N374" s="28">
        <v>0</v>
      </c>
    </row>
    <row r="375" spans="1:14" x14ac:dyDescent="0.25">
      <c r="A375" s="42">
        <v>2022</v>
      </c>
      <c r="B375" s="27" t="s">
        <v>136</v>
      </c>
      <c r="C375" s="27" t="s">
        <v>9</v>
      </c>
      <c r="D375" s="27" t="s">
        <v>137</v>
      </c>
      <c r="E375" s="14">
        <v>5600</v>
      </c>
      <c r="F375" s="27"/>
      <c r="G375" s="27" t="s">
        <v>94</v>
      </c>
      <c r="H375" s="27" t="s">
        <v>95</v>
      </c>
      <c r="I375" s="27" t="s">
        <v>138</v>
      </c>
      <c r="J375" s="28">
        <v>58058.38</v>
      </c>
      <c r="K375" s="28">
        <v>58058.38</v>
      </c>
      <c r="L375" s="28">
        <v>0</v>
      </c>
      <c r="M375" s="28">
        <v>127.59999999999991</v>
      </c>
      <c r="N375" s="28">
        <v>57930.78</v>
      </c>
    </row>
    <row r="376" spans="1:14" x14ac:dyDescent="0.25">
      <c r="A376" s="42">
        <v>2022</v>
      </c>
      <c r="B376" s="27" t="s">
        <v>136</v>
      </c>
      <c r="C376" s="27" t="s">
        <v>9</v>
      </c>
      <c r="D376" s="27" t="s">
        <v>99</v>
      </c>
      <c r="E376" s="14">
        <v>5600</v>
      </c>
      <c r="F376" s="27"/>
      <c r="G376" s="27" t="s">
        <v>94</v>
      </c>
      <c r="H376" s="27" t="s">
        <v>95</v>
      </c>
      <c r="I376" s="27" t="s">
        <v>100</v>
      </c>
      <c r="J376" s="28">
        <v>3599.62</v>
      </c>
      <c r="K376" s="28">
        <v>3599.62</v>
      </c>
      <c r="L376" s="28">
        <v>0</v>
      </c>
      <c r="M376" s="28">
        <v>8.2499999999999858</v>
      </c>
      <c r="N376" s="28">
        <v>3591.37</v>
      </c>
    </row>
    <row r="377" spans="1:14" x14ac:dyDescent="0.25">
      <c r="A377" s="42">
        <v>2022</v>
      </c>
      <c r="B377" s="27" t="s">
        <v>136</v>
      </c>
      <c r="C377" s="27" t="s">
        <v>9</v>
      </c>
      <c r="D377" s="27" t="s">
        <v>101</v>
      </c>
      <c r="E377" s="14">
        <v>5600</v>
      </c>
      <c r="F377" s="27"/>
      <c r="G377" s="27" t="s">
        <v>94</v>
      </c>
      <c r="H377" s="27" t="s">
        <v>95</v>
      </c>
      <c r="I377" s="27" t="s">
        <v>102</v>
      </c>
      <c r="J377" s="28">
        <v>841.85</v>
      </c>
      <c r="K377" s="28">
        <v>841.85</v>
      </c>
      <c r="L377" s="28">
        <v>0</v>
      </c>
      <c r="M377" s="28">
        <v>1.9299999999999997</v>
      </c>
      <c r="N377" s="28">
        <v>839.92</v>
      </c>
    </row>
    <row r="378" spans="1:14" x14ac:dyDescent="0.25">
      <c r="A378" s="42">
        <v>2022</v>
      </c>
      <c r="B378" s="27" t="s">
        <v>136</v>
      </c>
      <c r="C378" s="27" t="s">
        <v>9</v>
      </c>
      <c r="D378" s="27" t="s">
        <v>103</v>
      </c>
      <c r="E378" s="14">
        <v>5600</v>
      </c>
      <c r="F378" s="27"/>
      <c r="G378" s="27" t="s">
        <v>94</v>
      </c>
      <c r="H378" s="27" t="s">
        <v>95</v>
      </c>
      <c r="I378" s="27" t="s">
        <v>104</v>
      </c>
      <c r="J378" s="28">
        <v>1683.69</v>
      </c>
      <c r="K378" s="28">
        <v>1683.69</v>
      </c>
      <c r="L378" s="28">
        <v>0</v>
      </c>
      <c r="M378" s="28">
        <v>3.6999999999999957</v>
      </c>
      <c r="N378" s="28">
        <v>1679.99</v>
      </c>
    </row>
    <row r="379" spans="1:14" x14ac:dyDescent="0.25">
      <c r="A379" s="42">
        <v>2022</v>
      </c>
      <c r="B379" s="27" t="s">
        <v>152</v>
      </c>
      <c r="C379" s="27" t="s">
        <v>9</v>
      </c>
      <c r="D379" s="27" t="s">
        <v>161</v>
      </c>
      <c r="E379" s="14">
        <v>5600</v>
      </c>
      <c r="F379" s="27"/>
      <c r="G379" s="27" t="s">
        <v>94</v>
      </c>
      <c r="H379" s="27" t="s">
        <v>95</v>
      </c>
      <c r="I379" s="27" t="s">
        <v>162</v>
      </c>
      <c r="J379" s="28">
        <v>0</v>
      </c>
      <c r="K379" s="28">
        <v>93187.88</v>
      </c>
      <c r="L379" s="28">
        <v>0</v>
      </c>
      <c r="M379" s="28">
        <v>0</v>
      </c>
      <c r="N379" s="28">
        <v>93187.88</v>
      </c>
    </row>
    <row r="380" spans="1:14" x14ac:dyDescent="0.25">
      <c r="A380" s="42">
        <v>2022</v>
      </c>
      <c r="B380" s="27" t="s">
        <v>90</v>
      </c>
      <c r="C380" s="27" t="s">
        <v>9</v>
      </c>
      <c r="D380" s="27" t="s">
        <v>106</v>
      </c>
      <c r="E380" s="14">
        <v>5610</v>
      </c>
      <c r="F380" s="27"/>
      <c r="G380" s="27" t="s">
        <v>94</v>
      </c>
      <c r="H380" s="27" t="s">
        <v>95</v>
      </c>
      <c r="I380" s="27" t="s">
        <v>108</v>
      </c>
      <c r="J380" s="28">
        <v>0</v>
      </c>
      <c r="K380" s="28">
        <v>28.37</v>
      </c>
      <c r="L380" s="28">
        <v>0</v>
      </c>
      <c r="M380" s="28">
        <v>28.369999999999997</v>
      </c>
      <c r="N380" s="28">
        <v>3.5527136788005009E-15</v>
      </c>
    </row>
    <row r="381" spans="1:14" x14ac:dyDescent="0.25">
      <c r="A381" s="42">
        <v>2022</v>
      </c>
      <c r="B381" s="27" t="s">
        <v>90</v>
      </c>
      <c r="C381" s="27" t="s">
        <v>9</v>
      </c>
      <c r="D381" s="27" t="s">
        <v>99</v>
      </c>
      <c r="E381" s="14">
        <v>5610</v>
      </c>
      <c r="F381" s="27"/>
      <c r="G381" s="27" t="s">
        <v>94</v>
      </c>
      <c r="H381" s="27" t="s">
        <v>95</v>
      </c>
      <c r="I381" s="27" t="s">
        <v>100</v>
      </c>
      <c r="J381" s="28">
        <v>0</v>
      </c>
      <c r="K381" s="28">
        <v>0</v>
      </c>
      <c r="L381" s="28">
        <v>0</v>
      </c>
      <c r="M381" s="28">
        <v>1.7599999999999998</v>
      </c>
      <c r="N381" s="28">
        <v>-1.7599999999999998</v>
      </c>
    </row>
    <row r="382" spans="1:14" x14ac:dyDescent="0.25">
      <c r="A382" s="42">
        <v>2022</v>
      </c>
      <c r="B382" s="27" t="s">
        <v>90</v>
      </c>
      <c r="C382" s="27" t="s">
        <v>9</v>
      </c>
      <c r="D382" s="27" t="s">
        <v>101</v>
      </c>
      <c r="E382" s="14">
        <v>5610</v>
      </c>
      <c r="F382" s="27"/>
      <c r="G382" s="27" t="s">
        <v>94</v>
      </c>
      <c r="H382" s="27" t="s">
        <v>95</v>
      </c>
      <c r="I382" s="27" t="s">
        <v>102</v>
      </c>
      <c r="J382" s="28">
        <v>0</v>
      </c>
      <c r="K382" s="28">
        <v>0</v>
      </c>
      <c r="L382" s="28">
        <v>0</v>
      </c>
      <c r="M382" s="28">
        <v>0.41999999999999993</v>
      </c>
      <c r="N382" s="28">
        <v>-0.41999999999999993</v>
      </c>
    </row>
    <row r="383" spans="1:14" x14ac:dyDescent="0.25">
      <c r="A383" s="42">
        <v>2022</v>
      </c>
      <c r="B383" s="27" t="s">
        <v>90</v>
      </c>
      <c r="C383" s="27" t="s">
        <v>9</v>
      </c>
      <c r="D383" s="27" t="s">
        <v>103</v>
      </c>
      <c r="E383" s="14">
        <v>5610</v>
      </c>
      <c r="F383" s="27"/>
      <c r="G383" s="27" t="s">
        <v>94</v>
      </c>
      <c r="H383" s="27" t="s">
        <v>95</v>
      </c>
      <c r="I383" s="27" t="s">
        <v>104</v>
      </c>
      <c r="J383" s="28">
        <v>0</v>
      </c>
      <c r="K383" s="28">
        <v>0</v>
      </c>
      <c r="L383" s="28">
        <v>0</v>
      </c>
      <c r="M383" s="28">
        <v>0.81</v>
      </c>
      <c r="N383" s="28">
        <v>-0.81</v>
      </c>
    </row>
    <row r="384" spans="1:14" x14ac:dyDescent="0.25">
      <c r="A384" s="42">
        <v>2022</v>
      </c>
      <c r="B384" s="27" t="s">
        <v>90</v>
      </c>
      <c r="C384" s="27" t="s">
        <v>9</v>
      </c>
      <c r="D384" s="27" t="s">
        <v>132</v>
      </c>
      <c r="E384" s="14">
        <v>5610</v>
      </c>
      <c r="F384" s="27"/>
      <c r="G384" s="27" t="s">
        <v>94</v>
      </c>
      <c r="H384" s="27" t="s">
        <v>95</v>
      </c>
      <c r="I384" s="27" t="s">
        <v>133</v>
      </c>
      <c r="J384" s="28">
        <v>0</v>
      </c>
      <c r="K384" s="28">
        <v>19523.75</v>
      </c>
      <c r="L384" s="28">
        <v>0</v>
      </c>
      <c r="M384" s="28">
        <v>1500</v>
      </c>
      <c r="N384" s="28">
        <v>18023.75</v>
      </c>
    </row>
    <row r="385" spans="1:14" x14ac:dyDescent="0.25">
      <c r="A385" s="42">
        <v>2022</v>
      </c>
      <c r="B385" s="27" t="s">
        <v>90</v>
      </c>
      <c r="C385" s="27" t="s">
        <v>9</v>
      </c>
      <c r="D385" s="27" t="s">
        <v>180</v>
      </c>
      <c r="E385" s="14">
        <v>5610</v>
      </c>
      <c r="F385" s="27"/>
      <c r="G385" s="27" t="s">
        <v>94</v>
      </c>
      <c r="H385" s="27" t="s">
        <v>95</v>
      </c>
      <c r="I385" s="27" t="s">
        <v>181</v>
      </c>
      <c r="J385" s="28">
        <v>0</v>
      </c>
      <c r="K385" s="28">
        <v>20000</v>
      </c>
      <c r="L385" s="28">
        <v>0</v>
      </c>
      <c r="M385" s="28">
        <v>4825.8599999999997</v>
      </c>
      <c r="N385" s="28">
        <v>15174.14</v>
      </c>
    </row>
    <row r="386" spans="1:14" x14ac:dyDescent="0.25">
      <c r="A386" s="42">
        <v>2022</v>
      </c>
      <c r="B386" s="27" t="s">
        <v>90</v>
      </c>
      <c r="C386" s="27" t="s">
        <v>9</v>
      </c>
      <c r="D386" s="27" t="s">
        <v>109</v>
      </c>
      <c r="E386" s="14">
        <v>5610</v>
      </c>
      <c r="F386" s="27"/>
      <c r="G386" s="27" t="s">
        <v>94</v>
      </c>
      <c r="H386" s="27" t="s">
        <v>95</v>
      </c>
      <c r="I386" s="27" t="s">
        <v>110</v>
      </c>
      <c r="J386" s="28">
        <v>33358.050000000003</v>
      </c>
      <c r="K386" s="28">
        <v>0</v>
      </c>
      <c r="L386" s="28">
        <v>0</v>
      </c>
      <c r="M386" s="28">
        <v>0</v>
      </c>
      <c r="N386" s="28">
        <v>0</v>
      </c>
    </row>
    <row r="387" spans="1:14" x14ac:dyDescent="0.25">
      <c r="A387" s="42">
        <v>2022</v>
      </c>
      <c r="B387" s="27" t="s">
        <v>90</v>
      </c>
      <c r="C387" s="27" t="s">
        <v>9</v>
      </c>
      <c r="D387" s="27" t="s">
        <v>111</v>
      </c>
      <c r="E387" s="14">
        <v>5610</v>
      </c>
      <c r="F387" s="27"/>
      <c r="G387" s="27" t="s">
        <v>94</v>
      </c>
      <c r="H387" s="27" t="s">
        <v>95</v>
      </c>
      <c r="I387" s="27" t="s">
        <v>112</v>
      </c>
      <c r="J387" s="28">
        <v>175683.07</v>
      </c>
      <c r="K387" s="28">
        <v>134821.12</v>
      </c>
      <c r="L387" s="28">
        <v>14863.36</v>
      </c>
      <c r="M387" s="28">
        <v>87172.03</v>
      </c>
      <c r="N387" s="28">
        <v>32785.729999999996</v>
      </c>
    </row>
    <row r="388" spans="1:14" x14ac:dyDescent="0.25">
      <c r="A388" s="42">
        <v>2022</v>
      </c>
      <c r="B388" s="27" t="s">
        <v>90</v>
      </c>
      <c r="C388" s="27" t="s">
        <v>9</v>
      </c>
      <c r="D388" s="27" t="s">
        <v>113</v>
      </c>
      <c r="E388" s="14">
        <v>5610</v>
      </c>
      <c r="F388" s="27"/>
      <c r="G388" s="27" t="s">
        <v>94</v>
      </c>
      <c r="H388" s="27" t="s">
        <v>95</v>
      </c>
      <c r="I388" s="27" t="s">
        <v>114</v>
      </c>
      <c r="J388" s="28">
        <v>39523.75</v>
      </c>
      <c r="K388" s="28">
        <v>0</v>
      </c>
      <c r="L388" s="28">
        <v>0</v>
      </c>
      <c r="M388" s="28">
        <v>0</v>
      </c>
      <c r="N388" s="28">
        <v>0</v>
      </c>
    </row>
    <row r="389" spans="1:14" x14ac:dyDescent="0.25">
      <c r="A389" s="42">
        <v>2022</v>
      </c>
      <c r="B389" s="27" t="s">
        <v>90</v>
      </c>
      <c r="C389" s="27" t="s">
        <v>9</v>
      </c>
      <c r="D389" s="27" t="s">
        <v>115</v>
      </c>
      <c r="E389" s="14">
        <v>5610</v>
      </c>
      <c r="F389" s="27"/>
      <c r="G389" s="27" t="s">
        <v>94</v>
      </c>
      <c r="H389" s="27" t="s">
        <v>95</v>
      </c>
      <c r="I389" s="27" t="s">
        <v>116</v>
      </c>
      <c r="J389" s="28">
        <v>19761.88</v>
      </c>
      <c r="K389" s="28">
        <v>128809.38</v>
      </c>
      <c r="L389" s="28">
        <v>0</v>
      </c>
      <c r="M389" s="28">
        <v>117207.79999999999</v>
      </c>
      <c r="N389" s="28">
        <v>11601.580000000016</v>
      </c>
    </row>
    <row r="390" spans="1:14" x14ac:dyDescent="0.25">
      <c r="A390" s="42">
        <v>2022</v>
      </c>
      <c r="B390" s="27" t="s">
        <v>90</v>
      </c>
      <c r="C390" s="27" t="s">
        <v>9</v>
      </c>
      <c r="D390" s="27" t="s">
        <v>117</v>
      </c>
      <c r="E390" s="14">
        <v>5610</v>
      </c>
      <c r="F390" s="27"/>
      <c r="G390" s="27" t="s">
        <v>94</v>
      </c>
      <c r="H390" s="27" t="s">
        <v>95</v>
      </c>
      <c r="I390" s="27" t="s">
        <v>118</v>
      </c>
      <c r="J390" s="28">
        <v>39523.75</v>
      </c>
      <c r="K390" s="28">
        <v>19523.75</v>
      </c>
      <c r="L390" s="28">
        <v>0</v>
      </c>
      <c r="M390" s="28">
        <v>8346.5</v>
      </c>
      <c r="N390" s="28">
        <v>11177.25</v>
      </c>
    </row>
    <row r="391" spans="1:14" x14ac:dyDescent="0.25">
      <c r="A391" s="42">
        <v>2022</v>
      </c>
      <c r="B391" s="27" t="s">
        <v>136</v>
      </c>
      <c r="C391" s="27" t="s">
        <v>9</v>
      </c>
      <c r="D391" s="27" t="s">
        <v>137</v>
      </c>
      <c r="E391" s="14">
        <v>5610</v>
      </c>
      <c r="F391" s="27"/>
      <c r="G391" s="27" t="s">
        <v>94</v>
      </c>
      <c r="H391" s="27" t="s">
        <v>95</v>
      </c>
      <c r="I391" s="27" t="s">
        <v>138</v>
      </c>
      <c r="J391" s="28">
        <v>79047.5</v>
      </c>
      <c r="K391" s="28">
        <v>40000</v>
      </c>
      <c r="L391" s="28">
        <v>0</v>
      </c>
      <c r="M391" s="28">
        <v>-5.6843418860808015E-14</v>
      </c>
      <c r="N391" s="28">
        <v>40000</v>
      </c>
    </row>
    <row r="392" spans="1:14" x14ac:dyDescent="0.25">
      <c r="A392" s="42">
        <v>2022</v>
      </c>
      <c r="B392" s="27" t="s">
        <v>136</v>
      </c>
      <c r="C392" s="27" t="s">
        <v>9</v>
      </c>
      <c r="D392" s="27" t="s">
        <v>99</v>
      </c>
      <c r="E392" s="14">
        <v>5610</v>
      </c>
      <c r="F392" s="27"/>
      <c r="G392" s="27" t="s">
        <v>94</v>
      </c>
      <c r="H392" s="27" t="s">
        <v>95</v>
      </c>
      <c r="I392" s="27" t="s">
        <v>100</v>
      </c>
      <c r="J392" s="28">
        <v>4900.95</v>
      </c>
      <c r="K392" s="28">
        <v>7380.95</v>
      </c>
      <c r="L392" s="28">
        <v>0</v>
      </c>
      <c r="M392" s="28">
        <v>1.9999999999999574E-2</v>
      </c>
      <c r="N392" s="28">
        <v>7380.9299999999994</v>
      </c>
    </row>
    <row r="393" spans="1:14" x14ac:dyDescent="0.25">
      <c r="A393" s="42">
        <v>2022</v>
      </c>
      <c r="B393" s="27" t="s">
        <v>136</v>
      </c>
      <c r="C393" s="27" t="s">
        <v>9</v>
      </c>
      <c r="D393" s="27" t="s">
        <v>101</v>
      </c>
      <c r="E393" s="14">
        <v>5610</v>
      </c>
      <c r="F393" s="27"/>
      <c r="G393" s="27" t="s">
        <v>94</v>
      </c>
      <c r="H393" s="27" t="s">
        <v>95</v>
      </c>
      <c r="I393" s="27" t="s">
        <v>102</v>
      </c>
      <c r="J393" s="28">
        <v>1146.19</v>
      </c>
      <c r="K393" s="28">
        <v>1726.19</v>
      </c>
      <c r="L393" s="28">
        <v>0</v>
      </c>
      <c r="M393" s="28">
        <v>2.0000000000000018E-2</v>
      </c>
      <c r="N393" s="28">
        <v>1726.17</v>
      </c>
    </row>
    <row r="394" spans="1:14" x14ac:dyDescent="0.25">
      <c r="A394" s="42">
        <v>2022</v>
      </c>
      <c r="B394" s="27" t="s">
        <v>136</v>
      </c>
      <c r="C394" s="27" t="s">
        <v>9</v>
      </c>
      <c r="D394" s="27" t="s">
        <v>103</v>
      </c>
      <c r="E394" s="14">
        <v>5610</v>
      </c>
      <c r="F394" s="27"/>
      <c r="G394" s="27" t="s">
        <v>94</v>
      </c>
      <c r="H394" s="27" t="s">
        <v>95</v>
      </c>
      <c r="I394" s="27" t="s">
        <v>104</v>
      </c>
      <c r="J394" s="28">
        <v>2292.38</v>
      </c>
      <c r="K394" s="28">
        <v>3452.38</v>
      </c>
      <c r="L394" s="28">
        <v>0</v>
      </c>
      <c r="M394" s="28">
        <v>0</v>
      </c>
      <c r="N394" s="28">
        <v>3452.38</v>
      </c>
    </row>
    <row r="395" spans="1:14" x14ac:dyDescent="0.25">
      <c r="A395" s="42">
        <v>2022</v>
      </c>
      <c r="B395" s="27" t="s">
        <v>90</v>
      </c>
      <c r="C395" s="27" t="s">
        <v>9</v>
      </c>
      <c r="D395" s="27" t="s">
        <v>176</v>
      </c>
      <c r="E395" s="14">
        <v>5620</v>
      </c>
      <c r="F395" s="27"/>
      <c r="G395" s="27" t="s">
        <v>94</v>
      </c>
      <c r="H395" s="27" t="s">
        <v>95</v>
      </c>
      <c r="I395" s="27" t="s">
        <v>169</v>
      </c>
      <c r="J395" s="28">
        <v>0</v>
      </c>
      <c r="K395" s="28">
        <v>2500</v>
      </c>
      <c r="L395" s="28">
        <v>0</v>
      </c>
      <c r="M395" s="28">
        <v>0</v>
      </c>
      <c r="N395" s="28">
        <v>2500</v>
      </c>
    </row>
    <row r="396" spans="1:14" x14ac:dyDescent="0.25">
      <c r="A396" s="42">
        <v>2022</v>
      </c>
      <c r="B396" s="27" t="s">
        <v>90</v>
      </c>
      <c r="C396" s="27" t="s">
        <v>9</v>
      </c>
      <c r="D396" s="27" t="s">
        <v>168</v>
      </c>
      <c r="E396" s="14">
        <v>5620</v>
      </c>
      <c r="F396" s="27"/>
      <c r="G396" s="27" t="s">
        <v>94</v>
      </c>
      <c r="H396" s="27" t="s">
        <v>95</v>
      </c>
      <c r="I396" s="27" t="s">
        <v>169</v>
      </c>
      <c r="J396" s="28">
        <v>0</v>
      </c>
      <c r="K396" s="28">
        <v>3000</v>
      </c>
      <c r="L396" s="28">
        <v>0</v>
      </c>
      <c r="M396" s="28">
        <v>178</v>
      </c>
      <c r="N396" s="28">
        <v>2822</v>
      </c>
    </row>
    <row r="397" spans="1:14" x14ac:dyDescent="0.25">
      <c r="A397" s="42">
        <v>2022</v>
      </c>
      <c r="B397" s="27" t="s">
        <v>90</v>
      </c>
      <c r="C397" s="27" t="s">
        <v>9</v>
      </c>
      <c r="D397" s="27" t="s">
        <v>109</v>
      </c>
      <c r="E397" s="14">
        <v>5620</v>
      </c>
      <c r="F397" s="27"/>
      <c r="G397" s="27" t="s">
        <v>94</v>
      </c>
      <c r="H397" s="27" t="s">
        <v>95</v>
      </c>
      <c r="I397" s="27" t="s">
        <v>110</v>
      </c>
      <c r="J397" s="28">
        <v>14430.29</v>
      </c>
      <c r="K397" s="28">
        <v>14430.29</v>
      </c>
      <c r="L397" s="28">
        <v>0</v>
      </c>
      <c r="M397" s="28">
        <v>0</v>
      </c>
      <c r="N397" s="28">
        <v>14430.29</v>
      </c>
    </row>
    <row r="398" spans="1:14" x14ac:dyDescent="0.25">
      <c r="A398" s="42">
        <v>2022</v>
      </c>
      <c r="B398" s="27" t="s">
        <v>90</v>
      </c>
      <c r="C398" s="27" t="s">
        <v>9</v>
      </c>
      <c r="D398" s="27" t="s">
        <v>111</v>
      </c>
      <c r="E398" s="14">
        <v>5620</v>
      </c>
      <c r="F398" s="27"/>
      <c r="G398" s="27" t="s">
        <v>94</v>
      </c>
      <c r="H398" s="27" t="s">
        <v>95</v>
      </c>
      <c r="I398" s="27" t="s">
        <v>112</v>
      </c>
      <c r="J398" s="28">
        <v>75998.39</v>
      </c>
      <c r="K398" s="28">
        <v>6198.1999999999971</v>
      </c>
      <c r="L398" s="28">
        <v>877.96</v>
      </c>
      <c r="M398" s="28">
        <v>2364.4</v>
      </c>
      <c r="N398" s="28">
        <v>2955.839999999997</v>
      </c>
    </row>
    <row r="399" spans="1:14" x14ac:dyDescent="0.25">
      <c r="A399" s="42">
        <v>2022</v>
      </c>
      <c r="B399" s="27" t="s">
        <v>90</v>
      </c>
      <c r="C399" s="27" t="s">
        <v>9</v>
      </c>
      <c r="D399" s="27" t="s">
        <v>113</v>
      </c>
      <c r="E399" s="14">
        <v>5620</v>
      </c>
      <c r="F399" s="27"/>
      <c r="G399" s="27" t="s">
        <v>94</v>
      </c>
      <c r="H399" s="27" t="s">
        <v>95</v>
      </c>
      <c r="I399" s="27" t="s">
        <v>114</v>
      </c>
      <c r="J399" s="28">
        <v>17097.5</v>
      </c>
      <c r="K399" s="28">
        <v>17097.5</v>
      </c>
      <c r="L399" s="28">
        <v>0</v>
      </c>
      <c r="M399" s="28">
        <v>0</v>
      </c>
      <c r="N399" s="28">
        <v>17097.5</v>
      </c>
    </row>
    <row r="400" spans="1:14" x14ac:dyDescent="0.25">
      <c r="A400" s="42">
        <v>2022</v>
      </c>
      <c r="B400" s="27" t="s">
        <v>90</v>
      </c>
      <c r="C400" s="27" t="s">
        <v>9</v>
      </c>
      <c r="D400" s="27" t="s">
        <v>115</v>
      </c>
      <c r="E400" s="14">
        <v>5620</v>
      </c>
      <c r="F400" s="27"/>
      <c r="G400" s="27" t="s">
        <v>94</v>
      </c>
      <c r="H400" s="27" t="s">
        <v>95</v>
      </c>
      <c r="I400" s="27" t="s">
        <v>116</v>
      </c>
      <c r="J400" s="28">
        <v>8548.75</v>
      </c>
      <c r="K400" s="28">
        <v>73548.75</v>
      </c>
      <c r="L400" s="28">
        <v>52562.42</v>
      </c>
      <c r="M400" s="28">
        <v>1493.21</v>
      </c>
      <c r="N400" s="28">
        <v>19493.119999999995</v>
      </c>
    </row>
    <row r="401" spans="1:14" x14ac:dyDescent="0.25">
      <c r="A401" s="42">
        <v>2022</v>
      </c>
      <c r="B401" s="27" t="s">
        <v>90</v>
      </c>
      <c r="C401" s="27" t="s">
        <v>9</v>
      </c>
      <c r="D401" s="27" t="s">
        <v>117</v>
      </c>
      <c r="E401" s="14">
        <v>5620</v>
      </c>
      <c r="F401" s="27"/>
      <c r="G401" s="27" t="s">
        <v>94</v>
      </c>
      <c r="H401" s="27" t="s">
        <v>95</v>
      </c>
      <c r="I401" s="27" t="s">
        <v>118</v>
      </c>
      <c r="J401" s="28">
        <v>17097.5</v>
      </c>
      <c r="K401" s="28">
        <v>6597.5</v>
      </c>
      <c r="L401" s="28">
        <v>0</v>
      </c>
      <c r="M401" s="28">
        <v>0</v>
      </c>
      <c r="N401" s="28">
        <v>6597.5</v>
      </c>
    </row>
    <row r="402" spans="1:14" x14ac:dyDescent="0.25">
      <c r="A402" s="42">
        <v>2022</v>
      </c>
      <c r="B402" s="27" t="s">
        <v>136</v>
      </c>
      <c r="C402" s="27" t="s">
        <v>9</v>
      </c>
      <c r="D402" s="27" t="s">
        <v>137</v>
      </c>
      <c r="E402" s="14">
        <v>5620</v>
      </c>
      <c r="F402" s="27"/>
      <c r="G402" s="27" t="s">
        <v>94</v>
      </c>
      <c r="H402" s="27" t="s">
        <v>95</v>
      </c>
      <c r="I402" s="27" t="s">
        <v>138</v>
      </c>
      <c r="J402" s="28">
        <v>34195</v>
      </c>
      <c r="K402" s="28">
        <v>34195</v>
      </c>
      <c r="L402" s="28">
        <v>0</v>
      </c>
      <c r="M402" s="28">
        <v>0</v>
      </c>
      <c r="N402" s="28">
        <v>34195</v>
      </c>
    </row>
    <row r="403" spans="1:14" x14ac:dyDescent="0.25">
      <c r="A403" s="42">
        <v>2022</v>
      </c>
      <c r="B403" s="27" t="s">
        <v>136</v>
      </c>
      <c r="C403" s="27" t="s">
        <v>9</v>
      </c>
      <c r="D403" s="27" t="s">
        <v>99</v>
      </c>
      <c r="E403" s="14">
        <v>5620</v>
      </c>
      <c r="F403" s="27"/>
      <c r="G403" s="27" t="s">
        <v>94</v>
      </c>
      <c r="H403" s="27" t="s">
        <v>95</v>
      </c>
      <c r="I403" s="27" t="s">
        <v>100</v>
      </c>
      <c r="J403" s="28">
        <v>2120.09</v>
      </c>
      <c r="K403" s="28">
        <v>2120.09</v>
      </c>
      <c r="L403" s="28">
        <v>0</v>
      </c>
      <c r="M403" s="28">
        <v>0</v>
      </c>
      <c r="N403" s="28">
        <v>2120.09</v>
      </c>
    </row>
    <row r="404" spans="1:14" x14ac:dyDescent="0.25">
      <c r="A404" s="42">
        <v>2022</v>
      </c>
      <c r="B404" s="27" t="s">
        <v>136</v>
      </c>
      <c r="C404" s="27" t="s">
        <v>9</v>
      </c>
      <c r="D404" s="27" t="s">
        <v>101</v>
      </c>
      <c r="E404" s="14">
        <v>5620</v>
      </c>
      <c r="F404" s="27"/>
      <c r="G404" s="27" t="s">
        <v>94</v>
      </c>
      <c r="H404" s="27" t="s">
        <v>95</v>
      </c>
      <c r="I404" s="27" t="s">
        <v>102</v>
      </c>
      <c r="J404" s="28">
        <v>495.83</v>
      </c>
      <c r="K404" s="28">
        <v>495.83</v>
      </c>
      <c r="L404" s="28">
        <v>0</v>
      </c>
      <c r="M404" s="28">
        <v>0</v>
      </c>
      <c r="N404" s="28">
        <v>495.83</v>
      </c>
    </row>
    <row r="405" spans="1:14" x14ac:dyDescent="0.25">
      <c r="A405" s="42">
        <v>2022</v>
      </c>
      <c r="B405" s="27" t="s">
        <v>136</v>
      </c>
      <c r="C405" s="27" t="s">
        <v>9</v>
      </c>
      <c r="D405" s="27" t="s">
        <v>103</v>
      </c>
      <c r="E405" s="14">
        <v>5620</v>
      </c>
      <c r="F405" s="27"/>
      <c r="G405" s="27" t="s">
        <v>94</v>
      </c>
      <c r="H405" s="27" t="s">
        <v>95</v>
      </c>
      <c r="I405" s="27" t="s">
        <v>104</v>
      </c>
      <c r="J405" s="28">
        <v>991.66</v>
      </c>
      <c r="K405" s="28">
        <v>991.66</v>
      </c>
      <c r="L405" s="28">
        <v>0</v>
      </c>
      <c r="M405" s="28">
        <v>0</v>
      </c>
      <c r="N405" s="28">
        <v>991.66</v>
      </c>
    </row>
    <row r="406" spans="1:14" x14ac:dyDescent="0.25">
      <c r="A406" s="42">
        <v>2022</v>
      </c>
      <c r="B406" s="27" t="s">
        <v>152</v>
      </c>
      <c r="C406" s="27" t="s">
        <v>9</v>
      </c>
      <c r="D406" s="27" t="s">
        <v>172</v>
      </c>
      <c r="E406" s="14">
        <v>5620</v>
      </c>
      <c r="F406" s="27"/>
      <c r="G406" s="27" t="s">
        <v>94</v>
      </c>
      <c r="H406" s="27" t="s">
        <v>95</v>
      </c>
      <c r="I406" s="27" t="s">
        <v>173</v>
      </c>
      <c r="J406" s="28">
        <v>0</v>
      </c>
      <c r="K406" s="28">
        <v>4800.1899999999996</v>
      </c>
      <c r="L406" s="28">
        <v>4800.1899999999996</v>
      </c>
      <c r="M406" s="28">
        <v>0</v>
      </c>
      <c r="N406" s="28">
        <v>0</v>
      </c>
    </row>
    <row r="407" spans="1:14" x14ac:dyDescent="0.25">
      <c r="A407" s="42">
        <v>2022</v>
      </c>
      <c r="B407" s="27" t="s">
        <v>90</v>
      </c>
      <c r="C407" s="27" t="s">
        <v>9</v>
      </c>
      <c r="D407" s="27" t="s">
        <v>109</v>
      </c>
      <c r="E407" s="14">
        <v>5780</v>
      </c>
      <c r="F407" s="27"/>
      <c r="G407" s="27" t="s">
        <v>94</v>
      </c>
      <c r="H407" s="27" t="s">
        <v>95</v>
      </c>
      <c r="I407" s="27" t="s">
        <v>110</v>
      </c>
      <c r="J407" s="28">
        <v>32575.24</v>
      </c>
      <c r="K407" s="28">
        <v>4333.2400000000016</v>
      </c>
      <c r="L407" s="28">
        <v>0</v>
      </c>
      <c r="M407" s="28">
        <v>0</v>
      </c>
      <c r="N407" s="28">
        <v>4333.2400000000016</v>
      </c>
    </row>
    <row r="408" spans="1:14" x14ac:dyDescent="0.25">
      <c r="A408" s="42">
        <v>2022</v>
      </c>
      <c r="B408" s="27" t="s">
        <v>90</v>
      </c>
      <c r="C408" s="27" t="s">
        <v>9</v>
      </c>
      <c r="D408" s="27" t="s">
        <v>111</v>
      </c>
      <c r="E408" s="14">
        <v>5780</v>
      </c>
      <c r="F408" s="27"/>
      <c r="G408" s="27" t="s">
        <v>94</v>
      </c>
      <c r="H408" s="27" t="s">
        <v>95</v>
      </c>
      <c r="I408" s="27" t="s">
        <v>112</v>
      </c>
      <c r="J408" s="28">
        <v>171560.33</v>
      </c>
      <c r="K408" s="28">
        <v>16976.329999999987</v>
      </c>
      <c r="L408" s="28">
        <v>11305.12</v>
      </c>
      <c r="M408" s="28">
        <v>0</v>
      </c>
      <c r="N408" s="28">
        <v>5671.2099999999864</v>
      </c>
    </row>
    <row r="409" spans="1:14" x14ac:dyDescent="0.25">
      <c r="A409" s="42">
        <v>2022</v>
      </c>
      <c r="B409" s="27" t="s">
        <v>90</v>
      </c>
      <c r="C409" s="27" t="s">
        <v>9</v>
      </c>
      <c r="D409" s="27" t="s">
        <v>113</v>
      </c>
      <c r="E409" s="14">
        <v>5780</v>
      </c>
      <c r="F409" s="27"/>
      <c r="G409" s="27" t="s">
        <v>94</v>
      </c>
      <c r="H409" s="27" t="s">
        <v>95</v>
      </c>
      <c r="I409" s="27" t="s">
        <v>114</v>
      </c>
      <c r="J409" s="28">
        <v>38596.25</v>
      </c>
      <c r="K409" s="28">
        <v>21620.25</v>
      </c>
      <c r="L409" s="28">
        <v>0</v>
      </c>
      <c r="M409" s="28">
        <v>0</v>
      </c>
      <c r="N409" s="28">
        <v>21620.25</v>
      </c>
    </row>
    <row r="410" spans="1:14" x14ac:dyDescent="0.25">
      <c r="A410" s="42">
        <v>2022</v>
      </c>
      <c r="B410" s="27" t="s">
        <v>90</v>
      </c>
      <c r="C410" s="27" t="s">
        <v>9</v>
      </c>
      <c r="D410" s="27" t="s">
        <v>115</v>
      </c>
      <c r="E410" s="14">
        <v>5780</v>
      </c>
      <c r="F410" s="27"/>
      <c r="G410" s="27" t="s">
        <v>94</v>
      </c>
      <c r="H410" s="27" t="s">
        <v>95</v>
      </c>
      <c r="I410" s="27" t="s">
        <v>116</v>
      </c>
      <c r="J410" s="28">
        <v>19298.13</v>
      </c>
      <c r="K410" s="28">
        <v>219100.13</v>
      </c>
      <c r="L410" s="28">
        <v>0</v>
      </c>
      <c r="M410" s="28">
        <v>218242.14</v>
      </c>
      <c r="N410" s="28">
        <v>857.98999999999069</v>
      </c>
    </row>
    <row r="411" spans="1:14" x14ac:dyDescent="0.25">
      <c r="A411" s="42">
        <v>2022</v>
      </c>
      <c r="B411" s="27" t="s">
        <v>90</v>
      </c>
      <c r="C411" s="27" t="s">
        <v>9</v>
      </c>
      <c r="D411" s="27" t="s">
        <v>117</v>
      </c>
      <c r="E411" s="14">
        <v>5780</v>
      </c>
      <c r="F411" s="27"/>
      <c r="G411" s="27" t="s">
        <v>94</v>
      </c>
      <c r="H411" s="27" t="s">
        <v>95</v>
      </c>
      <c r="I411" s="27" t="s">
        <v>118</v>
      </c>
      <c r="J411" s="28">
        <v>38596.25</v>
      </c>
      <c r="K411" s="28">
        <v>25881.25</v>
      </c>
      <c r="L411" s="28">
        <v>1295</v>
      </c>
      <c r="M411" s="28">
        <v>5495</v>
      </c>
      <c r="N411" s="28">
        <v>19091.25</v>
      </c>
    </row>
    <row r="412" spans="1:14" x14ac:dyDescent="0.25">
      <c r="A412" s="42">
        <v>2022</v>
      </c>
      <c r="B412" s="27" t="s">
        <v>136</v>
      </c>
      <c r="C412" s="27" t="s">
        <v>9</v>
      </c>
      <c r="D412" s="27" t="s">
        <v>137</v>
      </c>
      <c r="E412" s="14">
        <v>5780</v>
      </c>
      <c r="F412" s="27"/>
      <c r="G412" s="27" t="s">
        <v>94</v>
      </c>
      <c r="H412" s="27" t="s">
        <v>95</v>
      </c>
      <c r="I412" s="27" t="s">
        <v>138</v>
      </c>
      <c r="J412" s="28">
        <v>77192.5</v>
      </c>
      <c r="K412" s="28">
        <v>77192.5</v>
      </c>
      <c r="L412" s="28">
        <v>0</v>
      </c>
      <c r="M412" s="28">
        <v>0</v>
      </c>
      <c r="N412" s="28">
        <v>77192.5</v>
      </c>
    </row>
    <row r="413" spans="1:14" x14ac:dyDescent="0.25">
      <c r="A413" s="42">
        <v>2022</v>
      </c>
      <c r="B413" s="27" t="s">
        <v>136</v>
      </c>
      <c r="C413" s="27" t="s">
        <v>9</v>
      </c>
      <c r="D413" s="27" t="s">
        <v>99</v>
      </c>
      <c r="E413" s="14">
        <v>5780</v>
      </c>
      <c r="F413" s="27"/>
      <c r="G413" s="27" t="s">
        <v>94</v>
      </c>
      <c r="H413" s="27" t="s">
        <v>95</v>
      </c>
      <c r="I413" s="27" t="s">
        <v>100</v>
      </c>
      <c r="J413" s="28">
        <v>4785.9399999999996</v>
      </c>
      <c r="K413" s="28">
        <v>4785.9399999999996</v>
      </c>
      <c r="L413" s="28">
        <v>0</v>
      </c>
      <c r="M413" s="28">
        <v>0.26000000000000512</v>
      </c>
      <c r="N413" s="28">
        <v>4785.6799999999994</v>
      </c>
    </row>
    <row r="414" spans="1:14" x14ac:dyDescent="0.25">
      <c r="A414" s="42">
        <v>2022</v>
      </c>
      <c r="B414" s="27" t="s">
        <v>136</v>
      </c>
      <c r="C414" s="27" t="s">
        <v>9</v>
      </c>
      <c r="D414" s="27" t="s">
        <v>101</v>
      </c>
      <c r="E414" s="14">
        <v>5780</v>
      </c>
      <c r="F414" s="27"/>
      <c r="G414" s="27" t="s">
        <v>94</v>
      </c>
      <c r="H414" s="27" t="s">
        <v>95</v>
      </c>
      <c r="I414" s="27" t="s">
        <v>102</v>
      </c>
      <c r="J414" s="28">
        <v>1119.29</v>
      </c>
      <c r="K414" s="28">
        <v>1119.29</v>
      </c>
      <c r="L414" s="28">
        <v>0</v>
      </c>
      <c r="M414" s="28">
        <v>5.9999999999999609E-2</v>
      </c>
      <c r="N414" s="28">
        <v>1119.23</v>
      </c>
    </row>
    <row r="415" spans="1:14" x14ac:dyDescent="0.25">
      <c r="A415" s="42">
        <v>2022</v>
      </c>
      <c r="B415" s="27" t="s">
        <v>136</v>
      </c>
      <c r="C415" s="27" t="s">
        <v>9</v>
      </c>
      <c r="D415" s="27" t="s">
        <v>103</v>
      </c>
      <c r="E415" s="14">
        <v>5780</v>
      </c>
      <c r="F415" s="27"/>
      <c r="G415" s="27" t="s">
        <v>94</v>
      </c>
      <c r="H415" s="27" t="s">
        <v>95</v>
      </c>
      <c r="I415" s="27" t="s">
        <v>104</v>
      </c>
      <c r="J415" s="28">
        <v>2238.58</v>
      </c>
      <c r="K415" s="28">
        <v>2238.58</v>
      </c>
      <c r="L415" s="28">
        <v>0</v>
      </c>
      <c r="M415" s="28">
        <v>0</v>
      </c>
      <c r="N415" s="28">
        <v>2238.58</v>
      </c>
    </row>
    <row r="416" spans="1:14" x14ac:dyDescent="0.25">
      <c r="A416" s="42">
        <v>2022</v>
      </c>
      <c r="B416" s="27" t="s">
        <v>152</v>
      </c>
      <c r="C416" s="27" t="s">
        <v>9</v>
      </c>
      <c r="D416" s="27" t="s">
        <v>153</v>
      </c>
      <c r="E416" s="14">
        <v>5780</v>
      </c>
      <c r="F416" s="27"/>
      <c r="G416" s="27" t="s">
        <v>94</v>
      </c>
      <c r="H416" s="27" t="s">
        <v>95</v>
      </c>
      <c r="I416" s="27" t="s">
        <v>154</v>
      </c>
      <c r="J416" s="28">
        <v>0</v>
      </c>
      <c r="K416" s="28">
        <v>12715</v>
      </c>
      <c r="L416" s="28">
        <v>0</v>
      </c>
      <c r="M416" s="28">
        <v>12715</v>
      </c>
      <c r="N416" s="28">
        <v>0</v>
      </c>
    </row>
    <row r="417" spans="1:14" x14ac:dyDescent="0.25">
      <c r="A417" s="42">
        <v>2022</v>
      </c>
      <c r="B417" s="27" t="s">
        <v>90</v>
      </c>
      <c r="C417" s="27" t="s">
        <v>9</v>
      </c>
      <c r="D417" s="27" t="s">
        <v>109</v>
      </c>
      <c r="E417" s="14">
        <v>5800</v>
      </c>
      <c r="F417" s="27"/>
      <c r="G417" s="27" t="s">
        <v>94</v>
      </c>
      <c r="H417" s="27" t="s">
        <v>95</v>
      </c>
      <c r="I417" s="27" t="s">
        <v>110</v>
      </c>
      <c r="J417" s="28">
        <v>15648.82</v>
      </c>
      <c r="K417" s="28">
        <v>15648.82</v>
      </c>
      <c r="L417" s="28">
        <v>0</v>
      </c>
      <c r="M417" s="28">
        <v>0</v>
      </c>
      <c r="N417" s="28">
        <v>15648.82</v>
      </c>
    </row>
    <row r="418" spans="1:14" x14ac:dyDescent="0.25">
      <c r="A418" s="42">
        <v>2022</v>
      </c>
      <c r="B418" s="27" t="s">
        <v>90</v>
      </c>
      <c r="C418" s="27" t="s">
        <v>9</v>
      </c>
      <c r="D418" s="27" t="s">
        <v>111</v>
      </c>
      <c r="E418" s="14">
        <v>5800</v>
      </c>
      <c r="F418" s="27"/>
      <c r="G418" s="27" t="s">
        <v>94</v>
      </c>
      <c r="H418" s="27" t="s">
        <v>95</v>
      </c>
      <c r="I418" s="27" t="s">
        <v>112</v>
      </c>
      <c r="J418" s="28">
        <v>82415.86</v>
      </c>
      <c r="K418" s="28">
        <v>40415.86</v>
      </c>
      <c r="L418" s="28">
        <v>0</v>
      </c>
      <c r="M418" s="28">
        <v>0</v>
      </c>
      <c r="N418" s="28">
        <v>40415.86</v>
      </c>
    </row>
    <row r="419" spans="1:14" x14ac:dyDescent="0.25">
      <c r="A419" s="42">
        <v>2022</v>
      </c>
      <c r="B419" s="27" t="s">
        <v>90</v>
      </c>
      <c r="C419" s="27" t="s">
        <v>9</v>
      </c>
      <c r="D419" s="27" t="s">
        <v>113</v>
      </c>
      <c r="E419" s="14">
        <v>5800</v>
      </c>
      <c r="F419" s="27"/>
      <c r="G419" s="27" t="s">
        <v>94</v>
      </c>
      <c r="H419" s="27" t="s">
        <v>95</v>
      </c>
      <c r="I419" s="27" t="s">
        <v>114</v>
      </c>
      <c r="J419" s="28">
        <v>18541.25</v>
      </c>
      <c r="K419" s="28">
        <v>18541.25</v>
      </c>
      <c r="L419" s="28">
        <v>725</v>
      </c>
      <c r="M419" s="28">
        <v>0</v>
      </c>
      <c r="N419" s="28">
        <v>17816.25</v>
      </c>
    </row>
    <row r="420" spans="1:14" x14ac:dyDescent="0.25">
      <c r="A420" s="42">
        <v>2022</v>
      </c>
      <c r="B420" s="27" t="s">
        <v>90</v>
      </c>
      <c r="C420" s="27" t="s">
        <v>9</v>
      </c>
      <c r="D420" s="27" t="s">
        <v>115</v>
      </c>
      <c r="E420" s="14">
        <v>5800</v>
      </c>
      <c r="F420" s="27"/>
      <c r="G420" s="27" t="s">
        <v>94</v>
      </c>
      <c r="H420" s="27" t="s">
        <v>95</v>
      </c>
      <c r="I420" s="27" t="s">
        <v>116</v>
      </c>
      <c r="J420" s="28">
        <v>9270.6299999999992</v>
      </c>
      <c r="K420" s="28">
        <v>9270.6299999999992</v>
      </c>
      <c r="L420" s="28">
        <v>0</v>
      </c>
      <c r="M420" s="28">
        <v>0</v>
      </c>
      <c r="N420" s="28">
        <v>9270.6299999999992</v>
      </c>
    </row>
    <row r="421" spans="1:14" x14ac:dyDescent="0.25">
      <c r="A421" s="42">
        <v>2022</v>
      </c>
      <c r="B421" s="27" t="s">
        <v>90</v>
      </c>
      <c r="C421" s="27" t="s">
        <v>9</v>
      </c>
      <c r="D421" s="27" t="s">
        <v>117</v>
      </c>
      <c r="E421" s="14">
        <v>5800</v>
      </c>
      <c r="F421" s="27"/>
      <c r="G421" s="27" t="s">
        <v>94</v>
      </c>
      <c r="H421" s="27" t="s">
        <v>95</v>
      </c>
      <c r="I421" s="27" t="s">
        <v>118</v>
      </c>
      <c r="J421" s="28">
        <v>18541.25</v>
      </c>
      <c r="K421" s="28">
        <v>18541.25</v>
      </c>
      <c r="L421" s="28">
        <v>0</v>
      </c>
      <c r="M421" s="28">
        <v>0</v>
      </c>
      <c r="N421" s="28">
        <v>18541.25</v>
      </c>
    </row>
    <row r="422" spans="1:14" x14ac:dyDescent="0.25">
      <c r="A422" s="42">
        <v>2022</v>
      </c>
      <c r="B422" s="27" t="s">
        <v>136</v>
      </c>
      <c r="C422" s="27" t="s">
        <v>9</v>
      </c>
      <c r="D422" s="27" t="s">
        <v>137</v>
      </c>
      <c r="E422" s="14">
        <v>5800</v>
      </c>
      <c r="F422" s="27"/>
      <c r="G422" s="27" t="s">
        <v>94</v>
      </c>
      <c r="H422" s="27" t="s">
        <v>95</v>
      </c>
      <c r="I422" s="27" t="s">
        <v>138</v>
      </c>
      <c r="J422" s="28">
        <v>37082.5</v>
      </c>
      <c r="K422" s="28">
        <v>37082.5</v>
      </c>
      <c r="L422" s="28">
        <v>0</v>
      </c>
      <c r="M422" s="28">
        <v>0</v>
      </c>
      <c r="N422" s="28">
        <v>37082.5</v>
      </c>
    </row>
    <row r="423" spans="1:14" x14ac:dyDescent="0.25">
      <c r="A423" s="42">
        <v>2022</v>
      </c>
      <c r="B423" s="27" t="s">
        <v>136</v>
      </c>
      <c r="C423" s="27" t="s">
        <v>9</v>
      </c>
      <c r="D423" s="27" t="s">
        <v>99</v>
      </c>
      <c r="E423" s="14">
        <v>5800</v>
      </c>
      <c r="F423" s="27"/>
      <c r="G423" s="27" t="s">
        <v>94</v>
      </c>
      <c r="H423" s="27" t="s">
        <v>95</v>
      </c>
      <c r="I423" s="27" t="s">
        <v>100</v>
      </c>
      <c r="J423" s="28">
        <v>2299.12</v>
      </c>
      <c r="K423" s="28">
        <v>2299.12</v>
      </c>
      <c r="L423" s="28">
        <v>0</v>
      </c>
      <c r="M423" s="28">
        <v>0</v>
      </c>
      <c r="N423" s="28">
        <v>2299.12</v>
      </c>
    </row>
    <row r="424" spans="1:14" x14ac:dyDescent="0.25">
      <c r="A424" s="42">
        <v>2022</v>
      </c>
      <c r="B424" s="27" t="s">
        <v>136</v>
      </c>
      <c r="C424" s="27" t="s">
        <v>9</v>
      </c>
      <c r="D424" s="27" t="s">
        <v>101</v>
      </c>
      <c r="E424" s="14">
        <v>5800</v>
      </c>
      <c r="F424" s="27"/>
      <c r="G424" s="27" t="s">
        <v>94</v>
      </c>
      <c r="H424" s="27" t="s">
        <v>95</v>
      </c>
      <c r="I424" s="27" t="s">
        <v>102</v>
      </c>
      <c r="J424" s="28">
        <v>537.70000000000005</v>
      </c>
      <c r="K424" s="28">
        <v>537.70000000000005</v>
      </c>
      <c r="L424" s="28">
        <v>0</v>
      </c>
      <c r="M424" s="28">
        <v>0</v>
      </c>
      <c r="N424" s="28">
        <v>537.70000000000005</v>
      </c>
    </row>
    <row r="425" spans="1:14" x14ac:dyDescent="0.25">
      <c r="A425" s="42">
        <v>2022</v>
      </c>
      <c r="B425" s="27" t="s">
        <v>136</v>
      </c>
      <c r="C425" s="27" t="s">
        <v>9</v>
      </c>
      <c r="D425" s="27" t="s">
        <v>103</v>
      </c>
      <c r="E425" s="14">
        <v>5800</v>
      </c>
      <c r="F425" s="27"/>
      <c r="G425" s="27" t="s">
        <v>94</v>
      </c>
      <c r="H425" s="27" t="s">
        <v>95</v>
      </c>
      <c r="I425" s="27" t="s">
        <v>104</v>
      </c>
      <c r="J425" s="28">
        <v>1075.3900000000001</v>
      </c>
      <c r="K425" s="28">
        <v>1075.3900000000001</v>
      </c>
      <c r="L425" s="28">
        <v>0</v>
      </c>
      <c r="M425" s="28">
        <v>0</v>
      </c>
      <c r="N425" s="28">
        <v>1075.3900000000001</v>
      </c>
    </row>
    <row r="426" spans="1:14" x14ac:dyDescent="0.25">
      <c r="A426" s="42">
        <v>2022</v>
      </c>
      <c r="B426" s="27" t="s">
        <v>152</v>
      </c>
      <c r="C426" s="27" t="s">
        <v>9</v>
      </c>
      <c r="D426" s="27" t="s">
        <v>161</v>
      </c>
      <c r="E426" s="14">
        <v>5800</v>
      </c>
      <c r="F426" s="27"/>
      <c r="G426" s="27" t="s">
        <v>94</v>
      </c>
      <c r="H426" s="27" t="s">
        <v>95</v>
      </c>
      <c r="I426" s="27" t="s">
        <v>162</v>
      </c>
      <c r="J426" s="28">
        <v>0</v>
      </c>
      <c r="K426" s="28">
        <v>42000</v>
      </c>
      <c r="L426" s="28">
        <v>0</v>
      </c>
      <c r="M426" s="28">
        <v>0</v>
      </c>
      <c r="N426" s="28">
        <v>42000</v>
      </c>
    </row>
    <row r="427" spans="1:14" x14ac:dyDescent="0.25">
      <c r="A427" s="42">
        <v>2022</v>
      </c>
      <c r="B427" s="27" t="s">
        <v>90</v>
      </c>
      <c r="C427" s="27" t="s">
        <v>9</v>
      </c>
      <c r="D427" s="27" t="s">
        <v>109</v>
      </c>
      <c r="E427" s="14">
        <v>5860</v>
      </c>
      <c r="F427" s="27"/>
      <c r="G427" s="27" t="s">
        <v>94</v>
      </c>
      <c r="H427" s="27" t="s">
        <v>95</v>
      </c>
      <c r="I427" s="27" t="s">
        <v>110</v>
      </c>
      <c r="J427" s="28">
        <v>22871.35</v>
      </c>
      <c r="K427" s="28">
        <v>0</v>
      </c>
      <c r="L427" s="28">
        <v>0</v>
      </c>
      <c r="M427" s="28">
        <v>0</v>
      </c>
      <c r="N427" s="28">
        <v>0</v>
      </c>
    </row>
    <row r="428" spans="1:14" x14ac:dyDescent="0.25">
      <c r="A428" s="42">
        <v>2022</v>
      </c>
      <c r="B428" s="27" t="s">
        <v>90</v>
      </c>
      <c r="C428" s="27" t="s">
        <v>9</v>
      </c>
      <c r="D428" s="27" t="s">
        <v>111</v>
      </c>
      <c r="E428" s="14">
        <v>5860</v>
      </c>
      <c r="F428" s="27"/>
      <c r="G428" s="27" t="s">
        <v>94</v>
      </c>
      <c r="H428" s="27" t="s">
        <v>95</v>
      </c>
      <c r="I428" s="27" t="s">
        <v>112</v>
      </c>
      <c r="J428" s="28">
        <v>120453.94</v>
      </c>
      <c r="K428" s="28">
        <v>120453.94</v>
      </c>
      <c r="L428" s="28">
        <v>0</v>
      </c>
      <c r="M428" s="28">
        <v>24827</v>
      </c>
      <c r="N428" s="28">
        <v>95626.94</v>
      </c>
    </row>
    <row r="429" spans="1:14" x14ac:dyDescent="0.25">
      <c r="A429" s="42">
        <v>2022</v>
      </c>
      <c r="B429" s="27" t="s">
        <v>90</v>
      </c>
      <c r="C429" s="27" t="s">
        <v>9</v>
      </c>
      <c r="D429" s="27" t="s">
        <v>113</v>
      </c>
      <c r="E429" s="14">
        <v>5860</v>
      </c>
      <c r="F429" s="27"/>
      <c r="G429" s="27" t="s">
        <v>94</v>
      </c>
      <c r="H429" s="27" t="s">
        <v>95</v>
      </c>
      <c r="I429" s="27" t="s">
        <v>114</v>
      </c>
      <c r="J429" s="28">
        <v>27098.75</v>
      </c>
      <c r="K429" s="28">
        <v>22098.75</v>
      </c>
      <c r="L429" s="28">
        <v>17465.5</v>
      </c>
      <c r="M429" s="28">
        <v>0</v>
      </c>
      <c r="N429" s="28">
        <v>4633.25</v>
      </c>
    </row>
    <row r="430" spans="1:14" x14ac:dyDescent="0.25">
      <c r="A430" s="42">
        <v>2022</v>
      </c>
      <c r="B430" s="27" t="s">
        <v>90</v>
      </c>
      <c r="C430" s="27" t="s">
        <v>9</v>
      </c>
      <c r="D430" s="27" t="s">
        <v>115</v>
      </c>
      <c r="E430" s="14">
        <v>5860</v>
      </c>
      <c r="F430" s="27"/>
      <c r="G430" s="27" t="s">
        <v>94</v>
      </c>
      <c r="H430" s="27" t="s">
        <v>95</v>
      </c>
      <c r="I430" s="27" t="s">
        <v>116</v>
      </c>
      <c r="J430" s="28">
        <v>13549.38</v>
      </c>
      <c r="K430" s="28">
        <v>61420.73</v>
      </c>
      <c r="L430" s="28">
        <v>60346</v>
      </c>
      <c r="M430" s="28">
        <v>0</v>
      </c>
      <c r="N430" s="28">
        <v>1074.7299999999959</v>
      </c>
    </row>
    <row r="431" spans="1:14" x14ac:dyDescent="0.25">
      <c r="A431" s="42">
        <v>2022</v>
      </c>
      <c r="B431" s="27" t="s">
        <v>90</v>
      </c>
      <c r="C431" s="27" t="s">
        <v>9</v>
      </c>
      <c r="D431" s="27" t="s">
        <v>117</v>
      </c>
      <c r="E431" s="14">
        <v>5860</v>
      </c>
      <c r="F431" s="27"/>
      <c r="G431" s="27" t="s">
        <v>94</v>
      </c>
      <c r="H431" s="27" t="s">
        <v>95</v>
      </c>
      <c r="I431" s="27" t="s">
        <v>118</v>
      </c>
      <c r="J431" s="28">
        <v>27098.75</v>
      </c>
      <c r="K431" s="28">
        <v>7098.75</v>
      </c>
      <c r="L431" s="28">
        <v>0</v>
      </c>
      <c r="M431" s="28">
        <v>0</v>
      </c>
      <c r="N431" s="28">
        <v>7098.75</v>
      </c>
    </row>
    <row r="432" spans="1:14" x14ac:dyDescent="0.25">
      <c r="A432" s="42">
        <v>2022</v>
      </c>
      <c r="B432" s="27" t="s">
        <v>136</v>
      </c>
      <c r="C432" s="27" t="s">
        <v>9</v>
      </c>
      <c r="D432" s="27" t="s">
        <v>137</v>
      </c>
      <c r="E432" s="14">
        <v>5860</v>
      </c>
      <c r="F432" s="27"/>
      <c r="G432" s="27" t="s">
        <v>94</v>
      </c>
      <c r="H432" s="27" t="s">
        <v>95</v>
      </c>
      <c r="I432" s="27" t="s">
        <v>138</v>
      </c>
      <c r="J432" s="28">
        <v>54197.5</v>
      </c>
      <c r="K432" s="28">
        <v>54197.5</v>
      </c>
      <c r="L432" s="28">
        <v>0</v>
      </c>
      <c r="M432" s="28">
        <v>0</v>
      </c>
      <c r="N432" s="28">
        <v>54197.5</v>
      </c>
    </row>
    <row r="433" spans="1:14" x14ac:dyDescent="0.25">
      <c r="A433" s="42">
        <v>2022</v>
      </c>
      <c r="B433" s="27" t="s">
        <v>136</v>
      </c>
      <c r="C433" s="27" t="s">
        <v>9</v>
      </c>
      <c r="D433" s="27" t="s">
        <v>99</v>
      </c>
      <c r="E433" s="14">
        <v>5860</v>
      </c>
      <c r="F433" s="27"/>
      <c r="G433" s="27" t="s">
        <v>94</v>
      </c>
      <c r="H433" s="27" t="s">
        <v>95</v>
      </c>
      <c r="I433" s="27" t="s">
        <v>100</v>
      </c>
      <c r="J433" s="28">
        <v>3360.25</v>
      </c>
      <c r="K433" s="28">
        <v>3360.25</v>
      </c>
      <c r="L433" s="28">
        <v>0</v>
      </c>
      <c r="M433" s="28">
        <v>0</v>
      </c>
      <c r="N433" s="28">
        <v>3360.25</v>
      </c>
    </row>
    <row r="434" spans="1:14" x14ac:dyDescent="0.25">
      <c r="A434" s="42">
        <v>2022</v>
      </c>
      <c r="B434" s="27" t="s">
        <v>136</v>
      </c>
      <c r="C434" s="27" t="s">
        <v>9</v>
      </c>
      <c r="D434" s="27" t="s">
        <v>101</v>
      </c>
      <c r="E434" s="14">
        <v>5860</v>
      </c>
      <c r="F434" s="27"/>
      <c r="G434" s="27" t="s">
        <v>94</v>
      </c>
      <c r="H434" s="27" t="s">
        <v>95</v>
      </c>
      <c r="I434" s="27" t="s">
        <v>102</v>
      </c>
      <c r="J434" s="28">
        <v>785.86</v>
      </c>
      <c r="K434" s="28">
        <v>785.86</v>
      </c>
      <c r="L434" s="28">
        <v>0</v>
      </c>
      <c r="M434" s="28">
        <v>0</v>
      </c>
      <c r="N434" s="28">
        <v>785.86</v>
      </c>
    </row>
    <row r="435" spans="1:14" x14ac:dyDescent="0.25">
      <c r="A435" s="42">
        <v>2022</v>
      </c>
      <c r="B435" s="27" t="s">
        <v>136</v>
      </c>
      <c r="C435" s="27" t="s">
        <v>9</v>
      </c>
      <c r="D435" s="27" t="s">
        <v>103</v>
      </c>
      <c r="E435" s="14">
        <v>5860</v>
      </c>
      <c r="F435" s="27"/>
      <c r="G435" s="27" t="s">
        <v>94</v>
      </c>
      <c r="H435" s="27" t="s">
        <v>95</v>
      </c>
      <c r="I435" s="27" t="s">
        <v>104</v>
      </c>
      <c r="J435" s="28">
        <v>1571.73</v>
      </c>
      <c r="K435" s="28">
        <v>1571.73</v>
      </c>
      <c r="L435" s="28">
        <v>0</v>
      </c>
      <c r="M435" s="28">
        <v>0</v>
      </c>
      <c r="N435" s="28">
        <v>1571.73</v>
      </c>
    </row>
    <row r="436" spans="1:14" x14ac:dyDescent="0.25">
      <c r="A436" s="42">
        <v>2022</v>
      </c>
      <c r="B436" s="27" t="s">
        <v>90</v>
      </c>
      <c r="C436" s="27" t="s">
        <v>9</v>
      </c>
      <c r="D436" s="27" t="s">
        <v>92</v>
      </c>
      <c r="E436" s="14">
        <v>5930</v>
      </c>
      <c r="F436" s="27"/>
      <c r="G436" s="27" t="s">
        <v>94</v>
      </c>
      <c r="H436" s="27" t="s">
        <v>95</v>
      </c>
      <c r="I436" s="27" t="s">
        <v>96</v>
      </c>
      <c r="J436" s="28">
        <v>0</v>
      </c>
      <c r="K436" s="28">
        <v>152.25</v>
      </c>
      <c r="L436" s="28">
        <v>0</v>
      </c>
      <c r="M436" s="28">
        <v>152.25</v>
      </c>
      <c r="N436" s="28">
        <v>0</v>
      </c>
    </row>
    <row r="437" spans="1:14" x14ac:dyDescent="0.25">
      <c r="A437" s="42">
        <v>2022</v>
      </c>
      <c r="B437" s="27" t="s">
        <v>90</v>
      </c>
      <c r="C437" s="27" t="s">
        <v>9</v>
      </c>
      <c r="D437" s="27" t="s">
        <v>106</v>
      </c>
      <c r="E437" s="14">
        <v>5930</v>
      </c>
      <c r="F437" s="27"/>
      <c r="G437" s="27" t="s">
        <v>94</v>
      </c>
      <c r="H437" s="27" t="s">
        <v>95</v>
      </c>
      <c r="I437" s="27" t="s">
        <v>108</v>
      </c>
      <c r="J437" s="28">
        <v>0</v>
      </c>
      <c r="K437" s="28">
        <v>3508.26</v>
      </c>
      <c r="L437" s="28">
        <v>0</v>
      </c>
      <c r="M437" s="28">
        <v>3508.26</v>
      </c>
      <c r="N437" s="28">
        <v>0</v>
      </c>
    </row>
    <row r="438" spans="1:14" x14ac:dyDescent="0.25">
      <c r="A438" s="42">
        <v>2022</v>
      </c>
      <c r="B438" s="27" t="s">
        <v>90</v>
      </c>
      <c r="C438" s="27" t="s">
        <v>9</v>
      </c>
      <c r="D438" s="27" t="s">
        <v>99</v>
      </c>
      <c r="E438" s="14">
        <v>5930</v>
      </c>
      <c r="F438" s="27"/>
      <c r="G438" s="27" t="s">
        <v>94</v>
      </c>
      <c r="H438" s="27" t="s">
        <v>95</v>
      </c>
      <c r="I438" s="27" t="s">
        <v>100</v>
      </c>
      <c r="J438" s="28">
        <v>0</v>
      </c>
      <c r="K438" s="28">
        <v>0</v>
      </c>
      <c r="L438" s="28">
        <v>0</v>
      </c>
      <c r="M438" s="28">
        <v>225.84</v>
      </c>
      <c r="N438" s="28">
        <v>-225.84</v>
      </c>
    </row>
    <row r="439" spans="1:14" x14ac:dyDescent="0.25">
      <c r="A439" s="42">
        <v>2022</v>
      </c>
      <c r="B439" s="27" t="s">
        <v>90</v>
      </c>
      <c r="C439" s="27" t="s">
        <v>9</v>
      </c>
      <c r="D439" s="27" t="s">
        <v>101</v>
      </c>
      <c r="E439" s="14">
        <v>5930</v>
      </c>
      <c r="F439" s="27"/>
      <c r="G439" s="27" t="s">
        <v>94</v>
      </c>
      <c r="H439" s="27" t="s">
        <v>95</v>
      </c>
      <c r="I439" s="27" t="s">
        <v>102</v>
      </c>
      <c r="J439" s="28">
        <v>0</v>
      </c>
      <c r="K439" s="28">
        <v>0</v>
      </c>
      <c r="L439" s="28">
        <v>0</v>
      </c>
      <c r="M439" s="28">
        <v>52.8</v>
      </c>
      <c r="N439" s="28">
        <v>-52.8</v>
      </c>
    </row>
    <row r="440" spans="1:14" x14ac:dyDescent="0.25">
      <c r="A440" s="42">
        <v>2022</v>
      </c>
      <c r="B440" s="27" t="s">
        <v>90</v>
      </c>
      <c r="C440" s="27" t="s">
        <v>9</v>
      </c>
      <c r="D440" s="27" t="s">
        <v>103</v>
      </c>
      <c r="E440" s="14">
        <v>5930</v>
      </c>
      <c r="F440" s="27"/>
      <c r="G440" s="27" t="s">
        <v>94</v>
      </c>
      <c r="H440" s="27" t="s">
        <v>95</v>
      </c>
      <c r="I440" s="27" t="s">
        <v>104</v>
      </c>
      <c r="J440" s="28">
        <v>0</v>
      </c>
      <c r="K440" s="28">
        <v>0</v>
      </c>
      <c r="L440" s="28">
        <v>0</v>
      </c>
      <c r="M440" s="28">
        <v>106.16</v>
      </c>
      <c r="N440" s="28">
        <v>-106.16</v>
      </c>
    </row>
    <row r="441" spans="1:14" x14ac:dyDescent="0.25">
      <c r="A441" s="42">
        <v>2022</v>
      </c>
      <c r="B441" s="27" t="s">
        <v>90</v>
      </c>
      <c r="C441" s="27" t="s">
        <v>9</v>
      </c>
      <c r="D441" s="27" t="s">
        <v>109</v>
      </c>
      <c r="E441" s="14">
        <v>5930</v>
      </c>
      <c r="F441" s="27"/>
      <c r="G441" s="27" t="s">
        <v>94</v>
      </c>
      <c r="H441" s="27" t="s">
        <v>95</v>
      </c>
      <c r="I441" s="27" t="s">
        <v>110</v>
      </c>
      <c r="J441" s="28">
        <v>47356.67</v>
      </c>
      <c r="K441" s="28">
        <v>7356.6699999999983</v>
      </c>
      <c r="L441" s="28">
        <v>0</v>
      </c>
      <c r="M441" s="28">
        <v>0</v>
      </c>
      <c r="N441" s="28">
        <v>7356.6699999999983</v>
      </c>
    </row>
    <row r="442" spans="1:14" x14ac:dyDescent="0.25">
      <c r="A442" s="42">
        <v>2022</v>
      </c>
      <c r="B442" s="27" t="s">
        <v>90</v>
      </c>
      <c r="C442" s="27" t="s">
        <v>9</v>
      </c>
      <c r="D442" s="27" t="s">
        <v>111</v>
      </c>
      <c r="E442" s="14">
        <v>5930</v>
      </c>
      <c r="F442" s="27"/>
      <c r="G442" s="27" t="s">
        <v>94</v>
      </c>
      <c r="H442" s="27" t="s">
        <v>95</v>
      </c>
      <c r="I442" s="27" t="s">
        <v>112</v>
      </c>
      <c r="J442" s="28">
        <v>249408.07</v>
      </c>
      <c r="K442" s="28">
        <v>14408.070000000007</v>
      </c>
      <c r="L442" s="28">
        <v>189.05</v>
      </c>
      <c r="M442" s="28">
        <v>296.55</v>
      </c>
      <c r="N442" s="28">
        <v>13922.470000000008</v>
      </c>
    </row>
    <row r="443" spans="1:14" x14ac:dyDescent="0.25">
      <c r="A443" s="42">
        <v>2022</v>
      </c>
      <c r="B443" s="27" t="s">
        <v>90</v>
      </c>
      <c r="C443" s="27" t="s">
        <v>9</v>
      </c>
      <c r="D443" s="27" t="s">
        <v>113</v>
      </c>
      <c r="E443" s="14">
        <v>5930</v>
      </c>
      <c r="F443" s="27"/>
      <c r="G443" s="27" t="s">
        <v>94</v>
      </c>
      <c r="H443" s="27" t="s">
        <v>95</v>
      </c>
      <c r="I443" s="27" t="s">
        <v>114</v>
      </c>
      <c r="J443" s="28">
        <v>56109.8</v>
      </c>
      <c r="K443" s="28">
        <v>56109.8</v>
      </c>
      <c r="L443" s="28">
        <v>662.89</v>
      </c>
      <c r="M443" s="28">
        <v>0</v>
      </c>
      <c r="N443" s="28">
        <v>55446.91</v>
      </c>
    </row>
    <row r="444" spans="1:14" x14ac:dyDescent="0.25">
      <c r="A444" s="42">
        <v>2022</v>
      </c>
      <c r="B444" s="27" t="s">
        <v>90</v>
      </c>
      <c r="C444" s="27" t="s">
        <v>9</v>
      </c>
      <c r="D444" s="27" t="s">
        <v>115</v>
      </c>
      <c r="E444" s="14">
        <v>5930</v>
      </c>
      <c r="F444" s="27"/>
      <c r="G444" s="27" t="s">
        <v>94</v>
      </c>
      <c r="H444" s="27" t="s">
        <v>95</v>
      </c>
      <c r="I444" s="27" t="s">
        <v>116</v>
      </c>
      <c r="J444" s="28">
        <v>28054.9</v>
      </c>
      <c r="K444" s="28">
        <v>332843</v>
      </c>
      <c r="L444" s="28">
        <v>322122.12</v>
      </c>
      <c r="M444" s="28">
        <v>0</v>
      </c>
      <c r="N444" s="28">
        <v>10720.880000000005</v>
      </c>
    </row>
    <row r="445" spans="1:14" x14ac:dyDescent="0.25">
      <c r="A445" s="42">
        <v>2022</v>
      </c>
      <c r="B445" s="27" t="s">
        <v>90</v>
      </c>
      <c r="C445" s="27" t="s">
        <v>9</v>
      </c>
      <c r="D445" s="27" t="s">
        <v>117</v>
      </c>
      <c r="E445" s="14">
        <v>5930</v>
      </c>
      <c r="F445" s="27"/>
      <c r="G445" s="27" t="s">
        <v>94</v>
      </c>
      <c r="H445" s="27" t="s">
        <v>95</v>
      </c>
      <c r="I445" s="27" t="s">
        <v>118</v>
      </c>
      <c r="J445" s="28">
        <v>56109.8</v>
      </c>
      <c r="K445" s="28">
        <v>6109.8000000000029</v>
      </c>
      <c r="L445" s="28">
        <v>0</v>
      </c>
      <c r="M445" s="28">
        <v>5390.01</v>
      </c>
      <c r="N445" s="28">
        <v>719.79000000000269</v>
      </c>
    </row>
    <row r="446" spans="1:14" x14ac:dyDescent="0.25">
      <c r="A446" s="42">
        <v>2022</v>
      </c>
      <c r="B446" s="27" t="s">
        <v>136</v>
      </c>
      <c r="C446" s="27" t="s">
        <v>9</v>
      </c>
      <c r="D446" s="27" t="s">
        <v>137</v>
      </c>
      <c r="E446" s="14">
        <v>5930</v>
      </c>
      <c r="F446" s="27"/>
      <c r="G446" s="27" t="s">
        <v>94</v>
      </c>
      <c r="H446" s="27" t="s">
        <v>95</v>
      </c>
      <c r="I446" s="27" t="s">
        <v>138</v>
      </c>
      <c r="J446" s="28">
        <v>112219.6</v>
      </c>
      <c r="K446" s="28">
        <v>112219.6</v>
      </c>
      <c r="L446" s="28">
        <v>0</v>
      </c>
      <c r="M446" s="28">
        <v>10965.94</v>
      </c>
      <c r="N446" s="28">
        <v>101253.66</v>
      </c>
    </row>
    <row r="447" spans="1:14" x14ac:dyDescent="0.25">
      <c r="A447" s="42">
        <v>2022</v>
      </c>
      <c r="B447" s="27" t="s">
        <v>136</v>
      </c>
      <c r="C447" s="27" t="s">
        <v>9</v>
      </c>
      <c r="D447" s="27" t="s">
        <v>99</v>
      </c>
      <c r="E447" s="14">
        <v>5930</v>
      </c>
      <c r="F447" s="27"/>
      <c r="G447" s="27" t="s">
        <v>94</v>
      </c>
      <c r="H447" s="27" t="s">
        <v>95</v>
      </c>
      <c r="I447" s="27" t="s">
        <v>100</v>
      </c>
      <c r="J447" s="28">
        <v>6957.62</v>
      </c>
      <c r="K447" s="28">
        <v>6957.62</v>
      </c>
      <c r="L447" s="28">
        <v>0</v>
      </c>
      <c r="M447" s="28">
        <v>665.29000000000008</v>
      </c>
      <c r="N447" s="28">
        <v>6292.33</v>
      </c>
    </row>
    <row r="448" spans="1:14" x14ac:dyDescent="0.25">
      <c r="A448" s="42">
        <v>2022</v>
      </c>
      <c r="B448" s="27" t="s">
        <v>136</v>
      </c>
      <c r="C448" s="27" t="s">
        <v>9</v>
      </c>
      <c r="D448" s="27" t="s">
        <v>101</v>
      </c>
      <c r="E448" s="14">
        <v>5930</v>
      </c>
      <c r="F448" s="27"/>
      <c r="G448" s="27" t="s">
        <v>94</v>
      </c>
      <c r="H448" s="27" t="s">
        <v>95</v>
      </c>
      <c r="I448" s="27" t="s">
        <v>102</v>
      </c>
      <c r="J448" s="28">
        <v>1627.18</v>
      </c>
      <c r="K448" s="28">
        <v>1627.18</v>
      </c>
      <c r="L448" s="28">
        <v>0</v>
      </c>
      <c r="M448" s="28">
        <v>155.56</v>
      </c>
      <c r="N448" s="28">
        <v>1471.62</v>
      </c>
    </row>
    <row r="449" spans="1:14" x14ac:dyDescent="0.25">
      <c r="A449" s="42">
        <v>2022</v>
      </c>
      <c r="B449" s="27" t="s">
        <v>136</v>
      </c>
      <c r="C449" s="27" t="s">
        <v>9</v>
      </c>
      <c r="D449" s="27" t="s">
        <v>103</v>
      </c>
      <c r="E449" s="14">
        <v>5930</v>
      </c>
      <c r="F449" s="27"/>
      <c r="G449" s="27" t="s">
        <v>94</v>
      </c>
      <c r="H449" s="27" t="s">
        <v>95</v>
      </c>
      <c r="I449" s="27" t="s">
        <v>104</v>
      </c>
      <c r="J449" s="28">
        <v>3254.37</v>
      </c>
      <c r="K449" s="28">
        <v>3254.37</v>
      </c>
      <c r="L449" s="28">
        <v>0</v>
      </c>
      <c r="M449" s="28">
        <v>317.98999999999995</v>
      </c>
      <c r="N449" s="28">
        <v>2936.38</v>
      </c>
    </row>
    <row r="450" spans="1:14" x14ac:dyDescent="0.25">
      <c r="A450" s="42">
        <v>2022</v>
      </c>
      <c r="B450" s="27" t="s">
        <v>152</v>
      </c>
      <c r="C450" s="27" t="s">
        <v>9</v>
      </c>
      <c r="D450" s="27" t="s">
        <v>161</v>
      </c>
      <c r="E450" s="14">
        <v>5930</v>
      </c>
      <c r="F450" s="27"/>
      <c r="G450" s="27" t="s">
        <v>94</v>
      </c>
      <c r="H450" s="27" t="s">
        <v>95</v>
      </c>
      <c r="I450" s="27" t="s">
        <v>162</v>
      </c>
      <c r="J450" s="28">
        <v>0</v>
      </c>
      <c r="K450" s="28">
        <v>16232.35</v>
      </c>
      <c r="L450" s="28">
        <v>13320.45</v>
      </c>
      <c r="M450" s="28">
        <v>0</v>
      </c>
      <c r="N450" s="28">
        <v>2911.8999999999996</v>
      </c>
    </row>
    <row r="451" spans="1:14" x14ac:dyDescent="0.25">
      <c r="A451" s="42">
        <v>2022</v>
      </c>
      <c r="B451" s="27" t="s">
        <v>152</v>
      </c>
      <c r="C451" s="27" t="s">
        <v>9</v>
      </c>
      <c r="D451" s="27" t="s">
        <v>172</v>
      </c>
      <c r="E451" s="14">
        <v>5930</v>
      </c>
      <c r="F451" s="27"/>
      <c r="G451" s="27" t="s">
        <v>94</v>
      </c>
      <c r="H451" s="27" t="s">
        <v>95</v>
      </c>
      <c r="I451" s="27" t="s">
        <v>173</v>
      </c>
      <c r="J451" s="28">
        <v>0</v>
      </c>
      <c r="K451" s="28">
        <v>3979.55</v>
      </c>
      <c r="L451" s="28">
        <v>3979.55</v>
      </c>
      <c r="M451" s="28">
        <v>0</v>
      </c>
      <c r="N451" s="28">
        <v>0</v>
      </c>
    </row>
    <row r="452" spans="1:14" x14ac:dyDescent="0.25">
      <c r="A452" s="42">
        <v>2022</v>
      </c>
      <c r="B452" s="27" t="s">
        <v>90</v>
      </c>
      <c r="C452" s="27" t="s">
        <v>9</v>
      </c>
      <c r="D452" s="27" t="s">
        <v>109</v>
      </c>
      <c r="E452" s="14">
        <v>5960</v>
      </c>
      <c r="F452" s="27"/>
      <c r="G452" s="27" t="s">
        <v>94</v>
      </c>
      <c r="H452" s="27" t="s">
        <v>95</v>
      </c>
      <c r="I452" s="27" t="s">
        <v>110</v>
      </c>
      <c r="J452" s="28">
        <v>13499.78</v>
      </c>
      <c r="K452" s="28">
        <v>13499.78</v>
      </c>
      <c r="L452" s="28">
        <v>0</v>
      </c>
      <c r="M452" s="28">
        <v>0</v>
      </c>
      <c r="N452" s="28">
        <v>13499.78</v>
      </c>
    </row>
    <row r="453" spans="1:14" x14ac:dyDescent="0.25">
      <c r="A453" s="42">
        <v>2022</v>
      </c>
      <c r="B453" s="27" t="s">
        <v>90</v>
      </c>
      <c r="C453" s="27" t="s">
        <v>9</v>
      </c>
      <c r="D453" s="27" t="s">
        <v>111</v>
      </c>
      <c r="E453" s="14">
        <v>5960</v>
      </c>
      <c r="F453" s="27"/>
      <c r="G453" s="27" t="s">
        <v>94</v>
      </c>
      <c r="H453" s="27" t="s">
        <v>95</v>
      </c>
      <c r="I453" s="27" t="s">
        <v>112</v>
      </c>
      <c r="J453" s="28">
        <v>71097.78</v>
      </c>
      <c r="K453" s="28">
        <v>11904.78</v>
      </c>
      <c r="L453" s="28">
        <v>0</v>
      </c>
      <c r="M453" s="28">
        <v>0</v>
      </c>
      <c r="N453" s="28">
        <v>11904.78</v>
      </c>
    </row>
    <row r="454" spans="1:14" x14ac:dyDescent="0.25">
      <c r="A454" s="42">
        <v>2022</v>
      </c>
      <c r="B454" s="27" t="s">
        <v>90</v>
      </c>
      <c r="C454" s="27" t="s">
        <v>9</v>
      </c>
      <c r="D454" s="27" t="s">
        <v>113</v>
      </c>
      <c r="E454" s="14">
        <v>5960</v>
      </c>
      <c r="F454" s="27"/>
      <c r="G454" s="27" t="s">
        <v>94</v>
      </c>
      <c r="H454" s="27" t="s">
        <v>95</v>
      </c>
      <c r="I454" s="27" t="s">
        <v>114</v>
      </c>
      <c r="J454" s="28">
        <v>15995</v>
      </c>
      <c r="K454" s="28">
        <v>15995</v>
      </c>
      <c r="L454" s="28">
        <v>0</v>
      </c>
      <c r="M454" s="28">
        <v>0</v>
      </c>
      <c r="N454" s="28">
        <v>15995</v>
      </c>
    </row>
    <row r="455" spans="1:14" x14ac:dyDescent="0.25">
      <c r="A455" s="42">
        <v>2022</v>
      </c>
      <c r="B455" s="27" t="s">
        <v>90</v>
      </c>
      <c r="C455" s="27" t="s">
        <v>9</v>
      </c>
      <c r="D455" s="27" t="s">
        <v>115</v>
      </c>
      <c r="E455" s="14">
        <v>5960</v>
      </c>
      <c r="F455" s="27"/>
      <c r="G455" s="27" t="s">
        <v>94</v>
      </c>
      <c r="H455" s="27" t="s">
        <v>95</v>
      </c>
      <c r="I455" s="27" t="s">
        <v>116</v>
      </c>
      <c r="J455" s="28">
        <v>7997.5</v>
      </c>
      <c r="K455" s="28">
        <v>76632.179999999993</v>
      </c>
      <c r="L455" s="28">
        <v>76631.7</v>
      </c>
      <c r="M455" s="28">
        <v>0</v>
      </c>
      <c r="N455" s="28">
        <v>0.47999999999592546</v>
      </c>
    </row>
    <row r="456" spans="1:14" x14ac:dyDescent="0.25">
      <c r="A456" s="42">
        <v>2022</v>
      </c>
      <c r="B456" s="27" t="s">
        <v>90</v>
      </c>
      <c r="C456" s="27" t="s">
        <v>9</v>
      </c>
      <c r="D456" s="27" t="s">
        <v>117</v>
      </c>
      <c r="E456" s="14">
        <v>5960</v>
      </c>
      <c r="F456" s="27"/>
      <c r="G456" s="27" t="s">
        <v>94</v>
      </c>
      <c r="H456" s="27" t="s">
        <v>95</v>
      </c>
      <c r="I456" s="27" t="s">
        <v>118</v>
      </c>
      <c r="J456" s="28">
        <v>15995</v>
      </c>
      <c r="K456" s="28">
        <v>15995</v>
      </c>
      <c r="L456" s="28">
        <v>0</v>
      </c>
      <c r="M456" s="28">
        <v>0</v>
      </c>
      <c r="N456" s="28">
        <v>15995</v>
      </c>
    </row>
    <row r="457" spans="1:14" x14ac:dyDescent="0.25">
      <c r="A457" s="42">
        <v>2022</v>
      </c>
      <c r="B457" s="27" t="s">
        <v>136</v>
      </c>
      <c r="C457" s="27" t="s">
        <v>9</v>
      </c>
      <c r="D457" s="27" t="s">
        <v>137</v>
      </c>
      <c r="E457" s="14">
        <v>5960</v>
      </c>
      <c r="F457" s="27"/>
      <c r="G457" s="27" t="s">
        <v>94</v>
      </c>
      <c r="H457" s="27" t="s">
        <v>95</v>
      </c>
      <c r="I457" s="27" t="s">
        <v>138</v>
      </c>
      <c r="J457" s="28">
        <v>31990</v>
      </c>
      <c r="K457" s="28">
        <v>3090</v>
      </c>
      <c r="L457" s="28">
        <v>0</v>
      </c>
      <c r="M457" s="28">
        <v>0</v>
      </c>
      <c r="N457" s="28">
        <v>3090</v>
      </c>
    </row>
    <row r="458" spans="1:14" x14ac:dyDescent="0.25">
      <c r="A458" s="42">
        <v>2022</v>
      </c>
      <c r="B458" s="27" t="s">
        <v>136</v>
      </c>
      <c r="C458" s="27" t="s">
        <v>9</v>
      </c>
      <c r="D458" s="27" t="s">
        <v>99</v>
      </c>
      <c r="E458" s="14">
        <v>5960</v>
      </c>
      <c r="F458" s="27"/>
      <c r="G458" s="27" t="s">
        <v>94</v>
      </c>
      <c r="H458" s="27" t="s">
        <v>95</v>
      </c>
      <c r="I458" s="27" t="s">
        <v>100</v>
      </c>
      <c r="J458" s="28">
        <v>1983.38</v>
      </c>
      <c r="K458" s="28">
        <v>1983.38</v>
      </c>
      <c r="L458" s="28">
        <v>0</v>
      </c>
      <c r="M458" s="28">
        <v>16.12</v>
      </c>
      <c r="N458" s="28">
        <v>1967.2600000000002</v>
      </c>
    </row>
    <row r="459" spans="1:14" x14ac:dyDescent="0.25">
      <c r="A459" s="42">
        <v>2022</v>
      </c>
      <c r="B459" s="27" t="s">
        <v>136</v>
      </c>
      <c r="C459" s="27" t="s">
        <v>9</v>
      </c>
      <c r="D459" s="27" t="s">
        <v>101</v>
      </c>
      <c r="E459" s="14">
        <v>5960</v>
      </c>
      <c r="F459" s="27"/>
      <c r="G459" s="27" t="s">
        <v>94</v>
      </c>
      <c r="H459" s="27" t="s">
        <v>95</v>
      </c>
      <c r="I459" s="27" t="s">
        <v>102</v>
      </c>
      <c r="J459" s="28">
        <v>463.86</v>
      </c>
      <c r="K459" s="28">
        <v>463.86</v>
      </c>
      <c r="L459" s="28">
        <v>0</v>
      </c>
      <c r="M459" s="28">
        <v>3.77</v>
      </c>
      <c r="N459" s="28">
        <v>460.09</v>
      </c>
    </row>
    <row r="460" spans="1:14" x14ac:dyDescent="0.25">
      <c r="A460" s="42">
        <v>2022</v>
      </c>
      <c r="B460" s="27" t="s">
        <v>136</v>
      </c>
      <c r="C460" s="27" t="s">
        <v>9</v>
      </c>
      <c r="D460" s="27" t="s">
        <v>103</v>
      </c>
      <c r="E460" s="14">
        <v>5960</v>
      </c>
      <c r="F460" s="27"/>
      <c r="G460" s="27" t="s">
        <v>94</v>
      </c>
      <c r="H460" s="27" t="s">
        <v>95</v>
      </c>
      <c r="I460" s="27" t="s">
        <v>104</v>
      </c>
      <c r="J460" s="28">
        <v>927.71</v>
      </c>
      <c r="K460" s="28">
        <v>927.71</v>
      </c>
      <c r="L460" s="28">
        <v>0</v>
      </c>
      <c r="M460" s="28">
        <v>7.54</v>
      </c>
      <c r="N460" s="28">
        <v>920.17</v>
      </c>
    </row>
    <row r="461" spans="1:14" x14ac:dyDescent="0.25">
      <c r="A461" s="42">
        <v>2022</v>
      </c>
      <c r="B461" s="27" t="s">
        <v>152</v>
      </c>
      <c r="C461" s="27" t="s">
        <v>9</v>
      </c>
      <c r="D461" s="27" t="s">
        <v>153</v>
      </c>
      <c r="E461" s="14">
        <v>5960</v>
      </c>
      <c r="F461" s="27"/>
      <c r="G461" s="27" t="s">
        <v>94</v>
      </c>
      <c r="H461" s="27" t="s">
        <v>95</v>
      </c>
      <c r="I461" s="27" t="s">
        <v>154</v>
      </c>
      <c r="J461" s="28">
        <v>0</v>
      </c>
      <c r="K461" s="28">
        <v>19458.32</v>
      </c>
      <c r="L461" s="28">
        <v>19458.32</v>
      </c>
      <c r="M461" s="28">
        <v>0</v>
      </c>
      <c r="N461" s="28">
        <v>0</v>
      </c>
    </row>
    <row r="462" spans="1:14" x14ac:dyDescent="0.25">
      <c r="A462" s="42">
        <v>2022</v>
      </c>
      <c r="B462" s="27" t="s">
        <v>90</v>
      </c>
      <c r="C462" s="27" t="s">
        <v>9</v>
      </c>
      <c r="D462" s="27" t="s">
        <v>180</v>
      </c>
      <c r="E462" s="14">
        <v>5970</v>
      </c>
      <c r="F462" s="27"/>
      <c r="G462" s="27" t="s">
        <v>94</v>
      </c>
      <c r="H462" s="27" t="s">
        <v>95</v>
      </c>
      <c r="I462" s="27" t="s">
        <v>181</v>
      </c>
      <c r="J462" s="28">
        <v>0</v>
      </c>
      <c r="K462" s="28">
        <v>25000</v>
      </c>
      <c r="L462" s="28">
        <v>0</v>
      </c>
      <c r="M462" s="28">
        <v>17218.32</v>
      </c>
      <c r="N462" s="28">
        <v>7781.68</v>
      </c>
    </row>
    <row r="463" spans="1:14" x14ac:dyDescent="0.25">
      <c r="A463" s="42">
        <v>2022</v>
      </c>
      <c r="B463" s="27" t="s">
        <v>90</v>
      </c>
      <c r="C463" s="27" t="s">
        <v>9</v>
      </c>
      <c r="D463" s="27" t="s">
        <v>168</v>
      </c>
      <c r="E463" s="14">
        <v>5970</v>
      </c>
      <c r="F463" s="27"/>
      <c r="G463" s="27" t="s">
        <v>94</v>
      </c>
      <c r="H463" s="27" t="s">
        <v>95</v>
      </c>
      <c r="I463" s="27" t="s">
        <v>169</v>
      </c>
      <c r="J463" s="28">
        <v>0</v>
      </c>
      <c r="K463" s="28">
        <v>5000</v>
      </c>
      <c r="L463" s="28">
        <v>0</v>
      </c>
      <c r="M463" s="28">
        <v>0</v>
      </c>
      <c r="N463" s="28">
        <v>5000</v>
      </c>
    </row>
    <row r="464" spans="1:14" x14ac:dyDescent="0.25">
      <c r="A464" s="42">
        <v>2022</v>
      </c>
      <c r="B464" s="27" t="s">
        <v>90</v>
      </c>
      <c r="C464" s="27" t="s">
        <v>9</v>
      </c>
      <c r="D464" s="27" t="s">
        <v>109</v>
      </c>
      <c r="E464" s="14">
        <v>5970</v>
      </c>
      <c r="F464" s="27"/>
      <c r="G464" s="27" t="s">
        <v>94</v>
      </c>
      <c r="H464" s="27" t="s">
        <v>95</v>
      </c>
      <c r="I464" s="27" t="s">
        <v>110</v>
      </c>
      <c r="J464" s="28">
        <v>40825.72</v>
      </c>
      <c r="K464" s="28">
        <v>7825.7200000000012</v>
      </c>
      <c r="L464" s="28">
        <v>0</v>
      </c>
      <c r="M464" s="28">
        <v>0</v>
      </c>
      <c r="N464" s="28">
        <v>7825.7200000000012</v>
      </c>
    </row>
    <row r="465" spans="1:14" x14ac:dyDescent="0.25">
      <c r="A465" s="42">
        <v>2022</v>
      </c>
      <c r="B465" s="27" t="s">
        <v>90</v>
      </c>
      <c r="C465" s="27" t="s">
        <v>9</v>
      </c>
      <c r="D465" s="27" t="s">
        <v>111</v>
      </c>
      <c r="E465" s="14">
        <v>5970</v>
      </c>
      <c r="F465" s="27"/>
      <c r="G465" s="27" t="s">
        <v>94</v>
      </c>
      <c r="H465" s="27" t="s">
        <v>95</v>
      </c>
      <c r="I465" s="27" t="s">
        <v>112</v>
      </c>
      <c r="J465" s="28">
        <v>215012.23</v>
      </c>
      <c r="K465" s="28">
        <v>10012.23000000001</v>
      </c>
      <c r="L465" s="28">
        <v>6315.24</v>
      </c>
      <c r="M465" s="28">
        <v>3399.27</v>
      </c>
      <c r="N465" s="28">
        <v>297.72000000001026</v>
      </c>
    </row>
    <row r="466" spans="1:14" x14ac:dyDescent="0.25">
      <c r="A466" s="42">
        <v>2022</v>
      </c>
      <c r="B466" s="27" t="s">
        <v>90</v>
      </c>
      <c r="C466" s="27" t="s">
        <v>9</v>
      </c>
      <c r="D466" s="27" t="s">
        <v>113</v>
      </c>
      <c r="E466" s="14">
        <v>5970</v>
      </c>
      <c r="F466" s="27"/>
      <c r="G466" s="27" t="s">
        <v>94</v>
      </c>
      <c r="H466" s="27" t="s">
        <v>95</v>
      </c>
      <c r="I466" s="27" t="s">
        <v>114</v>
      </c>
      <c r="J466" s="28">
        <v>48371.71</v>
      </c>
      <c r="K466" s="28">
        <v>48371.71</v>
      </c>
      <c r="L466" s="28">
        <v>36081.78</v>
      </c>
      <c r="M466" s="28">
        <v>2573.9699999999998</v>
      </c>
      <c r="N466" s="28">
        <v>9715.9599999999991</v>
      </c>
    </row>
    <row r="467" spans="1:14" x14ac:dyDescent="0.25">
      <c r="A467" s="42">
        <v>2022</v>
      </c>
      <c r="B467" s="27" t="s">
        <v>90</v>
      </c>
      <c r="C467" s="27" t="s">
        <v>9</v>
      </c>
      <c r="D467" s="27" t="s">
        <v>115</v>
      </c>
      <c r="E467" s="14">
        <v>5970</v>
      </c>
      <c r="F467" s="27"/>
      <c r="G467" s="27" t="s">
        <v>94</v>
      </c>
      <c r="H467" s="27" t="s">
        <v>95</v>
      </c>
      <c r="I467" s="27" t="s">
        <v>116</v>
      </c>
      <c r="J467" s="28">
        <v>24185.85</v>
      </c>
      <c r="K467" s="28">
        <v>205185.85</v>
      </c>
      <c r="L467" s="28">
        <v>137663.14000000001</v>
      </c>
      <c r="M467" s="28">
        <v>34601.43</v>
      </c>
      <c r="N467" s="28">
        <v>32921.279999999999</v>
      </c>
    </row>
    <row r="468" spans="1:14" x14ac:dyDescent="0.25">
      <c r="A468" s="42">
        <v>2022</v>
      </c>
      <c r="B468" s="27" t="s">
        <v>90</v>
      </c>
      <c r="C468" s="27" t="s">
        <v>9</v>
      </c>
      <c r="D468" s="27" t="s">
        <v>117</v>
      </c>
      <c r="E468" s="14">
        <v>5970</v>
      </c>
      <c r="F468" s="27"/>
      <c r="G468" s="27" t="s">
        <v>94</v>
      </c>
      <c r="H468" s="27" t="s">
        <v>95</v>
      </c>
      <c r="I468" s="27" t="s">
        <v>118</v>
      </c>
      <c r="J468" s="28">
        <v>48371.71</v>
      </c>
      <c r="K468" s="28">
        <v>13371.71</v>
      </c>
      <c r="L468" s="28">
        <v>4204.0600000000004</v>
      </c>
      <c r="M468" s="28">
        <v>6307.6</v>
      </c>
      <c r="N468" s="28">
        <v>2860.0499999999984</v>
      </c>
    </row>
    <row r="469" spans="1:14" x14ac:dyDescent="0.25">
      <c r="A469" s="42">
        <v>2022</v>
      </c>
      <c r="B469" s="27" t="s">
        <v>90</v>
      </c>
      <c r="C469" s="27" t="s">
        <v>9</v>
      </c>
      <c r="D469" s="27" t="s">
        <v>161</v>
      </c>
      <c r="E469" s="14">
        <v>5970</v>
      </c>
      <c r="F469" s="27"/>
      <c r="G469" s="27" t="s">
        <v>94</v>
      </c>
      <c r="H469" s="27" t="s">
        <v>95</v>
      </c>
      <c r="I469" s="27" t="s">
        <v>162</v>
      </c>
      <c r="J469" s="28">
        <v>0</v>
      </c>
      <c r="K469" s="28">
        <v>0</v>
      </c>
      <c r="L469" s="28">
        <v>0</v>
      </c>
      <c r="M469" s="28">
        <v>171.85</v>
      </c>
      <c r="N469" s="28">
        <v>-171.85</v>
      </c>
    </row>
    <row r="470" spans="1:14" x14ac:dyDescent="0.25">
      <c r="A470" s="42">
        <v>2022</v>
      </c>
      <c r="B470" s="27" t="s">
        <v>136</v>
      </c>
      <c r="C470" s="27" t="s">
        <v>9</v>
      </c>
      <c r="D470" s="27" t="s">
        <v>137</v>
      </c>
      <c r="E470" s="14">
        <v>5970</v>
      </c>
      <c r="F470" s="27"/>
      <c r="G470" s="27" t="s">
        <v>94</v>
      </c>
      <c r="H470" s="27" t="s">
        <v>95</v>
      </c>
      <c r="I470" s="27" t="s">
        <v>138</v>
      </c>
      <c r="J470" s="28">
        <v>96743.41</v>
      </c>
      <c r="K470" s="28">
        <v>96743.41</v>
      </c>
      <c r="L470" s="28">
        <v>0</v>
      </c>
      <c r="M470" s="28">
        <v>178.64</v>
      </c>
      <c r="N470" s="28">
        <v>96564.77</v>
      </c>
    </row>
    <row r="471" spans="1:14" x14ac:dyDescent="0.25">
      <c r="A471" s="42">
        <v>2022</v>
      </c>
      <c r="B471" s="27" t="s">
        <v>136</v>
      </c>
      <c r="C471" s="27" t="s">
        <v>9</v>
      </c>
      <c r="D471" s="27" t="s">
        <v>99</v>
      </c>
      <c r="E471" s="14">
        <v>5970</v>
      </c>
      <c r="F471" s="27"/>
      <c r="G471" s="27" t="s">
        <v>94</v>
      </c>
      <c r="H471" s="27" t="s">
        <v>95</v>
      </c>
      <c r="I471" s="27" t="s">
        <v>100</v>
      </c>
      <c r="J471" s="28">
        <v>5998.09</v>
      </c>
      <c r="K471" s="28">
        <v>5998.09</v>
      </c>
      <c r="L471" s="28">
        <v>0</v>
      </c>
      <c r="M471" s="28">
        <v>14.090000000000005</v>
      </c>
      <c r="N471" s="28">
        <v>5984</v>
      </c>
    </row>
    <row r="472" spans="1:14" x14ac:dyDescent="0.25">
      <c r="A472" s="42">
        <v>2022</v>
      </c>
      <c r="B472" s="27" t="s">
        <v>136</v>
      </c>
      <c r="C472" s="27" t="s">
        <v>9</v>
      </c>
      <c r="D472" s="27" t="s">
        <v>101</v>
      </c>
      <c r="E472" s="14">
        <v>5970</v>
      </c>
      <c r="F472" s="27"/>
      <c r="G472" s="27" t="s">
        <v>94</v>
      </c>
      <c r="H472" s="27" t="s">
        <v>95</v>
      </c>
      <c r="I472" s="27" t="s">
        <v>102</v>
      </c>
      <c r="J472" s="28">
        <v>1402.78</v>
      </c>
      <c r="K472" s="28">
        <v>1402.78</v>
      </c>
      <c r="L472" s="28">
        <v>0</v>
      </c>
      <c r="M472" s="28">
        <v>3.3099999999999987</v>
      </c>
      <c r="N472" s="28">
        <v>1399.47</v>
      </c>
    </row>
    <row r="473" spans="1:14" x14ac:dyDescent="0.25">
      <c r="A473" s="42">
        <v>2022</v>
      </c>
      <c r="B473" s="27" t="s">
        <v>136</v>
      </c>
      <c r="C473" s="27" t="s">
        <v>9</v>
      </c>
      <c r="D473" s="27" t="s">
        <v>103</v>
      </c>
      <c r="E473" s="14">
        <v>5970</v>
      </c>
      <c r="F473" s="27"/>
      <c r="G473" s="27" t="s">
        <v>94</v>
      </c>
      <c r="H473" s="27" t="s">
        <v>95</v>
      </c>
      <c r="I473" s="27" t="s">
        <v>104</v>
      </c>
      <c r="J473" s="28">
        <v>2805.56</v>
      </c>
      <c r="K473" s="28">
        <v>2805.56</v>
      </c>
      <c r="L473" s="28">
        <v>0</v>
      </c>
      <c r="M473" s="28">
        <v>5.18</v>
      </c>
      <c r="N473" s="28">
        <v>2800.38</v>
      </c>
    </row>
    <row r="474" spans="1:14" x14ac:dyDescent="0.25">
      <c r="A474" s="42">
        <v>2022</v>
      </c>
      <c r="B474" s="27" t="s">
        <v>152</v>
      </c>
      <c r="C474" s="27" t="s">
        <v>9</v>
      </c>
      <c r="D474" s="27" t="s">
        <v>161</v>
      </c>
      <c r="E474" s="14">
        <v>5970</v>
      </c>
      <c r="F474" s="27"/>
      <c r="G474" s="27" t="s">
        <v>94</v>
      </c>
      <c r="H474" s="27" t="s">
        <v>95</v>
      </c>
      <c r="I474" s="27" t="s">
        <v>162</v>
      </c>
      <c r="J474" s="28">
        <v>0</v>
      </c>
      <c r="K474" s="28">
        <v>57000</v>
      </c>
      <c r="L474" s="28">
        <v>47421.74</v>
      </c>
      <c r="M474" s="28">
        <v>9578.26</v>
      </c>
      <c r="N474" s="28">
        <v>0</v>
      </c>
    </row>
    <row r="475" spans="1:14" x14ac:dyDescent="0.25">
      <c r="A475" s="42">
        <v>2022</v>
      </c>
      <c r="B475" s="27" t="s">
        <v>90</v>
      </c>
      <c r="C475" s="27" t="s">
        <v>9</v>
      </c>
      <c r="D475" s="27" t="s">
        <v>106</v>
      </c>
      <c r="E475" s="14">
        <v>6010</v>
      </c>
      <c r="F475" s="27"/>
      <c r="G475" s="27" t="s">
        <v>94</v>
      </c>
      <c r="H475" s="27" t="s">
        <v>95</v>
      </c>
      <c r="I475" s="27" t="s">
        <v>108</v>
      </c>
      <c r="J475" s="28">
        <v>0</v>
      </c>
      <c r="K475" s="28">
        <v>320.52999999999997</v>
      </c>
      <c r="L475" s="28">
        <v>0</v>
      </c>
      <c r="M475" s="28">
        <v>320.52999999999997</v>
      </c>
      <c r="N475" s="28">
        <v>0</v>
      </c>
    </row>
    <row r="476" spans="1:14" x14ac:dyDescent="0.25">
      <c r="A476" s="42">
        <v>2022</v>
      </c>
      <c r="B476" s="27" t="s">
        <v>90</v>
      </c>
      <c r="C476" s="27" t="s">
        <v>9</v>
      </c>
      <c r="D476" s="27" t="s">
        <v>99</v>
      </c>
      <c r="E476" s="14">
        <v>6010</v>
      </c>
      <c r="F476" s="27"/>
      <c r="G476" s="27" t="s">
        <v>94</v>
      </c>
      <c r="H476" s="27" t="s">
        <v>95</v>
      </c>
      <c r="I476" s="27" t="s">
        <v>100</v>
      </c>
      <c r="J476" s="28">
        <v>0</v>
      </c>
      <c r="K476" s="28">
        <v>0</v>
      </c>
      <c r="L476" s="28">
        <v>0</v>
      </c>
      <c r="M476" s="28">
        <v>19.88</v>
      </c>
      <c r="N476" s="28">
        <v>-19.88</v>
      </c>
    </row>
    <row r="477" spans="1:14" x14ac:dyDescent="0.25">
      <c r="A477" s="42">
        <v>2022</v>
      </c>
      <c r="B477" s="27" t="s">
        <v>90</v>
      </c>
      <c r="C477" s="27" t="s">
        <v>9</v>
      </c>
      <c r="D477" s="27" t="s">
        <v>101</v>
      </c>
      <c r="E477" s="14">
        <v>6010</v>
      </c>
      <c r="F477" s="27"/>
      <c r="G477" s="27" t="s">
        <v>94</v>
      </c>
      <c r="H477" s="27" t="s">
        <v>95</v>
      </c>
      <c r="I477" s="27" t="s">
        <v>102</v>
      </c>
      <c r="J477" s="28">
        <v>0</v>
      </c>
      <c r="K477" s="28">
        <v>0</v>
      </c>
      <c r="L477" s="28">
        <v>0</v>
      </c>
      <c r="M477" s="28">
        <v>4.6400000000000006</v>
      </c>
      <c r="N477" s="28">
        <v>-4.6400000000000006</v>
      </c>
    </row>
    <row r="478" spans="1:14" x14ac:dyDescent="0.25">
      <c r="A478" s="42">
        <v>2022</v>
      </c>
      <c r="B478" s="27" t="s">
        <v>90</v>
      </c>
      <c r="C478" s="27" t="s">
        <v>9</v>
      </c>
      <c r="D478" s="27" t="s">
        <v>103</v>
      </c>
      <c r="E478" s="14">
        <v>6010</v>
      </c>
      <c r="F478" s="27"/>
      <c r="G478" s="27" t="s">
        <v>94</v>
      </c>
      <c r="H478" s="27" t="s">
        <v>95</v>
      </c>
      <c r="I478" s="27" t="s">
        <v>104</v>
      </c>
      <c r="J478" s="28">
        <v>0</v>
      </c>
      <c r="K478" s="28">
        <v>0</v>
      </c>
      <c r="L478" s="28">
        <v>0</v>
      </c>
      <c r="M478" s="28">
        <v>9.2899999999999991</v>
      </c>
      <c r="N478" s="28">
        <v>-9.2899999999999991</v>
      </c>
    </row>
    <row r="479" spans="1:14" x14ac:dyDescent="0.25">
      <c r="A479" s="42">
        <v>2022</v>
      </c>
      <c r="B479" s="27" t="s">
        <v>90</v>
      </c>
      <c r="C479" s="27" t="s">
        <v>9</v>
      </c>
      <c r="D479" s="27" t="s">
        <v>109</v>
      </c>
      <c r="E479" s="14">
        <v>6010</v>
      </c>
      <c r="F479" s="27"/>
      <c r="G479" s="27" t="s">
        <v>94</v>
      </c>
      <c r="H479" s="27" t="s">
        <v>95</v>
      </c>
      <c r="I479" s="27" t="s">
        <v>110</v>
      </c>
      <c r="J479" s="28">
        <v>31482.26</v>
      </c>
      <c r="K479" s="28">
        <v>0</v>
      </c>
      <c r="L479" s="28">
        <v>0</v>
      </c>
      <c r="M479" s="28">
        <v>0</v>
      </c>
      <c r="N479" s="28">
        <v>0</v>
      </c>
    </row>
    <row r="480" spans="1:14" x14ac:dyDescent="0.25">
      <c r="A480" s="42">
        <v>2022</v>
      </c>
      <c r="B480" s="27" t="s">
        <v>90</v>
      </c>
      <c r="C480" s="27" t="s">
        <v>9</v>
      </c>
      <c r="D480" s="27" t="s">
        <v>111</v>
      </c>
      <c r="E480" s="14">
        <v>6010</v>
      </c>
      <c r="F480" s="27"/>
      <c r="G480" s="27" t="s">
        <v>94</v>
      </c>
      <c r="H480" s="27" t="s">
        <v>95</v>
      </c>
      <c r="I480" s="27" t="s">
        <v>112</v>
      </c>
      <c r="J480" s="28">
        <v>165804.06</v>
      </c>
      <c r="K480" s="28">
        <v>45294.559999999998</v>
      </c>
      <c r="L480" s="28">
        <v>5796.9</v>
      </c>
      <c r="M480" s="28">
        <v>0</v>
      </c>
      <c r="N480" s="28">
        <v>39497.659999999996</v>
      </c>
    </row>
    <row r="481" spans="1:14" x14ac:dyDescent="0.25">
      <c r="A481" s="42">
        <v>2022</v>
      </c>
      <c r="B481" s="27" t="s">
        <v>90</v>
      </c>
      <c r="C481" s="27" t="s">
        <v>9</v>
      </c>
      <c r="D481" s="27" t="s">
        <v>113</v>
      </c>
      <c r="E481" s="14">
        <v>6010</v>
      </c>
      <c r="F481" s="27"/>
      <c r="G481" s="27" t="s">
        <v>94</v>
      </c>
      <c r="H481" s="27" t="s">
        <v>95</v>
      </c>
      <c r="I481" s="27" t="s">
        <v>114</v>
      </c>
      <c r="J481" s="28">
        <v>37301.25</v>
      </c>
      <c r="K481" s="28">
        <v>37301.25</v>
      </c>
      <c r="L481" s="28">
        <v>0</v>
      </c>
      <c r="M481" s="28">
        <v>0</v>
      </c>
      <c r="N481" s="28">
        <v>37301.25</v>
      </c>
    </row>
    <row r="482" spans="1:14" x14ac:dyDescent="0.25">
      <c r="A482" s="42">
        <v>2022</v>
      </c>
      <c r="B482" s="27" t="s">
        <v>90</v>
      </c>
      <c r="C482" s="27" t="s">
        <v>9</v>
      </c>
      <c r="D482" s="27" t="s">
        <v>115</v>
      </c>
      <c r="E482" s="14">
        <v>6010</v>
      </c>
      <c r="F482" s="27"/>
      <c r="G482" s="27" t="s">
        <v>94</v>
      </c>
      <c r="H482" s="27" t="s">
        <v>95</v>
      </c>
      <c r="I482" s="27" t="s">
        <v>116</v>
      </c>
      <c r="J482" s="28">
        <v>18650.63</v>
      </c>
      <c r="K482" s="28">
        <v>170642.39</v>
      </c>
      <c r="L482" s="28">
        <v>27203.25</v>
      </c>
      <c r="M482" s="28">
        <v>17601.599999999999</v>
      </c>
      <c r="N482" s="28">
        <v>125837.54</v>
      </c>
    </row>
    <row r="483" spans="1:14" x14ac:dyDescent="0.25">
      <c r="A483" s="42">
        <v>2022</v>
      </c>
      <c r="B483" s="27" t="s">
        <v>90</v>
      </c>
      <c r="C483" s="27" t="s">
        <v>9</v>
      </c>
      <c r="D483" s="27" t="s">
        <v>117</v>
      </c>
      <c r="E483" s="14">
        <v>6010</v>
      </c>
      <c r="F483" s="27"/>
      <c r="G483" s="27" t="s">
        <v>94</v>
      </c>
      <c r="H483" s="27" t="s">
        <v>95</v>
      </c>
      <c r="I483" s="27" t="s">
        <v>118</v>
      </c>
      <c r="J483" s="28">
        <v>37301.25</v>
      </c>
      <c r="K483" s="28">
        <v>37301.25</v>
      </c>
      <c r="L483" s="28">
        <v>0</v>
      </c>
      <c r="M483" s="28">
        <v>0</v>
      </c>
      <c r="N483" s="28">
        <v>37301.25</v>
      </c>
    </row>
    <row r="484" spans="1:14" x14ac:dyDescent="0.25">
      <c r="A484" s="42">
        <v>2022</v>
      </c>
      <c r="B484" s="27" t="s">
        <v>136</v>
      </c>
      <c r="C484" s="27" t="s">
        <v>9</v>
      </c>
      <c r="D484" s="27" t="s">
        <v>137</v>
      </c>
      <c r="E484" s="14">
        <v>6010</v>
      </c>
      <c r="F484" s="27"/>
      <c r="G484" s="27" t="s">
        <v>94</v>
      </c>
      <c r="H484" s="27" t="s">
        <v>95</v>
      </c>
      <c r="I484" s="27" t="s">
        <v>138</v>
      </c>
      <c r="J484" s="28">
        <v>74602.5</v>
      </c>
      <c r="K484" s="28">
        <v>74602.5</v>
      </c>
      <c r="L484" s="28">
        <v>0</v>
      </c>
      <c r="M484" s="28">
        <v>0</v>
      </c>
      <c r="N484" s="28">
        <v>74602.5</v>
      </c>
    </row>
    <row r="485" spans="1:14" x14ac:dyDescent="0.25">
      <c r="A485" s="42">
        <v>2022</v>
      </c>
      <c r="B485" s="27" t="s">
        <v>136</v>
      </c>
      <c r="C485" s="27" t="s">
        <v>9</v>
      </c>
      <c r="D485" s="27" t="s">
        <v>99</v>
      </c>
      <c r="E485" s="14">
        <v>6010</v>
      </c>
      <c r="F485" s="27"/>
      <c r="G485" s="27" t="s">
        <v>94</v>
      </c>
      <c r="H485" s="27" t="s">
        <v>95</v>
      </c>
      <c r="I485" s="27" t="s">
        <v>100</v>
      </c>
      <c r="J485" s="28">
        <v>4625.3599999999997</v>
      </c>
      <c r="K485" s="28">
        <v>4625.3599999999997</v>
      </c>
      <c r="L485" s="28">
        <v>0</v>
      </c>
      <c r="M485" s="28">
        <v>0.82000000000000206</v>
      </c>
      <c r="N485" s="28">
        <v>4624.54</v>
      </c>
    </row>
    <row r="486" spans="1:14" x14ac:dyDescent="0.25">
      <c r="A486" s="42">
        <v>2022</v>
      </c>
      <c r="B486" s="27" t="s">
        <v>136</v>
      </c>
      <c r="C486" s="27" t="s">
        <v>9</v>
      </c>
      <c r="D486" s="27" t="s">
        <v>101</v>
      </c>
      <c r="E486" s="14">
        <v>6010</v>
      </c>
      <c r="F486" s="27"/>
      <c r="G486" s="27" t="s">
        <v>94</v>
      </c>
      <c r="H486" s="27" t="s">
        <v>95</v>
      </c>
      <c r="I486" s="27" t="s">
        <v>102</v>
      </c>
      <c r="J486" s="28">
        <v>1081.74</v>
      </c>
      <c r="K486" s="28">
        <v>1081.74</v>
      </c>
      <c r="L486" s="28">
        <v>0</v>
      </c>
      <c r="M486" s="28">
        <v>0.19999999999999973</v>
      </c>
      <c r="N486" s="28">
        <v>1081.54</v>
      </c>
    </row>
    <row r="487" spans="1:14" x14ac:dyDescent="0.25">
      <c r="A487" s="42">
        <v>2022</v>
      </c>
      <c r="B487" s="27" t="s">
        <v>136</v>
      </c>
      <c r="C487" s="27" t="s">
        <v>9</v>
      </c>
      <c r="D487" s="27" t="s">
        <v>103</v>
      </c>
      <c r="E487" s="14">
        <v>6010</v>
      </c>
      <c r="F487" s="27"/>
      <c r="G487" s="27" t="s">
        <v>94</v>
      </c>
      <c r="H487" s="27" t="s">
        <v>95</v>
      </c>
      <c r="I487" s="27" t="s">
        <v>104</v>
      </c>
      <c r="J487" s="28">
        <v>2163.4699999999998</v>
      </c>
      <c r="K487" s="28">
        <v>2163.4699999999998</v>
      </c>
      <c r="L487" s="28">
        <v>0</v>
      </c>
      <c r="M487" s="28">
        <v>0</v>
      </c>
      <c r="N487" s="28">
        <v>2163.4699999999998</v>
      </c>
    </row>
    <row r="488" spans="1:14" x14ac:dyDescent="0.25">
      <c r="A488" s="42">
        <v>2022</v>
      </c>
      <c r="B488" s="27" t="s">
        <v>90</v>
      </c>
      <c r="C488" s="27" t="s">
        <v>9</v>
      </c>
      <c r="D488" s="27" t="s">
        <v>106</v>
      </c>
      <c r="E488" s="14">
        <v>6030</v>
      </c>
      <c r="F488" s="27"/>
      <c r="G488" s="27" t="s">
        <v>94</v>
      </c>
      <c r="H488" s="27" t="s">
        <v>95</v>
      </c>
      <c r="I488" s="27" t="s">
        <v>108</v>
      </c>
      <c r="J488" s="28">
        <v>0</v>
      </c>
      <c r="K488" s="28">
        <v>181.6</v>
      </c>
      <c r="L488" s="28">
        <v>0</v>
      </c>
      <c r="M488" s="28">
        <v>181.6</v>
      </c>
      <c r="N488" s="28">
        <v>0</v>
      </c>
    </row>
    <row r="489" spans="1:14" x14ac:dyDescent="0.25">
      <c r="A489" s="42">
        <v>2022</v>
      </c>
      <c r="B489" s="27" t="s">
        <v>90</v>
      </c>
      <c r="C489" s="27" t="s">
        <v>9</v>
      </c>
      <c r="D489" s="27" t="s">
        <v>99</v>
      </c>
      <c r="E489" s="14">
        <v>6030</v>
      </c>
      <c r="F489" s="27"/>
      <c r="G489" s="27" t="s">
        <v>94</v>
      </c>
      <c r="H489" s="27" t="s">
        <v>95</v>
      </c>
      <c r="I489" s="27" t="s">
        <v>100</v>
      </c>
      <c r="J489" s="28">
        <v>0</v>
      </c>
      <c r="K489" s="28">
        <v>0</v>
      </c>
      <c r="L489" s="28">
        <v>0</v>
      </c>
      <c r="M489" s="28">
        <v>6.3699999999999992</v>
      </c>
      <c r="N489" s="28">
        <v>-6.3699999999999992</v>
      </c>
    </row>
    <row r="490" spans="1:14" x14ac:dyDescent="0.25">
      <c r="A490" s="42">
        <v>2022</v>
      </c>
      <c r="B490" s="27" t="s">
        <v>90</v>
      </c>
      <c r="C490" s="27" t="s">
        <v>9</v>
      </c>
      <c r="D490" s="27" t="s">
        <v>101</v>
      </c>
      <c r="E490" s="14">
        <v>6030</v>
      </c>
      <c r="F490" s="27"/>
      <c r="G490" s="27" t="s">
        <v>94</v>
      </c>
      <c r="H490" s="27" t="s">
        <v>95</v>
      </c>
      <c r="I490" s="27" t="s">
        <v>102</v>
      </c>
      <c r="J490" s="28">
        <v>0</v>
      </c>
      <c r="K490" s="28">
        <v>0</v>
      </c>
      <c r="L490" s="28">
        <v>0</v>
      </c>
      <c r="M490" s="28">
        <v>1.4900000000000002</v>
      </c>
      <c r="N490" s="28">
        <v>-1.4900000000000002</v>
      </c>
    </row>
    <row r="491" spans="1:14" x14ac:dyDescent="0.25">
      <c r="A491" s="42">
        <v>2022</v>
      </c>
      <c r="B491" s="27" t="s">
        <v>90</v>
      </c>
      <c r="C491" s="27" t="s">
        <v>9</v>
      </c>
      <c r="D491" s="27" t="s">
        <v>103</v>
      </c>
      <c r="E491" s="14">
        <v>6030</v>
      </c>
      <c r="F491" s="27"/>
      <c r="G491" s="27" t="s">
        <v>94</v>
      </c>
      <c r="H491" s="27" t="s">
        <v>95</v>
      </c>
      <c r="I491" s="27" t="s">
        <v>104</v>
      </c>
      <c r="J491" s="28">
        <v>0</v>
      </c>
      <c r="K491" s="28">
        <v>0</v>
      </c>
      <c r="L491" s="28">
        <v>0</v>
      </c>
      <c r="M491" s="28">
        <v>3</v>
      </c>
      <c r="N491" s="28">
        <v>-3</v>
      </c>
    </row>
    <row r="492" spans="1:14" x14ac:dyDescent="0.25">
      <c r="A492" s="42">
        <v>2022</v>
      </c>
      <c r="B492" s="27" t="s">
        <v>90</v>
      </c>
      <c r="C492" s="27" t="s">
        <v>9</v>
      </c>
      <c r="D492" s="27" t="s">
        <v>141</v>
      </c>
      <c r="E492" s="14">
        <v>6030</v>
      </c>
      <c r="F492" s="27"/>
      <c r="G492" s="27" t="s">
        <v>94</v>
      </c>
      <c r="H492" s="27" t="s">
        <v>95</v>
      </c>
      <c r="I492" s="27" t="s">
        <v>142</v>
      </c>
      <c r="J492" s="28">
        <v>0</v>
      </c>
      <c r="K492" s="28">
        <v>0</v>
      </c>
      <c r="L492" s="28">
        <v>0</v>
      </c>
      <c r="M492" s="28">
        <v>780.25</v>
      </c>
      <c r="N492" s="28">
        <v>-780.25</v>
      </c>
    </row>
    <row r="493" spans="1:14" x14ac:dyDescent="0.25">
      <c r="A493" s="42">
        <v>2022</v>
      </c>
      <c r="B493" s="27" t="s">
        <v>90</v>
      </c>
      <c r="C493" s="27" t="s">
        <v>9</v>
      </c>
      <c r="D493" s="27" t="s">
        <v>168</v>
      </c>
      <c r="E493" s="14">
        <v>6030</v>
      </c>
      <c r="F493" s="27"/>
      <c r="G493" s="27" t="s">
        <v>94</v>
      </c>
      <c r="H493" s="27" t="s">
        <v>95</v>
      </c>
      <c r="I493" s="27" t="s">
        <v>169</v>
      </c>
      <c r="J493" s="28">
        <v>0</v>
      </c>
      <c r="K493" s="28">
        <v>0</v>
      </c>
      <c r="L493" s="28">
        <v>0</v>
      </c>
      <c r="M493" s="28">
        <v>188</v>
      </c>
      <c r="N493" s="28">
        <v>-188</v>
      </c>
    </row>
    <row r="494" spans="1:14" x14ac:dyDescent="0.25">
      <c r="A494" s="42">
        <v>2022</v>
      </c>
      <c r="B494" s="27" t="s">
        <v>90</v>
      </c>
      <c r="C494" s="27" t="s">
        <v>9</v>
      </c>
      <c r="D494" s="27" t="s">
        <v>109</v>
      </c>
      <c r="E494" s="14">
        <v>6030</v>
      </c>
      <c r="F494" s="27"/>
      <c r="G494" s="27" t="s">
        <v>94</v>
      </c>
      <c r="H494" s="27" t="s">
        <v>95</v>
      </c>
      <c r="I494" s="27" t="s">
        <v>110</v>
      </c>
      <c r="J494" s="28">
        <v>24261.07</v>
      </c>
      <c r="K494" s="28">
        <v>21761.07</v>
      </c>
      <c r="L494" s="28">
        <v>0</v>
      </c>
      <c r="M494" s="28">
        <v>0</v>
      </c>
      <c r="N494" s="28">
        <v>21761.07</v>
      </c>
    </row>
    <row r="495" spans="1:14" x14ac:dyDescent="0.25">
      <c r="A495" s="42">
        <v>2022</v>
      </c>
      <c r="B495" s="27" t="s">
        <v>90</v>
      </c>
      <c r="C495" s="27" t="s">
        <v>9</v>
      </c>
      <c r="D495" s="27" t="s">
        <v>111</v>
      </c>
      <c r="E495" s="14">
        <v>6030</v>
      </c>
      <c r="F495" s="27"/>
      <c r="G495" s="27" t="s">
        <v>94</v>
      </c>
      <c r="H495" s="27" t="s">
        <v>95</v>
      </c>
      <c r="I495" s="27" t="s">
        <v>112</v>
      </c>
      <c r="J495" s="28">
        <v>127773.05</v>
      </c>
      <c r="K495" s="28">
        <v>43198.11</v>
      </c>
      <c r="L495" s="28">
        <v>1095.75</v>
      </c>
      <c r="M495" s="28">
        <v>18498.22</v>
      </c>
      <c r="N495" s="28">
        <v>23604.14</v>
      </c>
    </row>
    <row r="496" spans="1:14" x14ac:dyDescent="0.25">
      <c r="A496" s="42">
        <v>2022</v>
      </c>
      <c r="B496" s="27" t="s">
        <v>90</v>
      </c>
      <c r="C496" s="27" t="s">
        <v>9</v>
      </c>
      <c r="D496" s="27" t="s">
        <v>113</v>
      </c>
      <c r="E496" s="14">
        <v>6030</v>
      </c>
      <c r="F496" s="27"/>
      <c r="G496" s="27" t="s">
        <v>94</v>
      </c>
      <c r="H496" s="27" t="s">
        <v>95</v>
      </c>
      <c r="I496" s="27" t="s">
        <v>114</v>
      </c>
      <c r="J496" s="28">
        <v>28745.34</v>
      </c>
      <c r="K496" s="28">
        <v>28745.34</v>
      </c>
      <c r="L496" s="28">
        <v>1185</v>
      </c>
      <c r="M496" s="28">
        <v>25700</v>
      </c>
      <c r="N496" s="28">
        <v>1860.34</v>
      </c>
    </row>
    <row r="497" spans="1:14" x14ac:dyDescent="0.25">
      <c r="A497" s="42">
        <v>2022</v>
      </c>
      <c r="B497" s="27" t="s">
        <v>90</v>
      </c>
      <c r="C497" s="27" t="s">
        <v>9</v>
      </c>
      <c r="D497" s="27" t="s">
        <v>115</v>
      </c>
      <c r="E497" s="14">
        <v>6030</v>
      </c>
      <c r="F497" s="27"/>
      <c r="G497" s="27" t="s">
        <v>94</v>
      </c>
      <c r="H497" s="27" t="s">
        <v>95</v>
      </c>
      <c r="I497" s="27" t="s">
        <v>116</v>
      </c>
      <c r="J497" s="28">
        <v>14372.67</v>
      </c>
      <c r="K497" s="28">
        <v>72903.56</v>
      </c>
      <c r="L497" s="28">
        <v>26371.3</v>
      </c>
      <c r="M497" s="28">
        <v>11569.99</v>
      </c>
      <c r="N497" s="28">
        <v>34962.270000000004</v>
      </c>
    </row>
    <row r="498" spans="1:14" x14ac:dyDescent="0.25">
      <c r="A498" s="42">
        <v>2022</v>
      </c>
      <c r="B498" s="27" t="s">
        <v>90</v>
      </c>
      <c r="C498" s="27" t="s">
        <v>9</v>
      </c>
      <c r="D498" s="27" t="s">
        <v>117</v>
      </c>
      <c r="E498" s="14">
        <v>6030</v>
      </c>
      <c r="F498" s="27"/>
      <c r="G498" s="27" t="s">
        <v>94</v>
      </c>
      <c r="H498" s="27" t="s">
        <v>95</v>
      </c>
      <c r="I498" s="27" t="s">
        <v>118</v>
      </c>
      <c r="J498" s="28">
        <v>28745.34</v>
      </c>
      <c r="K498" s="28">
        <v>28745.34</v>
      </c>
      <c r="L498" s="28">
        <v>0</v>
      </c>
      <c r="M498" s="28">
        <v>2004.72</v>
      </c>
      <c r="N498" s="28">
        <v>26740.62</v>
      </c>
    </row>
    <row r="499" spans="1:14" x14ac:dyDescent="0.25">
      <c r="A499" s="42">
        <v>2022</v>
      </c>
      <c r="B499" s="27" t="s">
        <v>136</v>
      </c>
      <c r="C499" s="27" t="s">
        <v>9</v>
      </c>
      <c r="D499" s="27" t="s">
        <v>137</v>
      </c>
      <c r="E499" s="14">
        <v>6030</v>
      </c>
      <c r="F499" s="27"/>
      <c r="G499" s="27" t="s">
        <v>94</v>
      </c>
      <c r="H499" s="27" t="s">
        <v>95</v>
      </c>
      <c r="I499" s="27" t="s">
        <v>138</v>
      </c>
      <c r="J499" s="28">
        <v>57490.69</v>
      </c>
      <c r="K499" s="28">
        <v>57490.69</v>
      </c>
      <c r="L499" s="28">
        <v>0</v>
      </c>
      <c r="M499" s="28">
        <v>127.60000000000014</v>
      </c>
      <c r="N499" s="28">
        <v>57363.09</v>
      </c>
    </row>
    <row r="500" spans="1:14" x14ac:dyDescent="0.25">
      <c r="A500" s="42">
        <v>2022</v>
      </c>
      <c r="B500" s="27" t="s">
        <v>136</v>
      </c>
      <c r="C500" s="27" t="s">
        <v>9</v>
      </c>
      <c r="D500" s="27" t="s">
        <v>99</v>
      </c>
      <c r="E500" s="14">
        <v>6030</v>
      </c>
      <c r="F500" s="27"/>
      <c r="G500" s="27" t="s">
        <v>94</v>
      </c>
      <c r="H500" s="27" t="s">
        <v>95</v>
      </c>
      <c r="I500" s="27" t="s">
        <v>100</v>
      </c>
      <c r="J500" s="28">
        <v>3564.42</v>
      </c>
      <c r="K500" s="28">
        <v>3564.42</v>
      </c>
      <c r="L500" s="28">
        <v>0</v>
      </c>
      <c r="M500" s="28">
        <v>15.909999999999997</v>
      </c>
      <c r="N500" s="28">
        <v>3548.51</v>
      </c>
    </row>
    <row r="501" spans="1:14" x14ac:dyDescent="0.25">
      <c r="A501" s="42">
        <v>2022</v>
      </c>
      <c r="B501" s="27" t="s">
        <v>136</v>
      </c>
      <c r="C501" s="27" t="s">
        <v>9</v>
      </c>
      <c r="D501" s="27" t="s">
        <v>101</v>
      </c>
      <c r="E501" s="14">
        <v>6030</v>
      </c>
      <c r="F501" s="27"/>
      <c r="G501" s="27" t="s">
        <v>94</v>
      </c>
      <c r="H501" s="27" t="s">
        <v>95</v>
      </c>
      <c r="I501" s="27" t="s">
        <v>102</v>
      </c>
      <c r="J501" s="28">
        <v>833.61</v>
      </c>
      <c r="K501" s="28">
        <v>833.61</v>
      </c>
      <c r="L501" s="28">
        <v>0</v>
      </c>
      <c r="M501" s="28">
        <v>3.7199999999999989</v>
      </c>
      <c r="N501" s="28">
        <v>829.89</v>
      </c>
    </row>
    <row r="502" spans="1:14" x14ac:dyDescent="0.25">
      <c r="A502" s="42">
        <v>2022</v>
      </c>
      <c r="B502" s="27" t="s">
        <v>136</v>
      </c>
      <c r="C502" s="27" t="s">
        <v>9</v>
      </c>
      <c r="D502" s="27" t="s">
        <v>103</v>
      </c>
      <c r="E502" s="14">
        <v>6030</v>
      </c>
      <c r="F502" s="27"/>
      <c r="G502" s="27" t="s">
        <v>94</v>
      </c>
      <c r="H502" s="27" t="s">
        <v>95</v>
      </c>
      <c r="I502" s="27" t="s">
        <v>104</v>
      </c>
      <c r="J502" s="28">
        <v>1667.23</v>
      </c>
      <c r="K502" s="28">
        <v>1667.23</v>
      </c>
      <c r="L502" s="28">
        <v>0</v>
      </c>
      <c r="M502" s="28">
        <v>7.4000000000000057</v>
      </c>
      <c r="N502" s="28">
        <v>1659.83</v>
      </c>
    </row>
    <row r="503" spans="1:14" x14ac:dyDescent="0.25">
      <c r="A503" s="42">
        <v>2022</v>
      </c>
      <c r="B503" s="27" t="s">
        <v>152</v>
      </c>
      <c r="C503" s="27" t="s">
        <v>9</v>
      </c>
      <c r="D503" s="27" t="s">
        <v>161</v>
      </c>
      <c r="E503" s="14">
        <v>6030</v>
      </c>
      <c r="F503" s="27"/>
      <c r="G503" s="27" t="s">
        <v>94</v>
      </c>
      <c r="H503" s="27" t="s">
        <v>95</v>
      </c>
      <c r="I503" s="27" t="s">
        <v>162</v>
      </c>
      <c r="J503" s="28">
        <v>0</v>
      </c>
      <c r="K503" s="28">
        <v>26044.05</v>
      </c>
      <c r="L503" s="28">
        <v>20101.349999999999</v>
      </c>
      <c r="M503" s="28">
        <v>0</v>
      </c>
      <c r="N503" s="28">
        <v>5942.7000000000007</v>
      </c>
    </row>
    <row r="504" spans="1:14" x14ac:dyDescent="0.25">
      <c r="A504" s="42">
        <v>2022</v>
      </c>
      <c r="B504" s="27" t="s">
        <v>90</v>
      </c>
      <c r="C504" s="27" t="s">
        <v>9</v>
      </c>
      <c r="D504" s="27" t="s">
        <v>109</v>
      </c>
      <c r="E504" s="14">
        <v>6120</v>
      </c>
      <c r="F504" s="27"/>
      <c r="G504" s="27" t="s">
        <v>94</v>
      </c>
      <c r="H504" s="27" t="s">
        <v>95</v>
      </c>
      <c r="I504" s="27" t="s">
        <v>110</v>
      </c>
      <c r="J504" s="28">
        <v>23787.09</v>
      </c>
      <c r="K504" s="28">
        <v>0</v>
      </c>
      <c r="L504" s="28">
        <v>0</v>
      </c>
      <c r="M504" s="28">
        <v>0</v>
      </c>
      <c r="N504" s="28">
        <v>0</v>
      </c>
    </row>
    <row r="505" spans="1:14" x14ac:dyDescent="0.25">
      <c r="A505" s="42">
        <v>2022</v>
      </c>
      <c r="B505" s="27" t="s">
        <v>90</v>
      </c>
      <c r="C505" s="27" t="s">
        <v>9</v>
      </c>
      <c r="D505" s="27" t="s">
        <v>111</v>
      </c>
      <c r="E505" s="14">
        <v>6120</v>
      </c>
      <c r="F505" s="27"/>
      <c r="G505" s="27" t="s">
        <v>94</v>
      </c>
      <c r="H505" s="27" t="s">
        <v>95</v>
      </c>
      <c r="I505" s="27" t="s">
        <v>112</v>
      </c>
      <c r="J505" s="28">
        <v>125276.77</v>
      </c>
      <c r="K505" s="28">
        <v>0</v>
      </c>
      <c r="L505" s="28">
        <v>0</v>
      </c>
      <c r="M505" s="28">
        <v>0</v>
      </c>
      <c r="N505" s="28">
        <v>0</v>
      </c>
    </row>
    <row r="506" spans="1:14" x14ac:dyDescent="0.25">
      <c r="A506" s="42">
        <v>2022</v>
      </c>
      <c r="B506" s="27" t="s">
        <v>90</v>
      </c>
      <c r="C506" s="27" t="s">
        <v>9</v>
      </c>
      <c r="D506" s="27" t="s">
        <v>113</v>
      </c>
      <c r="E506" s="14">
        <v>6120</v>
      </c>
      <c r="F506" s="27"/>
      <c r="G506" s="27" t="s">
        <v>94</v>
      </c>
      <c r="H506" s="27" t="s">
        <v>95</v>
      </c>
      <c r="I506" s="27" t="s">
        <v>114</v>
      </c>
      <c r="J506" s="28">
        <v>28183.75</v>
      </c>
      <c r="K506" s="28">
        <v>29522.06</v>
      </c>
      <c r="L506" s="28">
        <v>119.84</v>
      </c>
      <c r="M506" s="28">
        <v>29357.22</v>
      </c>
      <c r="N506" s="28">
        <v>45.000000000000142</v>
      </c>
    </row>
    <row r="507" spans="1:14" x14ac:dyDescent="0.25">
      <c r="A507" s="42">
        <v>2022</v>
      </c>
      <c r="B507" s="27" t="s">
        <v>90</v>
      </c>
      <c r="C507" s="27" t="s">
        <v>9</v>
      </c>
      <c r="D507" s="27" t="s">
        <v>115</v>
      </c>
      <c r="E507" s="14">
        <v>6120</v>
      </c>
      <c r="F507" s="27"/>
      <c r="G507" s="27" t="s">
        <v>94</v>
      </c>
      <c r="H507" s="27" t="s">
        <v>95</v>
      </c>
      <c r="I507" s="27" t="s">
        <v>116</v>
      </c>
      <c r="J507" s="28">
        <v>14091.88</v>
      </c>
      <c r="K507" s="28">
        <v>148995.9</v>
      </c>
      <c r="L507" s="28">
        <v>65353.32</v>
      </c>
      <c r="M507" s="28">
        <v>79900.960000000006</v>
      </c>
      <c r="N507" s="28">
        <v>3741.6199999999881</v>
      </c>
    </row>
    <row r="508" spans="1:14" x14ac:dyDescent="0.25">
      <c r="A508" s="42">
        <v>2022</v>
      </c>
      <c r="B508" s="27" t="s">
        <v>90</v>
      </c>
      <c r="C508" s="27" t="s">
        <v>9</v>
      </c>
      <c r="D508" s="27" t="s">
        <v>157</v>
      </c>
      <c r="E508" s="14">
        <v>6120</v>
      </c>
      <c r="F508" s="27"/>
      <c r="G508" s="27" t="s">
        <v>94</v>
      </c>
      <c r="H508" s="27" t="s">
        <v>95</v>
      </c>
      <c r="I508" s="27" t="s">
        <v>158</v>
      </c>
      <c r="J508" s="28">
        <v>0</v>
      </c>
      <c r="K508" s="28">
        <v>13925.1</v>
      </c>
      <c r="L508" s="28">
        <v>0</v>
      </c>
      <c r="M508" s="28">
        <v>13925.1</v>
      </c>
      <c r="N508" s="28">
        <v>0</v>
      </c>
    </row>
    <row r="509" spans="1:14" x14ac:dyDescent="0.25">
      <c r="A509" s="42">
        <v>2022</v>
      </c>
      <c r="B509" s="27" t="s">
        <v>90</v>
      </c>
      <c r="C509" s="27" t="s">
        <v>9</v>
      </c>
      <c r="D509" s="27" t="s">
        <v>117</v>
      </c>
      <c r="E509" s="14">
        <v>6120</v>
      </c>
      <c r="F509" s="27"/>
      <c r="G509" s="27" t="s">
        <v>94</v>
      </c>
      <c r="H509" s="27" t="s">
        <v>95</v>
      </c>
      <c r="I509" s="27" t="s">
        <v>118</v>
      </c>
      <c r="J509" s="28">
        <v>28183.75</v>
      </c>
      <c r="K509" s="28">
        <v>14258.65</v>
      </c>
      <c r="L509" s="28">
        <v>0</v>
      </c>
      <c r="M509" s="28">
        <v>13618</v>
      </c>
      <c r="N509" s="28">
        <v>640.64999999999964</v>
      </c>
    </row>
    <row r="510" spans="1:14" x14ac:dyDescent="0.25">
      <c r="A510" s="42">
        <v>2022</v>
      </c>
      <c r="B510" s="27" t="s">
        <v>90</v>
      </c>
      <c r="C510" s="27" t="s">
        <v>9</v>
      </c>
      <c r="D510" s="27" t="s">
        <v>143</v>
      </c>
      <c r="E510" s="14">
        <v>6120</v>
      </c>
      <c r="F510" s="27"/>
      <c r="G510" s="27" t="s">
        <v>94</v>
      </c>
      <c r="H510" s="27" t="s">
        <v>95</v>
      </c>
      <c r="I510" s="27" t="s">
        <v>144</v>
      </c>
      <c r="J510" s="28">
        <v>0</v>
      </c>
      <c r="K510" s="28">
        <v>0</v>
      </c>
      <c r="L510" s="28">
        <v>0</v>
      </c>
      <c r="M510" s="28">
        <v>704.22</v>
      </c>
      <c r="N510" s="28">
        <v>-704.22</v>
      </c>
    </row>
    <row r="511" spans="1:14" x14ac:dyDescent="0.25">
      <c r="A511" s="42">
        <v>2022</v>
      </c>
      <c r="B511" s="27" t="s">
        <v>136</v>
      </c>
      <c r="C511" s="27" t="s">
        <v>9</v>
      </c>
      <c r="D511" s="27" t="s">
        <v>137</v>
      </c>
      <c r="E511" s="14">
        <v>6120</v>
      </c>
      <c r="F511" s="27"/>
      <c r="G511" s="27" t="s">
        <v>94</v>
      </c>
      <c r="H511" s="27" t="s">
        <v>95</v>
      </c>
      <c r="I511" s="27" t="s">
        <v>138</v>
      </c>
      <c r="J511" s="28">
        <v>56367.5</v>
      </c>
      <c r="K511" s="28">
        <v>55262.5</v>
      </c>
      <c r="L511" s="28">
        <v>0</v>
      </c>
      <c r="M511" s="28">
        <v>0</v>
      </c>
      <c r="N511" s="28">
        <v>55262.5</v>
      </c>
    </row>
    <row r="512" spans="1:14" x14ac:dyDescent="0.25">
      <c r="A512" s="42">
        <v>2022</v>
      </c>
      <c r="B512" s="27" t="s">
        <v>136</v>
      </c>
      <c r="C512" s="27" t="s">
        <v>9</v>
      </c>
      <c r="D512" s="27" t="s">
        <v>99</v>
      </c>
      <c r="E512" s="14">
        <v>6120</v>
      </c>
      <c r="F512" s="27"/>
      <c r="G512" s="27" t="s">
        <v>94</v>
      </c>
      <c r="H512" s="27" t="s">
        <v>95</v>
      </c>
      <c r="I512" s="27" t="s">
        <v>100</v>
      </c>
      <c r="J512" s="28">
        <v>3494.79</v>
      </c>
      <c r="K512" s="28">
        <v>3494.79</v>
      </c>
      <c r="L512" s="28">
        <v>0</v>
      </c>
      <c r="M512" s="28">
        <v>0</v>
      </c>
      <c r="N512" s="28">
        <v>3494.79</v>
      </c>
    </row>
    <row r="513" spans="1:14" x14ac:dyDescent="0.25">
      <c r="A513" s="42">
        <v>2022</v>
      </c>
      <c r="B513" s="27" t="s">
        <v>136</v>
      </c>
      <c r="C513" s="27" t="s">
        <v>9</v>
      </c>
      <c r="D513" s="27" t="s">
        <v>101</v>
      </c>
      <c r="E513" s="14">
        <v>6120</v>
      </c>
      <c r="F513" s="27"/>
      <c r="G513" s="27" t="s">
        <v>94</v>
      </c>
      <c r="H513" s="27" t="s">
        <v>95</v>
      </c>
      <c r="I513" s="27" t="s">
        <v>102</v>
      </c>
      <c r="J513" s="28">
        <v>817.33</v>
      </c>
      <c r="K513" s="28">
        <v>817.33</v>
      </c>
      <c r="L513" s="28">
        <v>0</v>
      </c>
      <c r="M513" s="28">
        <v>0</v>
      </c>
      <c r="N513" s="28">
        <v>817.33</v>
      </c>
    </row>
    <row r="514" spans="1:14" x14ac:dyDescent="0.25">
      <c r="A514" s="42">
        <v>2022</v>
      </c>
      <c r="B514" s="27" t="s">
        <v>136</v>
      </c>
      <c r="C514" s="27" t="s">
        <v>9</v>
      </c>
      <c r="D514" s="27" t="s">
        <v>103</v>
      </c>
      <c r="E514" s="14">
        <v>6120</v>
      </c>
      <c r="F514" s="27"/>
      <c r="G514" s="27" t="s">
        <v>94</v>
      </c>
      <c r="H514" s="27" t="s">
        <v>95</v>
      </c>
      <c r="I514" s="27" t="s">
        <v>104</v>
      </c>
      <c r="J514" s="28">
        <v>1634.66</v>
      </c>
      <c r="K514" s="28">
        <v>1634.66</v>
      </c>
      <c r="L514" s="28">
        <v>0</v>
      </c>
      <c r="M514" s="28">
        <v>0</v>
      </c>
      <c r="N514" s="28">
        <v>1634.66</v>
      </c>
    </row>
    <row r="515" spans="1:14" x14ac:dyDescent="0.25">
      <c r="A515" s="42">
        <v>2022</v>
      </c>
      <c r="B515" s="27" t="s">
        <v>152</v>
      </c>
      <c r="C515" s="27" t="s">
        <v>9</v>
      </c>
      <c r="D515" s="27" t="s">
        <v>161</v>
      </c>
      <c r="E515" s="14">
        <v>6120</v>
      </c>
      <c r="F515" s="27"/>
      <c r="G515" s="27" t="s">
        <v>94</v>
      </c>
      <c r="H515" s="27" t="s">
        <v>95</v>
      </c>
      <c r="I515" s="27" t="s">
        <v>162</v>
      </c>
      <c r="J515" s="28">
        <v>0</v>
      </c>
      <c r="K515" s="28">
        <v>13926.53</v>
      </c>
      <c r="L515" s="28">
        <v>2590.69</v>
      </c>
      <c r="M515" s="28">
        <v>11146.44</v>
      </c>
      <c r="N515" s="28">
        <v>189.40000000000009</v>
      </c>
    </row>
    <row r="516" spans="1:14" x14ac:dyDescent="0.25">
      <c r="A516" s="43">
        <v>2023</v>
      </c>
      <c r="B516" s="44" t="s">
        <v>90</v>
      </c>
      <c r="C516" s="44" t="s">
        <v>12</v>
      </c>
      <c r="D516" s="44" t="s">
        <v>109</v>
      </c>
      <c r="E516" s="48">
        <v>1015</v>
      </c>
      <c r="F516" s="44"/>
      <c r="G516" s="44" t="s">
        <v>94</v>
      </c>
      <c r="H516" s="44" t="s">
        <v>95</v>
      </c>
      <c r="I516" s="44" t="s">
        <v>110</v>
      </c>
      <c r="J516" s="45">
        <v>1993.95</v>
      </c>
      <c r="K516" s="45">
        <v>1993.95</v>
      </c>
      <c r="L516" s="45">
        <v>0</v>
      </c>
      <c r="M516" s="45">
        <v>0</v>
      </c>
      <c r="N516" s="45">
        <v>1993.95</v>
      </c>
    </row>
    <row r="517" spans="1:14" x14ac:dyDescent="0.25">
      <c r="A517" s="43">
        <v>2023</v>
      </c>
      <c r="B517" s="44" t="s">
        <v>90</v>
      </c>
      <c r="C517" s="44" t="s">
        <v>12</v>
      </c>
      <c r="D517" s="44" t="s">
        <v>111</v>
      </c>
      <c r="E517" s="48">
        <v>1015</v>
      </c>
      <c r="F517" s="44"/>
      <c r="G517" s="44" t="s">
        <v>94</v>
      </c>
      <c r="H517" s="44" t="s">
        <v>95</v>
      </c>
      <c r="I517" s="44" t="s">
        <v>112</v>
      </c>
      <c r="J517" s="45">
        <v>10501.31</v>
      </c>
      <c r="K517" s="45">
        <v>10501.31</v>
      </c>
      <c r="L517" s="45">
        <v>0</v>
      </c>
      <c r="M517" s="45">
        <v>0</v>
      </c>
      <c r="N517" s="45">
        <v>10501.31</v>
      </c>
    </row>
    <row r="518" spans="1:14" x14ac:dyDescent="0.25">
      <c r="A518" s="43">
        <v>2023</v>
      </c>
      <c r="B518" s="44" t="s">
        <v>90</v>
      </c>
      <c r="C518" s="44" t="s">
        <v>12</v>
      </c>
      <c r="D518" s="44" t="s">
        <v>113</v>
      </c>
      <c r="E518" s="48">
        <v>1015</v>
      </c>
      <c r="F518" s="44"/>
      <c r="G518" s="44" t="s">
        <v>94</v>
      </c>
      <c r="H518" s="44" t="s">
        <v>95</v>
      </c>
      <c r="I518" s="44" t="s">
        <v>114</v>
      </c>
      <c r="J518" s="45">
        <v>2362.5</v>
      </c>
      <c r="K518" s="45">
        <v>2362.5</v>
      </c>
      <c r="L518" s="45">
        <v>0</v>
      </c>
      <c r="M518" s="45">
        <v>0</v>
      </c>
      <c r="N518" s="45">
        <v>2362.5</v>
      </c>
    </row>
    <row r="519" spans="1:14" x14ac:dyDescent="0.25">
      <c r="A519" s="43">
        <v>2023</v>
      </c>
      <c r="B519" s="44" t="s">
        <v>90</v>
      </c>
      <c r="C519" s="44" t="s">
        <v>12</v>
      </c>
      <c r="D519" s="44" t="s">
        <v>115</v>
      </c>
      <c r="E519" s="48">
        <v>1015</v>
      </c>
      <c r="F519" s="44"/>
      <c r="G519" s="44" t="s">
        <v>94</v>
      </c>
      <c r="H519" s="44" t="s">
        <v>95</v>
      </c>
      <c r="I519" s="44" t="s">
        <v>116</v>
      </c>
      <c r="J519" s="45">
        <v>1181.25</v>
      </c>
      <c r="K519" s="45">
        <v>1181.25</v>
      </c>
      <c r="L519" s="45">
        <v>0</v>
      </c>
      <c r="M519" s="45">
        <v>0</v>
      </c>
      <c r="N519" s="45">
        <v>1181.25</v>
      </c>
    </row>
    <row r="520" spans="1:14" x14ac:dyDescent="0.25">
      <c r="A520" s="43">
        <v>2023</v>
      </c>
      <c r="B520" s="44" t="s">
        <v>90</v>
      </c>
      <c r="C520" s="44" t="s">
        <v>12</v>
      </c>
      <c r="D520" s="44" t="s">
        <v>117</v>
      </c>
      <c r="E520" s="48">
        <v>1015</v>
      </c>
      <c r="F520" s="44"/>
      <c r="G520" s="44" t="s">
        <v>94</v>
      </c>
      <c r="H520" s="44" t="s">
        <v>95</v>
      </c>
      <c r="I520" s="44" t="s">
        <v>118</v>
      </c>
      <c r="J520" s="45">
        <v>2362.5</v>
      </c>
      <c r="K520" s="45">
        <v>2362.5</v>
      </c>
      <c r="L520" s="45">
        <v>0</v>
      </c>
      <c r="M520" s="45">
        <v>0</v>
      </c>
      <c r="N520" s="45">
        <v>2362.5</v>
      </c>
    </row>
    <row r="521" spans="1:14" x14ac:dyDescent="0.25">
      <c r="A521" s="43">
        <v>2023</v>
      </c>
      <c r="B521" s="44" t="s">
        <v>136</v>
      </c>
      <c r="C521" s="44" t="s">
        <v>12</v>
      </c>
      <c r="D521" s="44" t="s">
        <v>137</v>
      </c>
      <c r="E521" s="48">
        <v>1015</v>
      </c>
      <c r="F521" s="44"/>
      <c r="G521" s="44" t="s">
        <v>94</v>
      </c>
      <c r="H521" s="44" t="s">
        <v>95</v>
      </c>
      <c r="I521" s="44" t="s">
        <v>138</v>
      </c>
      <c r="J521" s="45">
        <v>4725</v>
      </c>
      <c r="K521" s="45">
        <v>4725</v>
      </c>
      <c r="L521" s="45">
        <v>0</v>
      </c>
      <c r="M521" s="45">
        <v>0</v>
      </c>
      <c r="N521" s="45">
        <v>4725</v>
      </c>
    </row>
    <row r="522" spans="1:14" x14ac:dyDescent="0.25">
      <c r="A522" s="43">
        <v>2023</v>
      </c>
      <c r="B522" s="44" t="s">
        <v>136</v>
      </c>
      <c r="C522" s="44" t="s">
        <v>12</v>
      </c>
      <c r="D522" s="44" t="s">
        <v>99</v>
      </c>
      <c r="E522" s="48">
        <v>1015</v>
      </c>
      <c r="F522" s="44"/>
      <c r="G522" s="44" t="s">
        <v>94</v>
      </c>
      <c r="H522" s="44" t="s">
        <v>95</v>
      </c>
      <c r="I522" s="44" t="s">
        <v>100</v>
      </c>
      <c r="J522" s="45">
        <v>292.95</v>
      </c>
      <c r="K522" s="45">
        <v>292.95</v>
      </c>
      <c r="L522" s="45">
        <v>0</v>
      </c>
      <c r="M522" s="45">
        <v>0</v>
      </c>
      <c r="N522" s="45">
        <v>292.95</v>
      </c>
    </row>
    <row r="523" spans="1:14" x14ac:dyDescent="0.25">
      <c r="A523" s="43">
        <v>2023</v>
      </c>
      <c r="B523" s="44" t="s">
        <v>136</v>
      </c>
      <c r="C523" s="44" t="s">
        <v>12</v>
      </c>
      <c r="D523" s="44" t="s">
        <v>101</v>
      </c>
      <c r="E523" s="48">
        <v>1015</v>
      </c>
      <c r="F523" s="44"/>
      <c r="G523" s="44" t="s">
        <v>94</v>
      </c>
      <c r="H523" s="44" t="s">
        <v>95</v>
      </c>
      <c r="I523" s="44" t="s">
        <v>102</v>
      </c>
      <c r="J523" s="45">
        <v>68.510000000000005</v>
      </c>
      <c r="K523" s="45">
        <v>68.510000000000005</v>
      </c>
      <c r="L523" s="45">
        <v>0</v>
      </c>
      <c r="M523" s="45">
        <v>0</v>
      </c>
      <c r="N523" s="45">
        <v>68.510000000000005</v>
      </c>
    </row>
    <row r="524" spans="1:14" x14ac:dyDescent="0.25">
      <c r="A524" s="43">
        <v>2023</v>
      </c>
      <c r="B524" s="44" t="s">
        <v>136</v>
      </c>
      <c r="C524" s="44" t="s">
        <v>12</v>
      </c>
      <c r="D524" s="44" t="s">
        <v>103</v>
      </c>
      <c r="E524" s="48">
        <v>1015</v>
      </c>
      <c r="F524" s="44"/>
      <c r="G524" s="44" t="s">
        <v>94</v>
      </c>
      <c r="H524" s="44" t="s">
        <v>95</v>
      </c>
      <c r="I524" s="44" t="s">
        <v>104</v>
      </c>
      <c r="J524" s="45">
        <v>137.03</v>
      </c>
      <c r="K524" s="45">
        <v>137.03</v>
      </c>
      <c r="L524" s="45">
        <v>0</v>
      </c>
      <c r="M524" s="45">
        <v>0</v>
      </c>
      <c r="N524" s="45">
        <v>137.03</v>
      </c>
    </row>
    <row r="525" spans="1:14" x14ac:dyDescent="0.25">
      <c r="A525" s="43">
        <v>2023</v>
      </c>
      <c r="B525" s="44" t="s">
        <v>90</v>
      </c>
      <c r="C525" s="44" t="s">
        <v>11</v>
      </c>
      <c r="D525" s="44" t="s">
        <v>109</v>
      </c>
      <c r="E525" s="48">
        <v>1100</v>
      </c>
      <c r="F525" s="44"/>
      <c r="G525" s="44" t="s">
        <v>94</v>
      </c>
      <c r="H525" s="44" t="s">
        <v>95</v>
      </c>
      <c r="I525" s="44" t="s">
        <v>110</v>
      </c>
      <c r="J525" s="45">
        <v>63570.080000000002</v>
      </c>
      <c r="K525" s="45">
        <v>63570.080000000002</v>
      </c>
      <c r="L525" s="45">
        <v>0</v>
      </c>
      <c r="M525" s="45">
        <v>0</v>
      </c>
      <c r="N525" s="45">
        <v>63570.080000000002</v>
      </c>
    </row>
    <row r="526" spans="1:14" x14ac:dyDescent="0.25">
      <c r="A526" s="43">
        <v>2023</v>
      </c>
      <c r="B526" s="44" t="s">
        <v>90</v>
      </c>
      <c r="C526" s="44" t="s">
        <v>11</v>
      </c>
      <c r="D526" s="44" t="s">
        <v>111</v>
      </c>
      <c r="E526" s="48">
        <v>1100</v>
      </c>
      <c r="F526" s="44"/>
      <c r="G526" s="44" t="s">
        <v>94</v>
      </c>
      <c r="H526" s="44" t="s">
        <v>95</v>
      </c>
      <c r="I526" s="44" t="s">
        <v>112</v>
      </c>
      <c r="J526" s="45">
        <v>255785.12</v>
      </c>
      <c r="K526" s="45">
        <v>237785.12</v>
      </c>
      <c r="L526" s="45">
        <v>0</v>
      </c>
      <c r="M526" s="45">
        <v>2819.24</v>
      </c>
      <c r="N526" s="45">
        <v>234965.88</v>
      </c>
    </row>
    <row r="527" spans="1:14" x14ac:dyDescent="0.25">
      <c r="A527" s="43">
        <v>2023</v>
      </c>
      <c r="B527" s="44" t="s">
        <v>90</v>
      </c>
      <c r="C527" s="44" t="s">
        <v>11</v>
      </c>
      <c r="D527" s="44" t="s">
        <v>113</v>
      </c>
      <c r="E527" s="48">
        <v>1100</v>
      </c>
      <c r="F527" s="44"/>
      <c r="G527" s="44" t="s">
        <v>94</v>
      </c>
      <c r="H527" s="44" t="s">
        <v>95</v>
      </c>
      <c r="I527" s="44" t="s">
        <v>114</v>
      </c>
      <c r="J527" s="45">
        <v>105320</v>
      </c>
      <c r="K527" s="45">
        <v>105320</v>
      </c>
      <c r="L527" s="45">
        <v>0</v>
      </c>
      <c r="M527" s="45">
        <v>0</v>
      </c>
      <c r="N527" s="45">
        <v>105320</v>
      </c>
    </row>
    <row r="528" spans="1:14" x14ac:dyDescent="0.25">
      <c r="A528" s="43">
        <v>2023</v>
      </c>
      <c r="B528" s="44" t="s">
        <v>90</v>
      </c>
      <c r="C528" s="44" t="s">
        <v>11</v>
      </c>
      <c r="D528" s="44" t="s">
        <v>115</v>
      </c>
      <c r="E528" s="48">
        <v>1100</v>
      </c>
      <c r="F528" s="44"/>
      <c r="G528" s="44" t="s">
        <v>94</v>
      </c>
      <c r="H528" s="44" t="s">
        <v>95</v>
      </c>
      <c r="I528" s="44" t="s">
        <v>116</v>
      </c>
      <c r="J528" s="45">
        <v>29200.400000000001</v>
      </c>
      <c r="K528" s="45">
        <v>29200.400000000001</v>
      </c>
      <c r="L528" s="45">
        <v>0</v>
      </c>
      <c r="M528" s="45">
        <v>0</v>
      </c>
      <c r="N528" s="45">
        <v>29200.400000000001</v>
      </c>
    </row>
    <row r="529" spans="1:14" x14ac:dyDescent="0.25">
      <c r="A529" s="43">
        <v>2023</v>
      </c>
      <c r="B529" s="44" t="s">
        <v>90</v>
      </c>
      <c r="C529" s="44" t="s">
        <v>11</v>
      </c>
      <c r="D529" s="44" t="s">
        <v>117</v>
      </c>
      <c r="E529" s="48">
        <v>1100</v>
      </c>
      <c r="F529" s="44"/>
      <c r="G529" s="44" t="s">
        <v>94</v>
      </c>
      <c r="H529" s="44" t="s">
        <v>95</v>
      </c>
      <c r="I529" s="44" t="s">
        <v>118</v>
      </c>
      <c r="J529" s="45">
        <v>75320</v>
      </c>
      <c r="K529" s="45">
        <v>75320</v>
      </c>
      <c r="L529" s="45">
        <v>17567.04</v>
      </c>
      <c r="M529" s="45">
        <v>0</v>
      </c>
      <c r="N529" s="45">
        <v>57752.959999999999</v>
      </c>
    </row>
    <row r="530" spans="1:14" x14ac:dyDescent="0.25">
      <c r="A530" s="43">
        <v>2023</v>
      </c>
      <c r="B530" s="44" t="s">
        <v>90</v>
      </c>
      <c r="C530" s="44" t="s">
        <v>11</v>
      </c>
      <c r="D530" s="44" t="s">
        <v>143</v>
      </c>
      <c r="E530" s="48">
        <v>1100</v>
      </c>
      <c r="F530" s="44"/>
      <c r="G530" s="44" t="s">
        <v>94</v>
      </c>
      <c r="H530" s="44" t="s">
        <v>95</v>
      </c>
      <c r="I530" s="44" t="s">
        <v>144</v>
      </c>
      <c r="J530" s="45">
        <v>8500</v>
      </c>
      <c r="K530" s="45">
        <v>8500</v>
      </c>
      <c r="L530" s="45">
        <v>0</v>
      </c>
      <c r="M530" s="45">
        <v>0</v>
      </c>
      <c r="N530" s="45">
        <v>8500</v>
      </c>
    </row>
    <row r="531" spans="1:14" x14ac:dyDescent="0.25">
      <c r="A531" s="43">
        <v>2023</v>
      </c>
      <c r="B531" s="44" t="s">
        <v>136</v>
      </c>
      <c r="C531" s="44" t="s">
        <v>11</v>
      </c>
      <c r="D531" s="44" t="s">
        <v>137</v>
      </c>
      <c r="E531" s="48">
        <v>1100</v>
      </c>
      <c r="F531" s="44"/>
      <c r="G531" s="44" t="s">
        <v>94</v>
      </c>
      <c r="H531" s="44" t="s">
        <v>95</v>
      </c>
      <c r="I531" s="44" t="s">
        <v>138</v>
      </c>
      <c r="J531" s="45">
        <v>148959.64000000001</v>
      </c>
      <c r="K531" s="45">
        <v>148959.64000000001</v>
      </c>
      <c r="L531" s="45">
        <v>0</v>
      </c>
      <c r="M531" s="45">
        <v>390</v>
      </c>
      <c r="N531" s="45">
        <v>148569.64000000001</v>
      </c>
    </row>
    <row r="532" spans="1:14" x14ac:dyDescent="0.25">
      <c r="A532" s="43">
        <v>2023</v>
      </c>
      <c r="B532" s="44" t="s">
        <v>136</v>
      </c>
      <c r="C532" s="44" t="s">
        <v>11</v>
      </c>
      <c r="D532" s="44" t="s">
        <v>99</v>
      </c>
      <c r="E532" s="48">
        <v>1100</v>
      </c>
      <c r="F532" s="44"/>
      <c r="G532" s="44" t="s">
        <v>94</v>
      </c>
      <c r="H532" s="44" t="s">
        <v>95</v>
      </c>
      <c r="I532" s="44" t="s">
        <v>100</v>
      </c>
      <c r="J532" s="45">
        <v>9339.68</v>
      </c>
      <c r="K532" s="45">
        <v>9339.68</v>
      </c>
      <c r="L532" s="45">
        <v>0</v>
      </c>
      <c r="M532" s="45">
        <v>23.49</v>
      </c>
      <c r="N532" s="45">
        <v>9316.19</v>
      </c>
    </row>
    <row r="533" spans="1:14" x14ac:dyDescent="0.25">
      <c r="A533" s="43">
        <v>2023</v>
      </c>
      <c r="B533" s="44" t="s">
        <v>136</v>
      </c>
      <c r="C533" s="44" t="s">
        <v>11</v>
      </c>
      <c r="D533" s="44" t="s">
        <v>101</v>
      </c>
      <c r="E533" s="48">
        <v>1100</v>
      </c>
      <c r="F533" s="44"/>
      <c r="G533" s="44" t="s">
        <v>94</v>
      </c>
      <c r="H533" s="44" t="s">
        <v>95</v>
      </c>
      <c r="I533" s="44" t="s">
        <v>102</v>
      </c>
      <c r="J533" s="45">
        <v>2184.2800000000002</v>
      </c>
      <c r="K533" s="45">
        <v>2184.2800000000002</v>
      </c>
      <c r="L533" s="45">
        <v>0</v>
      </c>
      <c r="M533" s="45">
        <v>5.49</v>
      </c>
      <c r="N533" s="45">
        <v>2178.7900000000004</v>
      </c>
    </row>
    <row r="534" spans="1:14" x14ac:dyDescent="0.25">
      <c r="A534" s="43">
        <v>2023</v>
      </c>
      <c r="B534" s="44" t="s">
        <v>136</v>
      </c>
      <c r="C534" s="44" t="s">
        <v>11</v>
      </c>
      <c r="D534" s="44" t="s">
        <v>103</v>
      </c>
      <c r="E534" s="48">
        <v>1100</v>
      </c>
      <c r="F534" s="44"/>
      <c r="G534" s="44" t="s">
        <v>94</v>
      </c>
      <c r="H534" s="44" t="s">
        <v>95</v>
      </c>
      <c r="I534" s="44" t="s">
        <v>104</v>
      </c>
      <c r="J534" s="45">
        <v>4368.5600000000004</v>
      </c>
      <c r="K534" s="45">
        <v>4368.5600000000004</v>
      </c>
      <c r="L534" s="45">
        <v>0</v>
      </c>
      <c r="M534" s="45">
        <v>11.31</v>
      </c>
      <c r="N534" s="45">
        <v>4357.25</v>
      </c>
    </row>
    <row r="535" spans="1:14" x14ac:dyDescent="0.25">
      <c r="A535" s="43">
        <v>2023</v>
      </c>
      <c r="B535" s="44" t="s">
        <v>152</v>
      </c>
      <c r="C535" s="44" t="s">
        <v>11</v>
      </c>
      <c r="D535" s="44" t="s">
        <v>153</v>
      </c>
      <c r="E535" s="48">
        <v>1100</v>
      </c>
      <c r="F535" s="44"/>
      <c r="G535" s="44" t="s">
        <v>94</v>
      </c>
      <c r="H535" s="44" t="s">
        <v>95</v>
      </c>
      <c r="I535" s="44" t="s">
        <v>154</v>
      </c>
      <c r="J535" s="45">
        <v>34000</v>
      </c>
      <c r="K535" s="45">
        <v>34000</v>
      </c>
      <c r="L535" s="45">
        <v>0</v>
      </c>
      <c r="M535" s="45">
        <v>5287.88</v>
      </c>
      <c r="N535" s="45">
        <v>28712.12</v>
      </c>
    </row>
    <row r="536" spans="1:14" x14ac:dyDescent="0.25">
      <c r="A536" s="43">
        <v>2023</v>
      </c>
      <c r="B536" s="44" t="s">
        <v>152</v>
      </c>
      <c r="C536" s="44" t="s">
        <v>11</v>
      </c>
      <c r="D536" s="44" t="s">
        <v>280</v>
      </c>
      <c r="E536" s="48">
        <v>1100</v>
      </c>
      <c r="F536" s="44"/>
      <c r="G536" s="44" t="s">
        <v>94</v>
      </c>
      <c r="H536" s="44" t="s">
        <v>95</v>
      </c>
      <c r="I536" s="44" t="s">
        <v>281</v>
      </c>
      <c r="J536" s="45">
        <v>0</v>
      </c>
      <c r="K536" s="45">
        <v>18000</v>
      </c>
      <c r="L536" s="45">
        <v>17045.28</v>
      </c>
      <c r="M536" s="45">
        <v>0</v>
      </c>
      <c r="N536" s="45">
        <v>954.72000000000116</v>
      </c>
    </row>
    <row r="537" spans="1:14" x14ac:dyDescent="0.25">
      <c r="A537" s="43">
        <v>2023</v>
      </c>
      <c r="B537" s="44" t="s">
        <v>90</v>
      </c>
      <c r="C537" s="44" t="s">
        <v>11</v>
      </c>
      <c r="D537" s="44" t="s">
        <v>124</v>
      </c>
      <c r="E537" s="48">
        <v>1220</v>
      </c>
      <c r="F537" s="44"/>
      <c r="G537" s="44" t="s">
        <v>94</v>
      </c>
      <c r="H537" s="44" t="s">
        <v>95</v>
      </c>
      <c r="I537" s="44" t="s">
        <v>125</v>
      </c>
      <c r="J537" s="45">
        <v>0</v>
      </c>
      <c r="K537" s="45">
        <v>1077</v>
      </c>
      <c r="L537" s="45">
        <v>793</v>
      </c>
      <c r="M537" s="45">
        <v>0</v>
      </c>
      <c r="N537" s="45">
        <v>284</v>
      </c>
    </row>
    <row r="538" spans="1:14" x14ac:dyDescent="0.25">
      <c r="A538" s="43">
        <v>2023</v>
      </c>
      <c r="B538" s="44" t="s">
        <v>90</v>
      </c>
      <c r="C538" s="44" t="s">
        <v>11</v>
      </c>
      <c r="D538" s="44" t="s">
        <v>109</v>
      </c>
      <c r="E538" s="48">
        <v>1220</v>
      </c>
      <c r="F538" s="44"/>
      <c r="G538" s="44" t="s">
        <v>94</v>
      </c>
      <c r="H538" s="44" t="s">
        <v>95</v>
      </c>
      <c r="I538" s="44" t="s">
        <v>110</v>
      </c>
      <c r="J538" s="45">
        <v>72659.179999999993</v>
      </c>
      <c r="K538" s="45">
        <v>40693.949999999997</v>
      </c>
      <c r="L538" s="45">
        <v>0</v>
      </c>
      <c r="M538" s="45">
        <v>0</v>
      </c>
      <c r="N538" s="45">
        <v>40693.949999999997</v>
      </c>
    </row>
    <row r="539" spans="1:14" x14ac:dyDescent="0.25">
      <c r="A539" s="43">
        <v>2023</v>
      </c>
      <c r="B539" s="44" t="s">
        <v>90</v>
      </c>
      <c r="C539" s="44" t="s">
        <v>11</v>
      </c>
      <c r="D539" s="44" t="s">
        <v>111</v>
      </c>
      <c r="E539" s="48">
        <v>1220</v>
      </c>
      <c r="F539" s="44"/>
      <c r="G539" s="44" t="s">
        <v>94</v>
      </c>
      <c r="H539" s="44" t="s">
        <v>95</v>
      </c>
      <c r="I539" s="44" t="s">
        <v>112</v>
      </c>
      <c r="J539" s="45">
        <v>301420.53000000003</v>
      </c>
      <c r="K539" s="45">
        <v>213327.97000000003</v>
      </c>
      <c r="L539" s="45">
        <v>2591</v>
      </c>
      <c r="M539" s="45">
        <v>2547.8000000000002</v>
      </c>
      <c r="N539" s="45">
        <v>208189.17000000004</v>
      </c>
    </row>
    <row r="540" spans="1:14" x14ac:dyDescent="0.25">
      <c r="A540" s="43">
        <v>2023</v>
      </c>
      <c r="B540" s="44" t="s">
        <v>90</v>
      </c>
      <c r="C540" s="44" t="s">
        <v>11</v>
      </c>
      <c r="D540" s="44" t="s">
        <v>113</v>
      </c>
      <c r="E540" s="48">
        <v>1220</v>
      </c>
      <c r="F540" s="44"/>
      <c r="G540" s="44" t="s">
        <v>94</v>
      </c>
      <c r="H540" s="44" t="s">
        <v>95</v>
      </c>
      <c r="I540" s="44" t="s">
        <v>114</v>
      </c>
      <c r="J540" s="45">
        <v>132594.48000000001</v>
      </c>
      <c r="K540" s="45">
        <v>132594.48000000001</v>
      </c>
      <c r="L540" s="45">
        <v>0</v>
      </c>
      <c r="M540" s="45">
        <v>0</v>
      </c>
      <c r="N540" s="45">
        <v>132594.48000000001</v>
      </c>
    </row>
    <row r="541" spans="1:14" x14ac:dyDescent="0.25">
      <c r="A541" s="43">
        <v>2023</v>
      </c>
      <c r="B541" s="44" t="s">
        <v>90</v>
      </c>
      <c r="C541" s="44" t="s">
        <v>11</v>
      </c>
      <c r="D541" s="44" t="s">
        <v>115</v>
      </c>
      <c r="E541" s="48">
        <v>1220</v>
      </c>
      <c r="F541" s="44"/>
      <c r="G541" s="44" t="s">
        <v>94</v>
      </c>
      <c r="H541" s="44" t="s">
        <v>95</v>
      </c>
      <c r="I541" s="44" t="s">
        <v>116</v>
      </c>
      <c r="J541" s="45">
        <v>252741.22</v>
      </c>
      <c r="K541" s="45">
        <v>252741.22</v>
      </c>
      <c r="L541" s="45">
        <v>37975</v>
      </c>
      <c r="M541" s="45">
        <v>159038.18</v>
      </c>
      <c r="N541" s="45">
        <v>55728.040000000008</v>
      </c>
    </row>
    <row r="542" spans="1:14" x14ac:dyDescent="0.25">
      <c r="A542" s="43">
        <v>2023</v>
      </c>
      <c r="B542" s="44" t="s">
        <v>90</v>
      </c>
      <c r="C542" s="44" t="s">
        <v>11</v>
      </c>
      <c r="D542" s="44" t="s">
        <v>117</v>
      </c>
      <c r="E542" s="48">
        <v>1220</v>
      </c>
      <c r="F542" s="44"/>
      <c r="G542" s="44" t="s">
        <v>94</v>
      </c>
      <c r="H542" s="44" t="s">
        <v>95</v>
      </c>
      <c r="I542" s="44" t="s">
        <v>118</v>
      </c>
      <c r="J542" s="45">
        <v>47657.01</v>
      </c>
      <c r="K542" s="45">
        <v>78313.279999999999</v>
      </c>
      <c r="L542" s="45">
        <v>3618.5</v>
      </c>
      <c r="M542" s="45">
        <v>28855.14</v>
      </c>
      <c r="N542" s="45">
        <v>45839.64</v>
      </c>
    </row>
    <row r="543" spans="1:14" x14ac:dyDescent="0.25">
      <c r="A543" s="43">
        <v>2023</v>
      </c>
      <c r="B543" s="44" t="s">
        <v>90</v>
      </c>
      <c r="C543" s="44" t="s">
        <v>146</v>
      </c>
      <c r="D543" s="44" t="s">
        <v>147</v>
      </c>
      <c r="E543" s="48">
        <v>1220</v>
      </c>
      <c r="F543" s="44"/>
      <c r="G543" s="44" t="s">
        <v>94</v>
      </c>
      <c r="H543" s="44" t="s">
        <v>95</v>
      </c>
      <c r="I543" s="44" t="s">
        <v>148</v>
      </c>
      <c r="J543" s="45">
        <v>0</v>
      </c>
      <c r="K543" s="45">
        <v>0</v>
      </c>
      <c r="L543" s="45">
        <v>0</v>
      </c>
      <c r="M543" s="45">
        <v>250</v>
      </c>
      <c r="N543" s="45">
        <v>-250</v>
      </c>
    </row>
    <row r="544" spans="1:14" x14ac:dyDescent="0.25">
      <c r="A544" s="43">
        <v>2023</v>
      </c>
      <c r="B544" s="44" t="s">
        <v>90</v>
      </c>
      <c r="C544" s="44" t="s">
        <v>146</v>
      </c>
      <c r="D544" s="44" t="s">
        <v>99</v>
      </c>
      <c r="E544" s="48">
        <v>1220</v>
      </c>
      <c r="F544" s="44"/>
      <c r="G544" s="44" t="s">
        <v>94</v>
      </c>
      <c r="H544" s="44" t="s">
        <v>95</v>
      </c>
      <c r="I544" s="44" t="s">
        <v>100</v>
      </c>
      <c r="J544" s="45">
        <v>0</v>
      </c>
      <c r="K544" s="45">
        <v>0</v>
      </c>
      <c r="L544" s="45">
        <v>0</v>
      </c>
      <c r="M544" s="45">
        <v>15.5</v>
      </c>
      <c r="N544" s="45">
        <v>-15.5</v>
      </c>
    </row>
    <row r="545" spans="1:14" x14ac:dyDescent="0.25">
      <c r="A545" s="43">
        <v>2023</v>
      </c>
      <c r="B545" s="44" t="s">
        <v>90</v>
      </c>
      <c r="C545" s="44" t="s">
        <v>146</v>
      </c>
      <c r="D545" s="44" t="s">
        <v>101</v>
      </c>
      <c r="E545" s="48">
        <v>1220</v>
      </c>
      <c r="F545" s="44"/>
      <c r="G545" s="44" t="s">
        <v>94</v>
      </c>
      <c r="H545" s="44" t="s">
        <v>95</v>
      </c>
      <c r="I545" s="44" t="s">
        <v>102</v>
      </c>
      <c r="J545" s="45">
        <v>0</v>
      </c>
      <c r="K545" s="45">
        <v>0</v>
      </c>
      <c r="L545" s="45">
        <v>0</v>
      </c>
      <c r="M545" s="45">
        <v>3.63</v>
      </c>
      <c r="N545" s="45">
        <v>-3.63</v>
      </c>
    </row>
    <row r="546" spans="1:14" x14ac:dyDescent="0.25">
      <c r="A546" s="43">
        <v>2023</v>
      </c>
      <c r="B546" s="44" t="s">
        <v>90</v>
      </c>
      <c r="C546" s="44" t="s">
        <v>146</v>
      </c>
      <c r="D546" s="44" t="s">
        <v>103</v>
      </c>
      <c r="E546" s="48">
        <v>1220</v>
      </c>
      <c r="F546" s="44"/>
      <c r="G546" s="44" t="s">
        <v>94</v>
      </c>
      <c r="H546" s="44" t="s">
        <v>95</v>
      </c>
      <c r="I546" s="44" t="s">
        <v>104</v>
      </c>
      <c r="J546" s="45">
        <v>0</v>
      </c>
      <c r="K546" s="45">
        <v>0</v>
      </c>
      <c r="L546" s="45">
        <v>0</v>
      </c>
      <c r="M546" s="45">
        <v>7.25</v>
      </c>
      <c r="N546" s="45">
        <v>-7.25</v>
      </c>
    </row>
    <row r="547" spans="1:14" x14ac:dyDescent="0.25">
      <c r="A547" s="43">
        <v>2023</v>
      </c>
      <c r="B547" s="44" t="s">
        <v>136</v>
      </c>
      <c r="C547" s="44" t="s">
        <v>11</v>
      </c>
      <c r="D547" s="44" t="s">
        <v>137</v>
      </c>
      <c r="E547" s="48">
        <v>1220</v>
      </c>
      <c r="F547" s="44"/>
      <c r="G547" s="44" t="s">
        <v>94</v>
      </c>
      <c r="H547" s="44" t="s">
        <v>95</v>
      </c>
      <c r="I547" s="44" t="s">
        <v>138</v>
      </c>
      <c r="J547" s="45">
        <v>266964.89</v>
      </c>
      <c r="K547" s="45">
        <v>266964.89</v>
      </c>
      <c r="L547" s="45">
        <v>0</v>
      </c>
      <c r="M547" s="45">
        <v>0</v>
      </c>
      <c r="N547" s="45">
        <v>266964.89</v>
      </c>
    </row>
    <row r="548" spans="1:14" x14ac:dyDescent="0.25">
      <c r="A548" s="43">
        <v>2023</v>
      </c>
      <c r="B548" s="44" t="s">
        <v>136</v>
      </c>
      <c r="C548" s="44" t="s">
        <v>11</v>
      </c>
      <c r="D548" s="44" t="s">
        <v>99</v>
      </c>
      <c r="E548" s="48">
        <v>1220</v>
      </c>
      <c r="F548" s="44"/>
      <c r="G548" s="44" t="s">
        <v>94</v>
      </c>
      <c r="H548" s="44" t="s">
        <v>95</v>
      </c>
      <c r="I548" s="44" t="s">
        <v>100</v>
      </c>
      <c r="J548" s="45">
        <v>16187.26</v>
      </c>
      <c r="K548" s="45">
        <v>16187.26</v>
      </c>
      <c r="L548" s="45">
        <v>0</v>
      </c>
      <c r="M548" s="45">
        <v>0</v>
      </c>
      <c r="N548" s="45">
        <v>16187.26</v>
      </c>
    </row>
    <row r="549" spans="1:14" x14ac:dyDescent="0.25">
      <c r="A549" s="43">
        <v>2023</v>
      </c>
      <c r="B549" s="44" t="s">
        <v>136</v>
      </c>
      <c r="C549" s="44" t="s">
        <v>11</v>
      </c>
      <c r="D549" s="44" t="s">
        <v>101</v>
      </c>
      <c r="E549" s="48">
        <v>1220</v>
      </c>
      <c r="F549" s="44"/>
      <c r="G549" s="44" t="s">
        <v>94</v>
      </c>
      <c r="H549" s="44" t="s">
        <v>95</v>
      </c>
      <c r="I549" s="44" t="s">
        <v>102</v>
      </c>
      <c r="J549" s="45">
        <v>3785.73</v>
      </c>
      <c r="K549" s="45">
        <v>3785.73</v>
      </c>
      <c r="L549" s="45">
        <v>0</v>
      </c>
      <c r="M549" s="45">
        <v>0</v>
      </c>
      <c r="N549" s="45">
        <v>3785.73</v>
      </c>
    </row>
    <row r="550" spans="1:14" x14ac:dyDescent="0.25">
      <c r="A550" s="43">
        <v>2023</v>
      </c>
      <c r="B550" s="44" t="s">
        <v>136</v>
      </c>
      <c r="C550" s="44" t="s">
        <v>11</v>
      </c>
      <c r="D550" s="44" t="s">
        <v>103</v>
      </c>
      <c r="E550" s="48">
        <v>1220</v>
      </c>
      <c r="F550" s="44"/>
      <c r="G550" s="44" t="s">
        <v>94</v>
      </c>
      <c r="H550" s="44" t="s">
        <v>95</v>
      </c>
      <c r="I550" s="44" t="s">
        <v>104</v>
      </c>
      <c r="J550" s="45">
        <v>7571.46</v>
      </c>
      <c r="K550" s="45">
        <v>7571.46</v>
      </c>
      <c r="L550" s="45">
        <v>0</v>
      </c>
      <c r="M550" s="45">
        <v>0</v>
      </c>
      <c r="N550" s="45">
        <v>7571.46</v>
      </c>
    </row>
    <row r="551" spans="1:14" x14ac:dyDescent="0.25">
      <c r="A551" s="43">
        <v>2023</v>
      </c>
      <c r="B551" s="44" t="s">
        <v>152</v>
      </c>
      <c r="C551" s="44" t="s">
        <v>11</v>
      </c>
      <c r="D551" s="44" t="s">
        <v>153</v>
      </c>
      <c r="E551" s="48">
        <v>1220</v>
      </c>
      <c r="F551" s="44"/>
      <c r="G551" s="44" t="s">
        <v>94</v>
      </c>
      <c r="H551" s="44" t="s">
        <v>95</v>
      </c>
      <c r="I551" s="44" t="s">
        <v>154</v>
      </c>
      <c r="J551" s="45">
        <v>4484.04</v>
      </c>
      <c r="K551" s="45">
        <v>6842.04</v>
      </c>
      <c r="L551" s="45">
        <v>2358</v>
      </c>
      <c r="M551" s="45">
        <v>0</v>
      </c>
      <c r="N551" s="45">
        <v>4484.04</v>
      </c>
    </row>
    <row r="552" spans="1:14" x14ac:dyDescent="0.25">
      <c r="A552" s="43">
        <v>2023</v>
      </c>
      <c r="B552" s="44" t="s">
        <v>152</v>
      </c>
      <c r="C552" s="44" t="s">
        <v>11</v>
      </c>
      <c r="D552" s="44" t="s">
        <v>161</v>
      </c>
      <c r="E552" s="48">
        <v>1220</v>
      </c>
      <c r="F552" s="44"/>
      <c r="G552" s="44" t="s">
        <v>94</v>
      </c>
      <c r="H552" s="44" t="s">
        <v>95</v>
      </c>
      <c r="I552" s="44" t="s">
        <v>162</v>
      </c>
      <c r="J552" s="45">
        <v>96300</v>
      </c>
      <c r="K552" s="45">
        <v>182266.52</v>
      </c>
      <c r="L552" s="45">
        <v>37431.9</v>
      </c>
      <c r="M552" s="45">
        <v>80580.320000000007</v>
      </c>
      <c r="N552" s="45">
        <v>64254.30000000001</v>
      </c>
    </row>
    <row r="553" spans="1:14" x14ac:dyDescent="0.25">
      <c r="A553" s="43">
        <v>2023</v>
      </c>
      <c r="B553" s="44" t="s">
        <v>152</v>
      </c>
      <c r="C553" s="44" t="s">
        <v>11</v>
      </c>
      <c r="D553" s="44" t="s">
        <v>155</v>
      </c>
      <c r="E553" s="48">
        <v>1220</v>
      </c>
      <c r="F553" s="44"/>
      <c r="G553" s="44" t="s">
        <v>94</v>
      </c>
      <c r="H553" s="44" t="s">
        <v>95</v>
      </c>
      <c r="I553" s="44" t="s">
        <v>156</v>
      </c>
      <c r="J553" s="45">
        <v>12000</v>
      </c>
      <c r="K553" s="45">
        <v>12000</v>
      </c>
      <c r="L553" s="45">
        <v>0</v>
      </c>
      <c r="M553" s="45">
        <v>11952.84</v>
      </c>
      <c r="N553" s="45">
        <v>47.159999999999854</v>
      </c>
    </row>
    <row r="554" spans="1:14" x14ac:dyDescent="0.25">
      <c r="A554" s="43">
        <v>2023</v>
      </c>
      <c r="B554" s="44" t="s">
        <v>90</v>
      </c>
      <c r="C554" s="44" t="s">
        <v>149</v>
      </c>
      <c r="D554" s="44" t="s">
        <v>111</v>
      </c>
      <c r="E554" s="48">
        <v>1222</v>
      </c>
      <c r="F554" s="44"/>
      <c r="G554" s="44" t="s">
        <v>94</v>
      </c>
      <c r="H554" s="44" t="s">
        <v>95</v>
      </c>
      <c r="I554" s="44" t="s">
        <v>112</v>
      </c>
      <c r="J554" s="45">
        <v>22727.22</v>
      </c>
      <c r="K554" s="45">
        <v>22727.22</v>
      </c>
      <c r="L554" s="45">
        <v>4885.9799999999996</v>
      </c>
      <c r="M554" s="45">
        <v>13835.640000000001</v>
      </c>
      <c r="N554" s="45">
        <v>4005.6000000000004</v>
      </c>
    </row>
    <row r="555" spans="1:14" x14ac:dyDescent="0.25">
      <c r="A555" s="43">
        <v>2023</v>
      </c>
      <c r="B555" s="44" t="s">
        <v>90</v>
      </c>
      <c r="C555" s="44" t="s">
        <v>149</v>
      </c>
      <c r="D555" s="44" t="s">
        <v>113</v>
      </c>
      <c r="E555" s="48">
        <v>1222</v>
      </c>
      <c r="F555" s="44"/>
      <c r="G555" s="44" t="s">
        <v>94</v>
      </c>
      <c r="H555" s="44" t="s">
        <v>95</v>
      </c>
      <c r="I555" s="44" t="s">
        <v>114</v>
      </c>
      <c r="J555" s="45">
        <v>16014.57</v>
      </c>
      <c r="K555" s="45">
        <v>16014.57</v>
      </c>
      <c r="L555" s="45">
        <v>120.55</v>
      </c>
      <c r="M555" s="45">
        <v>4502.1499999999996</v>
      </c>
      <c r="N555" s="45">
        <v>11391.87</v>
      </c>
    </row>
    <row r="556" spans="1:14" x14ac:dyDescent="0.25">
      <c r="A556" s="43">
        <v>2023</v>
      </c>
      <c r="B556" s="44" t="s">
        <v>90</v>
      </c>
      <c r="C556" s="44" t="s">
        <v>149</v>
      </c>
      <c r="D556" s="44" t="s">
        <v>115</v>
      </c>
      <c r="E556" s="48">
        <v>1222</v>
      </c>
      <c r="F556" s="44"/>
      <c r="G556" s="44" t="s">
        <v>94</v>
      </c>
      <c r="H556" s="44" t="s">
        <v>95</v>
      </c>
      <c r="I556" s="44" t="s">
        <v>116</v>
      </c>
      <c r="J556" s="45">
        <v>24760.68</v>
      </c>
      <c r="K556" s="45">
        <v>24760.68</v>
      </c>
      <c r="L556" s="45">
        <v>1909.8</v>
      </c>
      <c r="M556" s="45">
        <v>10959.18</v>
      </c>
      <c r="N556" s="45">
        <v>11891.7</v>
      </c>
    </row>
    <row r="557" spans="1:14" x14ac:dyDescent="0.25">
      <c r="A557" s="43">
        <v>2023</v>
      </c>
      <c r="B557" s="44" t="s">
        <v>90</v>
      </c>
      <c r="C557" s="44" t="s">
        <v>149</v>
      </c>
      <c r="D557" s="44" t="s">
        <v>117</v>
      </c>
      <c r="E557" s="48">
        <v>1222</v>
      </c>
      <c r="F557" s="44"/>
      <c r="G557" s="44" t="s">
        <v>94</v>
      </c>
      <c r="H557" s="44" t="s">
        <v>95</v>
      </c>
      <c r="I557" s="44" t="s">
        <v>118</v>
      </c>
      <c r="J557" s="45">
        <v>414.57</v>
      </c>
      <c r="K557" s="45">
        <v>414.57</v>
      </c>
      <c r="L557" s="45">
        <v>215.6</v>
      </c>
      <c r="M557" s="45">
        <v>0</v>
      </c>
      <c r="N557" s="45">
        <v>198.97</v>
      </c>
    </row>
    <row r="558" spans="1:14" x14ac:dyDescent="0.25">
      <c r="A558" s="43">
        <v>2023</v>
      </c>
      <c r="B558" s="44" t="s">
        <v>90</v>
      </c>
      <c r="C558" s="44" t="s">
        <v>11</v>
      </c>
      <c r="D558" s="44" t="s">
        <v>99</v>
      </c>
      <c r="E558" s="48">
        <v>1222</v>
      </c>
      <c r="F558" s="44"/>
      <c r="G558" s="44" t="s">
        <v>94</v>
      </c>
      <c r="H558" s="44" t="s">
        <v>95</v>
      </c>
      <c r="I558" s="44" t="s">
        <v>100</v>
      </c>
      <c r="J558" s="45">
        <v>0</v>
      </c>
      <c r="K558" s="45">
        <v>0</v>
      </c>
      <c r="L558" s="45">
        <v>0</v>
      </c>
      <c r="M558" s="45">
        <v>10.72</v>
      </c>
      <c r="N558" s="45">
        <v>-10.72</v>
      </c>
    </row>
    <row r="559" spans="1:14" x14ac:dyDescent="0.25">
      <c r="A559" s="43">
        <v>2023</v>
      </c>
      <c r="B559" s="44" t="s">
        <v>90</v>
      </c>
      <c r="C559" s="44" t="s">
        <v>11</v>
      </c>
      <c r="D559" s="44" t="s">
        <v>101</v>
      </c>
      <c r="E559" s="48">
        <v>1222</v>
      </c>
      <c r="F559" s="44"/>
      <c r="G559" s="44" t="s">
        <v>94</v>
      </c>
      <c r="H559" s="44" t="s">
        <v>95</v>
      </c>
      <c r="I559" s="44" t="s">
        <v>102</v>
      </c>
      <c r="J559" s="45">
        <v>0</v>
      </c>
      <c r="K559" s="45">
        <v>0</v>
      </c>
      <c r="L559" s="45">
        <v>0</v>
      </c>
      <c r="M559" s="45">
        <v>2.5099999999999998</v>
      </c>
      <c r="N559" s="45">
        <v>-2.5099999999999998</v>
      </c>
    </row>
    <row r="560" spans="1:14" x14ac:dyDescent="0.25">
      <c r="A560" s="43">
        <v>2023</v>
      </c>
      <c r="B560" s="44" t="s">
        <v>90</v>
      </c>
      <c r="C560" s="44" t="s">
        <v>11</v>
      </c>
      <c r="D560" s="44" t="s">
        <v>103</v>
      </c>
      <c r="E560" s="48">
        <v>1222</v>
      </c>
      <c r="F560" s="44"/>
      <c r="G560" s="44" t="s">
        <v>94</v>
      </c>
      <c r="H560" s="44" t="s">
        <v>95</v>
      </c>
      <c r="I560" s="44" t="s">
        <v>104</v>
      </c>
      <c r="J560" s="45">
        <v>0</v>
      </c>
      <c r="K560" s="45">
        <v>0</v>
      </c>
      <c r="L560" s="45">
        <v>0</v>
      </c>
      <c r="M560" s="45">
        <v>5.01</v>
      </c>
      <c r="N560" s="45">
        <v>-5.01</v>
      </c>
    </row>
    <row r="561" spans="1:14" x14ac:dyDescent="0.25">
      <c r="A561" s="43">
        <v>2023</v>
      </c>
      <c r="B561" s="44" t="s">
        <v>136</v>
      </c>
      <c r="C561" s="44" t="s">
        <v>149</v>
      </c>
      <c r="D561" s="44" t="s">
        <v>137</v>
      </c>
      <c r="E561" s="48">
        <v>1222</v>
      </c>
      <c r="F561" s="44"/>
      <c r="G561" s="44" t="s">
        <v>94</v>
      </c>
      <c r="H561" s="44" t="s">
        <v>95</v>
      </c>
      <c r="I561" s="44" t="s">
        <v>138</v>
      </c>
      <c r="J561" s="45">
        <v>31929.13</v>
      </c>
      <c r="K561" s="45">
        <v>26429.13</v>
      </c>
      <c r="L561" s="45">
        <v>0</v>
      </c>
      <c r="M561" s="45">
        <v>0</v>
      </c>
      <c r="N561" s="45">
        <v>26429.13</v>
      </c>
    </row>
    <row r="562" spans="1:14" x14ac:dyDescent="0.25">
      <c r="A562" s="43">
        <v>2023</v>
      </c>
      <c r="B562" s="44" t="s">
        <v>136</v>
      </c>
      <c r="C562" s="44" t="s">
        <v>149</v>
      </c>
      <c r="D562" s="44" t="s">
        <v>99</v>
      </c>
      <c r="E562" s="48">
        <v>1222</v>
      </c>
      <c r="F562" s="44"/>
      <c r="G562" s="44" t="s">
        <v>94</v>
      </c>
      <c r="H562" s="44" t="s">
        <v>95</v>
      </c>
      <c r="I562" s="44" t="s">
        <v>100</v>
      </c>
      <c r="J562" s="45">
        <v>1979.61</v>
      </c>
      <c r="K562" s="45">
        <v>1979.61</v>
      </c>
      <c r="L562" s="45">
        <v>0</v>
      </c>
      <c r="M562" s="45">
        <v>0</v>
      </c>
      <c r="N562" s="45">
        <v>1979.61</v>
      </c>
    </row>
    <row r="563" spans="1:14" x14ac:dyDescent="0.25">
      <c r="A563" s="43">
        <v>2023</v>
      </c>
      <c r="B563" s="44" t="s">
        <v>136</v>
      </c>
      <c r="C563" s="44" t="s">
        <v>149</v>
      </c>
      <c r="D563" s="44" t="s">
        <v>101</v>
      </c>
      <c r="E563" s="48">
        <v>1222</v>
      </c>
      <c r="F563" s="44"/>
      <c r="G563" s="44" t="s">
        <v>94</v>
      </c>
      <c r="H563" s="44" t="s">
        <v>95</v>
      </c>
      <c r="I563" s="44" t="s">
        <v>102</v>
      </c>
      <c r="J563" s="45">
        <v>462.97</v>
      </c>
      <c r="K563" s="45">
        <v>462.97</v>
      </c>
      <c r="L563" s="45">
        <v>0</v>
      </c>
      <c r="M563" s="45">
        <v>0</v>
      </c>
      <c r="N563" s="45">
        <v>462.97</v>
      </c>
    </row>
    <row r="564" spans="1:14" x14ac:dyDescent="0.25">
      <c r="A564" s="43">
        <v>2023</v>
      </c>
      <c r="B564" s="44" t="s">
        <v>136</v>
      </c>
      <c r="C564" s="44" t="s">
        <v>149</v>
      </c>
      <c r="D564" s="44" t="s">
        <v>103</v>
      </c>
      <c r="E564" s="48">
        <v>1222</v>
      </c>
      <c r="F564" s="44"/>
      <c r="G564" s="44" t="s">
        <v>94</v>
      </c>
      <c r="H564" s="44" t="s">
        <v>95</v>
      </c>
      <c r="I564" s="44" t="s">
        <v>104</v>
      </c>
      <c r="J564" s="45">
        <v>925.94</v>
      </c>
      <c r="K564" s="45">
        <v>925.94</v>
      </c>
      <c r="L564" s="45">
        <v>0</v>
      </c>
      <c r="M564" s="45">
        <v>0</v>
      </c>
      <c r="N564" s="45">
        <v>925.94</v>
      </c>
    </row>
    <row r="565" spans="1:14" x14ac:dyDescent="0.25">
      <c r="A565" s="43">
        <v>2023</v>
      </c>
      <c r="B565" s="44" t="s">
        <v>136</v>
      </c>
      <c r="C565" s="44" t="s">
        <v>11</v>
      </c>
      <c r="D565" s="44" t="s">
        <v>137</v>
      </c>
      <c r="E565" s="48">
        <v>1222</v>
      </c>
      <c r="F565" s="44"/>
      <c r="G565" s="44" t="s">
        <v>94</v>
      </c>
      <c r="H565" s="44" t="s">
        <v>95</v>
      </c>
      <c r="I565" s="44" t="s">
        <v>138</v>
      </c>
      <c r="J565" s="45">
        <v>0</v>
      </c>
      <c r="K565" s="45">
        <v>0</v>
      </c>
      <c r="L565" s="45">
        <v>0</v>
      </c>
      <c r="M565" s="45">
        <v>532.89</v>
      </c>
      <c r="N565" s="45">
        <v>-532.89</v>
      </c>
    </row>
    <row r="566" spans="1:14" x14ac:dyDescent="0.25">
      <c r="A566" s="43">
        <v>2023</v>
      </c>
      <c r="B566" s="44" t="s">
        <v>136</v>
      </c>
      <c r="C566" s="44" t="s">
        <v>11</v>
      </c>
      <c r="D566" s="44" t="s">
        <v>99</v>
      </c>
      <c r="E566" s="48">
        <v>1222</v>
      </c>
      <c r="F566" s="44"/>
      <c r="G566" s="44" t="s">
        <v>94</v>
      </c>
      <c r="H566" s="44" t="s">
        <v>95</v>
      </c>
      <c r="I566" s="44" t="s">
        <v>100</v>
      </c>
      <c r="J566" s="45">
        <v>0</v>
      </c>
      <c r="K566" s="45">
        <v>0</v>
      </c>
      <c r="L566" s="45">
        <v>0</v>
      </c>
      <c r="M566" s="45">
        <v>22.15</v>
      </c>
      <c r="N566" s="45">
        <v>-22.15</v>
      </c>
    </row>
    <row r="567" spans="1:14" x14ac:dyDescent="0.25">
      <c r="A567" s="43">
        <v>2023</v>
      </c>
      <c r="B567" s="44" t="s">
        <v>136</v>
      </c>
      <c r="C567" s="44" t="s">
        <v>11</v>
      </c>
      <c r="D567" s="44" t="s">
        <v>101</v>
      </c>
      <c r="E567" s="48">
        <v>1222</v>
      </c>
      <c r="F567" s="44"/>
      <c r="G567" s="44" t="s">
        <v>94</v>
      </c>
      <c r="H567" s="44" t="s">
        <v>95</v>
      </c>
      <c r="I567" s="44" t="s">
        <v>102</v>
      </c>
      <c r="J567" s="45">
        <v>0</v>
      </c>
      <c r="K567" s="45">
        <v>0</v>
      </c>
      <c r="L567" s="45">
        <v>0</v>
      </c>
      <c r="M567" s="45">
        <v>5.18</v>
      </c>
      <c r="N567" s="45">
        <v>-5.18</v>
      </c>
    </row>
    <row r="568" spans="1:14" x14ac:dyDescent="0.25">
      <c r="A568" s="43">
        <v>2023</v>
      </c>
      <c r="B568" s="44" t="s">
        <v>136</v>
      </c>
      <c r="C568" s="44" t="s">
        <v>11</v>
      </c>
      <c r="D568" s="44" t="s">
        <v>103</v>
      </c>
      <c r="E568" s="48">
        <v>1222</v>
      </c>
      <c r="F568" s="44"/>
      <c r="G568" s="44" t="s">
        <v>94</v>
      </c>
      <c r="H568" s="44" t="s">
        <v>95</v>
      </c>
      <c r="I568" s="44" t="s">
        <v>104</v>
      </c>
      <c r="J568" s="45">
        <v>0</v>
      </c>
      <c r="K568" s="45">
        <v>0</v>
      </c>
      <c r="L568" s="45">
        <v>0</v>
      </c>
      <c r="M568" s="45">
        <v>10.44</v>
      </c>
      <c r="N568" s="45">
        <v>-10.44</v>
      </c>
    </row>
    <row r="569" spans="1:14" x14ac:dyDescent="0.25">
      <c r="A569" s="43">
        <v>2023</v>
      </c>
      <c r="B569" s="44" t="s">
        <v>152</v>
      </c>
      <c r="C569" s="44" t="s">
        <v>149</v>
      </c>
      <c r="D569" s="44" t="s">
        <v>161</v>
      </c>
      <c r="E569" s="48">
        <v>1222</v>
      </c>
      <c r="F569" s="44"/>
      <c r="G569" s="44" t="s">
        <v>94</v>
      </c>
      <c r="H569" s="44" t="s">
        <v>95</v>
      </c>
      <c r="I569" s="44" t="s">
        <v>162</v>
      </c>
      <c r="J569" s="45">
        <v>0</v>
      </c>
      <c r="K569" s="45">
        <v>4000</v>
      </c>
      <c r="L569" s="45">
        <v>3360</v>
      </c>
      <c r="M569" s="45">
        <v>0</v>
      </c>
      <c r="N569" s="45">
        <v>640</v>
      </c>
    </row>
    <row r="570" spans="1:14" x14ac:dyDescent="0.25">
      <c r="A570" s="43">
        <v>2023</v>
      </c>
      <c r="B570" s="44" t="s">
        <v>152</v>
      </c>
      <c r="C570" s="44" t="s">
        <v>149</v>
      </c>
      <c r="D570" s="44" t="s">
        <v>172</v>
      </c>
      <c r="E570" s="48">
        <v>1222</v>
      </c>
      <c r="F570" s="44"/>
      <c r="G570" s="44" t="s">
        <v>94</v>
      </c>
      <c r="H570" s="44" t="s">
        <v>95</v>
      </c>
      <c r="I570" s="44" t="s">
        <v>173</v>
      </c>
      <c r="J570" s="45">
        <v>0</v>
      </c>
      <c r="K570" s="45">
        <v>1500</v>
      </c>
      <c r="L570" s="45">
        <v>0</v>
      </c>
      <c r="M570" s="45">
        <v>1304.0899999999999</v>
      </c>
      <c r="N570" s="45">
        <v>195.91000000000008</v>
      </c>
    </row>
    <row r="571" spans="1:14" x14ac:dyDescent="0.25">
      <c r="A571" s="43">
        <v>2023</v>
      </c>
      <c r="B571" s="44" t="s">
        <v>90</v>
      </c>
      <c r="C571" s="44" t="s">
        <v>11</v>
      </c>
      <c r="D571" s="44" t="s">
        <v>180</v>
      </c>
      <c r="E571" s="48">
        <v>1500</v>
      </c>
      <c r="F571" s="44"/>
      <c r="G571" s="44" t="s">
        <v>94</v>
      </c>
      <c r="H571" s="44" t="s">
        <v>95</v>
      </c>
      <c r="I571" s="44" t="s">
        <v>181</v>
      </c>
      <c r="J571" s="45">
        <v>0</v>
      </c>
      <c r="K571" s="45">
        <v>12000</v>
      </c>
      <c r="L571" s="45">
        <v>0</v>
      </c>
      <c r="M571" s="45">
        <v>0</v>
      </c>
      <c r="N571" s="45">
        <v>12000</v>
      </c>
    </row>
    <row r="572" spans="1:14" x14ac:dyDescent="0.25">
      <c r="A572" s="43">
        <v>2023</v>
      </c>
      <c r="B572" s="44" t="s">
        <v>90</v>
      </c>
      <c r="C572" s="44" t="s">
        <v>11</v>
      </c>
      <c r="D572" s="44" t="s">
        <v>176</v>
      </c>
      <c r="E572" s="48">
        <v>1500</v>
      </c>
      <c r="F572" s="44"/>
      <c r="G572" s="44" t="s">
        <v>94</v>
      </c>
      <c r="H572" s="44" t="s">
        <v>95</v>
      </c>
      <c r="I572" s="44" t="s">
        <v>169</v>
      </c>
      <c r="J572" s="45">
        <v>0</v>
      </c>
      <c r="K572" s="45">
        <v>10000</v>
      </c>
      <c r="L572" s="45">
        <v>0</v>
      </c>
      <c r="M572" s="45">
        <v>0</v>
      </c>
      <c r="N572" s="45">
        <v>10000</v>
      </c>
    </row>
    <row r="573" spans="1:14" x14ac:dyDescent="0.25">
      <c r="A573" s="43">
        <v>2023</v>
      </c>
      <c r="B573" s="44" t="s">
        <v>90</v>
      </c>
      <c r="C573" s="44" t="s">
        <v>11</v>
      </c>
      <c r="D573" s="44" t="s">
        <v>109</v>
      </c>
      <c r="E573" s="48">
        <v>1500</v>
      </c>
      <c r="F573" s="44"/>
      <c r="G573" s="44" t="s">
        <v>94</v>
      </c>
      <c r="H573" s="44" t="s">
        <v>95</v>
      </c>
      <c r="I573" s="44" t="s">
        <v>110</v>
      </c>
      <c r="J573" s="45">
        <v>25974.6</v>
      </c>
      <c r="K573" s="45">
        <v>10974.599999999999</v>
      </c>
      <c r="L573" s="45">
        <v>0</v>
      </c>
      <c r="M573" s="45">
        <v>0</v>
      </c>
      <c r="N573" s="45">
        <v>10974.599999999999</v>
      </c>
    </row>
    <row r="574" spans="1:14" x14ac:dyDescent="0.25">
      <c r="A574" s="43">
        <v>2023</v>
      </c>
      <c r="B574" s="44" t="s">
        <v>90</v>
      </c>
      <c r="C574" s="44" t="s">
        <v>11</v>
      </c>
      <c r="D574" s="44" t="s">
        <v>111</v>
      </c>
      <c r="E574" s="48">
        <v>1500</v>
      </c>
      <c r="F574" s="44"/>
      <c r="G574" s="44" t="s">
        <v>94</v>
      </c>
      <c r="H574" s="44" t="s">
        <v>95</v>
      </c>
      <c r="I574" s="44" t="s">
        <v>112</v>
      </c>
      <c r="J574" s="45">
        <v>6273.71</v>
      </c>
      <c r="K574" s="45">
        <v>16273.71</v>
      </c>
      <c r="L574" s="45">
        <v>9927.4500000000007</v>
      </c>
      <c r="M574" s="45">
        <v>4482.4400000000005</v>
      </c>
      <c r="N574" s="45">
        <v>1863.8199999999979</v>
      </c>
    </row>
    <row r="575" spans="1:14" x14ac:dyDescent="0.25">
      <c r="A575" s="43">
        <v>2023</v>
      </c>
      <c r="B575" s="44" t="s">
        <v>90</v>
      </c>
      <c r="C575" s="44" t="s">
        <v>11</v>
      </c>
      <c r="D575" s="44" t="s">
        <v>113</v>
      </c>
      <c r="E575" s="48">
        <v>1500</v>
      </c>
      <c r="F575" s="44"/>
      <c r="G575" s="44" t="s">
        <v>94</v>
      </c>
      <c r="H575" s="44" t="s">
        <v>95</v>
      </c>
      <c r="I575" s="44" t="s">
        <v>114</v>
      </c>
      <c r="J575" s="45">
        <v>29518.09</v>
      </c>
      <c r="K575" s="45">
        <v>13518.09</v>
      </c>
      <c r="L575" s="45">
        <v>2814.32</v>
      </c>
      <c r="M575" s="45">
        <v>2105.25</v>
      </c>
      <c r="N575" s="45">
        <v>8598.52</v>
      </c>
    </row>
    <row r="576" spans="1:14" x14ac:dyDescent="0.25">
      <c r="A576" s="43">
        <v>2023</v>
      </c>
      <c r="B576" s="44" t="s">
        <v>90</v>
      </c>
      <c r="C576" s="44" t="s">
        <v>11</v>
      </c>
      <c r="D576" s="44" t="s">
        <v>115</v>
      </c>
      <c r="E576" s="48">
        <v>1500</v>
      </c>
      <c r="F576" s="44"/>
      <c r="G576" s="44" t="s">
        <v>94</v>
      </c>
      <c r="H576" s="44" t="s">
        <v>95</v>
      </c>
      <c r="I576" s="44" t="s">
        <v>116</v>
      </c>
      <c r="J576" s="45">
        <v>111478.28</v>
      </c>
      <c r="K576" s="45">
        <v>117478.28</v>
      </c>
      <c r="L576" s="45">
        <v>0</v>
      </c>
      <c r="M576" s="45">
        <v>103845.01</v>
      </c>
      <c r="N576" s="45">
        <v>13633.26999999999</v>
      </c>
    </row>
    <row r="577" spans="1:14" x14ac:dyDescent="0.25">
      <c r="A577" s="43">
        <v>2023</v>
      </c>
      <c r="B577" s="44" t="s">
        <v>90</v>
      </c>
      <c r="C577" s="44" t="s">
        <v>11</v>
      </c>
      <c r="D577" s="44" t="s">
        <v>117</v>
      </c>
      <c r="E577" s="48">
        <v>1500</v>
      </c>
      <c r="F577" s="44"/>
      <c r="G577" s="44" t="s">
        <v>94</v>
      </c>
      <c r="H577" s="44" t="s">
        <v>95</v>
      </c>
      <c r="I577" s="44" t="s">
        <v>118</v>
      </c>
      <c r="J577" s="45">
        <v>30775.599999999999</v>
      </c>
      <c r="K577" s="45">
        <v>30775.599999999999</v>
      </c>
      <c r="L577" s="45">
        <v>208.07</v>
      </c>
      <c r="M577" s="45">
        <v>5226.2199999999993</v>
      </c>
      <c r="N577" s="45">
        <v>25341.31</v>
      </c>
    </row>
    <row r="578" spans="1:14" x14ac:dyDescent="0.25">
      <c r="A578" s="43">
        <v>2023</v>
      </c>
      <c r="B578" s="44" t="s">
        <v>90</v>
      </c>
      <c r="C578" s="44" t="s">
        <v>11</v>
      </c>
      <c r="D578" s="44" t="s">
        <v>143</v>
      </c>
      <c r="E578" s="48">
        <v>1500</v>
      </c>
      <c r="F578" s="44"/>
      <c r="G578" s="44" t="s">
        <v>94</v>
      </c>
      <c r="H578" s="44" t="s">
        <v>95</v>
      </c>
      <c r="I578" s="44" t="s">
        <v>144</v>
      </c>
      <c r="J578" s="45">
        <v>8399.64</v>
      </c>
      <c r="K578" s="45">
        <v>8399.64</v>
      </c>
      <c r="L578" s="45">
        <v>1313.5</v>
      </c>
      <c r="M578" s="45">
        <v>0</v>
      </c>
      <c r="N578" s="45">
        <v>7086.14</v>
      </c>
    </row>
    <row r="579" spans="1:14" x14ac:dyDescent="0.25">
      <c r="A579" s="43">
        <v>2023</v>
      </c>
      <c r="B579" s="44" t="s">
        <v>90</v>
      </c>
      <c r="C579" s="44" t="s">
        <v>165</v>
      </c>
      <c r="D579" s="44" t="s">
        <v>166</v>
      </c>
      <c r="E579" s="48">
        <v>1500</v>
      </c>
      <c r="F579" s="44"/>
      <c r="G579" s="44" t="s">
        <v>94</v>
      </c>
      <c r="H579" s="44" t="s">
        <v>95</v>
      </c>
      <c r="I579" s="44" t="s">
        <v>167</v>
      </c>
      <c r="J579" s="45">
        <v>0</v>
      </c>
      <c r="K579" s="45">
        <v>5000</v>
      </c>
      <c r="L579" s="45">
        <v>0</v>
      </c>
      <c r="M579" s="45">
        <v>0</v>
      </c>
      <c r="N579" s="45">
        <v>5000</v>
      </c>
    </row>
    <row r="580" spans="1:14" x14ac:dyDescent="0.25">
      <c r="A580" s="43">
        <v>2023</v>
      </c>
      <c r="B580" s="44" t="s">
        <v>136</v>
      </c>
      <c r="C580" s="44" t="s">
        <v>11</v>
      </c>
      <c r="D580" s="44" t="s">
        <v>137</v>
      </c>
      <c r="E580" s="48">
        <v>1500</v>
      </c>
      <c r="F580" s="44"/>
      <c r="G580" s="44" t="s">
        <v>94</v>
      </c>
      <c r="H580" s="44" t="s">
        <v>95</v>
      </c>
      <c r="I580" s="44" t="s">
        <v>138</v>
      </c>
      <c r="J580" s="45">
        <v>61551.199999999997</v>
      </c>
      <c r="K580" s="45">
        <v>49551.199999999997</v>
      </c>
      <c r="L580" s="45">
        <v>0</v>
      </c>
      <c r="M580" s="45">
        <v>9561.2999999999993</v>
      </c>
      <c r="N580" s="45">
        <v>39989.899999999994</v>
      </c>
    </row>
    <row r="581" spans="1:14" x14ac:dyDescent="0.25">
      <c r="A581" s="43">
        <v>2023</v>
      </c>
      <c r="B581" s="44" t="s">
        <v>136</v>
      </c>
      <c r="C581" s="44" t="s">
        <v>11</v>
      </c>
      <c r="D581" s="44" t="s">
        <v>99</v>
      </c>
      <c r="E581" s="48">
        <v>1500</v>
      </c>
      <c r="F581" s="44"/>
      <c r="G581" s="44" t="s">
        <v>94</v>
      </c>
      <c r="H581" s="44" t="s">
        <v>95</v>
      </c>
      <c r="I581" s="44" t="s">
        <v>100</v>
      </c>
      <c r="J581" s="45">
        <v>3816.17</v>
      </c>
      <c r="K581" s="45">
        <v>3816.17</v>
      </c>
      <c r="L581" s="45">
        <v>0</v>
      </c>
      <c r="M581" s="45">
        <v>585.79999999999995</v>
      </c>
      <c r="N581" s="45">
        <v>3230.37</v>
      </c>
    </row>
    <row r="582" spans="1:14" x14ac:dyDescent="0.25">
      <c r="A582" s="43">
        <v>2023</v>
      </c>
      <c r="B582" s="44" t="s">
        <v>136</v>
      </c>
      <c r="C582" s="44" t="s">
        <v>11</v>
      </c>
      <c r="D582" s="44" t="s">
        <v>101</v>
      </c>
      <c r="E582" s="48">
        <v>1500</v>
      </c>
      <c r="F582" s="44"/>
      <c r="G582" s="44" t="s">
        <v>94</v>
      </c>
      <c r="H582" s="44" t="s">
        <v>95</v>
      </c>
      <c r="I582" s="44" t="s">
        <v>102</v>
      </c>
      <c r="J582" s="45">
        <v>892.49</v>
      </c>
      <c r="K582" s="45">
        <v>892.49</v>
      </c>
      <c r="L582" s="45">
        <v>0</v>
      </c>
      <c r="M582" s="45">
        <v>137.01</v>
      </c>
      <c r="N582" s="45">
        <v>755.48</v>
      </c>
    </row>
    <row r="583" spans="1:14" x14ac:dyDescent="0.25">
      <c r="A583" s="43">
        <v>2023</v>
      </c>
      <c r="B583" s="44" t="s">
        <v>136</v>
      </c>
      <c r="C583" s="44" t="s">
        <v>11</v>
      </c>
      <c r="D583" s="44" t="s">
        <v>103</v>
      </c>
      <c r="E583" s="48">
        <v>1500</v>
      </c>
      <c r="F583" s="44"/>
      <c r="G583" s="44" t="s">
        <v>94</v>
      </c>
      <c r="H583" s="44" t="s">
        <v>95</v>
      </c>
      <c r="I583" s="44" t="s">
        <v>104</v>
      </c>
      <c r="J583" s="45">
        <v>1784.98</v>
      </c>
      <c r="K583" s="45">
        <v>1784.98</v>
      </c>
      <c r="L583" s="45">
        <v>0</v>
      </c>
      <c r="M583" s="45">
        <v>277.32</v>
      </c>
      <c r="N583" s="45">
        <v>1507.66</v>
      </c>
    </row>
    <row r="584" spans="1:14" x14ac:dyDescent="0.25">
      <c r="A584" s="43">
        <v>2023</v>
      </c>
      <c r="B584" s="44" t="s">
        <v>152</v>
      </c>
      <c r="C584" s="44" t="s">
        <v>11</v>
      </c>
      <c r="D584" s="44" t="s">
        <v>161</v>
      </c>
      <c r="E584" s="48">
        <v>1500</v>
      </c>
      <c r="F584" s="44"/>
      <c r="G584" s="44" t="s">
        <v>94</v>
      </c>
      <c r="H584" s="44" t="s">
        <v>95</v>
      </c>
      <c r="I584" s="44" t="s">
        <v>162</v>
      </c>
      <c r="J584" s="45">
        <v>20000</v>
      </c>
      <c r="K584" s="45">
        <v>20000</v>
      </c>
      <c r="L584" s="45">
        <v>0</v>
      </c>
      <c r="M584" s="45">
        <v>14427.36</v>
      </c>
      <c r="N584" s="45">
        <v>5572.64</v>
      </c>
    </row>
    <row r="585" spans="1:14" x14ac:dyDescent="0.25">
      <c r="A585" s="43">
        <v>2023</v>
      </c>
      <c r="B585" s="44" t="s">
        <v>90</v>
      </c>
      <c r="C585" s="44" t="s">
        <v>11</v>
      </c>
      <c r="D585" s="44" t="s">
        <v>99</v>
      </c>
      <c r="E585" s="48">
        <v>1510</v>
      </c>
      <c r="F585" s="44"/>
      <c r="G585" s="44" t="s">
        <v>94</v>
      </c>
      <c r="H585" s="44" t="s">
        <v>95</v>
      </c>
      <c r="I585" s="44" t="s">
        <v>100</v>
      </c>
      <c r="J585" s="45">
        <v>0</v>
      </c>
      <c r="K585" s="45">
        <v>0</v>
      </c>
      <c r="L585" s="45">
        <v>0</v>
      </c>
      <c r="M585" s="45">
        <v>8.370000000000001</v>
      </c>
      <c r="N585" s="45">
        <v>-8.370000000000001</v>
      </c>
    </row>
    <row r="586" spans="1:14" x14ac:dyDescent="0.25">
      <c r="A586" s="43">
        <v>2023</v>
      </c>
      <c r="B586" s="44" t="s">
        <v>90</v>
      </c>
      <c r="C586" s="44" t="s">
        <v>11</v>
      </c>
      <c r="D586" s="44" t="s">
        <v>101</v>
      </c>
      <c r="E586" s="48">
        <v>1510</v>
      </c>
      <c r="F586" s="44"/>
      <c r="G586" s="44" t="s">
        <v>94</v>
      </c>
      <c r="H586" s="44" t="s">
        <v>95</v>
      </c>
      <c r="I586" s="44" t="s">
        <v>102</v>
      </c>
      <c r="J586" s="45">
        <v>0</v>
      </c>
      <c r="K586" s="45">
        <v>0</v>
      </c>
      <c r="L586" s="45">
        <v>0</v>
      </c>
      <c r="M586" s="45">
        <v>1.96</v>
      </c>
      <c r="N586" s="45">
        <v>-1.96</v>
      </c>
    </row>
    <row r="587" spans="1:14" x14ac:dyDescent="0.25">
      <c r="A587" s="43">
        <v>2023</v>
      </c>
      <c r="B587" s="44" t="s">
        <v>90</v>
      </c>
      <c r="C587" s="44" t="s">
        <v>11</v>
      </c>
      <c r="D587" s="44" t="s">
        <v>103</v>
      </c>
      <c r="E587" s="48">
        <v>1510</v>
      </c>
      <c r="F587" s="44"/>
      <c r="G587" s="44" t="s">
        <v>94</v>
      </c>
      <c r="H587" s="44" t="s">
        <v>95</v>
      </c>
      <c r="I587" s="44" t="s">
        <v>104</v>
      </c>
      <c r="J587" s="45">
        <v>0</v>
      </c>
      <c r="K587" s="45">
        <v>0</v>
      </c>
      <c r="L587" s="45">
        <v>0</v>
      </c>
      <c r="M587" s="45">
        <v>3.91</v>
      </c>
      <c r="N587" s="45">
        <v>-3.91</v>
      </c>
    </row>
    <row r="588" spans="1:14" x14ac:dyDescent="0.25">
      <c r="A588" s="43">
        <v>2023</v>
      </c>
      <c r="B588" s="44" t="s">
        <v>90</v>
      </c>
      <c r="C588" s="44" t="s">
        <v>11</v>
      </c>
      <c r="D588" s="44" t="s">
        <v>124</v>
      </c>
      <c r="E588" s="48">
        <v>1510</v>
      </c>
      <c r="F588" s="44"/>
      <c r="G588" s="44" t="s">
        <v>94</v>
      </c>
      <c r="H588" s="44" t="s">
        <v>95</v>
      </c>
      <c r="I588" s="44" t="s">
        <v>125</v>
      </c>
      <c r="J588" s="45">
        <v>0</v>
      </c>
      <c r="K588" s="45">
        <v>1500</v>
      </c>
      <c r="L588" s="45">
        <v>0</v>
      </c>
      <c r="M588" s="45">
        <v>0</v>
      </c>
      <c r="N588" s="45">
        <v>1500</v>
      </c>
    </row>
    <row r="589" spans="1:14" x14ac:dyDescent="0.25">
      <c r="A589" s="43">
        <v>2023</v>
      </c>
      <c r="B589" s="44" t="s">
        <v>90</v>
      </c>
      <c r="C589" s="44" t="s">
        <v>11</v>
      </c>
      <c r="D589" s="44" t="s">
        <v>109</v>
      </c>
      <c r="E589" s="48">
        <v>1510</v>
      </c>
      <c r="F589" s="44"/>
      <c r="G589" s="44" t="s">
        <v>94</v>
      </c>
      <c r="H589" s="44" t="s">
        <v>95</v>
      </c>
      <c r="I589" s="44" t="s">
        <v>110</v>
      </c>
      <c r="J589" s="45">
        <v>28875.86</v>
      </c>
      <c r="K589" s="45">
        <v>28875.86</v>
      </c>
      <c r="L589" s="45">
        <v>0</v>
      </c>
      <c r="M589" s="45">
        <v>0</v>
      </c>
      <c r="N589" s="45">
        <v>28875.86</v>
      </c>
    </row>
    <row r="590" spans="1:14" x14ac:dyDescent="0.25">
      <c r="A590" s="43">
        <v>2023</v>
      </c>
      <c r="B590" s="44" t="s">
        <v>90</v>
      </c>
      <c r="C590" s="44" t="s">
        <v>11</v>
      </c>
      <c r="D590" s="44" t="s">
        <v>111</v>
      </c>
      <c r="E590" s="48">
        <v>1510</v>
      </c>
      <c r="F590" s="44"/>
      <c r="G590" s="44" t="s">
        <v>94</v>
      </c>
      <c r="H590" s="44" t="s">
        <v>95</v>
      </c>
      <c r="I590" s="44" t="s">
        <v>112</v>
      </c>
      <c r="J590" s="45">
        <v>67711.789999999994</v>
      </c>
      <c r="K590" s="45">
        <v>55211.789999999994</v>
      </c>
      <c r="L590" s="45">
        <v>1801.75</v>
      </c>
      <c r="M590" s="45">
        <v>0</v>
      </c>
      <c r="N590" s="45">
        <v>53410.039999999994</v>
      </c>
    </row>
    <row r="591" spans="1:14" x14ac:dyDescent="0.25">
      <c r="A591" s="43">
        <v>2023</v>
      </c>
      <c r="B591" s="44" t="s">
        <v>90</v>
      </c>
      <c r="C591" s="44" t="s">
        <v>11</v>
      </c>
      <c r="D591" s="44" t="s">
        <v>113</v>
      </c>
      <c r="E591" s="48">
        <v>1510</v>
      </c>
      <c r="F591" s="44"/>
      <c r="G591" s="44" t="s">
        <v>94</v>
      </c>
      <c r="H591" s="44" t="s">
        <v>95</v>
      </c>
      <c r="I591" s="44" t="s">
        <v>114</v>
      </c>
      <c r="J591" s="45">
        <v>34213.1</v>
      </c>
      <c r="K591" s="45">
        <v>32713.1</v>
      </c>
      <c r="L591" s="45">
        <v>0</v>
      </c>
      <c r="M591" s="45">
        <v>1072.9100000000001</v>
      </c>
      <c r="N591" s="45">
        <v>31640.19</v>
      </c>
    </row>
    <row r="592" spans="1:14" x14ac:dyDescent="0.25">
      <c r="A592" s="43">
        <v>2023</v>
      </c>
      <c r="B592" s="44" t="s">
        <v>90</v>
      </c>
      <c r="C592" s="44" t="s">
        <v>11</v>
      </c>
      <c r="D592" s="44" t="s">
        <v>115</v>
      </c>
      <c r="E592" s="48">
        <v>1510</v>
      </c>
      <c r="F592" s="44"/>
      <c r="G592" s="44" t="s">
        <v>94</v>
      </c>
      <c r="H592" s="44" t="s">
        <v>95</v>
      </c>
      <c r="I592" s="44" t="s">
        <v>116</v>
      </c>
      <c r="J592" s="45">
        <v>114829.54</v>
      </c>
      <c r="K592" s="45">
        <v>114829.54</v>
      </c>
      <c r="L592" s="45">
        <v>30781.08</v>
      </c>
      <c r="M592" s="45">
        <v>0</v>
      </c>
      <c r="N592" s="45">
        <v>84048.46</v>
      </c>
    </row>
    <row r="593" spans="1:14" x14ac:dyDescent="0.25">
      <c r="A593" s="43">
        <v>2023</v>
      </c>
      <c r="B593" s="44" t="s">
        <v>90</v>
      </c>
      <c r="C593" s="44" t="s">
        <v>11</v>
      </c>
      <c r="D593" s="44" t="s">
        <v>117</v>
      </c>
      <c r="E593" s="48">
        <v>1510</v>
      </c>
      <c r="F593" s="44"/>
      <c r="G593" s="44" t="s">
        <v>94</v>
      </c>
      <c r="H593" s="44" t="s">
        <v>95</v>
      </c>
      <c r="I593" s="44" t="s">
        <v>118</v>
      </c>
      <c r="J593" s="45">
        <v>35019.949999999997</v>
      </c>
      <c r="K593" s="45">
        <v>32819.949999999997</v>
      </c>
      <c r="L593" s="45">
        <v>17744.43</v>
      </c>
      <c r="M593" s="45">
        <v>7344.88</v>
      </c>
      <c r="N593" s="45">
        <v>7730.6399999999958</v>
      </c>
    </row>
    <row r="594" spans="1:14" x14ac:dyDescent="0.25">
      <c r="A594" s="43">
        <v>2023</v>
      </c>
      <c r="B594" s="44" t="s">
        <v>136</v>
      </c>
      <c r="C594" s="44" t="s">
        <v>11</v>
      </c>
      <c r="D594" s="44" t="s">
        <v>137</v>
      </c>
      <c r="E594" s="48">
        <v>1510</v>
      </c>
      <c r="F594" s="44"/>
      <c r="G594" s="44" t="s">
        <v>94</v>
      </c>
      <c r="H594" s="44" t="s">
        <v>95</v>
      </c>
      <c r="I594" s="44" t="s">
        <v>138</v>
      </c>
      <c r="J594" s="45">
        <v>59452.15</v>
      </c>
      <c r="K594" s="45">
        <v>59452.15</v>
      </c>
      <c r="L594" s="45">
        <v>0</v>
      </c>
      <c r="M594" s="45">
        <v>1650</v>
      </c>
      <c r="N594" s="45">
        <v>57802.15</v>
      </c>
    </row>
    <row r="595" spans="1:14" x14ac:dyDescent="0.25">
      <c r="A595" s="43">
        <v>2023</v>
      </c>
      <c r="B595" s="44" t="s">
        <v>136</v>
      </c>
      <c r="C595" s="44" t="s">
        <v>11</v>
      </c>
      <c r="D595" s="44" t="s">
        <v>99</v>
      </c>
      <c r="E595" s="48">
        <v>1510</v>
      </c>
      <c r="F595" s="44"/>
      <c r="G595" s="44" t="s">
        <v>94</v>
      </c>
      <c r="H595" s="44" t="s">
        <v>95</v>
      </c>
      <c r="I595" s="44" t="s">
        <v>100</v>
      </c>
      <c r="J595" s="45">
        <v>3707.56</v>
      </c>
      <c r="K595" s="45">
        <v>3707.56</v>
      </c>
      <c r="L595" s="45">
        <v>0</v>
      </c>
      <c r="M595" s="45">
        <v>92.71</v>
      </c>
      <c r="N595" s="45">
        <v>3614.85</v>
      </c>
    </row>
    <row r="596" spans="1:14" x14ac:dyDescent="0.25">
      <c r="A596" s="43">
        <v>2023</v>
      </c>
      <c r="B596" s="44" t="s">
        <v>136</v>
      </c>
      <c r="C596" s="44" t="s">
        <v>11</v>
      </c>
      <c r="D596" s="44" t="s">
        <v>101</v>
      </c>
      <c r="E596" s="48">
        <v>1510</v>
      </c>
      <c r="F596" s="44"/>
      <c r="G596" s="44" t="s">
        <v>94</v>
      </c>
      <c r="H596" s="44" t="s">
        <v>95</v>
      </c>
      <c r="I596" s="44" t="s">
        <v>102</v>
      </c>
      <c r="J596" s="45">
        <v>867.1</v>
      </c>
      <c r="K596" s="45">
        <v>867.1</v>
      </c>
      <c r="L596" s="45">
        <v>0</v>
      </c>
      <c r="M596" s="45">
        <v>21.68</v>
      </c>
      <c r="N596" s="45">
        <v>845.42</v>
      </c>
    </row>
    <row r="597" spans="1:14" x14ac:dyDescent="0.25">
      <c r="A597" s="43">
        <v>2023</v>
      </c>
      <c r="B597" s="44" t="s">
        <v>136</v>
      </c>
      <c r="C597" s="44" t="s">
        <v>11</v>
      </c>
      <c r="D597" s="44" t="s">
        <v>103</v>
      </c>
      <c r="E597" s="48">
        <v>1510</v>
      </c>
      <c r="F597" s="44"/>
      <c r="G597" s="44" t="s">
        <v>94</v>
      </c>
      <c r="H597" s="44" t="s">
        <v>95</v>
      </c>
      <c r="I597" s="44" t="s">
        <v>104</v>
      </c>
      <c r="J597" s="45">
        <v>1734.18</v>
      </c>
      <c r="K597" s="45">
        <v>1734.18</v>
      </c>
      <c r="L597" s="45">
        <v>0</v>
      </c>
      <c r="M597" s="45">
        <v>43.94</v>
      </c>
      <c r="N597" s="45">
        <v>1690.24</v>
      </c>
    </row>
    <row r="598" spans="1:14" x14ac:dyDescent="0.25">
      <c r="A598" s="43">
        <v>2023</v>
      </c>
      <c r="B598" s="44" t="s">
        <v>152</v>
      </c>
      <c r="C598" s="44" t="s">
        <v>11</v>
      </c>
      <c r="D598" s="44" t="s">
        <v>153</v>
      </c>
      <c r="E598" s="48">
        <v>1510</v>
      </c>
      <c r="F598" s="44"/>
      <c r="G598" s="44" t="s">
        <v>94</v>
      </c>
      <c r="H598" s="44" t="s">
        <v>95</v>
      </c>
      <c r="I598" s="44" t="s">
        <v>154</v>
      </c>
      <c r="J598" s="45">
        <v>0</v>
      </c>
      <c r="K598" s="45">
        <v>7500</v>
      </c>
      <c r="L598" s="45">
        <v>0</v>
      </c>
      <c r="M598" s="45">
        <v>0</v>
      </c>
      <c r="N598" s="45">
        <v>7500</v>
      </c>
    </row>
    <row r="599" spans="1:14" x14ac:dyDescent="0.25">
      <c r="A599" s="43">
        <v>2023</v>
      </c>
      <c r="B599" s="44" t="s">
        <v>152</v>
      </c>
      <c r="C599" s="44" t="s">
        <v>11</v>
      </c>
      <c r="D599" s="44" t="s">
        <v>161</v>
      </c>
      <c r="E599" s="48">
        <v>1510</v>
      </c>
      <c r="F599" s="44"/>
      <c r="G599" s="44" t="s">
        <v>94</v>
      </c>
      <c r="H599" s="44" t="s">
        <v>95</v>
      </c>
      <c r="I599" s="44" t="s">
        <v>162</v>
      </c>
      <c r="J599" s="45">
        <v>19556.3</v>
      </c>
      <c r="K599" s="45">
        <v>19556.3</v>
      </c>
      <c r="L599" s="45">
        <v>0</v>
      </c>
      <c r="M599" s="45">
        <v>0</v>
      </c>
      <c r="N599" s="45">
        <v>19556.3</v>
      </c>
    </row>
    <row r="600" spans="1:14" x14ac:dyDescent="0.25">
      <c r="A600" s="43">
        <v>2023</v>
      </c>
      <c r="B600" s="44" t="s">
        <v>152</v>
      </c>
      <c r="C600" s="44" t="s">
        <v>11</v>
      </c>
      <c r="D600" s="44" t="s">
        <v>155</v>
      </c>
      <c r="E600" s="48">
        <v>1510</v>
      </c>
      <c r="F600" s="44"/>
      <c r="G600" s="44" t="s">
        <v>94</v>
      </c>
      <c r="H600" s="44" t="s">
        <v>95</v>
      </c>
      <c r="I600" s="44" t="s">
        <v>156</v>
      </c>
      <c r="J600" s="45">
        <v>0</v>
      </c>
      <c r="K600" s="45">
        <v>7200</v>
      </c>
      <c r="L600" s="45">
        <v>0</v>
      </c>
      <c r="M600" s="45">
        <v>2200</v>
      </c>
      <c r="N600" s="45">
        <v>5000</v>
      </c>
    </row>
    <row r="601" spans="1:14" x14ac:dyDescent="0.25">
      <c r="A601" s="43">
        <v>2023</v>
      </c>
      <c r="B601" s="44" t="s">
        <v>90</v>
      </c>
      <c r="C601" s="44" t="s">
        <v>11</v>
      </c>
      <c r="D601" s="44" t="s">
        <v>99</v>
      </c>
      <c r="E601" s="48">
        <v>1560</v>
      </c>
      <c r="F601" s="44"/>
      <c r="G601" s="44" t="s">
        <v>94</v>
      </c>
      <c r="H601" s="44" t="s">
        <v>95</v>
      </c>
      <c r="I601" s="44" t="s">
        <v>100</v>
      </c>
      <c r="J601" s="45">
        <v>0</v>
      </c>
      <c r="K601" s="45">
        <v>0</v>
      </c>
      <c r="L601" s="45">
        <v>0</v>
      </c>
      <c r="M601" s="45">
        <v>18.329999999999998</v>
      </c>
      <c r="N601" s="45">
        <v>-18.329999999999998</v>
      </c>
    </row>
    <row r="602" spans="1:14" x14ac:dyDescent="0.25">
      <c r="A602" s="43">
        <v>2023</v>
      </c>
      <c r="B602" s="44" t="s">
        <v>90</v>
      </c>
      <c r="C602" s="44" t="s">
        <v>11</v>
      </c>
      <c r="D602" s="44" t="s">
        <v>101</v>
      </c>
      <c r="E602" s="48">
        <v>1560</v>
      </c>
      <c r="F602" s="44"/>
      <c r="G602" s="44" t="s">
        <v>94</v>
      </c>
      <c r="H602" s="44" t="s">
        <v>95</v>
      </c>
      <c r="I602" s="44" t="s">
        <v>102</v>
      </c>
      <c r="J602" s="45">
        <v>0</v>
      </c>
      <c r="K602" s="45">
        <v>0</v>
      </c>
      <c r="L602" s="45">
        <v>0</v>
      </c>
      <c r="M602" s="45">
        <v>4.2799999999999994</v>
      </c>
      <c r="N602" s="45">
        <v>-4.2799999999999994</v>
      </c>
    </row>
    <row r="603" spans="1:14" x14ac:dyDescent="0.25">
      <c r="A603" s="43">
        <v>2023</v>
      </c>
      <c r="B603" s="44" t="s">
        <v>90</v>
      </c>
      <c r="C603" s="44" t="s">
        <v>11</v>
      </c>
      <c r="D603" s="44" t="s">
        <v>103</v>
      </c>
      <c r="E603" s="48">
        <v>1560</v>
      </c>
      <c r="F603" s="44"/>
      <c r="G603" s="44" t="s">
        <v>94</v>
      </c>
      <c r="H603" s="44" t="s">
        <v>95</v>
      </c>
      <c r="I603" s="44" t="s">
        <v>104</v>
      </c>
      <c r="J603" s="45">
        <v>0</v>
      </c>
      <c r="K603" s="45">
        <v>0</v>
      </c>
      <c r="L603" s="45">
        <v>0</v>
      </c>
      <c r="M603" s="45">
        <v>8.83</v>
      </c>
      <c r="N603" s="45">
        <v>-8.83</v>
      </c>
    </row>
    <row r="604" spans="1:14" x14ac:dyDescent="0.25">
      <c r="A604" s="43">
        <v>2023</v>
      </c>
      <c r="B604" s="44" t="s">
        <v>90</v>
      </c>
      <c r="C604" s="44" t="s">
        <v>11</v>
      </c>
      <c r="D604" s="44" t="s">
        <v>124</v>
      </c>
      <c r="E604" s="48">
        <v>1560</v>
      </c>
      <c r="F604" s="44"/>
      <c r="G604" s="44" t="s">
        <v>94</v>
      </c>
      <c r="H604" s="44" t="s">
        <v>95</v>
      </c>
      <c r="I604" s="44" t="s">
        <v>125</v>
      </c>
      <c r="J604" s="45">
        <v>0</v>
      </c>
      <c r="K604" s="45">
        <v>10000</v>
      </c>
      <c r="L604" s="45">
        <v>1077</v>
      </c>
      <c r="M604" s="45">
        <v>0</v>
      </c>
      <c r="N604" s="45">
        <v>8923</v>
      </c>
    </row>
    <row r="605" spans="1:14" x14ac:dyDescent="0.25">
      <c r="A605" s="43">
        <v>2023</v>
      </c>
      <c r="B605" s="44" t="s">
        <v>90</v>
      </c>
      <c r="C605" s="44" t="s">
        <v>11</v>
      </c>
      <c r="D605" s="44" t="s">
        <v>282</v>
      </c>
      <c r="E605" s="48">
        <v>1560</v>
      </c>
      <c r="F605" s="44"/>
      <c r="G605" s="44" t="s">
        <v>94</v>
      </c>
      <c r="H605" s="44" t="s">
        <v>95</v>
      </c>
      <c r="I605" s="44" t="s">
        <v>283</v>
      </c>
      <c r="J605" s="45">
        <v>0</v>
      </c>
      <c r="K605" s="45">
        <v>2000</v>
      </c>
      <c r="L605" s="45">
        <v>643.04</v>
      </c>
      <c r="M605" s="45">
        <v>0</v>
      </c>
      <c r="N605" s="45">
        <v>1356.96</v>
      </c>
    </row>
    <row r="606" spans="1:14" x14ac:dyDescent="0.25">
      <c r="A606" s="43">
        <v>2023</v>
      </c>
      <c r="B606" s="44" t="s">
        <v>90</v>
      </c>
      <c r="C606" s="44" t="s">
        <v>11</v>
      </c>
      <c r="D606" s="44" t="s">
        <v>109</v>
      </c>
      <c r="E606" s="48">
        <v>1560</v>
      </c>
      <c r="F606" s="44"/>
      <c r="G606" s="44" t="s">
        <v>94</v>
      </c>
      <c r="H606" s="44" t="s">
        <v>95</v>
      </c>
      <c r="I606" s="44" t="s">
        <v>110</v>
      </c>
      <c r="J606" s="45">
        <v>32853.32</v>
      </c>
      <c r="K606" s="45">
        <v>30853.32</v>
      </c>
      <c r="L606" s="45">
        <v>0</v>
      </c>
      <c r="M606" s="45">
        <v>0</v>
      </c>
      <c r="N606" s="45">
        <v>30853.32</v>
      </c>
    </row>
    <row r="607" spans="1:14" x14ac:dyDescent="0.25">
      <c r="A607" s="43">
        <v>2023</v>
      </c>
      <c r="B607" s="44" t="s">
        <v>90</v>
      </c>
      <c r="C607" s="44" t="s">
        <v>11</v>
      </c>
      <c r="D607" s="44" t="s">
        <v>111</v>
      </c>
      <c r="E607" s="48">
        <v>1560</v>
      </c>
      <c r="F607" s="44"/>
      <c r="G607" s="44" t="s">
        <v>94</v>
      </c>
      <c r="H607" s="44" t="s">
        <v>95</v>
      </c>
      <c r="I607" s="44" t="s">
        <v>112</v>
      </c>
      <c r="J607" s="45">
        <v>130083.23</v>
      </c>
      <c r="K607" s="45">
        <v>29725.229999999996</v>
      </c>
      <c r="L607" s="45">
        <v>487</v>
      </c>
      <c r="M607" s="45">
        <v>15079.71</v>
      </c>
      <c r="N607" s="45">
        <v>14158.519999999997</v>
      </c>
    </row>
    <row r="608" spans="1:14" x14ac:dyDescent="0.25">
      <c r="A608" s="43">
        <v>2023</v>
      </c>
      <c r="B608" s="44" t="s">
        <v>90</v>
      </c>
      <c r="C608" s="44" t="s">
        <v>11</v>
      </c>
      <c r="D608" s="44" t="s">
        <v>113</v>
      </c>
      <c r="E608" s="48">
        <v>1560</v>
      </c>
      <c r="F608" s="44"/>
      <c r="G608" s="44" t="s">
        <v>94</v>
      </c>
      <c r="H608" s="44" t="s">
        <v>95</v>
      </c>
      <c r="I608" s="44" t="s">
        <v>114</v>
      </c>
      <c r="J608" s="45">
        <v>28231.84</v>
      </c>
      <c r="K608" s="45">
        <v>8231.84</v>
      </c>
      <c r="L608" s="45">
        <v>1229.0899999999999</v>
      </c>
      <c r="M608" s="45">
        <v>499.67</v>
      </c>
      <c r="N608" s="45">
        <v>6503.08</v>
      </c>
    </row>
    <row r="609" spans="1:14" x14ac:dyDescent="0.25">
      <c r="A609" s="43">
        <v>2023</v>
      </c>
      <c r="B609" s="44" t="s">
        <v>90</v>
      </c>
      <c r="C609" s="44" t="s">
        <v>11</v>
      </c>
      <c r="D609" s="44" t="s">
        <v>115</v>
      </c>
      <c r="E609" s="48">
        <v>1560</v>
      </c>
      <c r="F609" s="44"/>
      <c r="G609" s="44" t="s">
        <v>94</v>
      </c>
      <c r="H609" s="44" t="s">
        <v>95</v>
      </c>
      <c r="I609" s="44" t="s">
        <v>116</v>
      </c>
      <c r="J609" s="45">
        <v>21646.97</v>
      </c>
      <c r="K609" s="45">
        <v>21646.97</v>
      </c>
      <c r="L609" s="45">
        <v>0</v>
      </c>
      <c r="M609" s="45">
        <v>15568.519999999999</v>
      </c>
      <c r="N609" s="45">
        <v>6078.4500000000025</v>
      </c>
    </row>
    <row r="610" spans="1:14" x14ac:dyDescent="0.25">
      <c r="A610" s="43">
        <v>2023</v>
      </c>
      <c r="B610" s="44" t="s">
        <v>90</v>
      </c>
      <c r="C610" s="44" t="s">
        <v>11</v>
      </c>
      <c r="D610" s="44" t="s">
        <v>157</v>
      </c>
      <c r="E610" s="48">
        <v>1560</v>
      </c>
      <c r="F610" s="44"/>
      <c r="G610" s="44" t="s">
        <v>94</v>
      </c>
      <c r="H610" s="44" t="s">
        <v>95</v>
      </c>
      <c r="I610" s="44" t="s">
        <v>158</v>
      </c>
      <c r="J610" s="45">
        <v>0</v>
      </c>
      <c r="K610" s="45">
        <v>3000</v>
      </c>
      <c r="L610" s="45">
        <v>0</v>
      </c>
      <c r="M610" s="45">
        <v>438</v>
      </c>
      <c r="N610" s="45">
        <v>2562</v>
      </c>
    </row>
    <row r="611" spans="1:14" x14ac:dyDescent="0.25">
      <c r="A611" s="43">
        <v>2023</v>
      </c>
      <c r="B611" s="44" t="s">
        <v>90</v>
      </c>
      <c r="C611" s="44" t="s">
        <v>11</v>
      </c>
      <c r="D611" s="44" t="s">
        <v>117</v>
      </c>
      <c r="E611" s="48">
        <v>1560</v>
      </c>
      <c r="F611" s="44"/>
      <c r="G611" s="44" t="s">
        <v>94</v>
      </c>
      <c r="H611" s="44" t="s">
        <v>95</v>
      </c>
      <c r="I611" s="44" t="s">
        <v>118</v>
      </c>
      <c r="J611" s="45">
        <v>48050.74</v>
      </c>
      <c r="K611" s="45">
        <v>7077.739999999998</v>
      </c>
      <c r="L611" s="45">
        <v>1136.55</v>
      </c>
      <c r="M611" s="45">
        <v>5940.36</v>
      </c>
      <c r="N611" s="45">
        <v>0.82999999999833562</v>
      </c>
    </row>
    <row r="612" spans="1:14" x14ac:dyDescent="0.25">
      <c r="A612" s="43">
        <v>2023</v>
      </c>
      <c r="B612" s="44" t="s">
        <v>136</v>
      </c>
      <c r="C612" s="44" t="s">
        <v>11</v>
      </c>
      <c r="D612" s="44" t="s">
        <v>137</v>
      </c>
      <c r="E612" s="48">
        <v>1560</v>
      </c>
      <c r="F612" s="44"/>
      <c r="G612" s="44" t="s">
        <v>94</v>
      </c>
      <c r="H612" s="44" t="s">
        <v>95</v>
      </c>
      <c r="I612" s="44" t="s">
        <v>138</v>
      </c>
      <c r="J612" s="45">
        <v>77851.48</v>
      </c>
      <c r="K612" s="45">
        <v>77851.48</v>
      </c>
      <c r="L612" s="45">
        <v>0</v>
      </c>
      <c r="M612" s="45">
        <v>4360.5</v>
      </c>
      <c r="N612" s="45">
        <v>73490.98</v>
      </c>
    </row>
    <row r="613" spans="1:14" x14ac:dyDescent="0.25">
      <c r="A613" s="43">
        <v>2023</v>
      </c>
      <c r="B613" s="44" t="s">
        <v>136</v>
      </c>
      <c r="C613" s="44" t="s">
        <v>11</v>
      </c>
      <c r="D613" s="44" t="s">
        <v>99</v>
      </c>
      <c r="E613" s="48">
        <v>1560</v>
      </c>
      <c r="F613" s="44"/>
      <c r="G613" s="44" t="s">
        <v>94</v>
      </c>
      <c r="H613" s="44" t="s">
        <v>95</v>
      </c>
      <c r="I613" s="44" t="s">
        <v>100</v>
      </c>
      <c r="J613" s="45">
        <v>4826.79</v>
      </c>
      <c r="K613" s="45">
        <v>4826.79</v>
      </c>
      <c r="L613" s="45">
        <v>0</v>
      </c>
      <c r="M613" s="45">
        <v>249.41</v>
      </c>
      <c r="N613" s="45">
        <v>4577.38</v>
      </c>
    </row>
    <row r="614" spans="1:14" x14ac:dyDescent="0.25">
      <c r="A614" s="43">
        <v>2023</v>
      </c>
      <c r="B614" s="44" t="s">
        <v>136</v>
      </c>
      <c r="C614" s="44" t="s">
        <v>11</v>
      </c>
      <c r="D614" s="44" t="s">
        <v>101</v>
      </c>
      <c r="E614" s="48">
        <v>1560</v>
      </c>
      <c r="F614" s="44"/>
      <c r="G614" s="44" t="s">
        <v>94</v>
      </c>
      <c r="H614" s="44" t="s">
        <v>95</v>
      </c>
      <c r="I614" s="44" t="s">
        <v>102</v>
      </c>
      <c r="J614" s="45">
        <v>1128.8499999999999</v>
      </c>
      <c r="K614" s="45">
        <v>1128.8499999999999</v>
      </c>
      <c r="L614" s="45">
        <v>0</v>
      </c>
      <c r="M614" s="45">
        <v>58.349999999999994</v>
      </c>
      <c r="N614" s="45">
        <v>1070.5</v>
      </c>
    </row>
    <row r="615" spans="1:14" x14ac:dyDescent="0.25">
      <c r="A615" s="43">
        <v>2023</v>
      </c>
      <c r="B615" s="44" t="s">
        <v>136</v>
      </c>
      <c r="C615" s="44" t="s">
        <v>11</v>
      </c>
      <c r="D615" s="44" t="s">
        <v>103</v>
      </c>
      <c r="E615" s="48">
        <v>1560</v>
      </c>
      <c r="F615" s="44"/>
      <c r="G615" s="44" t="s">
        <v>94</v>
      </c>
      <c r="H615" s="44" t="s">
        <v>95</v>
      </c>
      <c r="I615" s="44" t="s">
        <v>104</v>
      </c>
      <c r="J615" s="45">
        <v>2257.69</v>
      </c>
      <c r="K615" s="45">
        <v>2257.69</v>
      </c>
      <c r="L615" s="45">
        <v>0</v>
      </c>
      <c r="M615" s="45">
        <v>117.6</v>
      </c>
      <c r="N615" s="45">
        <v>2140.09</v>
      </c>
    </row>
    <row r="616" spans="1:14" x14ac:dyDescent="0.25">
      <c r="A616" s="43">
        <v>2023</v>
      </c>
      <c r="B616" s="44" t="s">
        <v>152</v>
      </c>
      <c r="C616" s="44" t="s">
        <v>11</v>
      </c>
      <c r="D616" s="44" t="s">
        <v>153</v>
      </c>
      <c r="E616" s="48">
        <v>1560</v>
      </c>
      <c r="F616" s="44"/>
      <c r="G616" s="44" t="s">
        <v>94</v>
      </c>
      <c r="H616" s="44" t="s">
        <v>95</v>
      </c>
      <c r="I616" s="44" t="s">
        <v>154</v>
      </c>
      <c r="J616" s="45">
        <v>0</v>
      </c>
      <c r="K616" s="45">
        <v>2358</v>
      </c>
      <c r="L616" s="45">
        <v>2358</v>
      </c>
      <c r="M616" s="45">
        <v>0</v>
      </c>
      <c r="N616" s="45">
        <v>0</v>
      </c>
    </row>
    <row r="617" spans="1:14" x14ac:dyDescent="0.25">
      <c r="A617" s="43">
        <v>2023</v>
      </c>
      <c r="B617" s="44" t="s">
        <v>152</v>
      </c>
      <c r="C617" s="44" t="s">
        <v>11</v>
      </c>
      <c r="D617" s="44" t="s">
        <v>161</v>
      </c>
      <c r="E617" s="48">
        <v>1560</v>
      </c>
      <c r="F617" s="44"/>
      <c r="G617" s="44" t="s">
        <v>94</v>
      </c>
      <c r="H617" s="44" t="s">
        <v>95</v>
      </c>
      <c r="I617" s="44" t="s">
        <v>162</v>
      </c>
      <c r="J617" s="45">
        <v>0</v>
      </c>
      <c r="K617" s="45">
        <v>110973</v>
      </c>
      <c r="L617" s="45">
        <v>0</v>
      </c>
      <c r="M617" s="45">
        <v>0</v>
      </c>
      <c r="N617" s="45">
        <v>110973</v>
      </c>
    </row>
    <row r="618" spans="1:14" x14ac:dyDescent="0.25">
      <c r="A618" s="43">
        <v>2023</v>
      </c>
      <c r="B618" s="44" t="s">
        <v>152</v>
      </c>
      <c r="C618" s="44" t="s">
        <v>11</v>
      </c>
      <c r="D618" s="44" t="s">
        <v>155</v>
      </c>
      <c r="E618" s="48">
        <v>1560</v>
      </c>
      <c r="F618" s="44"/>
      <c r="G618" s="44" t="s">
        <v>94</v>
      </c>
      <c r="H618" s="44" t="s">
        <v>95</v>
      </c>
      <c r="I618" s="44" t="s">
        <v>156</v>
      </c>
      <c r="J618" s="45">
        <v>0</v>
      </c>
      <c r="K618" s="45">
        <v>35000</v>
      </c>
      <c r="L618" s="45">
        <v>0</v>
      </c>
      <c r="M618" s="45">
        <v>0</v>
      </c>
      <c r="N618" s="45">
        <v>35000</v>
      </c>
    </row>
    <row r="619" spans="1:14" x14ac:dyDescent="0.25">
      <c r="A619" s="43">
        <v>2023</v>
      </c>
      <c r="B619" s="44" t="s">
        <v>90</v>
      </c>
      <c r="C619" s="44" t="s">
        <v>11</v>
      </c>
      <c r="D619" s="44" t="s">
        <v>99</v>
      </c>
      <c r="E619" s="48">
        <v>1570</v>
      </c>
      <c r="F619" s="44"/>
      <c r="G619" s="44" t="s">
        <v>94</v>
      </c>
      <c r="H619" s="44" t="s">
        <v>95</v>
      </c>
      <c r="I619" s="44" t="s">
        <v>100</v>
      </c>
      <c r="J619" s="45">
        <v>0</v>
      </c>
      <c r="K619" s="45">
        <v>0</v>
      </c>
      <c r="L619" s="45">
        <v>0</v>
      </c>
      <c r="M619" s="45">
        <v>87.22999999999999</v>
      </c>
      <c r="N619" s="45">
        <v>-87.22999999999999</v>
      </c>
    </row>
    <row r="620" spans="1:14" x14ac:dyDescent="0.25">
      <c r="A620" s="43">
        <v>2023</v>
      </c>
      <c r="B620" s="44" t="s">
        <v>90</v>
      </c>
      <c r="C620" s="44" t="s">
        <v>11</v>
      </c>
      <c r="D620" s="44" t="s">
        <v>101</v>
      </c>
      <c r="E620" s="48">
        <v>1570</v>
      </c>
      <c r="F620" s="44"/>
      <c r="G620" s="44" t="s">
        <v>94</v>
      </c>
      <c r="H620" s="44" t="s">
        <v>95</v>
      </c>
      <c r="I620" s="44" t="s">
        <v>102</v>
      </c>
      <c r="J620" s="45">
        <v>0</v>
      </c>
      <c r="K620" s="45">
        <v>0</v>
      </c>
      <c r="L620" s="45">
        <v>0</v>
      </c>
      <c r="M620" s="45">
        <v>20.39</v>
      </c>
      <c r="N620" s="45">
        <v>-20.39</v>
      </c>
    </row>
    <row r="621" spans="1:14" x14ac:dyDescent="0.25">
      <c r="A621" s="43">
        <v>2023</v>
      </c>
      <c r="B621" s="44" t="s">
        <v>90</v>
      </c>
      <c r="C621" s="44" t="s">
        <v>11</v>
      </c>
      <c r="D621" s="44" t="s">
        <v>103</v>
      </c>
      <c r="E621" s="48">
        <v>1570</v>
      </c>
      <c r="F621" s="44"/>
      <c r="G621" s="44" t="s">
        <v>94</v>
      </c>
      <c r="H621" s="44" t="s">
        <v>95</v>
      </c>
      <c r="I621" s="44" t="s">
        <v>104</v>
      </c>
      <c r="J621" s="45">
        <v>0</v>
      </c>
      <c r="K621" s="45">
        <v>0</v>
      </c>
      <c r="L621" s="45">
        <v>0</v>
      </c>
      <c r="M621" s="45">
        <v>40.89</v>
      </c>
      <c r="N621" s="45">
        <v>-40.89</v>
      </c>
    </row>
    <row r="622" spans="1:14" x14ac:dyDescent="0.25">
      <c r="A622" s="43">
        <v>2023</v>
      </c>
      <c r="B622" s="44" t="s">
        <v>90</v>
      </c>
      <c r="C622" s="44" t="s">
        <v>11</v>
      </c>
      <c r="D622" s="44" t="s">
        <v>124</v>
      </c>
      <c r="E622" s="48">
        <v>1570</v>
      </c>
      <c r="F622" s="44"/>
      <c r="G622" s="44" t="s">
        <v>94</v>
      </c>
      <c r="H622" s="44" t="s">
        <v>95</v>
      </c>
      <c r="I622" s="44" t="s">
        <v>125</v>
      </c>
      <c r="J622" s="45">
        <v>0</v>
      </c>
      <c r="K622" s="45">
        <v>1077</v>
      </c>
      <c r="L622" s="45">
        <v>1077</v>
      </c>
      <c r="M622" s="45">
        <v>0</v>
      </c>
      <c r="N622" s="45">
        <v>0</v>
      </c>
    </row>
    <row r="623" spans="1:14" x14ac:dyDescent="0.25">
      <c r="A623" s="43">
        <v>2023</v>
      </c>
      <c r="B623" s="44" t="s">
        <v>90</v>
      </c>
      <c r="C623" s="44" t="s">
        <v>11</v>
      </c>
      <c r="D623" s="44" t="s">
        <v>168</v>
      </c>
      <c r="E623" s="48">
        <v>1570</v>
      </c>
      <c r="F623" s="44"/>
      <c r="G623" s="44" t="s">
        <v>94</v>
      </c>
      <c r="H623" s="44" t="s">
        <v>95</v>
      </c>
      <c r="I623" s="44" t="s">
        <v>169</v>
      </c>
      <c r="J623" s="45">
        <v>0</v>
      </c>
      <c r="K623" s="45">
        <v>11000</v>
      </c>
      <c r="L623" s="45">
        <v>0</v>
      </c>
      <c r="M623" s="45">
        <v>840</v>
      </c>
      <c r="N623" s="45">
        <v>10160</v>
      </c>
    </row>
    <row r="624" spans="1:14" x14ac:dyDescent="0.25">
      <c r="A624" s="43">
        <v>2023</v>
      </c>
      <c r="B624" s="44" t="s">
        <v>90</v>
      </c>
      <c r="C624" s="44" t="s">
        <v>11</v>
      </c>
      <c r="D624" s="44" t="s">
        <v>109</v>
      </c>
      <c r="E624" s="48">
        <v>1570</v>
      </c>
      <c r="F624" s="44"/>
      <c r="G624" s="44" t="s">
        <v>94</v>
      </c>
      <c r="H624" s="44" t="s">
        <v>95</v>
      </c>
      <c r="I624" s="44" t="s">
        <v>110</v>
      </c>
      <c r="J624" s="45">
        <v>22699.16</v>
      </c>
      <c r="K624" s="45">
        <v>15879.01</v>
      </c>
      <c r="L624" s="45">
        <v>0</v>
      </c>
      <c r="M624" s="45">
        <v>0</v>
      </c>
      <c r="N624" s="45">
        <v>15879.01</v>
      </c>
    </row>
    <row r="625" spans="1:14" x14ac:dyDescent="0.25">
      <c r="A625" s="43">
        <v>2023</v>
      </c>
      <c r="B625" s="44" t="s">
        <v>90</v>
      </c>
      <c r="C625" s="44" t="s">
        <v>11</v>
      </c>
      <c r="D625" s="44" t="s">
        <v>111</v>
      </c>
      <c r="E625" s="48">
        <v>1570</v>
      </c>
      <c r="F625" s="44"/>
      <c r="G625" s="44" t="s">
        <v>94</v>
      </c>
      <c r="H625" s="44" t="s">
        <v>95</v>
      </c>
      <c r="I625" s="44" t="s">
        <v>112</v>
      </c>
      <c r="J625" s="45">
        <v>61191.78</v>
      </c>
      <c r="K625" s="45">
        <v>27555.96</v>
      </c>
      <c r="L625" s="45">
        <v>6278.63</v>
      </c>
      <c r="M625" s="45">
        <v>8879.33</v>
      </c>
      <c r="N625" s="45">
        <v>12397.999999999996</v>
      </c>
    </row>
    <row r="626" spans="1:14" x14ac:dyDescent="0.25">
      <c r="A626" s="43">
        <v>2023</v>
      </c>
      <c r="B626" s="44" t="s">
        <v>90</v>
      </c>
      <c r="C626" s="44" t="s">
        <v>11</v>
      </c>
      <c r="D626" s="44" t="s">
        <v>113</v>
      </c>
      <c r="E626" s="48">
        <v>1570</v>
      </c>
      <c r="F626" s="44"/>
      <c r="G626" s="44" t="s">
        <v>94</v>
      </c>
      <c r="H626" s="44" t="s">
        <v>95</v>
      </c>
      <c r="I626" s="44" t="s">
        <v>114</v>
      </c>
      <c r="J626" s="45">
        <v>26894.74</v>
      </c>
      <c r="K626" s="45">
        <v>14144.740000000002</v>
      </c>
      <c r="L626" s="45">
        <v>0</v>
      </c>
      <c r="M626" s="45">
        <v>0</v>
      </c>
      <c r="N626" s="45">
        <v>14144.740000000002</v>
      </c>
    </row>
    <row r="627" spans="1:14" x14ac:dyDescent="0.25">
      <c r="A627" s="43">
        <v>2023</v>
      </c>
      <c r="B627" s="44" t="s">
        <v>90</v>
      </c>
      <c r="C627" s="44" t="s">
        <v>11</v>
      </c>
      <c r="D627" s="44" t="s">
        <v>115</v>
      </c>
      <c r="E627" s="48">
        <v>1570</v>
      </c>
      <c r="F627" s="44"/>
      <c r="G627" s="44" t="s">
        <v>94</v>
      </c>
      <c r="H627" s="44" t="s">
        <v>95</v>
      </c>
      <c r="I627" s="44" t="s">
        <v>116</v>
      </c>
      <c r="J627" s="45">
        <v>13409.59</v>
      </c>
      <c r="K627" s="45">
        <v>17759.59</v>
      </c>
      <c r="L627" s="45">
        <v>0</v>
      </c>
      <c r="M627" s="45">
        <v>17036.78</v>
      </c>
      <c r="N627" s="45">
        <v>722.81000000000131</v>
      </c>
    </row>
    <row r="628" spans="1:14" x14ac:dyDescent="0.25">
      <c r="A628" s="43">
        <v>2023</v>
      </c>
      <c r="B628" s="44" t="s">
        <v>90</v>
      </c>
      <c r="C628" s="44" t="s">
        <v>11</v>
      </c>
      <c r="D628" s="44" t="s">
        <v>117</v>
      </c>
      <c r="E628" s="48">
        <v>1570</v>
      </c>
      <c r="F628" s="44"/>
      <c r="G628" s="44" t="s">
        <v>94</v>
      </c>
      <c r="H628" s="44" t="s">
        <v>95</v>
      </c>
      <c r="I628" s="44" t="s">
        <v>118</v>
      </c>
      <c r="J628" s="45">
        <v>25559.21</v>
      </c>
      <c r="K628" s="45">
        <v>39223.03</v>
      </c>
      <c r="L628" s="45">
        <v>4439.08</v>
      </c>
      <c r="M628" s="45">
        <v>22720.07</v>
      </c>
      <c r="N628" s="45">
        <v>12063.88</v>
      </c>
    </row>
    <row r="629" spans="1:14" x14ac:dyDescent="0.25">
      <c r="A629" s="43">
        <v>2023</v>
      </c>
      <c r="B629" s="44" t="s">
        <v>90</v>
      </c>
      <c r="C629" s="44" t="s">
        <v>165</v>
      </c>
      <c r="D629" s="44" t="s">
        <v>166</v>
      </c>
      <c r="E629" s="48">
        <v>1570</v>
      </c>
      <c r="F629" s="44"/>
      <c r="G629" s="44" t="s">
        <v>94</v>
      </c>
      <c r="H629" s="44" t="s">
        <v>95</v>
      </c>
      <c r="I629" s="44" t="s">
        <v>167</v>
      </c>
      <c r="J629" s="45">
        <v>0</v>
      </c>
      <c r="K629" s="45">
        <v>12070.15</v>
      </c>
      <c r="L629" s="45">
        <v>10500</v>
      </c>
      <c r="M629" s="45">
        <v>0</v>
      </c>
      <c r="N629" s="45">
        <v>1570.1499999999996</v>
      </c>
    </row>
    <row r="630" spans="1:14" x14ac:dyDescent="0.25">
      <c r="A630" s="43">
        <v>2023</v>
      </c>
      <c r="B630" s="44" t="s">
        <v>136</v>
      </c>
      <c r="C630" s="44" t="s">
        <v>11</v>
      </c>
      <c r="D630" s="44" t="s">
        <v>137</v>
      </c>
      <c r="E630" s="48">
        <v>1570</v>
      </c>
      <c r="F630" s="44"/>
      <c r="G630" s="44" t="s">
        <v>94</v>
      </c>
      <c r="H630" s="44" t="s">
        <v>95</v>
      </c>
      <c r="I630" s="44" t="s">
        <v>138</v>
      </c>
      <c r="J630" s="45">
        <v>53789.47</v>
      </c>
      <c r="K630" s="45">
        <v>53789.47</v>
      </c>
      <c r="L630" s="45">
        <v>0</v>
      </c>
      <c r="M630" s="45">
        <v>1605</v>
      </c>
      <c r="N630" s="45">
        <v>52184.47</v>
      </c>
    </row>
    <row r="631" spans="1:14" x14ac:dyDescent="0.25">
      <c r="A631" s="43">
        <v>2023</v>
      </c>
      <c r="B631" s="44" t="s">
        <v>136</v>
      </c>
      <c r="C631" s="44" t="s">
        <v>11</v>
      </c>
      <c r="D631" s="44" t="s">
        <v>99</v>
      </c>
      <c r="E631" s="48">
        <v>1570</v>
      </c>
      <c r="F631" s="44"/>
      <c r="G631" s="44" t="s">
        <v>94</v>
      </c>
      <c r="H631" s="44" t="s">
        <v>95</v>
      </c>
      <c r="I631" s="44" t="s">
        <v>100</v>
      </c>
      <c r="J631" s="45">
        <v>3334.95</v>
      </c>
      <c r="K631" s="45">
        <v>3334.95</v>
      </c>
      <c r="L631" s="45">
        <v>0</v>
      </c>
      <c r="M631" s="45">
        <v>12.09</v>
      </c>
      <c r="N631" s="45">
        <v>3322.8599999999997</v>
      </c>
    </row>
    <row r="632" spans="1:14" x14ac:dyDescent="0.25">
      <c r="A632" s="43">
        <v>2023</v>
      </c>
      <c r="B632" s="44" t="s">
        <v>136</v>
      </c>
      <c r="C632" s="44" t="s">
        <v>11</v>
      </c>
      <c r="D632" s="44" t="s">
        <v>101</v>
      </c>
      <c r="E632" s="48">
        <v>1570</v>
      </c>
      <c r="F632" s="44"/>
      <c r="G632" s="44" t="s">
        <v>94</v>
      </c>
      <c r="H632" s="44" t="s">
        <v>95</v>
      </c>
      <c r="I632" s="44" t="s">
        <v>102</v>
      </c>
      <c r="J632" s="45">
        <v>779.95</v>
      </c>
      <c r="K632" s="45">
        <v>779.95</v>
      </c>
      <c r="L632" s="45">
        <v>0</v>
      </c>
      <c r="M632" s="45">
        <v>2.83</v>
      </c>
      <c r="N632" s="45">
        <v>777.12</v>
      </c>
    </row>
    <row r="633" spans="1:14" x14ac:dyDescent="0.25">
      <c r="A633" s="43">
        <v>2023</v>
      </c>
      <c r="B633" s="44" t="s">
        <v>136</v>
      </c>
      <c r="C633" s="44" t="s">
        <v>11</v>
      </c>
      <c r="D633" s="44" t="s">
        <v>103</v>
      </c>
      <c r="E633" s="48">
        <v>1570</v>
      </c>
      <c r="F633" s="44"/>
      <c r="G633" s="44" t="s">
        <v>94</v>
      </c>
      <c r="H633" s="44" t="s">
        <v>95</v>
      </c>
      <c r="I633" s="44" t="s">
        <v>104</v>
      </c>
      <c r="J633" s="45">
        <v>1559.89</v>
      </c>
      <c r="K633" s="45">
        <v>1559.89</v>
      </c>
      <c r="L633" s="45">
        <v>0</v>
      </c>
      <c r="M633" s="45">
        <v>5.66</v>
      </c>
      <c r="N633" s="45">
        <v>1554.23</v>
      </c>
    </row>
    <row r="634" spans="1:14" x14ac:dyDescent="0.25">
      <c r="A634" s="43">
        <v>2023</v>
      </c>
      <c r="B634" s="44" t="s">
        <v>136</v>
      </c>
      <c r="C634" s="44" t="s">
        <v>10</v>
      </c>
      <c r="D634" s="44" t="s">
        <v>137</v>
      </c>
      <c r="E634" s="48">
        <v>1570</v>
      </c>
      <c r="F634" s="44"/>
      <c r="G634" s="44" t="s">
        <v>94</v>
      </c>
      <c r="H634" s="44" t="s">
        <v>95</v>
      </c>
      <c r="I634" s="44" t="s">
        <v>138</v>
      </c>
      <c r="J634" s="45">
        <v>0</v>
      </c>
      <c r="K634" s="45">
        <v>0</v>
      </c>
      <c r="L634" s="45">
        <v>0</v>
      </c>
      <c r="M634" s="45">
        <v>525</v>
      </c>
      <c r="N634" s="45">
        <v>-525</v>
      </c>
    </row>
    <row r="635" spans="1:14" x14ac:dyDescent="0.25">
      <c r="A635" s="43">
        <v>2023</v>
      </c>
      <c r="B635" s="44" t="s">
        <v>136</v>
      </c>
      <c r="C635" s="44" t="s">
        <v>10</v>
      </c>
      <c r="D635" s="44" t="s">
        <v>99</v>
      </c>
      <c r="E635" s="48">
        <v>1570</v>
      </c>
      <c r="F635" s="44"/>
      <c r="G635" s="44" t="s">
        <v>94</v>
      </c>
      <c r="H635" s="44" t="s">
        <v>95</v>
      </c>
      <c r="I635" s="44" t="s">
        <v>100</v>
      </c>
      <c r="J635" s="45">
        <v>0</v>
      </c>
      <c r="K635" s="45">
        <v>0</v>
      </c>
      <c r="L635" s="45">
        <v>0</v>
      </c>
      <c r="M635" s="45">
        <v>29.36</v>
      </c>
      <c r="N635" s="45">
        <v>-29.36</v>
      </c>
    </row>
    <row r="636" spans="1:14" x14ac:dyDescent="0.25">
      <c r="A636" s="43">
        <v>2023</v>
      </c>
      <c r="B636" s="44" t="s">
        <v>136</v>
      </c>
      <c r="C636" s="44" t="s">
        <v>10</v>
      </c>
      <c r="D636" s="44" t="s">
        <v>101</v>
      </c>
      <c r="E636" s="48">
        <v>1570</v>
      </c>
      <c r="F636" s="44"/>
      <c r="G636" s="44" t="s">
        <v>94</v>
      </c>
      <c r="H636" s="44" t="s">
        <v>95</v>
      </c>
      <c r="I636" s="44" t="s">
        <v>102</v>
      </c>
      <c r="J636" s="45">
        <v>0</v>
      </c>
      <c r="K636" s="45">
        <v>0</v>
      </c>
      <c r="L636" s="45">
        <v>0</v>
      </c>
      <c r="M636" s="45">
        <v>6.87</v>
      </c>
      <c r="N636" s="45">
        <v>-6.87</v>
      </c>
    </row>
    <row r="637" spans="1:14" x14ac:dyDescent="0.25">
      <c r="A637" s="43">
        <v>2023</v>
      </c>
      <c r="B637" s="44" t="s">
        <v>136</v>
      </c>
      <c r="C637" s="44" t="s">
        <v>10</v>
      </c>
      <c r="D637" s="44" t="s">
        <v>103</v>
      </c>
      <c r="E637" s="48">
        <v>1570</v>
      </c>
      <c r="F637" s="44"/>
      <c r="G637" s="44" t="s">
        <v>94</v>
      </c>
      <c r="H637" s="44" t="s">
        <v>95</v>
      </c>
      <c r="I637" s="44" t="s">
        <v>104</v>
      </c>
      <c r="J637" s="45">
        <v>0</v>
      </c>
      <c r="K637" s="45">
        <v>0</v>
      </c>
      <c r="L637" s="45">
        <v>0</v>
      </c>
      <c r="M637" s="45">
        <v>15.21</v>
      </c>
      <c r="N637" s="45">
        <v>-15.21</v>
      </c>
    </row>
    <row r="638" spans="1:14" x14ac:dyDescent="0.25">
      <c r="A638" s="43">
        <v>2023</v>
      </c>
      <c r="B638" s="44" t="s">
        <v>152</v>
      </c>
      <c r="C638" s="44" t="s">
        <v>11</v>
      </c>
      <c r="D638" s="44" t="s">
        <v>153</v>
      </c>
      <c r="E638" s="48">
        <v>1570</v>
      </c>
      <c r="F638" s="44"/>
      <c r="G638" s="44" t="s">
        <v>94</v>
      </c>
      <c r="H638" s="44" t="s">
        <v>95</v>
      </c>
      <c r="I638" s="44" t="s">
        <v>154</v>
      </c>
      <c r="J638" s="45">
        <v>0</v>
      </c>
      <c r="K638" s="45">
        <v>2845</v>
      </c>
      <c r="L638" s="45">
        <v>0</v>
      </c>
      <c r="M638" s="45">
        <v>2388.1</v>
      </c>
      <c r="N638" s="45">
        <v>456.90000000000009</v>
      </c>
    </row>
    <row r="639" spans="1:14" x14ac:dyDescent="0.25">
      <c r="A639" s="43">
        <v>2023</v>
      </c>
      <c r="B639" s="44" t="s">
        <v>152</v>
      </c>
      <c r="C639" s="44" t="s">
        <v>11</v>
      </c>
      <c r="D639" s="44" t="s">
        <v>161</v>
      </c>
      <c r="E639" s="48">
        <v>1570</v>
      </c>
      <c r="F639" s="44"/>
      <c r="G639" s="44" t="s">
        <v>94</v>
      </c>
      <c r="H639" s="44" t="s">
        <v>95</v>
      </c>
      <c r="I639" s="44" t="s">
        <v>162</v>
      </c>
      <c r="J639" s="45">
        <v>50000</v>
      </c>
      <c r="K639" s="45">
        <v>50000</v>
      </c>
      <c r="L639" s="45">
        <v>9531.98</v>
      </c>
      <c r="M639" s="45">
        <v>26751.39</v>
      </c>
      <c r="N639" s="45">
        <v>13716.63</v>
      </c>
    </row>
    <row r="640" spans="1:14" x14ac:dyDescent="0.25">
      <c r="A640" s="43">
        <v>2023</v>
      </c>
      <c r="B640" s="44" t="s">
        <v>152</v>
      </c>
      <c r="C640" s="44" t="s">
        <v>11</v>
      </c>
      <c r="D640" s="44" t="s">
        <v>155</v>
      </c>
      <c r="E640" s="48">
        <v>1570</v>
      </c>
      <c r="F640" s="44"/>
      <c r="G640" s="44" t="s">
        <v>94</v>
      </c>
      <c r="H640" s="44" t="s">
        <v>95</v>
      </c>
      <c r="I640" s="44" t="s">
        <v>156</v>
      </c>
      <c r="J640" s="45">
        <v>0</v>
      </c>
      <c r="K640" s="45">
        <v>8200</v>
      </c>
      <c r="L640" s="45">
        <v>0</v>
      </c>
      <c r="M640" s="45">
        <v>4253</v>
      </c>
      <c r="N640" s="45">
        <v>3947</v>
      </c>
    </row>
    <row r="641" spans="1:14" x14ac:dyDescent="0.25">
      <c r="A641" s="43">
        <v>2023</v>
      </c>
      <c r="B641" s="44" t="s">
        <v>90</v>
      </c>
      <c r="C641" s="44" t="s">
        <v>11</v>
      </c>
      <c r="D641" s="44" t="s">
        <v>137</v>
      </c>
      <c r="E641" s="48">
        <v>1680</v>
      </c>
      <c r="F641" s="44"/>
      <c r="G641" s="44" t="s">
        <v>94</v>
      </c>
      <c r="H641" s="44" t="s">
        <v>95</v>
      </c>
      <c r="I641" s="44" t="s">
        <v>138</v>
      </c>
      <c r="J641" s="45">
        <v>0</v>
      </c>
      <c r="K641" s="45">
        <v>1500</v>
      </c>
      <c r="L641" s="45">
        <v>0</v>
      </c>
      <c r="M641" s="45">
        <v>0</v>
      </c>
      <c r="N641" s="45">
        <v>1500</v>
      </c>
    </row>
    <row r="642" spans="1:14" x14ac:dyDescent="0.25">
      <c r="A642" s="43">
        <v>2023</v>
      </c>
      <c r="B642" s="44" t="s">
        <v>90</v>
      </c>
      <c r="C642" s="44" t="s">
        <v>11</v>
      </c>
      <c r="D642" s="44" t="s">
        <v>99</v>
      </c>
      <c r="E642" s="48">
        <v>1680</v>
      </c>
      <c r="F642" s="44"/>
      <c r="G642" s="44" t="s">
        <v>94</v>
      </c>
      <c r="H642" s="44" t="s">
        <v>95</v>
      </c>
      <c r="I642" s="44" t="s">
        <v>100</v>
      </c>
      <c r="J642" s="45">
        <v>0</v>
      </c>
      <c r="K642" s="45">
        <v>0</v>
      </c>
      <c r="L642" s="45">
        <v>0</v>
      </c>
      <c r="M642" s="45">
        <v>14.88</v>
      </c>
      <c r="N642" s="45">
        <v>-14.88</v>
      </c>
    </row>
    <row r="643" spans="1:14" x14ac:dyDescent="0.25">
      <c r="A643" s="43">
        <v>2023</v>
      </c>
      <c r="B643" s="44" t="s">
        <v>90</v>
      </c>
      <c r="C643" s="44" t="s">
        <v>11</v>
      </c>
      <c r="D643" s="44" t="s">
        <v>101</v>
      </c>
      <c r="E643" s="48">
        <v>1680</v>
      </c>
      <c r="F643" s="44"/>
      <c r="G643" s="44" t="s">
        <v>94</v>
      </c>
      <c r="H643" s="44" t="s">
        <v>95</v>
      </c>
      <c r="I643" s="44" t="s">
        <v>102</v>
      </c>
      <c r="J643" s="45">
        <v>0</v>
      </c>
      <c r="K643" s="45">
        <v>0</v>
      </c>
      <c r="L643" s="45">
        <v>0</v>
      </c>
      <c r="M643" s="45">
        <v>3.48</v>
      </c>
      <c r="N643" s="45">
        <v>-3.48</v>
      </c>
    </row>
    <row r="644" spans="1:14" x14ac:dyDescent="0.25">
      <c r="A644" s="43">
        <v>2023</v>
      </c>
      <c r="B644" s="44" t="s">
        <v>90</v>
      </c>
      <c r="C644" s="44" t="s">
        <v>11</v>
      </c>
      <c r="D644" s="44" t="s">
        <v>103</v>
      </c>
      <c r="E644" s="48">
        <v>1680</v>
      </c>
      <c r="F644" s="44"/>
      <c r="G644" s="44" t="s">
        <v>94</v>
      </c>
      <c r="H644" s="44" t="s">
        <v>95</v>
      </c>
      <c r="I644" s="44" t="s">
        <v>104</v>
      </c>
      <c r="J644" s="45">
        <v>0</v>
      </c>
      <c r="K644" s="45">
        <v>0</v>
      </c>
      <c r="L644" s="45">
        <v>0</v>
      </c>
      <c r="M644" s="45">
        <v>6.96</v>
      </c>
      <c r="N644" s="45">
        <v>-6.96</v>
      </c>
    </row>
    <row r="645" spans="1:14" x14ac:dyDescent="0.25">
      <c r="A645" s="43">
        <v>2023</v>
      </c>
      <c r="B645" s="44" t="s">
        <v>90</v>
      </c>
      <c r="C645" s="44" t="s">
        <v>11</v>
      </c>
      <c r="D645" s="44" t="s">
        <v>132</v>
      </c>
      <c r="E645" s="48">
        <v>1680</v>
      </c>
      <c r="F645" s="44"/>
      <c r="G645" s="44" t="s">
        <v>94</v>
      </c>
      <c r="H645" s="44" t="s">
        <v>95</v>
      </c>
      <c r="I645" s="44" t="s">
        <v>133</v>
      </c>
      <c r="J645" s="45">
        <v>0</v>
      </c>
      <c r="K645" s="45">
        <v>21300.29</v>
      </c>
      <c r="L645" s="45">
        <v>0</v>
      </c>
      <c r="M645" s="45">
        <v>4000</v>
      </c>
      <c r="N645" s="45">
        <v>17300.29</v>
      </c>
    </row>
    <row r="646" spans="1:14" x14ac:dyDescent="0.25">
      <c r="A646" s="43">
        <v>2023</v>
      </c>
      <c r="B646" s="44" t="s">
        <v>90</v>
      </c>
      <c r="C646" s="44" t="s">
        <v>11</v>
      </c>
      <c r="D646" s="44" t="s">
        <v>124</v>
      </c>
      <c r="E646" s="48">
        <v>1680</v>
      </c>
      <c r="F646" s="44"/>
      <c r="G646" s="44" t="s">
        <v>94</v>
      </c>
      <c r="H646" s="44" t="s">
        <v>95</v>
      </c>
      <c r="I646" s="44" t="s">
        <v>125</v>
      </c>
      <c r="J646" s="45">
        <v>0</v>
      </c>
      <c r="K646" s="45">
        <v>1000</v>
      </c>
      <c r="L646" s="45">
        <v>793</v>
      </c>
      <c r="M646" s="45">
        <v>0</v>
      </c>
      <c r="N646" s="45">
        <v>207</v>
      </c>
    </row>
    <row r="647" spans="1:14" x14ac:dyDescent="0.25">
      <c r="A647" s="43">
        <v>2023</v>
      </c>
      <c r="B647" s="44" t="s">
        <v>90</v>
      </c>
      <c r="C647" s="44" t="s">
        <v>11</v>
      </c>
      <c r="D647" s="44" t="s">
        <v>111</v>
      </c>
      <c r="E647" s="48">
        <v>1680</v>
      </c>
      <c r="F647" s="44"/>
      <c r="G647" s="44" t="s">
        <v>94</v>
      </c>
      <c r="H647" s="44" t="s">
        <v>95</v>
      </c>
      <c r="I647" s="44" t="s">
        <v>112</v>
      </c>
      <c r="J647" s="45">
        <v>124206.38</v>
      </c>
      <c r="K647" s="45">
        <v>63075.180000000008</v>
      </c>
      <c r="L647" s="45">
        <v>3726.55</v>
      </c>
      <c r="M647" s="45">
        <v>5106.9599999999991</v>
      </c>
      <c r="N647" s="45">
        <v>54241.670000000006</v>
      </c>
    </row>
    <row r="648" spans="1:14" x14ac:dyDescent="0.25">
      <c r="A648" s="43">
        <v>2023</v>
      </c>
      <c r="B648" s="44" t="s">
        <v>90</v>
      </c>
      <c r="C648" s="44" t="s">
        <v>11</v>
      </c>
      <c r="D648" s="44" t="s">
        <v>113</v>
      </c>
      <c r="E648" s="48">
        <v>1680</v>
      </c>
      <c r="F648" s="44"/>
      <c r="G648" s="44" t="s">
        <v>94</v>
      </c>
      <c r="H648" s="44" t="s">
        <v>95</v>
      </c>
      <c r="I648" s="44" t="s">
        <v>114</v>
      </c>
      <c r="J648" s="45">
        <v>6203.62</v>
      </c>
      <c r="K648" s="45">
        <v>7203.62</v>
      </c>
      <c r="L648" s="45">
        <v>0</v>
      </c>
      <c r="M648" s="45">
        <v>0</v>
      </c>
      <c r="N648" s="45">
        <v>7203.62</v>
      </c>
    </row>
    <row r="649" spans="1:14" x14ac:dyDescent="0.25">
      <c r="A649" s="43">
        <v>2023</v>
      </c>
      <c r="B649" s="44" t="s">
        <v>90</v>
      </c>
      <c r="C649" s="44" t="s">
        <v>11</v>
      </c>
      <c r="D649" s="44" t="s">
        <v>115</v>
      </c>
      <c r="E649" s="48">
        <v>1680</v>
      </c>
      <c r="F649" s="44"/>
      <c r="G649" s="44" t="s">
        <v>94</v>
      </c>
      <c r="H649" s="44" t="s">
        <v>95</v>
      </c>
      <c r="I649" s="44" t="s">
        <v>116</v>
      </c>
      <c r="J649" s="45">
        <v>128711.03</v>
      </c>
      <c r="K649" s="45">
        <v>162123.41</v>
      </c>
      <c r="L649" s="45">
        <v>113299.85</v>
      </c>
      <c r="M649" s="45">
        <v>18367.48</v>
      </c>
      <c r="N649" s="45">
        <v>30456.079999999987</v>
      </c>
    </row>
    <row r="650" spans="1:14" x14ac:dyDescent="0.25">
      <c r="A650" s="43">
        <v>2023</v>
      </c>
      <c r="B650" s="44" t="s">
        <v>90</v>
      </c>
      <c r="C650" s="44" t="s">
        <v>11</v>
      </c>
      <c r="D650" s="44" t="s">
        <v>117</v>
      </c>
      <c r="E650" s="48">
        <v>1680</v>
      </c>
      <c r="F650" s="44"/>
      <c r="G650" s="44" t="s">
        <v>94</v>
      </c>
      <c r="H650" s="44" t="s">
        <v>95</v>
      </c>
      <c r="I650" s="44" t="s">
        <v>118</v>
      </c>
      <c r="J650" s="45">
        <v>59887.49</v>
      </c>
      <c r="K650" s="45">
        <v>9787.489999999998</v>
      </c>
      <c r="L650" s="45">
        <v>577</v>
      </c>
      <c r="M650" s="45">
        <v>0</v>
      </c>
      <c r="N650" s="45">
        <v>9210.489999999998</v>
      </c>
    </row>
    <row r="651" spans="1:14" x14ac:dyDescent="0.25">
      <c r="A651" s="43">
        <v>2023</v>
      </c>
      <c r="B651" s="44" t="s">
        <v>90</v>
      </c>
      <c r="C651" s="44" t="s">
        <v>11</v>
      </c>
      <c r="D651" s="44" t="s">
        <v>143</v>
      </c>
      <c r="E651" s="48">
        <v>1680</v>
      </c>
      <c r="F651" s="44"/>
      <c r="G651" s="44" t="s">
        <v>94</v>
      </c>
      <c r="H651" s="44" t="s">
        <v>95</v>
      </c>
      <c r="I651" s="44" t="s">
        <v>144</v>
      </c>
      <c r="J651" s="45">
        <v>0</v>
      </c>
      <c r="K651" s="45">
        <v>1000</v>
      </c>
      <c r="L651" s="45">
        <v>0</v>
      </c>
      <c r="M651" s="45">
        <v>0</v>
      </c>
      <c r="N651" s="45">
        <v>1000</v>
      </c>
    </row>
    <row r="652" spans="1:14" x14ac:dyDescent="0.25">
      <c r="A652" s="43">
        <v>2023</v>
      </c>
      <c r="B652" s="44" t="s">
        <v>90</v>
      </c>
      <c r="C652" s="44" t="s">
        <v>146</v>
      </c>
      <c r="D652" s="44" t="s">
        <v>92</v>
      </c>
      <c r="E652" s="48">
        <v>1680</v>
      </c>
      <c r="F652" s="44"/>
      <c r="G652" s="44" t="s">
        <v>94</v>
      </c>
      <c r="H652" s="44" t="s">
        <v>95</v>
      </c>
      <c r="I652" s="44" t="s">
        <v>96</v>
      </c>
      <c r="J652" s="45">
        <v>0</v>
      </c>
      <c r="K652" s="45">
        <v>0</v>
      </c>
      <c r="L652" s="45">
        <v>0</v>
      </c>
      <c r="M652" s="45">
        <v>3509.39</v>
      </c>
      <c r="N652" s="45">
        <v>-3509.39</v>
      </c>
    </row>
    <row r="653" spans="1:14" x14ac:dyDescent="0.25">
      <c r="A653" s="43">
        <v>2023</v>
      </c>
      <c r="B653" s="44" t="s">
        <v>90</v>
      </c>
      <c r="C653" s="44" t="s">
        <v>146</v>
      </c>
      <c r="D653" s="44" t="s">
        <v>99</v>
      </c>
      <c r="E653" s="48">
        <v>1680</v>
      </c>
      <c r="F653" s="44"/>
      <c r="G653" s="44" t="s">
        <v>94</v>
      </c>
      <c r="H653" s="44" t="s">
        <v>95</v>
      </c>
      <c r="I653" s="44" t="s">
        <v>100</v>
      </c>
      <c r="J653" s="45">
        <v>0</v>
      </c>
      <c r="K653" s="45">
        <v>0</v>
      </c>
      <c r="L653" s="45">
        <v>0</v>
      </c>
      <c r="M653" s="45">
        <v>217.58</v>
      </c>
      <c r="N653" s="45">
        <v>-217.58</v>
      </c>
    </row>
    <row r="654" spans="1:14" x14ac:dyDescent="0.25">
      <c r="A654" s="43">
        <v>2023</v>
      </c>
      <c r="B654" s="44" t="s">
        <v>90</v>
      </c>
      <c r="C654" s="44" t="s">
        <v>146</v>
      </c>
      <c r="D654" s="44" t="s">
        <v>101</v>
      </c>
      <c r="E654" s="48">
        <v>1680</v>
      </c>
      <c r="F654" s="44"/>
      <c r="G654" s="44" t="s">
        <v>94</v>
      </c>
      <c r="H654" s="44" t="s">
        <v>95</v>
      </c>
      <c r="I654" s="44" t="s">
        <v>102</v>
      </c>
      <c r="J654" s="45">
        <v>0</v>
      </c>
      <c r="K654" s="45">
        <v>0</v>
      </c>
      <c r="L654" s="45">
        <v>0</v>
      </c>
      <c r="M654" s="45">
        <v>50.89</v>
      </c>
      <c r="N654" s="45">
        <v>-50.89</v>
      </c>
    </row>
    <row r="655" spans="1:14" x14ac:dyDescent="0.25">
      <c r="A655" s="43">
        <v>2023</v>
      </c>
      <c r="B655" s="44" t="s">
        <v>90</v>
      </c>
      <c r="C655" s="44" t="s">
        <v>146</v>
      </c>
      <c r="D655" s="44" t="s">
        <v>103</v>
      </c>
      <c r="E655" s="48">
        <v>1680</v>
      </c>
      <c r="F655" s="44"/>
      <c r="G655" s="44" t="s">
        <v>94</v>
      </c>
      <c r="H655" s="44" t="s">
        <v>95</v>
      </c>
      <c r="I655" s="44" t="s">
        <v>104</v>
      </c>
      <c r="J655" s="45">
        <v>0</v>
      </c>
      <c r="K655" s="45">
        <v>0</v>
      </c>
      <c r="L655" s="45">
        <v>0</v>
      </c>
      <c r="M655" s="45">
        <v>101.77</v>
      </c>
      <c r="N655" s="45">
        <v>-101.77</v>
      </c>
    </row>
    <row r="656" spans="1:14" x14ac:dyDescent="0.25">
      <c r="A656" s="43">
        <v>2023</v>
      </c>
      <c r="B656" s="44" t="s">
        <v>136</v>
      </c>
      <c r="C656" s="44" t="s">
        <v>11</v>
      </c>
      <c r="D656" s="44" t="s">
        <v>137</v>
      </c>
      <c r="E656" s="48">
        <v>1680</v>
      </c>
      <c r="F656" s="44"/>
      <c r="G656" s="44" t="s">
        <v>94</v>
      </c>
      <c r="H656" s="44" t="s">
        <v>95</v>
      </c>
      <c r="I656" s="44" t="s">
        <v>138</v>
      </c>
      <c r="J656" s="45">
        <v>129552.5</v>
      </c>
      <c r="K656" s="45">
        <v>129552.5</v>
      </c>
      <c r="L656" s="45">
        <v>0</v>
      </c>
      <c r="M656" s="45">
        <v>3113.1</v>
      </c>
      <c r="N656" s="45">
        <v>126439.4</v>
      </c>
    </row>
    <row r="657" spans="1:14" x14ac:dyDescent="0.25">
      <c r="A657" s="43">
        <v>2023</v>
      </c>
      <c r="B657" s="44" t="s">
        <v>136</v>
      </c>
      <c r="C657" s="44" t="s">
        <v>11</v>
      </c>
      <c r="D657" s="44" t="s">
        <v>99</v>
      </c>
      <c r="E657" s="48">
        <v>1680</v>
      </c>
      <c r="F657" s="44"/>
      <c r="G657" s="44" t="s">
        <v>94</v>
      </c>
      <c r="H657" s="44" t="s">
        <v>95</v>
      </c>
      <c r="I657" s="44" t="s">
        <v>100</v>
      </c>
      <c r="J657" s="45">
        <v>8032.26</v>
      </c>
      <c r="K657" s="45">
        <v>8125.26</v>
      </c>
      <c r="L657" s="45">
        <v>0</v>
      </c>
      <c r="M657" s="45">
        <v>173.68</v>
      </c>
      <c r="N657" s="45">
        <v>7951.58</v>
      </c>
    </row>
    <row r="658" spans="1:14" x14ac:dyDescent="0.25">
      <c r="A658" s="43">
        <v>2023</v>
      </c>
      <c r="B658" s="44" t="s">
        <v>136</v>
      </c>
      <c r="C658" s="44" t="s">
        <v>11</v>
      </c>
      <c r="D658" s="44" t="s">
        <v>101</v>
      </c>
      <c r="E658" s="48">
        <v>1680</v>
      </c>
      <c r="F658" s="44"/>
      <c r="G658" s="44" t="s">
        <v>94</v>
      </c>
      <c r="H658" s="44" t="s">
        <v>95</v>
      </c>
      <c r="I658" s="44" t="s">
        <v>102</v>
      </c>
      <c r="J658" s="45">
        <v>1878.51</v>
      </c>
      <c r="K658" s="45">
        <v>1900.26</v>
      </c>
      <c r="L658" s="45">
        <v>0</v>
      </c>
      <c r="M658" s="45">
        <v>40.61</v>
      </c>
      <c r="N658" s="45">
        <v>1859.65</v>
      </c>
    </row>
    <row r="659" spans="1:14" x14ac:dyDescent="0.25">
      <c r="A659" s="43">
        <v>2023</v>
      </c>
      <c r="B659" s="44" t="s">
        <v>136</v>
      </c>
      <c r="C659" s="44" t="s">
        <v>11</v>
      </c>
      <c r="D659" s="44" t="s">
        <v>103</v>
      </c>
      <c r="E659" s="48">
        <v>1680</v>
      </c>
      <c r="F659" s="44"/>
      <c r="G659" s="44" t="s">
        <v>94</v>
      </c>
      <c r="H659" s="44" t="s">
        <v>95</v>
      </c>
      <c r="I659" s="44" t="s">
        <v>104</v>
      </c>
      <c r="J659" s="45">
        <v>3757.02</v>
      </c>
      <c r="K659" s="45">
        <v>3800.52</v>
      </c>
      <c r="L659" s="45">
        <v>0</v>
      </c>
      <c r="M659" s="45">
        <v>83.33</v>
      </c>
      <c r="N659" s="45">
        <v>3717.19</v>
      </c>
    </row>
    <row r="660" spans="1:14" x14ac:dyDescent="0.25">
      <c r="A660" s="43">
        <v>2023</v>
      </c>
      <c r="B660" s="44" t="s">
        <v>136</v>
      </c>
      <c r="C660" s="44" t="s">
        <v>11</v>
      </c>
      <c r="D660" s="44" t="s">
        <v>168</v>
      </c>
      <c r="E660" s="48">
        <v>1680</v>
      </c>
      <c r="F660" s="44"/>
      <c r="G660" s="44" t="s">
        <v>94</v>
      </c>
      <c r="H660" s="44" t="s">
        <v>95</v>
      </c>
      <c r="I660" s="44" t="s">
        <v>169</v>
      </c>
      <c r="J660" s="45">
        <v>2000</v>
      </c>
      <c r="K660" s="45">
        <v>2000</v>
      </c>
      <c r="L660" s="45">
        <v>0</v>
      </c>
      <c r="M660" s="45">
        <v>0</v>
      </c>
      <c r="N660" s="45">
        <v>2000</v>
      </c>
    </row>
    <row r="661" spans="1:14" x14ac:dyDescent="0.25">
      <c r="A661" s="43">
        <v>2023</v>
      </c>
      <c r="B661" s="44" t="s">
        <v>152</v>
      </c>
      <c r="C661" s="44" t="s">
        <v>11</v>
      </c>
      <c r="D661" s="44" t="s">
        <v>124</v>
      </c>
      <c r="E661" s="48">
        <v>1680</v>
      </c>
      <c r="F661" s="44"/>
      <c r="G661" s="44" t="s">
        <v>94</v>
      </c>
      <c r="H661" s="44" t="s">
        <v>95</v>
      </c>
      <c r="I661" s="44" t="s">
        <v>125</v>
      </c>
      <c r="J661" s="45">
        <v>0</v>
      </c>
      <c r="K661" s="45">
        <v>1077</v>
      </c>
      <c r="L661" s="45">
        <v>0</v>
      </c>
      <c r="M661" s="45">
        <v>0</v>
      </c>
      <c r="N661" s="45">
        <v>1077</v>
      </c>
    </row>
    <row r="662" spans="1:14" x14ac:dyDescent="0.25">
      <c r="A662" s="43">
        <v>2023</v>
      </c>
      <c r="B662" s="44" t="s">
        <v>152</v>
      </c>
      <c r="C662" s="44" t="s">
        <v>11</v>
      </c>
      <c r="D662" s="44" t="s">
        <v>153</v>
      </c>
      <c r="E662" s="48">
        <v>1680</v>
      </c>
      <c r="F662" s="44"/>
      <c r="G662" s="44" t="s">
        <v>94</v>
      </c>
      <c r="H662" s="44" t="s">
        <v>95</v>
      </c>
      <c r="I662" s="44" t="s">
        <v>154</v>
      </c>
      <c r="J662" s="45">
        <v>275.95</v>
      </c>
      <c r="K662" s="45">
        <v>6526.46</v>
      </c>
      <c r="L662" s="45">
        <v>2358</v>
      </c>
      <c r="M662" s="45">
        <v>0</v>
      </c>
      <c r="N662" s="45">
        <v>4168.46</v>
      </c>
    </row>
    <row r="663" spans="1:14" x14ac:dyDescent="0.25">
      <c r="A663" s="43">
        <v>2023</v>
      </c>
      <c r="B663" s="44" t="s">
        <v>152</v>
      </c>
      <c r="C663" s="44" t="s">
        <v>11</v>
      </c>
      <c r="D663" s="44" t="s">
        <v>161</v>
      </c>
      <c r="E663" s="48">
        <v>1680</v>
      </c>
      <c r="F663" s="44"/>
      <c r="G663" s="44" t="s">
        <v>94</v>
      </c>
      <c r="H663" s="44" t="s">
        <v>95</v>
      </c>
      <c r="I663" s="44" t="s">
        <v>162</v>
      </c>
      <c r="J663" s="45">
        <v>19386.59</v>
      </c>
      <c r="K663" s="45">
        <v>44827.360000000001</v>
      </c>
      <c r="L663" s="45">
        <v>43412.13</v>
      </c>
      <c r="M663" s="45">
        <v>0</v>
      </c>
      <c r="N663" s="45">
        <v>1415.2300000000032</v>
      </c>
    </row>
    <row r="664" spans="1:14" x14ac:dyDescent="0.25">
      <c r="A664" s="43">
        <v>2023</v>
      </c>
      <c r="B664" s="44" t="s">
        <v>152</v>
      </c>
      <c r="C664" s="44" t="s">
        <v>11</v>
      </c>
      <c r="D664" s="44" t="s">
        <v>170</v>
      </c>
      <c r="E664" s="48">
        <v>1680</v>
      </c>
      <c r="F664" s="44"/>
      <c r="G664" s="44" t="s">
        <v>94</v>
      </c>
      <c r="H664" s="44" t="s">
        <v>95</v>
      </c>
      <c r="I664" s="44" t="s">
        <v>171</v>
      </c>
      <c r="J664" s="45">
        <v>57000</v>
      </c>
      <c r="K664" s="45">
        <v>20247</v>
      </c>
      <c r="L664" s="45">
        <v>20247</v>
      </c>
      <c r="M664" s="45">
        <v>0</v>
      </c>
      <c r="N664" s="45">
        <v>0</v>
      </c>
    </row>
    <row r="665" spans="1:14" x14ac:dyDescent="0.25">
      <c r="A665" s="43">
        <v>2023</v>
      </c>
      <c r="B665" s="44" t="s">
        <v>152</v>
      </c>
      <c r="C665" s="44" t="s">
        <v>11</v>
      </c>
      <c r="D665" s="44" t="s">
        <v>172</v>
      </c>
      <c r="E665" s="48">
        <v>1680</v>
      </c>
      <c r="F665" s="44"/>
      <c r="G665" s="44" t="s">
        <v>94</v>
      </c>
      <c r="H665" s="44" t="s">
        <v>95</v>
      </c>
      <c r="I665" s="44" t="s">
        <v>173</v>
      </c>
      <c r="J665" s="45">
        <v>7610</v>
      </c>
      <c r="K665" s="45">
        <v>21355</v>
      </c>
      <c r="L665" s="45">
        <v>2760</v>
      </c>
      <c r="M665" s="45">
        <v>0</v>
      </c>
      <c r="N665" s="45">
        <v>18595</v>
      </c>
    </row>
    <row r="666" spans="1:14" x14ac:dyDescent="0.25">
      <c r="A666" s="43">
        <v>2023</v>
      </c>
      <c r="B666" s="44" t="s">
        <v>152</v>
      </c>
      <c r="C666" s="44" t="s">
        <v>11</v>
      </c>
      <c r="D666" s="44" t="s">
        <v>155</v>
      </c>
      <c r="E666" s="48">
        <v>1680</v>
      </c>
      <c r="F666" s="44"/>
      <c r="G666" s="44" t="s">
        <v>94</v>
      </c>
      <c r="H666" s="44" t="s">
        <v>95</v>
      </c>
      <c r="I666" s="44" t="s">
        <v>156</v>
      </c>
      <c r="J666" s="45">
        <v>0</v>
      </c>
      <c r="K666" s="45">
        <v>42100</v>
      </c>
      <c r="L666" s="45">
        <v>1148.77</v>
      </c>
      <c r="M666" s="45">
        <v>0</v>
      </c>
      <c r="N666" s="45">
        <v>40951.230000000003</v>
      </c>
    </row>
    <row r="667" spans="1:14" x14ac:dyDescent="0.25">
      <c r="A667" s="43">
        <v>2023</v>
      </c>
      <c r="B667" s="44" t="s">
        <v>90</v>
      </c>
      <c r="C667" s="44" t="s">
        <v>11</v>
      </c>
      <c r="D667" s="44" t="s">
        <v>139</v>
      </c>
      <c r="E667" s="48">
        <v>1730</v>
      </c>
      <c r="F667" s="44"/>
      <c r="G667" s="44" t="s">
        <v>94</v>
      </c>
      <c r="H667" s="44" t="s">
        <v>95</v>
      </c>
      <c r="I667" s="44" t="s">
        <v>140</v>
      </c>
      <c r="J667" s="45">
        <v>0</v>
      </c>
      <c r="K667" s="45">
        <v>15000</v>
      </c>
      <c r="L667" s="45">
        <v>0</v>
      </c>
      <c r="M667" s="45">
        <v>0</v>
      </c>
      <c r="N667" s="45">
        <v>15000</v>
      </c>
    </row>
    <row r="668" spans="1:14" x14ac:dyDescent="0.25">
      <c r="A668" s="43">
        <v>2023</v>
      </c>
      <c r="B668" s="44" t="s">
        <v>90</v>
      </c>
      <c r="C668" s="44" t="s">
        <v>11</v>
      </c>
      <c r="D668" s="44" t="s">
        <v>99</v>
      </c>
      <c r="E668" s="48">
        <v>1730</v>
      </c>
      <c r="F668" s="44"/>
      <c r="G668" s="44" t="s">
        <v>94</v>
      </c>
      <c r="H668" s="44" t="s">
        <v>95</v>
      </c>
      <c r="I668" s="44" t="s">
        <v>100</v>
      </c>
      <c r="J668" s="45">
        <v>0</v>
      </c>
      <c r="K668" s="45">
        <v>930</v>
      </c>
      <c r="L668" s="45">
        <v>0</v>
      </c>
      <c r="M668" s="45">
        <v>0</v>
      </c>
      <c r="N668" s="45">
        <v>930</v>
      </c>
    </row>
    <row r="669" spans="1:14" x14ac:dyDescent="0.25">
      <c r="A669" s="43">
        <v>2023</v>
      </c>
      <c r="B669" s="44" t="s">
        <v>90</v>
      </c>
      <c r="C669" s="44" t="s">
        <v>11</v>
      </c>
      <c r="D669" s="44" t="s">
        <v>101</v>
      </c>
      <c r="E669" s="48">
        <v>1730</v>
      </c>
      <c r="F669" s="44"/>
      <c r="G669" s="44" t="s">
        <v>94</v>
      </c>
      <c r="H669" s="44" t="s">
        <v>95</v>
      </c>
      <c r="I669" s="44" t="s">
        <v>102</v>
      </c>
      <c r="J669" s="45">
        <v>0</v>
      </c>
      <c r="K669" s="45">
        <v>217.5</v>
      </c>
      <c r="L669" s="45">
        <v>0</v>
      </c>
      <c r="M669" s="45">
        <v>0</v>
      </c>
      <c r="N669" s="45">
        <v>217.5</v>
      </c>
    </row>
    <row r="670" spans="1:14" x14ac:dyDescent="0.25">
      <c r="A670" s="43">
        <v>2023</v>
      </c>
      <c r="B670" s="44" t="s">
        <v>90</v>
      </c>
      <c r="C670" s="44" t="s">
        <v>11</v>
      </c>
      <c r="D670" s="44" t="s">
        <v>103</v>
      </c>
      <c r="E670" s="48">
        <v>1730</v>
      </c>
      <c r="F670" s="44"/>
      <c r="G670" s="44" t="s">
        <v>94</v>
      </c>
      <c r="H670" s="44" t="s">
        <v>95</v>
      </c>
      <c r="I670" s="44" t="s">
        <v>104</v>
      </c>
      <c r="J670" s="45">
        <v>0</v>
      </c>
      <c r="K670" s="45">
        <v>435</v>
      </c>
      <c r="L670" s="45">
        <v>0</v>
      </c>
      <c r="M670" s="45">
        <v>0</v>
      </c>
      <c r="N670" s="45">
        <v>435</v>
      </c>
    </row>
    <row r="671" spans="1:14" x14ac:dyDescent="0.25">
      <c r="A671" s="43">
        <v>2023</v>
      </c>
      <c r="B671" s="44" t="s">
        <v>90</v>
      </c>
      <c r="C671" s="44" t="s">
        <v>11</v>
      </c>
      <c r="D671" s="44" t="s">
        <v>132</v>
      </c>
      <c r="E671" s="48">
        <v>1730</v>
      </c>
      <c r="F671" s="44"/>
      <c r="G671" s="44" t="s">
        <v>94</v>
      </c>
      <c r="H671" s="44" t="s">
        <v>95</v>
      </c>
      <c r="I671" s="44" t="s">
        <v>133</v>
      </c>
      <c r="J671" s="45">
        <v>0</v>
      </c>
      <c r="K671" s="45">
        <v>6000</v>
      </c>
      <c r="L671" s="45">
        <v>0</v>
      </c>
      <c r="M671" s="45">
        <v>0</v>
      </c>
      <c r="N671" s="45">
        <v>6000</v>
      </c>
    </row>
    <row r="672" spans="1:14" x14ac:dyDescent="0.25">
      <c r="A672" s="43">
        <v>2023</v>
      </c>
      <c r="B672" s="44" t="s">
        <v>90</v>
      </c>
      <c r="C672" s="44" t="s">
        <v>11</v>
      </c>
      <c r="D672" s="44" t="s">
        <v>124</v>
      </c>
      <c r="E672" s="48">
        <v>1730</v>
      </c>
      <c r="F672" s="44"/>
      <c r="G672" s="44" t="s">
        <v>94</v>
      </c>
      <c r="H672" s="44" t="s">
        <v>95</v>
      </c>
      <c r="I672" s="44" t="s">
        <v>125</v>
      </c>
      <c r="J672" s="45">
        <v>0</v>
      </c>
      <c r="K672" s="45">
        <v>1500</v>
      </c>
      <c r="L672" s="45">
        <v>1077</v>
      </c>
      <c r="M672" s="45">
        <v>0</v>
      </c>
      <c r="N672" s="45">
        <v>423</v>
      </c>
    </row>
    <row r="673" spans="1:14" x14ac:dyDescent="0.25">
      <c r="A673" s="43">
        <v>2023</v>
      </c>
      <c r="B673" s="44" t="s">
        <v>90</v>
      </c>
      <c r="C673" s="44" t="s">
        <v>11</v>
      </c>
      <c r="D673" s="44" t="s">
        <v>109</v>
      </c>
      <c r="E673" s="48">
        <v>1730</v>
      </c>
      <c r="F673" s="44"/>
      <c r="G673" s="44" t="s">
        <v>94</v>
      </c>
      <c r="H673" s="44" t="s">
        <v>95</v>
      </c>
      <c r="I673" s="44" t="s">
        <v>110</v>
      </c>
      <c r="J673" s="45">
        <v>10254.219999999999</v>
      </c>
      <c r="K673" s="45">
        <v>10254.219999999999</v>
      </c>
      <c r="L673" s="45">
        <v>0</v>
      </c>
      <c r="M673" s="45">
        <v>0</v>
      </c>
      <c r="N673" s="45">
        <v>10254.219999999999</v>
      </c>
    </row>
    <row r="674" spans="1:14" x14ac:dyDescent="0.25">
      <c r="A674" s="43">
        <v>2023</v>
      </c>
      <c r="B674" s="44" t="s">
        <v>90</v>
      </c>
      <c r="C674" s="44" t="s">
        <v>11</v>
      </c>
      <c r="D674" s="44" t="s">
        <v>111</v>
      </c>
      <c r="E674" s="48">
        <v>1730</v>
      </c>
      <c r="F674" s="44"/>
      <c r="G674" s="44" t="s">
        <v>94</v>
      </c>
      <c r="H674" s="44" t="s">
        <v>95</v>
      </c>
      <c r="I674" s="44" t="s">
        <v>112</v>
      </c>
      <c r="J674" s="45">
        <v>264804.44</v>
      </c>
      <c r="K674" s="45">
        <v>149721.94</v>
      </c>
      <c r="L674" s="45">
        <v>6951.44</v>
      </c>
      <c r="M674" s="45">
        <v>7285.4599999999991</v>
      </c>
      <c r="N674" s="45">
        <v>135485.04</v>
      </c>
    </row>
    <row r="675" spans="1:14" x14ac:dyDescent="0.25">
      <c r="A675" s="43">
        <v>2023</v>
      </c>
      <c r="B675" s="44" t="s">
        <v>90</v>
      </c>
      <c r="C675" s="44" t="s">
        <v>11</v>
      </c>
      <c r="D675" s="44" t="s">
        <v>113</v>
      </c>
      <c r="E675" s="48">
        <v>1730</v>
      </c>
      <c r="F675" s="44"/>
      <c r="G675" s="44" t="s">
        <v>94</v>
      </c>
      <c r="H675" s="44" t="s">
        <v>95</v>
      </c>
      <c r="I675" s="44" t="s">
        <v>114</v>
      </c>
      <c r="J675" s="45">
        <v>70683.710000000006</v>
      </c>
      <c r="K675" s="45">
        <v>70683.710000000006</v>
      </c>
      <c r="L675" s="45">
        <v>0</v>
      </c>
      <c r="M675" s="45">
        <v>0</v>
      </c>
      <c r="N675" s="45">
        <v>70683.710000000006</v>
      </c>
    </row>
    <row r="676" spans="1:14" x14ac:dyDescent="0.25">
      <c r="A676" s="43">
        <v>2023</v>
      </c>
      <c r="B676" s="44" t="s">
        <v>90</v>
      </c>
      <c r="C676" s="44" t="s">
        <v>11</v>
      </c>
      <c r="D676" s="44" t="s">
        <v>115</v>
      </c>
      <c r="E676" s="48">
        <v>1730</v>
      </c>
      <c r="F676" s="44"/>
      <c r="G676" s="44" t="s">
        <v>94</v>
      </c>
      <c r="H676" s="44" t="s">
        <v>95</v>
      </c>
      <c r="I676" s="44" t="s">
        <v>116</v>
      </c>
      <c r="J676" s="45">
        <v>35695.629999999997</v>
      </c>
      <c r="K676" s="45">
        <v>35695.629999999997</v>
      </c>
      <c r="L676" s="45">
        <v>275.16000000000003</v>
      </c>
      <c r="M676" s="45">
        <v>1613.97</v>
      </c>
      <c r="N676" s="45">
        <v>33806.499999999993</v>
      </c>
    </row>
    <row r="677" spans="1:14" x14ac:dyDescent="0.25">
      <c r="A677" s="43">
        <v>2023</v>
      </c>
      <c r="B677" s="44" t="s">
        <v>90</v>
      </c>
      <c r="C677" s="44" t="s">
        <v>11</v>
      </c>
      <c r="D677" s="44" t="s">
        <v>157</v>
      </c>
      <c r="E677" s="48">
        <v>1730</v>
      </c>
      <c r="F677" s="44"/>
      <c r="G677" s="44" t="s">
        <v>94</v>
      </c>
      <c r="H677" s="44" t="s">
        <v>95</v>
      </c>
      <c r="I677" s="44" t="s">
        <v>158</v>
      </c>
      <c r="J677" s="45">
        <v>0</v>
      </c>
      <c r="K677" s="45">
        <v>40000</v>
      </c>
      <c r="L677" s="45">
        <v>0</v>
      </c>
      <c r="M677" s="45">
        <v>0</v>
      </c>
      <c r="N677" s="45">
        <v>40000</v>
      </c>
    </row>
    <row r="678" spans="1:14" x14ac:dyDescent="0.25">
      <c r="A678" s="43">
        <v>2023</v>
      </c>
      <c r="B678" s="44" t="s">
        <v>90</v>
      </c>
      <c r="C678" s="44" t="s">
        <v>11</v>
      </c>
      <c r="D678" s="44" t="s">
        <v>117</v>
      </c>
      <c r="E678" s="48">
        <v>1730</v>
      </c>
      <c r="F678" s="44"/>
      <c r="G678" s="44" t="s">
        <v>94</v>
      </c>
      <c r="H678" s="44" t="s">
        <v>95</v>
      </c>
      <c r="I678" s="44" t="s">
        <v>118</v>
      </c>
      <c r="J678" s="45">
        <v>72923.13</v>
      </c>
      <c r="K678" s="45">
        <v>72923.13</v>
      </c>
      <c r="L678" s="45">
        <v>2400</v>
      </c>
      <c r="M678" s="45">
        <v>3444.62</v>
      </c>
      <c r="N678" s="45">
        <v>67078.510000000009</v>
      </c>
    </row>
    <row r="679" spans="1:14" x14ac:dyDescent="0.25">
      <c r="A679" s="43">
        <v>2023</v>
      </c>
      <c r="B679" s="44" t="s">
        <v>90</v>
      </c>
      <c r="C679" s="44" t="s">
        <v>11</v>
      </c>
      <c r="D679" s="44" t="s">
        <v>143</v>
      </c>
      <c r="E679" s="48">
        <v>1730</v>
      </c>
      <c r="F679" s="44"/>
      <c r="G679" s="44" t="s">
        <v>94</v>
      </c>
      <c r="H679" s="44" t="s">
        <v>95</v>
      </c>
      <c r="I679" s="44" t="s">
        <v>144</v>
      </c>
      <c r="J679" s="45">
        <v>4132</v>
      </c>
      <c r="K679" s="45">
        <v>26132</v>
      </c>
      <c r="L679" s="45">
        <v>3170.2</v>
      </c>
      <c r="M679" s="45">
        <v>0</v>
      </c>
      <c r="N679" s="45">
        <v>22961.8</v>
      </c>
    </row>
    <row r="680" spans="1:14" x14ac:dyDescent="0.25">
      <c r="A680" s="43">
        <v>2023</v>
      </c>
      <c r="B680" s="44" t="s">
        <v>136</v>
      </c>
      <c r="C680" s="44" t="s">
        <v>11</v>
      </c>
      <c r="D680" s="44" t="s">
        <v>137</v>
      </c>
      <c r="E680" s="48">
        <v>1730</v>
      </c>
      <c r="F680" s="44"/>
      <c r="G680" s="44" t="s">
        <v>94</v>
      </c>
      <c r="H680" s="44" t="s">
        <v>95</v>
      </c>
      <c r="I680" s="44" t="s">
        <v>138</v>
      </c>
      <c r="J680" s="45">
        <v>134409.29999999999</v>
      </c>
      <c r="K680" s="45">
        <v>134409.29999999999</v>
      </c>
      <c r="L680" s="45">
        <v>0</v>
      </c>
      <c r="M680" s="45">
        <v>3030</v>
      </c>
      <c r="N680" s="45">
        <v>131379.29999999999</v>
      </c>
    </row>
    <row r="681" spans="1:14" x14ac:dyDescent="0.25">
      <c r="A681" s="43">
        <v>2023</v>
      </c>
      <c r="B681" s="44" t="s">
        <v>136</v>
      </c>
      <c r="C681" s="44" t="s">
        <v>11</v>
      </c>
      <c r="D681" s="44" t="s">
        <v>139</v>
      </c>
      <c r="E681" s="48">
        <v>1730</v>
      </c>
      <c r="F681" s="44"/>
      <c r="G681" s="44" t="s">
        <v>94</v>
      </c>
      <c r="H681" s="44" t="s">
        <v>95</v>
      </c>
      <c r="I681" s="44" t="s">
        <v>140</v>
      </c>
      <c r="J681" s="45">
        <v>0</v>
      </c>
      <c r="K681" s="45">
        <v>0</v>
      </c>
      <c r="L681" s="45">
        <v>0</v>
      </c>
      <c r="M681" s="45">
        <v>2512.5</v>
      </c>
      <c r="N681" s="45">
        <v>-2512.5</v>
      </c>
    </row>
    <row r="682" spans="1:14" x14ac:dyDescent="0.25">
      <c r="A682" s="43">
        <v>2023</v>
      </c>
      <c r="B682" s="44" t="s">
        <v>136</v>
      </c>
      <c r="C682" s="44" t="s">
        <v>11</v>
      </c>
      <c r="D682" s="44" t="s">
        <v>99</v>
      </c>
      <c r="E682" s="48">
        <v>1730</v>
      </c>
      <c r="F682" s="44"/>
      <c r="G682" s="44" t="s">
        <v>94</v>
      </c>
      <c r="H682" s="44" t="s">
        <v>95</v>
      </c>
      <c r="I682" s="44" t="s">
        <v>100</v>
      </c>
      <c r="J682" s="45">
        <v>8472.02</v>
      </c>
      <c r="K682" s="45">
        <v>8472.02</v>
      </c>
      <c r="L682" s="45">
        <v>0</v>
      </c>
      <c r="M682" s="45">
        <v>336.92</v>
      </c>
      <c r="N682" s="45">
        <v>8135.1</v>
      </c>
    </row>
    <row r="683" spans="1:14" x14ac:dyDescent="0.25">
      <c r="A683" s="43">
        <v>2023</v>
      </c>
      <c r="B683" s="44" t="s">
        <v>136</v>
      </c>
      <c r="C683" s="44" t="s">
        <v>11</v>
      </c>
      <c r="D683" s="44" t="s">
        <v>101</v>
      </c>
      <c r="E683" s="48">
        <v>1730</v>
      </c>
      <c r="F683" s="44"/>
      <c r="G683" s="44" t="s">
        <v>94</v>
      </c>
      <c r="H683" s="44" t="s">
        <v>95</v>
      </c>
      <c r="I683" s="44" t="s">
        <v>102</v>
      </c>
      <c r="J683" s="45">
        <v>1981.34</v>
      </c>
      <c r="K683" s="45">
        <v>1981.34</v>
      </c>
      <c r="L683" s="45">
        <v>0</v>
      </c>
      <c r="M683" s="45">
        <v>78.800000000000011</v>
      </c>
      <c r="N683" s="45">
        <v>1902.54</v>
      </c>
    </row>
    <row r="684" spans="1:14" x14ac:dyDescent="0.25">
      <c r="A684" s="43">
        <v>2023</v>
      </c>
      <c r="B684" s="44" t="s">
        <v>136</v>
      </c>
      <c r="C684" s="44" t="s">
        <v>11</v>
      </c>
      <c r="D684" s="44" t="s">
        <v>103</v>
      </c>
      <c r="E684" s="48">
        <v>1730</v>
      </c>
      <c r="F684" s="44"/>
      <c r="G684" s="44" t="s">
        <v>94</v>
      </c>
      <c r="H684" s="44" t="s">
        <v>95</v>
      </c>
      <c r="I684" s="44" t="s">
        <v>104</v>
      </c>
      <c r="J684" s="45">
        <v>3958.43</v>
      </c>
      <c r="K684" s="45">
        <v>3958.43</v>
      </c>
      <c r="L684" s="45">
        <v>0</v>
      </c>
      <c r="M684" s="45">
        <v>160.72999999999999</v>
      </c>
      <c r="N684" s="45">
        <v>3797.7</v>
      </c>
    </row>
    <row r="685" spans="1:14" x14ac:dyDescent="0.25">
      <c r="A685" s="43">
        <v>2023</v>
      </c>
      <c r="B685" s="44" t="s">
        <v>152</v>
      </c>
      <c r="C685" s="44" t="s">
        <v>11</v>
      </c>
      <c r="D685" s="44" t="s">
        <v>153</v>
      </c>
      <c r="E685" s="48">
        <v>1730</v>
      </c>
      <c r="F685" s="44"/>
      <c r="G685" s="44" t="s">
        <v>94</v>
      </c>
      <c r="H685" s="44" t="s">
        <v>95</v>
      </c>
      <c r="I685" s="44" t="s">
        <v>154</v>
      </c>
      <c r="J685" s="45">
        <v>12839.24</v>
      </c>
      <c r="K685" s="45">
        <v>41839.24</v>
      </c>
      <c r="L685" s="45">
        <v>10409.299999999999</v>
      </c>
      <c r="M685" s="45">
        <v>6501.27</v>
      </c>
      <c r="N685" s="45">
        <v>24928.67</v>
      </c>
    </row>
    <row r="686" spans="1:14" x14ac:dyDescent="0.25">
      <c r="A686" s="43">
        <v>2023</v>
      </c>
      <c r="B686" s="44" t="s">
        <v>90</v>
      </c>
      <c r="C686" s="44" t="s">
        <v>11</v>
      </c>
      <c r="D686" s="44" t="s">
        <v>132</v>
      </c>
      <c r="E686" s="48">
        <v>1800</v>
      </c>
      <c r="F686" s="44"/>
      <c r="G686" s="44" t="s">
        <v>94</v>
      </c>
      <c r="H686" s="44" t="s">
        <v>95</v>
      </c>
      <c r="I686" s="44" t="s">
        <v>133</v>
      </c>
      <c r="J686" s="45">
        <v>0</v>
      </c>
      <c r="K686" s="45">
        <v>14812</v>
      </c>
      <c r="L686" s="45">
        <v>1077</v>
      </c>
      <c r="M686" s="45">
        <v>8735</v>
      </c>
      <c r="N686" s="45">
        <v>5000</v>
      </c>
    </row>
    <row r="687" spans="1:14" x14ac:dyDescent="0.25">
      <c r="A687" s="43">
        <v>2023</v>
      </c>
      <c r="B687" s="44" t="s">
        <v>90</v>
      </c>
      <c r="C687" s="44" t="s">
        <v>11</v>
      </c>
      <c r="D687" s="44" t="s">
        <v>176</v>
      </c>
      <c r="E687" s="48">
        <v>1800</v>
      </c>
      <c r="F687" s="44"/>
      <c r="G687" s="44" t="s">
        <v>94</v>
      </c>
      <c r="H687" s="44" t="s">
        <v>95</v>
      </c>
      <c r="I687" s="44" t="s">
        <v>169</v>
      </c>
      <c r="J687" s="45">
        <v>0</v>
      </c>
      <c r="K687" s="45">
        <v>500</v>
      </c>
      <c r="L687" s="45">
        <v>0</v>
      </c>
      <c r="M687" s="45">
        <v>0</v>
      </c>
      <c r="N687" s="45">
        <v>500</v>
      </c>
    </row>
    <row r="688" spans="1:14" x14ac:dyDescent="0.25">
      <c r="A688" s="43">
        <v>2023</v>
      </c>
      <c r="B688" s="44" t="s">
        <v>90</v>
      </c>
      <c r="C688" s="44" t="s">
        <v>11</v>
      </c>
      <c r="D688" s="44" t="s">
        <v>284</v>
      </c>
      <c r="E688" s="48">
        <v>1800</v>
      </c>
      <c r="F688" s="44"/>
      <c r="G688" s="44" t="s">
        <v>94</v>
      </c>
      <c r="H688" s="44" t="s">
        <v>95</v>
      </c>
      <c r="I688" s="44" t="s">
        <v>285</v>
      </c>
      <c r="J688" s="45">
        <v>0</v>
      </c>
      <c r="K688" s="45">
        <v>14800</v>
      </c>
      <c r="L688" s="45">
        <v>0</v>
      </c>
      <c r="M688" s="45">
        <v>0</v>
      </c>
      <c r="N688" s="45">
        <v>14800</v>
      </c>
    </row>
    <row r="689" spans="1:14" x14ac:dyDescent="0.25">
      <c r="A689" s="43">
        <v>2023</v>
      </c>
      <c r="B689" s="44" t="s">
        <v>90</v>
      </c>
      <c r="C689" s="44" t="s">
        <v>11</v>
      </c>
      <c r="D689" s="44" t="s">
        <v>109</v>
      </c>
      <c r="E689" s="48">
        <v>1800</v>
      </c>
      <c r="F689" s="44"/>
      <c r="G689" s="44" t="s">
        <v>94</v>
      </c>
      <c r="H689" s="44" t="s">
        <v>95</v>
      </c>
      <c r="I689" s="44" t="s">
        <v>110</v>
      </c>
      <c r="J689" s="45">
        <v>25832.73</v>
      </c>
      <c r="K689" s="45">
        <v>0.72999999999956344</v>
      </c>
      <c r="L689" s="45">
        <v>0</v>
      </c>
      <c r="M689" s="45">
        <v>0</v>
      </c>
      <c r="N689" s="45">
        <v>0.72999999999956344</v>
      </c>
    </row>
    <row r="690" spans="1:14" x14ac:dyDescent="0.25">
      <c r="A690" s="43">
        <v>2023</v>
      </c>
      <c r="B690" s="44" t="s">
        <v>90</v>
      </c>
      <c r="C690" s="44" t="s">
        <v>11</v>
      </c>
      <c r="D690" s="44" t="s">
        <v>111</v>
      </c>
      <c r="E690" s="48">
        <v>1800</v>
      </c>
      <c r="F690" s="44"/>
      <c r="G690" s="44" t="s">
        <v>94</v>
      </c>
      <c r="H690" s="44" t="s">
        <v>95</v>
      </c>
      <c r="I690" s="44" t="s">
        <v>112</v>
      </c>
      <c r="J690" s="45">
        <v>17907.2</v>
      </c>
      <c r="K690" s="45">
        <v>24907.200000000001</v>
      </c>
      <c r="L690" s="45">
        <v>1343</v>
      </c>
      <c r="M690" s="45">
        <v>969.04</v>
      </c>
      <c r="N690" s="45">
        <v>22595.16</v>
      </c>
    </row>
    <row r="691" spans="1:14" x14ac:dyDescent="0.25">
      <c r="A691" s="43">
        <v>2023</v>
      </c>
      <c r="B691" s="44" t="s">
        <v>90</v>
      </c>
      <c r="C691" s="44" t="s">
        <v>11</v>
      </c>
      <c r="D691" s="44" t="s">
        <v>113</v>
      </c>
      <c r="E691" s="48">
        <v>1800</v>
      </c>
      <c r="F691" s="44"/>
      <c r="G691" s="44" t="s">
        <v>94</v>
      </c>
      <c r="H691" s="44" t="s">
        <v>95</v>
      </c>
      <c r="I691" s="44" t="s">
        <v>114</v>
      </c>
      <c r="J691" s="45">
        <v>30607.5</v>
      </c>
      <c r="K691" s="45">
        <v>7949.5</v>
      </c>
      <c r="L691" s="45">
        <v>0</v>
      </c>
      <c r="M691" s="45">
        <v>0</v>
      </c>
      <c r="N691" s="45">
        <v>7949.5</v>
      </c>
    </row>
    <row r="692" spans="1:14" x14ac:dyDescent="0.25">
      <c r="A692" s="43">
        <v>2023</v>
      </c>
      <c r="B692" s="44" t="s">
        <v>90</v>
      </c>
      <c r="C692" s="44" t="s">
        <v>11</v>
      </c>
      <c r="D692" s="44" t="s">
        <v>115</v>
      </c>
      <c r="E692" s="48">
        <v>1800</v>
      </c>
      <c r="F692" s="44"/>
      <c r="G692" s="44" t="s">
        <v>94</v>
      </c>
      <c r="H692" s="44" t="s">
        <v>95</v>
      </c>
      <c r="I692" s="44" t="s">
        <v>116</v>
      </c>
      <c r="J692" s="45">
        <v>45303.75</v>
      </c>
      <c r="K692" s="45">
        <v>25503.75</v>
      </c>
      <c r="L692" s="45">
        <v>24245.8</v>
      </c>
      <c r="M692" s="45">
        <v>0</v>
      </c>
      <c r="N692" s="45">
        <v>1257.9500000000007</v>
      </c>
    </row>
    <row r="693" spans="1:14" x14ac:dyDescent="0.25">
      <c r="A693" s="43">
        <v>2023</v>
      </c>
      <c r="B693" s="44" t="s">
        <v>90</v>
      </c>
      <c r="C693" s="44" t="s">
        <v>11</v>
      </c>
      <c r="D693" s="44" t="s">
        <v>117</v>
      </c>
      <c r="E693" s="48">
        <v>1800</v>
      </c>
      <c r="F693" s="44"/>
      <c r="G693" s="44" t="s">
        <v>94</v>
      </c>
      <c r="H693" s="44" t="s">
        <v>95</v>
      </c>
      <c r="I693" s="44" t="s">
        <v>118</v>
      </c>
      <c r="J693" s="45">
        <v>30008.07</v>
      </c>
      <c r="K693" s="45">
        <v>9996.07</v>
      </c>
      <c r="L693" s="45">
        <v>1375</v>
      </c>
      <c r="M693" s="45">
        <v>7981</v>
      </c>
      <c r="N693" s="45">
        <v>640.06999999999971</v>
      </c>
    </row>
    <row r="694" spans="1:14" x14ac:dyDescent="0.25">
      <c r="A694" s="43">
        <v>2023</v>
      </c>
      <c r="B694" s="44" t="s">
        <v>90</v>
      </c>
      <c r="C694" s="44" t="s">
        <v>11</v>
      </c>
      <c r="D694" s="44" t="s">
        <v>155</v>
      </c>
      <c r="E694" s="48">
        <v>1800</v>
      </c>
      <c r="F694" s="44"/>
      <c r="G694" s="44" t="s">
        <v>94</v>
      </c>
      <c r="H694" s="44" t="s">
        <v>95</v>
      </c>
      <c r="I694" s="44" t="s">
        <v>156</v>
      </c>
      <c r="J694" s="45">
        <v>0</v>
      </c>
      <c r="K694" s="45">
        <v>1276</v>
      </c>
      <c r="L694" s="45">
        <v>0</v>
      </c>
      <c r="M694" s="45">
        <v>0</v>
      </c>
      <c r="N694" s="45">
        <v>1276</v>
      </c>
    </row>
    <row r="695" spans="1:14" x14ac:dyDescent="0.25">
      <c r="A695" s="43">
        <v>2023</v>
      </c>
      <c r="B695" s="44" t="s">
        <v>136</v>
      </c>
      <c r="C695" s="44" t="s">
        <v>11</v>
      </c>
      <c r="D695" s="44" t="s">
        <v>137</v>
      </c>
      <c r="E695" s="48">
        <v>1800</v>
      </c>
      <c r="F695" s="44"/>
      <c r="G695" s="44" t="s">
        <v>94</v>
      </c>
      <c r="H695" s="44" t="s">
        <v>95</v>
      </c>
      <c r="I695" s="44" t="s">
        <v>138</v>
      </c>
      <c r="J695" s="45">
        <v>61215</v>
      </c>
      <c r="K695" s="45">
        <v>17215</v>
      </c>
      <c r="L695" s="45">
        <v>0</v>
      </c>
      <c r="M695" s="45">
        <v>0</v>
      </c>
      <c r="N695" s="45">
        <v>17215</v>
      </c>
    </row>
    <row r="696" spans="1:14" x14ac:dyDescent="0.25">
      <c r="A696" s="43">
        <v>2023</v>
      </c>
      <c r="B696" s="44" t="s">
        <v>136</v>
      </c>
      <c r="C696" s="44" t="s">
        <v>11</v>
      </c>
      <c r="D696" s="44" t="s">
        <v>99</v>
      </c>
      <c r="E696" s="48">
        <v>1800</v>
      </c>
      <c r="F696" s="44"/>
      <c r="G696" s="44" t="s">
        <v>94</v>
      </c>
      <c r="H696" s="44" t="s">
        <v>95</v>
      </c>
      <c r="I696" s="44" t="s">
        <v>100</v>
      </c>
      <c r="J696" s="45">
        <v>3795.33</v>
      </c>
      <c r="K696" s="45">
        <v>1067.33</v>
      </c>
      <c r="L696" s="45">
        <v>0</v>
      </c>
      <c r="M696" s="45">
        <v>0</v>
      </c>
      <c r="N696" s="45">
        <v>1067.33</v>
      </c>
    </row>
    <row r="697" spans="1:14" x14ac:dyDescent="0.25">
      <c r="A697" s="43">
        <v>2023</v>
      </c>
      <c r="B697" s="44" t="s">
        <v>136</v>
      </c>
      <c r="C697" s="44" t="s">
        <v>11</v>
      </c>
      <c r="D697" s="44" t="s">
        <v>101</v>
      </c>
      <c r="E697" s="48">
        <v>1800</v>
      </c>
      <c r="F697" s="44"/>
      <c r="G697" s="44" t="s">
        <v>94</v>
      </c>
      <c r="H697" s="44" t="s">
        <v>95</v>
      </c>
      <c r="I697" s="44" t="s">
        <v>102</v>
      </c>
      <c r="J697" s="45">
        <v>887.62</v>
      </c>
      <c r="K697" s="45">
        <v>249.62</v>
      </c>
      <c r="L697" s="45">
        <v>0</v>
      </c>
      <c r="M697" s="45">
        <v>0</v>
      </c>
      <c r="N697" s="45">
        <v>249.62</v>
      </c>
    </row>
    <row r="698" spans="1:14" x14ac:dyDescent="0.25">
      <c r="A698" s="43">
        <v>2023</v>
      </c>
      <c r="B698" s="44" t="s">
        <v>136</v>
      </c>
      <c r="C698" s="44" t="s">
        <v>11</v>
      </c>
      <c r="D698" s="44" t="s">
        <v>103</v>
      </c>
      <c r="E698" s="48">
        <v>1800</v>
      </c>
      <c r="F698" s="44"/>
      <c r="G698" s="44" t="s">
        <v>94</v>
      </c>
      <c r="H698" s="44" t="s">
        <v>95</v>
      </c>
      <c r="I698" s="44" t="s">
        <v>104</v>
      </c>
      <c r="J698" s="45">
        <v>1775.24</v>
      </c>
      <c r="K698" s="45">
        <v>499.24</v>
      </c>
      <c r="L698" s="45">
        <v>0</v>
      </c>
      <c r="M698" s="45">
        <v>0</v>
      </c>
      <c r="N698" s="45">
        <v>499.24</v>
      </c>
    </row>
    <row r="699" spans="1:14" x14ac:dyDescent="0.25">
      <c r="A699" s="43">
        <v>2023</v>
      </c>
      <c r="B699" s="44" t="s">
        <v>152</v>
      </c>
      <c r="C699" s="44" t="s">
        <v>11</v>
      </c>
      <c r="D699" s="44" t="s">
        <v>153</v>
      </c>
      <c r="E699" s="48">
        <v>1800</v>
      </c>
      <c r="F699" s="44"/>
      <c r="G699" s="44" t="s">
        <v>94</v>
      </c>
      <c r="H699" s="44" t="s">
        <v>95</v>
      </c>
      <c r="I699" s="44" t="s">
        <v>154</v>
      </c>
      <c r="J699" s="45">
        <v>0</v>
      </c>
      <c r="K699" s="45">
        <v>4858</v>
      </c>
      <c r="L699" s="45">
        <v>0</v>
      </c>
      <c r="M699" s="45">
        <v>2358</v>
      </c>
      <c r="N699" s="45">
        <v>2500</v>
      </c>
    </row>
    <row r="700" spans="1:14" x14ac:dyDescent="0.25">
      <c r="A700" s="43">
        <v>2023</v>
      </c>
      <c r="B700" s="44" t="s">
        <v>152</v>
      </c>
      <c r="C700" s="44" t="s">
        <v>11</v>
      </c>
      <c r="D700" s="44" t="s">
        <v>161</v>
      </c>
      <c r="E700" s="48">
        <v>1800</v>
      </c>
      <c r="F700" s="44"/>
      <c r="G700" s="44" t="s">
        <v>94</v>
      </c>
      <c r="H700" s="44" t="s">
        <v>95</v>
      </c>
      <c r="I700" s="44" t="s">
        <v>162</v>
      </c>
      <c r="J700" s="45">
        <v>0</v>
      </c>
      <c r="K700" s="45">
        <v>42469</v>
      </c>
      <c r="L700" s="45">
        <v>41591</v>
      </c>
      <c r="M700" s="45">
        <v>0</v>
      </c>
      <c r="N700" s="45">
        <v>878</v>
      </c>
    </row>
    <row r="701" spans="1:14" x14ac:dyDescent="0.25">
      <c r="A701" s="43">
        <v>2023</v>
      </c>
      <c r="B701" s="44" t="s">
        <v>152</v>
      </c>
      <c r="C701" s="44" t="s">
        <v>11</v>
      </c>
      <c r="D701" s="44" t="s">
        <v>172</v>
      </c>
      <c r="E701" s="48">
        <v>1800</v>
      </c>
      <c r="F701" s="44"/>
      <c r="G701" s="44" t="s">
        <v>94</v>
      </c>
      <c r="H701" s="44" t="s">
        <v>95</v>
      </c>
      <c r="I701" s="44" t="s">
        <v>173</v>
      </c>
      <c r="J701" s="45">
        <v>38688</v>
      </c>
      <c r="K701" s="45">
        <v>38688</v>
      </c>
      <c r="L701" s="45">
        <v>0</v>
      </c>
      <c r="M701" s="45">
        <v>24068</v>
      </c>
      <c r="N701" s="45">
        <v>14620</v>
      </c>
    </row>
    <row r="702" spans="1:14" x14ac:dyDescent="0.25">
      <c r="A702" s="43">
        <v>2023</v>
      </c>
      <c r="B702" s="44" t="s">
        <v>152</v>
      </c>
      <c r="C702" s="44" t="s">
        <v>11</v>
      </c>
      <c r="D702" s="44" t="s">
        <v>155</v>
      </c>
      <c r="E702" s="48">
        <v>1800</v>
      </c>
      <c r="F702" s="44"/>
      <c r="G702" s="44" t="s">
        <v>94</v>
      </c>
      <c r="H702" s="44" t="s">
        <v>95</v>
      </c>
      <c r="I702" s="44" t="s">
        <v>156</v>
      </c>
      <c r="J702" s="45">
        <v>0</v>
      </c>
      <c r="K702" s="45">
        <v>51229</v>
      </c>
      <c r="L702" s="45">
        <v>49228.65</v>
      </c>
      <c r="M702" s="45">
        <v>0</v>
      </c>
      <c r="N702" s="45">
        <v>2000.3499999999985</v>
      </c>
    </row>
    <row r="703" spans="1:14" x14ac:dyDescent="0.25">
      <c r="A703" s="43">
        <v>2023</v>
      </c>
      <c r="B703" s="44" t="s">
        <v>90</v>
      </c>
      <c r="C703" s="44" t="s">
        <v>11</v>
      </c>
      <c r="D703" s="44" t="s">
        <v>124</v>
      </c>
      <c r="E703" s="48">
        <v>1830</v>
      </c>
      <c r="F703" s="44"/>
      <c r="G703" s="44" t="s">
        <v>94</v>
      </c>
      <c r="H703" s="44" t="s">
        <v>95</v>
      </c>
      <c r="I703" s="44" t="s">
        <v>125</v>
      </c>
      <c r="J703" s="45">
        <v>0</v>
      </c>
      <c r="K703" s="45">
        <v>1200</v>
      </c>
      <c r="L703" s="45">
        <v>793</v>
      </c>
      <c r="M703" s="45">
        <v>0</v>
      </c>
      <c r="N703" s="45">
        <v>407</v>
      </c>
    </row>
    <row r="704" spans="1:14" x14ac:dyDescent="0.25">
      <c r="A704" s="43">
        <v>2023</v>
      </c>
      <c r="B704" s="44" t="s">
        <v>90</v>
      </c>
      <c r="C704" s="44" t="s">
        <v>11</v>
      </c>
      <c r="D704" s="44" t="s">
        <v>286</v>
      </c>
      <c r="E704" s="48">
        <v>1830</v>
      </c>
      <c r="F704" s="44"/>
      <c r="G704" s="44" t="s">
        <v>94</v>
      </c>
      <c r="H704" s="44" t="s">
        <v>95</v>
      </c>
      <c r="I704" s="44" t="s">
        <v>110</v>
      </c>
      <c r="J704" s="45">
        <v>3923</v>
      </c>
      <c r="K704" s="45">
        <v>3923</v>
      </c>
      <c r="L704" s="45">
        <v>0</v>
      </c>
      <c r="M704" s="45">
        <v>0</v>
      </c>
      <c r="N704" s="45">
        <v>3923</v>
      </c>
    </row>
    <row r="705" spans="1:14" x14ac:dyDescent="0.25">
      <c r="A705" s="43">
        <v>2023</v>
      </c>
      <c r="B705" s="44" t="s">
        <v>90</v>
      </c>
      <c r="C705" s="44" t="s">
        <v>11</v>
      </c>
      <c r="D705" s="44" t="s">
        <v>109</v>
      </c>
      <c r="E705" s="48">
        <v>1830</v>
      </c>
      <c r="F705" s="44"/>
      <c r="G705" s="44" t="s">
        <v>94</v>
      </c>
      <c r="H705" s="44" t="s">
        <v>95</v>
      </c>
      <c r="I705" s="44" t="s">
        <v>110</v>
      </c>
      <c r="J705" s="45">
        <v>71464.649999999994</v>
      </c>
      <c r="K705" s="45">
        <v>67764.649999999994</v>
      </c>
      <c r="L705" s="45">
        <v>0</v>
      </c>
      <c r="M705" s="45">
        <v>0</v>
      </c>
      <c r="N705" s="45">
        <v>67764.649999999994</v>
      </c>
    </row>
    <row r="706" spans="1:14" x14ac:dyDescent="0.25">
      <c r="A706" s="43">
        <v>2023</v>
      </c>
      <c r="B706" s="44" t="s">
        <v>90</v>
      </c>
      <c r="C706" s="44" t="s">
        <v>11</v>
      </c>
      <c r="D706" s="44" t="s">
        <v>111</v>
      </c>
      <c r="E706" s="48">
        <v>1830</v>
      </c>
      <c r="F706" s="44"/>
      <c r="G706" s="44" t="s">
        <v>94</v>
      </c>
      <c r="H706" s="44" t="s">
        <v>95</v>
      </c>
      <c r="I706" s="44" t="s">
        <v>112</v>
      </c>
      <c r="J706" s="45">
        <v>62831.519999999997</v>
      </c>
      <c r="K706" s="45">
        <v>62831.519999999997</v>
      </c>
      <c r="L706" s="45">
        <v>4262</v>
      </c>
      <c r="M706" s="45">
        <v>4523</v>
      </c>
      <c r="N706" s="45">
        <v>54046.52</v>
      </c>
    </row>
    <row r="707" spans="1:14" x14ac:dyDescent="0.25">
      <c r="A707" s="43">
        <v>2023</v>
      </c>
      <c r="B707" s="44" t="s">
        <v>90</v>
      </c>
      <c r="C707" s="44" t="s">
        <v>11</v>
      </c>
      <c r="D707" s="44" t="s">
        <v>113</v>
      </c>
      <c r="E707" s="48">
        <v>1830</v>
      </c>
      <c r="F707" s="44"/>
      <c r="G707" s="44" t="s">
        <v>94</v>
      </c>
      <c r="H707" s="44" t="s">
        <v>95</v>
      </c>
      <c r="I707" s="44" t="s">
        <v>114</v>
      </c>
      <c r="J707" s="45">
        <v>84673.75</v>
      </c>
      <c r="K707" s="45">
        <v>84673.75</v>
      </c>
      <c r="L707" s="45">
        <v>0</v>
      </c>
      <c r="M707" s="45">
        <v>0</v>
      </c>
      <c r="N707" s="45">
        <v>84673.75</v>
      </c>
    </row>
    <row r="708" spans="1:14" x14ac:dyDescent="0.25">
      <c r="A708" s="43">
        <v>2023</v>
      </c>
      <c r="B708" s="44" t="s">
        <v>90</v>
      </c>
      <c r="C708" s="44" t="s">
        <v>11</v>
      </c>
      <c r="D708" s="44" t="s">
        <v>115</v>
      </c>
      <c r="E708" s="48">
        <v>1830</v>
      </c>
      <c r="F708" s="44"/>
      <c r="G708" s="44" t="s">
        <v>94</v>
      </c>
      <c r="H708" s="44" t="s">
        <v>95</v>
      </c>
      <c r="I708" s="44" t="s">
        <v>116</v>
      </c>
      <c r="J708" s="45">
        <v>250000.88</v>
      </c>
      <c r="K708" s="45">
        <v>250000.88</v>
      </c>
      <c r="L708" s="45">
        <v>0</v>
      </c>
      <c r="M708" s="45">
        <v>62596.65</v>
      </c>
      <c r="N708" s="45">
        <v>187404.23</v>
      </c>
    </row>
    <row r="709" spans="1:14" x14ac:dyDescent="0.25">
      <c r="A709" s="43">
        <v>2023</v>
      </c>
      <c r="B709" s="44" t="s">
        <v>90</v>
      </c>
      <c r="C709" s="44" t="s">
        <v>11</v>
      </c>
      <c r="D709" s="44" t="s">
        <v>117</v>
      </c>
      <c r="E709" s="48">
        <v>1830</v>
      </c>
      <c r="F709" s="44"/>
      <c r="G709" s="44" t="s">
        <v>94</v>
      </c>
      <c r="H709" s="44" t="s">
        <v>95</v>
      </c>
      <c r="I709" s="44" t="s">
        <v>118</v>
      </c>
      <c r="J709" s="45">
        <v>76266.8</v>
      </c>
      <c r="K709" s="45">
        <v>76266.8</v>
      </c>
      <c r="L709" s="45">
        <v>918</v>
      </c>
      <c r="M709" s="45">
        <v>749.22</v>
      </c>
      <c r="N709" s="45">
        <v>74599.58</v>
      </c>
    </row>
    <row r="710" spans="1:14" x14ac:dyDescent="0.25">
      <c r="A710" s="43">
        <v>2023</v>
      </c>
      <c r="B710" s="44" t="s">
        <v>136</v>
      </c>
      <c r="C710" s="44" t="s">
        <v>11</v>
      </c>
      <c r="D710" s="44" t="s">
        <v>137</v>
      </c>
      <c r="E710" s="48">
        <v>1830</v>
      </c>
      <c r="F710" s="44"/>
      <c r="G710" s="44" t="s">
        <v>94</v>
      </c>
      <c r="H710" s="44" t="s">
        <v>95</v>
      </c>
      <c r="I710" s="44" t="s">
        <v>138</v>
      </c>
      <c r="J710" s="45">
        <v>169347.5</v>
      </c>
      <c r="K710" s="45">
        <v>169347.5</v>
      </c>
      <c r="L710" s="45">
        <v>0</v>
      </c>
      <c r="M710" s="45">
        <v>2506.1999999999998</v>
      </c>
      <c r="N710" s="45">
        <v>166841.29999999999</v>
      </c>
    </row>
    <row r="711" spans="1:14" x14ac:dyDescent="0.25">
      <c r="A711" s="43">
        <v>2023</v>
      </c>
      <c r="B711" s="44" t="s">
        <v>136</v>
      </c>
      <c r="C711" s="44" t="s">
        <v>11</v>
      </c>
      <c r="D711" s="44" t="s">
        <v>99</v>
      </c>
      <c r="E711" s="48">
        <v>1830</v>
      </c>
      <c r="F711" s="44"/>
      <c r="G711" s="44" t="s">
        <v>94</v>
      </c>
      <c r="H711" s="44" t="s">
        <v>95</v>
      </c>
      <c r="I711" s="44" t="s">
        <v>100</v>
      </c>
      <c r="J711" s="45">
        <v>10499.55</v>
      </c>
      <c r="K711" s="45">
        <v>10499.55</v>
      </c>
      <c r="L711" s="45">
        <v>0</v>
      </c>
      <c r="M711" s="45">
        <v>155.38</v>
      </c>
      <c r="N711" s="45">
        <v>10344.17</v>
      </c>
    </row>
    <row r="712" spans="1:14" x14ac:dyDescent="0.25">
      <c r="A712" s="43">
        <v>2023</v>
      </c>
      <c r="B712" s="44" t="s">
        <v>136</v>
      </c>
      <c r="C712" s="44" t="s">
        <v>11</v>
      </c>
      <c r="D712" s="44" t="s">
        <v>101</v>
      </c>
      <c r="E712" s="48">
        <v>1830</v>
      </c>
      <c r="F712" s="44"/>
      <c r="G712" s="44" t="s">
        <v>94</v>
      </c>
      <c r="H712" s="44" t="s">
        <v>95</v>
      </c>
      <c r="I712" s="44" t="s">
        <v>102</v>
      </c>
      <c r="J712" s="45">
        <v>2455.54</v>
      </c>
      <c r="K712" s="45">
        <v>2455.54</v>
      </c>
      <c r="L712" s="45">
        <v>0</v>
      </c>
      <c r="M712" s="45">
        <v>36.340000000000003</v>
      </c>
      <c r="N712" s="45">
        <v>2419.1999999999998</v>
      </c>
    </row>
    <row r="713" spans="1:14" x14ac:dyDescent="0.25">
      <c r="A713" s="43">
        <v>2023</v>
      </c>
      <c r="B713" s="44" t="s">
        <v>136</v>
      </c>
      <c r="C713" s="44" t="s">
        <v>11</v>
      </c>
      <c r="D713" s="44" t="s">
        <v>103</v>
      </c>
      <c r="E713" s="48">
        <v>1830</v>
      </c>
      <c r="F713" s="44"/>
      <c r="G713" s="44" t="s">
        <v>94</v>
      </c>
      <c r="H713" s="44" t="s">
        <v>95</v>
      </c>
      <c r="I713" s="44" t="s">
        <v>104</v>
      </c>
      <c r="J713" s="45">
        <v>4911.08</v>
      </c>
      <c r="K713" s="45">
        <v>4911.08</v>
      </c>
      <c r="L713" s="45">
        <v>0</v>
      </c>
      <c r="M713" s="45">
        <v>72.69</v>
      </c>
      <c r="N713" s="45">
        <v>4838.3900000000003</v>
      </c>
    </row>
    <row r="714" spans="1:14" x14ac:dyDescent="0.25">
      <c r="A714" s="43">
        <v>2023</v>
      </c>
      <c r="B714" s="44" t="s">
        <v>152</v>
      </c>
      <c r="C714" s="44" t="s">
        <v>11</v>
      </c>
      <c r="D714" s="44" t="s">
        <v>153</v>
      </c>
      <c r="E714" s="48">
        <v>1830</v>
      </c>
      <c r="F714" s="44"/>
      <c r="G714" s="44" t="s">
        <v>94</v>
      </c>
      <c r="H714" s="44" t="s">
        <v>95</v>
      </c>
      <c r="I714" s="44" t="s">
        <v>154</v>
      </c>
      <c r="J714" s="45">
        <v>0</v>
      </c>
      <c r="K714" s="45">
        <v>2500</v>
      </c>
      <c r="L714" s="45">
        <v>2358</v>
      </c>
      <c r="M714" s="45">
        <v>0</v>
      </c>
      <c r="N714" s="45">
        <v>142</v>
      </c>
    </row>
    <row r="715" spans="1:14" x14ac:dyDescent="0.25">
      <c r="A715" s="43">
        <v>2023</v>
      </c>
      <c r="B715" s="44" t="s">
        <v>152</v>
      </c>
      <c r="C715" s="44" t="s">
        <v>11</v>
      </c>
      <c r="D715" s="44" t="s">
        <v>161</v>
      </c>
      <c r="E715" s="48">
        <v>1830</v>
      </c>
      <c r="F715" s="44"/>
      <c r="G715" s="44" t="s">
        <v>94</v>
      </c>
      <c r="H715" s="44" t="s">
        <v>95</v>
      </c>
      <c r="I715" s="44" t="s">
        <v>162</v>
      </c>
      <c r="J715" s="45">
        <v>90000</v>
      </c>
      <c r="K715" s="45">
        <v>90000</v>
      </c>
      <c r="L715" s="45">
        <v>0</v>
      </c>
      <c r="M715" s="45">
        <v>0</v>
      </c>
      <c r="N715" s="45">
        <v>90000</v>
      </c>
    </row>
    <row r="716" spans="1:14" x14ac:dyDescent="0.25">
      <c r="A716" s="43">
        <v>2023</v>
      </c>
      <c r="B716" s="44" t="s">
        <v>90</v>
      </c>
      <c r="C716" s="44" t="s">
        <v>11</v>
      </c>
      <c r="D716" s="44" t="s">
        <v>109</v>
      </c>
      <c r="E716" s="48">
        <v>1860</v>
      </c>
      <c r="F716" s="44"/>
      <c r="G716" s="44" t="s">
        <v>94</v>
      </c>
      <c r="H716" s="44" t="s">
        <v>95</v>
      </c>
      <c r="I716" s="44" t="s">
        <v>110</v>
      </c>
      <c r="J716" s="45">
        <v>42985.24</v>
      </c>
      <c r="K716" s="45">
        <v>42985.24</v>
      </c>
      <c r="L716" s="45">
        <v>0</v>
      </c>
      <c r="M716" s="45">
        <v>0</v>
      </c>
      <c r="N716" s="45">
        <v>42985.24</v>
      </c>
    </row>
    <row r="717" spans="1:14" x14ac:dyDescent="0.25">
      <c r="A717" s="43">
        <v>2023</v>
      </c>
      <c r="B717" s="44" t="s">
        <v>90</v>
      </c>
      <c r="C717" s="44" t="s">
        <v>11</v>
      </c>
      <c r="D717" s="44" t="s">
        <v>111</v>
      </c>
      <c r="E717" s="48">
        <v>1860</v>
      </c>
      <c r="F717" s="44"/>
      <c r="G717" s="44" t="s">
        <v>94</v>
      </c>
      <c r="H717" s="44" t="s">
        <v>95</v>
      </c>
      <c r="I717" s="44" t="s">
        <v>112</v>
      </c>
      <c r="J717" s="45">
        <v>147347.95000000001</v>
      </c>
      <c r="K717" s="45">
        <v>49347.950000000012</v>
      </c>
      <c r="L717" s="45">
        <v>3580.55</v>
      </c>
      <c r="M717" s="45">
        <v>0</v>
      </c>
      <c r="N717" s="45">
        <v>45767.400000000009</v>
      </c>
    </row>
    <row r="718" spans="1:14" x14ac:dyDescent="0.25">
      <c r="A718" s="43">
        <v>2023</v>
      </c>
      <c r="B718" s="44" t="s">
        <v>90</v>
      </c>
      <c r="C718" s="44" t="s">
        <v>11</v>
      </c>
      <c r="D718" s="44" t="s">
        <v>113</v>
      </c>
      <c r="E718" s="48">
        <v>1860</v>
      </c>
      <c r="F718" s="44"/>
      <c r="G718" s="44" t="s">
        <v>94</v>
      </c>
      <c r="H718" s="44" t="s">
        <v>95</v>
      </c>
      <c r="I718" s="44" t="s">
        <v>114</v>
      </c>
      <c r="J718" s="45">
        <v>50930.38</v>
      </c>
      <c r="K718" s="45">
        <v>50930.38</v>
      </c>
      <c r="L718" s="45">
        <v>0</v>
      </c>
      <c r="M718" s="45">
        <v>0</v>
      </c>
      <c r="N718" s="45">
        <v>50930.38</v>
      </c>
    </row>
    <row r="719" spans="1:14" x14ac:dyDescent="0.25">
      <c r="A719" s="43">
        <v>2023</v>
      </c>
      <c r="B719" s="44" t="s">
        <v>90</v>
      </c>
      <c r="C719" s="44" t="s">
        <v>11</v>
      </c>
      <c r="D719" s="44" t="s">
        <v>115</v>
      </c>
      <c r="E719" s="48">
        <v>1860</v>
      </c>
      <c r="F719" s="44"/>
      <c r="G719" s="44" t="s">
        <v>94</v>
      </c>
      <c r="H719" s="44" t="s">
        <v>95</v>
      </c>
      <c r="I719" s="44" t="s">
        <v>116</v>
      </c>
      <c r="J719" s="45">
        <v>25465.19</v>
      </c>
      <c r="K719" s="45">
        <v>123465.19</v>
      </c>
      <c r="L719" s="45">
        <v>95674.5</v>
      </c>
      <c r="M719" s="45">
        <v>0</v>
      </c>
      <c r="N719" s="45">
        <v>27790.69</v>
      </c>
    </row>
    <row r="720" spans="1:14" x14ac:dyDescent="0.25">
      <c r="A720" s="43">
        <v>2023</v>
      </c>
      <c r="B720" s="44" t="s">
        <v>90</v>
      </c>
      <c r="C720" s="44" t="s">
        <v>11</v>
      </c>
      <c r="D720" s="44" t="s">
        <v>117</v>
      </c>
      <c r="E720" s="48">
        <v>1860</v>
      </c>
      <c r="F720" s="44"/>
      <c r="G720" s="44" t="s">
        <v>94</v>
      </c>
      <c r="H720" s="44" t="s">
        <v>95</v>
      </c>
      <c r="I720" s="44" t="s">
        <v>118</v>
      </c>
      <c r="J720" s="45">
        <v>50930.38</v>
      </c>
      <c r="K720" s="45">
        <v>50930.38</v>
      </c>
      <c r="L720" s="45">
        <v>0</v>
      </c>
      <c r="M720" s="45">
        <v>0</v>
      </c>
      <c r="N720" s="45">
        <v>50930.38</v>
      </c>
    </row>
    <row r="721" spans="1:14" x14ac:dyDescent="0.25">
      <c r="A721" s="43">
        <v>2023</v>
      </c>
      <c r="B721" s="44" t="s">
        <v>136</v>
      </c>
      <c r="C721" s="44" t="s">
        <v>11</v>
      </c>
      <c r="D721" s="44" t="s">
        <v>137</v>
      </c>
      <c r="E721" s="48">
        <v>1860</v>
      </c>
      <c r="F721" s="44"/>
      <c r="G721" s="44" t="s">
        <v>94</v>
      </c>
      <c r="H721" s="44" t="s">
        <v>95</v>
      </c>
      <c r="I721" s="44" t="s">
        <v>138</v>
      </c>
      <c r="J721" s="45">
        <v>101860.75</v>
      </c>
      <c r="K721" s="45">
        <v>101860.75</v>
      </c>
      <c r="L721" s="45">
        <v>0</v>
      </c>
      <c r="M721" s="45">
        <v>0</v>
      </c>
      <c r="N721" s="45">
        <v>101860.75</v>
      </c>
    </row>
    <row r="722" spans="1:14" x14ac:dyDescent="0.25">
      <c r="A722" s="43">
        <v>2023</v>
      </c>
      <c r="B722" s="44" t="s">
        <v>136</v>
      </c>
      <c r="C722" s="44" t="s">
        <v>11</v>
      </c>
      <c r="D722" s="44" t="s">
        <v>99</v>
      </c>
      <c r="E722" s="48">
        <v>1860</v>
      </c>
      <c r="F722" s="44"/>
      <c r="G722" s="44" t="s">
        <v>94</v>
      </c>
      <c r="H722" s="44" t="s">
        <v>95</v>
      </c>
      <c r="I722" s="44" t="s">
        <v>100</v>
      </c>
      <c r="J722" s="45">
        <v>6315.11</v>
      </c>
      <c r="K722" s="45">
        <v>6315.11</v>
      </c>
      <c r="L722" s="45">
        <v>0</v>
      </c>
      <c r="M722" s="45">
        <v>0</v>
      </c>
      <c r="N722" s="45">
        <v>6315.11</v>
      </c>
    </row>
    <row r="723" spans="1:14" x14ac:dyDescent="0.25">
      <c r="A723" s="43">
        <v>2023</v>
      </c>
      <c r="B723" s="44" t="s">
        <v>136</v>
      </c>
      <c r="C723" s="44" t="s">
        <v>11</v>
      </c>
      <c r="D723" s="44" t="s">
        <v>101</v>
      </c>
      <c r="E723" s="48">
        <v>1860</v>
      </c>
      <c r="F723" s="44"/>
      <c r="G723" s="44" t="s">
        <v>94</v>
      </c>
      <c r="H723" s="44" t="s">
        <v>95</v>
      </c>
      <c r="I723" s="44" t="s">
        <v>102</v>
      </c>
      <c r="J723" s="45">
        <v>1476.93</v>
      </c>
      <c r="K723" s="45">
        <v>1476.93</v>
      </c>
      <c r="L723" s="45">
        <v>0</v>
      </c>
      <c r="M723" s="45">
        <v>0</v>
      </c>
      <c r="N723" s="45">
        <v>1476.93</v>
      </c>
    </row>
    <row r="724" spans="1:14" x14ac:dyDescent="0.25">
      <c r="A724" s="43">
        <v>2023</v>
      </c>
      <c r="B724" s="44" t="s">
        <v>136</v>
      </c>
      <c r="C724" s="44" t="s">
        <v>11</v>
      </c>
      <c r="D724" s="44" t="s">
        <v>103</v>
      </c>
      <c r="E724" s="48">
        <v>1860</v>
      </c>
      <c r="F724" s="44"/>
      <c r="G724" s="44" t="s">
        <v>94</v>
      </c>
      <c r="H724" s="44" t="s">
        <v>95</v>
      </c>
      <c r="I724" s="44" t="s">
        <v>104</v>
      </c>
      <c r="J724" s="45">
        <v>2953.96</v>
      </c>
      <c r="K724" s="45">
        <v>2953.96</v>
      </c>
      <c r="L724" s="45">
        <v>0</v>
      </c>
      <c r="M724" s="45">
        <v>0</v>
      </c>
      <c r="N724" s="45">
        <v>2953.96</v>
      </c>
    </row>
    <row r="725" spans="1:14" x14ac:dyDescent="0.25">
      <c r="A725" s="43">
        <v>2023</v>
      </c>
      <c r="B725" s="44" t="s">
        <v>90</v>
      </c>
      <c r="C725" s="44" t="s">
        <v>10</v>
      </c>
      <c r="D725" s="44" t="s">
        <v>132</v>
      </c>
      <c r="E725" s="48">
        <v>2080</v>
      </c>
      <c r="F725" s="44"/>
      <c r="G725" s="44" t="s">
        <v>94</v>
      </c>
      <c r="H725" s="44" t="s">
        <v>95</v>
      </c>
      <c r="I725" s="44" t="s">
        <v>133</v>
      </c>
      <c r="J725" s="45">
        <v>0</v>
      </c>
      <c r="K725" s="45">
        <v>21000</v>
      </c>
      <c r="L725" s="45">
        <v>0</v>
      </c>
      <c r="M725" s="45">
        <v>2695</v>
      </c>
      <c r="N725" s="45">
        <v>18305</v>
      </c>
    </row>
    <row r="726" spans="1:14" x14ac:dyDescent="0.25">
      <c r="A726" s="43">
        <v>2023</v>
      </c>
      <c r="B726" s="44" t="s">
        <v>90</v>
      </c>
      <c r="C726" s="44" t="s">
        <v>10</v>
      </c>
      <c r="D726" s="44" t="s">
        <v>188</v>
      </c>
      <c r="E726" s="48">
        <v>2080</v>
      </c>
      <c r="F726" s="44"/>
      <c r="G726" s="44" t="s">
        <v>94</v>
      </c>
      <c r="H726" s="44" t="s">
        <v>95</v>
      </c>
      <c r="I726" s="44" t="s">
        <v>189</v>
      </c>
      <c r="J726" s="45">
        <v>0</v>
      </c>
      <c r="K726" s="45">
        <v>2000</v>
      </c>
      <c r="L726" s="45">
        <v>2000</v>
      </c>
      <c r="M726" s="45">
        <v>0</v>
      </c>
      <c r="N726" s="45">
        <v>0</v>
      </c>
    </row>
    <row r="727" spans="1:14" x14ac:dyDescent="0.25">
      <c r="A727" s="43">
        <v>2023</v>
      </c>
      <c r="B727" s="44" t="s">
        <v>90</v>
      </c>
      <c r="C727" s="44" t="s">
        <v>10</v>
      </c>
      <c r="D727" s="44" t="s">
        <v>180</v>
      </c>
      <c r="E727" s="48">
        <v>2080</v>
      </c>
      <c r="F727" s="44"/>
      <c r="G727" s="44" t="s">
        <v>94</v>
      </c>
      <c r="H727" s="44" t="s">
        <v>95</v>
      </c>
      <c r="I727" s="44" t="s">
        <v>181</v>
      </c>
      <c r="J727" s="45">
        <v>0</v>
      </c>
      <c r="K727" s="45">
        <v>20000</v>
      </c>
      <c r="L727" s="45">
        <v>0</v>
      </c>
      <c r="M727" s="45">
        <v>0</v>
      </c>
      <c r="N727" s="45">
        <v>20000</v>
      </c>
    </row>
    <row r="728" spans="1:14" x14ac:dyDescent="0.25">
      <c r="A728" s="43">
        <v>2023</v>
      </c>
      <c r="B728" s="44" t="s">
        <v>90</v>
      </c>
      <c r="C728" s="44" t="s">
        <v>10</v>
      </c>
      <c r="D728" s="44" t="s">
        <v>109</v>
      </c>
      <c r="E728" s="48">
        <v>2080</v>
      </c>
      <c r="F728" s="44"/>
      <c r="G728" s="44" t="s">
        <v>94</v>
      </c>
      <c r="H728" s="44" t="s">
        <v>95</v>
      </c>
      <c r="I728" s="44" t="s">
        <v>110</v>
      </c>
      <c r="J728" s="45">
        <v>28661.19</v>
      </c>
      <c r="K728" s="45">
        <v>28661.19</v>
      </c>
      <c r="L728" s="45">
        <v>0</v>
      </c>
      <c r="M728" s="45">
        <v>0</v>
      </c>
      <c r="N728" s="45">
        <v>28661.19</v>
      </c>
    </row>
    <row r="729" spans="1:14" x14ac:dyDescent="0.25">
      <c r="A729" s="43">
        <v>2023</v>
      </c>
      <c r="B729" s="44" t="s">
        <v>90</v>
      </c>
      <c r="C729" s="44" t="s">
        <v>10</v>
      </c>
      <c r="D729" s="44" t="s">
        <v>111</v>
      </c>
      <c r="E729" s="48">
        <v>2080</v>
      </c>
      <c r="F729" s="44"/>
      <c r="G729" s="44" t="s">
        <v>94</v>
      </c>
      <c r="H729" s="44" t="s">
        <v>95</v>
      </c>
      <c r="I729" s="44" t="s">
        <v>112</v>
      </c>
      <c r="J729" s="45">
        <v>141388.64000000001</v>
      </c>
      <c r="K729" s="45">
        <v>53388.640000000014</v>
      </c>
      <c r="L729" s="45">
        <v>6530.1</v>
      </c>
      <c r="M729" s="45">
        <v>15656.29</v>
      </c>
      <c r="N729" s="45">
        <v>31202.250000000015</v>
      </c>
    </row>
    <row r="730" spans="1:14" x14ac:dyDescent="0.25">
      <c r="A730" s="43">
        <v>2023</v>
      </c>
      <c r="B730" s="44" t="s">
        <v>90</v>
      </c>
      <c r="C730" s="44" t="s">
        <v>10</v>
      </c>
      <c r="D730" s="44" t="s">
        <v>113</v>
      </c>
      <c r="E730" s="48">
        <v>2080</v>
      </c>
      <c r="F730" s="44"/>
      <c r="G730" s="44" t="s">
        <v>94</v>
      </c>
      <c r="H730" s="44" t="s">
        <v>95</v>
      </c>
      <c r="I730" s="44" t="s">
        <v>114</v>
      </c>
      <c r="J730" s="45">
        <v>33958.75</v>
      </c>
      <c r="K730" s="45">
        <v>10958.75</v>
      </c>
      <c r="L730" s="45">
        <v>0</v>
      </c>
      <c r="M730" s="45">
        <v>0</v>
      </c>
      <c r="N730" s="45">
        <v>10958.75</v>
      </c>
    </row>
    <row r="731" spans="1:14" x14ac:dyDescent="0.25">
      <c r="A731" s="43">
        <v>2023</v>
      </c>
      <c r="B731" s="44" t="s">
        <v>90</v>
      </c>
      <c r="C731" s="44" t="s">
        <v>10</v>
      </c>
      <c r="D731" s="44" t="s">
        <v>115</v>
      </c>
      <c r="E731" s="48">
        <v>2080</v>
      </c>
      <c r="F731" s="44"/>
      <c r="G731" s="44" t="s">
        <v>94</v>
      </c>
      <c r="H731" s="44" t="s">
        <v>95</v>
      </c>
      <c r="I731" s="44" t="s">
        <v>116</v>
      </c>
      <c r="J731" s="45">
        <v>8932.98</v>
      </c>
      <c r="K731" s="45">
        <v>41932.979999999996</v>
      </c>
      <c r="L731" s="45">
        <v>15272.32</v>
      </c>
      <c r="M731" s="45">
        <v>11685.95</v>
      </c>
      <c r="N731" s="45">
        <v>14974.709999999995</v>
      </c>
    </row>
    <row r="732" spans="1:14" x14ac:dyDescent="0.25">
      <c r="A732" s="43">
        <v>2023</v>
      </c>
      <c r="B732" s="44" t="s">
        <v>90</v>
      </c>
      <c r="C732" s="44" t="s">
        <v>10</v>
      </c>
      <c r="D732" s="44" t="s">
        <v>117</v>
      </c>
      <c r="E732" s="48">
        <v>2080</v>
      </c>
      <c r="F732" s="44"/>
      <c r="G732" s="44" t="s">
        <v>94</v>
      </c>
      <c r="H732" s="44" t="s">
        <v>95</v>
      </c>
      <c r="I732" s="44" t="s">
        <v>118</v>
      </c>
      <c r="J732" s="45">
        <v>33958.75</v>
      </c>
      <c r="K732" s="45">
        <v>58958.75</v>
      </c>
      <c r="L732" s="45">
        <v>13436.16</v>
      </c>
      <c r="M732" s="45">
        <v>15821.07</v>
      </c>
      <c r="N732" s="45">
        <v>29701.52</v>
      </c>
    </row>
    <row r="733" spans="1:14" x14ac:dyDescent="0.25">
      <c r="A733" s="43">
        <v>2023</v>
      </c>
      <c r="B733" s="44" t="s">
        <v>90</v>
      </c>
      <c r="C733" s="44" t="s">
        <v>10</v>
      </c>
      <c r="D733" s="44" t="s">
        <v>143</v>
      </c>
      <c r="E733" s="48">
        <v>2080</v>
      </c>
      <c r="F733" s="44"/>
      <c r="G733" s="44" t="s">
        <v>94</v>
      </c>
      <c r="H733" s="44" t="s">
        <v>95</v>
      </c>
      <c r="I733" s="44" t="s">
        <v>144</v>
      </c>
      <c r="J733" s="45">
        <v>0</v>
      </c>
      <c r="K733" s="45">
        <v>0</v>
      </c>
      <c r="L733" s="45">
        <v>22193.9</v>
      </c>
      <c r="M733" s="45">
        <v>0</v>
      </c>
      <c r="N733" s="45">
        <v>-22193.9</v>
      </c>
    </row>
    <row r="734" spans="1:14" x14ac:dyDescent="0.25">
      <c r="A734" s="43">
        <v>2023</v>
      </c>
      <c r="B734" s="44" t="s">
        <v>90</v>
      </c>
      <c r="C734" s="44" t="s">
        <v>134</v>
      </c>
      <c r="D734" s="44" t="s">
        <v>111</v>
      </c>
      <c r="E734" s="48">
        <v>2080</v>
      </c>
      <c r="F734" s="44"/>
      <c r="G734" s="44" t="s">
        <v>94</v>
      </c>
      <c r="H734" s="44" t="s">
        <v>95</v>
      </c>
      <c r="I734" s="44" t="s">
        <v>112</v>
      </c>
      <c r="J734" s="45">
        <v>0</v>
      </c>
      <c r="K734" s="45">
        <v>0</v>
      </c>
      <c r="L734" s="45">
        <v>0</v>
      </c>
      <c r="M734" s="45">
        <v>8324.42</v>
      </c>
      <c r="N734" s="45">
        <v>-8324.42</v>
      </c>
    </row>
    <row r="735" spans="1:14" x14ac:dyDescent="0.25">
      <c r="A735" s="43">
        <v>2023</v>
      </c>
      <c r="B735" s="44" t="s">
        <v>136</v>
      </c>
      <c r="C735" s="44" t="s">
        <v>10</v>
      </c>
      <c r="D735" s="44" t="s">
        <v>137</v>
      </c>
      <c r="E735" s="48">
        <v>2080</v>
      </c>
      <c r="F735" s="44"/>
      <c r="G735" s="44" t="s">
        <v>94</v>
      </c>
      <c r="H735" s="44" t="s">
        <v>95</v>
      </c>
      <c r="I735" s="44" t="s">
        <v>138</v>
      </c>
      <c r="J735" s="45">
        <v>67917.5</v>
      </c>
      <c r="K735" s="45">
        <v>67917.5</v>
      </c>
      <c r="L735" s="45">
        <v>0</v>
      </c>
      <c r="M735" s="45">
        <v>5880</v>
      </c>
      <c r="N735" s="45">
        <v>62037.5</v>
      </c>
    </row>
    <row r="736" spans="1:14" x14ac:dyDescent="0.25">
      <c r="A736" s="43">
        <v>2023</v>
      </c>
      <c r="B736" s="44" t="s">
        <v>136</v>
      </c>
      <c r="C736" s="44" t="s">
        <v>10</v>
      </c>
      <c r="D736" s="44" t="s">
        <v>99</v>
      </c>
      <c r="E736" s="48">
        <v>2080</v>
      </c>
      <c r="F736" s="44"/>
      <c r="G736" s="44" t="s">
        <v>94</v>
      </c>
      <c r="H736" s="44" t="s">
        <v>95</v>
      </c>
      <c r="I736" s="44" t="s">
        <v>100</v>
      </c>
      <c r="J736" s="45">
        <v>4210.8900000000003</v>
      </c>
      <c r="K736" s="45">
        <v>4210.8900000000003</v>
      </c>
      <c r="L736" s="45">
        <v>0</v>
      </c>
      <c r="M736" s="45">
        <v>363.1</v>
      </c>
      <c r="N736" s="45">
        <v>3847.7900000000004</v>
      </c>
    </row>
    <row r="737" spans="1:14" x14ac:dyDescent="0.25">
      <c r="A737" s="43">
        <v>2023</v>
      </c>
      <c r="B737" s="44" t="s">
        <v>136</v>
      </c>
      <c r="C737" s="44" t="s">
        <v>10</v>
      </c>
      <c r="D737" s="44" t="s">
        <v>101</v>
      </c>
      <c r="E737" s="48">
        <v>2080</v>
      </c>
      <c r="F737" s="44"/>
      <c r="G737" s="44" t="s">
        <v>94</v>
      </c>
      <c r="H737" s="44" t="s">
        <v>95</v>
      </c>
      <c r="I737" s="44" t="s">
        <v>102</v>
      </c>
      <c r="J737" s="45">
        <v>984.8</v>
      </c>
      <c r="K737" s="45">
        <v>984.8</v>
      </c>
      <c r="L737" s="45">
        <v>0</v>
      </c>
      <c r="M737" s="45">
        <v>84.920000000000016</v>
      </c>
      <c r="N737" s="45">
        <v>899.87999999999988</v>
      </c>
    </row>
    <row r="738" spans="1:14" x14ac:dyDescent="0.25">
      <c r="A738" s="43">
        <v>2023</v>
      </c>
      <c r="B738" s="44" t="s">
        <v>136</v>
      </c>
      <c r="C738" s="44" t="s">
        <v>10</v>
      </c>
      <c r="D738" s="44" t="s">
        <v>103</v>
      </c>
      <c r="E738" s="48">
        <v>2080</v>
      </c>
      <c r="F738" s="44"/>
      <c r="G738" s="44" t="s">
        <v>94</v>
      </c>
      <c r="H738" s="44" t="s">
        <v>95</v>
      </c>
      <c r="I738" s="44" t="s">
        <v>104</v>
      </c>
      <c r="J738" s="45">
        <v>1969.61</v>
      </c>
      <c r="K738" s="45">
        <v>1969.61</v>
      </c>
      <c r="L738" s="45">
        <v>0</v>
      </c>
      <c r="M738" s="45">
        <v>170.52</v>
      </c>
      <c r="N738" s="45">
        <v>1799.09</v>
      </c>
    </row>
    <row r="739" spans="1:14" x14ac:dyDescent="0.25">
      <c r="A739" s="43">
        <v>2023</v>
      </c>
      <c r="B739" s="44" t="s">
        <v>152</v>
      </c>
      <c r="C739" s="44" t="s">
        <v>10</v>
      </c>
      <c r="D739" s="44" t="s">
        <v>115</v>
      </c>
      <c r="E739" s="48">
        <v>2080</v>
      </c>
      <c r="F739" s="44"/>
      <c r="G739" s="44" t="s">
        <v>94</v>
      </c>
      <c r="H739" s="44" t="s">
        <v>95</v>
      </c>
      <c r="I739" s="44" t="s">
        <v>116</v>
      </c>
      <c r="J739" s="45">
        <v>0</v>
      </c>
      <c r="K739" s="45">
        <v>0</v>
      </c>
      <c r="L739" s="45">
        <v>17888.080000000002</v>
      </c>
      <c r="M739" s="45">
        <v>0</v>
      </c>
      <c r="N739" s="45">
        <v>-17888.080000000002</v>
      </c>
    </row>
    <row r="740" spans="1:14" x14ac:dyDescent="0.25">
      <c r="A740" s="43">
        <v>2023</v>
      </c>
      <c r="B740" s="44" t="s">
        <v>152</v>
      </c>
      <c r="C740" s="44" t="s">
        <v>10</v>
      </c>
      <c r="D740" s="44" t="s">
        <v>155</v>
      </c>
      <c r="E740" s="48">
        <v>2080</v>
      </c>
      <c r="F740" s="44"/>
      <c r="G740" s="44" t="s">
        <v>94</v>
      </c>
      <c r="H740" s="44" t="s">
        <v>95</v>
      </c>
      <c r="I740" s="44" t="s">
        <v>156</v>
      </c>
      <c r="J740" s="45">
        <v>0</v>
      </c>
      <c r="K740" s="45">
        <v>10000</v>
      </c>
      <c r="L740" s="45">
        <v>3549</v>
      </c>
      <c r="M740" s="45">
        <v>2999</v>
      </c>
      <c r="N740" s="45">
        <v>3452</v>
      </c>
    </row>
    <row r="741" spans="1:14" x14ac:dyDescent="0.25">
      <c r="A741" s="43">
        <v>2023</v>
      </c>
      <c r="B741" s="44" t="s">
        <v>90</v>
      </c>
      <c r="C741" s="44" t="s">
        <v>10</v>
      </c>
      <c r="D741" s="44" t="s">
        <v>109</v>
      </c>
      <c r="E741" s="48">
        <v>3050</v>
      </c>
      <c r="F741" s="44"/>
      <c r="G741" s="44" t="s">
        <v>94</v>
      </c>
      <c r="H741" s="44" t="s">
        <v>95</v>
      </c>
      <c r="I741" s="44" t="s">
        <v>110</v>
      </c>
      <c r="J741" s="45">
        <v>45294.73</v>
      </c>
      <c r="K741" s="45">
        <v>0</v>
      </c>
      <c r="L741" s="45">
        <v>0</v>
      </c>
      <c r="M741" s="45">
        <v>0</v>
      </c>
      <c r="N741" s="45">
        <v>0</v>
      </c>
    </row>
    <row r="742" spans="1:14" x14ac:dyDescent="0.25">
      <c r="A742" s="43">
        <v>2023</v>
      </c>
      <c r="B742" s="44" t="s">
        <v>90</v>
      </c>
      <c r="C742" s="44" t="s">
        <v>10</v>
      </c>
      <c r="D742" s="44" t="s">
        <v>111</v>
      </c>
      <c r="E742" s="48">
        <v>3050</v>
      </c>
      <c r="F742" s="44"/>
      <c r="G742" s="44" t="s">
        <v>94</v>
      </c>
      <c r="H742" s="44" t="s">
        <v>95</v>
      </c>
      <c r="I742" s="44" t="s">
        <v>112</v>
      </c>
      <c r="J742" s="45">
        <v>78548.69</v>
      </c>
      <c r="K742" s="45">
        <v>25548.69</v>
      </c>
      <c r="L742" s="45">
        <v>2894.73</v>
      </c>
      <c r="M742" s="45">
        <v>1369.83</v>
      </c>
      <c r="N742" s="45">
        <v>21284.13</v>
      </c>
    </row>
    <row r="743" spans="1:14" x14ac:dyDescent="0.25">
      <c r="A743" s="43">
        <v>2023</v>
      </c>
      <c r="B743" s="44" t="s">
        <v>90</v>
      </c>
      <c r="C743" s="44" t="s">
        <v>10</v>
      </c>
      <c r="D743" s="44" t="s">
        <v>287</v>
      </c>
      <c r="E743" s="48">
        <v>3050</v>
      </c>
      <c r="F743" s="44"/>
      <c r="G743" s="44" t="s">
        <v>94</v>
      </c>
      <c r="H743" s="44" t="s">
        <v>95</v>
      </c>
      <c r="I743" s="44" t="s">
        <v>288</v>
      </c>
      <c r="J743" s="45">
        <v>0</v>
      </c>
      <c r="K743" s="45">
        <v>1000</v>
      </c>
      <c r="L743" s="45">
        <v>0</v>
      </c>
      <c r="M743" s="45">
        <v>0</v>
      </c>
      <c r="N743" s="45">
        <v>1000</v>
      </c>
    </row>
    <row r="744" spans="1:14" x14ac:dyDescent="0.25">
      <c r="A744" s="43">
        <v>2023</v>
      </c>
      <c r="B744" s="44" t="s">
        <v>90</v>
      </c>
      <c r="C744" s="44" t="s">
        <v>10</v>
      </c>
      <c r="D744" s="44" t="s">
        <v>113</v>
      </c>
      <c r="E744" s="48">
        <v>3050</v>
      </c>
      <c r="F744" s="44"/>
      <c r="G744" s="44" t="s">
        <v>94</v>
      </c>
      <c r="H744" s="44" t="s">
        <v>95</v>
      </c>
      <c r="I744" s="44" t="s">
        <v>114</v>
      </c>
      <c r="J744" s="45">
        <v>53666.75</v>
      </c>
      <c r="K744" s="45">
        <v>42666.75</v>
      </c>
      <c r="L744" s="45">
        <v>3331.2</v>
      </c>
      <c r="M744" s="45">
        <v>4596.4799999999996</v>
      </c>
      <c r="N744" s="45">
        <v>34739.070000000007</v>
      </c>
    </row>
    <row r="745" spans="1:14" x14ac:dyDescent="0.25">
      <c r="A745" s="43">
        <v>2023</v>
      </c>
      <c r="B745" s="44" t="s">
        <v>90</v>
      </c>
      <c r="C745" s="44" t="s">
        <v>10</v>
      </c>
      <c r="D745" s="44" t="s">
        <v>115</v>
      </c>
      <c r="E745" s="48">
        <v>3050</v>
      </c>
      <c r="F745" s="44"/>
      <c r="G745" s="44" t="s">
        <v>94</v>
      </c>
      <c r="H745" s="44" t="s">
        <v>95</v>
      </c>
      <c r="I745" s="44" t="s">
        <v>116</v>
      </c>
      <c r="J745" s="45">
        <v>154578.37</v>
      </c>
      <c r="K745" s="45">
        <v>249873.09999999998</v>
      </c>
      <c r="L745" s="45">
        <v>187613.29</v>
      </c>
      <c r="M745" s="45">
        <v>0</v>
      </c>
      <c r="N745" s="45">
        <v>62259.809999999969</v>
      </c>
    </row>
    <row r="746" spans="1:14" x14ac:dyDescent="0.25">
      <c r="A746" s="43">
        <v>2023</v>
      </c>
      <c r="B746" s="44" t="s">
        <v>90</v>
      </c>
      <c r="C746" s="44" t="s">
        <v>10</v>
      </c>
      <c r="D746" s="44" t="s">
        <v>117</v>
      </c>
      <c r="E746" s="48">
        <v>3050</v>
      </c>
      <c r="F746" s="44"/>
      <c r="G746" s="44" t="s">
        <v>94</v>
      </c>
      <c r="H746" s="44" t="s">
        <v>95</v>
      </c>
      <c r="I746" s="44" t="s">
        <v>118</v>
      </c>
      <c r="J746" s="45">
        <v>41049.75</v>
      </c>
      <c r="K746" s="45">
        <v>28049.75</v>
      </c>
      <c r="L746" s="45">
        <v>1000</v>
      </c>
      <c r="M746" s="45">
        <v>25470</v>
      </c>
      <c r="N746" s="45">
        <v>1579.75</v>
      </c>
    </row>
    <row r="747" spans="1:14" x14ac:dyDescent="0.25">
      <c r="A747" s="43">
        <v>2023</v>
      </c>
      <c r="B747" s="44" t="s">
        <v>136</v>
      </c>
      <c r="C747" s="44" t="s">
        <v>10</v>
      </c>
      <c r="D747" s="44" t="s">
        <v>137</v>
      </c>
      <c r="E747" s="48">
        <v>3050</v>
      </c>
      <c r="F747" s="44"/>
      <c r="G747" s="44" t="s">
        <v>94</v>
      </c>
      <c r="H747" s="44" t="s">
        <v>95</v>
      </c>
      <c r="I747" s="44" t="s">
        <v>138</v>
      </c>
      <c r="J747" s="45">
        <v>107333.49</v>
      </c>
      <c r="K747" s="45">
        <v>107333.49</v>
      </c>
      <c r="L747" s="45">
        <v>0</v>
      </c>
      <c r="M747" s="45">
        <v>8256</v>
      </c>
      <c r="N747" s="45">
        <v>99077.49</v>
      </c>
    </row>
    <row r="748" spans="1:14" x14ac:dyDescent="0.25">
      <c r="A748" s="43">
        <v>2023</v>
      </c>
      <c r="B748" s="44" t="s">
        <v>136</v>
      </c>
      <c r="C748" s="44" t="s">
        <v>10</v>
      </c>
      <c r="D748" s="44" t="s">
        <v>99</v>
      </c>
      <c r="E748" s="48">
        <v>3050</v>
      </c>
      <c r="F748" s="44"/>
      <c r="G748" s="44" t="s">
        <v>94</v>
      </c>
      <c r="H748" s="44" t="s">
        <v>95</v>
      </c>
      <c r="I748" s="44" t="s">
        <v>100</v>
      </c>
      <c r="J748" s="45">
        <v>6654.65</v>
      </c>
      <c r="K748" s="45">
        <v>6654.65</v>
      </c>
      <c r="L748" s="45">
        <v>0</v>
      </c>
      <c r="M748" s="45">
        <v>507.26</v>
      </c>
      <c r="N748" s="45">
        <v>6147.39</v>
      </c>
    </row>
    <row r="749" spans="1:14" x14ac:dyDescent="0.25">
      <c r="A749" s="43">
        <v>2023</v>
      </c>
      <c r="B749" s="44" t="s">
        <v>136</v>
      </c>
      <c r="C749" s="44" t="s">
        <v>10</v>
      </c>
      <c r="D749" s="44" t="s">
        <v>101</v>
      </c>
      <c r="E749" s="48">
        <v>3050</v>
      </c>
      <c r="F749" s="44"/>
      <c r="G749" s="44" t="s">
        <v>94</v>
      </c>
      <c r="H749" s="44" t="s">
        <v>95</v>
      </c>
      <c r="I749" s="44" t="s">
        <v>102</v>
      </c>
      <c r="J749" s="45">
        <v>1556.32</v>
      </c>
      <c r="K749" s="45">
        <v>1556.32</v>
      </c>
      <c r="L749" s="45">
        <v>0</v>
      </c>
      <c r="M749" s="45">
        <v>118.64</v>
      </c>
      <c r="N749" s="45">
        <v>1437.6799999999998</v>
      </c>
    </row>
    <row r="750" spans="1:14" x14ac:dyDescent="0.25">
      <c r="A750" s="43">
        <v>2023</v>
      </c>
      <c r="B750" s="44" t="s">
        <v>136</v>
      </c>
      <c r="C750" s="44" t="s">
        <v>10</v>
      </c>
      <c r="D750" s="44" t="s">
        <v>103</v>
      </c>
      <c r="E750" s="48">
        <v>3050</v>
      </c>
      <c r="F750" s="44"/>
      <c r="G750" s="44" t="s">
        <v>94</v>
      </c>
      <c r="H750" s="44" t="s">
        <v>95</v>
      </c>
      <c r="I750" s="44" t="s">
        <v>104</v>
      </c>
      <c r="J750" s="45">
        <v>3112.67</v>
      </c>
      <c r="K750" s="45">
        <v>3112.67</v>
      </c>
      <c r="L750" s="45">
        <v>0</v>
      </c>
      <c r="M750" s="45">
        <v>239.49</v>
      </c>
      <c r="N750" s="45">
        <v>2873.18</v>
      </c>
    </row>
    <row r="751" spans="1:14" x14ac:dyDescent="0.25">
      <c r="A751" s="43">
        <v>2023</v>
      </c>
      <c r="B751" s="44" t="s">
        <v>152</v>
      </c>
      <c r="C751" s="44" t="s">
        <v>10</v>
      </c>
      <c r="D751" s="44" t="s">
        <v>153</v>
      </c>
      <c r="E751" s="48">
        <v>3050</v>
      </c>
      <c r="F751" s="44"/>
      <c r="G751" s="44" t="s">
        <v>94</v>
      </c>
      <c r="H751" s="44" t="s">
        <v>95</v>
      </c>
      <c r="I751" s="44" t="s">
        <v>154</v>
      </c>
      <c r="J751" s="45">
        <v>1899</v>
      </c>
      <c r="K751" s="45">
        <v>1899</v>
      </c>
      <c r="L751" s="45">
        <v>0</v>
      </c>
      <c r="M751" s="45">
        <v>0</v>
      </c>
      <c r="N751" s="45">
        <v>1899</v>
      </c>
    </row>
    <row r="752" spans="1:14" x14ac:dyDescent="0.25">
      <c r="A752" s="43">
        <v>2023</v>
      </c>
      <c r="B752" s="44" t="s">
        <v>152</v>
      </c>
      <c r="C752" s="44" t="s">
        <v>10</v>
      </c>
      <c r="D752" s="44" t="s">
        <v>161</v>
      </c>
      <c r="E752" s="48">
        <v>3050</v>
      </c>
      <c r="F752" s="44"/>
      <c r="G752" s="44" t="s">
        <v>94</v>
      </c>
      <c r="H752" s="44" t="s">
        <v>95</v>
      </c>
      <c r="I752" s="44" t="s">
        <v>162</v>
      </c>
      <c r="J752" s="45">
        <v>2534</v>
      </c>
      <c r="K752" s="45">
        <v>13534</v>
      </c>
      <c r="L752" s="45">
        <v>10320.799999999999</v>
      </c>
      <c r="M752" s="45">
        <v>0</v>
      </c>
      <c r="N752" s="45">
        <v>3213.2000000000007</v>
      </c>
    </row>
    <row r="753" spans="1:14" x14ac:dyDescent="0.25">
      <c r="A753" s="43">
        <v>2023</v>
      </c>
      <c r="B753" s="44" t="s">
        <v>152</v>
      </c>
      <c r="C753" s="44" t="s">
        <v>10</v>
      </c>
      <c r="D753" s="44" t="s">
        <v>155</v>
      </c>
      <c r="E753" s="48">
        <v>3050</v>
      </c>
      <c r="F753" s="44"/>
      <c r="G753" s="44" t="s">
        <v>94</v>
      </c>
      <c r="H753" s="44" t="s">
        <v>95</v>
      </c>
      <c r="I753" s="44" t="s">
        <v>156</v>
      </c>
      <c r="J753" s="45">
        <v>0</v>
      </c>
      <c r="K753" s="45">
        <v>15000</v>
      </c>
      <c r="L753" s="45">
        <v>7098</v>
      </c>
      <c r="M753" s="45">
        <v>0</v>
      </c>
      <c r="N753" s="45">
        <v>7902</v>
      </c>
    </row>
    <row r="754" spans="1:14" x14ac:dyDescent="0.25">
      <c r="A754" s="43">
        <v>2023</v>
      </c>
      <c r="B754" s="44" t="s">
        <v>90</v>
      </c>
      <c r="C754" s="44" t="s">
        <v>10</v>
      </c>
      <c r="D754" s="44" t="s">
        <v>174</v>
      </c>
      <c r="E754" s="48">
        <v>3070</v>
      </c>
      <c r="F754" s="44"/>
      <c r="G754" s="44" t="s">
        <v>94</v>
      </c>
      <c r="H754" s="44" t="s">
        <v>95</v>
      </c>
      <c r="I754" s="44" t="s">
        <v>175</v>
      </c>
      <c r="J754" s="45">
        <v>5000</v>
      </c>
      <c r="K754" s="45">
        <v>5000</v>
      </c>
      <c r="L754" s="45">
        <v>0</v>
      </c>
      <c r="M754" s="45">
        <v>0</v>
      </c>
      <c r="N754" s="45">
        <v>5000</v>
      </c>
    </row>
    <row r="755" spans="1:14" x14ac:dyDescent="0.25">
      <c r="A755" s="43">
        <v>2023</v>
      </c>
      <c r="B755" s="44" t="s">
        <v>90</v>
      </c>
      <c r="C755" s="44" t="s">
        <v>10</v>
      </c>
      <c r="D755" s="44" t="s">
        <v>109</v>
      </c>
      <c r="E755" s="48">
        <v>3070</v>
      </c>
      <c r="F755" s="44"/>
      <c r="G755" s="44" t="s">
        <v>94</v>
      </c>
      <c r="H755" s="44" t="s">
        <v>95</v>
      </c>
      <c r="I755" s="44" t="s">
        <v>110</v>
      </c>
      <c r="J755" s="45">
        <v>44.64</v>
      </c>
      <c r="K755" s="45">
        <v>44.64</v>
      </c>
      <c r="L755" s="45">
        <v>0</v>
      </c>
      <c r="M755" s="45">
        <v>0</v>
      </c>
      <c r="N755" s="45">
        <v>44.64</v>
      </c>
    </row>
    <row r="756" spans="1:14" x14ac:dyDescent="0.25">
      <c r="A756" s="43">
        <v>2023</v>
      </c>
      <c r="B756" s="44" t="s">
        <v>90</v>
      </c>
      <c r="C756" s="44" t="s">
        <v>10</v>
      </c>
      <c r="D756" s="44" t="s">
        <v>111</v>
      </c>
      <c r="E756" s="48">
        <v>3070</v>
      </c>
      <c r="F756" s="44"/>
      <c r="G756" s="44" t="s">
        <v>94</v>
      </c>
      <c r="H756" s="44" t="s">
        <v>95</v>
      </c>
      <c r="I756" s="44" t="s">
        <v>112</v>
      </c>
      <c r="J756" s="45">
        <v>6412.72</v>
      </c>
      <c r="K756" s="45">
        <v>6412.72</v>
      </c>
      <c r="L756" s="45">
        <v>107.94</v>
      </c>
      <c r="M756" s="45">
        <v>665.2</v>
      </c>
      <c r="N756" s="45">
        <v>5639.5800000000008</v>
      </c>
    </row>
    <row r="757" spans="1:14" x14ac:dyDescent="0.25">
      <c r="A757" s="43">
        <v>2023</v>
      </c>
      <c r="B757" s="44" t="s">
        <v>90</v>
      </c>
      <c r="C757" s="44" t="s">
        <v>10</v>
      </c>
      <c r="D757" s="44" t="s">
        <v>287</v>
      </c>
      <c r="E757" s="48">
        <v>3070</v>
      </c>
      <c r="F757" s="44"/>
      <c r="G757" s="44" t="s">
        <v>94</v>
      </c>
      <c r="H757" s="44" t="s">
        <v>95</v>
      </c>
      <c r="I757" s="44" t="s">
        <v>288</v>
      </c>
      <c r="J757" s="45">
        <v>0</v>
      </c>
      <c r="K757" s="45">
        <v>10000</v>
      </c>
      <c r="L757" s="45">
        <v>1672.12</v>
      </c>
      <c r="M757" s="45">
        <v>0</v>
      </c>
      <c r="N757" s="45">
        <v>8327.880000000001</v>
      </c>
    </row>
    <row r="758" spans="1:14" x14ac:dyDescent="0.25">
      <c r="A758" s="43">
        <v>2023</v>
      </c>
      <c r="B758" s="44" t="s">
        <v>90</v>
      </c>
      <c r="C758" s="44" t="s">
        <v>10</v>
      </c>
      <c r="D758" s="44" t="s">
        <v>113</v>
      </c>
      <c r="E758" s="48">
        <v>3070</v>
      </c>
      <c r="F758" s="44"/>
      <c r="G758" s="44" t="s">
        <v>94</v>
      </c>
      <c r="H758" s="44" t="s">
        <v>95</v>
      </c>
      <c r="I758" s="44" t="s">
        <v>114</v>
      </c>
      <c r="J758" s="45">
        <v>63560</v>
      </c>
      <c r="K758" s="45">
        <v>5560</v>
      </c>
      <c r="L758" s="45">
        <v>0</v>
      </c>
      <c r="M758" s="45">
        <v>0</v>
      </c>
      <c r="N758" s="45">
        <v>5560</v>
      </c>
    </row>
    <row r="759" spans="1:14" x14ac:dyDescent="0.25">
      <c r="A759" s="43">
        <v>2023</v>
      </c>
      <c r="B759" s="44" t="s">
        <v>90</v>
      </c>
      <c r="C759" s="44" t="s">
        <v>10</v>
      </c>
      <c r="D759" s="44" t="s">
        <v>115</v>
      </c>
      <c r="E759" s="48">
        <v>3070</v>
      </c>
      <c r="F759" s="44"/>
      <c r="G759" s="44" t="s">
        <v>94</v>
      </c>
      <c r="H759" s="44" t="s">
        <v>95</v>
      </c>
      <c r="I759" s="44" t="s">
        <v>116</v>
      </c>
      <c r="J759" s="45">
        <v>332961.78000000003</v>
      </c>
      <c r="K759" s="45">
        <v>390961.78</v>
      </c>
      <c r="L759" s="45">
        <v>57946.57</v>
      </c>
      <c r="M759" s="45">
        <v>325672.15000000002</v>
      </c>
      <c r="N759" s="45">
        <v>7343.0600000000049</v>
      </c>
    </row>
    <row r="760" spans="1:14" x14ac:dyDescent="0.25">
      <c r="A760" s="43">
        <v>2023</v>
      </c>
      <c r="B760" s="44" t="s">
        <v>90</v>
      </c>
      <c r="C760" s="44" t="s">
        <v>10</v>
      </c>
      <c r="D760" s="44" t="s">
        <v>117</v>
      </c>
      <c r="E760" s="48">
        <v>3070</v>
      </c>
      <c r="F760" s="44"/>
      <c r="G760" s="44" t="s">
        <v>94</v>
      </c>
      <c r="H760" s="44" t="s">
        <v>95</v>
      </c>
      <c r="I760" s="44" t="s">
        <v>118</v>
      </c>
      <c r="J760" s="45">
        <v>35.4</v>
      </c>
      <c r="K760" s="45">
        <v>35.4</v>
      </c>
      <c r="L760" s="45">
        <v>0</v>
      </c>
      <c r="M760" s="45">
        <v>0</v>
      </c>
      <c r="N760" s="45">
        <v>35.4</v>
      </c>
    </row>
    <row r="761" spans="1:14" x14ac:dyDescent="0.25">
      <c r="A761" s="43">
        <v>2023</v>
      </c>
      <c r="B761" s="44" t="s">
        <v>136</v>
      </c>
      <c r="C761" s="44" t="s">
        <v>10</v>
      </c>
      <c r="D761" s="44" t="s">
        <v>137</v>
      </c>
      <c r="E761" s="48">
        <v>3070</v>
      </c>
      <c r="F761" s="44"/>
      <c r="G761" s="44" t="s">
        <v>94</v>
      </c>
      <c r="H761" s="44" t="s">
        <v>95</v>
      </c>
      <c r="I761" s="44" t="s">
        <v>138</v>
      </c>
      <c r="J761" s="45">
        <v>122120</v>
      </c>
      <c r="K761" s="45">
        <v>122120</v>
      </c>
      <c r="L761" s="45">
        <v>0</v>
      </c>
      <c r="M761" s="45">
        <v>0</v>
      </c>
      <c r="N761" s="45">
        <v>122120</v>
      </c>
    </row>
    <row r="762" spans="1:14" x14ac:dyDescent="0.25">
      <c r="A762" s="43">
        <v>2023</v>
      </c>
      <c r="B762" s="44" t="s">
        <v>136</v>
      </c>
      <c r="C762" s="44" t="s">
        <v>10</v>
      </c>
      <c r="D762" s="44" t="s">
        <v>99</v>
      </c>
      <c r="E762" s="48">
        <v>3070</v>
      </c>
      <c r="F762" s="44"/>
      <c r="G762" s="44" t="s">
        <v>94</v>
      </c>
      <c r="H762" s="44" t="s">
        <v>95</v>
      </c>
      <c r="I762" s="44" t="s">
        <v>100</v>
      </c>
      <c r="J762" s="45">
        <v>7881.44</v>
      </c>
      <c r="K762" s="45">
        <v>7881.44</v>
      </c>
      <c r="L762" s="45">
        <v>0</v>
      </c>
      <c r="M762" s="45">
        <v>0</v>
      </c>
      <c r="N762" s="45">
        <v>7881.44</v>
      </c>
    </row>
    <row r="763" spans="1:14" x14ac:dyDescent="0.25">
      <c r="A763" s="43">
        <v>2023</v>
      </c>
      <c r="B763" s="44" t="s">
        <v>136</v>
      </c>
      <c r="C763" s="44" t="s">
        <v>10</v>
      </c>
      <c r="D763" s="44" t="s">
        <v>101</v>
      </c>
      <c r="E763" s="48">
        <v>3070</v>
      </c>
      <c r="F763" s="44"/>
      <c r="G763" s="44" t="s">
        <v>94</v>
      </c>
      <c r="H763" s="44" t="s">
        <v>95</v>
      </c>
      <c r="I763" s="44" t="s">
        <v>102</v>
      </c>
      <c r="J763" s="45">
        <v>1843.24</v>
      </c>
      <c r="K763" s="45">
        <v>1843.24</v>
      </c>
      <c r="L763" s="45">
        <v>0</v>
      </c>
      <c r="M763" s="45">
        <v>0</v>
      </c>
      <c r="N763" s="45">
        <v>1843.24</v>
      </c>
    </row>
    <row r="764" spans="1:14" x14ac:dyDescent="0.25">
      <c r="A764" s="43">
        <v>2023</v>
      </c>
      <c r="B764" s="44" t="s">
        <v>136</v>
      </c>
      <c r="C764" s="44" t="s">
        <v>10</v>
      </c>
      <c r="D764" s="44" t="s">
        <v>103</v>
      </c>
      <c r="E764" s="48">
        <v>3070</v>
      </c>
      <c r="F764" s="44"/>
      <c r="G764" s="44" t="s">
        <v>94</v>
      </c>
      <c r="H764" s="44" t="s">
        <v>95</v>
      </c>
      <c r="I764" s="44" t="s">
        <v>104</v>
      </c>
      <c r="J764" s="45">
        <v>3686.48</v>
      </c>
      <c r="K764" s="45">
        <v>3686.48</v>
      </c>
      <c r="L764" s="45">
        <v>0</v>
      </c>
      <c r="M764" s="45">
        <v>0</v>
      </c>
      <c r="N764" s="45">
        <v>3686.48</v>
      </c>
    </row>
    <row r="765" spans="1:14" x14ac:dyDescent="0.25">
      <c r="A765" s="43">
        <v>2023</v>
      </c>
      <c r="B765" s="44" t="s">
        <v>136</v>
      </c>
      <c r="C765" s="44" t="s">
        <v>220</v>
      </c>
      <c r="D765" s="44" t="s">
        <v>289</v>
      </c>
      <c r="E765" s="48">
        <v>3070</v>
      </c>
      <c r="F765" s="44"/>
      <c r="G765" s="44" t="s">
        <v>94</v>
      </c>
      <c r="H765" s="44" t="s">
        <v>95</v>
      </c>
      <c r="I765" s="44" t="s">
        <v>290</v>
      </c>
      <c r="J765" s="45">
        <v>0</v>
      </c>
      <c r="K765" s="45">
        <v>0</v>
      </c>
      <c r="L765" s="45">
        <v>0</v>
      </c>
      <c r="M765" s="45">
        <v>2335.1999999999998</v>
      </c>
      <c r="N765" s="45">
        <v>-2335.1999999999998</v>
      </c>
    </row>
    <row r="766" spans="1:14" x14ac:dyDescent="0.25">
      <c r="A766" s="43">
        <v>2023</v>
      </c>
      <c r="B766" s="44" t="s">
        <v>136</v>
      </c>
      <c r="C766" s="44" t="s">
        <v>220</v>
      </c>
      <c r="D766" s="44" t="s">
        <v>99</v>
      </c>
      <c r="E766" s="48">
        <v>3070</v>
      </c>
      <c r="F766" s="44"/>
      <c r="G766" s="44" t="s">
        <v>94</v>
      </c>
      <c r="H766" s="44" t="s">
        <v>95</v>
      </c>
      <c r="I766" s="44" t="s">
        <v>100</v>
      </c>
      <c r="J766" s="45">
        <v>0</v>
      </c>
      <c r="K766" s="45">
        <v>0</v>
      </c>
      <c r="L766" s="45">
        <v>0</v>
      </c>
      <c r="M766" s="45">
        <v>144.76</v>
      </c>
      <c r="N766" s="45">
        <v>-144.76</v>
      </c>
    </row>
    <row r="767" spans="1:14" x14ac:dyDescent="0.25">
      <c r="A767" s="43">
        <v>2023</v>
      </c>
      <c r="B767" s="44" t="s">
        <v>136</v>
      </c>
      <c r="C767" s="44" t="s">
        <v>220</v>
      </c>
      <c r="D767" s="44" t="s">
        <v>101</v>
      </c>
      <c r="E767" s="48">
        <v>3070</v>
      </c>
      <c r="F767" s="44"/>
      <c r="G767" s="44" t="s">
        <v>94</v>
      </c>
      <c r="H767" s="44" t="s">
        <v>95</v>
      </c>
      <c r="I767" s="44" t="s">
        <v>102</v>
      </c>
      <c r="J767" s="45">
        <v>0</v>
      </c>
      <c r="K767" s="45">
        <v>0</v>
      </c>
      <c r="L767" s="45">
        <v>0</v>
      </c>
      <c r="M767" s="45">
        <v>33.86</v>
      </c>
      <c r="N767" s="45">
        <v>-33.86</v>
      </c>
    </row>
    <row r="768" spans="1:14" x14ac:dyDescent="0.25">
      <c r="A768" s="43">
        <v>2023</v>
      </c>
      <c r="B768" s="44" t="s">
        <v>136</v>
      </c>
      <c r="C768" s="44" t="s">
        <v>220</v>
      </c>
      <c r="D768" s="44" t="s">
        <v>103</v>
      </c>
      <c r="E768" s="48">
        <v>3070</v>
      </c>
      <c r="F768" s="44"/>
      <c r="G768" s="44" t="s">
        <v>94</v>
      </c>
      <c r="H768" s="44" t="s">
        <v>95</v>
      </c>
      <c r="I768" s="44" t="s">
        <v>104</v>
      </c>
      <c r="J768" s="45">
        <v>0</v>
      </c>
      <c r="K768" s="45">
        <v>0</v>
      </c>
      <c r="L768" s="45">
        <v>0</v>
      </c>
      <c r="M768" s="45">
        <v>67.7</v>
      </c>
      <c r="N768" s="45">
        <v>-67.7</v>
      </c>
    </row>
    <row r="769" spans="1:14" x14ac:dyDescent="0.25">
      <c r="A769" s="43">
        <v>2023</v>
      </c>
      <c r="B769" s="44" t="s">
        <v>152</v>
      </c>
      <c r="C769" s="44" t="s">
        <v>10</v>
      </c>
      <c r="D769" s="44" t="s">
        <v>161</v>
      </c>
      <c r="E769" s="48">
        <v>3070</v>
      </c>
      <c r="F769" s="44"/>
      <c r="G769" s="44" t="s">
        <v>94</v>
      </c>
      <c r="H769" s="44" t="s">
        <v>95</v>
      </c>
      <c r="I769" s="44" t="s">
        <v>162</v>
      </c>
      <c r="J769" s="45">
        <v>92054.3</v>
      </c>
      <c r="K769" s="45">
        <v>82054.3</v>
      </c>
      <c r="L769" s="45">
        <v>0</v>
      </c>
      <c r="M769" s="45">
        <v>40244.85</v>
      </c>
      <c r="N769" s="45">
        <v>41809.450000000004</v>
      </c>
    </row>
    <row r="770" spans="1:14" x14ac:dyDescent="0.25">
      <c r="A770" s="43">
        <v>2023</v>
      </c>
      <c r="B770" s="44" t="s">
        <v>90</v>
      </c>
      <c r="C770" s="44" t="s">
        <v>10</v>
      </c>
      <c r="D770" s="44" t="s">
        <v>168</v>
      </c>
      <c r="E770" s="48">
        <v>3130</v>
      </c>
      <c r="F770" s="44"/>
      <c r="G770" s="44" t="s">
        <v>94</v>
      </c>
      <c r="H770" s="44" t="s">
        <v>95</v>
      </c>
      <c r="I770" s="44" t="s">
        <v>169</v>
      </c>
      <c r="J770" s="45">
        <v>0</v>
      </c>
      <c r="K770" s="45">
        <v>11000</v>
      </c>
      <c r="L770" s="45">
        <v>0</v>
      </c>
      <c r="M770" s="45">
        <v>0</v>
      </c>
      <c r="N770" s="45">
        <v>11000</v>
      </c>
    </row>
    <row r="771" spans="1:14" x14ac:dyDescent="0.25">
      <c r="A771" s="43">
        <v>2023</v>
      </c>
      <c r="B771" s="44" t="s">
        <v>90</v>
      </c>
      <c r="C771" s="44" t="s">
        <v>10</v>
      </c>
      <c r="D771" s="44" t="s">
        <v>109</v>
      </c>
      <c r="E771" s="48">
        <v>3130</v>
      </c>
      <c r="F771" s="44"/>
      <c r="G771" s="44" t="s">
        <v>94</v>
      </c>
      <c r="H771" s="44" t="s">
        <v>95</v>
      </c>
      <c r="I771" s="44" t="s">
        <v>110</v>
      </c>
      <c r="J771" s="45">
        <v>27102.68</v>
      </c>
      <c r="K771" s="45">
        <v>7757.0400000000009</v>
      </c>
      <c r="L771" s="45">
        <v>0</v>
      </c>
      <c r="M771" s="45">
        <v>0</v>
      </c>
      <c r="N771" s="45">
        <v>7757.0400000000009</v>
      </c>
    </row>
    <row r="772" spans="1:14" x14ac:dyDescent="0.25">
      <c r="A772" s="43">
        <v>2023</v>
      </c>
      <c r="B772" s="44" t="s">
        <v>90</v>
      </c>
      <c r="C772" s="44" t="s">
        <v>10</v>
      </c>
      <c r="D772" s="44" t="s">
        <v>111</v>
      </c>
      <c r="E772" s="48">
        <v>3130</v>
      </c>
      <c r="F772" s="44"/>
      <c r="G772" s="44" t="s">
        <v>94</v>
      </c>
      <c r="H772" s="44" t="s">
        <v>95</v>
      </c>
      <c r="I772" s="44" t="s">
        <v>112</v>
      </c>
      <c r="J772" s="45">
        <v>137738.66</v>
      </c>
      <c r="K772" s="45">
        <v>51456.070000000007</v>
      </c>
      <c r="L772" s="45">
        <v>4563.6499999999996</v>
      </c>
      <c r="M772" s="45">
        <v>35337.47</v>
      </c>
      <c r="N772" s="45">
        <v>11554.950000000006</v>
      </c>
    </row>
    <row r="773" spans="1:14" x14ac:dyDescent="0.25">
      <c r="A773" s="43">
        <v>2023</v>
      </c>
      <c r="B773" s="44" t="s">
        <v>90</v>
      </c>
      <c r="C773" s="44" t="s">
        <v>10</v>
      </c>
      <c r="D773" s="44" t="s">
        <v>113</v>
      </c>
      <c r="E773" s="48">
        <v>3130</v>
      </c>
      <c r="F773" s="44"/>
      <c r="G773" s="44" t="s">
        <v>94</v>
      </c>
      <c r="H773" s="44" t="s">
        <v>95</v>
      </c>
      <c r="I773" s="44" t="s">
        <v>114</v>
      </c>
      <c r="J773" s="45">
        <v>32112.19</v>
      </c>
      <c r="K773" s="45">
        <v>21362.19</v>
      </c>
      <c r="L773" s="45">
        <v>0</v>
      </c>
      <c r="M773" s="45">
        <v>0</v>
      </c>
      <c r="N773" s="45">
        <v>21362.19</v>
      </c>
    </row>
    <row r="774" spans="1:14" x14ac:dyDescent="0.25">
      <c r="A774" s="43">
        <v>2023</v>
      </c>
      <c r="B774" s="44" t="s">
        <v>90</v>
      </c>
      <c r="C774" s="44" t="s">
        <v>10</v>
      </c>
      <c r="D774" s="44" t="s">
        <v>115</v>
      </c>
      <c r="E774" s="48">
        <v>3130</v>
      </c>
      <c r="F774" s="44"/>
      <c r="G774" s="44" t="s">
        <v>94</v>
      </c>
      <c r="H774" s="44" t="s">
        <v>95</v>
      </c>
      <c r="I774" s="44" t="s">
        <v>116</v>
      </c>
      <c r="J774" s="45">
        <v>16056.09</v>
      </c>
      <c r="K774" s="45">
        <v>16056.09</v>
      </c>
      <c r="L774" s="45">
        <v>0</v>
      </c>
      <c r="M774" s="45">
        <v>15792.55</v>
      </c>
      <c r="N774" s="45">
        <v>263.54000000000087</v>
      </c>
    </row>
    <row r="775" spans="1:14" x14ac:dyDescent="0.25">
      <c r="A775" s="43">
        <v>2023</v>
      </c>
      <c r="B775" s="44" t="s">
        <v>90</v>
      </c>
      <c r="C775" s="44" t="s">
        <v>10</v>
      </c>
      <c r="D775" s="44" t="s">
        <v>117</v>
      </c>
      <c r="E775" s="48">
        <v>3130</v>
      </c>
      <c r="F775" s="44"/>
      <c r="G775" s="44" t="s">
        <v>94</v>
      </c>
      <c r="H775" s="44" t="s">
        <v>95</v>
      </c>
      <c r="I775" s="44" t="s">
        <v>118</v>
      </c>
      <c r="J775" s="45">
        <v>32112.19</v>
      </c>
      <c r="K775" s="45">
        <v>26612.19</v>
      </c>
      <c r="L775" s="45">
        <v>603.64</v>
      </c>
      <c r="M775" s="45">
        <v>7325.76</v>
      </c>
      <c r="N775" s="45">
        <v>18682.79</v>
      </c>
    </row>
    <row r="776" spans="1:14" x14ac:dyDescent="0.25">
      <c r="A776" s="43">
        <v>2023</v>
      </c>
      <c r="B776" s="44" t="s">
        <v>90</v>
      </c>
      <c r="C776" s="44" t="s">
        <v>10</v>
      </c>
      <c r="D776" s="44" t="s">
        <v>143</v>
      </c>
      <c r="E776" s="48">
        <v>3130</v>
      </c>
      <c r="F776" s="44"/>
      <c r="G776" s="44" t="s">
        <v>94</v>
      </c>
      <c r="H776" s="44" t="s">
        <v>95</v>
      </c>
      <c r="I776" s="44" t="s">
        <v>144</v>
      </c>
      <c r="J776" s="45">
        <v>0</v>
      </c>
      <c r="K776" s="45">
        <v>41282.589999999997</v>
      </c>
      <c r="L776" s="45">
        <v>2125.2800000000002</v>
      </c>
      <c r="M776" s="45">
        <v>1839</v>
      </c>
      <c r="N776" s="45">
        <v>37318.31</v>
      </c>
    </row>
    <row r="777" spans="1:14" x14ac:dyDescent="0.25">
      <c r="A777" s="43">
        <v>2023</v>
      </c>
      <c r="B777" s="44" t="s">
        <v>90</v>
      </c>
      <c r="C777" s="44" t="s">
        <v>165</v>
      </c>
      <c r="D777" s="44" t="s">
        <v>166</v>
      </c>
      <c r="E777" s="48">
        <v>3130</v>
      </c>
      <c r="F777" s="44"/>
      <c r="G777" s="44" t="s">
        <v>94</v>
      </c>
      <c r="H777" s="44" t="s">
        <v>95</v>
      </c>
      <c r="I777" s="44" t="s">
        <v>167</v>
      </c>
      <c r="J777" s="45">
        <v>0</v>
      </c>
      <c r="K777" s="45">
        <v>14776.95</v>
      </c>
      <c r="L777" s="45">
        <v>10500</v>
      </c>
      <c r="M777" s="45">
        <v>0</v>
      </c>
      <c r="N777" s="45">
        <v>4276.9500000000007</v>
      </c>
    </row>
    <row r="778" spans="1:14" x14ac:dyDescent="0.25">
      <c r="A778" s="43">
        <v>2023</v>
      </c>
      <c r="B778" s="44" t="s">
        <v>136</v>
      </c>
      <c r="C778" s="44" t="s">
        <v>10</v>
      </c>
      <c r="D778" s="44" t="s">
        <v>137</v>
      </c>
      <c r="E778" s="48">
        <v>3130</v>
      </c>
      <c r="F778" s="44"/>
      <c r="G778" s="44" t="s">
        <v>94</v>
      </c>
      <c r="H778" s="44" t="s">
        <v>95</v>
      </c>
      <c r="I778" s="44" t="s">
        <v>138</v>
      </c>
      <c r="J778" s="45">
        <v>64224.37</v>
      </c>
      <c r="K778" s="45">
        <v>64224.37</v>
      </c>
      <c r="L778" s="45">
        <v>0</v>
      </c>
      <c r="M778" s="45">
        <v>0</v>
      </c>
      <c r="N778" s="45">
        <v>64224.37</v>
      </c>
    </row>
    <row r="779" spans="1:14" x14ac:dyDescent="0.25">
      <c r="A779" s="43">
        <v>2023</v>
      </c>
      <c r="B779" s="44" t="s">
        <v>136</v>
      </c>
      <c r="C779" s="44" t="s">
        <v>10</v>
      </c>
      <c r="D779" s="44" t="s">
        <v>99</v>
      </c>
      <c r="E779" s="48">
        <v>3130</v>
      </c>
      <c r="F779" s="44"/>
      <c r="G779" s="44" t="s">
        <v>94</v>
      </c>
      <c r="H779" s="44" t="s">
        <v>95</v>
      </c>
      <c r="I779" s="44" t="s">
        <v>100</v>
      </c>
      <c r="J779" s="45">
        <v>3981.91</v>
      </c>
      <c r="K779" s="45">
        <v>3981.91</v>
      </c>
      <c r="L779" s="45">
        <v>0</v>
      </c>
      <c r="M779" s="45">
        <v>0</v>
      </c>
      <c r="N779" s="45">
        <v>3981.91</v>
      </c>
    </row>
    <row r="780" spans="1:14" x14ac:dyDescent="0.25">
      <c r="A780" s="43">
        <v>2023</v>
      </c>
      <c r="B780" s="44" t="s">
        <v>136</v>
      </c>
      <c r="C780" s="44" t="s">
        <v>10</v>
      </c>
      <c r="D780" s="44" t="s">
        <v>101</v>
      </c>
      <c r="E780" s="48">
        <v>3130</v>
      </c>
      <c r="F780" s="44"/>
      <c r="G780" s="44" t="s">
        <v>94</v>
      </c>
      <c r="H780" s="44" t="s">
        <v>95</v>
      </c>
      <c r="I780" s="44" t="s">
        <v>102</v>
      </c>
      <c r="J780" s="45">
        <v>931.25</v>
      </c>
      <c r="K780" s="45">
        <v>931.25</v>
      </c>
      <c r="L780" s="45">
        <v>0</v>
      </c>
      <c r="M780" s="45">
        <v>0</v>
      </c>
      <c r="N780" s="45">
        <v>931.25</v>
      </c>
    </row>
    <row r="781" spans="1:14" x14ac:dyDescent="0.25">
      <c r="A781" s="43">
        <v>2023</v>
      </c>
      <c r="B781" s="44" t="s">
        <v>136</v>
      </c>
      <c r="C781" s="44" t="s">
        <v>10</v>
      </c>
      <c r="D781" s="44" t="s">
        <v>103</v>
      </c>
      <c r="E781" s="48">
        <v>3130</v>
      </c>
      <c r="F781" s="44"/>
      <c r="G781" s="44" t="s">
        <v>94</v>
      </c>
      <c r="H781" s="44" t="s">
        <v>95</v>
      </c>
      <c r="I781" s="44" t="s">
        <v>104</v>
      </c>
      <c r="J781" s="45">
        <v>1862.51</v>
      </c>
      <c r="K781" s="45">
        <v>1862.51</v>
      </c>
      <c r="L781" s="45">
        <v>0</v>
      </c>
      <c r="M781" s="45">
        <v>0</v>
      </c>
      <c r="N781" s="45">
        <v>1862.51</v>
      </c>
    </row>
    <row r="782" spans="1:14" x14ac:dyDescent="0.25">
      <c r="A782" s="43">
        <v>2023</v>
      </c>
      <c r="B782" s="44" t="s">
        <v>152</v>
      </c>
      <c r="C782" s="44" t="s">
        <v>10</v>
      </c>
      <c r="D782" s="44" t="s">
        <v>153</v>
      </c>
      <c r="E782" s="48">
        <v>3130</v>
      </c>
      <c r="F782" s="44"/>
      <c r="G782" s="44" t="s">
        <v>94</v>
      </c>
      <c r="H782" s="44" t="s">
        <v>95</v>
      </c>
      <c r="I782" s="44" t="s">
        <v>154</v>
      </c>
      <c r="J782" s="45">
        <v>0</v>
      </c>
      <c r="K782" s="45">
        <v>54818.69</v>
      </c>
      <c r="L782" s="45">
        <v>31129.279999999999</v>
      </c>
      <c r="M782" s="45">
        <v>20382.900000000001</v>
      </c>
      <c r="N782" s="45">
        <v>3306.510000000002</v>
      </c>
    </row>
    <row r="783" spans="1:14" x14ac:dyDescent="0.25">
      <c r="A783" s="43">
        <v>2023</v>
      </c>
      <c r="B783" s="44" t="s">
        <v>90</v>
      </c>
      <c r="C783" s="44" t="s">
        <v>10</v>
      </c>
      <c r="D783" s="44" t="s">
        <v>222</v>
      </c>
      <c r="E783" s="48">
        <v>3230</v>
      </c>
      <c r="F783" s="44"/>
      <c r="G783" s="44" t="s">
        <v>94</v>
      </c>
      <c r="H783" s="44" t="s">
        <v>95</v>
      </c>
      <c r="I783" s="44" t="s">
        <v>223</v>
      </c>
      <c r="J783" s="45">
        <v>0</v>
      </c>
      <c r="K783" s="45">
        <v>38000</v>
      </c>
      <c r="L783" s="45">
        <v>38000</v>
      </c>
      <c r="M783" s="45">
        <v>0</v>
      </c>
      <c r="N783" s="45">
        <v>0</v>
      </c>
    </row>
    <row r="784" spans="1:14" x14ac:dyDescent="0.25">
      <c r="A784" s="43">
        <v>2023</v>
      </c>
      <c r="B784" s="44" t="s">
        <v>90</v>
      </c>
      <c r="C784" s="44" t="s">
        <v>10</v>
      </c>
      <c r="D784" s="44" t="s">
        <v>111</v>
      </c>
      <c r="E784" s="48">
        <v>3230</v>
      </c>
      <c r="F784" s="44"/>
      <c r="G784" s="44" t="s">
        <v>94</v>
      </c>
      <c r="H784" s="44" t="s">
        <v>95</v>
      </c>
      <c r="I784" s="44" t="s">
        <v>112</v>
      </c>
      <c r="J784" s="45">
        <v>177049.74</v>
      </c>
      <c r="K784" s="45">
        <v>102049.74</v>
      </c>
      <c r="L784" s="45">
        <v>5740</v>
      </c>
      <c r="M784" s="45">
        <v>985.99</v>
      </c>
      <c r="N784" s="45">
        <v>95323.749999999985</v>
      </c>
    </row>
    <row r="785" spans="1:14" x14ac:dyDescent="0.25">
      <c r="A785" s="43">
        <v>2023</v>
      </c>
      <c r="B785" s="44" t="s">
        <v>90</v>
      </c>
      <c r="C785" s="44" t="s">
        <v>10</v>
      </c>
      <c r="D785" s="44" t="s">
        <v>113</v>
      </c>
      <c r="E785" s="48">
        <v>3230</v>
      </c>
      <c r="F785" s="44"/>
      <c r="G785" s="44" t="s">
        <v>94</v>
      </c>
      <c r="H785" s="44" t="s">
        <v>95</v>
      </c>
      <c r="I785" s="44" t="s">
        <v>114</v>
      </c>
      <c r="J785" s="45">
        <v>79397.5</v>
      </c>
      <c r="K785" s="45">
        <v>79397.5</v>
      </c>
      <c r="L785" s="45">
        <v>0</v>
      </c>
      <c r="M785" s="45">
        <v>0</v>
      </c>
      <c r="N785" s="45">
        <v>79397.5</v>
      </c>
    </row>
    <row r="786" spans="1:14" x14ac:dyDescent="0.25">
      <c r="A786" s="43">
        <v>2023</v>
      </c>
      <c r="B786" s="44" t="s">
        <v>90</v>
      </c>
      <c r="C786" s="44" t="s">
        <v>10</v>
      </c>
      <c r="D786" s="44" t="s">
        <v>115</v>
      </c>
      <c r="E786" s="48">
        <v>3230</v>
      </c>
      <c r="F786" s="44"/>
      <c r="G786" s="44" t="s">
        <v>94</v>
      </c>
      <c r="H786" s="44" t="s">
        <v>95</v>
      </c>
      <c r="I786" s="44" t="s">
        <v>116</v>
      </c>
      <c r="J786" s="45">
        <v>90337.64</v>
      </c>
      <c r="K786" s="45">
        <v>90337.64</v>
      </c>
      <c r="L786" s="45">
        <v>0</v>
      </c>
      <c r="M786" s="45">
        <v>25986.14</v>
      </c>
      <c r="N786" s="45">
        <v>64351.5</v>
      </c>
    </row>
    <row r="787" spans="1:14" x14ac:dyDescent="0.25">
      <c r="A787" s="43">
        <v>2023</v>
      </c>
      <c r="B787" s="44" t="s">
        <v>90</v>
      </c>
      <c r="C787" s="44" t="s">
        <v>10</v>
      </c>
      <c r="D787" s="44" t="s">
        <v>157</v>
      </c>
      <c r="E787" s="48">
        <v>3230</v>
      </c>
      <c r="F787" s="44"/>
      <c r="G787" s="44" t="s">
        <v>94</v>
      </c>
      <c r="H787" s="44" t="s">
        <v>95</v>
      </c>
      <c r="I787" s="44" t="s">
        <v>158</v>
      </c>
      <c r="J787" s="45">
        <v>0</v>
      </c>
      <c r="K787" s="45">
        <v>500</v>
      </c>
      <c r="L787" s="45">
        <v>436</v>
      </c>
      <c r="M787" s="45">
        <v>0</v>
      </c>
      <c r="N787" s="45">
        <v>64</v>
      </c>
    </row>
    <row r="788" spans="1:14" x14ac:dyDescent="0.25">
      <c r="A788" s="43">
        <v>2023</v>
      </c>
      <c r="B788" s="44" t="s">
        <v>90</v>
      </c>
      <c r="C788" s="44" t="s">
        <v>10</v>
      </c>
      <c r="D788" s="44" t="s">
        <v>117</v>
      </c>
      <c r="E788" s="48">
        <v>3230</v>
      </c>
      <c r="F788" s="44"/>
      <c r="G788" s="44" t="s">
        <v>94</v>
      </c>
      <c r="H788" s="44" t="s">
        <v>95</v>
      </c>
      <c r="I788" s="44" t="s">
        <v>118</v>
      </c>
      <c r="J788" s="45">
        <v>56233.84</v>
      </c>
      <c r="K788" s="45">
        <v>56233.84</v>
      </c>
      <c r="L788" s="45">
        <v>0</v>
      </c>
      <c r="M788" s="45">
        <v>0</v>
      </c>
      <c r="N788" s="45">
        <v>56233.84</v>
      </c>
    </row>
    <row r="789" spans="1:14" x14ac:dyDescent="0.25">
      <c r="A789" s="43">
        <v>2023</v>
      </c>
      <c r="B789" s="44" t="s">
        <v>136</v>
      </c>
      <c r="C789" s="44" t="s">
        <v>10</v>
      </c>
      <c r="D789" s="44" t="s">
        <v>137</v>
      </c>
      <c r="E789" s="48">
        <v>3230</v>
      </c>
      <c r="F789" s="44"/>
      <c r="G789" s="44" t="s">
        <v>94</v>
      </c>
      <c r="H789" s="44" t="s">
        <v>95</v>
      </c>
      <c r="I789" s="44" t="s">
        <v>138</v>
      </c>
      <c r="J789" s="45">
        <v>158795</v>
      </c>
      <c r="K789" s="45">
        <v>14540</v>
      </c>
      <c r="L789" s="45">
        <v>0</v>
      </c>
      <c r="M789" s="45">
        <v>9204.2999999999993</v>
      </c>
      <c r="N789" s="45">
        <v>5335.7000000000007</v>
      </c>
    </row>
    <row r="790" spans="1:14" x14ac:dyDescent="0.25">
      <c r="A790" s="43">
        <v>2023</v>
      </c>
      <c r="B790" s="44" t="s">
        <v>136</v>
      </c>
      <c r="C790" s="44" t="s">
        <v>10</v>
      </c>
      <c r="D790" s="44" t="s">
        <v>99</v>
      </c>
      <c r="E790" s="48">
        <v>3230</v>
      </c>
      <c r="F790" s="44"/>
      <c r="G790" s="44" t="s">
        <v>94</v>
      </c>
      <c r="H790" s="44" t="s">
        <v>95</v>
      </c>
      <c r="I790" s="44" t="s">
        <v>100</v>
      </c>
      <c r="J790" s="45">
        <v>9845.2900000000009</v>
      </c>
      <c r="K790" s="45">
        <v>9845.2900000000009</v>
      </c>
      <c r="L790" s="45">
        <v>0</v>
      </c>
      <c r="M790" s="45">
        <v>570.16</v>
      </c>
      <c r="N790" s="45">
        <v>9275.130000000001</v>
      </c>
    </row>
    <row r="791" spans="1:14" x14ac:dyDescent="0.25">
      <c r="A791" s="43">
        <v>2023</v>
      </c>
      <c r="B791" s="44" t="s">
        <v>136</v>
      </c>
      <c r="C791" s="44" t="s">
        <v>10</v>
      </c>
      <c r="D791" s="44" t="s">
        <v>101</v>
      </c>
      <c r="E791" s="48">
        <v>3230</v>
      </c>
      <c r="F791" s="44"/>
      <c r="G791" s="44" t="s">
        <v>94</v>
      </c>
      <c r="H791" s="44" t="s">
        <v>95</v>
      </c>
      <c r="I791" s="44" t="s">
        <v>102</v>
      </c>
      <c r="J791" s="45">
        <v>2302.5300000000002</v>
      </c>
      <c r="K791" s="45">
        <v>2302.5300000000002</v>
      </c>
      <c r="L791" s="45">
        <v>0</v>
      </c>
      <c r="M791" s="45">
        <v>133.34</v>
      </c>
      <c r="N791" s="45">
        <v>2169.19</v>
      </c>
    </row>
    <row r="792" spans="1:14" x14ac:dyDescent="0.25">
      <c r="A792" s="43">
        <v>2023</v>
      </c>
      <c r="B792" s="44" t="s">
        <v>136</v>
      </c>
      <c r="C792" s="44" t="s">
        <v>10</v>
      </c>
      <c r="D792" s="44" t="s">
        <v>103</v>
      </c>
      <c r="E792" s="48">
        <v>3230</v>
      </c>
      <c r="F792" s="44"/>
      <c r="G792" s="44" t="s">
        <v>94</v>
      </c>
      <c r="H792" s="44" t="s">
        <v>95</v>
      </c>
      <c r="I792" s="44" t="s">
        <v>104</v>
      </c>
      <c r="J792" s="45">
        <v>4605.0600000000004</v>
      </c>
      <c r="K792" s="45">
        <v>4605.0600000000004</v>
      </c>
      <c r="L792" s="45">
        <v>0</v>
      </c>
      <c r="M792" s="45">
        <v>266.94</v>
      </c>
      <c r="N792" s="45">
        <v>4338.1200000000008</v>
      </c>
    </row>
    <row r="793" spans="1:14" x14ac:dyDescent="0.25">
      <c r="A793" s="43">
        <v>2023</v>
      </c>
      <c r="B793" s="44" t="s">
        <v>152</v>
      </c>
      <c r="C793" s="44" t="s">
        <v>10</v>
      </c>
      <c r="D793" s="44" t="s">
        <v>153</v>
      </c>
      <c r="E793" s="48">
        <v>3230</v>
      </c>
      <c r="F793" s="44"/>
      <c r="G793" s="44" t="s">
        <v>94</v>
      </c>
      <c r="H793" s="44" t="s">
        <v>95</v>
      </c>
      <c r="I793" s="44" t="s">
        <v>154</v>
      </c>
      <c r="J793" s="45">
        <v>41.41</v>
      </c>
      <c r="K793" s="45">
        <v>36.409999999999997</v>
      </c>
      <c r="L793" s="45">
        <v>0</v>
      </c>
      <c r="M793" s="45">
        <v>0</v>
      </c>
      <c r="N793" s="45">
        <v>36.409999999999997</v>
      </c>
    </row>
    <row r="794" spans="1:14" x14ac:dyDescent="0.25">
      <c r="A794" s="43">
        <v>2023</v>
      </c>
      <c r="B794" s="44" t="s">
        <v>152</v>
      </c>
      <c r="C794" s="44" t="s">
        <v>10</v>
      </c>
      <c r="D794" s="44" t="s">
        <v>161</v>
      </c>
      <c r="E794" s="48">
        <v>3230</v>
      </c>
      <c r="F794" s="44"/>
      <c r="G794" s="44" t="s">
        <v>94</v>
      </c>
      <c r="H794" s="44" t="s">
        <v>95</v>
      </c>
      <c r="I794" s="44" t="s">
        <v>162</v>
      </c>
      <c r="J794" s="45">
        <v>32423.08</v>
      </c>
      <c r="K794" s="45">
        <v>43423.08</v>
      </c>
      <c r="L794" s="45">
        <v>0</v>
      </c>
      <c r="M794" s="45">
        <v>39346.300000000003</v>
      </c>
      <c r="N794" s="45">
        <v>4076.7799999999988</v>
      </c>
    </row>
    <row r="795" spans="1:14" x14ac:dyDescent="0.25">
      <c r="A795" s="43">
        <v>2023</v>
      </c>
      <c r="B795" s="44" t="s">
        <v>152</v>
      </c>
      <c r="C795" s="44" t="s">
        <v>10</v>
      </c>
      <c r="D795" s="44" t="s">
        <v>170</v>
      </c>
      <c r="E795" s="48">
        <v>3230</v>
      </c>
      <c r="F795" s="44"/>
      <c r="G795" s="44" t="s">
        <v>94</v>
      </c>
      <c r="H795" s="44" t="s">
        <v>95</v>
      </c>
      <c r="I795" s="44" t="s">
        <v>171</v>
      </c>
      <c r="J795" s="45">
        <v>0</v>
      </c>
      <c r="K795" s="45">
        <v>98109.4</v>
      </c>
      <c r="L795" s="45">
        <v>98105.36</v>
      </c>
      <c r="M795" s="45">
        <v>0</v>
      </c>
      <c r="N795" s="45">
        <v>4.0399999999935972</v>
      </c>
    </row>
    <row r="796" spans="1:14" x14ac:dyDescent="0.25">
      <c r="A796" s="43">
        <v>2023</v>
      </c>
      <c r="B796" s="44" t="s">
        <v>152</v>
      </c>
      <c r="C796" s="44" t="s">
        <v>10</v>
      </c>
      <c r="D796" s="44" t="s">
        <v>155</v>
      </c>
      <c r="E796" s="48">
        <v>3230</v>
      </c>
      <c r="F796" s="44"/>
      <c r="G796" s="44" t="s">
        <v>94</v>
      </c>
      <c r="H796" s="44" t="s">
        <v>95</v>
      </c>
      <c r="I796" s="44" t="s">
        <v>156</v>
      </c>
      <c r="J796" s="45">
        <v>1207</v>
      </c>
      <c r="K796" s="45">
        <v>72857.600000000006</v>
      </c>
      <c r="L796" s="45">
        <v>71717.8</v>
      </c>
      <c r="M796" s="45">
        <v>0</v>
      </c>
      <c r="N796" s="45">
        <v>1139.8000000000029</v>
      </c>
    </row>
    <row r="797" spans="1:14" x14ac:dyDescent="0.25">
      <c r="A797" s="43">
        <v>2023</v>
      </c>
      <c r="B797" s="44" t="s">
        <v>90</v>
      </c>
      <c r="C797" s="44" t="s">
        <v>10</v>
      </c>
      <c r="D797" s="44" t="s">
        <v>109</v>
      </c>
      <c r="E797" s="48">
        <v>3250</v>
      </c>
      <c r="F797" s="44"/>
      <c r="G797" s="44" t="s">
        <v>94</v>
      </c>
      <c r="H797" s="44" t="s">
        <v>95</v>
      </c>
      <c r="I797" s="44" t="s">
        <v>110</v>
      </c>
      <c r="J797" s="45">
        <v>25249.32</v>
      </c>
      <c r="K797" s="45">
        <v>25249.32</v>
      </c>
      <c r="L797" s="45">
        <v>0</v>
      </c>
      <c r="M797" s="45">
        <v>0</v>
      </c>
      <c r="N797" s="45">
        <v>25249.32</v>
      </c>
    </row>
    <row r="798" spans="1:14" x14ac:dyDescent="0.25">
      <c r="A798" s="43">
        <v>2023</v>
      </c>
      <c r="B798" s="44" t="s">
        <v>90</v>
      </c>
      <c r="C798" s="44" t="s">
        <v>10</v>
      </c>
      <c r="D798" s="44" t="s">
        <v>111</v>
      </c>
      <c r="E798" s="48">
        <v>3250</v>
      </c>
      <c r="F798" s="44"/>
      <c r="G798" s="44" t="s">
        <v>94</v>
      </c>
      <c r="H798" s="44" t="s">
        <v>95</v>
      </c>
      <c r="I798" s="44" t="s">
        <v>112</v>
      </c>
      <c r="J798" s="45">
        <v>54112.34</v>
      </c>
      <c r="K798" s="45">
        <v>2112.3399999999965</v>
      </c>
      <c r="L798" s="45">
        <v>827.5</v>
      </c>
      <c r="M798" s="45">
        <v>642.57000000000005</v>
      </c>
      <c r="N798" s="45">
        <v>642.26999999999634</v>
      </c>
    </row>
    <row r="799" spans="1:14" x14ac:dyDescent="0.25">
      <c r="A799" s="43">
        <v>2023</v>
      </c>
      <c r="B799" s="44" t="s">
        <v>90</v>
      </c>
      <c r="C799" s="44" t="s">
        <v>10</v>
      </c>
      <c r="D799" s="44" t="s">
        <v>113</v>
      </c>
      <c r="E799" s="48">
        <v>3250</v>
      </c>
      <c r="F799" s="44"/>
      <c r="G799" s="44" t="s">
        <v>94</v>
      </c>
      <c r="H799" s="44" t="s">
        <v>95</v>
      </c>
      <c r="I799" s="44" t="s">
        <v>114</v>
      </c>
      <c r="J799" s="45">
        <v>29916.25</v>
      </c>
      <c r="K799" s="45">
        <v>29916.25</v>
      </c>
      <c r="L799" s="45">
        <v>0</v>
      </c>
      <c r="M799" s="45">
        <v>0</v>
      </c>
      <c r="N799" s="45">
        <v>29916.25</v>
      </c>
    </row>
    <row r="800" spans="1:14" x14ac:dyDescent="0.25">
      <c r="A800" s="43">
        <v>2023</v>
      </c>
      <c r="B800" s="44" t="s">
        <v>90</v>
      </c>
      <c r="C800" s="44" t="s">
        <v>10</v>
      </c>
      <c r="D800" s="44" t="s">
        <v>115</v>
      </c>
      <c r="E800" s="48">
        <v>3250</v>
      </c>
      <c r="F800" s="44"/>
      <c r="G800" s="44" t="s">
        <v>94</v>
      </c>
      <c r="H800" s="44" t="s">
        <v>95</v>
      </c>
      <c r="I800" s="44" t="s">
        <v>116</v>
      </c>
      <c r="J800" s="45">
        <v>29976.98</v>
      </c>
      <c r="K800" s="45">
        <v>81976.98</v>
      </c>
      <c r="L800" s="45">
        <v>21695</v>
      </c>
      <c r="M800" s="45">
        <v>2830.42</v>
      </c>
      <c r="N800" s="45">
        <v>57451.56</v>
      </c>
    </row>
    <row r="801" spans="1:14" x14ac:dyDescent="0.25">
      <c r="A801" s="43">
        <v>2023</v>
      </c>
      <c r="B801" s="44" t="s">
        <v>90</v>
      </c>
      <c r="C801" s="44" t="s">
        <v>10</v>
      </c>
      <c r="D801" s="44" t="s">
        <v>117</v>
      </c>
      <c r="E801" s="48">
        <v>3250</v>
      </c>
      <c r="F801" s="44"/>
      <c r="G801" s="44" t="s">
        <v>94</v>
      </c>
      <c r="H801" s="44" t="s">
        <v>95</v>
      </c>
      <c r="I801" s="44" t="s">
        <v>118</v>
      </c>
      <c r="J801" s="45">
        <v>28916.26</v>
      </c>
      <c r="K801" s="45">
        <v>28916.26</v>
      </c>
      <c r="L801" s="45">
        <v>1558</v>
      </c>
      <c r="M801" s="45">
        <v>1698.5</v>
      </c>
      <c r="N801" s="45">
        <v>25659.759999999998</v>
      </c>
    </row>
    <row r="802" spans="1:14" x14ac:dyDescent="0.25">
      <c r="A802" s="43">
        <v>2023</v>
      </c>
      <c r="B802" s="44" t="s">
        <v>136</v>
      </c>
      <c r="C802" s="44" t="s">
        <v>10</v>
      </c>
      <c r="D802" s="44" t="s">
        <v>137</v>
      </c>
      <c r="E802" s="48">
        <v>3250</v>
      </c>
      <c r="F802" s="44"/>
      <c r="G802" s="44" t="s">
        <v>94</v>
      </c>
      <c r="H802" s="44" t="s">
        <v>95</v>
      </c>
      <c r="I802" s="44" t="s">
        <v>138</v>
      </c>
      <c r="J802" s="45">
        <v>59832.5</v>
      </c>
      <c r="K802" s="45">
        <v>59832.5</v>
      </c>
      <c r="L802" s="45">
        <v>0</v>
      </c>
      <c r="M802" s="45">
        <v>0</v>
      </c>
      <c r="N802" s="45">
        <v>59832.5</v>
      </c>
    </row>
    <row r="803" spans="1:14" x14ac:dyDescent="0.25">
      <c r="A803" s="43">
        <v>2023</v>
      </c>
      <c r="B803" s="44" t="s">
        <v>136</v>
      </c>
      <c r="C803" s="44" t="s">
        <v>10</v>
      </c>
      <c r="D803" s="44" t="s">
        <v>99</v>
      </c>
      <c r="E803" s="48">
        <v>3250</v>
      </c>
      <c r="F803" s="44"/>
      <c r="G803" s="44" t="s">
        <v>94</v>
      </c>
      <c r="H803" s="44" t="s">
        <v>95</v>
      </c>
      <c r="I803" s="44" t="s">
        <v>100</v>
      </c>
      <c r="J803" s="45">
        <v>3709.62</v>
      </c>
      <c r="K803" s="45">
        <v>3709.62</v>
      </c>
      <c r="L803" s="45">
        <v>0</v>
      </c>
      <c r="M803" s="45">
        <v>0</v>
      </c>
      <c r="N803" s="45">
        <v>3709.62</v>
      </c>
    </row>
    <row r="804" spans="1:14" x14ac:dyDescent="0.25">
      <c r="A804" s="43">
        <v>2023</v>
      </c>
      <c r="B804" s="44" t="s">
        <v>136</v>
      </c>
      <c r="C804" s="44" t="s">
        <v>10</v>
      </c>
      <c r="D804" s="44" t="s">
        <v>101</v>
      </c>
      <c r="E804" s="48">
        <v>3250</v>
      </c>
      <c r="F804" s="44"/>
      <c r="G804" s="44" t="s">
        <v>94</v>
      </c>
      <c r="H804" s="44" t="s">
        <v>95</v>
      </c>
      <c r="I804" s="44" t="s">
        <v>102</v>
      </c>
      <c r="J804" s="45">
        <v>867.57</v>
      </c>
      <c r="K804" s="45">
        <v>867.57</v>
      </c>
      <c r="L804" s="45">
        <v>0</v>
      </c>
      <c r="M804" s="45">
        <v>0</v>
      </c>
      <c r="N804" s="45">
        <v>867.57</v>
      </c>
    </row>
    <row r="805" spans="1:14" x14ac:dyDescent="0.25">
      <c r="A805" s="43">
        <v>2023</v>
      </c>
      <c r="B805" s="44" t="s">
        <v>136</v>
      </c>
      <c r="C805" s="44" t="s">
        <v>10</v>
      </c>
      <c r="D805" s="44" t="s">
        <v>103</v>
      </c>
      <c r="E805" s="48">
        <v>3250</v>
      </c>
      <c r="F805" s="44"/>
      <c r="G805" s="44" t="s">
        <v>94</v>
      </c>
      <c r="H805" s="44" t="s">
        <v>95</v>
      </c>
      <c r="I805" s="44" t="s">
        <v>104</v>
      </c>
      <c r="J805" s="45">
        <v>1735.14</v>
      </c>
      <c r="K805" s="45">
        <v>1735.14</v>
      </c>
      <c r="L805" s="45">
        <v>0</v>
      </c>
      <c r="M805" s="45">
        <v>0</v>
      </c>
      <c r="N805" s="45">
        <v>1735.14</v>
      </c>
    </row>
    <row r="806" spans="1:14" x14ac:dyDescent="0.25">
      <c r="A806" s="43">
        <v>2023</v>
      </c>
      <c r="B806" s="44" t="s">
        <v>152</v>
      </c>
      <c r="C806" s="44" t="s">
        <v>10</v>
      </c>
      <c r="D806" s="44" t="s">
        <v>153</v>
      </c>
      <c r="E806" s="48">
        <v>3250</v>
      </c>
      <c r="F806" s="44"/>
      <c r="G806" s="44" t="s">
        <v>94</v>
      </c>
      <c r="H806" s="44" t="s">
        <v>95</v>
      </c>
      <c r="I806" s="44" t="s">
        <v>154</v>
      </c>
      <c r="J806" s="45">
        <v>7270</v>
      </c>
      <c r="K806" s="45">
        <v>7270</v>
      </c>
      <c r="L806" s="45">
        <v>0</v>
      </c>
      <c r="M806" s="45">
        <v>0</v>
      </c>
      <c r="N806" s="45">
        <v>7270</v>
      </c>
    </row>
    <row r="807" spans="1:14" x14ac:dyDescent="0.25">
      <c r="A807" s="43">
        <v>2023</v>
      </c>
      <c r="B807" s="44" t="s">
        <v>152</v>
      </c>
      <c r="C807" s="44" t="s">
        <v>10</v>
      </c>
      <c r="D807" s="44" t="s">
        <v>155</v>
      </c>
      <c r="E807" s="48">
        <v>3250</v>
      </c>
      <c r="F807" s="44"/>
      <c r="G807" s="44" t="s">
        <v>94</v>
      </c>
      <c r="H807" s="44" t="s">
        <v>95</v>
      </c>
      <c r="I807" s="44" t="s">
        <v>156</v>
      </c>
      <c r="J807" s="45">
        <v>18841</v>
      </c>
      <c r="K807" s="45">
        <v>18841</v>
      </c>
      <c r="L807" s="45">
        <v>0</v>
      </c>
      <c r="M807" s="45">
        <v>3499</v>
      </c>
      <c r="N807" s="45">
        <v>15342</v>
      </c>
    </row>
    <row r="808" spans="1:14" x14ac:dyDescent="0.25">
      <c r="A808" s="43">
        <v>2023</v>
      </c>
      <c r="B808" s="44" t="s">
        <v>90</v>
      </c>
      <c r="C808" s="44" t="s">
        <v>10</v>
      </c>
      <c r="D808" s="44" t="s">
        <v>99</v>
      </c>
      <c r="E808" s="48">
        <v>3260</v>
      </c>
      <c r="F808" s="44"/>
      <c r="G808" s="44" t="s">
        <v>94</v>
      </c>
      <c r="H808" s="44" t="s">
        <v>95</v>
      </c>
      <c r="I808" s="44" t="s">
        <v>100</v>
      </c>
      <c r="J808" s="45">
        <v>0</v>
      </c>
      <c r="K808" s="45">
        <v>0</v>
      </c>
      <c r="L808" s="45">
        <v>0</v>
      </c>
      <c r="M808" s="45">
        <v>55.8</v>
      </c>
      <c r="N808" s="45">
        <v>-55.8</v>
      </c>
    </row>
    <row r="809" spans="1:14" x14ac:dyDescent="0.25">
      <c r="A809" s="43">
        <v>2023</v>
      </c>
      <c r="B809" s="44" t="s">
        <v>90</v>
      </c>
      <c r="C809" s="44" t="s">
        <v>10</v>
      </c>
      <c r="D809" s="44" t="s">
        <v>101</v>
      </c>
      <c r="E809" s="48">
        <v>3260</v>
      </c>
      <c r="F809" s="44"/>
      <c r="G809" s="44" t="s">
        <v>94</v>
      </c>
      <c r="H809" s="44" t="s">
        <v>95</v>
      </c>
      <c r="I809" s="44" t="s">
        <v>102</v>
      </c>
      <c r="J809" s="45">
        <v>0</v>
      </c>
      <c r="K809" s="45">
        <v>0</v>
      </c>
      <c r="L809" s="45">
        <v>0</v>
      </c>
      <c r="M809" s="45">
        <v>13.05</v>
      </c>
      <c r="N809" s="45">
        <v>-13.05</v>
      </c>
    </row>
    <row r="810" spans="1:14" x14ac:dyDescent="0.25">
      <c r="A810" s="43">
        <v>2023</v>
      </c>
      <c r="B810" s="44" t="s">
        <v>90</v>
      </c>
      <c r="C810" s="44" t="s">
        <v>10</v>
      </c>
      <c r="D810" s="44" t="s">
        <v>103</v>
      </c>
      <c r="E810" s="48">
        <v>3260</v>
      </c>
      <c r="F810" s="44"/>
      <c r="G810" s="44" t="s">
        <v>94</v>
      </c>
      <c r="H810" s="44" t="s">
        <v>95</v>
      </c>
      <c r="I810" s="44" t="s">
        <v>104</v>
      </c>
      <c r="J810" s="45">
        <v>0</v>
      </c>
      <c r="K810" s="45">
        <v>0</v>
      </c>
      <c r="L810" s="45">
        <v>0</v>
      </c>
      <c r="M810" s="45">
        <v>26.1</v>
      </c>
      <c r="N810" s="45">
        <v>-26.1</v>
      </c>
    </row>
    <row r="811" spans="1:14" x14ac:dyDescent="0.25">
      <c r="A811" s="43">
        <v>2023</v>
      </c>
      <c r="B811" s="44" t="s">
        <v>90</v>
      </c>
      <c r="C811" s="44" t="s">
        <v>10</v>
      </c>
      <c r="D811" s="44" t="s">
        <v>109</v>
      </c>
      <c r="E811" s="48">
        <v>3260</v>
      </c>
      <c r="F811" s="44"/>
      <c r="G811" s="44" t="s">
        <v>94</v>
      </c>
      <c r="H811" s="44" t="s">
        <v>95</v>
      </c>
      <c r="I811" s="44" t="s">
        <v>110</v>
      </c>
      <c r="J811" s="45">
        <v>34067.01</v>
      </c>
      <c r="K811" s="45">
        <v>13067.010000000002</v>
      </c>
      <c r="L811" s="45">
        <v>0</v>
      </c>
      <c r="M811" s="45">
        <v>0</v>
      </c>
      <c r="N811" s="45">
        <v>13067.010000000002</v>
      </c>
    </row>
    <row r="812" spans="1:14" x14ac:dyDescent="0.25">
      <c r="A812" s="43">
        <v>2023</v>
      </c>
      <c r="B812" s="44" t="s">
        <v>90</v>
      </c>
      <c r="C812" s="44" t="s">
        <v>10</v>
      </c>
      <c r="D812" s="44" t="s">
        <v>111</v>
      </c>
      <c r="E812" s="48">
        <v>3260</v>
      </c>
      <c r="F812" s="44"/>
      <c r="G812" s="44" t="s">
        <v>94</v>
      </c>
      <c r="H812" s="44" t="s">
        <v>95</v>
      </c>
      <c r="I812" s="44" t="s">
        <v>112</v>
      </c>
      <c r="J812" s="45">
        <v>95277.37</v>
      </c>
      <c r="K812" s="45">
        <v>44777.37</v>
      </c>
      <c r="L812" s="45">
        <v>20036.240000000002</v>
      </c>
      <c r="M812" s="45">
        <v>10823.21</v>
      </c>
      <c r="N812" s="45">
        <v>13917.919999999995</v>
      </c>
    </row>
    <row r="813" spans="1:14" x14ac:dyDescent="0.25">
      <c r="A813" s="43">
        <v>2023</v>
      </c>
      <c r="B813" s="44" t="s">
        <v>90</v>
      </c>
      <c r="C813" s="44" t="s">
        <v>10</v>
      </c>
      <c r="D813" s="44" t="s">
        <v>113</v>
      </c>
      <c r="E813" s="48">
        <v>3260</v>
      </c>
      <c r="F813" s="44"/>
      <c r="G813" s="44" t="s">
        <v>94</v>
      </c>
      <c r="H813" s="44" t="s">
        <v>95</v>
      </c>
      <c r="I813" s="44" t="s">
        <v>114</v>
      </c>
      <c r="J813" s="45">
        <v>40363.75</v>
      </c>
      <c r="K813" s="45">
        <v>40363.75</v>
      </c>
      <c r="L813" s="45">
        <v>3537.2</v>
      </c>
      <c r="M813" s="45">
        <v>5664.25</v>
      </c>
      <c r="N813" s="45">
        <v>31162.3</v>
      </c>
    </row>
    <row r="814" spans="1:14" x14ac:dyDescent="0.25">
      <c r="A814" s="43">
        <v>2023</v>
      </c>
      <c r="B814" s="44" t="s">
        <v>90</v>
      </c>
      <c r="C814" s="44" t="s">
        <v>10</v>
      </c>
      <c r="D814" s="44" t="s">
        <v>115</v>
      </c>
      <c r="E814" s="48">
        <v>3260</v>
      </c>
      <c r="F814" s="44"/>
      <c r="G814" s="44" t="s">
        <v>94</v>
      </c>
      <c r="H814" s="44" t="s">
        <v>95</v>
      </c>
      <c r="I814" s="44" t="s">
        <v>116</v>
      </c>
      <c r="J814" s="45">
        <v>95181.88</v>
      </c>
      <c r="K814" s="45">
        <v>151181.88</v>
      </c>
      <c r="L814" s="45">
        <v>66427.44</v>
      </c>
      <c r="M814" s="45">
        <v>37188.06</v>
      </c>
      <c r="N814" s="45">
        <v>47566.38</v>
      </c>
    </row>
    <row r="815" spans="1:14" x14ac:dyDescent="0.25">
      <c r="A815" s="43">
        <v>2023</v>
      </c>
      <c r="B815" s="44" t="s">
        <v>90</v>
      </c>
      <c r="C815" s="44" t="s">
        <v>10</v>
      </c>
      <c r="D815" s="44" t="s">
        <v>117</v>
      </c>
      <c r="E815" s="48">
        <v>3260</v>
      </c>
      <c r="F815" s="44"/>
      <c r="G815" s="44" t="s">
        <v>94</v>
      </c>
      <c r="H815" s="44" t="s">
        <v>95</v>
      </c>
      <c r="I815" s="44" t="s">
        <v>118</v>
      </c>
      <c r="J815" s="45">
        <v>40255.78</v>
      </c>
      <c r="K815" s="45">
        <v>38255.78</v>
      </c>
      <c r="L815" s="45">
        <v>0</v>
      </c>
      <c r="M815" s="45">
        <v>706.01</v>
      </c>
      <c r="N815" s="45">
        <v>37549.769999999997</v>
      </c>
    </row>
    <row r="816" spans="1:14" x14ac:dyDescent="0.25">
      <c r="A816" s="43">
        <v>2023</v>
      </c>
      <c r="B816" s="44" t="s">
        <v>90</v>
      </c>
      <c r="C816" s="44" t="s">
        <v>10</v>
      </c>
      <c r="D816" s="44" t="s">
        <v>153</v>
      </c>
      <c r="E816" s="48">
        <v>3260</v>
      </c>
      <c r="F816" s="44"/>
      <c r="G816" s="44" t="s">
        <v>94</v>
      </c>
      <c r="H816" s="44" t="s">
        <v>95</v>
      </c>
      <c r="I816" s="44" t="s">
        <v>154</v>
      </c>
      <c r="J816" s="45">
        <v>0</v>
      </c>
      <c r="K816" s="45">
        <v>2000</v>
      </c>
      <c r="L816" s="45">
        <v>0</v>
      </c>
      <c r="M816" s="45">
        <v>0</v>
      </c>
      <c r="N816" s="45">
        <v>2000</v>
      </c>
    </row>
    <row r="817" spans="1:14" x14ac:dyDescent="0.25">
      <c r="A817" s="43">
        <v>2023</v>
      </c>
      <c r="B817" s="44" t="s">
        <v>136</v>
      </c>
      <c r="C817" s="44" t="s">
        <v>10</v>
      </c>
      <c r="D817" s="44" t="s">
        <v>137</v>
      </c>
      <c r="E817" s="48">
        <v>3260</v>
      </c>
      <c r="F817" s="44"/>
      <c r="G817" s="44" t="s">
        <v>94</v>
      </c>
      <c r="H817" s="44" t="s">
        <v>95</v>
      </c>
      <c r="I817" s="44" t="s">
        <v>138</v>
      </c>
      <c r="J817" s="45">
        <v>80727.5</v>
      </c>
      <c r="K817" s="45">
        <v>64145</v>
      </c>
      <c r="L817" s="45">
        <v>0</v>
      </c>
      <c r="M817" s="45">
        <v>900</v>
      </c>
      <c r="N817" s="45">
        <v>63245</v>
      </c>
    </row>
    <row r="818" spans="1:14" x14ac:dyDescent="0.25">
      <c r="A818" s="43">
        <v>2023</v>
      </c>
      <c r="B818" s="44" t="s">
        <v>136</v>
      </c>
      <c r="C818" s="44" t="s">
        <v>10</v>
      </c>
      <c r="D818" s="44" t="s">
        <v>99</v>
      </c>
      <c r="E818" s="48">
        <v>3260</v>
      </c>
      <c r="F818" s="44"/>
      <c r="G818" s="44" t="s">
        <v>94</v>
      </c>
      <c r="H818" s="44" t="s">
        <v>95</v>
      </c>
      <c r="I818" s="44" t="s">
        <v>100</v>
      </c>
      <c r="J818" s="45">
        <v>5005.1099999999997</v>
      </c>
      <c r="K818" s="45">
        <v>5005.1099999999997</v>
      </c>
      <c r="L818" s="45">
        <v>0</v>
      </c>
      <c r="M818" s="45">
        <v>0</v>
      </c>
      <c r="N818" s="45">
        <v>5005.1099999999997</v>
      </c>
    </row>
    <row r="819" spans="1:14" x14ac:dyDescent="0.25">
      <c r="A819" s="43">
        <v>2023</v>
      </c>
      <c r="B819" s="44" t="s">
        <v>136</v>
      </c>
      <c r="C819" s="44" t="s">
        <v>10</v>
      </c>
      <c r="D819" s="44" t="s">
        <v>101</v>
      </c>
      <c r="E819" s="48">
        <v>3260</v>
      </c>
      <c r="F819" s="44"/>
      <c r="G819" s="44" t="s">
        <v>94</v>
      </c>
      <c r="H819" s="44" t="s">
        <v>95</v>
      </c>
      <c r="I819" s="44" t="s">
        <v>102</v>
      </c>
      <c r="J819" s="45">
        <v>1170.55</v>
      </c>
      <c r="K819" s="45">
        <v>1170.55</v>
      </c>
      <c r="L819" s="45">
        <v>0</v>
      </c>
      <c r="M819" s="45">
        <v>0</v>
      </c>
      <c r="N819" s="45">
        <v>1170.55</v>
      </c>
    </row>
    <row r="820" spans="1:14" x14ac:dyDescent="0.25">
      <c r="A820" s="43">
        <v>2023</v>
      </c>
      <c r="B820" s="44" t="s">
        <v>136</v>
      </c>
      <c r="C820" s="44" t="s">
        <v>10</v>
      </c>
      <c r="D820" s="44" t="s">
        <v>103</v>
      </c>
      <c r="E820" s="48">
        <v>3260</v>
      </c>
      <c r="F820" s="44"/>
      <c r="G820" s="44" t="s">
        <v>94</v>
      </c>
      <c r="H820" s="44" t="s">
        <v>95</v>
      </c>
      <c r="I820" s="44" t="s">
        <v>104</v>
      </c>
      <c r="J820" s="45">
        <v>2341.1</v>
      </c>
      <c r="K820" s="45">
        <v>2341.1</v>
      </c>
      <c r="L820" s="45">
        <v>0</v>
      </c>
      <c r="M820" s="45">
        <v>0</v>
      </c>
      <c r="N820" s="45">
        <v>2341.1</v>
      </c>
    </row>
    <row r="821" spans="1:14" x14ac:dyDescent="0.25">
      <c r="A821" s="43">
        <v>2023</v>
      </c>
      <c r="B821" s="44" t="s">
        <v>136</v>
      </c>
      <c r="C821" s="44" t="s">
        <v>134</v>
      </c>
      <c r="D821" s="44" t="s">
        <v>137</v>
      </c>
      <c r="E821" s="48">
        <v>3260</v>
      </c>
      <c r="F821" s="44"/>
      <c r="G821" s="44" t="s">
        <v>94</v>
      </c>
      <c r="H821" s="44" t="s">
        <v>95</v>
      </c>
      <c r="I821" s="44" t="s">
        <v>138</v>
      </c>
      <c r="J821" s="45">
        <v>0</v>
      </c>
      <c r="K821" s="45">
        <v>0</v>
      </c>
      <c r="L821" s="45">
        <v>0</v>
      </c>
      <c r="M821" s="45">
        <v>330</v>
      </c>
      <c r="N821" s="45">
        <v>-330</v>
      </c>
    </row>
    <row r="822" spans="1:14" x14ac:dyDescent="0.25">
      <c r="A822" s="43">
        <v>2023</v>
      </c>
      <c r="B822" s="44" t="s">
        <v>136</v>
      </c>
      <c r="C822" s="44" t="s">
        <v>134</v>
      </c>
      <c r="D822" s="44" t="s">
        <v>139</v>
      </c>
      <c r="E822" s="48">
        <v>3260</v>
      </c>
      <c r="F822" s="44"/>
      <c r="G822" s="44" t="s">
        <v>94</v>
      </c>
      <c r="H822" s="44" t="s">
        <v>95</v>
      </c>
      <c r="I822" s="44" t="s">
        <v>140</v>
      </c>
      <c r="J822" s="45">
        <v>0</v>
      </c>
      <c r="K822" s="45">
        <v>15000</v>
      </c>
      <c r="L822" s="45">
        <v>0</v>
      </c>
      <c r="M822" s="45">
        <v>0</v>
      </c>
      <c r="N822" s="45">
        <v>15000</v>
      </c>
    </row>
    <row r="823" spans="1:14" x14ac:dyDescent="0.25">
      <c r="A823" s="43">
        <v>2023</v>
      </c>
      <c r="B823" s="44" t="s">
        <v>136</v>
      </c>
      <c r="C823" s="44" t="s">
        <v>134</v>
      </c>
      <c r="D823" s="44" t="s">
        <v>99</v>
      </c>
      <c r="E823" s="48">
        <v>3260</v>
      </c>
      <c r="F823" s="44"/>
      <c r="G823" s="44" t="s">
        <v>94</v>
      </c>
      <c r="H823" s="44" t="s">
        <v>95</v>
      </c>
      <c r="I823" s="44" t="s">
        <v>100</v>
      </c>
      <c r="J823" s="45">
        <v>0</v>
      </c>
      <c r="K823" s="45">
        <v>930</v>
      </c>
      <c r="L823" s="45">
        <v>0</v>
      </c>
      <c r="M823" s="45">
        <v>20.28</v>
      </c>
      <c r="N823" s="45">
        <v>909.72</v>
      </c>
    </row>
    <row r="824" spans="1:14" x14ac:dyDescent="0.25">
      <c r="A824" s="43">
        <v>2023</v>
      </c>
      <c r="B824" s="44" t="s">
        <v>136</v>
      </c>
      <c r="C824" s="44" t="s">
        <v>134</v>
      </c>
      <c r="D824" s="44" t="s">
        <v>101</v>
      </c>
      <c r="E824" s="48">
        <v>3260</v>
      </c>
      <c r="F824" s="44"/>
      <c r="G824" s="44" t="s">
        <v>94</v>
      </c>
      <c r="H824" s="44" t="s">
        <v>95</v>
      </c>
      <c r="I824" s="44" t="s">
        <v>102</v>
      </c>
      <c r="J824" s="45">
        <v>0</v>
      </c>
      <c r="K824" s="45">
        <v>217.5</v>
      </c>
      <c r="L824" s="45">
        <v>0</v>
      </c>
      <c r="M824" s="45">
        <v>4.74</v>
      </c>
      <c r="N824" s="45">
        <v>212.76</v>
      </c>
    </row>
    <row r="825" spans="1:14" x14ac:dyDescent="0.25">
      <c r="A825" s="43">
        <v>2023</v>
      </c>
      <c r="B825" s="44" t="s">
        <v>136</v>
      </c>
      <c r="C825" s="44" t="s">
        <v>134</v>
      </c>
      <c r="D825" s="44" t="s">
        <v>103</v>
      </c>
      <c r="E825" s="48">
        <v>3260</v>
      </c>
      <c r="F825" s="44"/>
      <c r="G825" s="44" t="s">
        <v>94</v>
      </c>
      <c r="H825" s="44" t="s">
        <v>95</v>
      </c>
      <c r="I825" s="44" t="s">
        <v>104</v>
      </c>
      <c r="J825" s="45">
        <v>0</v>
      </c>
      <c r="K825" s="45">
        <v>435</v>
      </c>
      <c r="L825" s="45">
        <v>0</v>
      </c>
      <c r="M825" s="45">
        <v>9.57</v>
      </c>
      <c r="N825" s="45">
        <v>425.43</v>
      </c>
    </row>
    <row r="826" spans="1:14" x14ac:dyDescent="0.25">
      <c r="A826" s="43">
        <v>2023</v>
      </c>
      <c r="B826" s="44" t="s">
        <v>152</v>
      </c>
      <c r="C826" s="44" t="s">
        <v>10</v>
      </c>
      <c r="D826" s="44" t="s">
        <v>153</v>
      </c>
      <c r="E826" s="48">
        <v>3260</v>
      </c>
      <c r="F826" s="44"/>
      <c r="G826" s="44" t="s">
        <v>94</v>
      </c>
      <c r="H826" s="44" t="s">
        <v>95</v>
      </c>
      <c r="I826" s="44" t="s">
        <v>154</v>
      </c>
      <c r="J826" s="45">
        <v>0</v>
      </c>
      <c r="K826" s="45">
        <v>2000</v>
      </c>
      <c r="L826" s="45">
        <v>0</v>
      </c>
      <c r="M826" s="45">
        <v>1799</v>
      </c>
      <c r="N826" s="45">
        <v>201</v>
      </c>
    </row>
    <row r="827" spans="1:14" x14ac:dyDescent="0.25">
      <c r="A827" s="43">
        <v>2023</v>
      </c>
      <c r="B827" s="44" t="s">
        <v>152</v>
      </c>
      <c r="C827" s="44" t="s">
        <v>10</v>
      </c>
      <c r="D827" s="44" t="s">
        <v>161</v>
      </c>
      <c r="E827" s="48">
        <v>3260</v>
      </c>
      <c r="F827" s="44"/>
      <c r="G827" s="44" t="s">
        <v>94</v>
      </c>
      <c r="H827" s="44" t="s">
        <v>95</v>
      </c>
      <c r="I827" s="44" t="s">
        <v>162</v>
      </c>
      <c r="J827" s="45">
        <v>4731.59</v>
      </c>
      <c r="K827" s="45">
        <v>7731.59</v>
      </c>
      <c r="L827" s="45">
        <v>1809.62</v>
      </c>
      <c r="M827" s="45">
        <v>5139.5200000000004</v>
      </c>
      <c r="N827" s="45">
        <v>782.44999999999982</v>
      </c>
    </row>
    <row r="828" spans="1:14" x14ac:dyDescent="0.25">
      <c r="A828" s="43">
        <v>2023</v>
      </c>
      <c r="B828" s="44" t="s">
        <v>152</v>
      </c>
      <c r="C828" s="44" t="s">
        <v>10</v>
      </c>
      <c r="D828" s="44" t="s">
        <v>155</v>
      </c>
      <c r="E828" s="48">
        <v>3260</v>
      </c>
      <c r="F828" s="44"/>
      <c r="G828" s="44" t="s">
        <v>94</v>
      </c>
      <c r="H828" s="44" t="s">
        <v>95</v>
      </c>
      <c r="I828" s="44" t="s">
        <v>156</v>
      </c>
      <c r="J828" s="45">
        <v>0</v>
      </c>
      <c r="K828" s="45">
        <v>10500</v>
      </c>
      <c r="L828" s="45">
        <v>0</v>
      </c>
      <c r="M828" s="45">
        <v>8998</v>
      </c>
      <c r="N828" s="45">
        <v>1502</v>
      </c>
    </row>
    <row r="829" spans="1:14" x14ac:dyDescent="0.25">
      <c r="A829" s="43">
        <v>2023</v>
      </c>
      <c r="B829" s="44" t="s">
        <v>90</v>
      </c>
      <c r="C829" s="44" t="s">
        <v>10</v>
      </c>
      <c r="D829" s="44" t="s">
        <v>166</v>
      </c>
      <c r="E829" s="48">
        <v>3390</v>
      </c>
      <c r="F829" s="44"/>
      <c r="G829" s="44" t="s">
        <v>94</v>
      </c>
      <c r="H829" s="44" t="s">
        <v>95</v>
      </c>
      <c r="I829" s="44" t="s">
        <v>167</v>
      </c>
      <c r="J829" s="45">
        <v>4664.1099999999997</v>
      </c>
      <c r="K829" s="45">
        <v>4664.1099999999997</v>
      </c>
      <c r="L829" s="45">
        <v>0</v>
      </c>
      <c r="M829" s="45">
        <v>0</v>
      </c>
      <c r="N829" s="45">
        <v>4664.1099999999997</v>
      </c>
    </row>
    <row r="830" spans="1:14" x14ac:dyDescent="0.25">
      <c r="A830" s="43">
        <v>2023</v>
      </c>
      <c r="B830" s="44" t="s">
        <v>90</v>
      </c>
      <c r="C830" s="44" t="s">
        <v>10</v>
      </c>
      <c r="D830" s="44" t="s">
        <v>176</v>
      </c>
      <c r="E830" s="48">
        <v>3390</v>
      </c>
      <c r="F830" s="44"/>
      <c r="G830" s="44" t="s">
        <v>94</v>
      </c>
      <c r="H830" s="44" t="s">
        <v>95</v>
      </c>
      <c r="I830" s="44" t="s">
        <v>169</v>
      </c>
      <c r="J830" s="45">
        <v>7370</v>
      </c>
      <c r="K830" s="45">
        <v>7370</v>
      </c>
      <c r="L830" s="45">
        <v>0</v>
      </c>
      <c r="M830" s="45">
        <v>1750</v>
      </c>
      <c r="N830" s="45">
        <v>5620</v>
      </c>
    </row>
    <row r="831" spans="1:14" x14ac:dyDescent="0.25">
      <c r="A831" s="43">
        <v>2023</v>
      </c>
      <c r="B831" s="44" t="s">
        <v>90</v>
      </c>
      <c r="C831" s="44" t="s">
        <v>10</v>
      </c>
      <c r="D831" s="44" t="s">
        <v>286</v>
      </c>
      <c r="E831" s="48">
        <v>3390</v>
      </c>
      <c r="F831" s="44"/>
      <c r="G831" s="44" t="s">
        <v>94</v>
      </c>
      <c r="H831" s="44" t="s">
        <v>95</v>
      </c>
      <c r="I831" s="44" t="s">
        <v>110</v>
      </c>
      <c r="J831" s="45">
        <v>28335.83</v>
      </c>
      <c r="K831" s="45">
        <v>10120.830000000002</v>
      </c>
      <c r="L831" s="45">
        <v>0</v>
      </c>
      <c r="M831" s="45">
        <v>0</v>
      </c>
      <c r="N831" s="45">
        <v>10120.830000000002</v>
      </c>
    </row>
    <row r="832" spans="1:14" x14ac:dyDescent="0.25">
      <c r="A832" s="43">
        <v>2023</v>
      </c>
      <c r="B832" s="44" t="s">
        <v>90</v>
      </c>
      <c r="C832" s="44" t="s">
        <v>10</v>
      </c>
      <c r="D832" s="44" t="s">
        <v>109</v>
      </c>
      <c r="E832" s="48">
        <v>3390</v>
      </c>
      <c r="F832" s="44"/>
      <c r="G832" s="44" t="s">
        <v>94</v>
      </c>
      <c r="H832" s="44" t="s">
        <v>95</v>
      </c>
      <c r="I832" s="44" t="s">
        <v>110</v>
      </c>
      <c r="J832" s="45">
        <v>59611.72</v>
      </c>
      <c r="K832" s="45">
        <v>0</v>
      </c>
      <c r="L832" s="45">
        <v>0</v>
      </c>
      <c r="M832" s="45">
        <v>0</v>
      </c>
      <c r="N832" s="45">
        <v>0</v>
      </c>
    </row>
    <row r="833" spans="1:14" x14ac:dyDescent="0.25">
      <c r="A833" s="43">
        <v>2023</v>
      </c>
      <c r="B833" s="44" t="s">
        <v>90</v>
      </c>
      <c r="C833" s="44" t="s">
        <v>10</v>
      </c>
      <c r="D833" s="44" t="s">
        <v>111</v>
      </c>
      <c r="E833" s="48">
        <v>3390</v>
      </c>
      <c r="F833" s="44"/>
      <c r="G833" s="44" t="s">
        <v>94</v>
      </c>
      <c r="H833" s="44" t="s">
        <v>95</v>
      </c>
      <c r="I833" s="44" t="s">
        <v>112</v>
      </c>
      <c r="J833" s="45">
        <v>80187.86</v>
      </c>
      <c r="K833" s="45">
        <v>30170</v>
      </c>
      <c r="L833" s="45">
        <v>20234.84</v>
      </c>
      <c r="M833" s="45">
        <v>7398.84</v>
      </c>
      <c r="N833" s="45">
        <v>2536.3199999999997</v>
      </c>
    </row>
    <row r="834" spans="1:14" x14ac:dyDescent="0.25">
      <c r="A834" s="43">
        <v>2023</v>
      </c>
      <c r="B834" s="44" t="s">
        <v>90</v>
      </c>
      <c r="C834" s="44" t="s">
        <v>10</v>
      </c>
      <c r="D834" s="44" t="s">
        <v>113</v>
      </c>
      <c r="E834" s="48">
        <v>3390</v>
      </c>
      <c r="F834" s="44"/>
      <c r="G834" s="44" t="s">
        <v>94</v>
      </c>
      <c r="H834" s="44" t="s">
        <v>95</v>
      </c>
      <c r="I834" s="44" t="s">
        <v>114</v>
      </c>
      <c r="J834" s="45">
        <v>70630</v>
      </c>
      <c r="K834" s="45">
        <v>40000</v>
      </c>
      <c r="L834" s="45">
        <v>1453.43</v>
      </c>
      <c r="M834" s="45">
        <v>2835.31</v>
      </c>
      <c r="N834" s="45">
        <v>35711.26</v>
      </c>
    </row>
    <row r="835" spans="1:14" x14ac:dyDescent="0.25">
      <c r="A835" s="43">
        <v>2023</v>
      </c>
      <c r="B835" s="44" t="s">
        <v>90</v>
      </c>
      <c r="C835" s="44" t="s">
        <v>10</v>
      </c>
      <c r="D835" s="44" t="s">
        <v>115</v>
      </c>
      <c r="E835" s="48">
        <v>3390</v>
      </c>
      <c r="F835" s="44"/>
      <c r="G835" s="44" t="s">
        <v>94</v>
      </c>
      <c r="H835" s="44" t="s">
        <v>95</v>
      </c>
      <c r="I835" s="44" t="s">
        <v>116</v>
      </c>
      <c r="J835" s="45">
        <v>230562.72</v>
      </c>
      <c r="K835" s="45">
        <v>255312.72</v>
      </c>
      <c r="L835" s="45">
        <v>7282.17</v>
      </c>
      <c r="M835" s="45">
        <v>225410.84000000003</v>
      </c>
      <c r="N835" s="45">
        <v>22619.709999999977</v>
      </c>
    </row>
    <row r="836" spans="1:14" x14ac:dyDescent="0.25">
      <c r="A836" s="43">
        <v>2023</v>
      </c>
      <c r="B836" s="44" t="s">
        <v>90</v>
      </c>
      <c r="C836" s="44" t="s">
        <v>10</v>
      </c>
      <c r="D836" s="44" t="s">
        <v>117</v>
      </c>
      <c r="E836" s="48">
        <v>3390</v>
      </c>
      <c r="F836" s="44"/>
      <c r="G836" s="44" t="s">
        <v>94</v>
      </c>
      <c r="H836" s="44" t="s">
        <v>95</v>
      </c>
      <c r="I836" s="44" t="s">
        <v>118</v>
      </c>
      <c r="J836" s="45">
        <v>68119.259999999995</v>
      </c>
      <c r="K836" s="45">
        <v>26019.259999999995</v>
      </c>
      <c r="L836" s="45">
        <v>4278.8999999999996</v>
      </c>
      <c r="M836" s="45">
        <v>9340.33</v>
      </c>
      <c r="N836" s="45">
        <v>12400.029999999993</v>
      </c>
    </row>
    <row r="837" spans="1:14" x14ac:dyDescent="0.25">
      <c r="A837" s="43">
        <v>2023</v>
      </c>
      <c r="B837" s="44" t="s">
        <v>90</v>
      </c>
      <c r="C837" s="44" t="s">
        <v>10</v>
      </c>
      <c r="D837" s="44" t="s">
        <v>143</v>
      </c>
      <c r="E837" s="48">
        <v>3390</v>
      </c>
      <c r="F837" s="44"/>
      <c r="G837" s="44" t="s">
        <v>94</v>
      </c>
      <c r="H837" s="44" t="s">
        <v>95</v>
      </c>
      <c r="I837" s="44" t="s">
        <v>144</v>
      </c>
      <c r="J837" s="45">
        <v>0</v>
      </c>
      <c r="K837" s="45">
        <v>24310</v>
      </c>
      <c r="L837" s="45">
        <v>14210</v>
      </c>
      <c r="M837" s="45">
        <v>7601.96</v>
      </c>
      <c r="N837" s="45">
        <v>2498.0400000000009</v>
      </c>
    </row>
    <row r="838" spans="1:14" x14ac:dyDescent="0.25">
      <c r="A838" s="43">
        <v>2023</v>
      </c>
      <c r="B838" s="44" t="s">
        <v>90</v>
      </c>
      <c r="C838" s="44" t="s">
        <v>165</v>
      </c>
      <c r="D838" s="44" t="s">
        <v>166</v>
      </c>
      <c r="E838" s="48">
        <v>3390</v>
      </c>
      <c r="F838" s="44"/>
      <c r="G838" s="44" t="s">
        <v>94</v>
      </c>
      <c r="H838" s="44" t="s">
        <v>95</v>
      </c>
      <c r="I838" s="44" t="s">
        <v>167</v>
      </c>
      <c r="J838" s="45">
        <v>0</v>
      </c>
      <c r="K838" s="45">
        <v>10000</v>
      </c>
      <c r="L838" s="45">
        <v>5301.85</v>
      </c>
      <c r="M838" s="45">
        <v>4698.1499999999996</v>
      </c>
      <c r="N838" s="45">
        <v>0</v>
      </c>
    </row>
    <row r="839" spans="1:14" x14ac:dyDescent="0.25">
      <c r="A839" s="43">
        <v>2023</v>
      </c>
      <c r="B839" s="44" t="s">
        <v>136</v>
      </c>
      <c r="C839" s="44" t="s">
        <v>10</v>
      </c>
      <c r="D839" s="44" t="s">
        <v>137</v>
      </c>
      <c r="E839" s="48">
        <v>3390</v>
      </c>
      <c r="F839" s="44"/>
      <c r="G839" s="44" t="s">
        <v>94</v>
      </c>
      <c r="H839" s="44" t="s">
        <v>95</v>
      </c>
      <c r="I839" s="44" t="s">
        <v>138</v>
      </c>
      <c r="J839" s="45">
        <v>141260</v>
      </c>
      <c r="K839" s="45">
        <v>29175</v>
      </c>
      <c r="L839" s="45">
        <v>0</v>
      </c>
      <c r="M839" s="45">
        <v>0</v>
      </c>
      <c r="N839" s="45">
        <v>29175</v>
      </c>
    </row>
    <row r="840" spans="1:14" x14ac:dyDescent="0.25">
      <c r="A840" s="43">
        <v>2023</v>
      </c>
      <c r="B840" s="44" t="s">
        <v>136</v>
      </c>
      <c r="C840" s="44" t="s">
        <v>10</v>
      </c>
      <c r="D840" s="44" t="s">
        <v>99</v>
      </c>
      <c r="E840" s="48">
        <v>3390</v>
      </c>
      <c r="F840" s="44"/>
      <c r="G840" s="44" t="s">
        <v>94</v>
      </c>
      <c r="H840" s="44" t="s">
        <v>95</v>
      </c>
      <c r="I840" s="44" t="s">
        <v>100</v>
      </c>
      <c r="J840" s="45">
        <v>8758.1200000000008</v>
      </c>
      <c r="K840" s="45">
        <v>4098.1200000000008</v>
      </c>
      <c r="L840" s="45">
        <v>0</v>
      </c>
      <c r="M840" s="45">
        <v>0</v>
      </c>
      <c r="N840" s="45">
        <v>4098.1200000000008</v>
      </c>
    </row>
    <row r="841" spans="1:14" x14ac:dyDescent="0.25">
      <c r="A841" s="43">
        <v>2023</v>
      </c>
      <c r="B841" s="44" t="s">
        <v>136</v>
      </c>
      <c r="C841" s="44" t="s">
        <v>10</v>
      </c>
      <c r="D841" s="44" t="s">
        <v>101</v>
      </c>
      <c r="E841" s="48">
        <v>3390</v>
      </c>
      <c r="F841" s="44"/>
      <c r="G841" s="44" t="s">
        <v>94</v>
      </c>
      <c r="H841" s="44" t="s">
        <v>95</v>
      </c>
      <c r="I841" s="44" t="s">
        <v>102</v>
      </c>
      <c r="J841" s="45">
        <v>2048.27</v>
      </c>
      <c r="K841" s="45">
        <v>963.27</v>
      </c>
      <c r="L841" s="45">
        <v>0</v>
      </c>
      <c r="M841" s="45">
        <v>0</v>
      </c>
      <c r="N841" s="45">
        <v>963.27</v>
      </c>
    </row>
    <row r="842" spans="1:14" x14ac:dyDescent="0.25">
      <c r="A842" s="43">
        <v>2023</v>
      </c>
      <c r="B842" s="44" t="s">
        <v>136</v>
      </c>
      <c r="C842" s="44" t="s">
        <v>10</v>
      </c>
      <c r="D842" s="44" t="s">
        <v>103</v>
      </c>
      <c r="E842" s="48">
        <v>3390</v>
      </c>
      <c r="F842" s="44"/>
      <c r="G842" s="44" t="s">
        <v>94</v>
      </c>
      <c r="H842" s="44" t="s">
        <v>95</v>
      </c>
      <c r="I842" s="44" t="s">
        <v>104</v>
      </c>
      <c r="J842" s="45">
        <v>4096.54</v>
      </c>
      <c r="K842" s="45">
        <v>1926.54</v>
      </c>
      <c r="L842" s="45">
        <v>0</v>
      </c>
      <c r="M842" s="45">
        <v>0</v>
      </c>
      <c r="N842" s="45">
        <v>1926.54</v>
      </c>
    </row>
    <row r="843" spans="1:14" x14ac:dyDescent="0.25">
      <c r="A843" s="43">
        <v>2023</v>
      </c>
      <c r="B843" s="44" t="s">
        <v>152</v>
      </c>
      <c r="C843" s="44" t="s">
        <v>10</v>
      </c>
      <c r="D843" s="44" t="s">
        <v>153</v>
      </c>
      <c r="E843" s="48">
        <v>3390</v>
      </c>
      <c r="F843" s="44"/>
      <c r="G843" s="44" t="s">
        <v>94</v>
      </c>
      <c r="H843" s="44" t="s">
        <v>95</v>
      </c>
      <c r="I843" s="44" t="s">
        <v>154</v>
      </c>
      <c r="J843" s="45">
        <v>0</v>
      </c>
      <c r="K843" s="45">
        <v>0</v>
      </c>
      <c r="L843" s="45">
        <v>26110.48</v>
      </c>
      <c r="M843" s="45">
        <v>0</v>
      </c>
      <c r="N843" s="45">
        <v>-26110.48</v>
      </c>
    </row>
    <row r="844" spans="1:14" x14ac:dyDescent="0.25">
      <c r="A844" s="43">
        <v>2023</v>
      </c>
      <c r="B844" s="44" t="s">
        <v>152</v>
      </c>
      <c r="C844" s="44" t="s">
        <v>10</v>
      </c>
      <c r="D844" s="44" t="s">
        <v>161</v>
      </c>
      <c r="E844" s="48">
        <v>3390</v>
      </c>
      <c r="F844" s="44"/>
      <c r="G844" s="44" t="s">
        <v>94</v>
      </c>
      <c r="H844" s="44" t="s">
        <v>95</v>
      </c>
      <c r="I844" s="44" t="s">
        <v>162</v>
      </c>
      <c r="J844" s="45">
        <v>0</v>
      </c>
      <c r="K844" s="45">
        <v>59165</v>
      </c>
      <c r="L844" s="45">
        <v>23161.200000000001</v>
      </c>
      <c r="M844" s="45">
        <v>0</v>
      </c>
      <c r="N844" s="45">
        <v>36003.800000000003</v>
      </c>
    </row>
    <row r="845" spans="1:14" x14ac:dyDescent="0.25">
      <c r="A845" s="43">
        <v>2023</v>
      </c>
      <c r="B845" s="44" t="s">
        <v>152</v>
      </c>
      <c r="C845" s="44" t="s">
        <v>10</v>
      </c>
      <c r="D845" s="44" t="s">
        <v>170</v>
      </c>
      <c r="E845" s="48">
        <v>3390</v>
      </c>
      <c r="F845" s="44"/>
      <c r="G845" s="44" t="s">
        <v>94</v>
      </c>
      <c r="H845" s="44" t="s">
        <v>95</v>
      </c>
      <c r="I845" s="44" t="s">
        <v>171</v>
      </c>
      <c r="J845" s="45">
        <v>0</v>
      </c>
      <c r="K845" s="45">
        <v>184429.58</v>
      </c>
      <c r="L845" s="45">
        <v>0</v>
      </c>
      <c r="M845" s="45">
        <v>0</v>
      </c>
      <c r="N845" s="45">
        <v>184429.58</v>
      </c>
    </row>
    <row r="846" spans="1:14" x14ac:dyDescent="0.25">
      <c r="A846" s="43">
        <v>2023</v>
      </c>
      <c r="B846" s="44" t="s">
        <v>152</v>
      </c>
      <c r="C846" s="44" t="s">
        <v>10</v>
      </c>
      <c r="D846" s="44" t="s">
        <v>172</v>
      </c>
      <c r="E846" s="48">
        <v>3390</v>
      </c>
      <c r="F846" s="44"/>
      <c r="G846" s="44" t="s">
        <v>94</v>
      </c>
      <c r="H846" s="44" t="s">
        <v>95</v>
      </c>
      <c r="I846" s="44" t="s">
        <v>173</v>
      </c>
      <c r="J846" s="45">
        <v>0</v>
      </c>
      <c r="K846" s="45">
        <v>17920</v>
      </c>
      <c r="L846" s="45">
        <v>17920</v>
      </c>
      <c r="M846" s="45">
        <v>0</v>
      </c>
      <c r="N846" s="45">
        <v>0</v>
      </c>
    </row>
    <row r="847" spans="1:14" x14ac:dyDescent="0.25">
      <c r="A847" s="43">
        <v>2023</v>
      </c>
      <c r="B847" s="44" t="s">
        <v>90</v>
      </c>
      <c r="C847" s="44" t="s">
        <v>9</v>
      </c>
      <c r="D847" s="44" t="s">
        <v>109</v>
      </c>
      <c r="E847" s="48">
        <v>4000</v>
      </c>
      <c r="F847" s="44"/>
      <c r="G847" s="44" t="s">
        <v>94</v>
      </c>
      <c r="H847" s="44" t="s">
        <v>95</v>
      </c>
      <c r="I847" s="44" t="s">
        <v>110</v>
      </c>
      <c r="J847" s="45">
        <v>0.3</v>
      </c>
      <c r="K847" s="45">
        <v>0.3</v>
      </c>
      <c r="L847" s="45">
        <v>0</v>
      </c>
      <c r="M847" s="45">
        <v>0</v>
      </c>
      <c r="N847" s="45">
        <v>0.3</v>
      </c>
    </row>
    <row r="848" spans="1:14" x14ac:dyDescent="0.25">
      <c r="A848" s="43">
        <v>2023</v>
      </c>
      <c r="B848" s="44" t="s">
        <v>90</v>
      </c>
      <c r="C848" s="44" t="s">
        <v>9</v>
      </c>
      <c r="D848" s="44" t="s">
        <v>111</v>
      </c>
      <c r="E848" s="48">
        <v>4000</v>
      </c>
      <c r="F848" s="44"/>
      <c r="G848" s="44" t="s">
        <v>94</v>
      </c>
      <c r="H848" s="44" t="s">
        <v>95</v>
      </c>
      <c r="I848" s="44" t="s">
        <v>112</v>
      </c>
      <c r="J848" s="45">
        <v>79.27</v>
      </c>
      <c r="K848" s="45">
        <v>79.27</v>
      </c>
      <c r="L848" s="45">
        <v>0</v>
      </c>
      <c r="M848" s="45">
        <v>0</v>
      </c>
      <c r="N848" s="45">
        <v>79.27</v>
      </c>
    </row>
    <row r="849" spans="1:14" x14ac:dyDescent="0.25">
      <c r="A849" s="43">
        <v>2023</v>
      </c>
      <c r="B849" s="44" t="s">
        <v>90</v>
      </c>
      <c r="C849" s="44" t="s">
        <v>9</v>
      </c>
      <c r="D849" s="44" t="s">
        <v>115</v>
      </c>
      <c r="E849" s="48">
        <v>4000</v>
      </c>
      <c r="F849" s="44"/>
      <c r="G849" s="44" t="s">
        <v>94</v>
      </c>
      <c r="H849" s="44" t="s">
        <v>95</v>
      </c>
      <c r="I849" s="44" t="s">
        <v>116</v>
      </c>
      <c r="J849" s="45">
        <v>86445.47</v>
      </c>
      <c r="K849" s="45">
        <v>69245.47</v>
      </c>
      <c r="L849" s="45">
        <v>24400.15</v>
      </c>
      <c r="M849" s="45">
        <v>0</v>
      </c>
      <c r="N849" s="45">
        <v>44845.32</v>
      </c>
    </row>
    <row r="850" spans="1:14" x14ac:dyDescent="0.25">
      <c r="A850" s="43">
        <v>2023</v>
      </c>
      <c r="B850" s="44" t="s">
        <v>90</v>
      </c>
      <c r="C850" s="44" t="s">
        <v>9</v>
      </c>
      <c r="D850" s="44" t="s">
        <v>117</v>
      </c>
      <c r="E850" s="48">
        <v>4000</v>
      </c>
      <c r="F850" s="44"/>
      <c r="G850" s="44" t="s">
        <v>94</v>
      </c>
      <c r="H850" s="44" t="s">
        <v>95</v>
      </c>
      <c r="I850" s="44" t="s">
        <v>118</v>
      </c>
      <c r="J850" s="45">
        <v>0</v>
      </c>
      <c r="K850" s="45">
        <v>5000</v>
      </c>
      <c r="L850" s="45">
        <v>0</v>
      </c>
      <c r="M850" s="45">
        <v>0</v>
      </c>
      <c r="N850" s="45">
        <v>5000</v>
      </c>
    </row>
    <row r="851" spans="1:14" x14ac:dyDescent="0.25">
      <c r="A851" s="43">
        <v>2023</v>
      </c>
      <c r="B851" s="44" t="s">
        <v>90</v>
      </c>
      <c r="C851" s="44" t="s">
        <v>165</v>
      </c>
      <c r="D851" s="44" t="s">
        <v>166</v>
      </c>
      <c r="E851" s="48">
        <v>4000</v>
      </c>
      <c r="F851" s="44"/>
      <c r="G851" s="44" t="s">
        <v>94</v>
      </c>
      <c r="H851" s="44" t="s">
        <v>95</v>
      </c>
      <c r="I851" s="44" t="s">
        <v>167</v>
      </c>
      <c r="J851" s="45">
        <v>0</v>
      </c>
      <c r="K851" s="45">
        <v>2500</v>
      </c>
      <c r="L851" s="45">
        <v>0</v>
      </c>
      <c r="M851" s="45">
        <v>0</v>
      </c>
      <c r="N851" s="45">
        <v>2500</v>
      </c>
    </row>
    <row r="852" spans="1:14" x14ac:dyDescent="0.25">
      <c r="A852" s="43">
        <v>2023</v>
      </c>
      <c r="B852" s="44" t="s">
        <v>136</v>
      </c>
      <c r="C852" s="44" t="s">
        <v>9</v>
      </c>
      <c r="D852" s="44" t="s">
        <v>137</v>
      </c>
      <c r="E852" s="48">
        <v>4000</v>
      </c>
      <c r="F852" s="44"/>
      <c r="G852" s="44" t="s">
        <v>94</v>
      </c>
      <c r="H852" s="44" t="s">
        <v>95</v>
      </c>
      <c r="I852" s="44" t="s">
        <v>138</v>
      </c>
      <c r="J852" s="45">
        <v>45447.5</v>
      </c>
      <c r="K852" s="45">
        <v>45447.5</v>
      </c>
      <c r="L852" s="45">
        <v>0</v>
      </c>
      <c r="M852" s="45">
        <v>0</v>
      </c>
      <c r="N852" s="45">
        <v>45447.5</v>
      </c>
    </row>
    <row r="853" spans="1:14" x14ac:dyDescent="0.25">
      <c r="A853" s="43">
        <v>2023</v>
      </c>
      <c r="B853" s="44" t="s">
        <v>136</v>
      </c>
      <c r="C853" s="44" t="s">
        <v>9</v>
      </c>
      <c r="D853" s="44" t="s">
        <v>99</v>
      </c>
      <c r="E853" s="48">
        <v>4000</v>
      </c>
      <c r="F853" s="44"/>
      <c r="G853" s="44" t="s">
        <v>94</v>
      </c>
      <c r="H853" s="44" t="s">
        <v>95</v>
      </c>
      <c r="I853" s="44" t="s">
        <v>100</v>
      </c>
      <c r="J853" s="45">
        <v>2817.55</v>
      </c>
      <c r="K853" s="45">
        <v>2817.55</v>
      </c>
      <c r="L853" s="45">
        <v>0</v>
      </c>
      <c r="M853" s="45">
        <v>0</v>
      </c>
      <c r="N853" s="45">
        <v>2817.55</v>
      </c>
    </row>
    <row r="854" spans="1:14" x14ac:dyDescent="0.25">
      <c r="A854" s="43">
        <v>2023</v>
      </c>
      <c r="B854" s="44" t="s">
        <v>136</v>
      </c>
      <c r="C854" s="44" t="s">
        <v>9</v>
      </c>
      <c r="D854" s="44" t="s">
        <v>101</v>
      </c>
      <c r="E854" s="48">
        <v>4000</v>
      </c>
      <c r="F854" s="44"/>
      <c r="G854" s="44" t="s">
        <v>94</v>
      </c>
      <c r="H854" s="44" t="s">
        <v>95</v>
      </c>
      <c r="I854" s="44" t="s">
        <v>102</v>
      </c>
      <c r="J854" s="45">
        <v>658.94</v>
      </c>
      <c r="K854" s="45">
        <v>658.94</v>
      </c>
      <c r="L854" s="45">
        <v>0</v>
      </c>
      <c r="M854" s="45">
        <v>0</v>
      </c>
      <c r="N854" s="45">
        <v>658.94</v>
      </c>
    </row>
    <row r="855" spans="1:14" x14ac:dyDescent="0.25">
      <c r="A855" s="43">
        <v>2023</v>
      </c>
      <c r="B855" s="44" t="s">
        <v>136</v>
      </c>
      <c r="C855" s="44" t="s">
        <v>9</v>
      </c>
      <c r="D855" s="44" t="s">
        <v>103</v>
      </c>
      <c r="E855" s="48">
        <v>4000</v>
      </c>
      <c r="F855" s="44"/>
      <c r="G855" s="44" t="s">
        <v>94</v>
      </c>
      <c r="H855" s="44" t="s">
        <v>95</v>
      </c>
      <c r="I855" s="44" t="s">
        <v>104</v>
      </c>
      <c r="J855" s="45">
        <v>1317.98</v>
      </c>
      <c r="K855" s="45">
        <v>1317.98</v>
      </c>
      <c r="L855" s="45">
        <v>0</v>
      </c>
      <c r="M855" s="45">
        <v>0</v>
      </c>
      <c r="N855" s="45">
        <v>1317.98</v>
      </c>
    </row>
    <row r="856" spans="1:14" x14ac:dyDescent="0.25">
      <c r="A856" s="43">
        <v>2023</v>
      </c>
      <c r="B856" s="44" t="s">
        <v>152</v>
      </c>
      <c r="C856" s="44" t="s">
        <v>9</v>
      </c>
      <c r="D856" s="44" t="s">
        <v>161</v>
      </c>
      <c r="E856" s="48">
        <v>4000</v>
      </c>
      <c r="F856" s="44"/>
      <c r="G856" s="44" t="s">
        <v>94</v>
      </c>
      <c r="H856" s="44" t="s">
        <v>95</v>
      </c>
      <c r="I856" s="44" t="s">
        <v>162</v>
      </c>
      <c r="J856" s="45">
        <v>54737.27</v>
      </c>
      <c r="K856" s="45">
        <v>54737.27</v>
      </c>
      <c r="L856" s="45">
        <v>12477.3</v>
      </c>
      <c r="M856" s="45">
        <v>24367.1</v>
      </c>
      <c r="N856" s="45">
        <v>17892.87</v>
      </c>
    </row>
    <row r="857" spans="1:14" x14ac:dyDescent="0.25">
      <c r="A857" s="43">
        <v>2023</v>
      </c>
      <c r="B857" s="44" t="s">
        <v>152</v>
      </c>
      <c r="C857" s="44" t="s">
        <v>9</v>
      </c>
      <c r="D857" s="44" t="s">
        <v>172</v>
      </c>
      <c r="E857" s="48">
        <v>4000</v>
      </c>
      <c r="F857" s="44"/>
      <c r="G857" s="44" t="s">
        <v>94</v>
      </c>
      <c r="H857" s="44" t="s">
        <v>95</v>
      </c>
      <c r="I857" s="44" t="s">
        <v>173</v>
      </c>
      <c r="J857" s="45">
        <v>0</v>
      </c>
      <c r="K857" s="45">
        <v>5500</v>
      </c>
      <c r="L857" s="45">
        <v>0</v>
      </c>
      <c r="M857" s="45">
        <v>4999</v>
      </c>
      <c r="N857" s="45">
        <v>501</v>
      </c>
    </row>
    <row r="858" spans="1:14" x14ac:dyDescent="0.25">
      <c r="A858" s="43">
        <v>2023</v>
      </c>
      <c r="B858" s="44" t="s">
        <v>152</v>
      </c>
      <c r="C858" s="44" t="s">
        <v>9</v>
      </c>
      <c r="D858" s="44" t="s">
        <v>155</v>
      </c>
      <c r="E858" s="48">
        <v>4000</v>
      </c>
      <c r="F858" s="44"/>
      <c r="G858" s="44" t="s">
        <v>94</v>
      </c>
      <c r="H858" s="44" t="s">
        <v>95</v>
      </c>
      <c r="I858" s="44" t="s">
        <v>156</v>
      </c>
      <c r="J858" s="45">
        <v>0</v>
      </c>
      <c r="K858" s="45">
        <v>4200</v>
      </c>
      <c r="L858" s="45">
        <v>0</v>
      </c>
      <c r="M858" s="45">
        <v>4149</v>
      </c>
      <c r="N858" s="45">
        <v>51</v>
      </c>
    </row>
    <row r="859" spans="1:14" x14ac:dyDescent="0.25">
      <c r="A859" s="43">
        <v>2023</v>
      </c>
      <c r="B859" s="44" t="s">
        <v>90</v>
      </c>
      <c r="C859" s="44" t="s">
        <v>9</v>
      </c>
      <c r="D859" s="44" t="s">
        <v>109</v>
      </c>
      <c r="E859" s="48">
        <v>4060</v>
      </c>
      <c r="F859" s="44"/>
      <c r="G859" s="44" t="s">
        <v>94</v>
      </c>
      <c r="H859" s="44" t="s">
        <v>95</v>
      </c>
      <c r="I859" s="44" t="s">
        <v>110</v>
      </c>
      <c r="J859" s="45">
        <v>20774.009999999998</v>
      </c>
      <c r="K859" s="45">
        <v>20774.009999999998</v>
      </c>
      <c r="L859" s="45">
        <v>0</v>
      </c>
      <c r="M859" s="45">
        <v>0</v>
      </c>
      <c r="N859" s="45">
        <v>20774.009999999998</v>
      </c>
    </row>
    <row r="860" spans="1:14" x14ac:dyDescent="0.25">
      <c r="A860" s="43">
        <v>2023</v>
      </c>
      <c r="B860" s="44" t="s">
        <v>90</v>
      </c>
      <c r="C860" s="44" t="s">
        <v>9</v>
      </c>
      <c r="D860" s="44" t="s">
        <v>111</v>
      </c>
      <c r="E860" s="48">
        <v>4060</v>
      </c>
      <c r="F860" s="44"/>
      <c r="G860" s="44" t="s">
        <v>94</v>
      </c>
      <c r="H860" s="44" t="s">
        <v>95</v>
      </c>
      <c r="I860" s="44" t="s">
        <v>112</v>
      </c>
      <c r="J860" s="45">
        <v>1408.12</v>
      </c>
      <c r="K860" s="45">
        <v>1058.2199999999998</v>
      </c>
      <c r="L860" s="45">
        <v>0</v>
      </c>
      <c r="M860" s="45">
        <v>0</v>
      </c>
      <c r="N860" s="45">
        <v>1058.2199999999998</v>
      </c>
    </row>
    <row r="861" spans="1:14" x14ac:dyDescent="0.25">
      <c r="A861" s="43">
        <v>2023</v>
      </c>
      <c r="B861" s="44" t="s">
        <v>90</v>
      </c>
      <c r="C861" s="44" t="s">
        <v>9</v>
      </c>
      <c r="D861" s="44" t="s">
        <v>113</v>
      </c>
      <c r="E861" s="48">
        <v>4060</v>
      </c>
      <c r="F861" s="44"/>
      <c r="G861" s="44" t="s">
        <v>94</v>
      </c>
      <c r="H861" s="44" t="s">
        <v>95</v>
      </c>
      <c r="I861" s="44" t="s">
        <v>114</v>
      </c>
      <c r="J861" s="45">
        <v>12613.75</v>
      </c>
      <c r="K861" s="45">
        <v>12613.75</v>
      </c>
      <c r="L861" s="45">
        <v>192.75</v>
      </c>
      <c r="M861" s="45">
        <v>0</v>
      </c>
      <c r="N861" s="45">
        <v>12421</v>
      </c>
    </row>
    <row r="862" spans="1:14" x14ac:dyDescent="0.25">
      <c r="A862" s="43">
        <v>2023</v>
      </c>
      <c r="B862" s="44" t="s">
        <v>90</v>
      </c>
      <c r="C862" s="44" t="s">
        <v>9</v>
      </c>
      <c r="D862" s="44" t="s">
        <v>115</v>
      </c>
      <c r="E862" s="48">
        <v>4060</v>
      </c>
      <c r="F862" s="44"/>
      <c r="G862" s="44" t="s">
        <v>94</v>
      </c>
      <c r="H862" s="44" t="s">
        <v>95</v>
      </c>
      <c r="I862" s="44" t="s">
        <v>116</v>
      </c>
      <c r="J862" s="45">
        <v>80306.880000000005</v>
      </c>
      <c r="K862" s="45">
        <v>80306.880000000005</v>
      </c>
      <c r="L862" s="45">
        <v>0</v>
      </c>
      <c r="M862" s="45">
        <v>60063.94</v>
      </c>
      <c r="N862" s="45">
        <v>20242.940000000002</v>
      </c>
    </row>
    <row r="863" spans="1:14" x14ac:dyDescent="0.25">
      <c r="A863" s="43">
        <v>2023</v>
      </c>
      <c r="B863" s="44" t="s">
        <v>90</v>
      </c>
      <c r="C863" s="44" t="s">
        <v>9</v>
      </c>
      <c r="D863" s="44" t="s">
        <v>117</v>
      </c>
      <c r="E863" s="48">
        <v>4060</v>
      </c>
      <c r="F863" s="44"/>
      <c r="G863" s="44" t="s">
        <v>94</v>
      </c>
      <c r="H863" s="44" t="s">
        <v>95</v>
      </c>
      <c r="I863" s="44" t="s">
        <v>118</v>
      </c>
      <c r="J863" s="45">
        <v>19613.75</v>
      </c>
      <c r="K863" s="45">
        <v>14613.75</v>
      </c>
      <c r="L863" s="45">
        <v>0</v>
      </c>
      <c r="M863" s="45">
        <v>0</v>
      </c>
      <c r="N863" s="45">
        <v>14613.75</v>
      </c>
    </row>
    <row r="864" spans="1:14" x14ac:dyDescent="0.25">
      <c r="A864" s="43">
        <v>2023</v>
      </c>
      <c r="B864" s="44" t="s">
        <v>90</v>
      </c>
      <c r="C864" s="44" t="s">
        <v>165</v>
      </c>
      <c r="D864" s="44" t="s">
        <v>166</v>
      </c>
      <c r="E864" s="48">
        <v>4060</v>
      </c>
      <c r="F864" s="44"/>
      <c r="G864" s="44" t="s">
        <v>94</v>
      </c>
      <c r="H864" s="44" t="s">
        <v>95</v>
      </c>
      <c r="I864" s="44" t="s">
        <v>167</v>
      </c>
      <c r="J864" s="45">
        <v>0</v>
      </c>
      <c r="K864" s="45">
        <v>5000</v>
      </c>
      <c r="L864" s="45">
        <v>0</v>
      </c>
      <c r="M864" s="45">
        <v>0</v>
      </c>
      <c r="N864" s="45">
        <v>5000</v>
      </c>
    </row>
    <row r="865" spans="1:14" x14ac:dyDescent="0.25">
      <c r="A865" s="43">
        <v>2023</v>
      </c>
      <c r="B865" s="44" t="s">
        <v>136</v>
      </c>
      <c r="C865" s="44" t="s">
        <v>9</v>
      </c>
      <c r="D865" s="44" t="s">
        <v>137</v>
      </c>
      <c r="E865" s="48">
        <v>4060</v>
      </c>
      <c r="F865" s="44"/>
      <c r="G865" s="44" t="s">
        <v>94</v>
      </c>
      <c r="H865" s="44" t="s">
        <v>95</v>
      </c>
      <c r="I865" s="44" t="s">
        <v>138</v>
      </c>
      <c r="J865" s="45">
        <v>49227.5</v>
      </c>
      <c r="K865" s="45">
        <v>49227.5</v>
      </c>
      <c r="L865" s="45">
        <v>0</v>
      </c>
      <c r="M865" s="45">
        <v>0</v>
      </c>
      <c r="N865" s="45">
        <v>49227.5</v>
      </c>
    </row>
    <row r="866" spans="1:14" x14ac:dyDescent="0.25">
      <c r="A866" s="43">
        <v>2023</v>
      </c>
      <c r="B866" s="44" t="s">
        <v>136</v>
      </c>
      <c r="C866" s="44" t="s">
        <v>9</v>
      </c>
      <c r="D866" s="44" t="s">
        <v>99</v>
      </c>
      <c r="E866" s="48">
        <v>4060</v>
      </c>
      <c r="F866" s="44"/>
      <c r="G866" s="44" t="s">
        <v>94</v>
      </c>
      <c r="H866" s="44" t="s">
        <v>95</v>
      </c>
      <c r="I866" s="44" t="s">
        <v>100</v>
      </c>
      <c r="J866" s="45">
        <v>3052.11</v>
      </c>
      <c r="K866" s="45">
        <v>3052.11</v>
      </c>
      <c r="L866" s="45">
        <v>0</v>
      </c>
      <c r="M866" s="45">
        <v>0</v>
      </c>
      <c r="N866" s="45">
        <v>3052.11</v>
      </c>
    </row>
    <row r="867" spans="1:14" x14ac:dyDescent="0.25">
      <c r="A867" s="43">
        <v>2023</v>
      </c>
      <c r="B867" s="44" t="s">
        <v>136</v>
      </c>
      <c r="C867" s="44" t="s">
        <v>9</v>
      </c>
      <c r="D867" s="44" t="s">
        <v>101</v>
      </c>
      <c r="E867" s="48">
        <v>4060</v>
      </c>
      <c r="F867" s="44"/>
      <c r="G867" s="44" t="s">
        <v>94</v>
      </c>
      <c r="H867" s="44" t="s">
        <v>95</v>
      </c>
      <c r="I867" s="44" t="s">
        <v>102</v>
      </c>
      <c r="J867" s="45">
        <v>713.8</v>
      </c>
      <c r="K867" s="45">
        <v>713.8</v>
      </c>
      <c r="L867" s="45">
        <v>0</v>
      </c>
      <c r="M867" s="45">
        <v>0</v>
      </c>
      <c r="N867" s="45">
        <v>713.8</v>
      </c>
    </row>
    <row r="868" spans="1:14" x14ac:dyDescent="0.25">
      <c r="A868" s="43">
        <v>2023</v>
      </c>
      <c r="B868" s="44" t="s">
        <v>136</v>
      </c>
      <c r="C868" s="44" t="s">
        <v>9</v>
      </c>
      <c r="D868" s="44" t="s">
        <v>103</v>
      </c>
      <c r="E868" s="48">
        <v>4060</v>
      </c>
      <c r="F868" s="44"/>
      <c r="G868" s="44" t="s">
        <v>94</v>
      </c>
      <c r="H868" s="44" t="s">
        <v>95</v>
      </c>
      <c r="I868" s="44" t="s">
        <v>104</v>
      </c>
      <c r="J868" s="45">
        <v>1427.6</v>
      </c>
      <c r="K868" s="45">
        <v>1427.6</v>
      </c>
      <c r="L868" s="45">
        <v>0</v>
      </c>
      <c r="M868" s="45">
        <v>0</v>
      </c>
      <c r="N868" s="45">
        <v>1427.6</v>
      </c>
    </row>
    <row r="869" spans="1:14" x14ac:dyDescent="0.25">
      <c r="A869" s="43">
        <v>2023</v>
      </c>
      <c r="B869" s="44" t="s">
        <v>152</v>
      </c>
      <c r="C869" s="44" t="s">
        <v>9</v>
      </c>
      <c r="D869" s="44" t="s">
        <v>153</v>
      </c>
      <c r="E869" s="48">
        <v>4060</v>
      </c>
      <c r="F869" s="44"/>
      <c r="G869" s="44" t="s">
        <v>94</v>
      </c>
      <c r="H869" s="44" t="s">
        <v>95</v>
      </c>
      <c r="I869" s="44" t="s">
        <v>154</v>
      </c>
      <c r="J869" s="45">
        <v>12000</v>
      </c>
      <c r="K869" s="45">
        <v>12000</v>
      </c>
      <c r="L869" s="45">
        <v>0</v>
      </c>
      <c r="M869" s="45">
        <v>0</v>
      </c>
      <c r="N869" s="45">
        <v>12000</v>
      </c>
    </row>
    <row r="870" spans="1:14" x14ac:dyDescent="0.25">
      <c r="A870" s="43">
        <v>2023</v>
      </c>
      <c r="B870" s="44" t="s">
        <v>152</v>
      </c>
      <c r="C870" s="44" t="s">
        <v>9</v>
      </c>
      <c r="D870" s="44" t="s">
        <v>161</v>
      </c>
      <c r="E870" s="48">
        <v>4060</v>
      </c>
      <c r="F870" s="44"/>
      <c r="G870" s="44" t="s">
        <v>94</v>
      </c>
      <c r="H870" s="44" t="s">
        <v>95</v>
      </c>
      <c r="I870" s="44" t="s">
        <v>162</v>
      </c>
      <c r="J870" s="45">
        <v>45000</v>
      </c>
      <c r="K870" s="45">
        <v>45000</v>
      </c>
      <c r="L870" s="45">
        <v>0</v>
      </c>
      <c r="M870" s="45">
        <v>43766.28</v>
      </c>
      <c r="N870" s="45">
        <v>1233.7200000000012</v>
      </c>
    </row>
    <row r="871" spans="1:14" x14ac:dyDescent="0.25">
      <c r="A871" s="43">
        <v>2023</v>
      </c>
      <c r="B871" s="44" t="s">
        <v>90</v>
      </c>
      <c r="C871" s="44" t="s">
        <v>9</v>
      </c>
      <c r="D871" s="44" t="s">
        <v>222</v>
      </c>
      <c r="E871" s="48">
        <v>4180</v>
      </c>
      <c r="F871" s="44"/>
      <c r="G871" s="44" t="s">
        <v>94</v>
      </c>
      <c r="H871" s="44" t="s">
        <v>95</v>
      </c>
      <c r="I871" s="44" t="s">
        <v>223</v>
      </c>
      <c r="J871" s="45">
        <v>0</v>
      </c>
      <c r="K871" s="45">
        <v>400</v>
      </c>
      <c r="L871" s="45">
        <v>0</v>
      </c>
      <c r="M871" s="45">
        <v>400</v>
      </c>
      <c r="N871" s="45">
        <v>0</v>
      </c>
    </row>
    <row r="872" spans="1:14" x14ac:dyDescent="0.25">
      <c r="A872" s="43">
        <v>2023</v>
      </c>
      <c r="B872" s="44" t="s">
        <v>90</v>
      </c>
      <c r="C872" s="44" t="s">
        <v>9</v>
      </c>
      <c r="D872" s="44" t="s">
        <v>109</v>
      </c>
      <c r="E872" s="48">
        <v>4180</v>
      </c>
      <c r="F872" s="44"/>
      <c r="G872" s="44" t="s">
        <v>94</v>
      </c>
      <c r="H872" s="44" t="s">
        <v>95</v>
      </c>
      <c r="I872" s="44" t="s">
        <v>110</v>
      </c>
      <c r="J872" s="45">
        <v>16505.48</v>
      </c>
      <c r="K872" s="45">
        <v>0</v>
      </c>
      <c r="L872" s="45">
        <v>0</v>
      </c>
      <c r="M872" s="45">
        <v>0</v>
      </c>
      <c r="N872" s="45">
        <v>0</v>
      </c>
    </row>
    <row r="873" spans="1:14" x14ac:dyDescent="0.25">
      <c r="A873" s="43">
        <v>2023</v>
      </c>
      <c r="B873" s="44" t="s">
        <v>90</v>
      </c>
      <c r="C873" s="44" t="s">
        <v>9</v>
      </c>
      <c r="D873" s="44" t="s">
        <v>111</v>
      </c>
      <c r="E873" s="48">
        <v>4180</v>
      </c>
      <c r="F873" s="44"/>
      <c r="G873" s="44" t="s">
        <v>94</v>
      </c>
      <c r="H873" s="44" t="s">
        <v>95</v>
      </c>
      <c r="I873" s="44" t="s">
        <v>112</v>
      </c>
      <c r="J873" s="45">
        <v>5422.65</v>
      </c>
      <c r="K873" s="45">
        <v>10429.509999999998</v>
      </c>
      <c r="L873" s="45">
        <v>833.3</v>
      </c>
      <c r="M873" s="45">
        <v>5602.92</v>
      </c>
      <c r="N873" s="45">
        <v>3993.2899999999981</v>
      </c>
    </row>
    <row r="874" spans="1:14" x14ac:dyDescent="0.25">
      <c r="A874" s="43">
        <v>2023</v>
      </c>
      <c r="B874" s="44" t="s">
        <v>90</v>
      </c>
      <c r="C874" s="44" t="s">
        <v>9</v>
      </c>
      <c r="D874" s="44" t="s">
        <v>113</v>
      </c>
      <c r="E874" s="48">
        <v>4180</v>
      </c>
      <c r="F874" s="44"/>
      <c r="G874" s="44" t="s">
        <v>94</v>
      </c>
      <c r="H874" s="44" t="s">
        <v>95</v>
      </c>
      <c r="I874" s="44" t="s">
        <v>114</v>
      </c>
      <c r="J874" s="45">
        <v>14831.42</v>
      </c>
      <c r="K874" s="45">
        <v>9831.42</v>
      </c>
      <c r="L874" s="45">
        <v>0</v>
      </c>
      <c r="M874" s="45">
        <v>6503.89</v>
      </c>
      <c r="N874" s="45">
        <v>3327.53</v>
      </c>
    </row>
    <row r="875" spans="1:14" x14ac:dyDescent="0.25">
      <c r="A875" s="43">
        <v>2023</v>
      </c>
      <c r="B875" s="44" t="s">
        <v>90</v>
      </c>
      <c r="C875" s="44" t="s">
        <v>9</v>
      </c>
      <c r="D875" s="44" t="s">
        <v>115</v>
      </c>
      <c r="E875" s="48">
        <v>4180</v>
      </c>
      <c r="F875" s="44"/>
      <c r="G875" s="44" t="s">
        <v>94</v>
      </c>
      <c r="H875" s="44" t="s">
        <v>95</v>
      </c>
      <c r="I875" s="44" t="s">
        <v>116</v>
      </c>
      <c r="J875" s="45">
        <v>159.01</v>
      </c>
      <c r="K875" s="45">
        <v>19159.009999999998</v>
      </c>
      <c r="L875" s="45">
        <v>9592.11</v>
      </c>
      <c r="M875" s="45">
        <v>9417.93</v>
      </c>
      <c r="N875" s="45">
        <v>148.96999999999753</v>
      </c>
    </row>
    <row r="876" spans="1:14" x14ac:dyDescent="0.25">
      <c r="A876" s="43">
        <v>2023</v>
      </c>
      <c r="B876" s="44" t="s">
        <v>90</v>
      </c>
      <c r="C876" s="44" t="s">
        <v>9</v>
      </c>
      <c r="D876" s="44" t="s">
        <v>157</v>
      </c>
      <c r="E876" s="48">
        <v>4180</v>
      </c>
      <c r="F876" s="44"/>
      <c r="G876" s="44" t="s">
        <v>94</v>
      </c>
      <c r="H876" s="44" t="s">
        <v>95</v>
      </c>
      <c r="I876" s="44" t="s">
        <v>158</v>
      </c>
      <c r="J876" s="45">
        <v>0</v>
      </c>
      <c r="K876" s="45">
        <v>9440.5300000000007</v>
      </c>
      <c r="L876" s="45">
        <v>0</v>
      </c>
      <c r="M876" s="45">
        <v>8509.7000000000007</v>
      </c>
      <c r="N876" s="45">
        <v>930.83</v>
      </c>
    </row>
    <row r="877" spans="1:14" x14ac:dyDescent="0.25">
      <c r="A877" s="43">
        <v>2023</v>
      </c>
      <c r="B877" s="44" t="s">
        <v>90</v>
      </c>
      <c r="C877" s="44" t="s">
        <v>9</v>
      </c>
      <c r="D877" s="44" t="s">
        <v>117</v>
      </c>
      <c r="E877" s="48">
        <v>4180</v>
      </c>
      <c r="F877" s="44"/>
      <c r="G877" s="44" t="s">
        <v>94</v>
      </c>
      <c r="H877" s="44" t="s">
        <v>95</v>
      </c>
      <c r="I877" s="44" t="s">
        <v>118</v>
      </c>
      <c r="J877" s="45">
        <v>2031.43</v>
      </c>
      <c r="K877" s="45">
        <v>3496.38</v>
      </c>
      <c r="L877" s="45">
        <v>0</v>
      </c>
      <c r="M877" s="45">
        <v>3466.06</v>
      </c>
      <c r="N877" s="45">
        <v>30.320000000000164</v>
      </c>
    </row>
    <row r="878" spans="1:14" x14ac:dyDescent="0.25">
      <c r="A878" s="43">
        <v>2023</v>
      </c>
      <c r="B878" s="44" t="s">
        <v>136</v>
      </c>
      <c r="C878" s="44" t="s">
        <v>9</v>
      </c>
      <c r="D878" s="44" t="s">
        <v>137</v>
      </c>
      <c r="E878" s="48">
        <v>4180</v>
      </c>
      <c r="F878" s="44"/>
      <c r="G878" s="44" t="s">
        <v>94</v>
      </c>
      <c r="H878" s="44" t="s">
        <v>95</v>
      </c>
      <c r="I878" s="44" t="s">
        <v>138</v>
      </c>
      <c r="J878" s="45">
        <v>39112.5</v>
      </c>
      <c r="K878" s="45">
        <v>6332.39</v>
      </c>
      <c r="L878" s="45">
        <v>0</v>
      </c>
      <c r="M878" s="45">
        <v>2880</v>
      </c>
      <c r="N878" s="45">
        <v>3452.3899999999994</v>
      </c>
    </row>
    <row r="879" spans="1:14" x14ac:dyDescent="0.25">
      <c r="A879" s="43">
        <v>2023</v>
      </c>
      <c r="B879" s="44" t="s">
        <v>136</v>
      </c>
      <c r="C879" s="44" t="s">
        <v>9</v>
      </c>
      <c r="D879" s="44" t="s">
        <v>99</v>
      </c>
      <c r="E879" s="48">
        <v>4180</v>
      </c>
      <c r="F879" s="44"/>
      <c r="G879" s="44" t="s">
        <v>94</v>
      </c>
      <c r="H879" s="44" t="s">
        <v>95</v>
      </c>
      <c r="I879" s="44" t="s">
        <v>100</v>
      </c>
      <c r="J879" s="45">
        <v>2424.81</v>
      </c>
      <c r="K879" s="45">
        <v>392.44000000000005</v>
      </c>
      <c r="L879" s="45">
        <v>0</v>
      </c>
      <c r="M879" s="45">
        <v>172.09</v>
      </c>
      <c r="N879" s="45">
        <v>220.35000000000005</v>
      </c>
    </row>
    <row r="880" spans="1:14" x14ac:dyDescent="0.25">
      <c r="A880" s="43">
        <v>2023</v>
      </c>
      <c r="B880" s="44" t="s">
        <v>136</v>
      </c>
      <c r="C880" s="44" t="s">
        <v>9</v>
      </c>
      <c r="D880" s="44" t="s">
        <v>101</v>
      </c>
      <c r="E880" s="48">
        <v>4180</v>
      </c>
      <c r="F880" s="44"/>
      <c r="G880" s="44" t="s">
        <v>94</v>
      </c>
      <c r="H880" s="44" t="s">
        <v>95</v>
      </c>
      <c r="I880" s="44" t="s">
        <v>102</v>
      </c>
      <c r="J880" s="45">
        <v>567.1</v>
      </c>
      <c r="K880" s="45">
        <v>91.78000000000003</v>
      </c>
      <c r="L880" s="45">
        <v>0</v>
      </c>
      <c r="M880" s="45">
        <v>40.22</v>
      </c>
      <c r="N880" s="45">
        <v>51.560000000000031</v>
      </c>
    </row>
    <row r="881" spans="1:14" x14ac:dyDescent="0.25">
      <c r="A881" s="43">
        <v>2023</v>
      </c>
      <c r="B881" s="44" t="s">
        <v>136</v>
      </c>
      <c r="C881" s="44" t="s">
        <v>9</v>
      </c>
      <c r="D881" s="44" t="s">
        <v>103</v>
      </c>
      <c r="E881" s="48">
        <v>4180</v>
      </c>
      <c r="F881" s="44"/>
      <c r="G881" s="44" t="s">
        <v>94</v>
      </c>
      <c r="H881" s="44" t="s">
        <v>95</v>
      </c>
      <c r="I881" s="44" t="s">
        <v>104</v>
      </c>
      <c r="J881" s="45">
        <v>1134.26</v>
      </c>
      <c r="K881" s="45">
        <v>183.64</v>
      </c>
      <c r="L881" s="45">
        <v>0</v>
      </c>
      <c r="M881" s="45">
        <v>83.53</v>
      </c>
      <c r="N881" s="45">
        <v>100.10999999999999</v>
      </c>
    </row>
    <row r="882" spans="1:14" x14ac:dyDescent="0.25">
      <c r="A882" s="43">
        <v>2023</v>
      </c>
      <c r="B882" s="44" t="s">
        <v>152</v>
      </c>
      <c r="C882" s="44" t="s">
        <v>9</v>
      </c>
      <c r="D882" s="44" t="s">
        <v>153</v>
      </c>
      <c r="E882" s="48">
        <v>4180</v>
      </c>
      <c r="F882" s="44"/>
      <c r="G882" s="44" t="s">
        <v>94</v>
      </c>
      <c r="H882" s="44" t="s">
        <v>95</v>
      </c>
      <c r="I882" s="44" t="s">
        <v>154</v>
      </c>
      <c r="J882" s="45">
        <v>1558.87</v>
      </c>
      <c r="K882" s="45">
        <v>1558.87</v>
      </c>
      <c r="L882" s="45">
        <v>0</v>
      </c>
      <c r="M882" s="45">
        <v>0</v>
      </c>
      <c r="N882" s="45">
        <v>1558.87</v>
      </c>
    </row>
    <row r="883" spans="1:14" x14ac:dyDescent="0.25">
      <c r="A883" s="43">
        <v>2023</v>
      </c>
      <c r="B883" s="44" t="s">
        <v>152</v>
      </c>
      <c r="C883" s="44" t="s">
        <v>9</v>
      </c>
      <c r="D883" s="44" t="s">
        <v>155</v>
      </c>
      <c r="E883" s="48">
        <v>4180</v>
      </c>
      <c r="F883" s="44"/>
      <c r="G883" s="44" t="s">
        <v>94</v>
      </c>
      <c r="H883" s="44" t="s">
        <v>95</v>
      </c>
      <c r="I883" s="44" t="s">
        <v>156</v>
      </c>
      <c r="J883" s="45">
        <v>0</v>
      </c>
      <c r="K883" s="45">
        <v>21000</v>
      </c>
      <c r="L883" s="45">
        <v>7003.96</v>
      </c>
      <c r="M883" s="45">
        <v>8098</v>
      </c>
      <c r="N883" s="45">
        <v>5898.04</v>
      </c>
    </row>
    <row r="884" spans="1:14" x14ac:dyDescent="0.25">
      <c r="A884" s="43">
        <v>2023</v>
      </c>
      <c r="B884" s="44" t="s">
        <v>90</v>
      </c>
      <c r="C884" s="44" t="s">
        <v>9</v>
      </c>
      <c r="D884" s="44" t="s">
        <v>180</v>
      </c>
      <c r="E884" s="48">
        <v>4200</v>
      </c>
      <c r="F884" s="44"/>
      <c r="G884" s="44" t="s">
        <v>94</v>
      </c>
      <c r="H884" s="44" t="s">
        <v>95</v>
      </c>
      <c r="I884" s="44" t="s">
        <v>181</v>
      </c>
      <c r="J884" s="45">
        <v>7637.53</v>
      </c>
      <c r="K884" s="45">
        <v>9529.68</v>
      </c>
      <c r="L884" s="45">
        <v>0</v>
      </c>
      <c r="M884" s="45">
        <v>9529.68</v>
      </c>
      <c r="N884" s="45">
        <v>0</v>
      </c>
    </row>
    <row r="885" spans="1:14" x14ac:dyDescent="0.25">
      <c r="A885" s="43">
        <v>2023</v>
      </c>
      <c r="B885" s="44" t="s">
        <v>90</v>
      </c>
      <c r="C885" s="44" t="s">
        <v>9</v>
      </c>
      <c r="D885" s="44" t="s">
        <v>176</v>
      </c>
      <c r="E885" s="48">
        <v>4200</v>
      </c>
      <c r="F885" s="44"/>
      <c r="G885" s="44" t="s">
        <v>94</v>
      </c>
      <c r="H885" s="44" t="s">
        <v>95</v>
      </c>
      <c r="I885" s="44" t="s">
        <v>169</v>
      </c>
      <c r="J885" s="45">
        <v>0</v>
      </c>
      <c r="K885" s="45">
        <v>512</v>
      </c>
      <c r="L885" s="45">
        <v>0</v>
      </c>
      <c r="M885" s="45">
        <v>512</v>
      </c>
      <c r="N885" s="45">
        <v>0</v>
      </c>
    </row>
    <row r="886" spans="1:14" x14ac:dyDescent="0.25">
      <c r="A886" s="43">
        <v>2023</v>
      </c>
      <c r="B886" s="44" t="s">
        <v>90</v>
      </c>
      <c r="C886" s="44" t="s">
        <v>9</v>
      </c>
      <c r="D886" s="44" t="s">
        <v>111</v>
      </c>
      <c r="E886" s="48">
        <v>4200</v>
      </c>
      <c r="F886" s="44"/>
      <c r="G886" s="44" t="s">
        <v>94</v>
      </c>
      <c r="H886" s="44" t="s">
        <v>95</v>
      </c>
      <c r="I886" s="44" t="s">
        <v>112</v>
      </c>
      <c r="J886" s="45">
        <v>10412.89</v>
      </c>
      <c r="K886" s="45">
        <v>25334.47</v>
      </c>
      <c r="L886" s="45">
        <v>11933.34</v>
      </c>
      <c r="M886" s="45">
        <v>7463.18</v>
      </c>
      <c r="N886" s="45">
        <v>5937.9500000000007</v>
      </c>
    </row>
    <row r="887" spans="1:14" x14ac:dyDescent="0.25">
      <c r="A887" s="43">
        <v>2023</v>
      </c>
      <c r="B887" s="44" t="s">
        <v>90</v>
      </c>
      <c r="C887" s="44" t="s">
        <v>9</v>
      </c>
      <c r="D887" s="44" t="s">
        <v>291</v>
      </c>
      <c r="E887" s="48">
        <v>4200</v>
      </c>
      <c r="F887" s="44"/>
      <c r="G887" s="44" t="s">
        <v>94</v>
      </c>
      <c r="H887" s="44" t="s">
        <v>95</v>
      </c>
      <c r="I887" s="44" t="s">
        <v>292</v>
      </c>
      <c r="J887" s="45">
        <v>0</v>
      </c>
      <c r="K887" s="45">
        <v>3488</v>
      </c>
      <c r="L887" s="45">
        <v>0</v>
      </c>
      <c r="M887" s="45">
        <v>0</v>
      </c>
      <c r="N887" s="45">
        <v>3488</v>
      </c>
    </row>
    <row r="888" spans="1:14" x14ac:dyDescent="0.25">
      <c r="A888" s="43">
        <v>2023</v>
      </c>
      <c r="B888" s="44" t="s">
        <v>90</v>
      </c>
      <c r="C888" s="44" t="s">
        <v>9</v>
      </c>
      <c r="D888" s="44" t="s">
        <v>113</v>
      </c>
      <c r="E888" s="48">
        <v>4200</v>
      </c>
      <c r="F888" s="44"/>
      <c r="G888" s="44" t="s">
        <v>94</v>
      </c>
      <c r="H888" s="44" t="s">
        <v>95</v>
      </c>
      <c r="I888" s="44" t="s">
        <v>114</v>
      </c>
      <c r="J888" s="45">
        <v>46477.97</v>
      </c>
      <c r="K888" s="45">
        <v>42977.97</v>
      </c>
      <c r="L888" s="45">
        <v>0</v>
      </c>
      <c r="M888" s="45">
        <v>33421.370000000003</v>
      </c>
      <c r="N888" s="45">
        <v>9556.5999999999985</v>
      </c>
    </row>
    <row r="889" spans="1:14" x14ac:dyDescent="0.25">
      <c r="A889" s="43">
        <v>2023</v>
      </c>
      <c r="B889" s="44" t="s">
        <v>90</v>
      </c>
      <c r="C889" s="44" t="s">
        <v>9</v>
      </c>
      <c r="D889" s="44" t="s">
        <v>115</v>
      </c>
      <c r="E889" s="48">
        <v>4200</v>
      </c>
      <c r="F889" s="44"/>
      <c r="G889" s="44" t="s">
        <v>94</v>
      </c>
      <c r="H889" s="44" t="s">
        <v>95</v>
      </c>
      <c r="I889" s="44" t="s">
        <v>116</v>
      </c>
      <c r="J889" s="45">
        <v>116605.63</v>
      </c>
      <c r="K889" s="45">
        <v>117223.91</v>
      </c>
      <c r="L889" s="45">
        <v>23487.33</v>
      </c>
      <c r="M889" s="45">
        <v>84542.25</v>
      </c>
      <c r="N889" s="45">
        <v>9194.3300000000017</v>
      </c>
    </row>
    <row r="890" spans="1:14" x14ac:dyDescent="0.25">
      <c r="A890" s="43">
        <v>2023</v>
      </c>
      <c r="B890" s="44" t="s">
        <v>90</v>
      </c>
      <c r="C890" s="44" t="s">
        <v>9</v>
      </c>
      <c r="D890" s="44" t="s">
        <v>157</v>
      </c>
      <c r="E890" s="48">
        <v>4200</v>
      </c>
      <c r="F890" s="44"/>
      <c r="G890" s="44" t="s">
        <v>94</v>
      </c>
      <c r="H890" s="44" t="s">
        <v>95</v>
      </c>
      <c r="I890" s="44" t="s">
        <v>158</v>
      </c>
      <c r="J890" s="45">
        <v>0</v>
      </c>
      <c r="K890" s="45">
        <v>314.33</v>
      </c>
      <c r="L890" s="45">
        <v>0</v>
      </c>
      <c r="M890" s="45">
        <v>314.33</v>
      </c>
      <c r="N890" s="45">
        <v>0</v>
      </c>
    </row>
    <row r="891" spans="1:14" x14ac:dyDescent="0.25">
      <c r="A891" s="43">
        <v>2023</v>
      </c>
      <c r="B891" s="44" t="s">
        <v>90</v>
      </c>
      <c r="C891" s="44" t="s">
        <v>9</v>
      </c>
      <c r="D891" s="44" t="s">
        <v>117</v>
      </c>
      <c r="E891" s="48">
        <v>4200</v>
      </c>
      <c r="F891" s="44"/>
      <c r="G891" s="44" t="s">
        <v>94</v>
      </c>
      <c r="H891" s="44" t="s">
        <v>95</v>
      </c>
      <c r="I891" s="44" t="s">
        <v>118</v>
      </c>
      <c r="J891" s="45">
        <v>25470.46</v>
      </c>
      <c r="K891" s="45">
        <v>34924.119999999995</v>
      </c>
      <c r="L891" s="45">
        <v>13461.24</v>
      </c>
      <c r="M891" s="45">
        <v>19121.399999999998</v>
      </c>
      <c r="N891" s="45">
        <v>2341.4799999999977</v>
      </c>
    </row>
    <row r="892" spans="1:14" x14ac:dyDescent="0.25">
      <c r="A892" s="43">
        <v>2023</v>
      </c>
      <c r="B892" s="44" t="s">
        <v>136</v>
      </c>
      <c r="C892" s="44" t="s">
        <v>9</v>
      </c>
      <c r="D892" s="44" t="s">
        <v>137</v>
      </c>
      <c r="E892" s="48">
        <v>4200</v>
      </c>
      <c r="F892" s="44"/>
      <c r="G892" s="44" t="s">
        <v>94</v>
      </c>
      <c r="H892" s="44" t="s">
        <v>95</v>
      </c>
      <c r="I892" s="44" t="s">
        <v>138</v>
      </c>
      <c r="J892" s="45">
        <v>91171.67</v>
      </c>
      <c r="K892" s="45">
        <v>39971.67</v>
      </c>
      <c r="L892" s="45">
        <v>0</v>
      </c>
      <c r="M892" s="45">
        <v>420</v>
      </c>
      <c r="N892" s="45">
        <v>39551.67</v>
      </c>
    </row>
    <row r="893" spans="1:14" x14ac:dyDescent="0.25">
      <c r="A893" s="43">
        <v>2023</v>
      </c>
      <c r="B893" s="44" t="s">
        <v>136</v>
      </c>
      <c r="C893" s="44" t="s">
        <v>9</v>
      </c>
      <c r="D893" s="44" t="s">
        <v>99</v>
      </c>
      <c r="E893" s="48">
        <v>4200</v>
      </c>
      <c r="F893" s="44"/>
      <c r="G893" s="44" t="s">
        <v>94</v>
      </c>
      <c r="H893" s="44" t="s">
        <v>95</v>
      </c>
      <c r="I893" s="44" t="s">
        <v>100</v>
      </c>
      <c r="J893" s="45">
        <v>5652.58</v>
      </c>
      <c r="K893" s="45">
        <v>5652.58</v>
      </c>
      <c r="L893" s="45">
        <v>0</v>
      </c>
      <c r="M893" s="45">
        <v>25.88</v>
      </c>
      <c r="N893" s="45">
        <v>5626.7</v>
      </c>
    </row>
    <row r="894" spans="1:14" x14ac:dyDescent="0.25">
      <c r="A894" s="43">
        <v>2023</v>
      </c>
      <c r="B894" s="44" t="s">
        <v>136</v>
      </c>
      <c r="C894" s="44" t="s">
        <v>9</v>
      </c>
      <c r="D894" s="44" t="s">
        <v>101</v>
      </c>
      <c r="E894" s="48">
        <v>4200</v>
      </c>
      <c r="F894" s="44"/>
      <c r="G894" s="44" t="s">
        <v>94</v>
      </c>
      <c r="H894" s="44" t="s">
        <v>95</v>
      </c>
      <c r="I894" s="44" t="s">
        <v>102</v>
      </c>
      <c r="J894" s="45">
        <v>1321.98</v>
      </c>
      <c r="K894" s="45">
        <v>1321.98</v>
      </c>
      <c r="L894" s="45">
        <v>0</v>
      </c>
      <c r="M894" s="45">
        <v>6.06</v>
      </c>
      <c r="N894" s="45">
        <v>1315.92</v>
      </c>
    </row>
    <row r="895" spans="1:14" x14ac:dyDescent="0.25">
      <c r="A895" s="43">
        <v>2023</v>
      </c>
      <c r="B895" s="44" t="s">
        <v>136</v>
      </c>
      <c r="C895" s="44" t="s">
        <v>9</v>
      </c>
      <c r="D895" s="44" t="s">
        <v>103</v>
      </c>
      <c r="E895" s="48">
        <v>4200</v>
      </c>
      <c r="F895" s="44"/>
      <c r="G895" s="44" t="s">
        <v>94</v>
      </c>
      <c r="H895" s="44" t="s">
        <v>95</v>
      </c>
      <c r="I895" s="44" t="s">
        <v>104</v>
      </c>
      <c r="J895" s="45">
        <v>2643.98</v>
      </c>
      <c r="K895" s="45">
        <v>2643.98</v>
      </c>
      <c r="L895" s="45">
        <v>0</v>
      </c>
      <c r="M895" s="45">
        <v>12.18</v>
      </c>
      <c r="N895" s="45">
        <v>2631.8</v>
      </c>
    </row>
    <row r="896" spans="1:14" x14ac:dyDescent="0.25">
      <c r="A896" s="43">
        <v>2023</v>
      </c>
      <c r="B896" s="44" t="s">
        <v>152</v>
      </c>
      <c r="C896" s="44" t="s">
        <v>9</v>
      </c>
      <c r="D896" s="44" t="s">
        <v>153</v>
      </c>
      <c r="E896" s="48">
        <v>4200</v>
      </c>
      <c r="F896" s="44"/>
      <c r="G896" s="44" t="s">
        <v>94</v>
      </c>
      <c r="H896" s="44" t="s">
        <v>95</v>
      </c>
      <c r="I896" s="44" t="s">
        <v>154</v>
      </c>
      <c r="J896" s="45">
        <v>0</v>
      </c>
      <c r="K896" s="45">
        <v>3500</v>
      </c>
      <c r="L896" s="45">
        <v>0</v>
      </c>
      <c r="M896" s="45">
        <v>0</v>
      </c>
      <c r="N896" s="45">
        <v>3500</v>
      </c>
    </row>
    <row r="897" spans="1:14" x14ac:dyDescent="0.25">
      <c r="A897" s="43">
        <v>2023</v>
      </c>
      <c r="B897" s="44" t="s">
        <v>152</v>
      </c>
      <c r="C897" s="44" t="s">
        <v>9</v>
      </c>
      <c r="D897" s="44" t="s">
        <v>172</v>
      </c>
      <c r="E897" s="48">
        <v>4200</v>
      </c>
      <c r="F897" s="44"/>
      <c r="G897" s="44" t="s">
        <v>94</v>
      </c>
      <c r="H897" s="44" t="s">
        <v>95</v>
      </c>
      <c r="I897" s="44" t="s">
        <v>173</v>
      </c>
      <c r="J897" s="45">
        <v>4267.96</v>
      </c>
      <c r="K897" s="45">
        <v>4267.96</v>
      </c>
      <c r="L897" s="45">
        <v>0</v>
      </c>
      <c r="M897" s="45">
        <v>0</v>
      </c>
      <c r="N897" s="45">
        <v>4267.96</v>
      </c>
    </row>
    <row r="898" spans="1:14" x14ac:dyDescent="0.25">
      <c r="A898" s="43">
        <v>2023</v>
      </c>
      <c r="B898" s="44" t="s">
        <v>152</v>
      </c>
      <c r="C898" s="44" t="s">
        <v>9</v>
      </c>
      <c r="D898" s="44" t="s">
        <v>155</v>
      </c>
      <c r="E898" s="48">
        <v>4200</v>
      </c>
      <c r="F898" s="44"/>
      <c r="G898" s="44" t="s">
        <v>94</v>
      </c>
      <c r="H898" s="44" t="s">
        <v>95</v>
      </c>
      <c r="I898" s="44" t="s">
        <v>156</v>
      </c>
      <c r="J898" s="45">
        <v>0</v>
      </c>
      <c r="K898" s="45">
        <v>20000</v>
      </c>
      <c r="L898" s="45">
        <v>12495</v>
      </c>
      <c r="M898" s="45">
        <v>0</v>
      </c>
      <c r="N898" s="45">
        <v>7505</v>
      </c>
    </row>
    <row r="899" spans="1:14" x14ac:dyDescent="0.25">
      <c r="A899" s="43">
        <v>2023</v>
      </c>
      <c r="B899" s="44" t="s">
        <v>90</v>
      </c>
      <c r="C899" s="44" t="s">
        <v>9</v>
      </c>
      <c r="D899" s="44" t="s">
        <v>109</v>
      </c>
      <c r="E899" s="48">
        <v>4250</v>
      </c>
      <c r="F899" s="44"/>
      <c r="G899" s="44" t="s">
        <v>94</v>
      </c>
      <c r="H899" s="44" t="s">
        <v>95</v>
      </c>
      <c r="I899" s="44" t="s">
        <v>110</v>
      </c>
      <c r="J899" s="45">
        <v>19636.72</v>
      </c>
      <c r="K899" s="45">
        <v>0</v>
      </c>
      <c r="L899" s="45">
        <v>0</v>
      </c>
      <c r="M899" s="45">
        <v>0</v>
      </c>
      <c r="N899" s="45">
        <v>0</v>
      </c>
    </row>
    <row r="900" spans="1:14" x14ac:dyDescent="0.25">
      <c r="A900" s="43">
        <v>2023</v>
      </c>
      <c r="B900" s="44" t="s">
        <v>90</v>
      </c>
      <c r="C900" s="44" t="s">
        <v>9</v>
      </c>
      <c r="D900" s="44" t="s">
        <v>111</v>
      </c>
      <c r="E900" s="48">
        <v>4250</v>
      </c>
      <c r="F900" s="44"/>
      <c r="G900" s="44" t="s">
        <v>94</v>
      </c>
      <c r="H900" s="44" t="s">
        <v>95</v>
      </c>
      <c r="I900" s="44" t="s">
        <v>112</v>
      </c>
      <c r="J900" s="45">
        <v>99170.45</v>
      </c>
      <c r="K900" s="45">
        <v>1434.5399999999936</v>
      </c>
      <c r="L900" s="45">
        <v>682.5</v>
      </c>
      <c r="M900" s="45">
        <v>0</v>
      </c>
      <c r="N900" s="45">
        <v>752.0399999999936</v>
      </c>
    </row>
    <row r="901" spans="1:14" x14ac:dyDescent="0.25">
      <c r="A901" s="43">
        <v>2023</v>
      </c>
      <c r="B901" s="44" t="s">
        <v>90</v>
      </c>
      <c r="C901" s="44" t="s">
        <v>9</v>
      </c>
      <c r="D901" s="44" t="s">
        <v>115</v>
      </c>
      <c r="E901" s="48">
        <v>4250</v>
      </c>
      <c r="F901" s="44"/>
      <c r="G901" s="44" t="s">
        <v>94</v>
      </c>
      <c r="H901" s="44" t="s">
        <v>95</v>
      </c>
      <c r="I901" s="44" t="s">
        <v>116</v>
      </c>
      <c r="J901" s="45">
        <v>12437.08</v>
      </c>
      <c r="K901" s="45">
        <v>129809.71</v>
      </c>
      <c r="L901" s="45">
        <v>51444</v>
      </c>
      <c r="M901" s="45">
        <v>6006.85</v>
      </c>
      <c r="N901" s="45">
        <v>72358.86</v>
      </c>
    </row>
    <row r="902" spans="1:14" x14ac:dyDescent="0.25">
      <c r="A902" s="43">
        <v>2023</v>
      </c>
      <c r="B902" s="44" t="s">
        <v>136</v>
      </c>
      <c r="C902" s="44" t="s">
        <v>9</v>
      </c>
      <c r="D902" s="44" t="s">
        <v>137</v>
      </c>
      <c r="E902" s="48">
        <v>4250</v>
      </c>
      <c r="F902" s="44"/>
      <c r="G902" s="44" t="s">
        <v>94</v>
      </c>
      <c r="H902" s="44" t="s">
        <v>95</v>
      </c>
      <c r="I902" s="44" t="s">
        <v>138</v>
      </c>
      <c r="J902" s="45">
        <v>46532.5</v>
      </c>
      <c r="K902" s="45">
        <v>46532.5</v>
      </c>
      <c r="L902" s="45">
        <v>0</v>
      </c>
      <c r="M902" s="45">
        <v>0</v>
      </c>
      <c r="N902" s="45">
        <v>46532.5</v>
      </c>
    </row>
    <row r="903" spans="1:14" x14ac:dyDescent="0.25">
      <c r="A903" s="43">
        <v>2023</v>
      </c>
      <c r="B903" s="44" t="s">
        <v>136</v>
      </c>
      <c r="C903" s="44" t="s">
        <v>9</v>
      </c>
      <c r="D903" s="44" t="s">
        <v>99</v>
      </c>
      <c r="E903" s="48">
        <v>4250</v>
      </c>
      <c r="F903" s="44"/>
      <c r="G903" s="44" t="s">
        <v>94</v>
      </c>
      <c r="H903" s="44" t="s">
        <v>95</v>
      </c>
      <c r="I903" s="44" t="s">
        <v>100</v>
      </c>
      <c r="J903" s="45">
        <v>2885.02</v>
      </c>
      <c r="K903" s="45">
        <v>2885.02</v>
      </c>
      <c r="L903" s="45">
        <v>0</v>
      </c>
      <c r="M903" s="45">
        <v>0</v>
      </c>
      <c r="N903" s="45">
        <v>2885.02</v>
      </c>
    </row>
    <row r="904" spans="1:14" x14ac:dyDescent="0.25">
      <c r="A904" s="43">
        <v>2023</v>
      </c>
      <c r="B904" s="44" t="s">
        <v>136</v>
      </c>
      <c r="C904" s="44" t="s">
        <v>9</v>
      </c>
      <c r="D904" s="44" t="s">
        <v>101</v>
      </c>
      <c r="E904" s="48">
        <v>4250</v>
      </c>
      <c r="F904" s="44"/>
      <c r="G904" s="44" t="s">
        <v>94</v>
      </c>
      <c r="H904" s="44" t="s">
        <v>95</v>
      </c>
      <c r="I904" s="44" t="s">
        <v>102</v>
      </c>
      <c r="J904" s="45">
        <v>674.72</v>
      </c>
      <c r="K904" s="45">
        <v>674.72</v>
      </c>
      <c r="L904" s="45">
        <v>0</v>
      </c>
      <c r="M904" s="45">
        <v>0</v>
      </c>
      <c r="N904" s="45">
        <v>674.72</v>
      </c>
    </row>
    <row r="905" spans="1:14" x14ac:dyDescent="0.25">
      <c r="A905" s="43">
        <v>2023</v>
      </c>
      <c r="B905" s="44" t="s">
        <v>136</v>
      </c>
      <c r="C905" s="44" t="s">
        <v>9</v>
      </c>
      <c r="D905" s="44" t="s">
        <v>103</v>
      </c>
      <c r="E905" s="48">
        <v>4250</v>
      </c>
      <c r="F905" s="44"/>
      <c r="G905" s="44" t="s">
        <v>94</v>
      </c>
      <c r="H905" s="44" t="s">
        <v>95</v>
      </c>
      <c r="I905" s="44" t="s">
        <v>104</v>
      </c>
      <c r="J905" s="45">
        <v>1349.44</v>
      </c>
      <c r="K905" s="45">
        <v>1349.44</v>
      </c>
      <c r="L905" s="45">
        <v>0</v>
      </c>
      <c r="M905" s="45">
        <v>0</v>
      </c>
      <c r="N905" s="45">
        <v>1349.44</v>
      </c>
    </row>
    <row r="906" spans="1:14" x14ac:dyDescent="0.25">
      <c r="A906" s="43">
        <v>2023</v>
      </c>
      <c r="B906" s="44" t="s">
        <v>90</v>
      </c>
      <c r="C906" s="44" t="s">
        <v>9</v>
      </c>
      <c r="D906" s="44" t="s">
        <v>111</v>
      </c>
      <c r="E906" s="48">
        <v>4400</v>
      </c>
      <c r="F906" s="44"/>
      <c r="G906" s="44" t="s">
        <v>94</v>
      </c>
      <c r="H906" s="44" t="s">
        <v>95</v>
      </c>
      <c r="I906" s="44" t="s">
        <v>112</v>
      </c>
      <c r="J906" s="45">
        <v>53128.83</v>
      </c>
      <c r="K906" s="45">
        <v>46128.83</v>
      </c>
      <c r="L906" s="45">
        <v>9481.2000000000007</v>
      </c>
      <c r="M906" s="45">
        <v>6101.95</v>
      </c>
      <c r="N906" s="45">
        <v>30545.680000000004</v>
      </c>
    </row>
    <row r="907" spans="1:14" x14ac:dyDescent="0.25">
      <c r="A907" s="43">
        <v>2023</v>
      </c>
      <c r="B907" s="44" t="s">
        <v>90</v>
      </c>
      <c r="C907" s="44" t="s">
        <v>9</v>
      </c>
      <c r="D907" s="44" t="s">
        <v>183</v>
      </c>
      <c r="E907" s="48">
        <v>4400</v>
      </c>
      <c r="F907" s="44"/>
      <c r="G907" s="44" t="s">
        <v>94</v>
      </c>
      <c r="H907" s="44" t="s">
        <v>95</v>
      </c>
      <c r="I907" s="44" t="s">
        <v>184</v>
      </c>
      <c r="J907" s="45">
        <v>500</v>
      </c>
      <c r="K907" s="45">
        <v>500</v>
      </c>
      <c r="L907" s="45">
        <v>0</v>
      </c>
      <c r="M907" s="45">
        <v>0</v>
      </c>
      <c r="N907" s="45">
        <v>500</v>
      </c>
    </row>
    <row r="908" spans="1:14" x14ac:dyDescent="0.25">
      <c r="A908" s="43">
        <v>2023</v>
      </c>
      <c r="B908" s="44" t="s">
        <v>90</v>
      </c>
      <c r="C908" s="44" t="s">
        <v>9</v>
      </c>
      <c r="D908" s="44" t="s">
        <v>113</v>
      </c>
      <c r="E908" s="48">
        <v>4400</v>
      </c>
      <c r="F908" s="44"/>
      <c r="G908" s="44" t="s">
        <v>94</v>
      </c>
      <c r="H908" s="44" t="s">
        <v>95</v>
      </c>
      <c r="I908" s="44" t="s">
        <v>114</v>
      </c>
      <c r="J908" s="45">
        <v>15106.25</v>
      </c>
      <c r="K908" s="45">
        <v>15106.25</v>
      </c>
      <c r="L908" s="45">
        <v>0</v>
      </c>
      <c r="M908" s="45">
        <v>0</v>
      </c>
      <c r="N908" s="45">
        <v>15106.25</v>
      </c>
    </row>
    <row r="909" spans="1:14" x14ac:dyDescent="0.25">
      <c r="A909" s="43">
        <v>2023</v>
      </c>
      <c r="B909" s="44" t="s">
        <v>90</v>
      </c>
      <c r="C909" s="44" t="s">
        <v>9</v>
      </c>
      <c r="D909" s="44" t="s">
        <v>115</v>
      </c>
      <c r="E909" s="48">
        <v>4400</v>
      </c>
      <c r="F909" s="44"/>
      <c r="G909" s="44" t="s">
        <v>94</v>
      </c>
      <c r="H909" s="44" t="s">
        <v>95</v>
      </c>
      <c r="I909" s="44" t="s">
        <v>116</v>
      </c>
      <c r="J909" s="45">
        <v>184321.06</v>
      </c>
      <c r="K909" s="45">
        <v>184321.06</v>
      </c>
      <c r="L909" s="45">
        <v>2610.66</v>
      </c>
      <c r="M909" s="45">
        <v>0</v>
      </c>
      <c r="N909" s="45">
        <v>181710.4</v>
      </c>
    </row>
    <row r="910" spans="1:14" x14ac:dyDescent="0.25">
      <c r="A910" s="43">
        <v>2023</v>
      </c>
      <c r="B910" s="44" t="s">
        <v>90</v>
      </c>
      <c r="C910" s="44" t="s">
        <v>9</v>
      </c>
      <c r="D910" s="44" t="s">
        <v>117</v>
      </c>
      <c r="E910" s="48">
        <v>4400</v>
      </c>
      <c r="F910" s="44"/>
      <c r="G910" s="44" t="s">
        <v>94</v>
      </c>
      <c r="H910" s="44" t="s">
        <v>95</v>
      </c>
      <c r="I910" s="44" t="s">
        <v>118</v>
      </c>
      <c r="J910" s="45">
        <v>0</v>
      </c>
      <c r="K910" s="45">
        <v>7000</v>
      </c>
      <c r="L910" s="45">
        <v>1000</v>
      </c>
      <c r="M910" s="45">
        <v>1752.64</v>
      </c>
      <c r="N910" s="45">
        <v>4247.3600000000006</v>
      </c>
    </row>
    <row r="911" spans="1:14" x14ac:dyDescent="0.25">
      <c r="A911" s="43">
        <v>2023</v>
      </c>
      <c r="B911" s="44" t="s">
        <v>136</v>
      </c>
      <c r="C911" s="44" t="s">
        <v>9</v>
      </c>
      <c r="D911" s="44" t="s">
        <v>137</v>
      </c>
      <c r="E911" s="48">
        <v>4400</v>
      </c>
      <c r="F911" s="44"/>
      <c r="G911" s="44" t="s">
        <v>94</v>
      </c>
      <c r="H911" s="44" t="s">
        <v>95</v>
      </c>
      <c r="I911" s="44" t="s">
        <v>138</v>
      </c>
      <c r="J911" s="45">
        <v>76212.5</v>
      </c>
      <c r="K911" s="45">
        <v>76212.5</v>
      </c>
      <c r="L911" s="45">
        <v>0</v>
      </c>
      <c r="M911" s="45">
        <v>975</v>
      </c>
      <c r="N911" s="45">
        <v>75237.5</v>
      </c>
    </row>
    <row r="912" spans="1:14" x14ac:dyDescent="0.25">
      <c r="A912" s="43">
        <v>2023</v>
      </c>
      <c r="B912" s="44" t="s">
        <v>136</v>
      </c>
      <c r="C912" s="44" t="s">
        <v>9</v>
      </c>
      <c r="D912" s="44" t="s">
        <v>99</v>
      </c>
      <c r="E912" s="48">
        <v>4400</v>
      </c>
      <c r="F912" s="44"/>
      <c r="G912" s="44" t="s">
        <v>94</v>
      </c>
      <c r="H912" s="44" t="s">
        <v>95</v>
      </c>
      <c r="I912" s="44" t="s">
        <v>100</v>
      </c>
      <c r="J912" s="45">
        <v>4724.99</v>
      </c>
      <c r="K912" s="45">
        <v>4724.99</v>
      </c>
      <c r="L912" s="45">
        <v>0</v>
      </c>
      <c r="M912" s="45">
        <v>59.61</v>
      </c>
      <c r="N912" s="45">
        <v>4665.38</v>
      </c>
    </row>
    <row r="913" spans="1:14" x14ac:dyDescent="0.25">
      <c r="A913" s="43">
        <v>2023</v>
      </c>
      <c r="B913" s="44" t="s">
        <v>136</v>
      </c>
      <c r="C913" s="44" t="s">
        <v>9</v>
      </c>
      <c r="D913" s="44" t="s">
        <v>101</v>
      </c>
      <c r="E913" s="48">
        <v>4400</v>
      </c>
      <c r="F913" s="44"/>
      <c r="G913" s="44" t="s">
        <v>94</v>
      </c>
      <c r="H913" s="44" t="s">
        <v>95</v>
      </c>
      <c r="I913" s="44" t="s">
        <v>102</v>
      </c>
      <c r="J913" s="45">
        <v>1105.04</v>
      </c>
      <c r="K913" s="45">
        <v>1105.04</v>
      </c>
      <c r="L913" s="45">
        <v>0</v>
      </c>
      <c r="M913" s="45">
        <v>13.94</v>
      </c>
      <c r="N913" s="45">
        <v>1091.0999999999999</v>
      </c>
    </row>
    <row r="914" spans="1:14" x14ac:dyDescent="0.25">
      <c r="A914" s="43">
        <v>2023</v>
      </c>
      <c r="B914" s="44" t="s">
        <v>136</v>
      </c>
      <c r="C914" s="44" t="s">
        <v>9</v>
      </c>
      <c r="D914" s="44" t="s">
        <v>103</v>
      </c>
      <c r="E914" s="48">
        <v>4400</v>
      </c>
      <c r="F914" s="44"/>
      <c r="G914" s="44" t="s">
        <v>94</v>
      </c>
      <c r="H914" s="44" t="s">
        <v>95</v>
      </c>
      <c r="I914" s="44" t="s">
        <v>104</v>
      </c>
      <c r="J914" s="45">
        <v>2210.16</v>
      </c>
      <c r="K914" s="45">
        <v>2210.16</v>
      </c>
      <c r="L914" s="45">
        <v>0</v>
      </c>
      <c r="M914" s="45">
        <v>28.28</v>
      </c>
      <c r="N914" s="45">
        <v>2181.8799999999997</v>
      </c>
    </row>
    <row r="915" spans="1:14" x14ac:dyDescent="0.25">
      <c r="A915" s="43">
        <v>2023</v>
      </c>
      <c r="B915" s="44" t="s">
        <v>136</v>
      </c>
      <c r="C915" s="44" t="s">
        <v>177</v>
      </c>
      <c r="D915" s="44" t="s">
        <v>137</v>
      </c>
      <c r="E915" s="48">
        <v>4400</v>
      </c>
      <c r="F915" s="44"/>
      <c r="G915" s="44" t="s">
        <v>94</v>
      </c>
      <c r="H915" s="44" t="s">
        <v>95</v>
      </c>
      <c r="I915" s="44" t="s">
        <v>138</v>
      </c>
      <c r="J915" s="45">
        <v>0</v>
      </c>
      <c r="K915" s="45">
        <v>0</v>
      </c>
      <c r="L915" s="45">
        <v>0</v>
      </c>
      <c r="M915" s="45">
        <v>1326.6</v>
      </c>
      <c r="N915" s="45">
        <v>-1326.6</v>
      </c>
    </row>
    <row r="916" spans="1:14" x14ac:dyDescent="0.25">
      <c r="A916" s="43">
        <v>2023</v>
      </c>
      <c r="B916" s="44" t="s">
        <v>136</v>
      </c>
      <c r="C916" s="44" t="s">
        <v>177</v>
      </c>
      <c r="D916" s="44" t="s">
        <v>99</v>
      </c>
      <c r="E916" s="48">
        <v>4400</v>
      </c>
      <c r="F916" s="44"/>
      <c r="G916" s="44" t="s">
        <v>94</v>
      </c>
      <c r="H916" s="44" t="s">
        <v>95</v>
      </c>
      <c r="I916" s="44" t="s">
        <v>100</v>
      </c>
      <c r="J916" s="45">
        <v>0</v>
      </c>
      <c r="K916" s="45">
        <v>0</v>
      </c>
      <c r="L916" s="45">
        <v>0</v>
      </c>
      <c r="M916" s="45">
        <v>81.99</v>
      </c>
      <c r="N916" s="45">
        <v>-81.99</v>
      </c>
    </row>
    <row r="917" spans="1:14" x14ac:dyDescent="0.25">
      <c r="A917" s="43">
        <v>2023</v>
      </c>
      <c r="B917" s="44" t="s">
        <v>136</v>
      </c>
      <c r="C917" s="44" t="s">
        <v>177</v>
      </c>
      <c r="D917" s="44" t="s">
        <v>101</v>
      </c>
      <c r="E917" s="48">
        <v>4400</v>
      </c>
      <c r="F917" s="44"/>
      <c r="G917" s="44" t="s">
        <v>94</v>
      </c>
      <c r="H917" s="44" t="s">
        <v>95</v>
      </c>
      <c r="I917" s="44" t="s">
        <v>102</v>
      </c>
      <c r="J917" s="45">
        <v>0</v>
      </c>
      <c r="K917" s="45">
        <v>0</v>
      </c>
      <c r="L917" s="45">
        <v>0</v>
      </c>
      <c r="M917" s="45">
        <v>19.16</v>
      </c>
      <c r="N917" s="45">
        <v>-19.16</v>
      </c>
    </row>
    <row r="918" spans="1:14" x14ac:dyDescent="0.25">
      <c r="A918" s="43">
        <v>2023</v>
      </c>
      <c r="B918" s="44" t="s">
        <v>136</v>
      </c>
      <c r="C918" s="44" t="s">
        <v>177</v>
      </c>
      <c r="D918" s="44" t="s">
        <v>103</v>
      </c>
      <c r="E918" s="48">
        <v>4400</v>
      </c>
      <c r="F918" s="44"/>
      <c r="G918" s="44" t="s">
        <v>94</v>
      </c>
      <c r="H918" s="44" t="s">
        <v>95</v>
      </c>
      <c r="I918" s="44" t="s">
        <v>104</v>
      </c>
      <c r="J918" s="45">
        <v>0</v>
      </c>
      <c r="K918" s="45">
        <v>0</v>
      </c>
      <c r="L918" s="45">
        <v>0</v>
      </c>
      <c r="M918" s="45">
        <v>38.47</v>
      </c>
      <c r="N918" s="45">
        <v>-38.47</v>
      </c>
    </row>
    <row r="919" spans="1:14" x14ac:dyDescent="0.25">
      <c r="A919" s="43">
        <v>2023</v>
      </c>
      <c r="B919" s="44" t="s">
        <v>152</v>
      </c>
      <c r="C919" s="44" t="s">
        <v>9</v>
      </c>
      <c r="D919" s="44" t="s">
        <v>153</v>
      </c>
      <c r="E919" s="48">
        <v>4400</v>
      </c>
      <c r="F919" s="44"/>
      <c r="G919" s="44" t="s">
        <v>94</v>
      </c>
      <c r="H919" s="44" t="s">
        <v>95</v>
      </c>
      <c r="I919" s="44" t="s">
        <v>154</v>
      </c>
      <c r="J919" s="45">
        <v>0</v>
      </c>
      <c r="K919" s="45">
        <v>1242.5999999999999</v>
      </c>
      <c r="L919" s="45">
        <v>1242.5999999999999</v>
      </c>
      <c r="M919" s="45">
        <v>0</v>
      </c>
      <c r="N919" s="45">
        <v>0</v>
      </c>
    </row>
    <row r="920" spans="1:14" x14ac:dyDescent="0.25">
      <c r="A920" s="43">
        <v>2023</v>
      </c>
      <c r="B920" s="44" t="s">
        <v>152</v>
      </c>
      <c r="C920" s="44" t="s">
        <v>9</v>
      </c>
      <c r="D920" s="44" t="s">
        <v>161</v>
      </c>
      <c r="E920" s="48">
        <v>4400</v>
      </c>
      <c r="F920" s="44"/>
      <c r="G920" s="44" t="s">
        <v>94</v>
      </c>
      <c r="H920" s="44" t="s">
        <v>95</v>
      </c>
      <c r="I920" s="44" t="s">
        <v>162</v>
      </c>
      <c r="J920" s="45">
        <v>43753.45</v>
      </c>
      <c r="K920" s="45">
        <v>42510.85</v>
      </c>
      <c r="L920" s="45">
        <v>0</v>
      </c>
      <c r="M920" s="45">
        <v>0</v>
      </c>
      <c r="N920" s="45">
        <v>42510.85</v>
      </c>
    </row>
    <row r="921" spans="1:14" x14ac:dyDescent="0.25">
      <c r="A921" s="43">
        <v>2023</v>
      </c>
      <c r="B921" s="44" t="s">
        <v>90</v>
      </c>
      <c r="C921" s="44" t="s">
        <v>9</v>
      </c>
      <c r="D921" s="44" t="s">
        <v>180</v>
      </c>
      <c r="E921" s="48">
        <v>4420</v>
      </c>
      <c r="F921" s="44"/>
      <c r="G921" s="44" t="s">
        <v>94</v>
      </c>
      <c r="H921" s="44" t="s">
        <v>95</v>
      </c>
      <c r="I921" s="44" t="s">
        <v>181</v>
      </c>
      <c r="J921" s="45">
        <v>4000</v>
      </c>
      <c r="K921" s="45">
        <v>4000</v>
      </c>
      <c r="L921" s="45">
        <v>0</v>
      </c>
      <c r="M921" s="45">
        <v>0</v>
      </c>
      <c r="N921" s="45">
        <v>4000</v>
      </c>
    </row>
    <row r="922" spans="1:14" x14ac:dyDescent="0.25">
      <c r="A922" s="43">
        <v>2023</v>
      </c>
      <c r="B922" s="44" t="s">
        <v>90</v>
      </c>
      <c r="C922" s="44" t="s">
        <v>9</v>
      </c>
      <c r="D922" s="44" t="s">
        <v>109</v>
      </c>
      <c r="E922" s="48">
        <v>4420</v>
      </c>
      <c r="F922" s="44"/>
      <c r="G922" s="44" t="s">
        <v>94</v>
      </c>
      <c r="H922" s="44" t="s">
        <v>95</v>
      </c>
      <c r="I922" s="44" t="s">
        <v>110</v>
      </c>
      <c r="J922" s="45">
        <v>19149.310000000001</v>
      </c>
      <c r="K922" s="45">
        <v>19149.310000000001</v>
      </c>
      <c r="L922" s="45">
        <v>0</v>
      </c>
      <c r="M922" s="45">
        <v>0</v>
      </c>
      <c r="N922" s="45">
        <v>19149.310000000001</v>
      </c>
    </row>
    <row r="923" spans="1:14" x14ac:dyDescent="0.25">
      <c r="A923" s="43">
        <v>2023</v>
      </c>
      <c r="B923" s="44" t="s">
        <v>90</v>
      </c>
      <c r="C923" s="44" t="s">
        <v>9</v>
      </c>
      <c r="D923" s="44" t="s">
        <v>111</v>
      </c>
      <c r="E923" s="48">
        <v>4420</v>
      </c>
      <c r="F923" s="44"/>
      <c r="G923" s="44" t="s">
        <v>94</v>
      </c>
      <c r="H923" s="44" t="s">
        <v>95</v>
      </c>
      <c r="I923" s="44" t="s">
        <v>112</v>
      </c>
      <c r="J923" s="45">
        <v>96851.49</v>
      </c>
      <c r="K923" s="45">
        <v>46852.490000000005</v>
      </c>
      <c r="L923" s="45">
        <v>0</v>
      </c>
      <c r="M923" s="45">
        <v>17163.57</v>
      </c>
      <c r="N923" s="45">
        <v>29688.920000000006</v>
      </c>
    </row>
    <row r="924" spans="1:14" x14ac:dyDescent="0.25">
      <c r="A924" s="43">
        <v>2023</v>
      </c>
      <c r="B924" s="44" t="s">
        <v>90</v>
      </c>
      <c r="C924" s="44" t="s">
        <v>9</v>
      </c>
      <c r="D924" s="44" t="s">
        <v>113</v>
      </c>
      <c r="E924" s="48">
        <v>4420</v>
      </c>
      <c r="F924" s="44"/>
      <c r="G924" s="44" t="s">
        <v>94</v>
      </c>
      <c r="H924" s="44" t="s">
        <v>95</v>
      </c>
      <c r="I924" s="44" t="s">
        <v>114</v>
      </c>
      <c r="J924" s="45">
        <v>22688.75</v>
      </c>
      <c r="K924" s="45">
        <v>22688.75</v>
      </c>
      <c r="L924" s="45">
        <v>0</v>
      </c>
      <c r="M924" s="45">
        <v>2142.12</v>
      </c>
      <c r="N924" s="45">
        <v>20546.63</v>
      </c>
    </row>
    <row r="925" spans="1:14" x14ac:dyDescent="0.25">
      <c r="A925" s="43">
        <v>2023</v>
      </c>
      <c r="B925" s="44" t="s">
        <v>90</v>
      </c>
      <c r="C925" s="44" t="s">
        <v>9</v>
      </c>
      <c r="D925" s="44" t="s">
        <v>115</v>
      </c>
      <c r="E925" s="48">
        <v>4420</v>
      </c>
      <c r="F925" s="44"/>
      <c r="G925" s="44" t="s">
        <v>94</v>
      </c>
      <c r="H925" s="44" t="s">
        <v>95</v>
      </c>
      <c r="I925" s="44" t="s">
        <v>116</v>
      </c>
      <c r="J925" s="45">
        <v>11344.38</v>
      </c>
      <c r="K925" s="45">
        <v>61343.38</v>
      </c>
      <c r="L925" s="45">
        <v>1992.15</v>
      </c>
      <c r="M925" s="45">
        <v>3525.97</v>
      </c>
      <c r="N925" s="45">
        <v>55825.259999999995</v>
      </c>
    </row>
    <row r="926" spans="1:14" x14ac:dyDescent="0.25">
      <c r="A926" s="43">
        <v>2023</v>
      </c>
      <c r="B926" s="44" t="s">
        <v>90</v>
      </c>
      <c r="C926" s="44" t="s">
        <v>9</v>
      </c>
      <c r="D926" s="44" t="s">
        <v>117</v>
      </c>
      <c r="E926" s="48">
        <v>4420</v>
      </c>
      <c r="F926" s="44"/>
      <c r="G926" s="44" t="s">
        <v>94</v>
      </c>
      <c r="H926" s="44" t="s">
        <v>95</v>
      </c>
      <c r="I926" s="44" t="s">
        <v>118</v>
      </c>
      <c r="J926" s="45">
        <v>22688.75</v>
      </c>
      <c r="K926" s="45">
        <v>22688.75</v>
      </c>
      <c r="L926" s="45">
        <v>986.05</v>
      </c>
      <c r="M926" s="45">
        <v>5970.55</v>
      </c>
      <c r="N926" s="45">
        <v>15732.150000000001</v>
      </c>
    </row>
    <row r="927" spans="1:14" x14ac:dyDescent="0.25">
      <c r="A927" s="43">
        <v>2023</v>
      </c>
      <c r="B927" s="44" t="s">
        <v>90</v>
      </c>
      <c r="C927" s="44" t="s">
        <v>9</v>
      </c>
      <c r="D927" s="44" t="s">
        <v>143</v>
      </c>
      <c r="E927" s="48">
        <v>4420</v>
      </c>
      <c r="F927" s="44"/>
      <c r="G927" s="44" t="s">
        <v>94</v>
      </c>
      <c r="H927" s="44" t="s">
        <v>95</v>
      </c>
      <c r="I927" s="44" t="s">
        <v>144</v>
      </c>
      <c r="J927" s="45">
        <v>0</v>
      </c>
      <c r="K927" s="45">
        <v>0</v>
      </c>
      <c r="L927" s="45">
        <v>0</v>
      </c>
      <c r="M927" s="45">
        <v>1099.98</v>
      </c>
      <c r="N927" s="45">
        <v>-1099.98</v>
      </c>
    </row>
    <row r="928" spans="1:14" x14ac:dyDescent="0.25">
      <c r="A928" s="43">
        <v>2023</v>
      </c>
      <c r="B928" s="44" t="s">
        <v>136</v>
      </c>
      <c r="C928" s="44" t="s">
        <v>9</v>
      </c>
      <c r="D928" s="44" t="s">
        <v>137</v>
      </c>
      <c r="E928" s="48">
        <v>4420</v>
      </c>
      <c r="F928" s="44"/>
      <c r="G928" s="44" t="s">
        <v>94</v>
      </c>
      <c r="H928" s="44" t="s">
        <v>95</v>
      </c>
      <c r="I928" s="44" t="s">
        <v>138</v>
      </c>
      <c r="J928" s="45">
        <v>45377.5</v>
      </c>
      <c r="K928" s="45">
        <v>45377.5</v>
      </c>
      <c r="L928" s="45">
        <v>0</v>
      </c>
      <c r="M928" s="45">
        <v>0</v>
      </c>
      <c r="N928" s="45">
        <v>45377.5</v>
      </c>
    </row>
    <row r="929" spans="1:14" x14ac:dyDescent="0.25">
      <c r="A929" s="43">
        <v>2023</v>
      </c>
      <c r="B929" s="44" t="s">
        <v>136</v>
      </c>
      <c r="C929" s="44" t="s">
        <v>9</v>
      </c>
      <c r="D929" s="44" t="s">
        <v>99</v>
      </c>
      <c r="E929" s="48">
        <v>4420</v>
      </c>
      <c r="F929" s="44"/>
      <c r="G929" s="44" t="s">
        <v>94</v>
      </c>
      <c r="H929" s="44" t="s">
        <v>95</v>
      </c>
      <c r="I929" s="44" t="s">
        <v>100</v>
      </c>
      <c r="J929" s="45">
        <v>2813.41</v>
      </c>
      <c r="K929" s="45">
        <v>2813.41</v>
      </c>
      <c r="L929" s="45">
        <v>0</v>
      </c>
      <c r="M929" s="45">
        <v>0</v>
      </c>
      <c r="N929" s="45">
        <v>2813.41</v>
      </c>
    </row>
    <row r="930" spans="1:14" x14ac:dyDescent="0.25">
      <c r="A930" s="43">
        <v>2023</v>
      </c>
      <c r="B930" s="44" t="s">
        <v>136</v>
      </c>
      <c r="C930" s="44" t="s">
        <v>9</v>
      </c>
      <c r="D930" s="44" t="s">
        <v>101</v>
      </c>
      <c r="E930" s="48">
        <v>4420</v>
      </c>
      <c r="F930" s="44"/>
      <c r="G930" s="44" t="s">
        <v>94</v>
      </c>
      <c r="H930" s="44" t="s">
        <v>95</v>
      </c>
      <c r="I930" s="44" t="s">
        <v>102</v>
      </c>
      <c r="J930" s="45">
        <v>657.97</v>
      </c>
      <c r="K930" s="45">
        <v>657.97</v>
      </c>
      <c r="L930" s="45">
        <v>0</v>
      </c>
      <c r="M930" s="45">
        <v>0</v>
      </c>
      <c r="N930" s="45">
        <v>657.97</v>
      </c>
    </row>
    <row r="931" spans="1:14" x14ac:dyDescent="0.25">
      <c r="A931" s="43">
        <v>2023</v>
      </c>
      <c r="B931" s="44" t="s">
        <v>136</v>
      </c>
      <c r="C931" s="44" t="s">
        <v>9</v>
      </c>
      <c r="D931" s="44" t="s">
        <v>103</v>
      </c>
      <c r="E931" s="48">
        <v>4420</v>
      </c>
      <c r="F931" s="44"/>
      <c r="G931" s="44" t="s">
        <v>94</v>
      </c>
      <c r="H931" s="44" t="s">
        <v>95</v>
      </c>
      <c r="I931" s="44" t="s">
        <v>104</v>
      </c>
      <c r="J931" s="45">
        <v>1315.95</v>
      </c>
      <c r="K931" s="45">
        <v>1315.95</v>
      </c>
      <c r="L931" s="45">
        <v>0</v>
      </c>
      <c r="M931" s="45">
        <v>0</v>
      </c>
      <c r="N931" s="45">
        <v>1315.95</v>
      </c>
    </row>
    <row r="932" spans="1:14" x14ac:dyDescent="0.25">
      <c r="A932" s="43">
        <v>2023</v>
      </c>
      <c r="B932" s="44" t="s">
        <v>90</v>
      </c>
      <c r="C932" s="44" t="s">
        <v>9</v>
      </c>
      <c r="D932" s="44" t="s">
        <v>168</v>
      </c>
      <c r="E932" s="48">
        <v>4470</v>
      </c>
      <c r="F932" s="44"/>
      <c r="G932" s="44" t="s">
        <v>94</v>
      </c>
      <c r="H932" s="44" t="s">
        <v>95</v>
      </c>
      <c r="I932" s="44" t="s">
        <v>169</v>
      </c>
      <c r="J932" s="45">
        <v>1973.75</v>
      </c>
      <c r="K932" s="45">
        <v>4973.75</v>
      </c>
      <c r="L932" s="45">
        <v>584</v>
      </c>
      <c r="M932" s="45">
        <v>0</v>
      </c>
      <c r="N932" s="45">
        <v>4389.75</v>
      </c>
    </row>
    <row r="933" spans="1:14" x14ac:dyDescent="0.25">
      <c r="A933" s="43">
        <v>2023</v>
      </c>
      <c r="B933" s="44" t="s">
        <v>90</v>
      </c>
      <c r="C933" s="44" t="s">
        <v>9</v>
      </c>
      <c r="D933" s="44" t="s">
        <v>109</v>
      </c>
      <c r="E933" s="48">
        <v>4470</v>
      </c>
      <c r="F933" s="44"/>
      <c r="G933" s="44" t="s">
        <v>94</v>
      </c>
      <c r="H933" s="44" t="s">
        <v>95</v>
      </c>
      <c r="I933" s="44" t="s">
        <v>110</v>
      </c>
      <c r="J933" s="45">
        <v>77.989999999999995</v>
      </c>
      <c r="K933" s="45">
        <v>77.989999999999995</v>
      </c>
      <c r="L933" s="45">
        <v>0</v>
      </c>
      <c r="M933" s="45">
        <v>0</v>
      </c>
      <c r="N933" s="45">
        <v>77.989999999999995</v>
      </c>
    </row>
    <row r="934" spans="1:14" x14ac:dyDescent="0.25">
      <c r="A934" s="43">
        <v>2023</v>
      </c>
      <c r="B934" s="44" t="s">
        <v>90</v>
      </c>
      <c r="C934" s="44" t="s">
        <v>9</v>
      </c>
      <c r="D934" s="44" t="s">
        <v>111</v>
      </c>
      <c r="E934" s="48">
        <v>4470</v>
      </c>
      <c r="F934" s="44"/>
      <c r="G934" s="44" t="s">
        <v>94</v>
      </c>
      <c r="H934" s="44" t="s">
        <v>95</v>
      </c>
      <c r="I934" s="44" t="s">
        <v>112</v>
      </c>
      <c r="J934" s="45">
        <v>46823.45</v>
      </c>
      <c r="K934" s="45">
        <v>25613.85</v>
      </c>
      <c r="L934" s="45">
        <v>277.01</v>
      </c>
      <c r="M934" s="45">
        <v>5738.06</v>
      </c>
      <c r="N934" s="45">
        <v>19598.78</v>
      </c>
    </row>
    <row r="935" spans="1:14" x14ac:dyDescent="0.25">
      <c r="A935" s="43">
        <v>2023</v>
      </c>
      <c r="B935" s="44" t="s">
        <v>90</v>
      </c>
      <c r="C935" s="44" t="s">
        <v>9</v>
      </c>
      <c r="D935" s="44" t="s">
        <v>113</v>
      </c>
      <c r="E935" s="48">
        <v>4470</v>
      </c>
      <c r="F935" s="44"/>
      <c r="G935" s="44" t="s">
        <v>94</v>
      </c>
      <c r="H935" s="44" t="s">
        <v>95</v>
      </c>
      <c r="I935" s="44" t="s">
        <v>114</v>
      </c>
      <c r="J935" s="45">
        <v>40.270000000000003</v>
      </c>
      <c r="K935" s="45">
        <v>40.270000000000003</v>
      </c>
      <c r="L935" s="45">
        <v>0</v>
      </c>
      <c r="M935" s="45">
        <v>0</v>
      </c>
      <c r="N935" s="45">
        <v>40.270000000000003</v>
      </c>
    </row>
    <row r="936" spans="1:14" x14ac:dyDescent="0.25">
      <c r="A936" s="43">
        <v>2023</v>
      </c>
      <c r="B936" s="44" t="s">
        <v>90</v>
      </c>
      <c r="C936" s="44" t="s">
        <v>9</v>
      </c>
      <c r="D936" s="44" t="s">
        <v>115</v>
      </c>
      <c r="E936" s="48">
        <v>4470</v>
      </c>
      <c r="F936" s="44"/>
      <c r="G936" s="44" t="s">
        <v>94</v>
      </c>
      <c r="H936" s="44" t="s">
        <v>95</v>
      </c>
      <c r="I936" s="44" t="s">
        <v>116</v>
      </c>
      <c r="J936" s="45">
        <v>2309.5100000000002</v>
      </c>
      <c r="K936" s="45">
        <v>3419.11</v>
      </c>
      <c r="L936" s="45">
        <v>1109.5999999999999</v>
      </c>
      <c r="M936" s="45">
        <v>1670.1</v>
      </c>
      <c r="N936" s="45">
        <v>639.41000000000031</v>
      </c>
    </row>
    <row r="937" spans="1:14" x14ac:dyDescent="0.25">
      <c r="A937" s="43">
        <v>2023</v>
      </c>
      <c r="B937" s="44" t="s">
        <v>90</v>
      </c>
      <c r="C937" s="44" t="s">
        <v>9</v>
      </c>
      <c r="D937" s="44" t="s">
        <v>117</v>
      </c>
      <c r="E937" s="48">
        <v>4470</v>
      </c>
      <c r="F937" s="44"/>
      <c r="G937" s="44" t="s">
        <v>94</v>
      </c>
      <c r="H937" s="44" t="s">
        <v>95</v>
      </c>
      <c r="I937" s="44" t="s">
        <v>118</v>
      </c>
      <c r="J937" s="45">
        <v>40.270000000000003</v>
      </c>
      <c r="K937" s="45">
        <v>40.270000000000003</v>
      </c>
      <c r="L937" s="45">
        <v>0</v>
      </c>
      <c r="M937" s="45">
        <v>0</v>
      </c>
      <c r="N937" s="45">
        <v>40.270000000000003</v>
      </c>
    </row>
    <row r="938" spans="1:14" x14ac:dyDescent="0.25">
      <c r="A938" s="43">
        <v>2023</v>
      </c>
      <c r="B938" s="44" t="s">
        <v>90</v>
      </c>
      <c r="C938" s="44" t="s">
        <v>165</v>
      </c>
      <c r="D938" s="44" t="s">
        <v>166</v>
      </c>
      <c r="E938" s="48">
        <v>4470</v>
      </c>
      <c r="F938" s="44"/>
      <c r="G938" s="44" t="s">
        <v>94</v>
      </c>
      <c r="H938" s="44" t="s">
        <v>95</v>
      </c>
      <c r="I938" s="44" t="s">
        <v>167</v>
      </c>
      <c r="J938" s="45">
        <v>0</v>
      </c>
      <c r="K938" s="45">
        <v>14000</v>
      </c>
      <c r="L938" s="45">
        <v>0</v>
      </c>
      <c r="M938" s="45">
        <v>0</v>
      </c>
      <c r="N938" s="45">
        <v>14000</v>
      </c>
    </row>
    <row r="939" spans="1:14" x14ac:dyDescent="0.25">
      <c r="A939" s="43">
        <v>2023</v>
      </c>
      <c r="B939" s="44" t="s">
        <v>136</v>
      </c>
      <c r="C939" s="44" t="s">
        <v>9</v>
      </c>
      <c r="D939" s="44" t="s">
        <v>137</v>
      </c>
      <c r="E939" s="48">
        <v>4470</v>
      </c>
      <c r="F939" s="44"/>
      <c r="G939" s="44" t="s">
        <v>94</v>
      </c>
      <c r="H939" s="44" t="s">
        <v>95</v>
      </c>
      <c r="I939" s="44" t="s">
        <v>138</v>
      </c>
      <c r="J939" s="45">
        <v>102080.55</v>
      </c>
      <c r="K939" s="45">
        <v>102080.55</v>
      </c>
      <c r="L939" s="45">
        <v>0</v>
      </c>
      <c r="M939" s="45">
        <v>0</v>
      </c>
      <c r="N939" s="45">
        <v>102080.55</v>
      </c>
    </row>
    <row r="940" spans="1:14" x14ac:dyDescent="0.25">
      <c r="A940" s="43">
        <v>2023</v>
      </c>
      <c r="B940" s="44" t="s">
        <v>136</v>
      </c>
      <c r="C940" s="44" t="s">
        <v>9</v>
      </c>
      <c r="D940" s="44" t="s">
        <v>99</v>
      </c>
      <c r="E940" s="48">
        <v>4470</v>
      </c>
      <c r="F940" s="44"/>
      <c r="G940" s="44" t="s">
        <v>94</v>
      </c>
      <c r="H940" s="44" t="s">
        <v>95</v>
      </c>
      <c r="I940" s="44" t="s">
        <v>100</v>
      </c>
      <c r="J940" s="45">
        <v>6328.95</v>
      </c>
      <c r="K940" s="45">
        <v>6328.95</v>
      </c>
      <c r="L940" s="45">
        <v>0</v>
      </c>
      <c r="M940" s="45">
        <v>0</v>
      </c>
      <c r="N940" s="45">
        <v>6328.95</v>
      </c>
    </row>
    <row r="941" spans="1:14" x14ac:dyDescent="0.25">
      <c r="A941" s="43">
        <v>2023</v>
      </c>
      <c r="B941" s="44" t="s">
        <v>136</v>
      </c>
      <c r="C941" s="44" t="s">
        <v>9</v>
      </c>
      <c r="D941" s="44" t="s">
        <v>101</v>
      </c>
      <c r="E941" s="48">
        <v>4470</v>
      </c>
      <c r="F941" s="44"/>
      <c r="G941" s="44" t="s">
        <v>94</v>
      </c>
      <c r="H941" s="44" t="s">
        <v>95</v>
      </c>
      <c r="I941" s="44" t="s">
        <v>102</v>
      </c>
      <c r="J941" s="45">
        <v>1480.15</v>
      </c>
      <c r="K941" s="45">
        <v>1480.15</v>
      </c>
      <c r="L941" s="45">
        <v>0</v>
      </c>
      <c r="M941" s="45">
        <v>0</v>
      </c>
      <c r="N941" s="45">
        <v>1480.15</v>
      </c>
    </row>
    <row r="942" spans="1:14" x14ac:dyDescent="0.25">
      <c r="A942" s="43">
        <v>2023</v>
      </c>
      <c r="B942" s="44" t="s">
        <v>136</v>
      </c>
      <c r="C942" s="44" t="s">
        <v>9</v>
      </c>
      <c r="D942" s="44" t="s">
        <v>103</v>
      </c>
      <c r="E942" s="48">
        <v>4470</v>
      </c>
      <c r="F942" s="44"/>
      <c r="G942" s="44" t="s">
        <v>94</v>
      </c>
      <c r="H942" s="44" t="s">
        <v>95</v>
      </c>
      <c r="I942" s="44" t="s">
        <v>104</v>
      </c>
      <c r="J942" s="45">
        <v>2960.34</v>
      </c>
      <c r="K942" s="45">
        <v>2960.34</v>
      </c>
      <c r="L942" s="45">
        <v>0</v>
      </c>
      <c r="M942" s="45">
        <v>0</v>
      </c>
      <c r="N942" s="45">
        <v>2960.34</v>
      </c>
    </row>
    <row r="943" spans="1:14" x14ac:dyDescent="0.25">
      <c r="A943" s="43">
        <v>2023</v>
      </c>
      <c r="B943" s="44" t="s">
        <v>152</v>
      </c>
      <c r="C943" s="44" t="s">
        <v>9</v>
      </c>
      <c r="D943" s="44" t="s">
        <v>153</v>
      </c>
      <c r="E943" s="48">
        <v>4470</v>
      </c>
      <c r="F943" s="44"/>
      <c r="G943" s="44" t="s">
        <v>94</v>
      </c>
      <c r="H943" s="44" t="s">
        <v>95</v>
      </c>
      <c r="I943" s="44" t="s">
        <v>154</v>
      </c>
      <c r="J943" s="45">
        <v>0</v>
      </c>
      <c r="K943" s="45">
        <v>3100</v>
      </c>
      <c r="L943" s="45">
        <v>0</v>
      </c>
      <c r="M943" s="45">
        <v>0</v>
      </c>
      <c r="N943" s="45">
        <v>3100</v>
      </c>
    </row>
    <row r="944" spans="1:14" x14ac:dyDescent="0.25">
      <c r="A944" s="43">
        <v>2023</v>
      </c>
      <c r="B944" s="44" t="s">
        <v>152</v>
      </c>
      <c r="C944" s="44" t="s">
        <v>9</v>
      </c>
      <c r="D944" s="44" t="s">
        <v>161</v>
      </c>
      <c r="E944" s="48">
        <v>4470</v>
      </c>
      <c r="F944" s="44"/>
      <c r="G944" s="44" t="s">
        <v>94</v>
      </c>
      <c r="H944" s="44" t="s">
        <v>95</v>
      </c>
      <c r="I944" s="44" t="s">
        <v>162</v>
      </c>
      <c r="J944" s="45">
        <v>35.700000000000003</v>
      </c>
      <c r="K944" s="45">
        <v>35.700000000000003</v>
      </c>
      <c r="L944" s="45">
        <v>0</v>
      </c>
      <c r="M944" s="45">
        <v>0</v>
      </c>
      <c r="N944" s="45">
        <v>35.700000000000003</v>
      </c>
    </row>
    <row r="945" spans="1:14" x14ac:dyDescent="0.25">
      <c r="A945" s="43">
        <v>2023</v>
      </c>
      <c r="B945" s="44" t="s">
        <v>90</v>
      </c>
      <c r="C945" s="44" t="s">
        <v>9</v>
      </c>
      <c r="D945" s="44" t="s">
        <v>124</v>
      </c>
      <c r="E945" s="48">
        <v>4660</v>
      </c>
      <c r="F945" s="44"/>
      <c r="G945" s="44" t="s">
        <v>94</v>
      </c>
      <c r="H945" s="44" t="s">
        <v>95</v>
      </c>
      <c r="I945" s="44" t="s">
        <v>125</v>
      </c>
      <c r="J945" s="45">
        <v>0</v>
      </c>
      <c r="K945" s="45">
        <v>14000</v>
      </c>
      <c r="L945" s="45">
        <v>14000</v>
      </c>
      <c r="M945" s="45">
        <v>0</v>
      </c>
      <c r="N945" s="45">
        <v>0</v>
      </c>
    </row>
    <row r="946" spans="1:14" x14ac:dyDescent="0.25">
      <c r="A946" s="43">
        <v>2023</v>
      </c>
      <c r="B946" s="44" t="s">
        <v>90</v>
      </c>
      <c r="C946" s="44" t="s">
        <v>9</v>
      </c>
      <c r="D946" s="44" t="s">
        <v>109</v>
      </c>
      <c r="E946" s="48">
        <v>4660</v>
      </c>
      <c r="F946" s="44"/>
      <c r="G946" s="44" t="s">
        <v>94</v>
      </c>
      <c r="H946" s="44" t="s">
        <v>95</v>
      </c>
      <c r="I946" s="44" t="s">
        <v>110</v>
      </c>
      <c r="J946" s="45">
        <v>15914.68</v>
      </c>
      <c r="K946" s="45">
        <v>1914.6800000000003</v>
      </c>
      <c r="L946" s="45">
        <v>0</v>
      </c>
      <c r="M946" s="45">
        <v>0</v>
      </c>
      <c r="N946" s="45">
        <v>1914.6800000000003</v>
      </c>
    </row>
    <row r="947" spans="1:14" x14ac:dyDescent="0.25">
      <c r="A947" s="43">
        <v>2023</v>
      </c>
      <c r="B947" s="44" t="s">
        <v>90</v>
      </c>
      <c r="C947" s="44" t="s">
        <v>9</v>
      </c>
      <c r="D947" s="44" t="s">
        <v>111</v>
      </c>
      <c r="E947" s="48">
        <v>4660</v>
      </c>
      <c r="F947" s="44"/>
      <c r="G947" s="44" t="s">
        <v>94</v>
      </c>
      <c r="H947" s="44" t="s">
        <v>95</v>
      </c>
      <c r="I947" s="44" t="s">
        <v>112</v>
      </c>
      <c r="J947" s="45">
        <v>38050.39</v>
      </c>
      <c r="K947" s="45">
        <v>23550.39</v>
      </c>
      <c r="L947" s="45">
        <v>696.54</v>
      </c>
      <c r="M947" s="45">
        <v>158.80000000000001</v>
      </c>
      <c r="N947" s="45">
        <v>22695.05</v>
      </c>
    </row>
    <row r="948" spans="1:14" x14ac:dyDescent="0.25">
      <c r="A948" s="43">
        <v>2023</v>
      </c>
      <c r="B948" s="44" t="s">
        <v>90</v>
      </c>
      <c r="C948" s="44" t="s">
        <v>9</v>
      </c>
      <c r="D948" s="44" t="s">
        <v>113</v>
      </c>
      <c r="E948" s="48">
        <v>4660</v>
      </c>
      <c r="F948" s="44"/>
      <c r="G948" s="44" t="s">
        <v>94</v>
      </c>
      <c r="H948" s="44" t="s">
        <v>95</v>
      </c>
      <c r="I948" s="44" t="s">
        <v>114</v>
      </c>
      <c r="J948" s="45">
        <v>8060.79</v>
      </c>
      <c r="K948" s="45">
        <v>8060.79</v>
      </c>
      <c r="L948" s="45">
        <v>0</v>
      </c>
      <c r="M948" s="45">
        <v>296.99</v>
      </c>
      <c r="N948" s="45">
        <v>7763.8</v>
      </c>
    </row>
    <row r="949" spans="1:14" x14ac:dyDescent="0.25">
      <c r="A949" s="43">
        <v>2023</v>
      </c>
      <c r="B949" s="44" t="s">
        <v>90</v>
      </c>
      <c r="C949" s="44" t="s">
        <v>9</v>
      </c>
      <c r="D949" s="44" t="s">
        <v>115</v>
      </c>
      <c r="E949" s="48">
        <v>4660</v>
      </c>
      <c r="F949" s="44"/>
      <c r="G949" s="44" t="s">
        <v>94</v>
      </c>
      <c r="H949" s="44" t="s">
        <v>95</v>
      </c>
      <c r="I949" s="44" t="s">
        <v>116</v>
      </c>
      <c r="J949" s="45">
        <v>6649.18</v>
      </c>
      <c r="K949" s="45">
        <v>6649.18</v>
      </c>
      <c r="L949" s="45">
        <v>0</v>
      </c>
      <c r="M949" s="45">
        <v>5371.7999999999993</v>
      </c>
      <c r="N949" s="45">
        <v>1277.380000000001</v>
      </c>
    </row>
    <row r="950" spans="1:14" x14ac:dyDescent="0.25">
      <c r="A950" s="43">
        <v>2023</v>
      </c>
      <c r="B950" s="44" t="s">
        <v>90</v>
      </c>
      <c r="C950" s="44" t="s">
        <v>9</v>
      </c>
      <c r="D950" s="44" t="s">
        <v>117</v>
      </c>
      <c r="E950" s="48">
        <v>4660</v>
      </c>
      <c r="F950" s="44"/>
      <c r="G950" s="44" t="s">
        <v>94</v>
      </c>
      <c r="H950" s="44" t="s">
        <v>95</v>
      </c>
      <c r="I950" s="44" t="s">
        <v>118</v>
      </c>
      <c r="J950" s="45">
        <v>32421.54</v>
      </c>
      <c r="K950" s="45">
        <v>32421.54</v>
      </c>
      <c r="L950" s="45">
        <v>0</v>
      </c>
      <c r="M950" s="45">
        <v>21368.799999999999</v>
      </c>
      <c r="N950" s="45">
        <v>11052.740000000002</v>
      </c>
    </row>
    <row r="951" spans="1:14" x14ac:dyDescent="0.25">
      <c r="A951" s="43">
        <v>2023</v>
      </c>
      <c r="B951" s="44" t="s">
        <v>136</v>
      </c>
      <c r="C951" s="44" t="s">
        <v>9</v>
      </c>
      <c r="D951" s="44" t="s">
        <v>137</v>
      </c>
      <c r="E951" s="48">
        <v>4660</v>
      </c>
      <c r="F951" s="44"/>
      <c r="G951" s="44" t="s">
        <v>94</v>
      </c>
      <c r="H951" s="44" t="s">
        <v>95</v>
      </c>
      <c r="I951" s="44" t="s">
        <v>138</v>
      </c>
      <c r="J951" s="45">
        <v>37712.5</v>
      </c>
      <c r="K951" s="45">
        <v>37712.5</v>
      </c>
      <c r="L951" s="45">
        <v>0</v>
      </c>
      <c r="M951" s="45">
        <v>0</v>
      </c>
      <c r="N951" s="45">
        <v>37712.5</v>
      </c>
    </row>
    <row r="952" spans="1:14" x14ac:dyDescent="0.25">
      <c r="A952" s="43">
        <v>2023</v>
      </c>
      <c r="B952" s="44" t="s">
        <v>136</v>
      </c>
      <c r="C952" s="44" t="s">
        <v>9</v>
      </c>
      <c r="D952" s="44" t="s">
        <v>99</v>
      </c>
      <c r="E952" s="48">
        <v>4660</v>
      </c>
      <c r="F952" s="44"/>
      <c r="G952" s="44" t="s">
        <v>94</v>
      </c>
      <c r="H952" s="44" t="s">
        <v>95</v>
      </c>
      <c r="I952" s="44" t="s">
        <v>100</v>
      </c>
      <c r="J952" s="45">
        <v>2338.1799999999998</v>
      </c>
      <c r="K952" s="45">
        <v>2338.1799999999998</v>
      </c>
      <c r="L952" s="45">
        <v>0</v>
      </c>
      <c r="M952" s="45">
        <v>0</v>
      </c>
      <c r="N952" s="45">
        <v>2338.1799999999998</v>
      </c>
    </row>
    <row r="953" spans="1:14" x14ac:dyDescent="0.25">
      <c r="A953" s="43">
        <v>2023</v>
      </c>
      <c r="B953" s="44" t="s">
        <v>136</v>
      </c>
      <c r="C953" s="44" t="s">
        <v>9</v>
      </c>
      <c r="D953" s="44" t="s">
        <v>101</v>
      </c>
      <c r="E953" s="48">
        <v>4660</v>
      </c>
      <c r="F953" s="44"/>
      <c r="G953" s="44" t="s">
        <v>94</v>
      </c>
      <c r="H953" s="44" t="s">
        <v>95</v>
      </c>
      <c r="I953" s="44" t="s">
        <v>102</v>
      </c>
      <c r="J953" s="45">
        <v>546.83000000000004</v>
      </c>
      <c r="K953" s="45">
        <v>546.83000000000004</v>
      </c>
      <c r="L953" s="45">
        <v>0</v>
      </c>
      <c r="M953" s="45">
        <v>0</v>
      </c>
      <c r="N953" s="45">
        <v>546.83000000000004</v>
      </c>
    </row>
    <row r="954" spans="1:14" x14ac:dyDescent="0.25">
      <c r="A954" s="43">
        <v>2023</v>
      </c>
      <c r="B954" s="44" t="s">
        <v>136</v>
      </c>
      <c r="C954" s="44" t="s">
        <v>9</v>
      </c>
      <c r="D954" s="44" t="s">
        <v>103</v>
      </c>
      <c r="E954" s="48">
        <v>4660</v>
      </c>
      <c r="F954" s="44"/>
      <c r="G954" s="44" t="s">
        <v>94</v>
      </c>
      <c r="H954" s="44" t="s">
        <v>95</v>
      </c>
      <c r="I954" s="44" t="s">
        <v>104</v>
      </c>
      <c r="J954" s="45">
        <v>1093.6600000000001</v>
      </c>
      <c r="K954" s="45">
        <v>1093.6600000000001</v>
      </c>
      <c r="L954" s="45">
        <v>0</v>
      </c>
      <c r="M954" s="45">
        <v>0</v>
      </c>
      <c r="N954" s="45">
        <v>1093.6600000000001</v>
      </c>
    </row>
    <row r="955" spans="1:14" x14ac:dyDescent="0.25">
      <c r="A955" s="43">
        <v>2023</v>
      </c>
      <c r="B955" s="44" t="s">
        <v>152</v>
      </c>
      <c r="C955" s="44" t="s">
        <v>9</v>
      </c>
      <c r="D955" s="44" t="s">
        <v>153</v>
      </c>
      <c r="E955" s="48">
        <v>4660</v>
      </c>
      <c r="F955" s="44"/>
      <c r="G955" s="44" t="s">
        <v>94</v>
      </c>
      <c r="H955" s="44" t="s">
        <v>95</v>
      </c>
      <c r="I955" s="44" t="s">
        <v>154</v>
      </c>
      <c r="J955" s="45">
        <v>1324.99</v>
      </c>
      <c r="K955" s="45">
        <v>1324.99</v>
      </c>
      <c r="L955" s="45">
        <v>0</v>
      </c>
      <c r="M955" s="45">
        <v>1324.99</v>
      </c>
      <c r="N955" s="45">
        <v>0</v>
      </c>
    </row>
    <row r="956" spans="1:14" x14ac:dyDescent="0.25">
      <c r="A956" s="43">
        <v>2023</v>
      </c>
      <c r="B956" s="44" t="s">
        <v>152</v>
      </c>
      <c r="C956" s="44" t="s">
        <v>9</v>
      </c>
      <c r="D956" s="44" t="s">
        <v>155</v>
      </c>
      <c r="E956" s="48">
        <v>4660</v>
      </c>
      <c r="F956" s="44"/>
      <c r="G956" s="44" t="s">
        <v>94</v>
      </c>
      <c r="H956" s="44" t="s">
        <v>95</v>
      </c>
      <c r="I956" s="44" t="s">
        <v>156</v>
      </c>
      <c r="J956" s="45">
        <v>0</v>
      </c>
      <c r="K956" s="45">
        <v>14500</v>
      </c>
      <c r="L956" s="45">
        <v>0</v>
      </c>
      <c r="M956" s="45">
        <v>4999</v>
      </c>
      <c r="N956" s="45">
        <v>9501</v>
      </c>
    </row>
    <row r="957" spans="1:14" x14ac:dyDescent="0.25">
      <c r="A957" s="43">
        <v>2023</v>
      </c>
      <c r="B957" s="44" t="s">
        <v>90</v>
      </c>
      <c r="C957" s="44" t="s">
        <v>9</v>
      </c>
      <c r="D957" s="44" t="s">
        <v>109</v>
      </c>
      <c r="E957" s="48">
        <v>4730</v>
      </c>
      <c r="F957" s="44"/>
      <c r="G957" s="44" t="s">
        <v>94</v>
      </c>
      <c r="H957" s="44" t="s">
        <v>95</v>
      </c>
      <c r="I957" s="44" t="s">
        <v>110</v>
      </c>
      <c r="J957" s="45">
        <v>61805.07</v>
      </c>
      <c r="K957" s="45">
        <v>61805.07</v>
      </c>
      <c r="L957" s="45">
        <v>0</v>
      </c>
      <c r="M957" s="45">
        <v>0</v>
      </c>
      <c r="N957" s="45">
        <v>61805.07</v>
      </c>
    </row>
    <row r="958" spans="1:14" x14ac:dyDescent="0.25">
      <c r="A958" s="43">
        <v>2023</v>
      </c>
      <c r="B958" s="44" t="s">
        <v>90</v>
      </c>
      <c r="C958" s="44" t="s">
        <v>9</v>
      </c>
      <c r="D958" s="44" t="s">
        <v>111</v>
      </c>
      <c r="E958" s="48">
        <v>4730</v>
      </c>
      <c r="F958" s="44"/>
      <c r="G958" s="44" t="s">
        <v>94</v>
      </c>
      <c r="H958" s="44" t="s">
        <v>95</v>
      </c>
      <c r="I958" s="44" t="s">
        <v>112</v>
      </c>
      <c r="J958" s="45">
        <v>314719.64</v>
      </c>
      <c r="K958" s="45">
        <v>314719.64</v>
      </c>
      <c r="L958" s="45">
        <v>0</v>
      </c>
      <c r="M958" s="45">
        <v>108456</v>
      </c>
      <c r="N958" s="45">
        <v>206263.64</v>
      </c>
    </row>
    <row r="959" spans="1:14" x14ac:dyDescent="0.25">
      <c r="A959" s="43">
        <v>2023</v>
      </c>
      <c r="B959" s="44" t="s">
        <v>90</v>
      </c>
      <c r="C959" s="44" t="s">
        <v>9</v>
      </c>
      <c r="D959" s="44" t="s">
        <v>113</v>
      </c>
      <c r="E959" s="48">
        <v>4730</v>
      </c>
      <c r="F959" s="44"/>
      <c r="G959" s="44" t="s">
        <v>94</v>
      </c>
      <c r="H959" s="44" t="s">
        <v>95</v>
      </c>
      <c r="I959" s="44" t="s">
        <v>114</v>
      </c>
      <c r="J959" s="45">
        <v>73228.75</v>
      </c>
      <c r="K959" s="45">
        <v>73228.75</v>
      </c>
      <c r="L959" s="45">
        <v>0</v>
      </c>
      <c r="M959" s="45">
        <v>0</v>
      </c>
      <c r="N959" s="45">
        <v>73228.75</v>
      </c>
    </row>
    <row r="960" spans="1:14" x14ac:dyDescent="0.25">
      <c r="A960" s="43">
        <v>2023</v>
      </c>
      <c r="B960" s="44" t="s">
        <v>90</v>
      </c>
      <c r="C960" s="44" t="s">
        <v>9</v>
      </c>
      <c r="D960" s="44" t="s">
        <v>115</v>
      </c>
      <c r="E960" s="48">
        <v>4730</v>
      </c>
      <c r="F960" s="44"/>
      <c r="G960" s="44" t="s">
        <v>94</v>
      </c>
      <c r="H960" s="44" t="s">
        <v>95</v>
      </c>
      <c r="I960" s="44" t="s">
        <v>116</v>
      </c>
      <c r="J960" s="45">
        <v>36614.379999999997</v>
      </c>
      <c r="K960" s="45">
        <v>36614.379999999997</v>
      </c>
      <c r="L960" s="45">
        <v>0</v>
      </c>
      <c r="M960" s="45">
        <v>16307.1</v>
      </c>
      <c r="N960" s="45">
        <v>20307.28</v>
      </c>
    </row>
    <row r="961" spans="1:14" x14ac:dyDescent="0.25">
      <c r="A961" s="43">
        <v>2023</v>
      </c>
      <c r="B961" s="44" t="s">
        <v>90</v>
      </c>
      <c r="C961" s="44" t="s">
        <v>9</v>
      </c>
      <c r="D961" s="44" t="s">
        <v>117</v>
      </c>
      <c r="E961" s="48">
        <v>4730</v>
      </c>
      <c r="F961" s="44"/>
      <c r="G961" s="44" t="s">
        <v>94</v>
      </c>
      <c r="H961" s="44" t="s">
        <v>95</v>
      </c>
      <c r="I961" s="44" t="s">
        <v>118</v>
      </c>
      <c r="J961" s="45">
        <v>19563.75</v>
      </c>
      <c r="K961" s="45">
        <v>19563.75</v>
      </c>
      <c r="L961" s="45">
        <v>0</v>
      </c>
      <c r="M961" s="45">
        <v>0</v>
      </c>
      <c r="N961" s="45">
        <v>19563.75</v>
      </c>
    </row>
    <row r="962" spans="1:14" x14ac:dyDescent="0.25">
      <c r="A962" s="43">
        <v>2023</v>
      </c>
      <c r="B962" s="44" t="s">
        <v>136</v>
      </c>
      <c r="C962" s="44" t="s">
        <v>9</v>
      </c>
      <c r="D962" s="44" t="s">
        <v>137</v>
      </c>
      <c r="E962" s="48">
        <v>4730</v>
      </c>
      <c r="F962" s="44"/>
      <c r="G962" s="44" t="s">
        <v>94</v>
      </c>
      <c r="H962" s="44" t="s">
        <v>95</v>
      </c>
      <c r="I962" s="44" t="s">
        <v>138</v>
      </c>
      <c r="J962" s="45">
        <v>146457.5</v>
      </c>
      <c r="K962" s="45">
        <v>146457.5</v>
      </c>
      <c r="L962" s="45">
        <v>0</v>
      </c>
      <c r="M962" s="45">
        <v>0</v>
      </c>
      <c r="N962" s="45">
        <v>146457.5</v>
      </c>
    </row>
    <row r="963" spans="1:14" x14ac:dyDescent="0.25">
      <c r="A963" s="43">
        <v>2023</v>
      </c>
      <c r="B963" s="44" t="s">
        <v>136</v>
      </c>
      <c r="C963" s="44" t="s">
        <v>9</v>
      </c>
      <c r="D963" s="44" t="s">
        <v>99</v>
      </c>
      <c r="E963" s="48">
        <v>4730</v>
      </c>
      <c r="F963" s="44"/>
      <c r="G963" s="44" t="s">
        <v>94</v>
      </c>
      <c r="H963" s="44" t="s">
        <v>95</v>
      </c>
      <c r="I963" s="44" t="s">
        <v>100</v>
      </c>
      <c r="J963" s="45">
        <v>9080.3700000000008</v>
      </c>
      <c r="K963" s="45">
        <v>9080.3700000000008</v>
      </c>
      <c r="L963" s="45">
        <v>0</v>
      </c>
      <c r="M963" s="45">
        <v>0</v>
      </c>
      <c r="N963" s="45">
        <v>9080.3700000000008</v>
      </c>
    </row>
    <row r="964" spans="1:14" x14ac:dyDescent="0.25">
      <c r="A964" s="43">
        <v>2023</v>
      </c>
      <c r="B964" s="44" t="s">
        <v>136</v>
      </c>
      <c r="C964" s="44" t="s">
        <v>9</v>
      </c>
      <c r="D964" s="44" t="s">
        <v>101</v>
      </c>
      <c r="E964" s="48">
        <v>4730</v>
      </c>
      <c r="F964" s="44"/>
      <c r="G964" s="44" t="s">
        <v>94</v>
      </c>
      <c r="H964" s="44" t="s">
        <v>95</v>
      </c>
      <c r="I964" s="44" t="s">
        <v>102</v>
      </c>
      <c r="J964" s="45">
        <v>2123.63</v>
      </c>
      <c r="K964" s="45">
        <v>2123.63</v>
      </c>
      <c r="L964" s="45">
        <v>0</v>
      </c>
      <c r="M964" s="45">
        <v>0</v>
      </c>
      <c r="N964" s="45">
        <v>2123.63</v>
      </c>
    </row>
    <row r="965" spans="1:14" x14ac:dyDescent="0.25">
      <c r="A965" s="43">
        <v>2023</v>
      </c>
      <c r="B965" s="44" t="s">
        <v>136</v>
      </c>
      <c r="C965" s="44" t="s">
        <v>9</v>
      </c>
      <c r="D965" s="44" t="s">
        <v>103</v>
      </c>
      <c r="E965" s="48">
        <v>4730</v>
      </c>
      <c r="F965" s="44"/>
      <c r="G965" s="44" t="s">
        <v>94</v>
      </c>
      <c r="H965" s="44" t="s">
        <v>95</v>
      </c>
      <c r="I965" s="44" t="s">
        <v>104</v>
      </c>
      <c r="J965" s="45">
        <v>4247.2700000000004</v>
      </c>
      <c r="K965" s="45">
        <v>4247.2700000000004</v>
      </c>
      <c r="L965" s="45">
        <v>0</v>
      </c>
      <c r="M965" s="45">
        <v>0</v>
      </c>
      <c r="N965" s="45">
        <v>4247.2700000000004</v>
      </c>
    </row>
    <row r="966" spans="1:14" x14ac:dyDescent="0.25">
      <c r="A966" s="43">
        <v>2023</v>
      </c>
      <c r="B966" s="44" t="s">
        <v>152</v>
      </c>
      <c r="C966" s="44" t="s">
        <v>9</v>
      </c>
      <c r="D966" s="44" t="s">
        <v>155</v>
      </c>
      <c r="E966" s="48">
        <v>4730</v>
      </c>
      <c r="F966" s="44"/>
      <c r="G966" s="44" t="s">
        <v>94</v>
      </c>
      <c r="H966" s="44" t="s">
        <v>95</v>
      </c>
      <c r="I966" s="44" t="s">
        <v>156</v>
      </c>
      <c r="J966" s="45">
        <v>17745</v>
      </c>
      <c r="K966" s="45">
        <v>17745</v>
      </c>
      <c r="L966" s="45">
        <v>0</v>
      </c>
      <c r="M966" s="45">
        <v>0</v>
      </c>
      <c r="N966" s="45">
        <v>17745</v>
      </c>
    </row>
    <row r="967" spans="1:14" x14ac:dyDescent="0.25">
      <c r="A967" s="43">
        <v>2023</v>
      </c>
      <c r="B967" s="44" t="s">
        <v>90</v>
      </c>
      <c r="C967" s="44" t="s">
        <v>9</v>
      </c>
      <c r="D967" s="44" t="s">
        <v>109</v>
      </c>
      <c r="E967" s="48">
        <v>4780</v>
      </c>
      <c r="F967" s="44"/>
      <c r="G967" s="44" t="s">
        <v>94</v>
      </c>
      <c r="H967" s="44" t="s">
        <v>95</v>
      </c>
      <c r="I967" s="44" t="s">
        <v>110</v>
      </c>
      <c r="J967" s="45">
        <v>23905.25</v>
      </c>
      <c r="K967" s="45">
        <v>23905.25</v>
      </c>
      <c r="L967" s="45">
        <v>0</v>
      </c>
      <c r="M967" s="45">
        <v>0</v>
      </c>
      <c r="N967" s="45">
        <v>23905.25</v>
      </c>
    </row>
    <row r="968" spans="1:14" x14ac:dyDescent="0.25">
      <c r="A968" s="43">
        <v>2023</v>
      </c>
      <c r="B968" s="44" t="s">
        <v>90</v>
      </c>
      <c r="C968" s="44" t="s">
        <v>9</v>
      </c>
      <c r="D968" s="44" t="s">
        <v>111</v>
      </c>
      <c r="E968" s="48">
        <v>4780</v>
      </c>
      <c r="F968" s="44"/>
      <c r="G968" s="44" t="s">
        <v>94</v>
      </c>
      <c r="H968" s="44" t="s">
        <v>95</v>
      </c>
      <c r="I968" s="44" t="s">
        <v>112</v>
      </c>
      <c r="J968" s="45">
        <v>37583.56</v>
      </c>
      <c r="K968" s="45">
        <v>37583.56</v>
      </c>
      <c r="L968" s="45">
        <v>0</v>
      </c>
      <c r="M968" s="45">
        <v>329.99</v>
      </c>
      <c r="N968" s="45">
        <v>37253.57</v>
      </c>
    </row>
    <row r="969" spans="1:14" x14ac:dyDescent="0.25">
      <c r="A969" s="43">
        <v>2023</v>
      </c>
      <c r="B969" s="44" t="s">
        <v>90</v>
      </c>
      <c r="C969" s="44" t="s">
        <v>9</v>
      </c>
      <c r="D969" s="44" t="s">
        <v>113</v>
      </c>
      <c r="E969" s="48">
        <v>4780</v>
      </c>
      <c r="F969" s="44"/>
      <c r="G969" s="44" t="s">
        <v>94</v>
      </c>
      <c r="H969" s="44" t="s">
        <v>95</v>
      </c>
      <c r="I969" s="44" t="s">
        <v>114</v>
      </c>
      <c r="J969" s="45">
        <v>26949.65</v>
      </c>
      <c r="K969" s="45">
        <v>26949.65</v>
      </c>
      <c r="L969" s="45">
        <v>0</v>
      </c>
      <c r="M969" s="45">
        <v>0</v>
      </c>
      <c r="N969" s="45">
        <v>26949.65</v>
      </c>
    </row>
    <row r="970" spans="1:14" x14ac:dyDescent="0.25">
      <c r="A970" s="43">
        <v>2023</v>
      </c>
      <c r="B970" s="44" t="s">
        <v>90</v>
      </c>
      <c r="C970" s="44" t="s">
        <v>9</v>
      </c>
      <c r="D970" s="44" t="s">
        <v>115</v>
      </c>
      <c r="E970" s="48">
        <v>4780</v>
      </c>
      <c r="F970" s="44"/>
      <c r="G970" s="44" t="s">
        <v>94</v>
      </c>
      <c r="H970" s="44" t="s">
        <v>95</v>
      </c>
      <c r="I970" s="44" t="s">
        <v>116</v>
      </c>
      <c r="J970" s="45">
        <v>24002.18</v>
      </c>
      <c r="K970" s="45">
        <v>51923.740000000005</v>
      </c>
      <c r="L970" s="45">
        <v>11212.72</v>
      </c>
      <c r="M970" s="45">
        <v>30918.3</v>
      </c>
      <c r="N970" s="45">
        <v>9792.7200000000066</v>
      </c>
    </row>
    <row r="971" spans="1:14" x14ac:dyDescent="0.25">
      <c r="A971" s="43">
        <v>2023</v>
      </c>
      <c r="B971" s="44" t="s">
        <v>90</v>
      </c>
      <c r="C971" s="44" t="s">
        <v>9</v>
      </c>
      <c r="D971" s="44" t="s">
        <v>117</v>
      </c>
      <c r="E971" s="48">
        <v>4780</v>
      </c>
      <c r="F971" s="44"/>
      <c r="G971" s="44" t="s">
        <v>94</v>
      </c>
      <c r="H971" s="44" t="s">
        <v>95</v>
      </c>
      <c r="I971" s="44" t="s">
        <v>118</v>
      </c>
      <c r="J971" s="45">
        <v>40323.75</v>
      </c>
      <c r="K971" s="45">
        <v>40323.75</v>
      </c>
      <c r="L971" s="45">
        <v>540.05999999999995</v>
      </c>
      <c r="M971" s="45">
        <v>7351.2800000000007</v>
      </c>
      <c r="N971" s="45">
        <v>32432.41</v>
      </c>
    </row>
    <row r="972" spans="1:14" x14ac:dyDescent="0.25">
      <c r="A972" s="43">
        <v>2023</v>
      </c>
      <c r="B972" s="44" t="s">
        <v>90</v>
      </c>
      <c r="C972" s="44" t="s">
        <v>9</v>
      </c>
      <c r="D972" s="44" t="s">
        <v>143</v>
      </c>
      <c r="E972" s="48">
        <v>4780</v>
      </c>
      <c r="F972" s="44"/>
      <c r="G972" s="44" t="s">
        <v>94</v>
      </c>
      <c r="H972" s="44" t="s">
        <v>95</v>
      </c>
      <c r="I972" s="44" t="s">
        <v>144</v>
      </c>
      <c r="J972" s="45">
        <v>0</v>
      </c>
      <c r="K972" s="45">
        <v>0</v>
      </c>
      <c r="L972" s="45">
        <v>0</v>
      </c>
      <c r="M972" s="45">
        <v>26877.94</v>
      </c>
      <c r="N972" s="45">
        <v>-26877.94</v>
      </c>
    </row>
    <row r="973" spans="1:14" x14ac:dyDescent="0.25">
      <c r="A973" s="43">
        <v>2023</v>
      </c>
      <c r="B973" s="44" t="s">
        <v>136</v>
      </c>
      <c r="C973" s="44" t="s">
        <v>9</v>
      </c>
      <c r="D973" s="44" t="s">
        <v>137</v>
      </c>
      <c r="E973" s="48">
        <v>4780</v>
      </c>
      <c r="F973" s="44"/>
      <c r="G973" s="44" t="s">
        <v>94</v>
      </c>
      <c r="H973" s="44" t="s">
        <v>95</v>
      </c>
      <c r="I973" s="44" t="s">
        <v>138</v>
      </c>
      <c r="J973" s="45">
        <v>56647.5</v>
      </c>
      <c r="K973" s="45">
        <v>56647.5</v>
      </c>
      <c r="L973" s="45">
        <v>0</v>
      </c>
      <c r="M973" s="45">
        <v>0</v>
      </c>
      <c r="N973" s="45">
        <v>56647.5</v>
      </c>
    </row>
    <row r="974" spans="1:14" x14ac:dyDescent="0.25">
      <c r="A974" s="43">
        <v>2023</v>
      </c>
      <c r="B974" s="44" t="s">
        <v>136</v>
      </c>
      <c r="C974" s="44" t="s">
        <v>9</v>
      </c>
      <c r="D974" s="44" t="s">
        <v>99</v>
      </c>
      <c r="E974" s="48">
        <v>4780</v>
      </c>
      <c r="F974" s="44"/>
      <c r="G974" s="44" t="s">
        <v>94</v>
      </c>
      <c r="H974" s="44" t="s">
        <v>95</v>
      </c>
      <c r="I974" s="44" t="s">
        <v>100</v>
      </c>
      <c r="J974" s="45">
        <v>3489.29</v>
      </c>
      <c r="K974" s="45">
        <v>3489.29</v>
      </c>
      <c r="L974" s="45">
        <v>0</v>
      </c>
      <c r="M974" s="45">
        <v>0</v>
      </c>
      <c r="N974" s="45">
        <v>3489.29</v>
      </c>
    </row>
    <row r="975" spans="1:14" x14ac:dyDescent="0.25">
      <c r="A975" s="43">
        <v>2023</v>
      </c>
      <c r="B975" s="44" t="s">
        <v>136</v>
      </c>
      <c r="C975" s="44" t="s">
        <v>9</v>
      </c>
      <c r="D975" s="44" t="s">
        <v>101</v>
      </c>
      <c r="E975" s="48">
        <v>4780</v>
      </c>
      <c r="F975" s="44"/>
      <c r="G975" s="44" t="s">
        <v>94</v>
      </c>
      <c r="H975" s="44" t="s">
        <v>95</v>
      </c>
      <c r="I975" s="44" t="s">
        <v>102</v>
      </c>
      <c r="J975" s="45">
        <v>816.04</v>
      </c>
      <c r="K975" s="45">
        <v>816.04</v>
      </c>
      <c r="L975" s="45">
        <v>0</v>
      </c>
      <c r="M975" s="45">
        <v>0</v>
      </c>
      <c r="N975" s="45">
        <v>816.04</v>
      </c>
    </row>
    <row r="976" spans="1:14" x14ac:dyDescent="0.25">
      <c r="A976" s="43">
        <v>2023</v>
      </c>
      <c r="B976" s="44" t="s">
        <v>136</v>
      </c>
      <c r="C976" s="44" t="s">
        <v>9</v>
      </c>
      <c r="D976" s="44" t="s">
        <v>103</v>
      </c>
      <c r="E976" s="48">
        <v>4780</v>
      </c>
      <c r="F976" s="44"/>
      <c r="G976" s="44" t="s">
        <v>94</v>
      </c>
      <c r="H976" s="44" t="s">
        <v>95</v>
      </c>
      <c r="I976" s="44" t="s">
        <v>104</v>
      </c>
      <c r="J976" s="45">
        <v>1632.34</v>
      </c>
      <c r="K976" s="45">
        <v>1632.34</v>
      </c>
      <c r="L976" s="45">
        <v>0</v>
      </c>
      <c r="M976" s="45">
        <v>0</v>
      </c>
      <c r="N976" s="45">
        <v>1632.34</v>
      </c>
    </row>
    <row r="977" spans="1:14" x14ac:dyDescent="0.25">
      <c r="A977" s="43">
        <v>2023</v>
      </c>
      <c r="B977" s="44" t="s">
        <v>152</v>
      </c>
      <c r="C977" s="44" t="s">
        <v>9</v>
      </c>
      <c r="D977" s="44" t="s">
        <v>153</v>
      </c>
      <c r="E977" s="48">
        <v>4780</v>
      </c>
      <c r="F977" s="44"/>
      <c r="G977" s="44" t="s">
        <v>94</v>
      </c>
      <c r="H977" s="44" t="s">
        <v>95</v>
      </c>
      <c r="I977" s="44" t="s">
        <v>154</v>
      </c>
      <c r="J977" s="45">
        <v>0</v>
      </c>
      <c r="K977" s="45">
        <v>5705.18</v>
      </c>
      <c r="L977" s="45">
        <v>0</v>
      </c>
      <c r="M977" s="45">
        <v>1675</v>
      </c>
      <c r="N977" s="45">
        <v>4030.18</v>
      </c>
    </row>
    <row r="978" spans="1:14" x14ac:dyDescent="0.25">
      <c r="A978" s="43">
        <v>2023</v>
      </c>
      <c r="B978" s="44" t="s">
        <v>152</v>
      </c>
      <c r="C978" s="44" t="s">
        <v>9</v>
      </c>
      <c r="D978" s="44" t="s">
        <v>161</v>
      </c>
      <c r="E978" s="48">
        <v>4780</v>
      </c>
      <c r="F978" s="44"/>
      <c r="G978" s="44" t="s">
        <v>94</v>
      </c>
      <c r="H978" s="44" t="s">
        <v>95</v>
      </c>
      <c r="I978" s="44" t="s">
        <v>162</v>
      </c>
      <c r="J978" s="45">
        <v>57760</v>
      </c>
      <c r="K978" s="45">
        <v>24133.26</v>
      </c>
      <c r="L978" s="45">
        <v>8754.68</v>
      </c>
      <c r="M978" s="45">
        <v>15378.58</v>
      </c>
      <c r="N978" s="45">
        <v>1.8189894035458565E-12</v>
      </c>
    </row>
    <row r="979" spans="1:14" x14ac:dyDescent="0.25">
      <c r="A979" s="43">
        <v>2023</v>
      </c>
      <c r="B979" s="44" t="s">
        <v>152</v>
      </c>
      <c r="C979" s="44" t="s">
        <v>9</v>
      </c>
      <c r="D979" s="44" t="s">
        <v>172</v>
      </c>
      <c r="E979" s="48">
        <v>4780</v>
      </c>
      <c r="F979" s="44"/>
      <c r="G979" s="44" t="s">
        <v>94</v>
      </c>
      <c r="H979" s="44" t="s">
        <v>95</v>
      </c>
      <c r="I979" s="44" t="s">
        <v>173</v>
      </c>
      <c r="J979" s="45">
        <v>0</v>
      </c>
      <c r="K979" s="45">
        <v>0</v>
      </c>
      <c r="L979" s="45">
        <v>10894.42</v>
      </c>
      <c r="M979" s="45">
        <v>0</v>
      </c>
      <c r="N979" s="45">
        <v>-10894.42</v>
      </c>
    </row>
    <row r="980" spans="1:14" x14ac:dyDescent="0.25">
      <c r="A980" s="43">
        <v>2023</v>
      </c>
      <c r="B980" s="44" t="s">
        <v>90</v>
      </c>
      <c r="C980" s="44" t="s">
        <v>9</v>
      </c>
      <c r="D980" s="44" t="s">
        <v>132</v>
      </c>
      <c r="E980" s="48">
        <v>4880</v>
      </c>
      <c r="F980" s="44"/>
      <c r="G980" s="44" t="s">
        <v>94</v>
      </c>
      <c r="H980" s="44" t="s">
        <v>95</v>
      </c>
      <c r="I980" s="44" t="s">
        <v>133</v>
      </c>
      <c r="J980" s="45">
        <v>0</v>
      </c>
      <c r="K980" s="45">
        <v>1500</v>
      </c>
      <c r="L980" s="45">
        <v>0</v>
      </c>
      <c r="M980" s="45">
        <v>0</v>
      </c>
      <c r="N980" s="45">
        <v>1500</v>
      </c>
    </row>
    <row r="981" spans="1:14" x14ac:dyDescent="0.25">
      <c r="A981" s="43">
        <v>2023</v>
      </c>
      <c r="B981" s="44" t="s">
        <v>90</v>
      </c>
      <c r="C981" s="44" t="s">
        <v>9</v>
      </c>
      <c r="D981" s="44" t="s">
        <v>111</v>
      </c>
      <c r="E981" s="48">
        <v>4880</v>
      </c>
      <c r="F981" s="44"/>
      <c r="G981" s="44" t="s">
        <v>94</v>
      </c>
      <c r="H981" s="44" t="s">
        <v>95</v>
      </c>
      <c r="I981" s="44" t="s">
        <v>112</v>
      </c>
      <c r="J981" s="45">
        <v>232.21</v>
      </c>
      <c r="K981" s="45">
        <v>3232.21</v>
      </c>
      <c r="L981" s="45">
        <v>0</v>
      </c>
      <c r="M981" s="45">
        <v>0</v>
      </c>
      <c r="N981" s="45">
        <v>3232.21</v>
      </c>
    </row>
    <row r="982" spans="1:14" x14ac:dyDescent="0.25">
      <c r="A982" s="43">
        <v>2023</v>
      </c>
      <c r="B982" s="44" t="s">
        <v>90</v>
      </c>
      <c r="C982" s="44" t="s">
        <v>9</v>
      </c>
      <c r="D982" s="44" t="s">
        <v>113</v>
      </c>
      <c r="E982" s="48">
        <v>4880</v>
      </c>
      <c r="F982" s="44"/>
      <c r="G982" s="44" t="s">
        <v>94</v>
      </c>
      <c r="H982" s="44" t="s">
        <v>95</v>
      </c>
      <c r="I982" s="44" t="s">
        <v>114</v>
      </c>
      <c r="J982" s="45">
        <v>3062.96</v>
      </c>
      <c r="K982" s="45">
        <v>9062.9599999999991</v>
      </c>
      <c r="L982" s="45">
        <v>0</v>
      </c>
      <c r="M982" s="45">
        <v>264.5</v>
      </c>
      <c r="N982" s="45">
        <v>8798.4599999999991</v>
      </c>
    </row>
    <row r="983" spans="1:14" x14ac:dyDescent="0.25">
      <c r="A983" s="43">
        <v>2023</v>
      </c>
      <c r="B983" s="44" t="s">
        <v>90</v>
      </c>
      <c r="C983" s="44" t="s">
        <v>9</v>
      </c>
      <c r="D983" s="44" t="s">
        <v>115</v>
      </c>
      <c r="E983" s="48">
        <v>4880</v>
      </c>
      <c r="F983" s="44"/>
      <c r="G983" s="44" t="s">
        <v>94</v>
      </c>
      <c r="H983" s="44" t="s">
        <v>95</v>
      </c>
      <c r="I983" s="44" t="s">
        <v>116</v>
      </c>
      <c r="J983" s="45">
        <v>21047.47</v>
      </c>
      <c r="K983" s="45">
        <v>51047.47</v>
      </c>
      <c r="L983" s="45">
        <v>0</v>
      </c>
      <c r="M983" s="45">
        <v>19985.46</v>
      </c>
      <c r="N983" s="45">
        <v>31062.01</v>
      </c>
    </row>
    <row r="984" spans="1:14" x14ac:dyDescent="0.25">
      <c r="A984" s="43">
        <v>2023</v>
      </c>
      <c r="B984" s="44" t="s">
        <v>90</v>
      </c>
      <c r="C984" s="44" t="s">
        <v>9</v>
      </c>
      <c r="D984" s="44" t="s">
        <v>117</v>
      </c>
      <c r="E984" s="48">
        <v>4880</v>
      </c>
      <c r="F984" s="44"/>
      <c r="G984" s="44" t="s">
        <v>94</v>
      </c>
      <c r="H984" s="44" t="s">
        <v>95</v>
      </c>
      <c r="I984" s="44" t="s">
        <v>118</v>
      </c>
      <c r="J984" s="45">
        <v>52348.5</v>
      </c>
      <c r="K984" s="45">
        <v>9848.5</v>
      </c>
      <c r="L984" s="45">
        <v>0</v>
      </c>
      <c r="M984" s="45">
        <v>0</v>
      </c>
      <c r="N984" s="45">
        <v>9848.5</v>
      </c>
    </row>
    <row r="985" spans="1:14" x14ac:dyDescent="0.25">
      <c r="A985" s="43">
        <v>2023</v>
      </c>
      <c r="B985" s="44" t="s">
        <v>90</v>
      </c>
      <c r="C985" s="44" t="s">
        <v>165</v>
      </c>
      <c r="D985" s="44" t="s">
        <v>166</v>
      </c>
      <c r="E985" s="48">
        <v>4880</v>
      </c>
      <c r="F985" s="44"/>
      <c r="G985" s="44" t="s">
        <v>94</v>
      </c>
      <c r="H985" s="44" t="s">
        <v>95</v>
      </c>
      <c r="I985" s="44" t="s">
        <v>167</v>
      </c>
      <c r="J985" s="45">
        <v>0</v>
      </c>
      <c r="K985" s="45">
        <v>2000</v>
      </c>
      <c r="L985" s="45">
        <v>0</v>
      </c>
      <c r="M985" s="45">
        <v>0</v>
      </c>
      <c r="N985" s="45">
        <v>2000</v>
      </c>
    </row>
    <row r="986" spans="1:14" x14ac:dyDescent="0.25">
      <c r="A986" s="43">
        <v>2023</v>
      </c>
      <c r="B986" s="44" t="s">
        <v>136</v>
      </c>
      <c r="C986" s="44" t="s">
        <v>9</v>
      </c>
      <c r="D986" s="44" t="s">
        <v>137</v>
      </c>
      <c r="E986" s="48">
        <v>4880</v>
      </c>
      <c r="F986" s="44"/>
      <c r="G986" s="44" t="s">
        <v>94</v>
      </c>
      <c r="H986" s="44" t="s">
        <v>95</v>
      </c>
      <c r="I986" s="44" t="s">
        <v>138</v>
      </c>
      <c r="J986" s="45">
        <v>53305</v>
      </c>
      <c r="K986" s="45">
        <v>53065</v>
      </c>
      <c r="L986" s="45">
        <v>0</v>
      </c>
      <c r="M986" s="45">
        <v>0</v>
      </c>
      <c r="N986" s="45">
        <v>53065</v>
      </c>
    </row>
    <row r="987" spans="1:14" x14ac:dyDescent="0.25">
      <c r="A987" s="43">
        <v>2023</v>
      </c>
      <c r="B987" s="44" t="s">
        <v>136</v>
      </c>
      <c r="C987" s="44" t="s">
        <v>9</v>
      </c>
      <c r="D987" s="44" t="s">
        <v>139</v>
      </c>
      <c r="E987" s="48">
        <v>4880</v>
      </c>
      <c r="F987" s="44"/>
      <c r="G987" s="44" t="s">
        <v>94</v>
      </c>
      <c r="H987" s="44" t="s">
        <v>95</v>
      </c>
      <c r="I987" s="44" t="s">
        <v>140</v>
      </c>
      <c r="J987" s="45">
        <v>0</v>
      </c>
      <c r="K987" s="45">
        <v>240</v>
      </c>
      <c r="L987" s="45">
        <v>0</v>
      </c>
      <c r="M987" s="45">
        <v>240</v>
      </c>
      <c r="N987" s="45">
        <v>0</v>
      </c>
    </row>
    <row r="988" spans="1:14" x14ac:dyDescent="0.25">
      <c r="A988" s="43">
        <v>2023</v>
      </c>
      <c r="B988" s="44" t="s">
        <v>136</v>
      </c>
      <c r="C988" s="44" t="s">
        <v>9</v>
      </c>
      <c r="D988" s="44" t="s">
        <v>99</v>
      </c>
      <c r="E988" s="48">
        <v>4880</v>
      </c>
      <c r="F988" s="44"/>
      <c r="G988" s="44" t="s">
        <v>94</v>
      </c>
      <c r="H988" s="44" t="s">
        <v>95</v>
      </c>
      <c r="I988" s="44" t="s">
        <v>100</v>
      </c>
      <c r="J988" s="45">
        <v>3238.18</v>
      </c>
      <c r="K988" s="45">
        <v>3238.18</v>
      </c>
      <c r="L988" s="45">
        <v>0</v>
      </c>
      <c r="M988" s="45">
        <v>14.88</v>
      </c>
      <c r="N988" s="45">
        <v>3223.3</v>
      </c>
    </row>
    <row r="989" spans="1:14" x14ac:dyDescent="0.25">
      <c r="A989" s="43">
        <v>2023</v>
      </c>
      <c r="B989" s="44" t="s">
        <v>136</v>
      </c>
      <c r="C989" s="44" t="s">
        <v>9</v>
      </c>
      <c r="D989" s="44" t="s">
        <v>101</v>
      </c>
      <c r="E989" s="48">
        <v>4880</v>
      </c>
      <c r="F989" s="44"/>
      <c r="G989" s="44" t="s">
        <v>94</v>
      </c>
      <c r="H989" s="44" t="s">
        <v>95</v>
      </c>
      <c r="I989" s="44" t="s">
        <v>102</v>
      </c>
      <c r="J989" s="45">
        <v>757.32</v>
      </c>
      <c r="K989" s="45">
        <v>757.32</v>
      </c>
      <c r="L989" s="45">
        <v>0</v>
      </c>
      <c r="M989" s="45">
        <v>3.48</v>
      </c>
      <c r="N989" s="45">
        <v>753.84</v>
      </c>
    </row>
    <row r="990" spans="1:14" x14ac:dyDescent="0.25">
      <c r="A990" s="43">
        <v>2023</v>
      </c>
      <c r="B990" s="44" t="s">
        <v>136</v>
      </c>
      <c r="C990" s="44" t="s">
        <v>9</v>
      </c>
      <c r="D990" s="44" t="s">
        <v>103</v>
      </c>
      <c r="E990" s="48">
        <v>4880</v>
      </c>
      <c r="F990" s="44"/>
      <c r="G990" s="44" t="s">
        <v>94</v>
      </c>
      <c r="H990" s="44" t="s">
        <v>95</v>
      </c>
      <c r="I990" s="44" t="s">
        <v>104</v>
      </c>
      <c r="J990" s="45">
        <v>1514.53</v>
      </c>
      <c r="K990" s="45">
        <v>1514.53</v>
      </c>
      <c r="L990" s="45">
        <v>0</v>
      </c>
      <c r="M990" s="45">
        <v>6.96</v>
      </c>
      <c r="N990" s="45">
        <v>1507.57</v>
      </c>
    </row>
    <row r="991" spans="1:14" x14ac:dyDescent="0.25">
      <c r="A991" s="43">
        <v>2023</v>
      </c>
      <c r="B991" s="44" t="s">
        <v>152</v>
      </c>
      <c r="C991" s="44" t="s">
        <v>9</v>
      </c>
      <c r="D991" s="44" t="s">
        <v>161</v>
      </c>
      <c r="E991" s="48">
        <v>4880</v>
      </c>
      <c r="F991" s="44"/>
      <c r="G991" s="44" t="s">
        <v>94</v>
      </c>
      <c r="H991" s="44" t="s">
        <v>95</v>
      </c>
      <c r="I991" s="44" t="s">
        <v>162</v>
      </c>
      <c r="J991" s="45">
        <v>10318</v>
      </c>
      <c r="K991" s="45">
        <v>10318</v>
      </c>
      <c r="L991" s="45">
        <v>0</v>
      </c>
      <c r="M991" s="45">
        <v>9802.1</v>
      </c>
      <c r="N991" s="45">
        <v>515.89999999999964</v>
      </c>
    </row>
    <row r="992" spans="1:14" x14ac:dyDescent="0.25">
      <c r="A992" s="43">
        <v>2023</v>
      </c>
      <c r="B992" s="44" t="s">
        <v>90</v>
      </c>
      <c r="C992" s="44" t="s">
        <v>9</v>
      </c>
      <c r="D992" s="44" t="s">
        <v>99</v>
      </c>
      <c r="E992" s="48">
        <v>4890</v>
      </c>
      <c r="F992" s="44"/>
      <c r="G992" s="44" t="s">
        <v>94</v>
      </c>
      <c r="H992" s="44" t="s">
        <v>95</v>
      </c>
      <c r="I992" s="44" t="s">
        <v>100</v>
      </c>
      <c r="J992" s="45">
        <v>0</v>
      </c>
      <c r="K992" s="45">
        <v>0</v>
      </c>
      <c r="L992" s="45">
        <v>0</v>
      </c>
      <c r="M992" s="45">
        <v>21.39</v>
      </c>
      <c r="N992" s="45">
        <v>-21.39</v>
      </c>
    </row>
    <row r="993" spans="1:14" x14ac:dyDescent="0.25">
      <c r="A993" s="43">
        <v>2023</v>
      </c>
      <c r="B993" s="44" t="s">
        <v>90</v>
      </c>
      <c r="C993" s="44" t="s">
        <v>9</v>
      </c>
      <c r="D993" s="44" t="s">
        <v>101</v>
      </c>
      <c r="E993" s="48">
        <v>4890</v>
      </c>
      <c r="F993" s="44"/>
      <c r="G993" s="44" t="s">
        <v>94</v>
      </c>
      <c r="H993" s="44" t="s">
        <v>95</v>
      </c>
      <c r="I993" s="44" t="s">
        <v>102</v>
      </c>
      <c r="J993" s="45">
        <v>0</v>
      </c>
      <c r="K993" s="45">
        <v>0</v>
      </c>
      <c r="L993" s="45">
        <v>0</v>
      </c>
      <c r="M993" s="45">
        <v>5</v>
      </c>
      <c r="N993" s="45">
        <v>-5</v>
      </c>
    </row>
    <row r="994" spans="1:14" x14ac:dyDescent="0.25">
      <c r="A994" s="43">
        <v>2023</v>
      </c>
      <c r="B994" s="44" t="s">
        <v>90</v>
      </c>
      <c r="C994" s="44" t="s">
        <v>9</v>
      </c>
      <c r="D994" s="44" t="s">
        <v>103</v>
      </c>
      <c r="E994" s="48">
        <v>4890</v>
      </c>
      <c r="F994" s="44"/>
      <c r="G994" s="44" t="s">
        <v>94</v>
      </c>
      <c r="H994" s="44" t="s">
        <v>95</v>
      </c>
      <c r="I994" s="44" t="s">
        <v>104</v>
      </c>
      <c r="J994" s="45">
        <v>0</v>
      </c>
      <c r="K994" s="45">
        <v>0</v>
      </c>
      <c r="L994" s="45">
        <v>0</v>
      </c>
      <c r="M994" s="45">
        <v>10.01</v>
      </c>
      <c r="N994" s="45">
        <v>-10.01</v>
      </c>
    </row>
    <row r="995" spans="1:14" x14ac:dyDescent="0.25">
      <c r="A995" s="43">
        <v>2023</v>
      </c>
      <c r="B995" s="44" t="s">
        <v>90</v>
      </c>
      <c r="C995" s="44" t="s">
        <v>9</v>
      </c>
      <c r="D995" s="44" t="s">
        <v>180</v>
      </c>
      <c r="E995" s="48">
        <v>4890</v>
      </c>
      <c r="F995" s="44"/>
      <c r="G995" s="44" t="s">
        <v>94</v>
      </c>
      <c r="H995" s="44" t="s">
        <v>95</v>
      </c>
      <c r="I995" s="44" t="s">
        <v>181</v>
      </c>
      <c r="J995" s="45">
        <v>396</v>
      </c>
      <c r="K995" s="45">
        <v>396</v>
      </c>
      <c r="L995" s="45">
        <v>0</v>
      </c>
      <c r="M995" s="45">
        <v>0</v>
      </c>
      <c r="N995" s="45">
        <v>396</v>
      </c>
    </row>
    <row r="996" spans="1:14" x14ac:dyDescent="0.25">
      <c r="A996" s="43">
        <v>2023</v>
      </c>
      <c r="B996" s="44" t="s">
        <v>90</v>
      </c>
      <c r="C996" s="44" t="s">
        <v>9</v>
      </c>
      <c r="D996" s="44" t="s">
        <v>109</v>
      </c>
      <c r="E996" s="48">
        <v>4890</v>
      </c>
      <c r="F996" s="44"/>
      <c r="G996" s="44" t="s">
        <v>94</v>
      </c>
      <c r="H996" s="44" t="s">
        <v>95</v>
      </c>
      <c r="I996" s="44" t="s">
        <v>110</v>
      </c>
      <c r="J996" s="45">
        <v>25670.26</v>
      </c>
      <c r="K996" s="45">
        <v>25670.26</v>
      </c>
      <c r="L996" s="45">
        <v>0</v>
      </c>
      <c r="M996" s="45">
        <v>0</v>
      </c>
      <c r="N996" s="45">
        <v>25670.26</v>
      </c>
    </row>
    <row r="997" spans="1:14" x14ac:dyDescent="0.25">
      <c r="A997" s="43">
        <v>2023</v>
      </c>
      <c r="B997" s="44" t="s">
        <v>90</v>
      </c>
      <c r="C997" s="44" t="s">
        <v>9</v>
      </c>
      <c r="D997" s="44" t="s">
        <v>111</v>
      </c>
      <c r="E997" s="48">
        <v>4890</v>
      </c>
      <c r="F997" s="44"/>
      <c r="G997" s="44" t="s">
        <v>94</v>
      </c>
      <c r="H997" s="44" t="s">
        <v>95</v>
      </c>
      <c r="I997" s="44" t="s">
        <v>112</v>
      </c>
      <c r="J997" s="45">
        <v>135194.68</v>
      </c>
      <c r="K997" s="45">
        <v>82194.679999999993</v>
      </c>
      <c r="L997" s="45">
        <v>758</v>
      </c>
      <c r="M997" s="45">
        <v>3444.05</v>
      </c>
      <c r="N997" s="45">
        <v>77992.62999999999</v>
      </c>
    </row>
    <row r="998" spans="1:14" x14ac:dyDescent="0.25">
      <c r="A998" s="43">
        <v>2023</v>
      </c>
      <c r="B998" s="44" t="s">
        <v>90</v>
      </c>
      <c r="C998" s="44" t="s">
        <v>9</v>
      </c>
      <c r="D998" s="44" t="s">
        <v>113</v>
      </c>
      <c r="E998" s="48">
        <v>4890</v>
      </c>
      <c r="F998" s="44"/>
      <c r="G998" s="44" t="s">
        <v>94</v>
      </c>
      <c r="H998" s="44" t="s">
        <v>95</v>
      </c>
      <c r="I998" s="44" t="s">
        <v>114</v>
      </c>
      <c r="J998" s="45">
        <v>30019</v>
      </c>
      <c r="K998" s="45">
        <v>30019</v>
      </c>
      <c r="L998" s="45">
        <v>0</v>
      </c>
      <c r="M998" s="45">
        <v>2207.4900000000002</v>
      </c>
      <c r="N998" s="45">
        <v>27811.51</v>
      </c>
    </row>
    <row r="999" spans="1:14" x14ac:dyDescent="0.25">
      <c r="A999" s="43">
        <v>2023</v>
      </c>
      <c r="B999" s="44" t="s">
        <v>90</v>
      </c>
      <c r="C999" s="44" t="s">
        <v>9</v>
      </c>
      <c r="D999" s="44" t="s">
        <v>115</v>
      </c>
      <c r="E999" s="48">
        <v>4890</v>
      </c>
      <c r="F999" s="44"/>
      <c r="G999" s="44" t="s">
        <v>94</v>
      </c>
      <c r="H999" s="44" t="s">
        <v>95</v>
      </c>
      <c r="I999" s="44" t="s">
        <v>116</v>
      </c>
      <c r="J999" s="45">
        <v>2951.82</v>
      </c>
      <c r="K999" s="45">
        <v>37761.82</v>
      </c>
      <c r="L999" s="45">
        <v>19570.97</v>
      </c>
      <c r="M999" s="45">
        <v>13629.4</v>
      </c>
      <c r="N999" s="45">
        <v>4561.4499999999971</v>
      </c>
    </row>
    <row r="1000" spans="1:14" x14ac:dyDescent="0.25">
      <c r="A1000" s="43">
        <v>2023</v>
      </c>
      <c r="B1000" s="44" t="s">
        <v>90</v>
      </c>
      <c r="C1000" s="44" t="s">
        <v>9</v>
      </c>
      <c r="D1000" s="44" t="s">
        <v>117</v>
      </c>
      <c r="E1000" s="48">
        <v>4890</v>
      </c>
      <c r="F1000" s="44"/>
      <c r="G1000" s="44" t="s">
        <v>94</v>
      </c>
      <c r="H1000" s="44" t="s">
        <v>95</v>
      </c>
      <c r="I1000" s="44" t="s">
        <v>118</v>
      </c>
      <c r="J1000" s="45">
        <v>30415</v>
      </c>
      <c r="K1000" s="45">
        <v>2415</v>
      </c>
      <c r="L1000" s="45">
        <v>447</v>
      </c>
      <c r="M1000" s="45">
        <v>253.98</v>
      </c>
      <c r="N1000" s="45">
        <v>1714.02</v>
      </c>
    </row>
    <row r="1001" spans="1:14" x14ac:dyDescent="0.25">
      <c r="A1001" s="43">
        <v>2023</v>
      </c>
      <c r="B1001" s="44" t="s">
        <v>136</v>
      </c>
      <c r="C1001" s="44" t="s">
        <v>9</v>
      </c>
      <c r="D1001" s="44" t="s">
        <v>137</v>
      </c>
      <c r="E1001" s="48">
        <v>4890</v>
      </c>
      <c r="F1001" s="44"/>
      <c r="G1001" s="44" t="s">
        <v>94</v>
      </c>
      <c r="H1001" s="44" t="s">
        <v>95</v>
      </c>
      <c r="I1001" s="44" t="s">
        <v>138</v>
      </c>
      <c r="J1001" s="45">
        <v>60830</v>
      </c>
      <c r="K1001" s="45">
        <v>60830</v>
      </c>
      <c r="L1001" s="45">
        <v>0</v>
      </c>
      <c r="M1001" s="45">
        <v>442.5</v>
      </c>
      <c r="N1001" s="45">
        <v>60387.5</v>
      </c>
    </row>
    <row r="1002" spans="1:14" x14ac:dyDescent="0.25">
      <c r="A1002" s="43">
        <v>2023</v>
      </c>
      <c r="B1002" s="44" t="s">
        <v>136</v>
      </c>
      <c r="C1002" s="44" t="s">
        <v>9</v>
      </c>
      <c r="D1002" s="44" t="s">
        <v>99</v>
      </c>
      <c r="E1002" s="48">
        <v>4890</v>
      </c>
      <c r="F1002" s="44"/>
      <c r="G1002" s="44" t="s">
        <v>94</v>
      </c>
      <c r="H1002" s="44" t="s">
        <v>95</v>
      </c>
      <c r="I1002" s="44" t="s">
        <v>100</v>
      </c>
      <c r="J1002" s="45">
        <v>3769.59</v>
      </c>
      <c r="K1002" s="45">
        <v>3769.59</v>
      </c>
      <c r="L1002" s="45">
        <v>0</v>
      </c>
      <c r="M1002" s="45">
        <v>6.05</v>
      </c>
      <c r="N1002" s="45">
        <v>3763.54</v>
      </c>
    </row>
    <row r="1003" spans="1:14" x14ac:dyDescent="0.25">
      <c r="A1003" s="43">
        <v>2023</v>
      </c>
      <c r="B1003" s="44" t="s">
        <v>136</v>
      </c>
      <c r="C1003" s="44" t="s">
        <v>9</v>
      </c>
      <c r="D1003" s="44" t="s">
        <v>101</v>
      </c>
      <c r="E1003" s="48">
        <v>4890</v>
      </c>
      <c r="F1003" s="44"/>
      <c r="G1003" s="44" t="s">
        <v>94</v>
      </c>
      <c r="H1003" s="44" t="s">
        <v>95</v>
      </c>
      <c r="I1003" s="44" t="s">
        <v>102</v>
      </c>
      <c r="J1003" s="45">
        <v>881.61</v>
      </c>
      <c r="K1003" s="45">
        <v>881.61</v>
      </c>
      <c r="L1003" s="45">
        <v>0</v>
      </c>
      <c r="M1003" s="45">
        <v>1.42</v>
      </c>
      <c r="N1003" s="45">
        <v>880.19</v>
      </c>
    </row>
    <row r="1004" spans="1:14" x14ac:dyDescent="0.25">
      <c r="A1004" s="43">
        <v>2023</v>
      </c>
      <c r="B1004" s="44" t="s">
        <v>136</v>
      </c>
      <c r="C1004" s="44" t="s">
        <v>9</v>
      </c>
      <c r="D1004" s="44" t="s">
        <v>103</v>
      </c>
      <c r="E1004" s="48">
        <v>4890</v>
      </c>
      <c r="F1004" s="44"/>
      <c r="G1004" s="44" t="s">
        <v>94</v>
      </c>
      <c r="H1004" s="44" t="s">
        <v>95</v>
      </c>
      <c r="I1004" s="44" t="s">
        <v>104</v>
      </c>
      <c r="J1004" s="45">
        <v>1764.07</v>
      </c>
      <c r="K1004" s="45">
        <v>1764.07</v>
      </c>
      <c r="L1004" s="45">
        <v>0</v>
      </c>
      <c r="M1004" s="45">
        <v>2.83</v>
      </c>
      <c r="N1004" s="45">
        <v>1761.24</v>
      </c>
    </row>
    <row r="1005" spans="1:14" x14ac:dyDescent="0.25">
      <c r="A1005" s="43">
        <v>2023</v>
      </c>
      <c r="B1005" s="44" t="s">
        <v>152</v>
      </c>
      <c r="C1005" s="44" t="s">
        <v>9</v>
      </c>
      <c r="D1005" s="44" t="s">
        <v>161</v>
      </c>
      <c r="E1005" s="48">
        <v>4890</v>
      </c>
      <c r="F1005" s="44"/>
      <c r="G1005" s="44" t="s">
        <v>94</v>
      </c>
      <c r="H1005" s="44" t="s">
        <v>95</v>
      </c>
      <c r="I1005" s="44" t="s">
        <v>162</v>
      </c>
      <c r="J1005" s="45">
        <v>0</v>
      </c>
      <c r="K1005" s="45">
        <v>18190</v>
      </c>
      <c r="L1005" s="45">
        <v>17665.41</v>
      </c>
      <c r="M1005" s="45">
        <v>0</v>
      </c>
      <c r="N1005" s="45">
        <v>524.59000000000015</v>
      </c>
    </row>
    <row r="1006" spans="1:14" x14ac:dyDescent="0.25">
      <c r="A1006" s="43">
        <v>2023</v>
      </c>
      <c r="B1006" s="44" t="s">
        <v>152</v>
      </c>
      <c r="C1006" s="44" t="s">
        <v>9</v>
      </c>
      <c r="D1006" s="44" t="s">
        <v>155</v>
      </c>
      <c r="E1006" s="48">
        <v>4890</v>
      </c>
      <c r="F1006" s="44"/>
      <c r="G1006" s="44" t="s">
        <v>94</v>
      </c>
      <c r="H1006" s="44" t="s">
        <v>95</v>
      </c>
      <c r="I1006" s="44" t="s">
        <v>156</v>
      </c>
      <c r="J1006" s="45">
        <v>0</v>
      </c>
      <c r="K1006" s="45">
        <v>28000</v>
      </c>
      <c r="L1006" s="45">
        <v>22799</v>
      </c>
      <c r="M1006" s="45">
        <v>4999</v>
      </c>
      <c r="N1006" s="45">
        <v>202</v>
      </c>
    </row>
    <row r="1007" spans="1:14" x14ac:dyDescent="0.25">
      <c r="A1007" s="43">
        <v>2023</v>
      </c>
      <c r="B1007" s="44" t="s">
        <v>90</v>
      </c>
      <c r="C1007" s="44" t="s">
        <v>9</v>
      </c>
      <c r="D1007" s="44" t="s">
        <v>109</v>
      </c>
      <c r="E1007" s="48">
        <v>4900</v>
      </c>
      <c r="F1007" s="44"/>
      <c r="G1007" s="44" t="s">
        <v>94</v>
      </c>
      <c r="H1007" s="44" t="s">
        <v>95</v>
      </c>
      <c r="I1007" s="44" t="s">
        <v>110</v>
      </c>
      <c r="J1007" s="45">
        <v>22383.94</v>
      </c>
      <c r="K1007" s="45">
        <v>22383.94</v>
      </c>
      <c r="L1007" s="45">
        <v>0</v>
      </c>
      <c r="M1007" s="45">
        <v>0</v>
      </c>
      <c r="N1007" s="45">
        <v>22383.94</v>
      </c>
    </row>
    <row r="1008" spans="1:14" x14ac:dyDescent="0.25">
      <c r="A1008" s="43">
        <v>2023</v>
      </c>
      <c r="B1008" s="44" t="s">
        <v>90</v>
      </c>
      <c r="C1008" s="44" t="s">
        <v>9</v>
      </c>
      <c r="D1008" s="44" t="s">
        <v>111</v>
      </c>
      <c r="E1008" s="48">
        <v>4900</v>
      </c>
      <c r="F1008" s="44"/>
      <c r="G1008" s="44" t="s">
        <v>94</v>
      </c>
      <c r="H1008" s="44" t="s">
        <v>95</v>
      </c>
      <c r="I1008" s="44" t="s">
        <v>112</v>
      </c>
      <c r="J1008" s="45">
        <v>4665.82</v>
      </c>
      <c r="K1008" s="45">
        <v>3665.82</v>
      </c>
      <c r="L1008" s="45">
        <v>0</v>
      </c>
      <c r="M1008" s="45">
        <v>642.51</v>
      </c>
      <c r="N1008" s="45">
        <v>3023.3099999999995</v>
      </c>
    </row>
    <row r="1009" spans="1:14" x14ac:dyDescent="0.25">
      <c r="A1009" s="43">
        <v>2023</v>
      </c>
      <c r="B1009" s="44" t="s">
        <v>90</v>
      </c>
      <c r="C1009" s="44" t="s">
        <v>9</v>
      </c>
      <c r="D1009" s="44" t="s">
        <v>113</v>
      </c>
      <c r="E1009" s="48">
        <v>4900</v>
      </c>
      <c r="F1009" s="44"/>
      <c r="G1009" s="44" t="s">
        <v>94</v>
      </c>
      <c r="H1009" s="44" t="s">
        <v>95</v>
      </c>
      <c r="I1009" s="44" t="s">
        <v>114</v>
      </c>
      <c r="J1009" s="45">
        <v>22617.11</v>
      </c>
      <c r="K1009" s="45">
        <v>22617.11</v>
      </c>
      <c r="L1009" s="45">
        <v>0</v>
      </c>
      <c r="M1009" s="45">
        <v>35.14</v>
      </c>
      <c r="N1009" s="45">
        <v>22581.97</v>
      </c>
    </row>
    <row r="1010" spans="1:14" x14ac:dyDescent="0.25">
      <c r="A1010" s="43">
        <v>2023</v>
      </c>
      <c r="B1010" s="44" t="s">
        <v>90</v>
      </c>
      <c r="C1010" s="44" t="s">
        <v>9</v>
      </c>
      <c r="D1010" s="44" t="s">
        <v>115</v>
      </c>
      <c r="E1010" s="48">
        <v>4900</v>
      </c>
      <c r="F1010" s="44"/>
      <c r="G1010" s="44" t="s">
        <v>94</v>
      </c>
      <c r="H1010" s="44" t="s">
        <v>95</v>
      </c>
      <c r="I1010" s="44" t="s">
        <v>116</v>
      </c>
      <c r="J1010" s="45">
        <v>61059.67</v>
      </c>
      <c r="K1010" s="45">
        <v>61059.67</v>
      </c>
      <c r="L1010" s="45">
        <v>7117.97</v>
      </c>
      <c r="M1010" s="45">
        <v>426.55</v>
      </c>
      <c r="N1010" s="45">
        <v>53515.149999999994</v>
      </c>
    </row>
    <row r="1011" spans="1:14" x14ac:dyDescent="0.25">
      <c r="A1011" s="43">
        <v>2023</v>
      </c>
      <c r="B1011" s="44" t="s">
        <v>90</v>
      </c>
      <c r="C1011" s="44" t="s">
        <v>9</v>
      </c>
      <c r="D1011" s="44" t="s">
        <v>117</v>
      </c>
      <c r="E1011" s="48">
        <v>4900</v>
      </c>
      <c r="F1011" s="44"/>
      <c r="G1011" s="44" t="s">
        <v>94</v>
      </c>
      <c r="H1011" s="44" t="s">
        <v>95</v>
      </c>
      <c r="I1011" s="44" t="s">
        <v>118</v>
      </c>
      <c r="J1011" s="45">
        <v>26521.25</v>
      </c>
      <c r="K1011" s="45">
        <v>26521.25</v>
      </c>
      <c r="L1011" s="45">
        <v>0</v>
      </c>
      <c r="M1011" s="45">
        <v>2898.94</v>
      </c>
      <c r="N1011" s="45">
        <v>23622.31</v>
      </c>
    </row>
    <row r="1012" spans="1:14" x14ac:dyDescent="0.25">
      <c r="A1012" s="43">
        <v>2023</v>
      </c>
      <c r="B1012" s="44" t="s">
        <v>90</v>
      </c>
      <c r="C1012" s="44" t="s">
        <v>165</v>
      </c>
      <c r="D1012" s="44" t="s">
        <v>166</v>
      </c>
      <c r="E1012" s="48">
        <v>4900</v>
      </c>
      <c r="F1012" s="44"/>
      <c r="G1012" s="44" t="s">
        <v>94</v>
      </c>
      <c r="H1012" s="44" t="s">
        <v>95</v>
      </c>
      <c r="I1012" s="44" t="s">
        <v>167</v>
      </c>
      <c r="J1012" s="45">
        <v>0</v>
      </c>
      <c r="K1012" s="45">
        <v>1000</v>
      </c>
      <c r="L1012" s="45">
        <v>0</v>
      </c>
      <c r="M1012" s="45">
        <v>0</v>
      </c>
      <c r="N1012" s="45">
        <v>1000</v>
      </c>
    </row>
    <row r="1013" spans="1:14" x14ac:dyDescent="0.25">
      <c r="A1013" s="43">
        <v>2023</v>
      </c>
      <c r="B1013" s="44" t="s">
        <v>136</v>
      </c>
      <c r="C1013" s="44" t="s">
        <v>9</v>
      </c>
      <c r="D1013" s="44" t="s">
        <v>137</v>
      </c>
      <c r="E1013" s="48">
        <v>4900</v>
      </c>
      <c r="F1013" s="44"/>
      <c r="G1013" s="44" t="s">
        <v>94</v>
      </c>
      <c r="H1013" s="44" t="s">
        <v>95</v>
      </c>
      <c r="I1013" s="44" t="s">
        <v>138</v>
      </c>
      <c r="J1013" s="45">
        <v>53042.5</v>
      </c>
      <c r="K1013" s="45">
        <v>53042.5</v>
      </c>
      <c r="L1013" s="45">
        <v>0</v>
      </c>
      <c r="M1013" s="45">
        <v>0</v>
      </c>
      <c r="N1013" s="45">
        <v>53042.5</v>
      </c>
    </row>
    <row r="1014" spans="1:14" x14ac:dyDescent="0.25">
      <c r="A1014" s="43">
        <v>2023</v>
      </c>
      <c r="B1014" s="44" t="s">
        <v>136</v>
      </c>
      <c r="C1014" s="44" t="s">
        <v>9</v>
      </c>
      <c r="D1014" s="44" t="s">
        <v>99</v>
      </c>
      <c r="E1014" s="48">
        <v>4900</v>
      </c>
      <c r="F1014" s="44"/>
      <c r="G1014" s="44" t="s">
        <v>94</v>
      </c>
      <c r="H1014" s="44" t="s">
        <v>95</v>
      </c>
      <c r="I1014" s="44" t="s">
        <v>100</v>
      </c>
      <c r="J1014" s="45">
        <v>3288.26</v>
      </c>
      <c r="K1014" s="45">
        <v>3288.26</v>
      </c>
      <c r="L1014" s="45">
        <v>0</v>
      </c>
      <c r="M1014" s="45">
        <v>0</v>
      </c>
      <c r="N1014" s="45">
        <v>3288.26</v>
      </c>
    </row>
    <row r="1015" spans="1:14" x14ac:dyDescent="0.25">
      <c r="A1015" s="43">
        <v>2023</v>
      </c>
      <c r="B1015" s="44" t="s">
        <v>136</v>
      </c>
      <c r="C1015" s="44" t="s">
        <v>9</v>
      </c>
      <c r="D1015" s="44" t="s">
        <v>101</v>
      </c>
      <c r="E1015" s="48">
        <v>4900</v>
      </c>
      <c r="F1015" s="44"/>
      <c r="G1015" s="44" t="s">
        <v>94</v>
      </c>
      <c r="H1015" s="44" t="s">
        <v>95</v>
      </c>
      <c r="I1015" s="44" t="s">
        <v>102</v>
      </c>
      <c r="J1015" s="45">
        <v>769.02</v>
      </c>
      <c r="K1015" s="45">
        <v>769.02</v>
      </c>
      <c r="L1015" s="45">
        <v>0</v>
      </c>
      <c r="M1015" s="45">
        <v>0</v>
      </c>
      <c r="N1015" s="45">
        <v>769.02</v>
      </c>
    </row>
    <row r="1016" spans="1:14" x14ac:dyDescent="0.25">
      <c r="A1016" s="43">
        <v>2023</v>
      </c>
      <c r="B1016" s="44" t="s">
        <v>136</v>
      </c>
      <c r="C1016" s="44" t="s">
        <v>9</v>
      </c>
      <c r="D1016" s="44" t="s">
        <v>103</v>
      </c>
      <c r="E1016" s="48">
        <v>4900</v>
      </c>
      <c r="F1016" s="44"/>
      <c r="G1016" s="44" t="s">
        <v>94</v>
      </c>
      <c r="H1016" s="44" t="s">
        <v>95</v>
      </c>
      <c r="I1016" s="44" t="s">
        <v>104</v>
      </c>
      <c r="J1016" s="45">
        <v>1538.23</v>
      </c>
      <c r="K1016" s="45">
        <v>1538.23</v>
      </c>
      <c r="L1016" s="45">
        <v>0</v>
      </c>
      <c r="M1016" s="45">
        <v>0</v>
      </c>
      <c r="N1016" s="45">
        <v>1538.23</v>
      </c>
    </row>
    <row r="1017" spans="1:14" x14ac:dyDescent="0.25">
      <c r="A1017" s="43">
        <v>2023</v>
      </c>
      <c r="B1017" s="44" t="s">
        <v>152</v>
      </c>
      <c r="C1017" s="44" t="s">
        <v>9</v>
      </c>
      <c r="D1017" s="44" t="s">
        <v>161</v>
      </c>
      <c r="E1017" s="48">
        <v>4900</v>
      </c>
      <c r="F1017" s="44"/>
      <c r="G1017" s="44" t="s">
        <v>94</v>
      </c>
      <c r="H1017" s="44" t="s">
        <v>95</v>
      </c>
      <c r="I1017" s="44" t="s">
        <v>162</v>
      </c>
      <c r="J1017" s="45">
        <v>5238</v>
      </c>
      <c r="K1017" s="45">
        <v>5238</v>
      </c>
      <c r="L1017" s="45">
        <v>0</v>
      </c>
      <c r="M1017" s="45">
        <v>4976.1000000000004</v>
      </c>
      <c r="N1017" s="45">
        <v>261.89999999999964</v>
      </c>
    </row>
    <row r="1018" spans="1:14" x14ac:dyDescent="0.25">
      <c r="A1018" s="43">
        <v>2023</v>
      </c>
      <c r="B1018" s="44" t="s">
        <v>90</v>
      </c>
      <c r="C1018" s="44" t="s">
        <v>9</v>
      </c>
      <c r="D1018" s="44" t="s">
        <v>109</v>
      </c>
      <c r="E1018" s="48">
        <v>4920</v>
      </c>
      <c r="F1018" s="44"/>
      <c r="G1018" s="44" t="s">
        <v>94</v>
      </c>
      <c r="H1018" s="44" t="s">
        <v>95</v>
      </c>
      <c r="I1018" s="44" t="s">
        <v>110</v>
      </c>
      <c r="J1018" s="45">
        <v>21372.19</v>
      </c>
      <c r="K1018" s="45">
        <v>21372.19</v>
      </c>
      <c r="L1018" s="45">
        <v>0</v>
      </c>
      <c r="M1018" s="45">
        <v>0</v>
      </c>
      <c r="N1018" s="45">
        <v>21372.19</v>
      </c>
    </row>
    <row r="1019" spans="1:14" x14ac:dyDescent="0.25">
      <c r="A1019" s="43">
        <v>2023</v>
      </c>
      <c r="B1019" s="44" t="s">
        <v>90</v>
      </c>
      <c r="C1019" s="44" t="s">
        <v>9</v>
      </c>
      <c r="D1019" s="44" t="s">
        <v>111</v>
      </c>
      <c r="E1019" s="48">
        <v>4920</v>
      </c>
      <c r="F1019" s="44"/>
      <c r="G1019" s="44" t="s">
        <v>94</v>
      </c>
      <c r="H1019" s="44" t="s">
        <v>95</v>
      </c>
      <c r="I1019" s="44" t="s">
        <v>112</v>
      </c>
      <c r="J1019" s="45">
        <v>104374.95</v>
      </c>
      <c r="K1019" s="45">
        <v>52374.95</v>
      </c>
      <c r="L1019" s="45">
        <v>4039.99</v>
      </c>
      <c r="M1019" s="45">
        <v>2979.01</v>
      </c>
      <c r="N1019" s="45">
        <v>45355.95</v>
      </c>
    </row>
    <row r="1020" spans="1:14" x14ac:dyDescent="0.25">
      <c r="A1020" s="43">
        <v>2023</v>
      </c>
      <c r="B1020" s="44" t="s">
        <v>90</v>
      </c>
      <c r="C1020" s="44" t="s">
        <v>9</v>
      </c>
      <c r="D1020" s="44" t="s">
        <v>113</v>
      </c>
      <c r="E1020" s="48">
        <v>4920</v>
      </c>
      <c r="F1020" s="44"/>
      <c r="G1020" s="44" t="s">
        <v>94</v>
      </c>
      <c r="H1020" s="44" t="s">
        <v>95</v>
      </c>
      <c r="I1020" s="44" t="s">
        <v>114</v>
      </c>
      <c r="J1020" s="45">
        <v>9786.24</v>
      </c>
      <c r="K1020" s="45">
        <v>9786.24</v>
      </c>
      <c r="L1020" s="45">
        <v>0</v>
      </c>
      <c r="M1020" s="45">
        <v>5296.65</v>
      </c>
      <c r="N1020" s="45">
        <v>4489.59</v>
      </c>
    </row>
    <row r="1021" spans="1:14" x14ac:dyDescent="0.25">
      <c r="A1021" s="43">
        <v>2023</v>
      </c>
      <c r="B1021" s="44" t="s">
        <v>90</v>
      </c>
      <c r="C1021" s="44" t="s">
        <v>9</v>
      </c>
      <c r="D1021" s="44" t="s">
        <v>115</v>
      </c>
      <c r="E1021" s="48">
        <v>4920</v>
      </c>
      <c r="F1021" s="44"/>
      <c r="G1021" s="44" t="s">
        <v>94</v>
      </c>
      <c r="H1021" s="44" t="s">
        <v>95</v>
      </c>
      <c r="I1021" s="44" t="s">
        <v>116</v>
      </c>
      <c r="J1021" s="45">
        <v>6063.54</v>
      </c>
      <c r="K1021" s="45">
        <v>58063.54</v>
      </c>
      <c r="L1021" s="45">
        <v>500</v>
      </c>
      <c r="M1021" s="45">
        <v>2975.77</v>
      </c>
      <c r="N1021" s="45">
        <v>54587.77</v>
      </c>
    </row>
    <row r="1022" spans="1:14" x14ac:dyDescent="0.25">
      <c r="A1022" s="43">
        <v>2023</v>
      </c>
      <c r="B1022" s="44" t="s">
        <v>90</v>
      </c>
      <c r="C1022" s="44" t="s">
        <v>9</v>
      </c>
      <c r="D1022" s="44" t="s">
        <v>117</v>
      </c>
      <c r="E1022" s="48">
        <v>4920</v>
      </c>
      <c r="F1022" s="44"/>
      <c r="G1022" s="44" t="s">
        <v>94</v>
      </c>
      <c r="H1022" s="44" t="s">
        <v>95</v>
      </c>
      <c r="I1022" s="44" t="s">
        <v>118</v>
      </c>
      <c r="J1022" s="45">
        <v>24235.15</v>
      </c>
      <c r="K1022" s="45">
        <v>14235.150000000001</v>
      </c>
      <c r="L1022" s="45">
        <v>4460.25</v>
      </c>
      <c r="M1022" s="45">
        <v>2954.2499999999995</v>
      </c>
      <c r="N1022" s="45">
        <v>6820.6500000000015</v>
      </c>
    </row>
    <row r="1023" spans="1:14" x14ac:dyDescent="0.25">
      <c r="A1023" s="43">
        <v>2023</v>
      </c>
      <c r="B1023" s="44" t="s">
        <v>136</v>
      </c>
      <c r="C1023" s="44" t="s">
        <v>9</v>
      </c>
      <c r="D1023" s="44" t="s">
        <v>137</v>
      </c>
      <c r="E1023" s="48">
        <v>4920</v>
      </c>
      <c r="F1023" s="44"/>
      <c r="G1023" s="44" t="s">
        <v>94</v>
      </c>
      <c r="H1023" s="44" t="s">
        <v>95</v>
      </c>
      <c r="I1023" s="44" t="s">
        <v>138</v>
      </c>
      <c r="J1023" s="45">
        <v>47125</v>
      </c>
      <c r="K1023" s="45">
        <v>47125</v>
      </c>
      <c r="L1023" s="45">
        <v>0</v>
      </c>
      <c r="M1023" s="45">
        <v>1467.3</v>
      </c>
      <c r="N1023" s="45">
        <v>45657.7</v>
      </c>
    </row>
    <row r="1024" spans="1:14" x14ac:dyDescent="0.25">
      <c r="A1024" s="43">
        <v>2023</v>
      </c>
      <c r="B1024" s="44" t="s">
        <v>136</v>
      </c>
      <c r="C1024" s="44" t="s">
        <v>9</v>
      </c>
      <c r="D1024" s="44" t="s">
        <v>99</v>
      </c>
      <c r="E1024" s="48">
        <v>4920</v>
      </c>
      <c r="F1024" s="44"/>
      <c r="G1024" s="44" t="s">
        <v>94</v>
      </c>
      <c r="H1024" s="44" t="s">
        <v>95</v>
      </c>
      <c r="I1024" s="44" t="s">
        <v>100</v>
      </c>
      <c r="J1024" s="45">
        <v>2921.73</v>
      </c>
      <c r="K1024" s="45">
        <v>2921.73</v>
      </c>
      <c r="L1024" s="45">
        <v>0</v>
      </c>
      <c r="M1024" s="45">
        <v>90.99</v>
      </c>
      <c r="N1024" s="45">
        <v>2830.74</v>
      </c>
    </row>
    <row r="1025" spans="1:14" x14ac:dyDescent="0.25">
      <c r="A1025" s="43">
        <v>2023</v>
      </c>
      <c r="B1025" s="44" t="s">
        <v>136</v>
      </c>
      <c r="C1025" s="44" t="s">
        <v>9</v>
      </c>
      <c r="D1025" s="44" t="s">
        <v>101</v>
      </c>
      <c r="E1025" s="48">
        <v>4920</v>
      </c>
      <c r="F1025" s="44"/>
      <c r="G1025" s="44" t="s">
        <v>94</v>
      </c>
      <c r="H1025" s="44" t="s">
        <v>95</v>
      </c>
      <c r="I1025" s="44" t="s">
        <v>102</v>
      </c>
      <c r="J1025" s="45">
        <v>683.31</v>
      </c>
      <c r="K1025" s="45">
        <v>683.31</v>
      </c>
      <c r="L1025" s="45">
        <v>0</v>
      </c>
      <c r="M1025" s="45">
        <v>21.28</v>
      </c>
      <c r="N1025" s="45">
        <v>662.03</v>
      </c>
    </row>
    <row r="1026" spans="1:14" x14ac:dyDescent="0.25">
      <c r="A1026" s="43">
        <v>2023</v>
      </c>
      <c r="B1026" s="44" t="s">
        <v>136</v>
      </c>
      <c r="C1026" s="44" t="s">
        <v>9</v>
      </c>
      <c r="D1026" s="44" t="s">
        <v>103</v>
      </c>
      <c r="E1026" s="48">
        <v>4920</v>
      </c>
      <c r="F1026" s="44"/>
      <c r="G1026" s="44" t="s">
        <v>94</v>
      </c>
      <c r="H1026" s="44" t="s">
        <v>95</v>
      </c>
      <c r="I1026" s="44" t="s">
        <v>104</v>
      </c>
      <c r="J1026" s="45">
        <v>1366.63</v>
      </c>
      <c r="K1026" s="45">
        <v>1366.63</v>
      </c>
      <c r="L1026" s="45">
        <v>0</v>
      </c>
      <c r="M1026" s="45">
        <v>42.53</v>
      </c>
      <c r="N1026" s="45">
        <v>1324.1</v>
      </c>
    </row>
    <row r="1027" spans="1:14" x14ac:dyDescent="0.25">
      <c r="A1027" s="43">
        <v>2023</v>
      </c>
      <c r="B1027" s="44" t="s">
        <v>152</v>
      </c>
      <c r="C1027" s="44" t="s">
        <v>9</v>
      </c>
      <c r="D1027" s="44" t="s">
        <v>153</v>
      </c>
      <c r="E1027" s="48">
        <v>4920</v>
      </c>
      <c r="F1027" s="44"/>
      <c r="G1027" s="44" t="s">
        <v>94</v>
      </c>
      <c r="H1027" s="44" t="s">
        <v>95</v>
      </c>
      <c r="I1027" s="44" t="s">
        <v>154</v>
      </c>
      <c r="J1027" s="45">
        <v>2500</v>
      </c>
      <c r="K1027" s="45">
        <v>2500</v>
      </c>
      <c r="L1027" s="45">
        <v>0</v>
      </c>
      <c r="M1027" s="45">
        <v>0</v>
      </c>
      <c r="N1027" s="45">
        <v>2500</v>
      </c>
    </row>
    <row r="1028" spans="1:14" x14ac:dyDescent="0.25">
      <c r="A1028" s="43">
        <v>2023</v>
      </c>
      <c r="B1028" s="44" t="s">
        <v>152</v>
      </c>
      <c r="C1028" s="44" t="s">
        <v>9</v>
      </c>
      <c r="D1028" s="44" t="s">
        <v>155</v>
      </c>
      <c r="E1028" s="48">
        <v>4920</v>
      </c>
      <c r="F1028" s="44"/>
      <c r="G1028" s="44" t="s">
        <v>94</v>
      </c>
      <c r="H1028" s="44" t="s">
        <v>95</v>
      </c>
      <c r="I1028" s="44" t="s">
        <v>156</v>
      </c>
      <c r="J1028" s="45">
        <v>0</v>
      </c>
      <c r="K1028" s="45">
        <v>10000</v>
      </c>
      <c r="L1028" s="45">
        <v>3549</v>
      </c>
      <c r="M1028" s="45">
        <v>0</v>
      </c>
      <c r="N1028" s="45">
        <v>6451</v>
      </c>
    </row>
    <row r="1029" spans="1:14" x14ac:dyDescent="0.25">
      <c r="A1029" s="43">
        <v>2023</v>
      </c>
      <c r="B1029" s="44" t="s">
        <v>90</v>
      </c>
      <c r="C1029" s="44" t="s">
        <v>9</v>
      </c>
      <c r="D1029" s="44" t="s">
        <v>109</v>
      </c>
      <c r="E1029" s="48">
        <v>4960</v>
      </c>
      <c r="F1029" s="44"/>
      <c r="G1029" s="44" t="s">
        <v>94</v>
      </c>
      <c r="H1029" s="44" t="s">
        <v>95</v>
      </c>
      <c r="I1029" s="44" t="s">
        <v>110</v>
      </c>
      <c r="J1029" s="45">
        <v>17317.830000000002</v>
      </c>
      <c r="K1029" s="45">
        <v>7317.8300000000017</v>
      </c>
      <c r="L1029" s="45">
        <v>0</v>
      </c>
      <c r="M1029" s="45">
        <v>0</v>
      </c>
      <c r="N1029" s="45">
        <v>7317.8300000000017</v>
      </c>
    </row>
    <row r="1030" spans="1:14" x14ac:dyDescent="0.25">
      <c r="A1030" s="43">
        <v>2023</v>
      </c>
      <c r="B1030" s="44" t="s">
        <v>90</v>
      </c>
      <c r="C1030" s="44" t="s">
        <v>9</v>
      </c>
      <c r="D1030" s="44" t="s">
        <v>111</v>
      </c>
      <c r="E1030" s="48">
        <v>4960</v>
      </c>
      <c r="F1030" s="44"/>
      <c r="G1030" s="44" t="s">
        <v>94</v>
      </c>
      <c r="H1030" s="44" t="s">
        <v>95</v>
      </c>
      <c r="I1030" s="44" t="s">
        <v>112</v>
      </c>
      <c r="J1030" s="45">
        <v>49989.42</v>
      </c>
      <c r="K1030" s="45">
        <v>39989.42</v>
      </c>
      <c r="L1030" s="45">
        <v>2554.31</v>
      </c>
      <c r="M1030" s="45">
        <v>10852.1</v>
      </c>
      <c r="N1030" s="45">
        <v>26583.01</v>
      </c>
    </row>
    <row r="1031" spans="1:14" x14ac:dyDescent="0.25">
      <c r="A1031" s="43">
        <v>2023</v>
      </c>
      <c r="B1031" s="44" t="s">
        <v>90</v>
      </c>
      <c r="C1031" s="44" t="s">
        <v>9</v>
      </c>
      <c r="D1031" s="44" t="s">
        <v>113</v>
      </c>
      <c r="E1031" s="48">
        <v>4960</v>
      </c>
      <c r="F1031" s="44"/>
      <c r="G1031" s="44" t="s">
        <v>94</v>
      </c>
      <c r="H1031" s="44" t="s">
        <v>95</v>
      </c>
      <c r="I1031" s="44" t="s">
        <v>114</v>
      </c>
      <c r="J1031" s="45">
        <v>19616.5</v>
      </c>
      <c r="K1031" s="45">
        <v>9616.5</v>
      </c>
      <c r="L1031" s="45">
        <v>1454.36</v>
      </c>
      <c r="M1031" s="45">
        <v>0</v>
      </c>
      <c r="N1031" s="45">
        <v>8162.14</v>
      </c>
    </row>
    <row r="1032" spans="1:14" x14ac:dyDescent="0.25">
      <c r="A1032" s="43">
        <v>2023</v>
      </c>
      <c r="B1032" s="44" t="s">
        <v>90</v>
      </c>
      <c r="C1032" s="44" t="s">
        <v>9</v>
      </c>
      <c r="D1032" s="44" t="s">
        <v>115</v>
      </c>
      <c r="E1032" s="48">
        <v>4960</v>
      </c>
      <c r="F1032" s="44"/>
      <c r="G1032" s="44" t="s">
        <v>94</v>
      </c>
      <c r="H1032" s="44" t="s">
        <v>95</v>
      </c>
      <c r="I1032" s="44" t="s">
        <v>116</v>
      </c>
      <c r="J1032" s="45">
        <v>22605.46</v>
      </c>
      <c r="K1032" s="45">
        <v>54605.46</v>
      </c>
      <c r="L1032" s="45">
        <v>26834.18</v>
      </c>
      <c r="M1032" s="45">
        <v>19563.650000000001</v>
      </c>
      <c r="N1032" s="45">
        <v>8207.6299999999974</v>
      </c>
    </row>
    <row r="1033" spans="1:14" x14ac:dyDescent="0.25">
      <c r="A1033" s="43">
        <v>2023</v>
      </c>
      <c r="B1033" s="44" t="s">
        <v>90</v>
      </c>
      <c r="C1033" s="44" t="s">
        <v>9</v>
      </c>
      <c r="D1033" s="44" t="s">
        <v>117</v>
      </c>
      <c r="E1033" s="48">
        <v>4960</v>
      </c>
      <c r="F1033" s="44"/>
      <c r="G1033" s="44" t="s">
        <v>94</v>
      </c>
      <c r="H1033" s="44" t="s">
        <v>95</v>
      </c>
      <c r="I1033" s="44" t="s">
        <v>118</v>
      </c>
      <c r="J1033" s="45">
        <v>20518.75</v>
      </c>
      <c r="K1033" s="45">
        <v>18518.75</v>
      </c>
      <c r="L1033" s="45">
        <v>6620</v>
      </c>
      <c r="M1033" s="45">
        <v>0</v>
      </c>
      <c r="N1033" s="45">
        <v>11898.75</v>
      </c>
    </row>
    <row r="1034" spans="1:14" x14ac:dyDescent="0.25">
      <c r="A1034" s="43">
        <v>2023</v>
      </c>
      <c r="B1034" s="44" t="s">
        <v>136</v>
      </c>
      <c r="C1034" s="44" t="s">
        <v>9</v>
      </c>
      <c r="D1034" s="44" t="s">
        <v>137</v>
      </c>
      <c r="E1034" s="48">
        <v>4960</v>
      </c>
      <c r="F1034" s="44"/>
      <c r="G1034" s="44" t="s">
        <v>94</v>
      </c>
      <c r="H1034" s="44" t="s">
        <v>95</v>
      </c>
      <c r="I1034" s="44" t="s">
        <v>138</v>
      </c>
      <c r="J1034" s="45">
        <v>41037.5</v>
      </c>
      <c r="K1034" s="45">
        <v>41037.5</v>
      </c>
      <c r="L1034" s="45">
        <v>0</v>
      </c>
      <c r="M1034" s="45">
        <v>0</v>
      </c>
      <c r="N1034" s="45">
        <v>41037.5</v>
      </c>
    </row>
    <row r="1035" spans="1:14" x14ac:dyDescent="0.25">
      <c r="A1035" s="43">
        <v>2023</v>
      </c>
      <c r="B1035" s="44" t="s">
        <v>136</v>
      </c>
      <c r="C1035" s="44" t="s">
        <v>9</v>
      </c>
      <c r="D1035" s="44" t="s">
        <v>99</v>
      </c>
      <c r="E1035" s="48">
        <v>4960</v>
      </c>
      <c r="F1035" s="44"/>
      <c r="G1035" s="44" t="s">
        <v>94</v>
      </c>
      <c r="H1035" s="44" t="s">
        <v>95</v>
      </c>
      <c r="I1035" s="44" t="s">
        <v>100</v>
      </c>
      <c r="J1035" s="45">
        <v>2544.33</v>
      </c>
      <c r="K1035" s="45">
        <v>2544.33</v>
      </c>
      <c r="L1035" s="45">
        <v>0</v>
      </c>
      <c r="M1035" s="45">
        <v>0</v>
      </c>
      <c r="N1035" s="45">
        <v>2544.33</v>
      </c>
    </row>
    <row r="1036" spans="1:14" x14ac:dyDescent="0.25">
      <c r="A1036" s="43">
        <v>2023</v>
      </c>
      <c r="B1036" s="44" t="s">
        <v>136</v>
      </c>
      <c r="C1036" s="44" t="s">
        <v>9</v>
      </c>
      <c r="D1036" s="44" t="s">
        <v>101</v>
      </c>
      <c r="E1036" s="48">
        <v>4960</v>
      </c>
      <c r="F1036" s="44"/>
      <c r="G1036" s="44" t="s">
        <v>94</v>
      </c>
      <c r="H1036" s="44" t="s">
        <v>95</v>
      </c>
      <c r="I1036" s="44" t="s">
        <v>102</v>
      </c>
      <c r="J1036" s="45">
        <v>595.04</v>
      </c>
      <c r="K1036" s="45">
        <v>595.04</v>
      </c>
      <c r="L1036" s="45">
        <v>0</v>
      </c>
      <c r="M1036" s="45">
        <v>0</v>
      </c>
      <c r="N1036" s="45">
        <v>595.04</v>
      </c>
    </row>
    <row r="1037" spans="1:14" x14ac:dyDescent="0.25">
      <c r="A1037" s="43">
        <v>2023</v>
      </c>
      <c r="B1037" s="44" t="s">
        <v>136</v>
      </c>
      <c r="C1037" s="44" t="s">
        <v>9</v>
      </c>
      <c r="D1037" s="44" t="s">
        <v>103</v>
      </c>
      <c r="E1037" s="48">
        <v>4960</v>
      </c>
      <c r="F1037" s="44"/>
      <c r="G1037" s="44" t="s">
        <v>94</v>
      </c>
      <c r="H1037" s="44" t="s">
        <v>95</v>
      </c>
      <c r="I1037" s="44" t="s">
        <v>104</v>
      </c>
      <c r="J1037" s="45">
        <v>1190.0899999999999</v>
      </c>
      <c r="K1037" s="45">
        <v>1190.0899999999999</v>
      </c>
      <c r="L1037" s="45">
        <v>0</v>
      </c>
      <c r="M1037" s="45">
        <v>0</v>
      </c>
      <c r="N1037" s="45">
        <v>1190.0899999999999</v>
      </c>
    </row>
    <row r="1038" spans="1:14" x14ac:dyDescent="0.25">
      <c r="A1038" s="43">
        <v>2023</v>
      </c>
      <c r="B1038" s="44" t="s">
        <v>152</v>
      </c>
      <c r="C1038" s="44" t="s">
        <v>9</v>
      </c>
      <c r="D1038" s="44" t="s">
        <v>155</v>
      </c>
      <c r="E1038" s="48">
        <v>4960</v>
      </c>
      <c r="F1038" s="44"/>
      <c r="G1038" s="44" t="s">
        <v>94</v>
      </c>
      <c r="H1038" s="44" t="s">
        <v>95</v>
      </c>
      <c r="I1038" s="44" t="s">
        <v>156</v>
      </c>
      <c r="J1038" s="45">
        <v>0</v>
      </c>
      <c r="K1038" s="45">
        <v>0</v>
      </c>
      <c r="L1038" s="45">
        <v>4825</v>
      </c>
      <c r="M1038" s="45">
        <v>0</v>
      </c>
      <c r="N1038" s="45">
        <v>-4825</v>
      </c>
    </row>
    <row r="1039" spans="1:14" x14ac:dyDescent="0.25">
      <c r="A1039" s="43">
        <v>2023</v>
      </c>
      <c r="B1039" s="44" t="s">
        <v>90</v>
      </c>
      <c r="C1039" s="44" t="s">
        <v>9</v>
      </c>
      <c r="D1039" s="44" t="s">
        <v>111</v>
      </c>
      <c r="E1039" s="48">
        <v>4970</v>
      </c>
      <c r="F1039" s="44"/>
      <c r="G1039" s="44" t="s">
        <v>94</v>
      </c>
      <c r="H1039" s="44" t="s">
        <v>95</v>
      </c>
      <c r="I1039" s="44" t="s">
        <v>112</v>
      </c>
      <c r="J1039" s="45">
        <v>49087.75</v>
      </c>
      <c r="K1039" s="45">
        <v>49087.75</v>
      </c>
      <c r="L1039" s="45">
        <v>0</v>
      </c>
      <c r="M1039" s="45">
        <v>33989.26</v>
      </c>
      <c r="N1039" s="45">
        <v>15098.489999999998</v>
      </c>
    </row>
    <row r="1040" spans="1:14" x14ac:dyDescent="0.25">
      <c r="A1040" s="43">
        <v>2023</v>
      </c>
      <c r="B1040" s="44" t="s">
        <v>90</v>
      </c>
      <c r="C1040" s="44" t="s">
        <v>9</v>
      </c>
      <c r="D1040" s="44" t="s">
        <v>113</v>
      </c>
      <c r="E1040" s="48">
        <v>4970</v>
      </c>
      <c r="F1040" s="44"/>
      <c r="G1040" s="44" t="s">
        <v>94</v>
      </c>
      <c r="H1040" s="44" t="s">
        <v>95</v>
      </c>
      <c r="I1040" s="44" t="s">
        <v>114</v>
      </c>
      <c r="J1040" s="45">
        <v>1994.65</v>
      </c>
      <c r="K1040" s="45">
        <v>1994.65</v>
      </c>
      <c r="L1040" s="45">
        <v>0</v>
      </c>
      <c r="M1040" s="45">
        <v>0</v>
      </c>
      <c r="N1040" s="45">
        <v>1994.65</v>
      </c>
    </row>
    <row r="1041" spans="1:14" x14ac:dyDescent="0.25">
      <c r="A1041" s="43">
        <v>2023</v>
      </c>
      <c r="B1041" s="44" t="s">
        <v>90</v>
      </c>
      <c r="C1041" s="44" t="s">
        <v>9</v>
      </c>
      <c r="D1041" s="44" t="s">
        <v>115</v>
      </c>
      <c r="E1041" s="48">
        <v>4970</v>
      </c>
      <c r="F1041" s="44"/>
      <c r="G1041" s="44" t="s">
        <v>94</v>
      </c>
      <c r="H1041" s="44" t="s">
        <v>95</v>
      </c>
      <c r="I1041" s="44" t="s">
        <v>116</v>
      </c>
      <c r="J1041" s="45">
        <v>69342.509999999995</v>
      </c>
      <c r="K1041" s="45">
        <v>69342.509999999995</v>
      </c>
      <c r="L1041" s="45">
        <v>0</v>
      </c>
      <c r="M1041" s="45">
        <v>45459.360000000001</v>
      </c>
      <c r="N1041" s="45">
        <v>23883.149999999994</v>
      </c>
    </row>
    <row r="1042" spans="1:14" x14ac:dyDescent="0.25">
      <c r="A1042" s="43">
        <v>2023</v>
      </c>
      <c r="B1042" s="44" t="s">
        <v>136</v>
      </c>
      <c r="C1042" s="44" t="s">
        <v>9</v>
      </c>
      <c r="D1042" s="44" t="s">
        <v>99</v>
      </c>
      <c r="E1042" s="48">
        <v>4970</v>
      </c>
      <c r="F1042" s="44"/>
      <c r="G1042" s="44" t="s">
        <v>94</v>
      </c>
      <c r="H1042" s="44" t="s">
        <v>95</v>
      </c>
      <c r="I1042" s="44" t="s">
        <v>100</v>
      </c>
      <c r="J1042" s="45">
        <v>2425.65</v>
      </c>
      <c r="K1042" s="45">
        <v>2425.65</v>
      </c>
      <c r="L1042" s="45">
        <v>0</v>
      </c>
      <c r="M1042" s="45">
        <v>0</v>
      </c>
      <c r="N1042" s="45">
        <v>2425.65</v>
      </c>
    </row>
    <row r="1043" spans="1:14" x14ac:dyDescent="0.25">
      <c r="A1043" s="43">
        <v>2023</v>
      </c>
      <c r="B1043" s="44" t="s">
        <v>136</v>
      </c>
      <c r="C1043" s="44" t="s">
        <v>9</v>
      </c>
      <c r="D1043" s="44" t="s">
        <v>101</v>
      </c>
      <c r="E1043" s="48">
        <v>4970</v>
      </c>
      <c r="F1043" s="44"/>
      <c r="G1043" s="44" t="s">
        <v>94</v>
      </c>
      <c r="H1043" s="44" t="s">
        <v>95</v>
      </c>
      <c r="I1043" s="44" t="s">
        <v>102</v>
      </c>
      <c r="J1043" s="45">
        <v>567.29</v>
      </c>
      <c r="K1043" s="45">
        <v>567.29</v>
      </c>
      <c r="L1043" s="45">
        <v>0</v>
      </c>
      <c r="M1043" s="45">
        <v>0</v>
      </c>
      <c r="N1043" s="45">
        <v>567.29</v>
      </c>
    </row>
    <row r="1044" spans="1:14" x14ac:dyDescent="0.25">
      <c r="A1044" s="43">
        <v>2023</v>
      </c>
      <c r="B1044" s="44" t="s">
        <v>136</v>
      </c>
      <c r="C1044" s="44" t="s">
        <v>9</v>
      </c>
      <c r="D1044" s="44" t="s">
        <v>103</v>
      </c>
      <c r="E1044" s="48">
        <v>4970</v>
      </c>
      <c r="F1044" s="44"/>
      <c r="G1044" s="44" t="s">
        <v>94</v>
      </c>
      <c r="H1044" s="44" t="s">
        <v>95</v>
      </c>
      <c r="I1044" s="44" t="s">
        <v>104</v>
      </c>
      <c r="J1044" s="45">
        <v>1134.58</v>
      </c>
      <c r="K1044" s="45">
        <v>1134.58</v>
      </c>
      <c r="L1044" s="45">
        <v>0</v>
      </c>
      <c r="M1044" s="45">
        <v>0</v>
      </c>
      <c r="N1044" s="45">
        <v>1134.58</v>
      </c>
    </row>
    <row r="1045" spans="1:14" x14ac:dyDescent="0.25">
      <c r="A1045" s="43">
        <v>2023</v>
      </c>
      <c r="B1045" s="44" t="s">
        <v>152</v>
      </c>
      <c r="C1045" s="44" t="s">
        <v>9</v>
      </c>
      <c r="D1045" s="44" t="s">
        <v>161</v>
      </c>
      <c r="E1045" s="48">
        <v>4970</v>
      </c>
      <c r="F1045" s="44"/>
      <c r="G1045" s="44" t="s">
        <v>94</v>
      </c>
      <c r="H1045" s="44" t="s">
        <v>95</v>
      </c>
      <c r="I1045" s="44" t="s">
        <v>162</v>
      </c>
      <c r="J1045" s="45">
        <v>24510.05</v>
      </c>
      <c r="K1045" s="45">
        <v>24510.05</v>
      </c>
      <c r="L1045" s="45">
        <v>0</v>
      </c>
      <c r="M1045" s="45">
        <v>17843.849999999999</v>
      </c>
      <c r="N1045" s="45">
        <v>6666.2000000000007</v>
      </c>
    </row>
    <row r="1046" spans="1:14" x14ac:dyDescent="0.25">
      <c r="A1046" s="43">
        <v>2023</v>
      </c>
      <c r="B1046" s="44" t="s">
        <v>90</v>
      </c>
      <c r="C1046" s="44" t="s">
        <v>9</v>
      </c>
      <c r="D1046" s="44" t="s">
        <v>180</v>
      </c>
      <c r="E1046" s="48">
        <v>4990</v>
      </c>
      <c r="F1046" s="44"/>
      <c r="G1046" s="44" t="s">
        <v>94</v>
      </c>
      <c r="H1046" s="44" t="s">
        <v>95</v>
      </c>
      <c r="I1046" s="44" t="s">
        <v>181</v>
      </c>
      <c r="J1046" s="45">
        <v>10000</v>
      </c>
      <c r="K1046" s="45">
        <v>10000</v>
      </c>
      <c r="L1046" s="45">
        <v>0</v>
      </c>
      <c r="M1046" s="45">
        <v>0</v>
      </c>
      <c r="N1046" s="45">
        <v>10000</v>
      </c>
    </row>
    <row r="1047" spans="1:14" x14ac:dyDescent="0.25">
      <c r="A1047" s="43">
        <v>2023</v>
      </c>
      <c r="B1047" s="44" t="s">
        <v>90</v>
      </c>
      <c r="C1047" s="44" t="s">
        <v>9</v>
      </c>
      <c r="D1047" s="44" t="s">
        <v>111</v>
      </c>
      <c r="E1047" s="48">
        <v>4990</v>
      </c>
      <c r="F1047" s="44"/>
      <c r="G1047" s="44" t="s">
        <v>94</v>
      </c>
      <c r="H1047" s="44" t="s">
        <v>95</v>
      </c>
      <c r="I1047" s="44" t="s">
        <v>112</v>
      </c>
      <c r="J1047" s="45">
        <v>3541.19</v>
      </c>
      <c r="K1047" s="45">
        <v>3541.19</v>
      </c>
      <c r="L1047" s="45">
        <v>1450.99</v>
      </c>
      <c r="M1047" s="45">
        <v>0</v>
      </c>
      <c r="N1047" s="45">
        <v>2090.1999999999998</v>
      </c>
    </row>
    <row r="1048" spans="1:14" x14ac:dyDescent="0.25">
      <c r="A1048" s="43">
        <v>2023</v>
      </c>
      <c r="B1048" s="44" t="s">
        <v>90</v>
      </c>
      <c r="C1048" s="44" t="s">
        <v>9</v>
      </c>
      <c r="D1048" s="44" t="s">
        <v>287</v>
      </c>
      <c r="E1048" s="48">
        <v>4990</v>
      </c>
      <c r="F1048" s="44"/>
      <c r="G1048" s="44" t="s">
        <v>94</v>
      </c>
      <c r="H1048" s="44" t="s">
        <v>95</v>
      </c>
      <c r="I1048" s="44" t="s">
        <v>288</v>
      </c>
      <c r="J1048" s="45">
        <v>0</v>
      </c>
      <c r="K1048" s="45">
        <v>0</v>
      </c>
      <c r="L1048" s="45">
        <v>1739.96</v>
      </c>
      <c r="M1048" s="45">
        <v>0</v>
      </c>
      <c r="N1048" s="45">
        <v>-1739.96</v>
      </c>
    </row>
    <row r="1049" spans="1:14" x14ac:dyDescent="0.25">
      <c r="A1049" s="43">
        <v>2023</v>
      </c>
      <c r="B1049" s="44" t="s">
        <v>90</v>
      </c>
      <c r="C1049" s="44" t="s">
        <v>9</v>
      </c>
      <c r="D1049" s="44" t="s">
        <v>113</v>
      </c>
      <c r="E1049" s="48">
        <v>4990</v>
      </c>
      <c r="F1049" s="44"/>
      <c r="G1049" s="44" t="s">
        <v>94</v>
      </c>
      <c r="H1049" s="44" t="s">
        <v>95</v>
      </c>
      <c r="I1049" s="44" t="s">
        <v>114</v>
      </c>
      <c r="J1049" s="45">
        <v>14752.5</v>
      </c>
      <c r="K1049" s="45">
        <v>10328.5</v>
      </c>
      <c r="L1049" s="45">
        <v>0</v>
      </c>
      <c r="M1049" s="45">
        <v>0</v>
      </c>
      <c r="N1049" s="45">
        <v>10328.5</v>
      </c>
    </row>
    <row r="1050" spans="1:14" x14ac:dyDescent="0.25">
      <c r="A1050" s="43">
        <v>2023</v>
      </c>
      <c r="B1050" s="44" t="s">
        <v>90</v>
      </c>
      <c r="C1050" s="44" t="s">
        <v>9</v>
      </c>
      <c r="D1050" s="44" t="s">
        <v>115</v>
      </c>
      <c r="E1050" s="48">
        <v>4990</v>
      </c>
      <c r="F1050" s="44"/>
      <c r="G1050" s="44" t="s">
        <v>94</v>
      </c>
      <c r="H1050" s="44" t="s">
        <v>95</v>
      </c>
      <c r="I1050" s="44" t="s">
        <v>116</v>
      </c>
      <c r="J1050" s="45">
        <v>15979.7</v>
      </c>
      <c r="K1050" s="45">
        <v>15979.7</v>
      </c>
      <c r="L1050" s="45">
        <v>0</v>
      </c>
      <c r="M1050" s="45">
        <v>0</v>
      </c>
      <c r="N1050" s="45">
        <v>15979.7</v>
      </c>
    </row>
    <row r="1051" spans="1:14" x14ac:dyDescent="0.25">
      <c r="A1051" s="43">
        <v>2023</v>
      </c>
      <c r="B1051" s="44" t="s">
        <v>90</v>
      </c>
      <c r="C1051" s="44" t="s">
        <v>9</v>
      </c>
      <c r="D1051" s="44" t="s">
        <v>117</v>
      </c>
      <c r="E1051" s="48">
        <v>4990</v>
      </c>
      <c r="F1051" s="44"/>
      <c r="G1051" s="44" t="s">
        <v>94</v>
      </c>
      <c r="H1051" s="44" t="s">
        <v>95</v>
      </c>
      <c r="I1051" s="44" t="s">
        <v>118</v>
      </c>
      <c r="J1051" s="45">
        <v>7986.2</v>
      </c>
      <c r="K1051" s="45">
        <v>2987.2</v>
      </c>
      <c r="L1051" s="45">
        <v>0</v>
      </c>
      <c r="M1051" s="45">
        <v>1123.4000000000001</v>
      </c>
      <c r="N1051" s="45">
        <v>1863.7999999999997</v>
      </c>
    </row>
    <row r="1052" spans="1:14" x14ac:dyDescent="0.25">
      <c r="A1052" s="43">
        <v>2023</v>
      </c>
      <c r="B1052" s="44" t="s">
        <v>90</v>
      </c>
      <c r="C1052" s="44" t="s">
        <v>9</v>
      </c>
      <c r="D1052" s="44" t="s">
        <v>161</v>
      </c>
      <c r="E1052" s="48">
        <v>4990</v>
      </c>
      <c r="F1052" s="44"/>
      <c r="G1052" s="44" t="s">
        <v>94</v>
      </c>
      <c r="H1052" s="44" t="s">
        <v>95</v>
      </c>
      <c r="I1052" s="44" t="s">
        <v>162</v>
      </c>
      <c r="J1052" s="45">
        <v>25000</v>
      </c>
      <c r="K1052" s="45">
        <v>0</v>
      </c>
      <c r="L1052" s="45">
        <v>0</v>
      </c>
      <c r="M1052" s="45">
        <v>0</v>
      </c>
      <c r="N1052" s="45">
        <v>0</v>
      </c>
    </row>
    <row r="1053" spans="1:14" x14ac:dyDescent="0.25">
      <c r="A1053" s="43">
        <v>2023</v>
      </c>
      <c r="B1053" s="44" t="s">
        <v>90</v>
      </c>
      <c r="C1053" s="44" t="s">
        <v>120</v>
      </c>
      <c r="D1053" s="44" t="s">
        <v>180</v>
      </c>
      <c r="E1053" s="48">
        <v>4990</v>
      </c>
      <c r="F1053" s="44"/>
      <c r="G1053" s="44" t="s">
        <v>94</v>
      </c>
      <c r="H1053" s="44" t="s">
        <v>95</v>
      </c>
      <c r="I1053" s="44" t="s">
        <v>181</v>
      </c>
      <c r="J1053" s="45">
        <v>0</v>
      </c>
      <c r="K1053" s="45">
        <v>0</v>
      </c>
      <c r="L1053" s="45">
        <v>0</v>
      </c>
      <c r="M1053" s="45">
        <v>942.16</v>
      </c>
      <c r="N1053" s="45">
        <v>-942.16</v>
      </c>
    </row>
    <row r="1054" spans="1:14" x14ac:dyDescent="0.25">
      <c r="A1054" s="43">
        <v>2023</v>
      </c>
      <c r="B1054" s="44" t="s">
        <v>136</v>
      </c>
      <c r="C1054" s="44" t="s">
        <v>9</v>
      </c>
      <c r="D1054" s="44" t="s">
        <v>137</v>
      </c>
      <c r="E1054" s="48">
        <v>4990</v>
      </c>
      <c r="F1054" s="44"/>
      <c r="G1054" s="44" t="s">
        <v>94</v>
      </c>
      <c r="H1054" s="44" t="s">
        <v>95</v>
      </c>
      <c r="I1054" s="44" t="s">
        <v>138</v>
      </c>
      <c r="J1054" s="45">
        <v>19855</v>
      </c>
      <c r="K1054" s="45">
        <v>19855</v>
      </c>
      <c r="L1054" s="45">
        <v>0</v>
      </c>
      <c r="M1054" s="45">
        <v>0</v>
      </c>
      <c r="N1054" s="45">
        <v>19855</v>
      </c>
    </row>
    <row r="1055" spans="1:14" x14ac:dyDescent="0.25">
      <c r="A1055" s="43">
        <v>2023</v>
      </c>
      <c r="B1055" s="44" t="s">
        <v>136</v>
      </c>
      <c r="C1055" s="44" t="s">
        <v>9</v>
      </c>
      <c r="D1055" s="44" t="s">
        <v>99</v>
      </c>
      <c r="E1055" s="48">
        <v>4990</v>
      </c>
      <c r="F1055" s="44"/>
      <c r="G1055" s="44" t="s">
        <v>94</v>
      </c>
      <c r="H1055" s="44" t="s">
        <v>95</v>
      </c>
      <c r="I1055" s="44" t="s">
        <v>100</v>
      </c>
      <c r="J1055" s="45">
        <v>1851.01</v>
      </c>
      <c r="K1055" s="45">
        <v>1851.01</v>
      </c>
      <c r="L1055" s="45">
        <v>0</v>
      </c>
      <c r="M1055" s="45">
        <v>0</v>
      </c>
      <c r="N1055" s="45">
        <v>1851.01</v>
      </c>
    </row>
    <row r="1056" spans="1:14" x14ac:dyDescent="0.25">
      <c r="A1056" s="43">
        <v>2023</v>
      </c>
      <c r="B1056" s="44" t="s">
        <v>136</v>
      </c>
      <c r="C1056" s="44" t="s">
        <v>9</v>
      </c>
      <c r="D1056" s="44" t="s">
        <v>101</v>
      </c>
      <c r="E1056" s="48">
        <v>4990</v>
      </c>
      <c r="F1056" s="44"/>
      <c r="G1056" s="44" t="s">
        <v>94</v>
      </c>
      <c r="H1056" s="44" t="s">
        <v>95</v>
      </c>
      <c r="I1056" s="44" t="s">
        <v>102</v>
      </c>
      <c r="J1056" s="45">
        <v>432.9</v>
      </c>
      <c r="K1056" s="45">
        <v>432.9</v>
      </c>
      <c r="L1056" s="45">
        <v>0</v>
      </c>
      <c r="M1056" s="45">
        <v>0</v>
      </c>
      <c r="N1056" s="45">
        <v>432.9</v>
      </c>
    </row>
    <row r="1057" spans="1:14" x14ac:dyDescent="0.25">
      <c r="A1057" s="43">
        <v>2023</v>
      </c>
      <c r="B1057" s="44" t="s">
        <v>136</v>
      </c>
      <c r="C1057" s="44" t="s">
        <v>9</v>
      </c>
      <c r="D1057" s="44" t="s">
        <v>103</v>
      </c>
      <c r="E1057" s="48">
        <v>4990</v>
      </c>
      <c r="F1057" s="44"/>
      <c r="G1057" s="44" t="s">
        <v>94</v>
      </c>
      <c r="H1057" s="44" t="s">
        <v>95</v>
      </c>
      <c r="I1057" s="44" t="s">
        <v>104</v>
      </c>
      <c r="J1057" s="45">
        <v>864.39</v>
      </c>
      <c r="K1057" s="45">
        <v>864.39</v>
      </c>
      <c r="L1057" s="45">
        <v>0</v>
      </c>
      <c r="M1057" s="45">
        <v>0</v>
      </c>
      <c r="N1057" s="45">
        <v>864.39</v>
      </c>
    </row>
    <row r="1058" spans="1:14" x14ac:dyDescent="0.25">
      <c r="A1058" s="43">
        <v>2023</v>
      </c>
      <c r="B1058" s="44" t="s">
        <v>152</v>
      </c>
      <c r="C1058" s="44" t="s">
        <v>9</v>
      </c>
      <c r="D1058" s="44" t="s">
        <v>161</v>
      </c>
      <c r="E1058" s="48">
        <v>4990</v>
      </c>
      <c r="F1058" s="44"/>
      <c r="G1058" s="44" t="s">
        <v>94</v>
      </c>
      <c r="H1058" s="44" t="s">
        <v>95</v>
      </c>
      <c r="I1058" s="44" t="s">
        <v>162</v>
      </c>
      <c r="J1058" s="45">
        <v>4082.86</v>
      </c>
      <c r="K1058" s="45">
        <v>4082.86</v>
      </c>
      <c r="L1058" s="45">
        <v>0</v>
      </c>
      <c r="M1058" s="45">
        <v>0</v>
      </c>
      <c r="N1058" s="45">
        <v>4082.86</v>
      </c>
    </row>
    <row r="1059" spans="1:14" x14ac:dyDescent="0.25">
      <c r="A1059" s="43">
        <v>2023</v>
      </c>
      <c r="B1059" s="44" t="s">
        <v>152</v>
      </c>
      <c r="C1059" s="44" t="s">
        <v>9</v>
      </c>
      <c r="D1059" s="44" t="s">
        <v>155</v>
      </c>
      <c r="E1059" s="48">
        <v>4990</v>
      </c>
      <c r="F1059" s="44"/>
      <c r="G1059" s="44" t="s">
        <v>94</v>
      </c>
      <c r="H1059" s="44" t="s">
        <v>95</v>
      </c>
      <c r="I1059" s="44" t="s">
        <v>156</v>
      </c>
      <c r="J1059" s="45">
        <v>30257.41</v>
      </c>
      <c r="K1059" s="45">
        <v>64680.41</v>
      </c>
      <c r="L1059" s="45">
        <v>4999</v>
      </c>
      <c r="M1059" s="45">
        <v>28625</v>
      </c>
      <c r="N1059" s="45">
        <v>31056.410000000003</v>
      </c>
    </row>
    <row r="1060" spans="1:14" x14ac:dyDescent="0.25">
      <c r="A1060" s="43">
        <v>2023</v>
      </c>
      <c r="B1060" s="44" t="s">
        <v>90</v>
      </c>
      <c r="C1060" s="44" t="s">
        <v>9</v>
      </c>
      <c r="D1060" s="44" t="s">
        <v>99</v>
      </c>
      <c r="E1060" s="48">
        <v>5020</v>
      </c>
      <c r="F1060" s="44"/>
      <c r="G1060" s="44" t="s">
        <v>94</v>
      </c>
      <c r="H1060" s="44" t="s">
        <v>95</v>
      </c>
      <c r="I1060" s="44" t="s">
        <v>100</v>
      </c>
      <c r="J1060" s="45">
        <v>0</v>
      </c>
      <c r="K1060" s="45">
        <v>0</v>
      </c>
      <c r="L1060" s="45">
        <v>0</v>
      </c>
      <c r="M1060" s="45">
        <v>17.260000000000002</v>
      </c>
      <c r="N1060" s="45">
        <v>-17.260000000000002</v>
      </c>
    </row>
    <row r="1061" spans="1:14" x14ac:dyDescent="0.25">
      <c r="A1061" s="43">
        <v>2023</v>
      </c>
      <c r="B1061" s="44" t="s">
        <v>90</v>
      </c>
      <c r="C1061" s="44" t="s">
        <v>9</v>
      </c>
      <c r="D1061" s="44" t="s">
        <v>101</v>
      </c>
      <c r="E1061" s="48">
        <v>5020</v>
      </c>
      <c r="F1061" s="44"/>
      <c r="G1061" s="44" t="s">
        <v>94</v>
      </c>
      <c r="H1061" s="44" t="s">
        <v>95</v>
      </c>
      <c r="I1061" s="44" t="s">
        <v>102</v>
      </c>
      <c r="J1061" s="45">
        <v>0</v>
      </c>
      <c r="K1061" s="45">
        <v>0</v>
      </c>
      <c r="L1061" s="45">
        <v>0</v>
      </c>
      <c r="M1061" s="45">
        <v>4.04</v>
      </c>
      <c r="N1061" s="45">
        <v>-4.04</v>
      </c>
    </row>
    <row r="1062" spans="1:14" x14ac:dyDescent="0.25">
      <c r="A1062" s="43">
        <v>2023</v>
      </c>
      <c r="B1062" s="44" t="s">
        <v>90</v>
      </c>
      <c r="C1062" s="44" t="s">
        <v>9</v>
      </c>
      <c r="D1062" s="44" t="s">
        <v>103</v>
      </c>
      <c r="E1062" s="48">
        <v>5020</v>
      </c>
      <c r="F1062" s="44"/>
      <c r="G1062" s="44" t="s">
        <v>94</v>
      </c>
      <c r="H1062" s="44" t="s">
        <v>95</v>
      </c>
      <c r="I1062" s="44" t="s">
        <v>104</v>
      </c>
      <c r="J1062" s="45">
        <v>0</v>
      </c>
      <c r="K1062" s="45">
        <v>0</v>
      </c>
      <c r="L1062" s="45">
        <v>0</v>
      </c>
      <c r="M1062" s="45">
        <v>8.6999999999999993</v>
      </c>
      <c r="N1062" s="45">
        <v>-8.6999999999999993</v>
      </c>
    </row>
    <row r="1063" spans="1:14" x14ac:dyDescent="0.25">
      <c r="A1063" s="43">
        <v>2023</v>
      </c>
      <c r="B1063" s="44" t="s">
        <v>90</v>
      </c>
      <c r="C1063" s="44" t="s">
        <v>9</v>
      </c>
      <c r="D1063" s="44" t="s">
        <v>176</v>
      </c>
      <c r="E1063" s="48">
        <v>5020</v>
      </c>
      <c r="F1063" s="44"/>
      <c r="G1063" s="44" t="s">
        <v>94</v>
      </c>
      <c r="H1063" s="44" t="s">
        <v>95</v>
      </c>
      <c r="I1063" s="44" t="s">
        <v>169</v>
      </c>
      <c r="J1063" s="45">
        <v>0</v>
      </c>
      <c r="K1063" s="45">
        <v>2500</v>
      </c>
      <c r="L1063" s="45">
        <v>735</v>
      </c>
      <c r="M1063" s="45">
        <v>0</v>
      </c>
      <c r="N1063" s="45">
        <v>1765</v>
      </c>
    </row>
    <row r="1064" spans="1:14" x14ac:dyDescent="0.25">
      <c r="A1064" s="43">
        <v>2023</v>
      </c>
      <c r="B1064" s="44" t="s">
        <v>90</v>
      </c>
      <c r="C1064" s="44" t="s">
        <v>9</v>
      </c>
      <c r="D1064" s="44" t="s">
        <v>109</v>
      </c>
      <c r="E1064" s="48">
        <v>5020</v>
      </c>
      <c r="F1064" s="44"/>
      <c r="G1064" s="44" t="s">
        <v>94</v>
      </c>
      <c r="H1064" s="44" t="s">
        <v>95</v>
      </c>
      <c r="I1064" s="44" t="s">
        <v>110</v>
      </c>
      <c r="J1064" s="45">
        <v>11217.82</v>
      </c>
      <c r="K1064" s="45">
        <v>9217.82</v>
      </c>
      <c r="L1064" s="45">
        <v>0</v>
      </c>
      <c r="M1064" s="45">
        <v>0</v>
      </c>
      <c r="N1064" s="45">
        <v>9217.82</v>
      </c>
    </row>
    <row r="1065" spans="1:14" x14ac:dyDescent="0.25">
      <c r="A1065" s="43">
        <v>2023</v>
      </c>
      <c r="B1065" s="44" t="s">
        <v>90</v>
      </c>
      <c r="C1065" s="44" t="s">
        <v>9</v>
      </c>
      <c r="D1065" s="44" t="s">
        <v>111</v>
      </c>
      <c r="E1065" s="48">
        <v>5020</v>
      </c>
      <c r="F1065" s="44"/>
      <c r="G1065" s="44" t="s">
        <v>94</v>
      </c>
      <c r="H1065" s="44" t="s">
        <v>95</v>
      </c>
      <c r="I1065" s="44" t="s">
        <v>112</v>
      </c>
      <c r="J1065" s="45">
        <v>2195.1999999999998</v>
      </c>
      <c r="K1065" s="45">
        <v>16652</v>
      </c>
      <c r="L1065" s="45">
        <v>4040.16</v>
      </c>
      <c r="M1065" s="45">
        <v>1116.1500000000001</v>
      </c>
      <c r="N1065" s="45">
        <v>11495.69</v>
      </c>
    </row>
    <row r="1066" spans="1:14" x14ac:dyDescent="0.25">
      <c r="A1066" s="43">
        <v>2023</v>
      </c>
      <c r="B1066" s="44" t="s">
        <v>90</v>
      </c>
      <c r="C1066" s="44" t="s">
        <v>9</v>
      </c>
      <c r="D1066" s="44" t="s">
        <v>113</v>
      </c>
      <c r="E1066" s="48">
        <v>5020</v>
      </c>
      <c r="F1066" s="44"/>
      <c r="G1066" s="44" t="s">
        <v>94</v>
      </c>
      <c r="H1066" s="44" t="s">
        <v>95</v>
      </c>
      <c r="I1066" s="44" t="s">
        <v>114</v>
      </c>
      <c r="J1066" s="45">
        <v>10366.25</v>
      </c>
      <c r="K1066" s="45">
        <v>5366.25</v>
      </c>
      <c r="L1066" s="45">
        <v>0</v>
      </c>
      <c r="M1066" s="45">
        <v>0</v>
      </c>
      <c r="N1066" s="45">
        <v>5366.25</v>
      </c>
    </row>
    <row r="1067" spans="1:14" x14ac:dyDescent="0.25">
      <c r="A1067" s="43">
        <v>2023</v>
      </c>
      <c r="B1067" s="44" t="s">
        <v>90</v>
      </c>
      <c r="C1067" s="44" t="s">
        <v>9</v>
      </c>
      <c r="D1067" s="44" t="s">
        <v>115</v>
      </c>
      <c r="E1067" s="48">
        <v>5020</v>
      </c>
      <c r="F1067" s="44"/>
      <c r="G1067" s="44" t="s">
        <v>94</v>
      </c>
      <c r="H1067" s="44" t="s">
        <v>95</v>
      </c>
      <c r="I1067" s="44" t="s">
        <v>116</v>
      </c>
      <c r="J1067" s="45">
        <v>33422.78</v>
      </c>
      <c r="K1067" s="45">
        <v>16773.48</v>
      </c>
      <c r="L1067" s="45">
        <v>0</v>
      </c>
      <c r="M1067" s="45">
        <v>12031.44</v>
      </c>
      <c r="N1067" s="45">
        <v>4742.0399999999991</v>
      </c>
    </row>
    <row r="1068" spans="1:14" x14ac:dyDescent="0.25">
      <c r="A1068" s="43">
        <v>2023</v>
      </c>
      <c r="B1068" s="44" t="s">
        <v>90</v>
      </c>
      <c r="C1068" s="44" t="s">
        <v>9</v>
      </c>
      <c r="D1068" s="44" t="s">
        <v>117</v>
      </c>
      <c r="E1068" s="48">
        <v>5020</v>
      </c>
      <c r="F1068" s="44"/>
      <c r="G1068" s="44" t="s">
        <v>94</v>
      </c>
      <c r="H1068" s="44" t="s">
        <v>95</v>
      </c>
      <c r="I1068" s="44" t="s">
        <v>118</v>
      </c>
      <c r="J1068" s="45">
        <v>5549.25</v>
      </c>
      <c r="K1068" s="45">
        <v>5549.25</v>
      </c>
      <c r="L1068" s="45">
        <v>1111.1500000000001</v>
      </c>
      <c r="M1068" s="45">
        <v>4434</v>
      </c>
      <c r="N1068" s="45">
        <v>4.0999999999999091</v>
      </c>
    </row>
    <row r="1069" spans="1:14" x14ac:dyDescent="0.25">
      <c r="A1069" s="43">
        <v>2023</v>
      </c>
      <c r="B1069" s="44" t="s">
        <v>90</v>
      </c>
      <c r="C1069" s="44" t="s">
        <v>165</v>
      </c>
      <c r="D1069" s="44" t="s">
        <v>166</v>
      </c>
      <c r="E1069" s="48">
        <v>5020</v>
      </c>
      <c r="F1069" s="44"/>
      <c r="G1069" s="44" t="s">
        <v>94</v>
      </c>
      <c r="H1069" s="44" t="s">
        <v>95</v>
      </c>
      <c r="I1069" s="44" t="s">
        <v>167</v>
      </c>
      <c r="J1069" s="45">
        <v>0</v>
      </c>
      <c r="K1069" s="45">
        <v>2500</v>
      </c>
      <c r="L1069" s="45">
        <v>0</v>
      </c>
      <c r="M1069" s="45">
        <v>0</v>
      </c>
      <c r="N1069" s="45">
        <v>2500</v>
      </c>
    </row>
    <row r="1070" spans="1:14" x14ac:dyDescent="0.25">
      <c r="A1070" s="43">
        <v>2023</v>
      </c>
      <c r="B1070" s="44" t="s">
        <v>90</v>
      </c>
      <c r="C1070" s="44" t="s">
        <v>134</v>
      </c>
      <c r="D1070" s="44" t="s">
        <v>99</v>
      </c>
      <c r="E1070" s="48">
        <v>5020</v>
      </c>
      <c r="F1070" s="44"/>
      <c r="G1070" s="44" t="s">
        <v>94</v>
      </c>
      <c r="H1070" s="44" t="s">
        <v>95</v>
      </c>
      <c r="I1070" s="44" t="s">
        <v>100</v>
      </c>
      <c r="J1070" s="45">
        <v>0</v>
      </c>
      <c r="K1070" s="45">
        <v>0</v>
      </c>
      <c r="L1070" s="45">
        <v>0</v>
      </c>
      <c r="M1070" s="45">
        <v>17.25</v>
      </c>
      <c r="N1070" s="45">
        <v>-17.25</v>
      </c>
    </row>
    <row r="1071" spans="1:14" x14ac:dyDescent="0.25">
      <c r="A1071" s="43">
        <v>2023</v>
      </c>
      <c r="B1071" s="44" t="s">
        <v>90</v>
      </c>
      <c r="C1071" s="44" t="s">
        <v>134</v>
      </c>
      <c r="D1071" s="44" t="s">
        <v>101</v>
      </c>
      <c r="E1071" s="48">
        <v>5020</v>
      </c>
      <c r="F1071" s="44"/>
      <c r="G1071" s="44" t="s">
        <v>94</v>
      </c>
      <c r="H1071" s="44" t="s">
        <v>95</v>
      </c>
      <c r="I1071" s="44" t="s">
        <v>102</v>
      </c>
      <c r="J1071" s="45">
        <v>0</v>
      </c>
      <c r="K1071" s="45">
        <v>0</v>
      </c>
      <c r="L1071" s="45">
        <v>0</v>
      </c>
      <c r="M1071" s="45">
        <v>4.03</v>
      </c>
      <c r="N1071" s="45">
        <v>-4.03</v>
      </c>
    </row>
    <row r="1072" spans="1:14" x14ac:dyDescent="0.25">
      <c r="A1072" s="43">
        <v>2023</v>
      </c>
      <c r="B1072" s="44" t="s">
        <v>90</v>
      </c>
      <c r="C1072" s="44" t="s">
        <v>134</v>
      </c>
      <c r="D1072" s="44" t="s">
        <v>103</v>
      </c>
      <c r="E1072" s="48">
        <v>5020</v>
      </c>
      <c r="F1072" s="44"/>
      <c r="G1072" s="44" t="s">
        <v>94</v>
      </c>
      <c r="H1072" s="44" t="s">
        <v>95</v>
      </c>
      <c r="I1072" s="44" t="s">
        <v>104</v>
      </c>
      <c r="J1072" s="45">
        <v>0</v>
      </c>
      <c r="K1072" s="45">
        <v>0</v>
      </c>
      <c r="L1072" s="45">
        <v>0</v>
      </c>
      <c r="M1072" s="45">
        <v>8.2799999999999994</v>
      </c>
      <c r="N1072" s="45">
        <v>-8.2799999999999994</v>
      </c>
    </row>
    <row r="1073" spans="1:14" x14ac:dyDescent="0.25">
      <c r="A1073" s="43">
        <v>2023</v>
      </c>
      <c r="B1073" s="44" t="s">
        <v>136</v>
      </c>
      <c r="C1073" s="44" t="s">
        <v>9</v>
      </c>
      <c r="D1073" s="44" t="s">
        <v>137</v>
      </c>
      <c r="E1073" s="48">
        <v>5020</v>
      </c>
      <c r="F1073" s="44"/>
      <c r="G1073" s="44" t="s">
        <v>94</v>
      </c>
      <c r="H1073" s="44" t="s">
        <v>95</v>
      </c>
      <c r="I1073" s="44" t="s">
        <v>138</v>
      </c>
      <c r="J1073" s="45">
        <v>26582.5</v>
      </c>
      <c r="K1073" s="45">
        <v>18200.04</v>
      </c>
      <c r="L1073" s="45">
        <v>0</v>
      </c>
      <c r="M1073" s="45">
        <v>0</v>
      </c>
      <c r="N1073" s="45">
        <v>18200.04</v>
      </c>
    </row>
    <row r="1074" spans="1:14" x14ac:dyDescent="0.25">
      <c r="A1074" s="43">
        <v>2023</v>
      </c>
      <c r="B1074" s="44" t="s">
        <v>136</v>
      </c>
      <c r="C1074" s="44" t="s">
        <v>9</v>
      </c>
      <c r="D1074" s="44" t="s">
        <v>139</v>
      </c>
      <c r="E1074" s="48">
        <v>5020</v>
      </c>
      <c r="F1074" s="44"/>
      <c r="G1074" s="44" t="s">
        <v>94</v>
      </c>
      <c r="H1074" s="44" t="s">
        <v>95</v>
      </c>
      <c r="I1074" s="44" t="s">
        <v>140</v>
      </c>
      <c r="J1074" s="45">
        <v>0</v>
      </c>
      <c r="K1074" s="45">
        <v>0</v>
      </c>
      <c r="L1074" s="45">
        <v>0</v>
      </c>
      <c r="M1074" s="45">
        <v>1350</v>
      </c>
      <c r="N1074" s="45">
        <v>-1350</v>
      </c>
    </row>
    <row r="1075" spans="1:14" x14ac:dyDescent="0.25">
      <c r="A1075" s="43">
        <v>2023</v>
      </c>
      <c r="B1075" s="44" t="s">
        <v>136</v>
      </c>
      <c r="C1075" s="44" t="s">
        <v>9</v>
      </c>
      <c r="D1075" s="44" t="s">
        <v>99</v>
      </c>
      <c r="E1075" s="48">
        <v>5020</v>
      </c>
      <c r="F1075" s="44"/>
      <c r="G1075" s="44" t="s">
        <v>94</v>
      </c>
      <c r="H1075" s="44" t="s">
        <v>95</v>
      </c>
      <c r="I1075" s="44" t="s">
        <v>100</v>
      </c>
      <c r="J1075" s="45">
        <v>1648.12</v>
      </c>
      <c r="K1075" s="45">
        <v>1648.12</v>
      </c>
      <c r="L1075" s="45">
        <v>0</v>
      </c>
      <c r="M1075" s="45">
        <v>62.5</v>
      </c>
      <c r="N1075" s="45">
        <v>1585.62</v>
      </c>
    </row>
    <row r="1076" spans="1:14" x14ac:dyDescent="0.25">
      <c r="A1076" s="43">
        <v>2023</v>
      </c>
      <c r="B1076" s="44" t="s">
        <v>136</v>
      </c>
      <c r="C1076" s="44" t="s">
        <v>9</v>
      </c>
      <c r="D1076" s="44" t="s">
        <v>101</v>
      </c>
      <c r="E1076" s="48">
        <v>5020</v>
      </c>
      <c r="F1076" s="44"/>
      <c r="G1076" s="44" t="s">
        <v>94</v>
      </c>
      <c r="H1076" s="44" t="s">
        <v>95</v>
      </c>
      <c r="I1076" s="44" t="s">
        <v>102</v>
      </c>
      <c r="J1076" s="45">
        <v>385.45</v>
      </c>
      <c r="K1076" s="45">
        <v>385.45</v>
      </c>
      <c r="L1076" s="45">
        <v>0</v>
      </c>
      <c r="M1076" s="45">
        <v>14.62</v>
      </c>
      <c r="N1076" s="45">
        <v>370.83</v>
      </c>
    </row>
    <row r="1077" spans="1:14" x14ac:dyDescent="0.25">
      <c r="A1077" s="43">
        <v>2023</v>
      </c>
      <c r="B1077" s="44" t="s">
        <v>136</v>
      </c>
      <c r="C1077" s="44" t="s">
        <v>9</v>
      </c>
      <c r="D1077" s="44" t="s">
        <v>103</v>
      </c>
      <c r="E1077" s="48">
        <v>5020</v>
      </c>
      <c r="F1077" s="44"/>
      <c r="G1077" s="44" t="s">
        <v>94</v>
      </c>
      <c r="H1077" s="44" t="s">
        <v>95</v>
      </c>
      <c r="I1077" s="44" t="s">
        <v>104</v>
      </c>
      <c r="J1077" s="45">
        <v>770.89</v>
      </c>
      <c r="K1077" s="45">
        <v>770.89</v>
      </c>
      <c r="L1077" s="45">
        <v>0</v>
      </c>
      <c r="M1077" s="45">
        <v>30.45</v>
      </c>
      <c r="N1077" s="45">
        <v>740.44</v>
      </c>
    </row>
    <row r="1078" spans="1:14" x14ac:dyDescent="0.25">
      <c r="A1078" s="43">
        <v>2023</v>
      </c>
      <c r="B1078" s="44" t="s">
        <v>136</v>
      </c>
      <c r="C1078" s="44" t="s">
        <v>134</v>
      </c>
      <c r="D1078" s="44" t="s">
        <v>139</v>
      </c>
      <c r="E1078" s="48">
        <v>5020</v>
      </c>
      <c r="F1078" s="44"/>
      <c r="G1078" s="44" t="s">
        <v>94</v>
      </c>
      <c r="H1078" s="44" t="s">
        <v>95</v>
      </c>
      <c r="I1078" s="44" t="s">
        <v>140</v>
      </c>
      <c r="J1078" s="45">
        <v>0</v>
      </c>
      <c r="K1078" s="45">
        <v>7582.5</v>
      </c>
      <c r="L1078" s="45">
        <v>0</v>
      </c>
      <c r="M1078" s="45">
        <v>0</v>
      </c>
      <c r="N1078" s="45">
        <v>7582.5</v>
      </c>
    </row>
    <row r="1079" spans="1:14" x14ac:dyDescent="0.25">
      <c r="A1079" s="43">
        <v>2023</v>
      </c>
      <c r="B1079" s="44" t="s">
        <v>136</v>
      </c>
      <c r="C1079" s="44" t="s">
        <v>134</v>
      </c>
      <c r="D1079" s="44" t="s">
        <v>99</v>
      </c>
      <c r="E1079" s="48">
        <v>5020</v>
      </c>
      <c r="F1079" s="44"/>
      <c r="G1079" s="44" t="s">
        <v>94</v>
      </c>
      <c r="H1079" s="44" t="s">
        <v>95</v>
      </c>
      <c r="I1079" s="44" t="s">
        <v>100</v>
      </c>
      <c r="J1079" s="45">
        <v>0</v>
      </c>
      <c r="K1079" s="45">
        <v>470.12</v>
      </c>
      <c r="L1079" s="45">
        <v>0</v>
      </c>
      <c r="M1079" s="45">
        <v>0</v>
      </c>
      <c r="N1079" s="45">
        <v>470.12</v>
      </c>
    </row>
    <row r="1080" spans="1:14" x14ac:dyDescent="0.25">
      <c r="A1080" s="43">
        <v>2023</v>
      </c>
      <c r="B1080" s="44" t="s">
        <v>136</v>
      </c>
      <c r="C1080" s="44" t="s">
        <v>134</v>
      </c>
      <c r="D1080" s="44" t="s">
        <v>101</v>
      </c>
      <c r="E1080" s="48">
        <v>5020</v>
      </c>
      <c r="F1080" s="44"/>
      <c r="G1080" s="44" t="s">
        <v>94</v>
      </c>
      <c r="H1080" s="44" t="s">
        <v>95</v>
      </c>
      <c r="I1080" s="44" t="s">
        <v>102</v>
      </c>
      <c r="J1080" s="45">
        <v>0</v>
      </c>
      <c r="K1080" s="45">
        <v>109.95</v>
      </c>
      <c r="L1080" s="45">
        <v>0</v>
      </c>
      <c r="M1080" s="45">
        <v>0</v>
      </c>
      <c r="N1080" s="45">
        <v>109.95</v>
      </c>
    </row>
    <row r="1081" spans="1:14" x14ac:dyDescent="0.25">
      <c r="A1081" s="43">
        <v>2023</v>
      </c>
      <c r="B1081" s="44" t="s">
        <v>136</v>
      </c>
      <c r="C1081" s="44" t="s">
        <v>134</v>
      </c>
      <c r="D1081" s="44" t="s">
        <v>103</v>
      </c>
      <c r="E1081" s="48">
        <v>5020</v>
      </c>
      <c r="F1081" s="44"/>
      <c r="G1081" s="44" t="s">
        <v>94</v>
      </c>
      <c r="H1081" s="44" t="s">
        <v>95</v>
      </c>
      <c r="I1081" s="44" t="s">
        <v>104</v>
      </c>
      <c r="J1081" s="45">
        <v>0</v>
      </c>
      <c r="K1081" s="45">
        <v>219.89</v>
      </c>
      <c r="L1081" s="45">
        <v>0</v>
      </c>
      <c r="M1081" s="45">
        <v>0</v>
      </c>
      <c r="N1081" s="45">
        <v>219.89</v>
      </c>
    </row>
    <row r="1082" spans="1:14" x14ac:dyDescent="0.25">
      <c r="A1082" s="43">
        <v>2023</v>
      </c>
      <c r="B1082" s="44" t="s">
        <v>136</v>
      </c>
      <c r="C1082" s="44" t="s">
        <v>134</v>
      </c>
      <c r="D1082" s="44" t="s">
        <v>139</v>
      </c>
      <c r="E1082" s="48">
        <v>5020</v>
      </c>
      <c r="F1082" s="44"/>
      <c r="G1082" s="44" t="s">
        <v>94</v>
      </c>
      <c r="H1082" s="44" t="s">
        <v>95</v>
      </c>
      <c r="I1082" s="44" t="s">
        <v>140</v>
      </c>
      <c r="J1082" s="45">
        <v>0</v>
      </c>
      <c r="K1082" s="45">
        <v>0</v>
      </c>
      <c r="L1082" s="45">
        <v>0</v>
      </c>
      <c r="M1082" s="45">
        <v>1021.5</v>
      </c>
      <c r="N1082" s="45">
        <v>-1021.5</v>
      </c>
    </row>
    <row r="1083" spans="1:14" x14ac:dyDescent="0.25">
      <c r="A1083" s="43">
        <v>2023</v>
      </c>
      <c r="B1083" s="44" t="s">
        <v>136</v>
      </c>
      <c r="C1083" s="44" t="s">
        <v>134</v>
      </c>
      <c r="D1083" s="44" t="s">
        <v>99</v>
      </c>
      <c r="E1083" s="48">
        <v>5020</v>
      </c>
      <c r="F1083" s="44"/>
      <c r="G1083" s="44" t="s">
        <v>94</v>
      </c>
      <c r="H1083" s="44" t="s">
        <v>95</v>
      </c>
      <c r="I1083" s="44" t="s">
        <v>100</v>
      </c>
      <c r="J1083" s="45">
        <v>0</v>
      </c>
      <c r="K1083" s="45">
        <v>0</v>
      </c>
      <c r="L1083" s="45">
        <v>0</v>
      </c>
      <c r="M1083" s="45">
        <v>43.71</v>
      </c>
      <c r="N1083" s="45">
        <v>-43.71</v>
      </c>
    </row>
    <row r="1084" spans="1:14" x14ac:dyDescent="0.25">
      <c r="A1084" s="43">
        <v>2023</v>
      </c>
      <c r="B1084" s="44" t="s">
        <v>136</v>
      </c>
      <c r="C1084" s="44" t="s">
        <v>134</v>
      </c>
      <c r="D1084" s="44" t="s">
        <v>101</v>
      </c>
      <c r="E1084" s="48">
        <v>5020</v>
      </c>
      <c r="F1084" s="44"/>
      <c r="G1084" s="44" t="s">
        <v>94</v>
      </c>
      <c r="H1084" s="44" t="s">
        <v>95</v>
      </c>
      <c r="I1084" s="44" t="s">
        <v>102</v>
      </c>
      <c r="J1084" s="45">
        <v>0</v>
      </c>
      <c r="K1084" s="45">
        <v>0</v>
      </c>
      <c r="L1084" s="45">
        <v>0</v>
      </c>
      <c r="M1084" s="45">
        <v>10.220000000000001</v>
      </c>
      <c r="N1084" s="45">
        <v>-10.220000000000001</v>
      </c>
    </row>
    <row r="1085" spans="1:14" x14ac:dyDescent="0.25">
      <c r="A1085" s="43">
        <v>2023</v>
      </c>
      <c r="B1085" s="44" t="s">
        <v>136</v>
      </c>
      <c r="C1085" s="44" t="s">
        <v>134</v>
      </c>
      <c r="D1085" s="44" t="s">
        <v>103</v>
      </c>
      <c r="E1085" s="48">
        <v>5020</v>
      </c>
      <c r="F1085" s="44"/>
      <c r="G1085" s="44" t="s">
        <v>94</v>
      </c>
      <c r="H1085" s="44" t="s">
        <v>95</v>
      </c>
      <c r="I1085" s="44" t="s">
        <v>104</v>
      </c>
      <c r="J1085" s="45">
        <v>0</v>
      </c>
      <c r="K1085" s="45">
        <v>0</v>
      </c>
      <c r="L1085" s="45">
        <v>0</v>
      </c>
      <c r="M1085" s="45">
        <v>21.34</v>
      </c>
      <c r="N1085" s="45">
        <v>-21.34</v>
      </c>
    </row>
    <row r="1086" spans="1:14" x14ac:dyDescent="0.25">
      <c r="A1086" s="43">
        <v>2023</v>
      </c>
      <c r="B1086" s="44" t="s">
        <v>152</v>
      </c>
      <c r="C1086" s="44" t="s">
        <v>9</v>
      </c>
      <c r="D1086" s="44" t="s">
        <v>161</v>
      </c>
      <c r="E1086" s="48">
        <v>5020</v>
      </c>
      <c r="F1086" s="44"/>
      <c r="G1086" s="44" t="s">
        <v>94</v>
      </c>
      <c r="H1086" s="44" t="s">
        <v>95</v>
      </c>
      <c r="I1086" s="44" t="s">
        <v>162</v>
      </c>
      <c r="J1086" s="45">
        <v>2749</v>
      </c>
      <c r="K1086" s="45">
        <v>2749</v>
      </c>
      <c r="L1086" s="45">
        <v>0</v>
      </c>
      <c r="M1086" s="45">
        <v>2461.6999999999998</v>
      </c>
      <c r="N1086" s="45">
        <v>287.30000000000018</v>
      </c>
    </row>
    <row r="1087" spans="1:14" x14ac:dyDescent="0.25">
      <c r="A1087" s="43">
        <v>2023</v>
      </c>
      <c r="B1087" s="44" t="s">
        <v>152</v>
      </c>
      <c r="C1087" s="44" t="s">
        <v>9</v>
      </c>
      <c r="D1087" s="44" t="s">
        <v>170</v>
      </c>
      <c r="E1087" s="48">
        <v>5020</v>
      </c>
      <c r="F1087" s="44"/>
      <c r="G1087" s="44" t="s">
        <v>94</v>
      </c>
      <c r="H1087" s="44" t="s">
        <v>95</v>
      </c>
      <c r="I1087" s="44" t="s">
        <v>171</v>
      </c>
      <c r="J1087" s="45">
        <v>0</v>
      </c>
      <c r="K1087" s="45">
        <v>0</v>
      </c>
      <c r="L1087" s="45">
        <v>3798</v>
      </c>
      <c r="M1087" s="45">
        <v>0</v>
      </c>
      <c r="N1087" s="45">
        <v>-3798</v>
      </c>
    </row>
    <row r="1088" spans="1:14" x14ac:dyDescent="0.25">
      <c r="A1088" s="43">
        <v>2023</v>
      </c>
      <c r="B1088" s="44" t="s">
        <v>152</v>
      </c>
      <c r="C1088" s="44" t="s">
        <v>9</v>
      </c>
      <c r="D1088" s="44" t="s">
        <v>155</v>
      </c>
      <c r="E1088" s="48">
        <v>5020</v>
      </c>
      <c r="F1088" s="44"/>
      <c r="G1088" s="44" t="s">
        <v>94</v>
      </c>
      <c r="H1088" s="44" t="s">
        <v>95</v>
      </c>
      <c r="I1088" s="44" t="s">
        <v>156</v>
      </c>
      <c r="J1088" s="45">
        <v>3549</v>
      </c>
      <c r="K1088" s="45">
        <v>7741.5</v>
      </c>
      <c r="L1088" s="45">
        <v>2999</v>
      </c>
      <c r="M1088" s="45">
        <v>3549</v>
      </c>
      <c r="N1088" s="45">
        <v>1193.5</v>
      </c>
    </row>
    <row r="1089" spans="1:14" x14ac:dyDescent="0.25">
      <c r="A1089" s="43">
        <v>2023</v>
      </c>
      <c r="B1089" s="44" t="s">
        <v>90</v>
      </c>
      <c r="C1089" s="44" t="s">
        <v>9</v>
      </c>
      <c r="D1089" s="44" t="s">
        <v>180</v>
      </c>
      <c r="E1089" s="48">
        <v>5030</v>
      </c>
      <c r="F1089" s="44"/>
      <c r="G1089" s="44" t="s">
        <v>94</v>
      </c>
      <c r="H1089" s="44" t="s">
        <v>95</v>
      </c>
      <c r="I1089" s="44" t="s">
        <v>181</v>
      </c>
      <c r="J1089" s="45">
        <v>4506</v>
      </c>
      <c r="K1089" s="45">
        <v>2606</v>
      </c>
      <c r="L1089" s="45">
        <v>0</v>
      </c>
      <c r="M1089" s="45">
        <v>0</v>
      </c>
      <c r="N1089" s="45">
        <v>2606</v>
      </c>
    </row>
    <row r="1090" spans="1:14" x14ac:dyDescent="0.25">
      <c r="A1090" s="43">
        <v>2023</v>
      </c>
      <c r="B1090" s="44" t="s">
        <v>90</v>
      </c>
      <c r="C1090" s="44" t="s">
        <v>9</v>
      </c>
      <c r="D1090" s="44" t="s">
        <v>109</v>
      </c>
      <c r="E1090" s="48">
        <v>5030</v>
      </c>
      <c r="F1090" s="44"/>
      <c r="G1090" s="44" t="s">
        <v>94</v>
      </c>
      <c r="H1090" s="44" t="s">
        <v>95</v>
      </c>
      <c r="I1090" s="44" t="s">
        <v>110</v>
      </c>
      <c r="J1090" s="45">
        <v>14381.25</v>
      </c>
      <c r="K1090" s="45">
        <v>10081.25</v>
      </c>
      <c r="L1090" s="45">
        <v>0</v>
      </c>
      <c r="M1090" s="45">
        <v>0</v>
      </c>
      <c r="N1090" s="45">
        <v>10081.25</v>
      </c>
    </row>
    <row r="1091" spans="1:14" x14ac:dyDescent="0.25">
      <c r="A1091" s="43">
        <v>2023</v>
      </c>
      <c r="B1091" s="44" t="s">
        <v>90</v>
      </c>
      <c r="C1091" s="44" t="s">
        <v>9</v>
      </c>
      <c r="D1091" s="44" t="s">
        <v>111</v>
      </c>
      <c r="E1091" s="48">
        <v>5030</v>
      </c>
      <c r="F1091" s="44"/>
      <c r="G1091" s="44" t="s">
        <v>94</v>
      </c>
      <c r="H1091" s="44" t="s">
        <v>95</v>
      </c>
      <c r="I1091" s="44" t="s">
        <v>112</v>
      </c>
      <c r="J1091" s="45">
        <v>96448.77</v>
      </c>
      <c r="K1091" s="45">
        <v>66448.77</v>
      </c>
      <c r="L1091" s="45">
        <v>184.94</v>
      </c>
      <c r="M1091" s="45">
        <v>462.56000000000006</v>
      </c>
      <c r="N1091" s="45">
        <v>65801.27</v>
      </c>
    </row>
    <row r="1092" spans="1:14" x14ac:dyDescent="0.25">
      <c r="A1092" s="43">
        <v>2023</v>
      </c>
      <c r="B1092" s="44" t="s">
        <v>90</v>
      </c>
      <c r="C1092" s="44" t="s">
        <v>9</v>
      </c>
      <c r="D1092" s="44" t="s">
        <v>113</v>
      </c>
      <c r="E1092" s="48">
        <v>5030</v>
      </c>
      <c r="F1092" s="44"/>
      <c r="G1092" s="44" t="s">
        <v>94</v>
      </c>
      <c r="H1092" s="44" t="s">
        <v>95</v>
      </c>
      <c r="I1092" s="44" t="s">
        <v>114</v>
      </c>
      <c r="J1092" s="45">
        <v>19973.400000000001</v>
      </c>
      <c r="K1092" s="45">
        <v>19973.400000000001</v>
      </c>
      <c r="L1092" s="45">
        <v>925.77</v>
      </c>
      <c r="M1092" s="45">
        <v>3299.4</v>
      </c>
      <c r="N1092" s="45">
        <v>15748.23</v>
      </c>
    </row>
    <row r="1093" spans="1:14" x14ac:dyDescent="0.25">
      <c r="A1093" s="43">
        <v>2023</v>
      </c>
      <c r="B1093" s="44" t="s">
        <v>90</v>
      </c>
      <c r="C1093" s="44" t="s">
        <v>9</v>
      </c>
      <c r="D1093" s="44" t="s">
        <v>115</v>
      </c>
      <c r="E1093" s="48">
        <v>5030</v>
      </c>
      <c r="F1093" s="44"/>
      <c r="G1093" s="44" t="s">
        <v>94</v>
      </c>
      <c r="H1093" s="44" t="s">
        <v>95</v>
      </c>
      <c r="I1093" s="44" t="s">
        <v>116</v>
      </c>
      <c r="J1093" s="45">
        <v>1423.97</v>
      </c>
      <c r="K1093" s="45">
        <v>35723.97</v>
      </c>
      <c r="L1093" s="45">
        <v>29772.2</v>
      </c>
      <c r="M1093" s="45">
        <v>910.8</v>
      </c>
      <c r="N1093" s="45">
        <v>5040.9699999999975</v>
      </c>
    </row>
    <row r="1094" spans="1:14" x14ac:dyDescent="0.25">
      <c r="A1094" s="43">
        <v>2023</v>
      </c>
      <c r="B1094" s="44" t="s">
        <v>90</v>
      </c>
      <c r="C1094" s="44" t="s">
        <v>9</v>
      </c>
      <c r="D1094" s="44" t="s">
        <v>117</v>
      </c>
      <c r="E1094" s="48">
        <v>5030</v>
      </c>
      <c r="F1094" s="44"/>
      <c r="G1094" s="44" t="s">
        <v>94</v>
      </c>
      <c r="H1094" s="44" t="s">
        <v>95</v>
      </c>
      <c r="I1094" s="44" t="s">
        <v>118</v>
      </c>
      <c r="J1094" s="45">
        <v>8021.06</v>
      </c>
      <c r="K1094" s="45">
        <v>8021.06</v>
      </c>
      <c r="L1094" s="45">
        <v>97</v>
      </c>
      <c r="M1094" s="45">
        <v>7261.12</v>
      </c>
      <c r="N1094" s="45">
        <v>662.94000000000051</v>
      </c>
    </row>
    <row r="1095" spans="1:14" x14ac:dyDescent="0.25">
      <c r="A1095" s="43">
        <v>2023</v>
      </c>
      <c r="B1095" s="44" t="s">
        <v>90</v>
      </c>
      <c r="C1095" s="44" t="s">
        <v>9</v>
      </c>
      <c r="D1095" s="44" t="s">
        <v>143</v>
      </c>
      <c r="E1095" s="48">
        <v>5030</v>
      </c>
      <c r="F1095" s="44"/>
      <c r="G1095" s="44" t="s">
        <v>94</v>
      </c>
      <c r="H1095" s="44" t="s">
        <v>95</v>
      </c>
      <c r="I1095" s="44" t="s">
        <v>144</v>
      </c>
      <c r="J1095" s="45">
        <v>1199.99</v>
      </c>
      <c r="K1095" s="45">
        <v>1199.99</v>
      </c>
      <c r="L1095" s="45">
        <v>0</v>
      </c>
      <c r="M1095" s="45">
        <v>0</v>
      </c>
      <c r="N1095" s="45">
        <v>1199.99</v>
      </c>
    </row>
    <row r="1096" spans="1:14" x14ac:dyDescent="0.25">
      <c r="A1096" s="43">
        <v>2023</v>
      </c>
      <c r="B1096" s="44" t="s">
        <v>136</v>
      </c>
      <c r="C1096" s="44" t="s">
        <v>9</v>
      </c>
      <c r="D1096" s="44" t="s">
        <v>137</v>
      </c>
      <c r="E1096" s="48">
        <v>5030</v>
      </c>
      <c r="F1096" s="44"/>
      <c r="G1096" s="44" t="s">
        <v>94</v>
      </c>
      <c r="H1096" s="44" t="s">
        <v>95</v>
      </c>
      <c r="I1096" s="44" t="s">
        <v>138</v>
      </c>
      <c r="J1096" s="45">
        <v>48296.81</v>
      </c>
      <c r="K1096" s="45">
        <v>48296.81</v>
      </c>
      <c r="L1096" s="45">
        <v>0</v>
      </c>
      <c r="M1096" s="45">
        <v>0</v>
      </c>
      <c r="N1096" s="45">
        <v>48296.81</v>
      </c>
    </row>
    <row r="1097" spans="1:14" x14ac:dyDescent="0.25">
      <c r="A1097" s="43">
        <v>2023</v>
      </c>
      <c r="B1097" s="44" t="s">
        <v>136</v>
      </c>
      <c r="C1097" s="44" t="s">
        <v>9</v>
      </c>
      <c r="D1097" s="44" t="s">
        <v>99</v>
      </c>
      <c r="E1097" s="48">
        <v>5030</v>
      </c>
      <c r="F1097" s="44"/>
      <c r="G1097" s="44" t="s">
        <v>94</v>
      </c>
      <c r="H1097" s="44" t="s">
        <v>95</v>
      </c>
      <c r="I1097" s="44" t="s">
        <v>100</v>
      </c>
      <c r="J1097" s="45">
        <v>2994.36</v>
      </c>
      <c r="K1097" s="45">
        <v>2994.36</v>
      </c>
      <c r="L1097" s="45">
        <v>0</v>
      </c>
      <c r="M1097" s="45">
        <v>0</v>
      </c>
      <c r="N1097" s="45">
        <v>2994.36</v>
      </c>
    </row>
    <row r="1098" spans="1:14" x14ac:dyDescent="0.25">
      <c r="A1098" s="43">
        <v>2023</v>
      </c>
      <c r="B1098" s="44" t="s">
        <v>136</v>
      </c>
      <c r="C1098" s="44" t="s">
        <v>9</v>
      </c>
      <c r="D1098" s="44" t="s">
        <v>101</v>
      </c>
      <c r="E1098" s="48">
        <v>5030</v>
      </c>
      <c r="F1098" s="44"/>
      <c r="G1098" s="44" t="s">
        <v>94</v>
      </c>
      <c r="H1098" s="44" t="s">
        <v>95</v>
      </c>
      <c r="I1098" s="44" t="s">
        <v>102</v>
      </c>
      <c r="J1098" s="45">
        <v>700.29</v>
      </c>
      <c r="K1098" s="45">
        <v>700.29</v>
      </c>
      <c r="L1098" s="45">
        <v>0</v>
      </c>
      <c r="M1098" s="45">
        <v>0</v>
      </c>
      <c r="N1098" s="45">
        <v>700.29</v>
      </c>
    </row>
    <row r="1099" spans="1:14" x14ac:dyDescent="0.25">
      <c r="A1099" s="43">
        <v>2023</v>
      </c>
      <c r="B1099" s="44" t="s">
        <v>136</v>
      </c>
      <c r="C1099" s="44" t="s">
        <v>9</v>
      </c>
      <c r="D1099" s="44" t="s">
        <v>103</v>
      </c>
      <c r="E1099" s="48">
        <v>5030</v>
      </c>
      <c r="F1099" s="44"/>
      <c r="G1099" s="44" t="s">
        <v>94</v>
      </c>
      <c r="H1099" s="44" t="s">
        <v>95</v>
      </c>
      <c r="I1099" s="44" t="s">
        <v>104</v>
      </c>
      <c r="J1099" s="45">
        <v>1400.61</v>
      </c>
      <c r="K1099" s="45">
        <v>1400.61</v>
      </c>
      <c r="L1099" s="45">
        <v>0</v>
      </c>
      <c r="M1099" s="45">
        <v>0</v>
      </c>
      <c r="N1099" s="45">
        <v>1400.61</v>
      </c>
    </row>
    <row r="1100" spans="1:14" x14ac:dyDescent="0.25">
      <c r="A1100" s="43">
        <v>2023</v>
      </c>
      <c r="B1100" s="44" t="s">
        <v>152</v>
      </c>
      <c r="C1100" s="44" t="s">
        <v>9</v>
      </c>
      <c r="D1100" s="44" t="s">
        <v>161</v>
      </c>
      <c r="E1100" s="48">
        <v>5030</v>
      </c>
      <c r="F1100" s="44"/>
      <c r="G1100" s="44" t="s">
        <v>94</v>
      </c>
      <c r="H1100" s="44" t="s">
        <v>95</v>
      </c>
      <c r="I1100" s="44" t="s">
        <v>162</v>
      </c>
      <c r="J1100" s="45">
        <v>0</v>
      </c>
      <c r="K1100" s="45">
        <v>1900</v>
      </c>
      <c r="L1100" s="45">
        <v>0</v>
      </c>
      <c r="M1100" s="45">
        <v>1833.48</v>
      </c>
      <c r="N1100" s="45">
        <v>66.519999999999982</v>
      </c>
    </row>
    <row r="1101" spans="1:14" x14ac:dyDescent="0.25">
      <c r="A1101" s="43">
        <v>2023</v>
      </c>
      <c r="B1101" s="44" t="s">
        <v>152</v>
      </c>
      <c r="C1101" s="44" t="s">
        <v>9</v>
      </c>
      <c r="D1101" s="44" t="s">
        <v>155</v>
      </c>
      <c r="E1101" s="48">
        <v>5030</v>
      </c>
      <c r="F1101" s="44"/>
      <c r="G1101" s="44" t="s">
        <v>94</v>
      </c>
      <c r="H1101" s="44" t="s">
        <v>95</v>
      </c>
      <c r="I1101" s="44" t="s">
        <v>156</v>
      </c>
      <c r="J1101" s="45">
        <v>2288.87</v>
      </c>
      <c r="K1101" s="45">
        <v>2288.87</v>
      </c>
      <c r="L1101" s="45">
        <v>0</v>
      </c>
      <c r="M1101" s="45">
        <v>0</v>
      </c>
      <c r="N1101" s="45">
        <v>2288.87</v>
      </c>
    </row>
    <row r="1102" spans="1:14" x14ac:dyDescent="0.25">
      <c r="A1102" s="43">
        <v>2023</v>
      </c>
      <c r="B1102" s="44" t="s">
        <v>90</v>
      </c>
      <c r="C1102" s="44" t="s">
        <v>9</v>
      </c>
      <c r="D1102" s="44" t="s">
        <v>109</v>
      </c>
      <c r="E1102" s="48">
        <v>5060</v>
      </c>
      <c r="F1102" s="44"/>
      <c r="G1102" s="44" t="s">
        <v>94</v>
      </c>
      <c r="H1102" s="44" t="s">
        <v>95</v>
      </c>
      <c r="I1102" s="44" t="s">
        <v>110</v>
      </c>
      <c r="J1102" s="45">
        <v>21246.65</v>
      </c>
      <c r="K1102" s="45">
        <v>21246.65</v>
      </c>
      <c r="L1102" s="45">
        <v>0</v>
      </c>
      <c r="M1102" s="45">
        <v>0</v>
      </c>
      <c r="N1102" s="45">
        <v>21246.65</v>
      </c>
    </row>
    <row r="1103" spans="1:14" x14ac:dyDescent="0.25">
      <c r="A1103" s="43">
        <v>2023</v>
      </c>
      <c r="B1103" s="44" t="s">
        <v>90</v>
      </c>
      <c r="C1103" s="44" t="s">
        <v>9</v>
      </c>
      <c r="D1103" s="44" t="s">
        <v>111</v>
      </c>
      <c r="E1103" s="48">
        <v>5060</v>
      </c>
      <c r="F1103" s="44"/>
      <c r="G1103" s="44" t="s">
        <v>94</v>
      </c>
      <c r="H1103" s="44" t="s">
        <v>95</v>
      </c>
      <c r="I1103" s="44" t="s">
        <v>112</v>
      </c>
      <c r="J1103" s="45">
        <v>102778.12</v>
      </c>
      <c r="K1103" s="45">
        <v>90778.12</v>
      </c>
      <c r="L1103" s="45">
        <v>0</v>
      </c>
      <c r="M1103" s="45">
        <v>682.03</v>
      </c>
      <c r="N1103" s="45">
        <v>90096.09</v>
      </c>
    </row>
    <row r="1104" spans="1:14" x14ac:dyDescent="0.25">
      <c r="A1104" s="43">
        <v>2023</v>
      </c>
      <c r="B1104" s="44" t="s">
        <v>90</v>
      </c>
      <c r="C1104" s="44" t="s">
        <v>9</v>
      </c>
      <c r="D1104" s="44" t="s">
        <v>113</v>
      </c>
      <c r="E1104" s="48">
        <v>5060</v>
      </c>
      <c r="F1104" s="44"/>
      <c r="G1104" s="44" t="s">
        <v>94</v>
      </c>
      <c r="H1104" s="44" t="s">
        <v>95</v>
      </c>
      <c r="I1104" s="44" t="s">
        <v>114</v>
      </c>
      <c r="J1104" s="45">
        <v>4640.2</v>
      </c>
      <c r="K1104" s="45">
        <v>4640.2</v>
      </c>
      <c r="L1104" s="45">
        <v>0</v>
      </c>
      <c r="M1104" s="45">
        <v>0</v>
      </c>
      <c r="N1104" s="45">
        <v>4640.2</v>
      </c>
    </row>
    <row r="1105" spans="1:14" x14ac:dyDescent="0.25">
      <c r="A1105" s="43">
        <v>2023</v>
      </c>
      <c r="B1105" s="44" t="s">
        <v>90</v>
      </c>
      <c r="C1105" s="44" t="s">
        <v>9</v>
      </c>
      <c r="D1105" s="44" t="s">
        <v>115</v>
      </c>
      <c r="E1105" s="48">
        <v>5060</v>
      </c>
      <c r="F1105" s="44"/>
      <c r="G1105" s="44" t="s">
        <v>94</v>
      </c>
      <c r="H1105" s="44" t="s">
        <v>95</v>
      </c>
      <c r="I1105" s="44" t="s">
        <v>116</v>
      </c>
      <c r="J1105" s="45">
        <v>5497.37</v>
      </c>
      <c r="K1105" s="45">
        <v>5497.37</v>
      </c>
      <c r="L1105" s="45">
        <v>0</v>
      </c>
      <c r="M1105" s="45">
        <v>2707.66</v>
      </c>
      <c r="N1105" s="45">
        <v>2789.71</v>
      </c>
    </row>
    <row r="1106" spans="1:14" x14ac:dyDescent="0.25">
      <c r="A1106" s="43">
        <v>2023</v>
      </c>
      <c r="B1106" s="44" t="s">
        <v>90</v>
      </c>
      <c r="C1106" s="44" t="s">
        <v>9</v>
      </c>
      <c r="D1106" s="44" t="s">
        <v>117</v>
      </c>
      <c r="E1106" s="48">
        <v>5060</v>
      </c>
      <c r="F1106" s="44"/>
      <c r="G1106" s="44" t="s">
        <v>94</v>
      </c>
      <c r="H1106" s="44" t="s">
        <v>95</v>
      </c>
      <c r="I1106" s="44" t="s">
        <v>118</v>
      </c>
      <c r="J1106" s="45">
        <v>23772.76</v>
      </c>
      <c r="K1106" s="45">
        <v>13772.759999999998</v>
      </c>
      <c r="L1106" s="45">
        <v>0</v>
      </c>
      <c r="M1106" s="45">
        <v>0</v>
      </c>
      <c r="N1106" s="45">
        <v>13772.759999999998</v>
      </c>
    </row>
    <row r="1107" spans="1:14" x14ac:dyDescent="0.25">
      <c r="A1107" s="43">
        <v>2023</v>
      </c>
      <c r="B1107" s="44" t="s">
        <v>90</v>
      </c>
      <c r="C1107" s="44" t="s">
        <v>165</v>
      </c>
      <c r="D1107" s="44" t="s">
        <v>166</v>
      </c>
      <c r="E1107" s="48">
        <v>5060</v>
      </c>
      <c r="F1107" s="44"/>
      <c r="G1107" s="44" t="s">
        <v>94</v>
      </c>
      <c r="H1107" s="44" t="s">
        <v>95</v>
      </c>
      <c r="I1107" s="44" t="s">
        <v>167</v>
      </c>
      <c r="J1107" s="45">
        <v>0</v>
      </c>
      <c r="K1107" s="45">
        <v>10000</v>
      </c>
      <c r="L1107" s="45">
        <v>215.79</v>
      </c>
      <c r="M1107" s="45">
        <v>0</v>
      </c>
      <c r="N1107" s="45">
        <v>9784.2099999999991</v>
      </c>
    </row>
    <row r="1108" spans="1:14" x14ac:dyDescent="0.25">
      <c r="A1108" s="43">
        <v>2023</v>
      </c>
      <c r="B1108" s="44" t="s">
        <v>136</v>
      </c>
      <c r="C1108" s="44" t="s">
        <v>9</v>
      </c>
      <c r="D1108" s="44" t="s">
        <v>137</v>
      </c>
      <c r="E1108" s="48">
        <v>5060</v>
      </c>
      <c r="F1108" s="44"/>
      <c r="G1108" s="44" t="s">
        <v>94</v>
      </c>
      <c r="H1108" s="44" t="s">
        <v>95</v>
      </c>
      <c r="I1108" s="44" t="s">
        <v>138</v>
      </c>
      <c r="J1108" s="45">
        <v>39603.5</v>
      </c>
      <c r="K1108" s="45">
        <v>39603.5</v>
      </c>
      <c r="L1108" s="45">
        <v>0</v>
      </c>
      <c r="M1108" s="45">
        <v>0</v>
      </c>
      <c r="N1108" s="45">
        <v>39603.5</v>
      </c>
    </row>
    <row r="1109" spans="1:14" x14ac:dyDescent="0.25">
      <c r="A1109" s="43">
        <v>2023</v>
      </c>
      <c r="B1109" s="44" t="s">
        <v>136</v>
      </c>
      <c r="C1109" s="44" t="s">
        <v>9</v>
      </c>
      <c r="D1109" s="44" t="s">
        <v>99</v>
      </c>
      <c r="E1109" s="48">
        <v>5060</v>
      </c>
      <c r="F1109" s="44"/>
      <c r="G1109" s="44" t="s">
        <v>94</v>
      </c>
      <c r="H1109" s="44" t="s">
        <v>95</v>
      </c>
      <c r="I1109" s="44" t="s">
        <v>100</v>
      </c>
      <c r="J1109" s="45">
        <v>2477.4499999999998</v>
      </c>
      <c r="K1109" s="45">
        <v>2477.4499999999998</v>
      </c>
      <c r="L1109" s="45">
        <v>0</v>
      </c>
      <c r="M1109" s="45">
        <v>0</v>
      </c>
      <c r="N1109" s="45">
        <v>2477.4499999999998</v>
      </c>
    </row>
    <row r="1110" spans="1:14" x14ac:dyDescent="0.25">
      <c r="A1110" s="43">
        <v>2023</v>
      </c>
      <c r="B1110" s="44" t="s">
        <v>136</v>
      </c>
      <c r="C1110" s="44" t="s">
        <v>9</v>
      </c>
      <c r="D1110" s="44" t="s">
        <v>101</v>
      </c>
      <c r="E1110" s="48">
        <v>5060</v>
      </c>
      <c r="F1110" s="44"/>
      <c r="G1110" s="44" t="s">
        <v>94</v>
      </c>
      <c r="H1110" s="44" t="s">
        <v>95</v>
      </c>
      <c r="I1110" s="44" t="s">
        <v>102</v>
      </c>
      <c r="J1110" s="45">
        <v>579.4</v>
      </c>
      <c r="K1110" s="45">
        <v>579.4</v>
      </c>
      <c r="L1110" s="45">
        <v>0</v>
      </c>
      <c r="M1110" s="45">
        <v>0</v>
      </c>
      <c r="N1110" s="45">
        <v>579.4</v>
      </c>
    </row>
    <row r="1111" spans="1:14" x14ac:dyDescent="0.25">
      <c r="A1111" s="43">
        <v>2023</v>
      </c>
      <c r="B1111" s="44" t="s">
        <v>136</v>
      </c>
      <c r="C1111" s="44" t="s">
        <v>9</v>
      </c>
      <c r="D1111" s="44" t="s">
        <v>103</v>
      </c>
      <c r="E1111" s="48">
        <v>5060</v>
      </c>
      <c r="F1111" s="44"/>
      <c r="G1111" s="44" t="s">
        <v>94</v>
      </c>
      <c r="H1111" s="44" t="s">
        <v>95</v>
      </c>
      <c r="I1111" s="44" t="s">
        <v>104</v>
      </c>
      <c r="J1111" s="45">
        <v>1148.1300000000001</v>
      </c>
      <c r="K1111" s="45">
        <v>1148.1300000000001</v>
      </c>
      <c r="L1111" s="45">
        <v>0</v>
      </c>
      <c r="M1111" s="45">
        <v>0</v>
      </c>
      <c r="N1111" s="45">
        <v>1148.1300000000001</v>
      </c>
    </row>
    <row r="1112" spans="1:14" x14ac:dyDescent="0.25">
      <c r="A1112" s="43">
        <v>2023</v>
      </c>
      <c r="B1112" s="44" t="s">
        <v>152</v>
      </c>
      <c r="C1112" s="44" t="s">
        <v>9</v>
      </c>
      <c r="D1112" s="44" t="s">
        <v>153</v>
      </c>
      <c r="E1112" s="48">
        <v>5060</v>
      </c>
      <c r="F1112" s="44"/>
      <c r="G1112" s="44" t="s">
        <v>94</v>
      </c>
      <c r="H1112" s="44" t="s">
        <v>95</v>
      </c>
      <c r="I1112" s="44" t="s">
        <v>154</v>
      </c>
      <c r="J1112" s="45">
        <v>0</v>
      </c>
      <c r="K1112" s="45">
        <v>2000</v>
      </c>
      <c r="L1112" s="45">
        <v>0</v>
      </c>
      <c r="M1112" s="45">
        <v>1631.38</v>
      </c>
      <c r="N1112" s="45">
        <v>368.61999999999989</v>
      </c>
    </row>
    <row r="1113" spans="1:14" x14ac:dyDescent="0.25">
      <c r="A1113" s="43">
        <v>2023</v>
      </c>
      <c r="B1113" s="44" t="s">
        <v>152</v>
      </c>
      <c r="C1113" s="44" t="s">
        <v>9</v>
      </c>
      <c r="D1113" s="44" t="s">
        <v>161</v>
      </c>
      <c r="E1113" s="48">
        <v>5060</v>
      </c>
      <c r="F1113" s="44"/>
      <c r="G1113" s="44" t="s">
        <v>94</v>
      </c>
      <c r="H1113" s="44" t="s">
        <v>95</v>
      </c>
      <c r="I1113" s="44" t="s">
        <v>162</v>
      </c>
      <c r="J1113" s="45">
        <v>1835</v>
      </c>
      <c r="K1113" s="45">
        <v>11835</v>
      </c>
      <c r="L1113" s="45">
        <v>0</v>
      </c>
      <c r="M1113" s="45">
        <v>1835</v>
      </c>
      <c r="N1113" s="45">
        <v>10000</v>
      </c>
    </row>
    <row r="1114" spans="1:14" x14ac:dyDescent="0.25">
      <c r="A1114" s="43">
        <v>2023</v>
      </c>
      <c r="B1114" s="44" t="s">
        <v>90</v>
      </c>
      <c r="C1114" s="44" t="s">
        <v>9</v>
      </c>
      <c r="D1114" s="44" t="s">
        <v>99</v>
      </c>
      <c r="E1114" s="48">
        <v>5100</v>
      </c>
      <c r="F1114" s="44"/>
      <c r="G1114" s="44" t="s">
        <v>94</v>
      </c>
      <c r="H1114" s="44" t="s">
        <v>95</v>
      </c>
      <c r="I1114" s="44" t="s">
        <v>100</v>
      </c>
      <c r="J1114" s="45">
        <v>0</v>
      </c>
      <c r="K1114" s="45">
        <v>0</v>
      </c>
      <c r="L1114" s="45">
        <v>0</v>
      </c>
      <c r="M1114" s="45">
        <v>17.5</v>
      </c>
      <c r="N1114" s="45">
        <v>-17.5</v>
      </c>
    </row>
    <row r="1115" spans="1:14" x14ac:dyDescent="0.25">
      <c r="A1115" s="43">
        <v>2023</v>
      </c>
      <c r="B1115" s="44" t="s">
        <v>90</v>
      </c>
      <c r="C1115" s="44" t="s">
        <v>9</v>
      </c>
      <c r="D1115" s="44" t="s">
        <v>101</v>
      </c>
      <c r="E1115" s="48">
        <v>5100</v>
      </c>
      <c r="F1115" s="44"/>
      <c r="G1115" s="44" t="s">
        <v>94</v>
      </c>
      <c r="H1115" s="44" t="s">
        <v>95</v>
      </c>
      <c r="I1115" s="44" t="s">
        <v>102</v>
      </c>
      <c r="J1115" s="45">
        <v>0</v>
      </c>
      <c r="K1115" s="45">
        <v>0</v>
      </c>
      <c r="L1115" s="45">
        <v>0</v>
      </c>
      <c r="M1115" s="45">
        <v>4.09</v>
      </c>
      <c r="N1115" s="45">
        <v>-4.09</v>
      </c>
    </row>
    <row r="1116" spans="1:14" x14ac:dyDescent="0.25">
      <c r="A1116" s="43">
        <v>2023</v>
      </c>
      <c r="B1116" s="44" t="s">
        <v>90</v>
      </c>
      <c r="C1116" s="44" t="s">
        <v>9</v>
      </c>
      <c r="D1116" s="44" t="s">
        <v>103</v>
      </c>
      <c r="E1116" s="48">
        <v>5100</v>
      </c>
      <c r="F1116" s="44"/>
      <c r="G1116" s="44" t="s">
        <v>94</v>
      </c>
      <c r="H1116" s="44" t="s">
        <v>95</v>
      </c>
      <c r="I1116" s="44" t="s">
        <v>104</v>
      </c>
      <c r="J1116" s="45">
        <v>0</v>
      </c>
      <c r="K1116" s="45">
        <v>0</v>
      </c>
      <c r="L1116" s="45">
        <v>0</v>
      </c>
      <c r="M1116" s="45">
        <v>8.19</v>
      </c>
      <c r="N1116" s="45">
        <v>-8.19</v>
      </c>
    </row>
    <row r="1117" spans="1:14" x14ac:dyDescent="0.25">
      <c r="A1117" s="43">
        <v>2023</v>
      </c>
      <c r="B1117" s="44" t="s">
        <v>90</v>
      </c>
      <c r="C1117" s="44" t="s">
        <v>9</v>
      </c>
      <c r="D1117" s="44" t="s">
        <v>180</v>
      </c>
      <c r="E1117" s="48">
        <v>5100</v>
      </c>
      <c r="F1117" s="44"/>
      <c r="G1117" s="44" t="s">
        <v>94</v>
      </c>
      <c r="H1117" s="44" t="s">
        <v>95</v>
      </c>
      <c r="I1117" s="44" t="s">
        <v>181</v>
      </c>
      <c r="J1117" s="45">
        <v>0</v>
      </c>
      <c r="K1117" s="45">
        <v>4000</v>
      </c>
      <c r="L1117" s="45">
        <v>0</v>
      </c>
      <c r="M1117" s="45">
        <v>0</v>
      </c>
      <c r="N1117" s="45">
        <v>4000</v>
      </c>
    </row>
    <row r="1118" spans="1:14" x14ac:dyDescent="0.25">
      <c r="A1118" s="43">
        <v>2023</v>
      </c>
      <c r="B1118" s="44" t="s">
        <v>90</v>
      </c>
      <c r="C1118" s="44" t="s">
        <v>9</v>
      </c>
      <c r="D1118" s="44" t="s">
        <v>109</v>
      </c>
      <c r="E1118" s="48">
        <v>5100</v>
      </c>
      <c r="F1118" s="44"/>
      <c r="G1118" s="44" t="s">
        <v>94</v>
      </c>
      <c r="H1118" s="44" t="s">
        <v>95</v>
      </c>
      <c r="I1118" s="44" t="s">
        <v>110</v>
      </c>
      <c r="J1118" s="45">
        <v>26297.99</v>
      </c>
      <c r="K1118" s="45">
        <v>22297.99</v>
      </c>
      <c r="L1118" s="45">
        <v>0</v>
      </c>
      <c r="M1118" s="45">
        <v>0</v>
      </c>
      <c r="N1118" s="45">
        <v>22297.99</v>
      </c>
    </row>
    <row r="1119" spans="1:14" x14ac:dyDescent="0.25">
      <c r="A1119" s="43">
        <v>2023</v>
      </c>
      <c r="B1119" s="44" t="s">
        <v>90</v>
      </c>
      <c r="C1119" s="44" t="s">
        <v>9</v>
      </c>
      <c r="D1119" s="44" t="s">
        <v>111</v>
      </c>
      <c r="E1119" s="48">
        <v>5100</v>
      </c>
      <c r="F1119" s="44"/>
      <c r="G1119" s="44" t="s">
        <v>94</v>
      </c>
      <c r="H1119" s="44" t="s">
        <v>95</v>
      </c>
      <c r="I1119" s="44" t="s">
        <v>112</v>
      </c>
      <c r="J1119" s="45">
        <v>116801.64</v>
      </c>
      <c r="K1119" s="45">
        <v>84301.64</v>
      </c>
      <c r="L1119" s="45">
        <v>0</v>
      </c>
      <c r="M1119" s="45">
        <v>2176.34</v>
      </c>
      <c r="N1119" s="45">
        <v>82125.3</v>
      </c>
    </row>
    <row r="1120" spans="1:14" x14ac:dyDescent="0.25">
      <c r="A1120" s="43">
        <v>2023</v>
      </c>
      <c r="B1120" s="44" t="s">
        <v>90</v>
      </c>
      <c r="C1120" s="44" t="s">
        <v>9</v>
      </c>
      <c r="D1120" s="44" t="s">
        <v>113</v>
      </c>
      <c r="E1120" s="48">
        <v>5100</v>
      </c>
      <c r="F1120" s="44"/>
      <c r="G1120" s="44" t="s">
        <v>94</v>
      </c>
      <c r="H1120" s="44" t="s">
        <v>95</v>
      </c>
      <c r="I1120" s="44" t="s">
        <v>114</v>
      </c>
      <c r="J1120" s="45">
        <v>31158.75</v>
      </c>
      <c r="K1120" s="45">
        <v>31158.75</v>
      </c>
      <c r="L1120" s="45">
        <v>6265</v>
      </c>
      <c r="M1120" s="45">
        <v>8339.89</v>
      </c>
      <c r="N1120" s="45">
        <v>16553.86</v>
      </c>
    </row>
    <row r="1121" spans="1:14" x14ac:dyDescent="0.25">
      <c r="A1121" s="43">
        <v>2023</v>
      </c>
      <c r="B1121" s="44" t="s">
        <v>90</v>
      </c>
      <c r="C1121" s="44" t="s">
        <v>9</v>
      </c>
      <c r="D1121" s="44" t="s">
        <v>115</v>
      </c>
      <c r="E1121" s="48">
        <v>5100</v>
      </c>
      <c r="F1121" s="44"/>
      <c r="G1121" s="44" t="s">
        <v>94</v>
      </c>
      <c r="H1121" s="44" t="s">
        <v>95</v>
      </c>
      <c r="I1121" s="44" t="s">
        <v>116</v>
      </c>
      <c r="J1121" s="45">
        <v>15579.38</v>
      </c>
      <c r="K1121" s="45">
        <v>59799.38</v>
      </c>
      <c r="L1121" s="45">
        <v>0</v>
      </c>
      <c r="M1121" s="45">
        <v>39816.82</v>
      </c>
      <c r="N1121" s="45">
        <v>19982.559999999998</v>
      </c>
    </row>
    <row r="1122" spans="1:14" x14ac:dyDescent="0.25">
      <c r="A1122" s="43">
        <v>2023</v>
      </c>
      <c r="B1122" s="44" t="s">
        <v>90</v>
      </c>
      <c r="C1122" s="44" t="s">
        <v>9</v>
      </c>
      <c r="D1122" s="44" t="s">
        <v>157</v>
      </c>
      <c r="E1122" s="48">
        <v>5100</v>
      </c>
      <c r="F1122" s="44"/>
      <c r="G1122" s="44" t="s">
        <v>94</v>
      </c>
      <c r="H1122" s="44" t="s">
        <v>95</v>
      </c>
      <c r="I1122" s="44" t="s">
        <v>158</v>
      </c>
      <c r="J1122" s="45">
        <v>0</v>
      </c>
      <c r="K1122" s="45">
        <v>27500</v>
      </c>
      <c r="L1122" s="45">
        <v>0</v>
      </c>
      <c r="M1122" s="45">
        <v>25722</v>
      </c>
      <c r="N1122" s="45">
        <v>1778</v>
      </c>
    </row>
    <row r="1123" spans="1:14" x14ac:dyDescent="0.25">
      <c r="A1123" s="43">
        <v>2023</v>
      </c>
      <c r="B1123" s="44" t="s">
        <v>90</v>
      </c>
      <c r="C1123" s="44" t="s">
        <v>9</v>
      </c>
      <c r="D1123" s="44" t="s">
        <v>117</v>
      </c>
      <c r="E1123" s="48">
        <v>5100</v>
      </c>
      <c r="F1123" s="44"/>
      <c r="G1123" s="44" t="s">
        <v>94</v>
      </c>
      <c r="H1123" s="44" t="s">
        <v>95</v>
      </c>
      <c r="I1123" s="44" t="s">
        <v>118</v>
      </c>
      <c r="J1123" s="45">
        <v>15760.75</v>
      </c>
      <c r="K1123" s="45">
        <v>15760.75</v>
      </c>
      <c r="L1123" s="45">
        <v>0</v>
      </c>
      <c r="M1123" s="45">
        <v>5910</v>
      </c>
      <c r="N1123" s="45">
        <v>9850.75</v>
      </c>
    </row>
    <row r="1124" spans="1:14" x14ac:dyDescent="0.25">
      <c r="A1124" s="43">
        <v>2023</v>
      </c>
      <c r="B1124" s="44" t="s">
        <v>136</v>
      </c>
      <c r="C1124" s="44" t="s">
        <v>9</v>
      </c>
      <c r="D1124" s="44" t="s">
        <v>137</v>
      </c>
      <c r="E1124" s="48">
        <v>5100</v>
      </c>
      <c r="F1124" s="44"/>
      <c r="G1124" s="44" t="s">
        <v>94</v>
      </c>
      <c r="H1124" s="44" t="s">
        <v>95</v>
      </c>
      <c r="I1124" s="44" t="s">
        <v>138</v>
      </c>
      <c r="J1124" s="45">
        <v>58589.9</v>
      </c>
      <c r="K1124" s="45">
        <v>18589.900000000001</v>
      </c>
      <c r="L1124" s="45">
        <v>0</v>
      </c>
      <c r="M1124" s="45">
        <v>2315.6999999999998</v>
      </c>
      <c r="N1124" s="45">
        <v>16274.2</v>
      </c>
    </row>
    <row r="1125" spans="1:14" x14ac:dyDescent="0.25">
      <c r="A1125" s="43">
        <v>2023</v>
      </c>
      <c r="B1125" s="44" t="s">
        <v>136</v>
      </c>
      <c r="C1125" s="44" t="s">
        <v>9</v>
      </c>
      <c r="D1125" s="44" t="s">
        <v>139</v>
      </c>
      <c r="E1125" s="48">
        <v>5100</v>
      </c>
      <c r="F1125" s="44"/>
      <c r="G1125" s="44" t="s">
        <v>94</v>
      </c>
      <c r="H1125" s="44" t="s">
        <v>95</v>
      </c>
      <c r="I1125" s="44" t="s">
        <v>140</v>
      </c>
      <c r="J1125" s="45">
        <v>1890</v>
      </c>
      <c r="K1125" s="45">
        <v>1890</v>
      </c>
      <c r="L1125" s="45">
        <v>0</v>
      </c>
      <c r="M1125" s="45">
        <v>0</v>
      </c>
      <c r="N1125" s="45">
        <v>1890</v>
      </c>
    </row>
    <row r="1126" spans="1:14" x14ac:dyDescent="0.25">
      <c r="A1126" s="43">
        <v>2023</v>
      </c>
      <c r="B1126" s="44" t="s">
        <v>136</v>
      </c>
      <c r="C1126" s="44" t="s">
        <v>9</v>
      </c>
      <c r="D1126" s="44" t="s">
        <v>99</v>
      </c>
      <c r="E1126" s="48">
        <v>5100</v>
      </c>
      <c r="F1126" s="44"/>
      <c r="G1126" s="44" t="s">
        <v>94</v>
      </c>
      <c r="H1126" s="44" t="s">
        <v>95</v>
      </c>
      <c r="I1126" s="44" t="s">
        <v>100</v>
      </c>
      <c r="J1126" s="45">
        <v>3769.83</v>
      </c>
      <c r="K1126" s="45">
        <v>1289.83</v>
      </c>
      <c r="L1126" s="45">
        <v>0</v>
      </c>
      <c r="M1126" s="45">
        <v>123.36000000000001</v>
      </c>
      <c r="N1126" s="45">
        <v>1166.4699999999998</v>
      </c>
    </row>
    <row r="1127" spans="1:14" x14ac:dyDescent="0.25">
      <c r="A1127" s="43">
        <v>2023</v>
      </c>
      <c r="B1127" s="44" t="s">
        <v>136</v>
      </c>
      <c r="C1127" s="44" t="s">
        <v>9</v>
      </c>
      <c r="D1127" s="44" t="s">
        <v>101</v>
      </c>
      <c r="E1127" s="48">
        <v>5100</v>
      </c>
      <c r="F1127" s="44"/>
      <c r="G1127" s="44" t="s">
        <v>94</v>
      </c>
      <c r="H1127" s="44" t="s">
        <v>95</v>
      </c>
      <c r="I1127" s="44" t="s">
        <v>102</v>
      </c>
      <c r="J1127" s="45">
        <v>881.66</v>
      </c>
      <c r="K1127" s="45">
        <v>301.65999999999997</v>
      </c>
      <c r="L1127" s="45">
        <v>0</v>
      </c>
      <c r="M1127" s="45">
        <v>28.86</v>
      </c>
      <c r="N1127" s="45">
        <v>272.79999999999995</v>
      </c>
    </row>
    <row r="1128" spans="1:14" x14ac:dyDescent="0.25">
      <c r="A1128" s="43">
        <v>2023</v>
      </c>
      <c r="B1128" s="44" t="s">
        <v>136</v>
      </c>
      <c r="C1128" s="44" t="s">
        <v>9</v>
      </c>
      <c r="D1128" s="44" t="s">
        <v>103</v>
      </c>
      <c r="E1128" s="48">
        <v>5100</v>
      </c>
      <c r="F1128" s="44"/>
      <c r="G1128" s="44" t="s">
        <v>94</v>
      </c>
      <c r="H1128" s="44" t="s">
        <v>95</v>
      </c>
      <c r="I1128" s="44" t="s">
        <v>104</v>
      </c>
      <c r="J1128" s="45">
        <v>1762.26</v>
      </c>
      <c r="K1128" s="45">
        <v>602.26</v>
      </c>
      <c r="L1128" s="45">
        <v>0</v>
      </c>
      <c r="M1128" s="45">
        <v>58.97</v>
      </c>
      <c r="N1128" s="45">
        <v>543.29</v>
      </c>
    </row>
    <row r="1129" spans="1:14" x14ac:dyDescent="0.25">
      <c r="A1129" s="43">
        <v>2023</v>
      </c>
      <c r="B1129" s="44" t="s">
        <v>152</v>
      </c>
      <c r="C1129" s="44" t="s">
        <v>9</v>
      </c>
      <c r="D1129" s="44" t="s">
        <v>155</v>
      </c>
      <c r="E1129" s="48">
        <v>5100</v>
      </c>
      <c r="F1129" s="44"/>
      <c r="G1129" s="44" t="s">
        <v>94</v>
      </c>
      <c r="H1129" s="44" t="s">
        <v>95</v>
      </c>
      <c r="I1129" s="44" t="s">
        <v>156</v>
      </c>
      <c r="J1129" s="45">
        <v>21400</v>
      </c>
      <c r="K1129" s="45">
        <v>26400</v>
      </c>
      <c r="L1129" s="45">
        <v>22795</v>
      </c>
      <c r="M1129" s="45">
        <v>2999</v>
      </c>
      <c r="N1129" s="45">
        <v>606</v>
      </c>
    </row>
    <row r="1130" spans="1:14" x14ac:dyDescent="0.25">
      <c r="A1130" s="43">
        <v>2023</v>
      </c>
      <c r="B1130" s="44" t="s">
        <v>90</v>
      </c>
      <c r="C1130" s="44" t="s">
        <v>9</v>
      </c>
      <c r="D1130" s="44" t="s">
        <v>132</v>
      </c>
      <c r="E1130" s="48">
        <v>5180</v>
      </c>
      <c r="F1130" s="44"/>
      <c r="G1130" s="44" t="s">
        <v>94</v>
      </c>
      <c r="H1130" s="44" t="s">
        <v>95</v>
      </c>
      <c r="I1130" s="44" t="s">
        <v>133</v>
      </c>
      <c r="J1130" s="45">
        <v>0</v>
      </c>
      <c r="K1130" s="45">
        <v>3600</v>
      </c>
      <c r="L1130" s="45">
        <v>0</v>
      </c>
      <c r="M1130" s="45">
        <v>3600</v>
      </c>
      <c r="N1130" s="45">
        <v>0</v>
      </c>
    </row>
    <row r="1131" spans="1:14" x14ac:dyDescent="0.25">
      <c r="A1131" s="43">
        <v>2023</v>
      </c>
      <c r="B1131" s="44" t="s">
        <v>90</v>
      </c>
      <c r="C1131" s="44" t="s">
        <v>9</v>
      </c>
      <c r="D1131" s="44" t="s">
        <v>109</v>
      </c>
      <c r="E1131" s="48">
        <v>5180</v>
      </c>
      <c r="F1131" s="44"/>
      <c r="G1131" s="44" t="s">
        <v>94</v>
      </c>
      <c r="H1131" s="44" t="s">
        <v>95</v>
      </c>
      <c r="I1131" s="44" t="s">
        <v>110</v>
      </c>
      <c r="J1131" s="45">
        <v>31061.31</v>
      </c>
      <c r="K1131" s="45">
        <v>31061.31</v>
      </c>
      <c r="L1131" s="45">
        <v>0</v>
      </c>
      <c r="M1131" s="45">
        <v>0</v>
      </c>
      <c r="N1131" s="45">
        <v>31061.31</v>
      </c>
    </row>
    <row r="1132" spans="1:14" x14ac:dyDescent="0.25">
      <c r="A1132" s="43">
        <v>2023</v>
      </c>
      <c r="B1132" s="44" t="s">
        <v>90</v>
      </c>
      <c r="C1132" s="44" t="s">
        <v>9</v>
      </c>
      <c r="D1132" s="44" t="s">
        <v>111</v>
      </c>
      <c r="E1132" s="48">
        <v>5180</v>
      </c>
      <c r="F1132" s="44"/>
      <c r="G1132" s="44" t="s">
        <v>94</v>
      </c>
      <c r="H1132" s="44" t="s">
        <v>95</v>
      </c>
      <c r="I1132" s="44" t="s">
        <v>112</v>
      </c>
      <c r="J1132" s="45">
        <v>74720.41</v>
      </c>
      <c r="K1132" s="45">
        <v>71120.41</v>
      </c>
      <c r="L1132" s="45">
        <v>14170.36</v>
      </c>
      <c r="M1132" s="45">
        <v>2099.75</v>
      </c>
      <c r="N1132" s="45">
        <v>54850.3</v>
      </c>
    </row>
    <row r="1133" spans="1:14" x14ac:dyDescent="0.25">
      <c r="A1133" s="43">
        <v>2023</v>
      </c>
      <c r="B1133" s="44" t="s">
        <v>90</v>
      </c>
      <c r="C1133" s="44" t="s">
        <v>9</v>
      </c>
      <c r="D1133" s="44" t="s">
        <v>113</v>
      </c>
      <c r="E1133" s="48">
        <v>5180</v>
      </c>
      <c r="F1133" s="44"/>
      <c r="G1133" s="44" t="s">
        <v>94</v>
      </c>
      <c r="H1133" s="44" t="s">
        <v>95</v>
      </c>
      <c r="I1133" s="44" t="s">
        <v>114</v>
      </c>
      <c r="J1133" s="45">
        <v>36802.5</v>
      </c>
      <c r="K1133" s="45">
        <v>36802.5</v>
      </c>
      <c r="L1133" s="45">
        <v>0</v>
      </c>
      <c r="M1133" s="45">
        <v>0</v>
      </c>
      <c r="N1133" s="45">
        <v>36802.5</v>
      </c>
    </row>
    <row r="1134" spans="1:14" x14ac:dyDescent="0.25">
      <c r="A1134" s="43">
        <v>2023</v>
      </c>
      <c r="B1134" s="44" t="s">
        <v>90</v>
      </c>
      <c r="C1134" s="44" t="s">
        <v>9</v>
      </c>
      <c r="D1134" s="44" t="s">
        <v>115</v>
      </c>
      <c r="E1134" s="48">
        <v>5180</v>
      </c>
      <c r="F1134" s="44"/>
      <c r="G1134" s="44" t="s">
        <v>94</v>
      </c>
      <c r="H1134" s="44" t="s">
        <v>95</v>
      </c>
      <c r="I1134" s="44" t="s">
        <v>116</v>
      </c>
      <c r="J1134" s="45">
        <v>18401.25</v>
      </c>
      <c r="K1134" s="45">
        <v>18401.25</v>
      </c>
      <c r="L1134" s="45">
        <v>4928.46</v>
      </c>
      <c r="M1134" s="45">
        <v>0</v>
      </c>
      <c r="N1134" s="45">
        <v>13472.79</v>
      </c>
    </row>
    <row r="1135" spans="1:14" x14ac:dyDescent="0.25">
      <c r="A1135" s="43">
        <v>2023</v>
      </c>
      <c r="B1135" s="44" t="s">
        <v>90</v>
      </c>
      <c r="C1135" s="44" t="s">
        <v>9</v>
      </c>
      <c r="D1135" s="44" t="s">
        <v>157</v>
      </c>
      <c r="E1135" s="48">
        <v>5180</v>
      </c>
      <c r="F1135" s="44"/>
      <c r="G1135" s="44" t="s">
        <v>94</v>
      </c>
      <c r="H1135" s="44" t="s">
        <v>95</v>
      </c>
      <c r="I1135" s="44" t="s">
        <v>158</v>
      </c>
      <c r="J1135" s="45">
        <v>5547.5</v>
      </c>
      <c r="K1135" s="45">
        <v>5547.5</v>
      </c>
      <c r="L1135" s="45">
        <v>0</v>
      </c>
      <c r="M1135" s="45">
        <v>0</v>
      </c>
      <c r="N1135" s="45">
        <v>5547.5</v>
      </c>
    </row>
    <row r="1136" spans="1:14" x14ac:dyDescent="0.25">
      <c r="A1136" s="43">
        <v>2023</v>
      </c>
      <c r="B1136" s="44" t="s">
        <v>90</v>
      </c>
      <c r="C1136" s="44" t="s">
        <v>9</v>
      </c>
      <c r="D1136" s="44" t="s">
        <v>117</v>
      </c>
      <c r="E1136" s="48">
        <v>5180</v>
      </c>
      <c r="F1136" s="44"/>
      <c r="G1136" s="44" t="s">
        <v>94</v>
      </c>
      <c r="H1136" s="44" t="s">
        <v>95</v>
      </c>
      <c r="I1136" s="44" t="s">
        <v>118</v>
      </c>
      <c r="J1136" s="45">
        <v>62856</v>
      </c>
      <c r="K1136" s="45">
        <v>62856</v>
      </c>
      <c r="L1136" s="45">
        <v>5700</v>
      </c>
      <c r="M1136" s="45">
        <v>33313</v>
      </c>
      <c r="N1136" s="45">
        <v>23843</v>
      </c>
    </row>
    <row r="1137" spans="1:14" x14ac:dyDescent="0.25">
      <c r="A1137" s="43">
        <v>2023</v>
      </c>
      <c r="B1137" s="44" t="s">
        <v>136</v>
      </c>
      <c r="C1137" s="44" t="s">
        <v>9</v>
      </c>
      <c r="D1137" s="44" t="s">
        <v>137</v>
      </c>
      <c r="E1137" s="48">
        <v>5180</v>
      </c>
      <c r="F1137" s="44"/>
      <c r="G1137" s="44" t="s">
        <v>94</v>
      </c>
      <c r="H1137" s="44" t="s">
        <v>95</v>
      </c>
      <c r="I1137" s="44" t="s">
        <v>138</v>
      </c>
      <c r="J1137" s="45">
        <v>72805</v>
      </c>
      <c r="K1137" s="45">
        <v>72805</v>
      </c>
      <c r="L1137" s="45">
        <v>0</v>
      </c>
      <c r="M1137" s="45">
        <v>0</v>
      </c>
      <c r="N1137" s="45">
        <v>72805</v>
      </c>
    </row>
    <row r="1138" spans="1:14" x14ac:dyDescent="0.25">
      <c r="A1138" s="43">
        <v>2023</v>
      </c>
      <c r="B1138" s="44" t="s">
        <v>136</v>
      </c>
      <c r="C1138" s="44" t="s">
        <v>9</v>
      </c>
      <c r="D1138" s="44" t="s">
        <v>99</v>
      </c>
      <c r="E1138" s="48">
        <v>5180</v>
      </c>
      <c r="F1138" s="44"/>
      <c r="G1138" s="44" t="s">
        <v>94</v>
      </c>
      <c r="H1138" s="44" t="s">
        <v>95</v>
      </c>
      <c r="I1138" s="44" t="s">
        <v>100</v>
      </c>
      <c r="J1138" s="45">
        <v>4513.1499999999996</v>
      </c>
      <c r="K1138" s="45">
        <v>4513.1499999999996</v>
      </c>
      <c r="L1138" s="45">
        <v>0</v>
      </c>
      <c r="M1138" s="45">
        <v>0</v>
      </c>
      <c r="N1138" s="45">
        <v>4513.1499999999996</v>
      </c>
    </row>
    <row r="1139" spans="1:14" x14ac:dyDescent="0.25">
      <c r="A1139" s="43">
        <v>2023</v>
      </c>
      <c r="B1139" s="44" t="s">
        <v>136</v>
      </c>
      <c r="C1139" s="44" t="s">
        <v>9</v>
      </c>
      <c r="D1139" s="44" t="s">
        <v>101</v>
      </c>
      <c r="E1139" s="48">
        <v>5180</v>
      </c>
      <c r="F1139" s="44"/>
      <c r="G1139" s="44" t="s">
        <v>94</v>
      </c>
      <c r="H1139" s="44" t="s">
        <v>95</v>
      </c>
      <c r="I1139" s="44" t="s">
        <v>102</v>
      </c>
      <c r="J1139" s="45">
        <v>1055.49</v>
      </c>
      <c r="K1139" s="45">
        <v>1055.49</v>
      </c>
      <c r="L1139" s="45">
        <v>0</v>
      </c>
      <c r="M1139" s="45">
        <v>0</v>
      </c>
      <c r="N1139" s="45">
        <v>1055.49</v>
      </c>
    </row>
    <row r="1140" spans="1:14" x14ac:dyDescent="0.25">
      <c r="A1140" s="43">
        <v>2023</v>
      </c>
      <c r="B1140" s="44" t="s">
        <v>136</v>
      </c>
      <c r="C1140" s="44" t="s">
        <v>9</v>
      </c>
      <c r="D1140" s="44" t="s">
        <v>103</v>
      </c>
      <c r="E1140" s="48">
        <v>5180</v>
      </c>
      <c r="F1140" s="44"/>
      <c r="G1140" s="44" t="s">
        <v>94</v>
      </c>
      <c r="H1140" s="44" t="s">
        <v>95</v>
      </c>
      <c r="I1140" s="44" t="s">
        <v>104</v>
      </c>
      <c r="J1140" s="45">
        <v>2111.35</v>
      </c>
      <c r="K1140" s="45">
        <v>2111.35</v>
      </c>
      <c r="L1140" s="45">
        <v>0</v>
      </c>
      <c r="M1140" s="45">
        <v>0</v>
      </c>
      <c r="N1140" s="45">
        <v>2111.35</v>
      </c>
    </row>
    <row r="1141" spans="1:14" x14ac:dyDescent="0.25">
      <c r="A1141" s="43">
        <v>2023</v>
      </c>
      <c r="B1141" s="44" t="s">
        <v>90</v>
      </c>
      <c r="C1141" s="44" t="s">
        <v>9</v>
      </c>
      <c r="D1141" s="44" t="s">
        <v>124</v>
      </c>
      <c r="E1141" s="48">
        <v>5240</v>
      </c>
      <c r="F1141" s="44"/>
      <c r="G1141" s="44" t="s">
        <v>94</v>
      </c>
      <c r="H1141" s="44" t="s">
        <v>95</v>
      </c>
      <c r="I1141" s="44" t="s">
        <v>125</v>
      </c>
      <c r="J1141" s="45">
        <v>0</v>
      </c>
      <c r="K1141" s="45">
        <v>1500</v>
      </c>
      <c r="L1141" s="45">
        <v>0</v>
      </c>
      <c r="M1141" s="45">
        <v>1500</v>
      </c>
      <c r="N1141" s="45">
        <v>0</v>
      </c>
    </row>
    <row r="1142" spans="1:14" x14ac:dyDescent="0.25">
      <c r="A1142" s="43">
        <v>2023</v>
      </c>
      <c r="B1142" s="44" t="s">
        <v>90</v>
      </c>
      <c r="C1142" s="44" t="s">
        <v>9</v>
      </c>
      <c r="D1142" s="44" t="s">
        <v>109</v>
      </c>
      <c r="E1142" s="48">
        <v>5240</v>
      </c>
      <c r="F1142" s="44"/>
      <c r="G1142" s="44" t="s">
        <v>94</v>
      </c>
      <c r="H1142" s="44" t="s">
        <v>95</v>
      </c>
      <c r="I1142" s="44" t="s">
        <v>110</v>
      </c>
      <c r="J1142" s="45">
        <v>21807.87</v>
      </c>
      <c r="K1142" s="45">
        <v>807.86999999999898</v>
      </c>
      <c r="L1142" s="45">
        <v>0</v>
      </c>
      <c r="M1142" s="45">
        <v>0</v>
      </c>
      <c r="N1142" s="45">
        <v>807.86999999999898</v>
      </c>
    </row>
    <row r="1143" spans="1:14" x14ac:dyDescent="0.25">
      <c r="A1143" s="43">
        <v>2023</v>
      </c>
      <c r="B1143" s="44" t="s">
        <v>90</v>
      </c>
      <c r="C1143" s="44" t="s">
        <v>9</v>
      </c>
      <c r="D1143" s="44" t="s">
        <v>111</v>
      </c>
      <c r="E1143" s="48">
        <v>5240</v>
      </c>
      <c r="F1143" s="44"/>
      <c r="G1143" s="44" t="s">
        <v>94</v>
      </c>
      <c r="H1143" s="44" t="s">
        <v>95</v>
      </c>
      <c r="I1143" s="44" t="s">
        <v>112</v>
      </c>
      <c r="J1143" s="45">
        <v>114853.05</v>
      </c>
      <c r="K1143" s="45">
        <v>43753.05</v>
      </c>
      <c r="L1143" s="45">
        <v>3663.01</v>
      </c>
      <c r="M1143" s="45">
        <v>9759.93</v>
      </c>
      <c r="N1143" s="45">
        <v>30330.11</v>
      </c>
    </row>
    <row r="1144" spans="1:14" x14ac:dyDescent="0.25">
      <c r="A1144" s="43">
        <v>2023</v>
      </c>
      <c r="B1144" s="44" t="s">
        <v>90</v>
      </c>
      <c r="C1144" s="44" t="s">
        <v>9</v>
      </c>
      <c r="D1144" s="44" t="s">
        <v>113</v>
      </c>
      <c r="E1144" s="48">
        <v>5240</v>
      </c>
      <c r="F1144" s="44"/>
      <c r="G1144" s="44" t="s">
        <v>94</v>
      </c>
      <c r="H1144" s="44" t="s">
        <v>95</v>
      </c>
      <c r="I1144" s="44" t="s">
        <v>114</v>
      </c>
      <c r="J1144" s="45">
        <v>25838.71</v>
      </c>
      <c r="K1144" s="45">
        <v>25838.71</v>
      </c>
      <c r="L1144" s="45">
        <v>0</v>
      </c>
      <c r="M1144" s="45">
        <v>5700</v>
      </c>
      <c r="N1144" s="45">
        <v>20138.71</v>
      </c>
    </row>
    <row r="1145" spans="1:14" x14ac:dyDescent="0.25">
      <c r="A1145" s="43">
        <v>2023</v>
      </c>
      <c r="B1145" s="44" t="s">
        <v>90</v>
      </c>
      <c r="C1145" s="44" t="s">
        <v>9</v>
      </c>
      <c r="D1145" s="44" t="s">
        <v>115</v>
      </c>
      <c r="E1145" s="48">
        <v>5240</v>
      </c>
      <c r="F1145" s="44"/>
      <c r="G1145" s="44" t="s">
        <v>94</v>
      </c>
      <c r="H1145" s="44" t="s">
        <v>95</v>
      </c>
      <c r="I1145" s="44" t="s">
        <v>116</v>
      </c>
      <c r="J1145" s="45">
        <v>12919.35</v>
      </c>
      <c r="K1145" s="45">
        <v>81019.350000000006</v>
      </c>
      <c r="L1145" s="45">
        <v>69296.990000000005</v>
      </c>
      <c r="M1145" s="45">
        <v>11681.43</v>
      </c>
      <c r="N1145" s="45">
        <v>40.930000000007567</v>
      </c>
    </row>
    <row r="1146" spans="1:14" x14ac:dyDescent="0.25">
      <c r="A1146" s="43">
        <v>2023</v>
      </c>
      <c r="B1146" s="44" t="s">
        <v>90</v>
      </c>
      <c r="C1146" s="44" t="s">
        <v>9</v>
      </c>
      <c r="D1146" s="44" t="s">
        <v>117</v>
      </c>
      <c r="E1146" s="48">
        <v>5240</v>
      </c>
      <c r="F1146" s="44"/>
      <c r="G1146" s="44" t="s">
        <v>94</v>
      </c>
      <c r="H1146" s="44" t="s">
        <v>95</v>
      </c>
      <c r="I1146" s="44" t="s">
        <v>118</v>
      </c>
      <c r="J1146" s="45">
        <v>25154.71</v>
      </c>
      <c r="K1146" s="45">
        <v>12054.71</v>
      </c>
      <c r="L1146" s="45">
        <v>7385</v>
      </c>
      <c r="M1146" s="45">
        <v>2169.83</v>
      </c>
      <c r="N1146" s="45">
        <v>2499.8799999999992</v>
      </c>
    </row>
    <row r="1147" spans="1:14" x14ac:dyDescent="0.25">
      <c r="A1147" s="43">
        <v>2023</v>
      </c>
      <c r="B1147" s="44" t="s">
        <v>90</v>
      </c>
      <c r="C1147" s="44" t="s">
        <v>9</v>
      </c>
      <c r="D1147" s="44" t="s">
        <v>143</v>
      </c>
      <c r="E1147" s="48">
        <v>5240</v>
      </c>
      <c r="F1147" s="44"/>
      <c r="G1147" s="44" t="s">
        <v>94</v>
      </c>
      <c r="H1147" s="44" t="s">
        <v>95</v>
      </c>
      <c r="I1147" s="44" t="s">
        <v>144</v>
      </c>
      <c r="J1147" s="45">
        <v>0</v>
      </c>
      <c r="K1147" s="45">
        <v>8600</v>
      </c>
      <c r="L1147" s="45">
        <v>1959.98</v>
      </c>
      <c r="M1147" s="45">
        <v>1169.92</v>
      </c>
      <c r="N1147" s="45">
        <v>5470.1</v>
      </c>
    </row>
    <row r="1148" spans="1:14" x14ac:dyDescent="0.25">
      <c r="A1148" s="43">
        <v>2023</v>
      </c>
      <c r="B1148" s="44" t="s">
        <v>136</v>
      </c>
      <c r="C1148" s="44" t="s">
        <v>9</v>
      </c>
      <c r="D1148" s="44" t="s">
        <v>137</v>
      </c>
      <c r="E1148" s="48">
        <v>5240</v>
      </c>
      <c r="F1148" s="44"/>
      <c r="G1148" s="44" t="s">
        <v>94</v>
      </c>
      <c r="H1148" s="44" t="s">
        <v>95</v>
      </c>
      <c r="I1148" s="44" t="s">
        <v>138</v>
      </c>
      <c r="J1148" s="45">
        <v>51677.41</v>
      </c>
      <c r="K1148" s="45">
        <v>51677.41</v>
      </c>
      <c r="L1148" s="45">
        <v>0</v>
      </c>
      <c r="M1148" s="45">
        <v>0</v>
      </c>
      <c r="N1148" s="45">
        <v>51677.41</v>
      </c>
    </row>
    <row r="1149" spans="1:14" x14ac:dyDescent="0.25">
      <c r="A1149" s="43">
        <v>2023</v>
      </c>
      <c r="B1149" s="44" t="s">
        <v>136</v>
      </c>
      <c r="C1149" s="44" t="s">
        <v>9</v>
      </c>
      <c r="D1149" s="44" t="s">
        <v>99</v>
      </c>
      <c r="E1149" s="48">
        <v>5240</v>
      </c>
      <c r="F1149" s="44"/>
      <c r="G1149" s="44" t="s">
        <v>94</v>
      </c>
      <c r="H1149" s="44" t="s">
        <v>95</v>
      </c>
      <c r="I1149" s="44" t="s">
        <v>100</v>
      </c>
      <c r="J1149" s="45">
        <v>3203.93</v>
      </c>
      <c r="K1149" s="45">
        <v>3203.93</v>
      </c>
      <c r="L1149" s="45">
        <v>0</v>
      </c>
      <c r="M1149" s="45">
        <v>0</v>
      </c>
      <c r="N1149" s="45">
        <v>3203.93</v>
      </c>
    </row>
    <row r="1150" spans="1:14" x14ac:dyDescent="0.25">
      <c r="A1150" s="43">
        <v>2023</v>
      </c>
      <c r="B1150" s="44" t="s">
        <v>136</v>
      </c>
      <c r="C1150" s="44" t="s">
        <v>9</v>
      </c>
      <c r="D1150" s="44" t="s">
        <v>101</v>
      </c>
      <c r="E1150" s="48">
        <v>5240</v>
      </c>
      <c r="F1150" s="44"/>
      <c r="G1150" s="44" t="s">
        <v>94</v>
      </c>
      <c r="H1150" s="44" t="s">
        <v>95</v>
      </c>
      <c r="I1150" s="44" t="s">
        <v>102</v>
      </c>
      <c r="J1150" s="45">
        <v>749.3</v>
      </c>
      <c r="K1150" s="45">
        <v>749.3</v>
      </c>
      <c r="L1150" s="45">
        <v>0</v>
      </c>
      <c r="M1150" s="45">
        <v>0</v>
      </c>
      <c r="N1150" s="45">
        <v>749.3</v>
      </c>
    </row>
    <row r="1151" spans="1:14" x14ac:dyDescent="0.25">
      <c r="A1151" s="43">
        <v>2023</v>
      </c>
      <c r="B1151" s="44" t="s">
        <v>136</v>
      </c>
      <c r="C1151" s="44" t="s">
        <v>9</v>
      </c>
      <c r="D1151" s="44" t="s">
        <v>103</v>
      </c>
      <c r="E1151" s="48">
        <v>5240</v>
      </c>
      <c r="F1151" s="44"/>
      <c r="G1151" s="44" t="s">
        <v>94</v>
      </c>
      <c r="H1151" s="44" t="s">
        <v>95</v>
      </c>
      <c r="I1151" s="44" t="s">
        <v>104</v>
      </c>
      <c r="J1151" s="45">
        <v>1498.64</v>
      </c>
      <c r="K1151" s="45">
        <v>1498.64</v>
      </c>
      <c r="L1151" s="45">
        <v>0</v>
      </c>
      <c r="M1151" s="45">
        <v>0</v>
      </c>
      <c r="N1151" s="45">
        <v>1498.64</v>
      </c>
    </row>
    <row r="1152" spans="1:14" x14ac:dyDescent="0.25">
      <c r="A1152" s="43">
        <v>2023</v>
      </c>
      <c r="B1152" s="44" t="s">
        <v>152</v>
      </c>
      <c r="C1152" s="44" t="s">
        <v>9</v>
      </c>
      <c r="D1152" s="44" t="s">
        <v>161</v>
      </c>
      <c r="E1152" s="48">
        <v>5240</v>
      </c>
      <c r="F1152" s="44"/>
      <c r="G1152" s="44" t="s">
        <v>94</v>
      </c>
      <c r="H1152" s="44" t="s">
        <v>95</v>
      </c>
      <c r="I1152" s="44" t="s">
        <v>162</v>
      </c>
      <c r="J1152" s="45">
        <v>0</v>
      </c>
      <c r="K1152" s="45">
        <v>18000</v>
      </c>
      <c r="L1152" s="45">
        <v>14966.93</v>
      </c>
      <c r="M1152" s="45">
        <v>0</v>
      </c>
      <c r="N1152" s="45">
        <v>3033.07</v>
      </c>
    </row>
    <row r="1153" spans="1:14" x14ac:dyDescent="0.25">
      <c r="A1153" s="43">
        <v>2023</v>
      </c>
      <c r="B1153" s="44" t="s">
        <v>152</v>
      </c>
      <c r="C1153" s="44" t="s">
        <v>9</v>
      </c>
      <c r="D1153" s="44" t="s">
        <v>155</v>
      </c>
      <c r="E1153" s="48">
        <v>5240</v>
      </c>
      <c r="F1153" s="44"/>
      <c r="G1153" s="44" t="s">
        <v>94</v>
      </c>
      <c r="H1153" s="44" t="s">
        <v>95</v>
      </c>
      <c r="I1153" s="44" t="s">
        <v>156</v>
      </c>
      <c r="J1153" s="45">
        <v>0</v>
      </c>
      <c r="K1153" s="45">
        <v>9000</v>
      </c>
      <c r="L1153" s="45">
        <v>7497</v>
      </c>
      <c r="M1153" s="45">
        <v>0</v>
      </c>
      <c r="N1153" s="45">
        <v>1503</v>
      </c>
    </row>
    <row r="1154" spans="1:14" x14ac:dyDescent="0.25">
      <c r="A1154" s="43">
        <v>2023</v>
      </c>
      <c r="B1154" s="44" t="s">
        <v>90</v>
      </c>
      <c r="C1154" s="44" t="s">
        <v>9</v>
      </c>
      <c r="D1154" s="44" t="s">
        <v>109</v>
      </c>
      <c r="E1154" s="48">
        <v>5260</v>
      </c>
      <c r="F1154" s="44"/>
      <c r="G1154" s="44" t="s">
        <v>94</v>
      </c>
      <c r="H1154" s="44" t="s">
        <v>95</v>
      </c>
      <c r="I1154" s="44" t="s">
        <v>110</v>
      </c>
      <c r="J1154" s="45">
        <v>29047.53</v>
      </c>
      <c r="K1154" s="45">
        <v>29047.53</v>
      </c>
      <c r="L1154" s="45">
        <v>0</v>
      </c>
      <c r="M1154" s="45">
        <v>0</v>
      </c>
      <c r="N1154" s="45">
        <v>29047.53</v>
      </c>
    </row>
    <row r="1155" spans="1:14" x14ac:dyDescent="0.25">
      <c r="A1155" s="43">
        <v>2023</v>
      </c>
      <c r="B1155" s="44" t="s">
        <v>90</v>
      </c>
      <c r="C1155" s="44" t="s">
        <v>9</v>
      </c>
      <c r="D1155" s="44" t="s">
        <v>111</v>
      </c>
      <c r="E1155" s="48">
        <v>5260</v>
      </c>
      <c r="F1155" s="44"/>
      <c r="G1155" s="44" t="s">
        <v>94</v>
      </c>
      <c r="H1155" s="44" t="s">
        <v>95</v>
      </c>
      <c r="I1155" s="44" t="s">
        <v>112</v>
      </c>
      <c r="J1155" s="45">
        <v>152432.35</v>
      </c>
      <c r="K1155" s="45">
        <v>64432.350000000006</v>
      </c>
      <c r="L1155" s="45">
        <v>533.32000000000005</v>
      </c>
      <c r="M1155" s="45">
        <v>4122.3999999999996</v>
      </c>
      <c r="N1155" s="45">
        <v>59776.63</v>
      </c>
    </row>
    <row r="1156" spans="1:14" x14ac:dyDescent="0.25">
      <c r="A1156" s="43">
        <v>2023</v>
      </c>
      <c r="B1156" s="44" t="s">
        <v>90</v>
      </c>
      <c r="C1156" s="44" t="s">
        <v>9</v>
      </c>
      <c r="D1156" s="44" t="s">
        <v>113</v>
      </c>
      <c r="E1156" s="48">
        <v>5260</v>
      </c>
      <c r="F1156" s="44"/>
      <c r="G1156" s="44" t="s">
        <v>94</v>
      </c>
      <c r="H1156" s="44" t="s">
        <v>95</v>
      </c>
      <c r="I1156" s="44" t="s">
        <v>114</v>
      </c>
      <c r="J1156" s="45">
        <v>34416.5</v>
      </c>
      <c r="K1156" s="45">
        <v>34416.5</v>
      </c>
      <c r="L1156" s="45">
        <v>824.78</v>
      </c>
      <c r="M1156" s="45">
        <v>887.54</v>
      </c>
      <c r="N1156" s="45">
        <v>32704.18</v>
      </c>
    </row>
    <row r="1157" spans="1:14" x14ac:dyDescent="0.25">
      <c r="A1157" s="43">
        <v>2023</v>
      </c>
      <c r="B1157" s="44" t="s">
        <v>90</v>
      </c>
      <c r="C1157" s="44" t="s">
        <v>9</v>
      </c>
      <c r="D1157" s="44" t="s">
        <v>115</v>
      </c>
      <c r="E1157" s="48">
        <v>5260</v>
      </c>
      <c r="F1157" s="44"/>
      <c r="G1157" s="44" t="s">
        <v>94</v>
      </c>
      <c r="H1157" s="44" t="s">
        <v>95</v>
      </c>
      <c r="I1157" s="44" t="s">
        <v>116</v>
      </c>
      <c r="J1157" s="45">
        <v>7595.1</v>
      </c>
      <c r="K1157" s="45">
        <v>87595.1</v>
      </c>
      <c r="L1157" s="45">
        <v>78318.92</v>
      </c>
      <c r="M1157" s="45">
        <v>0</v>
      </c>
      <c r="N1157" s="45">
        <v>9276.1800000000076</v>
      </c>
    </row>
    <row r="1158" spans="1:14" x14ac:dyDescent="0.25">
      <c r="A1158" s="43">
        <v>2023</v>
      </c>
      <c r="B1158" s="44" t="s">
        <v>90</v>
      </c>
      <c r="C1158" s="44" t="s">
        <v>9</v>
      </c>
      <c r="D1158" s="44" t="s">
        <v>117</v>
      </c>
      <c r="E1158" s="48">
        <v>5260</v>
      </c>
      <c r="F1158" s="44"/>
      <c r="G1158" s="44" t="s">
        <v>94</v>
      </c>
      <c r="H1158" s="44" t="s">
        <v>95</v>
      </c>
      <c r="I1158" s="44" t="s">
        <v>118</v>
      </c>
      <c r="J1158" s="45">
        <v>34416.5</v>
      </c>
      <c r="K1158" s="45">
        <v>34416.5</v>
      </c>
      <c r="L1158" s="45">
        <v>0</v>
      </c>
      <c r="M1158" s="45">
        <v>6380</v>
      </c>
      <c r="N1158" s="45">
        <v>28036.5</v>
      </c>
    </row>
    <row r="1159" spans="1:14" x14ac:dyDescent="0.25">
      <c r="A1159" s="43">
        <v>2023</v>
      </c>
      <c r="B1159" s="44" t="s">
        <v>136</v>
      </c>
      <c r="C1159" s="44" t="s">
        <v>9</v>
      </c>
      <c r="D1159" s="44" t="s">
        <v>137</v>
      </c>
      <c r="E1159" s="48">
        <v>5260</v>
      </c>
      <c r="F1159" s="44"/>
      <c r="G1159" s="44" t="s">
        <v>94</v>
      </c>
      <c r="H1159" s="44" t="s">
        <v>95</v>
      </c>
      <c r="I1159" s="44" t="s">
        <v>138</v>
      </c>
      <c r="J1159" s="45">
        <v>68833</v>
      </c>
      <c r="K1159" s="45">
        <v>68833</v>
      </c>
      <c r="L1159" s="45">
        <v>0</v>
      </c>
      <c r="M1159" s="45">
        <v>0</v>
      </c>
      <c r="N1159" s="45">
        <v>68833</v>
      </c>
    </row>
    <row r="1160" spans="1:14" x14ac:dyDescent="0.25">
      <c r="A1160" s="43">
        <v>2023</v>
      </c>
      <c r="B1160" s="44" t="s">
        <v>136</v>
      </c>
      <c r="C1160" s="44" t="s">
        <v>9</v>
      </c>
      <c r="D1160" s="44" t="s">
        <v>99</v>
      </c>
      <c r="E1160" s="48">
        <v>5260</v>
      </c>
      <c r="F1160" s="44"/>
      <c r="G1160" s="44" t="s">
        <v>94</v>
      </c>
      <c r="H1160" s="44" t="s">
        <v>95</v>
      </c>
      <c r="I1160" s="44" t="s">
        <v>100</v>
      </c>
      <c r="J1160" s="45">
        <v>4266.33</v>
      </c>
      <c r="K1160" s="45">
        <v>4266.33</v>
      </c>
      <c r="L1160" s="45">
        <v>0</v>
      </c>
      <c r="M1160" s="45">
        <v>0</v>
      </c>
      <c r="N1160" s="45">
        <v>4266.33</v>
      </c>
    </row>
    <row r="1161" spans="1:14" x14ac:dyDescent="0.25">
      <c r="A1161" s="43">
        <v>2023</v>
      </c>
      <c r="B1161" s="44" t="s">
        <v>136</v>
      </c>
      <c r="C1161" s="44" t="s">
        <v>9</v>
      </c>
      <c r="D1161" s="44" t="s">
        <v>101</v>
      </c>
      <c r="E1161" s="48">
        <v>5260</v>
      </c>
      <c r="F1161" s="44"/>
      <c r="G1161" s="44" t="s">
        <v>94</v>
      </c>
      <c r="H1161" s="44" t="s">
        <v>95</v>
      </c>
      <c r="I1161" s="44" t="s">
        <v>102</v>
      </c>
      <c r="J1161" s="45">
        <v>997.77</v>
      </c>
      <c r="K1161" s="45">
        <v>997.77</v>
      </c>
      <c r="L1161" s="45">
        <v>0</v>
      </c>
      <c r="M1161" s="45">
        <v>0</v>
      </c>
      <c r="N1161" s="45">
        <v>997.77</v>
      </c>
    </row>
    <row r="1162" spans="1:14" x14ac:dyDescent="0.25">
      <c r="A1162" s="43">
        <v>2023</v>
      </c>
      <c r="B1162" s="44" t="s">
        <v>136</v>
      </c>
      <c r="C1162" s="44" t="s">
        <v>9</v>
      </c>
      <c r="D1162" s="44" t="s">
        <v>103</v>
      </c>
      <c r="E1162" s="48">
        <v>5260</v>
      </c>
      <c r="F1162" s="44"/>
      <c r="G1162" s="44" t="s">
        <v>94</v>
      </c>
      <c r="H1162" s="44" t="s">
        <v>95</v>
      </c>
      <c r="I1162" s="44" t="s">
        <v>104</v>
      </c>
      <c r="J1162" s="45">
        <v>1996.16</v>
      </c>
      <c r="K1162" s="45">
        <v>1996.16</v>
      </c>
      <c r="L1162" s="45">
        <v>0</v>
      </c>
      <c r="M1162" s="45">
        <v>0</v>
      </c>
      <c r="N1162" s="45">
        <v>1996.16</v>
      </c>
    </row>
    <row r="1163" spans="1:14" x14ac:dyDescent="0.25">
      <c r="A1163" s="43">
        <v>2023</v>
      </c>
      <c r="B1163" s="44" t="s">
        <v>152</v>
      </c>
      <c r="C1163" s="44" t="s">
        <v>9</v>
      </c>
      <c r="D1163" s="44" t="s">
        <v>161</v>
      </c>
      <c r="E1163" s="48">
        <v>5260</v>
      </c>
      <c r="F1163" s="44"/>
      <c r="G1163" s="44" t="s">
        <v>94</v>
      </c>
      <c r="H1163" s="44" t="s">
        <v>95</v>
      </c>
      <c r="I1163" s="44" t="s">
        <v>162</v>
      </c>
      <c r="J1163" s="45">
        <v>0</v>
      </c>
      <c r="K1163" s="45">
        <v>8000</v>
      </c>
      <c r="L1163" s="45">
        <v>7831.3</v>
      </c>
      <c r="M1163" s="45">
        <v>0</v>
      </c>
      <c r="N1163" s="45">
        <v>168.69999999999982</v>
      </c>
    </row>
    <row r="1164" spans="1:14" x14ac:dyDescent="0.25">
      <c r="A1164" s="43">
        <v>2023</v>
      </c>
      <c r="B1164" s="44" t="s">
        <v>90</v>
      </c>
      <c r="C1164" s="44" t="s">
        <v>9</v>
      </c>
      <c r="D1164" s="44" t="s">
        <v>132</v>
      </c>
      <c r="E1164" s="48">
        <v>5340</v>
      </c>
      <c r="F1164" s="44"/>
      <c r="G1164" s="44" t="s">
        <v>94</v>
      </c>
      <c r="H1164" s="44" t="s">
        <v>95</v>
      </c>
      <c r="I1164" s="44" t="s">
        <v>133</v>
      </c>
      <c r="J1164" s="45">
        <v>0</v>
      </c>
      <c r="K1164" s="45">
        <v>8000</v>
      </c>
      <c r="L1164" s="45">
        <v>0</v>
      </c>
      <c r="M1164" s="45">
        <v>0</v>
      </c>
      <c r="N1164" s="45">
        <v>8000</v>
      </c>
    </row>
    <row r="1165" spans="1:14" x14ac:dyDescent="0.25">
      <c r="A1165" s="43">
        <v>2023</v>
      </c>
      <c r="B1165" s="44" t="s">
        <v>90</v>
      </c>
      <c r="C1165" s="44" t="s">
        <v>9</v>
      </c>
      <c r="D1165" s="44" t="s">
        <v>109</v>
      </c>
      <c r="E1165" s="48">
        <v>5340</v>
      </c>
      <c r="F1165" s="44"/>
      <c r="G1165" s="44" t="s">
        <v>94</v>
      </c>
      <c r="H1165" s="44" t="s">
        <v>95</v>
      </c>
      <c r="I1165" s="44" t="s">
        <v>110</v>
      </c>
      <c r="J1165" s="45">
        <v>39338.28</v>
      </c>
      <c r="K1165" s="45">
        <v>33338.28</v>
      </c>
      <c r="L1165" s="45">
        <v>0</v>
      </c>
      <c r="M1165" s="45">
        <v>0</v>
      </c>
      <c r="N1165" s="45">
        <v>33338.28</v>
      </c>
    </row>
    <row r="1166" spans="1:14" x14ac:dyDescent="0.25">
      <c r="A1166" s="43">
        <v>2023</v>
      </c>
      <c r="B1166" s="44" t="s">
        <v>90</v>
      </c>
      <c r="C1166" s="44" t="s">
        <v>9</v>
      </c>
      <c r="D1166" s="44" t="s">
        <v>111</v>
      </c>
      <c r="E1166" s="48">
        <v>5340</v>
      </c>
      <c r="F1166" s="44"/>
      <c r="G1166" s="44" t="s">
        <v>94</v>
      </c>
      <c r="H1166" s="44" t="s">
        <v>95</v>
      </c>
      <c r="I1166" s="44" t="s">
        <v>112</v>
      </c>
      <c r="J1166" s="45">
        <v>64127.51</v>
      </c>
      <c r="K1166" s="45">
        <v>49127.51</v>
      </c>
      <c r="L1166" s="45">
        <v>13080.07</v>
      </c>
      <c r="M1166" s="45">
        <v>3019</v>
      </c>
      <c r="N1166" s="45">
        <v>33028.44</v>
      </c>
    </row>
    <row r="1167" spans="1:14" x14ac:dyDescent="0.25">
      <c r="A1167" s="43">
        <v>2023</v>
      </c>
      <c r="B1167" s="44" t="s">
        <v>90</v>
      </c>
      <c r="C1167" s="44" t="s">
        <v>9</v>
      </c>
      <c r="D1167" s="44" t="s">
        <v>113</v>
      </c>
      <c r="E1167" s="48">
        <v>5340</v>
      </c>
      <c r="F1167" s="44"/>
      <c r="G1167" s="44" t="s">
        <v>94</v>
      </c>
      <c r="H1167" s="44" t="s">
        <v>95</v>
      </c>
      <c r="I1167" s="44" t="s">
        <v>114</v>
      </c>
      <c r="J1167" s="45">
        <v>46609.34</v>
      </c>
      <c r="K1167" s="45">
        <v>10709.339999999997</v>
      </c>
      <c r="L1167" s="45">
        <v>2536.92</v>
      </c>
      <c r="M1167" s="45">
        <v>3542.43</v>
      </c>
      <c r="N1167" s="45">
        <v>4629.9899999999961</v>
      </c>
    </row>
    <row r="1168" spans="1:14" x14ac:dyDescent="0.25">
      <c r="A1168" s="43">
        <v>2023</v>
      </c>
      <c r="B1168" s="44" t="s">
        <v>90</v>
      </c>
      <c r="C1168" s="44" t="s">
        <v>9</v>
      </c>
      <c r="D1168" s="44" t="s">
        <v>115</v>
      </c>
      <c r="E1168" s="48">
        <v>5340</v>
      </c>
      <c r="F1168" s="44"/>
      <c r="G1168" s="44" t="s">
        <v>94</v>
      </c>
      <c r="H1168" s="44" t="s">
        <v>95</v>
      </c>
      <c r="I1168" s="44" t="s">
        <v>116</v>
      </c>
      <c r="J1168" s="45">
        <v>159477.76999999999</v>
      </c>
      <c r="K1168" s="45">
        <v>56566.009999999995</v>
      </c>
      <c r="L1168" s="45">
        <v>4712.21</v>
      </c>
      <c r="M1168" s="45">
        <v>5081.58</v>
      </c>
      <c r="N1168" s="45">
        <v>46772.219999999994</v>
      </c>
    </row>
    <row r="1169" spans="1:14" x14ac:dyDescent="0.25">
      <c r="A1169" s="43">
        <v>2023</v>
      </c>
      <c r="B1169" s="44" t="s">
        <v>90</v>
      </c>
      <c r="C1169" s="44" t="s">
        <v>9</v>
      </c>
      <c r="D1169" s="44" t="s">
        <v>117</v>
      </c>
      <c r="E1169" s="48">
        <v>5340</v>
      </c>
      <c r="F1169" s="44"/>
      <c r="G1169" s="44" t="s">
        <v>94</v>
      </c>
      <c r="H1169" s="44" t="s">
        <v>95</v>
      </c>
      <c r="I1169" s="44" t="s">
        <v>118</v>
      </c>
      <c r="J1169" s="45">
        <v>46609.34</v>
      </c>
      <c r="K1169" s="45">
        <v>7609.3399999999965</v>
      </c>
      <c r="L1169" s="45">
        <v>0</v>
      </c>
      <c r="M1169" s="45">
        <v>0</v>
      </c>
      <c r="N1169" s="45">
        <v>7609.3399999999965</v>
      </c>
    </row>
    <row r="1170" spans="1:14" x14ac:dyDescent="0.25">
      <c r="A1170" s="43">
        <v>2023</v>
      </c>
      <c r="B1170" s="44" t="s">
        <v>90</v>
      </c>
      <c r="C1170" s="44" t="s">
        <v>9</v>
      </c>
      <c r="D1170" s="44" t="s">
        <v>143</v>
      </c>
      <c r="E1170" s="48">
        <v>5340</v>
      </c>
      <c r="F1170" s="44"/>
      <c r="G1170" s="44" t="s">
        <v>94</v>
      </c>
      <c r="H1170" s="44" t="s">
        <v>95</v>
      </c>
      <c r="I1170" s="44" t="s">
        <v>144</v>
      </c>
      <c r="J1170" s="45">
        <v>0</v>
      </c>
      <c r="K1170" s="45">
        <v>788.02</v>
      </c>
      <c r="L1170" s="45">
        <v>0</v>
      </c>
      <c r="M1170" s="45">
        <v>788.02</v>
      </c>
      <c r="N1170" s="45">
        <v>0</v>
      </c>
    </row>
    <row r="1171" spans="1:14" x14ac:dyDescent="0.25">
      <c r="A1171" s="43">
        <v>2023</v>
      </c>
      <c r="B1171" s="44" t="s">
        <v>90</v>
      </c>
      <c r="C1171" s="44" t="s">
        <v>9</v>
      </c>
      <c r="D1171" s="44" t="s">
        <v>153</v>
      </c>
      <c r="E1171" s="48">
        <v>5340</v>
      </c>
      <c r="F1171" s="44"/>
      <c r="G1171" s="44" t="s">
        <v>94</v>
      </c>
      <c r="H1171" s="44" t="s">
        <v>95</v>
      </c>
      <c r="I1171" s="44" t="s">
        <v>154</v>
      </c>
      <c r="J1171" s="45">
        <v>0</v>
      </c>
      <c r="K1171" s="45">
        <v>1025.97</v>
      </c>
      <c r="L1171" s="45">
        <v>1025.97</v>
      </c>
      <c r="M1171" s="45">
        <v>0</v>
      </c>
      <c r="N1171" s="45">
        <v>0</v>
      </c>
    </row>
    <row r="1172" spans="1:14" x14ac:dyDescent="0.25">
      <c r="A1172" s="43">
        <v>2023</v>
      </c>
      <c r="B1172" s="44" t="s">
        <v>136</v>
      </c>
      <c r="C1172" s="44" t="s">
        <v>9</v>
      </c>
      <c r="D1172" s="44" t="s">
        <v>137</v>
      </c>
      <c r="E1172" s="48">
        <v>5340</v>
      </c>
      <c r="F1172" s="44"/>
      <c r="G1172" s="44" t="s">
        <v>94</v>
      </c>
      <c r="H1172" s="44" t="s">
        <v>95</v>
      </c>
      <c r="I1172" s="44" t="s">
        <v>138</v>
      </c>
      <c r="J1172" s="45">
        <v>93218.68</v>
      </c>
      <c r="K1172" s="45">
        <v>93218.68</v>
      </c>
      <c r="L1172" s="45">
        <v>0</v>
      </c>
      <c r="M1172" s="45">
        <v>0</v>
      </c>
      <c r="N1172" s="45">
        <v>93218.68</v>
      </c>
    </row>
    <row r="1173" spans="1:14" x14ac:dyDescent="0.25">
      <c r="A1173" s="43">
        <v>2023</v>
      </c>
      <c r="B1173" s="44" t="s">
        <v>136</v>
      </c>
      <c r="C1173" s="44" t="s">
        <v>9</v>
      </c>
      <c r="D1173" s="44" t="s">
        <v>99</v>
      </c>
      <c r="E1173" s="48">
        <v>5340</v>
      </c>
      <c r="F1173" s="44"/>
      <c r="G1173" s="44" t="s">
        <v>94</v>
      </c>
      <c r="H1173" s="44" t="s">
        <v>95</v>
      </c>
      <c r="I1173" s="44" t="s">
        <v>100</v>
      </c>
      <c r="J1173" s="45">
        <v>5778.53</v>
      </c>
      <c r="K1173" s="45">
        <v>5778.53</v>
      </c>
      <c r="L1173" s="45">
        <v>0</v>
      </c>
      <c r="M1173" s="45">
        <v>0</v>
      </c>
      <c r="N1173" s="45">
        <v>5778.53</v>
      </c>
    </row>
    <row r="1174" spans="1:14" x14ac:dyDescent="0.25">
      <c r="A1174" s="43">
        <v>2023</v>
      </c>
      <c r="B1174" s="44" t="s">
        <v>136</v>
      </c>
      <c r="C1174" s="44" t="s">
        <v>9</v>
      </c>
      <c r="D1174" s="44" t="s">
        <v>101</v>
      </c>
      <c r="E1174" s="48">
        <v>5340</v>
      </c>
      <c r="F1174" s="44"/>
      <c r="G1174" s="44" t="s">
        <v>94</v>
      </c>
      <c r="H1174" s="44" t="s">
        <v>95</v>
      </c>
      <c r="I1174" s="44" t="s">
        <v>102</v>
      </c>
      <c r="J1174" s="45">
        <v>1351.43</v>
      </c>
      <c r="K1174" s="45">
        <v>1351.43</v>
      </c>
      <c r="L1174" s="45">
        <v>0</v>
      </c>
      <c r="M1174" s="45">
        <v>0</v>
      </c>
      <c r="N1174" s="45">
        <v>1351.43</v>
      </c>
    </row>
    <row r="1175" spans="1:14" x14ac:dyDescent="0.25">
      <c r="A1175" s="43">
        <v>2023</v>
      </c>
      <c r="B1175" s="44" t="s">
        <v>136</v>
      </c>
      <c r="C1175" s="44" t="s">
        <v>9</v>
      </c>
      <c r="D1175" s="44" t="s">
        <v>103</v>
      </c>
      <c r="E1175" s="48">
        <v>5340</v>
      </c>
      <c r="F1175" s="44"/>
      <c r="G1175" s="44" t="s">
        <v>94</v>
      </c>
      <c r="H1175" s="44" t="s">
        <v>95</v>
      </c>
      <c r="I1175" s="44" t="s">
        <v>104</v>
      </c>
      <c r="J1175" s="45">
        <v>2702.86</v>
      </c>
      <c r="K1175" s="45">
        <v>2702.86</v>
      </c>
      <c r="L1175" s="45">
        <v>0</v>
      </c>
      <c r="M1175" s="45">
        <v>0</v>
      </c>
      <c r="N1175" s="45">
        <v>2702.86</v>
      </c>
    </row>
    <row r="1176" spans="1:14" x14ac:dyDescent="0.25">
      <c r="A1176" s="43">
        <v>2023</v>
      </c>
      <c r="B1176" s="44" t="s">
        <v>152</v>
      </c>
      <c r="C1176" s="44" t="s">
        <v>9</v>
      </c>
      <c r="D1176" s="44" t="s">
        <v>153</v>
      </c>
      <c r="E1176" s="48">
        <v>5340</v>
      </c>
      <c r="F1176" s="44"/>
      <c r="G1176" s="44" t="s">
        <v>94</v>
      </c>
      <c r="H1176" s="44" t="s">
        <v>95</v>
      </c>
      <c r="I1176" s="44" t="s">
        <v>154</v>
      </c>
      <c r="J1176" s="45">
        <v>0</v>
      </c>
      <c r="K1176" s="45">
        <v>84615</v>
      </c>
      <c r="L1176" s="45">
        <v>80714.460000000006</v>
      </c>
      <c r="M1176" s="45">
        <v>0</v>
      </c>
      <c r="N1176" s="45">
        <v>3900.5399999999936</v>
      </c>
    </row>
    <row r="1177" spans="1:14" x14ac:dyDescent="0.25">
      <c r="A1177" s="43">
        <v>2023</v>
      </c>
      <c r="B1177" s="44" t="s">
        <v>152</v>
      </c>
      <c r="C1177" s="44" t="s">
        <v>9</v>
      </c>
      <c r="D1177" s="44" t="s">
        <v>161</v>
      </c>
      <c r="E1177" s="48">
        <v>5340</v>
      </c>
      <c r="F1177" s="44"/>
      <c r="G1177" s="44" t="s">
        <v>94</v>
      </c>
      <c r="H1177" s="44" t="s">
        <v>95</v>
      </c>
      <c r="I1177" s="44" t="s">
        <v>162</v>
      </c>
      <c r="J1177" s="45">
        <v>1826.9</v>
      </c>
      <c r="K1177" s="45">
        <v>101109.67</v>
      </c>
      <c r="L1177" s="45">
        <v>99249.69</v>
      </c>
      <c r="M1177" s="45">
        <v>1826.9</v>
      </c>
      <c r="N1177" s="45">
        <v>33.080000000001746</v>
      </c>
    </row>
    <row r="1178" spans="1:14" x14ac:dyDescent="0.25">
      <c r="A1178" s="43">
        <v>2023</v>
      </c>
      <c r="B1178" s="44" t="s">
        <v>152</v>
      </c>
      <c r="C1178" s="44" t="s">
        <v>9</v>
      </c>
      <c r="D1178" s="44" t="s">
        <v>280</v>
      </c>
      <c r="E1178" s="48">
        <v>5340</v>
      </c>
      <c r="F1178" s="44"/>
      <c r="G1178" s="44" t="s">
        <v>94</v>
      </c>
      <c r="H1178" s="44" t="s">
        <v>95</v>
      </c>
      <c r="I1178" s="44" t="s">
        <v>281</v>
      </c>
      <c r="J1178" s="45">
        <v>0</v>
      </c>
      <c r="K1178" s="45">
        <v>5100</v>
      </c>
      <c r="L1178" s="45">
        <v>0</v>
      </c>
      <c r="M1178" s="45">
        <v>5100</v>
      </c>
      <c r="N1178" s="45">
        <v>0</v>
      </c>
    </row>
    <row r="1179" spans="1:14" x14ac:dyDescent="0.25">
      <c r="A1179" s="43">
        <v>2023</v>
      </c>
      <c r="B1179" s="44" t="s">
        <v>90</v>
      </c>
      <c r="C1179" s="44" t="s">
        <v>9</v>
      </c>
      <c r="D1179" s="44" t="s">
        <v>99</v>
      </c>
      <c r="E1179" s="48">
        <v>5500</v>
      </c>
      <c r="F1179" s="44"/>
      <c r="G1179" s="44" t="s">
        <v>94</v>
      </c>
      <c r="H1179" s="44" t="s">
        <v>95</v>
      </c>
      <c r="I1179" s="44" t="s">
        <v>100</v>
      </c>
      <c r="J1179" s="45">
        <v>0</v>
      </c>
      <c r="K1179" s="45">
        <v>0</v>
      </c>
      <c r="L1179" s="45">
        <v>0</v>
      </c>
      <c r="M1179" s="45">
        <v>43.37</v>
      </c>
      <c r="N1179" s="45">
        <v>-43.37</v>
      </c>
    </row>
    <row r="1180" spans="1:14" x14ac:dyDescent="0.25">
      <c r="A1180" s="43">
        <v>2023</v>
      </c>
      <c r="B1180" s="44" t="s">
        <v>90</v>
      </c>
      <c r="C1180" s="44" t="s">
        <v>9</v>
      </c>
      <c r="D1180" s="44" t="s">
        <v>101</v>
      </c>
      <c r="E1180" s="48">
        <v>5500</v>
      </c>
      <c r="F1180" s="44"/>
      <c r="G1180" s="44" t="s">
        <v>94</v>
      </c>
      <c r="H1180" s="44" t="s">
        <v>95</v>
      </c>
      <c r="I1180" s="44" t="s">
        <v>102</v>
      </c>
      <c r="J1180" s="45">
        <v>0</v>
      </c>
      <c r="K1180" s="45">
        <v>0</v>
      </c>
      <c r="L1180" s="45">
        <v>0</v>
      </c>
      <c r="M1180" s="45">
        <v>10.14</v>
      </c>
      <c r="N1180" s="45">
        <v>-10.14</v>
      </c>
    </row>
    <row r="1181" spans="1:14" x14ac:dyDescent="0.25">
      <c r="A1181" s="43">
        <v>2023</v>
      </c>
      <c r="B1181" s="44" t="s">
        <v>90</v>
      </c>
      <c r="C1181" s="44" t="s">
        <v>9</v>
      </c>
      <c r="D1181" s="44" t="s">
        <v>103</v>
      </c>
      <c r="E1181" s="48">
        <v>5500</v>
      </c>
      <c r="F1181" s="44"/>
      <c r="G1181" s="44" t="s">
        <v>94</v>
      </c>
      <c r="H1181" s="44" t="s">
        <v>95</v>
      </c>
      <c r="I1181" s="44" t="s">
        <v>104</v>
      </c>
      <c r="J1181" s="45">
        <v>0</v>
      </c>
      <c r="K1181" s="45">
        <v>0</v>
      </c>
      <c r="L1181" s="45">
        <v>0</v>
      </c>
      <c r="M1181" s="45">
        <v>20.3</v>
      </c>
      <c r="N1181" s="45">
        <v>-20.3</v>
      </c>
    </row>
    <row r="1182" spans="1:14" x14ac:dyDescent="0.25">
      <c r="A1182" s="43">
        <v>2023</v>
      </c>
      <c r="B1182" s="44" t="s">
        <v>90</v>
      </c>
      <c r="C1182" s="44" t="s">
        <v>9</v>
      </c>
      <c r="D1182" s="44" t="s">
        <v>132</v>
      </c>
      <c r="E1182" s="48">
        <v>5500</v>
      </c>
      <c r="F1182" s="44"/>
      <c r="G1182" s="44" t="s">
        <v>94</v>
      </c>
      <c r="H1182" s="44" t="s">
        <v>95</v>
      </c>
      <c r="I1182" s="44" t="s">
        <v>133</v>
      </c>
      <c r="J1182" s="45">
        <v>15000</v>
      </c>
      <c r="K1182" s="45">
        <v>15000</v>
      </c>
      <c r="L1182" s="45">
        <v>0</v>
      </c>
      <c r="M1182" s="45">
        <v>0</v>
      </c>
      <c r="N1182" s="45">
        <v>15000</v>
      </c>
    </row>
    <row r="1183" spans="1:14" x14ac:dyDescent="0.25">
      <c r="A1183" s="43">
        <v>2023</v>
      </c>
      <c r="B1183" s="44" t="s">
        <v>90</v>
      </c>
      <c r="C1183" s="44" t="s">
        <v>9</v>
      </c>
      <c r="D1183" s="44" t="s">
        <v>180</v>
      </c>
      <c r="E1183" s="48">
        <v>5500</v>
      </c>
      <c r="F1183" s="44"/>
      <c r="G1183" s="44" t="s">
        <v>94</v>
      </c>
      <c r="H1183" s="44" t="s">
        <v>95</v>
      </c>
      <c r="I1183" s="44" t="s">
        <v>181</v>
      </c>
      <c r="J1183" s="45">
        <v>4500</v>
      </c>
      <c r="K1183" s="45">
        <v>4500</v>
      </c>
      <c r="L1183" s="45">
        <v>0</v>
      </c>
      <c r="M1183" s="45">
        <v>0</v>
      </c>
      <c r="N1183" s="45">
        <v>4500</v>
      </c>
    </row>
    <row r="1184" spans="1:14" x14ac:dyDescent="0.25">
      <c r="A1184" s="43">
        <v>2023</v>
      </c>
      <c r="B1184" s="44" t="s">
        <v>90</v>
      </c>
      <c r="C1184" s="44" t="s">
        <v>9</v>
      </c>
      <c r="D1184" s="44" t="s">
        <v>168</v>
      </c>
      <c r="E1184" s="48">
        <v>5500</v>
      </c>
      <c r="F1184" s="44"/>
      <c r="G1184" s="44" t="s">
        <v>94</v>
      </c>
      <c r="H1184" s="44" t="s">
        <v>95</v>
      </c>
      <c r="I1184" s="44" t="s">
        <v>169</v>
      </c>
      <c r="J1184" s="45">
        <v>9042.5</v>
      </c>
      <c r="K1184" s="45">
        <v>9042.5</v>
      </c>
      <c r="L1184" s="45">
        <v>0</v>
      </c>
      <c r="M1184" s="45">
        <v>986</v>
      </c>
      <c r="N1184" s="45">
        <v>8056.5</v>
      </c>
    </row>
    <row r="1185" spans="1:14" x14ac:dyDescent="0.25">
      <c r="A1185" s="43">
        <v>2023</v>
      </c>
      <c r="B1185" s="44" t="s">
        <v>90</v>
      </c>
      <c r="C1185" s="44" t="s">
        <v>9</v>
      </c>
      <c r="D1185" s="44" t="s">
        <v>109</v>
      </c>
      <c r="E1185" s="48">
        <v>5500</v>
      </c>
      <c r="F1185" s="44"/>
      <c r="G1185" s="44" t="s">
        <v>94</v>
      </c>
      <c r="H1185" s="44" t="s">
        <v>95</v>
      </c>
      <c r="I1185" s="44" t="s">
        <v>110</v>
      </c>
      <c r="J1185" s="45">
        <v>21143.26</v>
      </c>
      <c r="K1185" s="45">
        <v>21143.26</v>
      </c>
      <c r="L1185" s="45">
        <v>0</v>
      </c>
      <c r="M1185" s="45">
        <v>0</v>
      </c>
      <c r="N1185" s="45">
        <v>21143.26</v>
      </c>
    </row>
    <row r="1186" spans="1:14" x14ac:dyDescent="0.25">
      <c r="A1186" s="43">
        <v>2023</v>
      </c>
      <c r="B1186" s="44" t="s">
        <v>90</v>
      </c>
      <c r="C1186" s="44" t="s">
        <v>9</v>
      </c>
      <c r="D1186" s="44" t="s">
        <v>111</v>
      </c>
      <c r="E1186" s="48">
        <v>5500</v>
      </c>
      <c r="F1186" s="44"/>
      <c r="G1186" s="44" t="s">
        <v>94</v>
      </c>
      <c r="H1186" s="44" t="s">
        <v>95</v>
      </c>
      <c r="I1186" s="44" t="s">
        <v>112</v>
      </c>
      <c r="J1186" s="45">
        <v>12870.56</v>
      </c>
      <c r="K1186" s="45">
        <v>12870.56</v>
      </c>
      <c r="L1186" s="45">
        <v>549</v>
      </c>
      <c r="M1186" s="45">
        <v>6730.2999999999993</v>
      </c>
      <c r="N1186" s="45">
        <v>5591.26</v>
      </c>
    </row>
    <row r="1187" spans="1:14" x14ac:dyDescent="0.25">
      <c r="A1187" s="43">
        <v>2023</v>
      </c>
      <c r="B1187" s="44" t="s">
        <v>90</v>
      </c>
      <c r="C1187" s="44" t="s">
        <v>9</v>
      </c>
      <c r="D1187" s="44" t="s">
        <v>113</v>
      </c>
      <c r="E1187" s="48">
        <v>5500</v>
      </c>
      <c r="F1187" s="44"/>
      <c r="G1187" s="44" t="s">
        <v>94</v>
      </c>
      <c r="H1187" s="44" t="s">
        <v>95</v>
      </c>
      <c r="I1187" s="44" t="s">
        <v>114</v>
      </c>
      <c r="J1187" s="45">
        <v>10051.25</v>
      </c>
      <c r="K1187" s="45">
        <v>10051.25</v>
      </c>
      <c r="L1187" s="45">
        <v>3648.24</v>
      </c>
      <c r="M1187" s="45">
        <v>841.96</v>
      </c>
      <c r="N1187" s="45">
        <v>5561.0500000000011</v>
      </c>
    </row>
    <row r="1188" spans="1:14" x14ac:dyDescent="0.25">
      <c r="A1188" s="43">
        <v>2023</v>
      </c>
      <c r="B1188" s="44" t="s">
        <v>90</v>
      </c>
      <c r="C1188" s="44" t="s">
        <v>9</v>
      </c>
      <c r="D1188" s="44" t="s">
        <v>115</v>
      </c>
      <c r="E1188" s="48">
        <v>5500</v>
      </c>
      <c r="F1188" s="44"/>
      <c r="G1188" s="44" t="s">
        <v>94</v>
      </c>
      <c r="H1188" s="44" t="s">
        <v>95</v>
      </c>
      <c r="I1188" s="44" t="s">
        <v>116</v>
      </c>
      <c r="J1188" s="45">
        <v>118525.63</v>
      </c>
      <c r="K1188" s="45">
        <v>118525.63</v>
      </c>
      <c r="L1188" s="45">
        <v>0</v>
      </c>
      <c r="M1188" s="45">
        <v>0</v>
      </c>
      <c r="N1188" s="45">
        <v>118525.63</v>
      </c>
    </row>
    <row r="1189" spans="1:14" x14ac:dyDescent="0.25">
      <c r="A1189" s="43">
        <v>2023</v>
      </c>
      <c r="B1189" s="44" t="s">
        <v>90</v>
      </c>
      <c r="C1189" s="44" t="s">
        <v>9</v>
      </c>
      <c r="D1189" s="44" t="s">
        <v>157</v>
      </c>
      <c r="E1189" s="48">
        <v>5500</v>
      </c>
      <c r="F1189" s="44"/>
      <c r="G1189" s="44" t="s">
        <v>94</v>
      </c>
      <c r="H1189" s="44" t="s">
        <v>95</v>
      </c>
      <c r="I1189" s="44" t="s">
        <v>158</v>
      </c>
      <c r="J1189" s="45">
        <v>0</v>
      </c>
      <c r="K1189" s="45">
        <v>850</v>
      </c>
      <c r="L1189" s="45">
        <v>0</v>
      </c>
      <c r="M1189" s="45">
        <v>0</v>
      </c>
      <c r="N1189" s="45">
        <v>850</v>
      </c>
    </row>
    <row r="1190" spans="1:14" x14ac:dyDescent="0.25">
      <c r="A1190" s="43">
        <v>2023</v>
      </c>
      <c r="B1190" s="44" t="s">
        <v>90</v>
      </c>
      <c r="C1190" s="44" t="s">
        <v>9</v>
      </c>
      <c r="D1190" s="44" t="s">
        <v>117</v>
      </c>
      <c r="E1190" s="48">
        <v>5500</v>
      </c>
      <c r="F1190" s="44"/>
      <c r="G1190" s="44" t="s">
        <v>94</v>
      </c>
      <c r="H1190" s="44" t="s">
        <v>95</v>
      </c>
      <c r="I1190" s="44" t="s">
        <v>118</v>
      </c>
      <c r="J1190" s="45">
        <v>5051.25</v>
      </c>
      <c r="K1190" s="45">
        <v>5051.25</v>
      </c>
      <c r="L1190" s="45">
        <v>0</v>
      </c>
      <c r="M1190" s="45">
        <v>0</v>
      </c>
      <c r="N1190" s="45">
        <v>5051.25</v>
      </c>
    </row>
    <row r="1191" spans="1:14" x14ac:dyDescent="0.25">
      <c r="A1191" s="43">
        <v>2023</v>
      </c>
      <c r="B1191" s="44" t="s">
        <v>90</v>
      </c>
      <c r="C1191" s="44" t="s">
        <v>9</v>
      </c>
      <c r="D1191" s="44" t="s">
        <v>143</v>
      </c>
      <c r="E1191" s="48">
        <v>5500</v>
      </c>
      <c r="F1191" s="44"/>
      <c r="G1191" s="44" t="s">
        <v>94</v>
      </c>
      <c r="H1191" s="44" t="s">
        <v>95</v>
      </c>
      <c r="I1191" s="44" t="s">
        <v>144</v>
      </c>
      <c r="J1191" s="45">
        <v>0</v>
      </c>
      <c r="K1191" s="45">
        <v>0</v>
      </c>
      <c r="L1191" s="45">
        <v>699.99</v>
      </c>
      <c r="M1191" s="45">
        <v>0</v>
      </c>
      <c r="N1191" s="45">
        <v>-699.99</v>
      </c>
    </row>
    <row r="1192" spans="1:14" x14ac:dyDescent="0.25">
      <c r="A1192" s="43">
        <v>2023</v>
      </c>
      <c r="B1192" s="44" t="s">
        <v>136</v>
      </c>
      <c r="C1192" s="44" t="s">
        <v>9</v>
      </c>
      <c r="D1192" s="44" t="s">
        <v>137</v>
      </c>
      <c r="E1192" s="48">
        <v>5500</v>
      </c>
      <c r="F1192" s="44"/>
      <c r="G1192" s="44" t="s">
        <v>94</v>
      </c>
      <c r="H1192" s="44" t="s">
        <v>95</v>
      </c>
      <c r="I1192" s="44" t="s">
        <v>138</v>
      </c>
      <c r="J1192" s="45">
        <v>22465</v>
      </c>
      <c r="K1192" s="45">
        <v>22465</v>
      </c>
      <c r="L1192" s="45">
        <v>0</v>
      </c>
      <c r="M1192" s="45">
        <v>4900</v>
      </c>
      <c r="N1192" s="45">
        <v>17565</v>
      </c>
    </row>
    <row r="1193" spans="1:14" x14ac:dyDescent="0.25">
      <c r="A1193" s="43">
        <v>2023</v>
      </c>
      <c r="B1193" s="44" t="s">
        <v>136</v>
      </c>
      <c r="C1193" s="44" t="s">
        <v>9</v>
      </c>
      <c r="D1193" s="44" t="s">
        <v>99</v>
      </c>
      <c r="E1193" s="48">
        <v>5500</v>
      </c>
      <c r="F1193" s="44"/>
      <c r="G1193" s="44" t="s">
        <v>94</v>
      </c>
      <c r="H1193" s="44" t="s">
        <v>95</v>
      </c>
      <c r="I1193" s="44" t="s">
        <v>100</v>
      </c>
      <c r="J1193" s="45">
        <v>3106.36</v>
      </c>
      <c r="K1193" s="45">
        <v>3106.36</v>
      </c>
      <c r="L1193" s="45">
        <v>0</v>
      </c>
      <c r="M1193" s="45">
        <v>253.01</v>
      </c>
      <c r="N1193" s="45">
        <v>2853.3500000000004</v>
      </c>
    </row>
    <row r="1194" spans="1:14" x14ac:dyDescent="0.25">
      <c r="A1194" s="43">
        <v>2023</v>
      </c>
      <c r="B1194" s="44" t="s">
        <v>136</v>
      </c>
      <c r="C1194" s="44" t="s">
        <v>9</v>
      </c>
      <c r="D1194" s="44" t="s">
        <v>101</v>
      </c>
      <c r="E1194" s="48">
        <v>5500</v>
      </c>
      <c r="F1194" s="44"/>
      <c r="G1194" s="44" t="s">
        <v>94</v>
      </c>
      <c r="H1194" s="44" t="s">
        <v>95</v>
      </c>
      <c r="I1194" s="44" t="s">
        <v>102</v>
      </c>
      <c r="J1194" s="45">
        <v>726.49</v>
      </c>
      <c r="K1194" s="45">
        <v>726.49</v>
      </c>
      <c r="L1194" s="45">
        <v>0</v>
      </c>
      <c r="M1194" s="45">
        <v>59.18</v>
      </c>
      <c r="N1194" s="45">
        <v>667.31</v>
      </c>
    </row>
    <row r="1195" spans="1:14" x14ac:dyDescent="0.25">
      <c r="A1195" s="43">
        <v>2023</v>
      </c>
      <c r="B1195" s="44" t="s">
        <v>136</v>
      </c>
      <c r="C1195" s="44" t="s">
        <v>9</v>
      </c>
      <c r="D1195" s="44" t="s">
        <v>103</v>
      </c>
      <c r="E1195" s="48">
        <v>5500</v>
      </c>
      <c r="F1195" s="44"/>
      <c r="G1195" s="44" t="s">
        <v>94</v>
      </c>
      <c r="H1195" s="44" t="s">
        <v>95</v>
      </c>
      <c r="I1195" s="44" t="s">
        <v>104</v>
      </c>
      <c r="J1195" s="45">
        <v>1452.97</v>
      </c>
      <c r="K1195" s="45">
        <v>1452.97</v>
      </c>
      <c r="L1195" s="45">
        <v>0</v>
      </c>
      <c r="M1195" s="45">
        <v>121.81</v>
      </c>
      <c r="N1195" s="45">
        <v>1331.16</v>
      </c>
    </row>
    <row r="1196" spans="1:14" x14ac:dyDescent="0.25">
      <c r="A1196" s="43">
        <v>2023</v>
      </c>
      <c r="B1196" s="44" t="s">
        <v>152</v>
      </c>
      <c r="C1196" s="44" t="s">
        <v>9</v>
      </c>
      <c r="D1196" s="44" t="s">
        <v>161</v>
      </c>
      <c r="E1196" s="48">
        <v>5500</v>
      </c>
      <c r="F1196" s="44"/>
      <c r="G1196" s="44" t="s">
        <v>94</v>
      </c>
      <c r="H1196" s="44" t="s">
        <v>95</v>
      </c>
      <c r="I1196" s="44" t="s">
        <v>162</v>
      </c>
      <c r="J1196" s="45">
        <v>11637.5</v>
      </c>
      <c r="K1196" s="45">
        <v>8237.5</v>
      </c>
      <c r="L1196" s="45">
        <v>0</v>
      </c>
      <c r="M1196" s="45">
        <v>0</v>
      </c>
      <c r="N1196" s="45">
        <v>8237.5</v>
      </c>
    </row>
    <row r="1197" spans="1:14" x14ac:dyDescent="0.25">
      <c r="A1197" s="43">
        <v>2023</v>
      </c>
      <c r="B1197" s="44" t="s">
        <v>152</v>
      </c>
      <c r="C1197" s="44" t="s">
        <v>9</v>
      </c>
      <c r="D1197" s="44" t="s">
        <v>155</v>
      </c>
      <c r="E1197" s="48">
        <v>5500</v>
      </c>
      <c r="F1197" s="44"/>
      <c r="G1197" s="44" t="s">
        <v>94</v>
      </c>
      <c r="H1197" s="44" t="s">
        <v>95</v>
      </c>
      <c r="I1197" s="44" t="s">
        <v>156</v>
      </c>
      <c r="J1197" s="45">
        <v>0</v>
      </c>
      <c r="K1197" s="45">
        <v>2550</v>
      </c>
      <c r="L1197" s="45">
        <v>0</v>
      </c>
      <c r="M1197" s="45">
        <v>0</v>
      </c>
      <c r="N1197" s="45">
        <v>2550</v>
      </c>
    </row>
    <row r="1198" spans="1:14" x14ac:dyDescent="0.25">
      <c r="A1198" s="43">
        <v>2023</v>
      </c>
      <c r="B1198" s="44" t="s">
        <v>90</v>
      </c>
      <c r="C1198" s="44" t="s">
        <v>149</v>
      </c>
      <c r="D1198" s="44" t="s">
        <v>166</v>
      </c>
      <c r="E1198" s="48">
        <v>5520</v>
      </c>
      <c r="F1198" s="44"/>
      <c r="G1198" s="44" t="s">
        <v>94</v>
      </c>
      <c r="H1198" s="44" t="s">
        <v>95</v>
      </c>
      <c r="I1198" s="44" t="s">
        <v>167</v>
      </c>
      <c r="J1198" s="45">
        <v>0</v>
      </c>
      <c r="K1198" s="45">
        <v>4000</v>
      </c>
      <c r="L1198" s="45">
        <v>0</v>
      </c>
      <c r="M1198" s="45">
        <v>0</v>
      </c>
      <c r="N1198" s="45">
        <v>4000</v>
      </c>
    </row>
    <row r="1199" spans="1:14" x14ac:dyDescent="0.25">
      <c r="A1199" s="43">
        <v>2023</v>
      </c>
      <c r="B1199" s="44" t="s">
        <v>90</v>
      </c>
      <c r="C1199" s="44" t="s">
        <v>149</v>
      </c>
      <c r="D1199" s="44" t="s">
        <v>109</v>
      </c>
      <c r="E1199" s="48">
        <v>5520</v>
      </c>
      <c r="F1199" s="44"/>
      <c r="G1199" s="44" t="s">
        <v>94</v>
      </c>
      <c r="H1199" s="44" t="s">
        <v>95</v>
      </c>
      <c r="I1199" s="44" t="s">
        <v>110</v>
      </c>
      <c r="J1199" s="45">
        <v>6606.45</v>
      </c>
      <c r="K1199" s="45">
        <v>6606.45</v>
      </c>
      <c r="L1199" s="45">
        <v>0</v>
      </c>
      <c r="M1199" s="45">
        <v>0</v>
      </c>
      <c r="N1199" s="45">
        <v>6606.45</v>
      </c>
    </row>
    <row r="1200" spans="1:14" x14ac:dyDescent="0.25">
      <c r="A1200" s="43">
        <v>2023</v>
      </c>
      <c r="B1200" s="44" t="s">
        <v>90</v>
      </c>
      <c r="C1200" s="44" t="s">
        <v>149</v>
      </c>
      <c r="D1200" s="44" t="s">
        <v>111</v>
      </c>
      <c r="E1200" s="48">
        <v>5520</v>
      </c>
      <c r="F1200" s="44"/>
      <c r="G1200" s="44" t="s">
        <v>94</v>
      </c>
      <c r="H1200" s="44" t="s">
        <v>95</v>
      </c>
      <c r="I1200" s="44" t="s">
        <v>112</v>
      </c>
      <c r="J1200" s="45">
        <v>31858.799999999999</v>
      </c>
      <c r="K1200" s="45">
        <v>23838.799999999999</v>
      </c>
      <c r="L1200" s="45">
        <v>0</v>
      </c>
      <c r="M1200" s="45">
        <v>5133.17</v>
      </c>
      <c r="N1200" s="45">
        <v>18705.629999999997</v>
      </c>
    </row>
    <row r="1201" spans="1:14" x14ac:dyDescent="0.25">
      <c r="A1201" s="43">
        <v>2023</v>
      </c>
      <c r="B1201" s="44" t="s">
        <v>90</v>
      </c>
      <c r="C1201" s="44" t="s">
        <v>149</v>
      </c>
      <c r="D1201" s="44" t="s">
        <v>113</v>
      </c>
      <c r="E1201" s="48">
        <v>5520</v>
      </c>
      <c r="F1201" s="44"/>
      <c r="G1201" s="44" t="s">
        <v>94</v>
      </c>
      <c r="H1201" s="44" t="s">
        <v>95</v>
      </c>
      <c r="I1201" s="44" t="s">
        <v>114</v>
      </c>
      <c r="J1201" s="45">
        <v>7827.54</v>
      </c>
      <c r="K1201" s="45">
        <v>7827.54</v>
      </c>
      <c r="L1201" s="45">
        <v>0</v>
      </c>
      <c r="M1201" s="45">
        <v>0</v>
      </c>
      <c r="N1201" s="45">
        <v>7827.54</v>
      </c>
    </row>
    <row r="1202" spans="1:14" x14ac:dyDescent="0.25">
      <c r="A1202" s="43">
        <v>2023</v>
      </c>
      <c r="B1202" s="44" t="s">
        <v>90</v>
      </c>
      <c r="C1202" s="44" t="s">
        <v>149</v>
      </c>
      <c r="D1202" s="44" t="s">
        <v>115</v>
      </c>
      <c r="E1202" s="48">
        <v>5520</v>
      </c>
      <c r="F1202" s="44"/>
      <c r="G1202" s="44" t="s">
        <v>94</v>
      </c>
      <c r="H1202" s="44" t="s">
        <v>95</v>
      </c>
      <c r="I1202" s="44" t="s">
        <v>116</v>
      </c>
      <c r="J1202" s="45">
        <v>3913.77</v>
      </c>
      <c r="K1202" s="45">
        <v>3913.77</v>
      </c>
      <c r="L1202" s="45">
        <v>0</v>
      </c>
      <c r="M1202" s="45">
        <v>513.16999999999996</v>
      </c>
      <c r="N1202" s="45">
        <v>3400.6</v>
      </c>
    </row>
    <row r="1203" spans="1:14" x14ac:dyDescent="0.25">
      <c r="A1203" s="43">
        <v>2023</v>
      </c>
      <c r="B1203" s="44" t="s">
        <v>90</v>
      </c>
      <c r="C1203" s="44" t="s">
        <v>149</v>
      </c>
      <c r="D1203" s="44" t="s">
        <v>117</v>
      </c>
      <c r="E1203" s="48">
        <v>5520</v>
      </c>
      <c r="F1203" s="44"/>
      <c r="G1203" s="44" t="s">
        <v>94</v>
      </c>
      <c r="H1203" s="44" t="s">
        <v>95</v>
      </c>
      <c r="I1203" s="44" t="s">
        <v>118</v>
      </c>
      <c r="J1203" s="45">
        <v>5406.54</v>
      </c>
      <c r="K1203" s="45">
        <v>5406.54</v>
      </c>
      <c r="L1203" s="45">
        <v>0</v>
      </c>
      <c r="M1203" s="45">
        <v>2561.2199999999998</v>
      </c>
      <c r="N1203" s="45">
        <v>2845.32</v>
      </c>
    </row>
    <row r="1204" spans="1:14" x14ac:dyDescent="0.25">
      <c r="A1204" s="43">
        <v>2023</v>
      </c>
      <c r="B1204" s="44" t="s">
        <v>136</v>
      </c>
      <c r="C1204" s="44" t="s">
        <v>149</v>
      </c>
      <c r="D1204" s="44" t="s">
        <v>137</v>
      </c>
      <c r="E1204" s="48">
        <v>5520</v>
      </c>
      <c r="F1204" s="44"/>
      <c r="G1204" s="44" t="s">
        <v>94</v>
      </c>
      <c r="H1204" s="44" t="s">
        <v>95</v>
      </c>
      <c r="I1204" s="44" t="s">
        <v>138</v>
      </c>
      <c r="J1204" s="45">
        <v>15655.09</v>
      </c>
      <c r="K1204" s="45">
        <v>15655.09</v>
      </c>
      <c r="L1204" s="45">
        <v>0</v>
      </c>
      <c r="M1204" s="45">
        <v>0</v>
      </c>
      <c r="N1204" s="45">
        <v>15655.09</v>
      </c>
    </row>
    <row r="1205" spans="1:14" x14ac:dyDescent="0.25">
      <c r="A1205" s="43">
        <v>2023</v>
      </c>
      <c r="B1205" s="44" t="s">
        <v>136</v>
      </c>
      <c r="C1205" s="44" t="s">
        <v>149</v>
      </c>
      <c r="D1205" s="44" t="s">
        <v>99</v>
      </c>
      <c r="E1205" s="48">
        <v>5520</v>
      </c>
      <c r="F1205" s="44"/>
      <c r="G1205" s="44" t="s">
        <v>94</v>
      </c>
      <c r="H1205" s="44" t="s">
        <v>95</v>
      </c>
      <c r="I1205" s="44" t="s">
        <v>100</v>
      </c>
      <c r="J1205" s="45">
        <v>970.62</v>
      </c>
      <c r="K1205" s="45">
        <v>970.62</v>
      </c>
      <c r="L1205" s="45">
        <v>0</v>
      </c>
      <c r="M1205" s="45">
        <v>0</v>
      </c>
      <c r="N1205" s="45">
        <v>970.62</v>
      </c>
    </row>
    <row r="1206" spans="1:14" x14ac:dyDescent="0.25">
      <c r="A1206" s="43">
        <v>2023</v>
      </c>
      <c r="B1206" s="44" t="s">
        <v>136</v>
      </c>
      <c r="C1206" s="44" t="s">
        <v>149</v>
      </c>
      <c r="D1206" s="44" t="s">
        <v>101</v>
      </c>
      <c r="E1206" s="48">
        <v>5520</v>
      </c>
      <c r="F1206" s="44"/>
      <c r="G1206" s="44" t="s">
        <v>94</v>
      </c>
      <c r="H1206" s="44" t="s">
        <v>95</v>
      </c>
      <c r="I1206" s="44" t="s">
        <v>102</v>
      </c>
      <c r="J1206" s="45">
        <v>227</v>
      </c>
      <c r="K1206" s="45">
        <v>227</v>
      </c>
      <c r="L1206" s="45">
        <v>0</v>
      </c>
      <c r="M1206" s="45">
        <v>0</v>
      </c>
      <c r="N1206" s="45">
        <v>227</v>
      </c>
    </row>
    <row r="1207" spans="1:14" x14ac:dyDescent="0.25">
      <c r="A1207" s="43">
        <v>2023</v>
      </c>
      <c r="B1207" s="44" t="s">
        <v>136</v>
      </c>
      <c r="C1207" s="44" t="s">
        <v>149</v>
      </c>
      <c r="D1207" s="44" t="s">
        <v>103</v>
      </c>
      <c r="E1207" s="48">
        <v>5520</v>
      </c>
      <c r="F1207" s="44"/>
      <c r="G1207" s="44" t="s">
        <v>94</v>
      </c>
      <c r="H1207" s="44" t="s">
        <v>95</v>
      </c>
      <c r="I1207" s="44" t="s">
        <v>104</v>
      </c>
      <c r="J1207" s="45">
        <v>454</v>
      </c>
      <c r="K1207" s="45">
        <v>454</v>
      </c>
      <c r="L1207" s="45">
        <v>0</v>
      </c>
      <c r="M1207" s="45">
        <v>0</v>
      </c>
      <c r="N1207" s="45">
        <v>454</v>
      </c>
    </row>
    <row r="1208" spans="1:14" x14ac:dyDescent="0.25">
      <c r="A1208" s="43">
        <v>2023</v>
      </c>
      <c r="B1208" s="44" t="s">
        <v>136</v>
      </c>
      <c r="C1208" s="44" t="s">
        <v>9</v>
      </c>
      <c r="D1208" s="44" t="s">
        <v>137</v>
      </c>
      <c r="E1208" s="48">
        <v>5520</v>
      </c>
      <c r="F1208" s="44"/>
      <c r="G1208" s="44" t="s">
        <v>94</v>
      </c>
      <c r="H1208" s="44" t="s">
        <v>95</v>
      </c>
      <c r="I1208" s="44" t="s">
        <v>138</v>
      </c>
      <c r="J1208" s="45">
        <v>0</v>
      </c>
      <c r="K1208" s="45">
        <v>0</v>
      </c>
      <c r="L1208" s="45">
        <v>0</v>
      </c>
      <c r="M1208" s="45">
        <v>861.6</v>
      </c>
      <c r="N1208" s="45">
        <v>-861.6</v>
      </c>
    </row>
    <row r="1209" spans="1:14" x14ac:dyDescent="0.25">
      <c r="A1209" s="43">
        <v>2023</v>
      </c>
      <c r="B1209" s="44" t="s">
        <v>136</v>
      </c>
      <c r="C1209" s="44" t="s">
        <v>9</v>
      </c>
      <c r="D1209" s="44" t="s">
        <v>99</v>
      </c>
      <c r="E1209" s="48">
        <v>5520</v>
      </c>
      <c r="F1209" s="44"/>
      <c r="G1209" s="44" t="s">
        <v>94</v>
      </c>
      <c r="H1209" s="44" t="s">
        <v>95</v>
      </c>
      <c r="I1209" s="44" t="s">
        <v>100</v>
      </c>
      <c r="J1209" s="45">
        <v>0</v>
      </c>
      <c r="K1209" s="45">
        <v>0</v>
      </c>
      <c r="L1209" s="45">
        <v>0</v>
      </c>
      <c r="M1209" s="45">
        <v>53.42</v>
      </c>
      <c r="N1209" s="45">
        <v>-53.42</v>
      </c>
    </row>
    <row r="1210" spans="1:14" x14ac:dyDescent="0.25">
      <c r="A1210" s="43">
        <v>2023</v>
      </c>
      <c r="B1210" s="44" t="s">
        <v>136</v>
      </c>
      <c r="C1210" s="44" t="s">
        <v>9</v>
      </c>
      <c r="D1210" s="44" t="s">
        <v>101</v>
      </c>
      <c r="E1210" s="48">
        <v>5520</v>
      </c>
      <c r="F1210" s="44"/>
      <c r="G1210" s="44" t="s">
        <v>94</v>
      </c>
      <c r="H1210" s="44" t="s">
        <v>95</v>
      </c>
      <c r="I1210" s="44" t="s">
        <v>102</v>
      </c>
      <c r="J1210" s="45">
        <v>0</v>
      </c>
      <c r="K1210" s="45">
        <v>0</v>
      </c>
      <c r="L1210" s="45">
        <v>0</v>
      </c>
      <c r="M1210" s="45">
        <v>12.5</v>
      </c>
      <c r="N1210" s="45">
        <v>-12.5</v>
      </c>
    </row>
    <row r="1211" spans="1:14" x14ac:dyDescent="0.25">
      <c r="A1211" s="43">
        <v>2023</v>
      </c>
      <c r="B1211" s="44" t="s">
        <v>136</v>
      </c>
      <c r="C1211" s="44" t="s">
        <v>9</v>
      </c>
      <c r="D1211" s="44" t="s">
        <v>103</v>
      </c>
      <c r="E1211" s="48">
        <v>5520</v>
      </c>
      <c r="F1211" s="44"/>
      <c r="G1211" s="44" t="s">
        <v>94</v>
      </c>
      <c r="H1211" s="44" t="s">
        <v>95</v>
      </c>
      <c r="I1211" s="44" t="s">
        <v>104</v>
      </c>
      <c r="J1211" s="45">
        <v>0</v>
      </c>
      <c r="K1211" s="45">
        <v>0</v>
      </c>
      <c r="L1211" s="45">
        <v>0</v>
      </c>
      <c r="M1211" s="45">
        <v>24.99</v>
      </c>
      <c r="N1211" s="45">
        <v>-24.99</v>
      </c>
    </row>
    <row r="1212" spans="1:14" x14ac:dyDescent="0.25">
      <c r="A1212" s="43">
        <v>2023</v>
      </c>
      <c r="B1212" s="44" t="s">
        <v>152</v>
      </c>
      <c r="C1212" s="44" t="s">
        <v>149</v>
      </c>
      <c r="D1212" s="44" t="s">
        <v>155</v>
      </c>
      <c r="E1212" s="48">
        <v>5520</v>
      </c>
      <c r="F1212" s="44"/>
      <c r="G1212" s="44" t="s">
        <v>94</v>
      </c>
      <c r="H1212" s="44" t="s">
        <v>95</v>
      </c>
      <c r="I1212" s="44" t="s">
        <v>156</v>
      </c>
      <c r="J1212" s="45">
        <v>0</v>
      </c>
      <c r="K1212" s="45">
        <v>4020</v>
      </c>
      <c r="L1212" s="45">
        <v>0</v>
      </c>
      <c r="M1212" s="45">
        <v>0</v>
      </c>
      <c r="N1212" s="45">
        <v>4020</v>
      </c>
    </row>
    <row r="1213" spans="1:14" x14ac:dyDescent="0.25">
      <c r="A1213" s="43">
        <v>2023</v>
      </c>
      <c r="B1213" s="44" t="s">
        <v>90</v>
      </c>
      <c r="C1213" s="44" t="s">
        <v>9</v>
      </c>
      <c r="D1213" s="44" t="s">
        <v>168</v>
      </c>
      <c r="E1213" s="48">
        <v>5560</v>
      </c>
      <c r="F1213" s="44"/>
      <c r="G1213" s="44" t="s">
        <v>94</v>
      </c>
      <c r="H1213" s="44" t="s">
        <v>95</v>
      </c>
      <c r="I1213" s="44" t="s">
        <v>169</v>
      </c>
      <c r="J1213" s="45">
        <v>2449</v>
      </c>
      <c r="K1213" s="45">
        <v>2449</v>
      </c>
      <c r="L1213" s="45">
        <v>0</v>
      </c>
      <c r="M1213" s="45">
        <v>0</v>
      </c>
      <c r="N1213" s="45">
        <v>2449</v>
      </c>
    </row>
    <row r="1214" spans="1:14" x14ac:dyDescent="0.25">
      <c r="A1214" s="43">
        <v>2023</v>
      </c>
      <c r="B1214" s="44" t="s">
        <v>90</v>
      </c>
      <c r="C1214" s="44" t="s">
        <v>9</v>
      </c>
      <c r="D1214" s="44" t="s">
        <v>109</v>
      </c>
      <c r="E1214" s="48">
        <v>5560</v>
      </c>
      <c r="F1214" s="44"/>
      <c r="G1214" s="44" t="s">
        <v>94</v>
      </c>
      <c r="H1214" s="44" t="s">
        <v>95</v>
      </c>
      <c r="I1214" s="44" t="s">
        <v>110</v>
      </c>
      <c r="J1214" s="45">
        <v>22479.94</v>
      </c>
      <c r="K1214" s="45">
        <v>5479.9399999999987</v>
      </c>
      <c r="L1214" s="45">
        <v>0</v>
      </c>
      <c r="M1214" s="45">
        <v>0</v>
      </c>
      <c r="N1214" s="45">
        <v>5479.9399999999987</v>
      </c>
    </row>
    <row r="1215" spans="1:14" x14ac:dyDescent="0.25">
      <c r="A1215" s="43">
        <v>2023</v>
      </c>
      <c r="B1215" s="44" t="s">
        <v>90</v>
      </c>
      <c r="C1215" s="44" t="s">
        <v>9</v>
      </c>
      <c r="D1215" s="44" t="s">
        <v>111</v>
      </c>
      <c r="E1215" s="48">
        <v>5560</v>
      </c>
      <c r="F1215" s="44"/>
      <c r="G1215" s="44" t="s">
        <v>94</v>
      </c>
      <c r="H1215" s="44" t="s">
        <v>95</v>
      </c>
      <c r="I1215" s="44" t="s">
        <v>112</v>
      </c>
      <c r="J1215" s="45">
        <v>5443.19</v>
      </c>
      <c r="K1215" s="45">
        <v>5443.19</v>
      </c>
      <c r="L1215" s="45">
        <v>912</v>
      </c>
      <c r="M1215" s="45">
        <v>4483.95</v>
      </c>
      <c r="N1215" s="45">
        <v>47.239999999999782</v>
      </c>
    </row>
    <row r="1216" spans="1:14" x14ac:dyDescent="0.25">
      <c r="A1216" s="43">
        <v>2023</v>
      </c>
      <c r="B1216" s="44" t="s">
        <v>90</v>
      </c>
      <c r="C1216" s="44" t="s">
        <v>9</v>
      </c>
      <c r="D1216" s="44" t="s">
        <v>113</v>
      </c>
      <c r="E1216" s="48">
        <v>5560</v>
      </c>
      <c r="F1216" s="44"/>
      <c r="G1216" s="44" t="s">
        <v>94</v>
      </c>
      <c r="H1216" s="44" t="s">
        <v>95</v>
      </c>
      <c r="I1216" s="44" t="s">
        <v>114</v>
      </c>
      <c r="J1216" s="45">
        <v>26635</v>
      </c>
      <c r="K1216" s="45">
        <v>15135</v>
      </c>
      <c r="L1216" s="45">
        <v>2107.1799999999998</v>
      </c>
      <c r="M1216" s="45">
        <v>1092</v>
      </c>
      <c r="N1216" s="45">
        <v>11935.82</v>
      </c>
    </row>
    <row r="1217" spans="1:14" x14ac:dyDescent="0.25">
      <c r="A1217" s="43">
        <v>2023</v>
      </c>
      <c r="B1217" s="44" t="s">
        <v>90</v>
      </c>
      <c r="C1217" s="44" t="s">
        <v>9</v>
      </c>
      <c r="D1217" s="44" t="s">
        <v>115</v>
      </c>
      <c r="E1217" s="48">
        <v>5560</v>
      </c>
      <c r="F1217" s="44"/>
      <c r="G1217" s="44" t="s">
        <v>94</v>
      </c>
      <c r="H1217" s="44" t="s">
        <v>95</v>
      </c>
      <c r="I1217" s="44" t="s">
        <v>116</v>
      </c>
      <c r="J1217" s="45">
        <v>64807.33</v>
      </c>
      <c r="K1217" s="45">
        <v>69007.33</v>
      </c>
      <c r="L1217" s="45">
        <v>16400.080000000002</v>
      </c>
      <c r="M1217" s="45">
        <v>50578.71</v>
      </c>
      <c r="N1217" s="45">
        <v>2028.5400000000009</v>
      </c>
    </row>
    <row r="1218" spans="1:14" x14ac:dyDescent="0.25">
      <c r="A1218" s="43">
        <v>2023</v>
      </c>
      <c r="B1218" s="44" t="s">
        <v>90</v>
      </c>
      <c r="C1218" s="44" t="s">
        <v>9</v>
      </c>
      <c r="D1218" s="44" t="s">
        <v>117</v>
      </c>
      <c r="E1218" s="48">
        <v>5560</v>
      </c>
      <c r="F1218" s="44"/>
      <c r="G1218" s="44" t="s">
        <v>94</v>
      </c>
      <c r="H1218" s="44" t="s">
        <v>95</v>
      </c>
      <c r="I1218" s="44" t="s">
        <v>118</v>
      </c>
      <c r="J1218" s="45">
        <v>2317.48</v>
      </c>
      <c r="K1218" s="45">
        <v>2317.48</v>
      </c>
      <c r="L1218" s="45">
        <v>0</v>
      </c>
      <c r="M1218" s="45">
        <v>189.05</v>
      </c>
      <c r="N1218" s="45">
        <v>2128.4299999999998</v>
      </c>
    </row>
    <row r="1219" spans="1:14" x14ac:dyDescent="0.25">
      <c r="A1219" s="43">
        <v>2023</v>
      </c>
      <c r="B1219" s="44" t="s">
        <v>136</v>
      </c>
      <c r="C1219" s="44" t="s">
        <v>9</v>
      </c>
      <c r="D1219" s="44" t="s">
        <v>137</v>
      </c>
      <c r="E1219" s="48">
        <v>5560</v>
      </c>
      <c r="F1219" s="44"/>
      <c r="G1219" s="44" t="s">
        <v>94</v>
      </c>
      <c r="H1219" s="44" t="s">
        <v>95</v>
      </c>
      <c r="I1219" s="44" t="s">
        <v>138</v>
      </c>
      <c r="J1219" s="45">
        <v>53244.480000000003</v>
      </c>
      <c r="K1219" s="45">
        <v>53244.480000000003</v>
      </c>
      <c r="L1219" s="45">
        <v>0</v>
      </c>
      <c r="M1219" s="45">
        <v>0</v>
      </c>
      <c r="N1219" s="45">
        <v>53244.480000000003</v>
      </c>
    </row>
    <row r="1220" spans="1:14" x14ac:dyDescent="0.25">
      <c r="A1220" s="43">
        <v>2023</v>
      </c>
      <c r="B1220" s="44" t="s">
        <v>136</v>
      </c>
      <c r="C1220" s="44" t="s">
        <v>9</v>
      </c>
      <c r="D1220" s="44" t="s">
        <v>99</v>
      </c>
      <c r="E1220" s="48">
        <v>5560</v>
      </c>
      <c r="F1220" s="44"/>
      <c r="G1220" s="44" t="s">
        <v>94</v>
      </c>
      <c r="H1220" s="44" t="s">
        <v>95</v>
      </c>
      <c r="I1220" s="44" t="s">
        <v>100</v>
      </c>
      <c r="J1220" s="45">
        <v>3301.29</v>
      </c>
      <c r="K1220" s="45">
        <v>3301.29</v>
      </c>
      <c r="L1220" s="45">
        <v>0</v>
      </c>
      <c r="M1220" s="45">
        <v>0</v>
      </c>
      <c r="N1220" s="45">
        <v>3301.29</v>
      </c>
    </row>
    <row r="1221" spans="1:14" x14ac:dyDescent="0.25">
      <c r="A1221" s="43">
        <v>2023</v>
      </c>
      <c r="B1221" s="44" t="s">
        <v>136</v>
      </c>
      <c r="C1221" s="44" t="s">
        <v>9</v>
      </c>
      <c r="D1221" s="44" t="s">
        <v>101</v>
      </c>
      <c r="E1221" s="48">
        <v>5560</v>
      </c>
      <c r="F1221" s="44"/>
      <c r="G1221" s="44" t="s">
        <v>94</v>
      </c>
      <c r="H1221" s="44" t="s">
        <v>95</v>
      </c>
      <c r="I1221" s="44" t="s">
        <v>102</v>
      </c>
      <c r="J1221" s="45">
        <v>772.07</v>
      </c>
      <c r="K1221" s="45">
        <v>772.07</v>
      </c>
      <c r="L1221" s="45">
        <v>0</v>
      </c>
      <c r="M1221" s="45">
        <v>0</v>
      </c>
      <c r="N1221" s="45">
        <v>772.07</v>
      </c>
    </row>
    <row r="1222" spans="1:14" x14ac:dyDescent="0.25">
      <c r="A1222" s="43">
        <v>2023</v>
      </c>
      <c r="B1222" s="44" t="s">
        <v>136</v>
      </c>
      <c r="C1222" s="44" t="s">
        <v>9</v>
      </c>
      <c r="D1222" s="44" t="s">
        <v>103</v>
      </c>
      <c r="E1222" s="48">
        <v>5560</v>
      </c>
      <c r="F1222" s="44"/>
      <c r="G1222" s="44" t="s">
        <v>94</v>
      </c>
      <c r="H1222" s="44" t="s">
        <v>95</v>
      </c>
      <c r="I1222" s="44" t="s">
        <v>104</v>
      </c>
      <c r="J1222" s="45">
        <v>1544.09</v>
      </c>
      <c r="K1222" s="45">
        <v>1544.09</v>
      </c>
      <c r="L1222" s="45">
        <v>0</v>
      </c>
      <c r="M1222" s="45">
        <v>0</v>
      </c>
      <c r="N1222" s="45">
        <v>1544.09</v>
      </c>
    </row>
    <row r="1223" spans="1:14" x14ac:dyDescent="0.25">
      <c r="A1223" s="43">
        <v>2023</v>
      </c>
      <c r="B1223" s="44" t="s">
        <v>152</v>
      </c>
      <c r="C1223" s="44" t="s">
        <v>9</v>
      </c>
      <c r="D1223" s="44" t="s">
        <v>153</v>
      </c>
      <c r="E1223" s="48">
        <v>5560</v>
      </c>
      <c r="F1223" s="44"/>
      <c r="G1223" s="44" t="s">
        <v>94</v>
      </c>
      <c r="H1223" s="44" t="s">
        <v>95</v>
      </c>
      <c r="I1223" s="44" t="s">
        <v>154</v>
      </c>
      <c r="J1223" s="45">
        <v>0</v>
      </c>
      <c r="K1223" s="45">
        <v>0</v>
      </c>
      <c r="L1223" s="45">
        <v>4836.8900000000003</v>
      </c>
      <c r="M1223" s="45">
        <v>0</v>
      </c>
      <c r="N1223" s="45">
        <v>-4836.8900000000003</v>
      </c>
    </row>
    <row r="1224" spans="1:14" x14ac:dyDescent="0.25">
      <c r="A1224" s="43">
        <v>2023</v>
      </c>
      <c r="B1224" s="44" t="s">
        <v>152</v>
      </c>
      <c r="C1224" s="44" t="s">
        <v>9</v>
      </c>
      <c r="D1224" s="44" t="s">
        <v>161</v>
      </c>
      <c r="E1224" s="48">
        <v>5560</v>
      </c>
      <c r="F1224" s="44"/>
      <c r="G1224" s="44" t="s">
        <v>94</v>
      </c>
      <c r="H1224" s="44" t="s">
        <v>95</v>
      </c>
      <c r="I1224" s="44" t="s">
        <v>162</v>
      </c>
      <c r="J1224" s="45">
        <v>24538</v>
      </c>
      <c r="K1224" s="45">
        <v>47038</v>
      </c>
      <c r="L1224" s="45">
        <v>21697.37</v>
      </c>
      <c r="M1224" s="45">
        <v>21532.15</v>
      </c>
      <c r="N1224" s="45">
        <v>3808.4799999999996</v>
      </c>
    </row>
    <row r="1225" spans="1:14" x14ac:dyDescent="0.25">
      <c r="A1225" s="43">
        <v>2023</v>
      </c>
      <c r="B1225" s="44" t="s">
        <v>152</v>
      </c>
      <c r="C1225" s="44" t="s">
        <v>9</v>
      </c>
      <c r="D1225" s="44" t="s">
        <v>155</v>
      </c>
      <c r="E1225" s="48">
        <v>5560</v>
      </c>
      <c r="F1225" s="44"/>
      <c r="G1225" s="44" t="s">
        <v>94</v>
      </c>
      <c r="H1225" s="44" t="s">
        <v>95</v>
      </c>
      <c r="I1225" s="44" t="s">
        <v>156</v>
      </c>
      <c r="J1225" s="45">
        <v>0</v>
      </c>
      <c r="K1225" s="45">
        <v>1800</v>
      </c>
      <c r="L1225" s="45">
        <v>0</v>
      </c>
      <c r="M1225" s="45">
        <v>0</v>
      </c>
      <c r="N1225" s="45">
        <v>1800</v>
      </c>
    </row>
    <row r="1226" spans="1:14" x14ac:dyDescent="0.25">
      <c r="A1226" s="43">
        <v>2023</v>
      </c>
      <c r="B1226" s="44" t="s">
        <v>90</v>
      </c>
      <c r="C1226" s="44" t="s">
        <v>9</v>
      </c>
      <c r="D1226" s="44" t="s">
        <v>222</v>
      </c>
      <c r="E1226" s="48">
        <v>5590</v>
      </c>
      <c r="F1226" s="44"/>
      <c r="G1226" s="44" t="s">
        <v>94</v>
      </c>
      <c r="H1226" s="44" t="s">
        <v>95</v>
      </c>
      <c r="I1226" s="44" t="s">
        <v>223</v>
      </c>
      <c r="J1226" s="45">
        <v>0</v>
      </c>
      <c r="K1226" s="45">
        <v>720</v>
      </c>
      <c r="L1226" s="45">
        <v>720</v>
      </c>
      <c r="M1226" s="45">
        <v>0</v>
      </c>
      <c r="N1226" s="45">
        <v>0</v>
      </c>
    </row>
    <row r="1227" spans="1:14" x14ac:dyDescent="0.25">
      <c r="A1227" s="43">
        <v>2023</v>
      </c>
      <c r="B1227" s="44" t="s">
        <v>90</v>
      </c>
      <c r="C1227" s="44" t="s">
        <v>9</v>
      </c>
      <c r="D1227" s="44" t="s">
        <v>190</v>
      </c>
      <c r="E1227" s="48">
        <v>5590</v>
      </c>
      <c r="F1227" s="44"/>
      <c r="G1227" s="44" t="s">
        <v>94</v>
      </c>
      <c r="H1227" s="44" t="s">
        <v>95</v>
      </c>
      <c r="I1227" s="44" t="s">
        <v>191</v>
      </c>
      <c r="J1227" s="45">
        <v>3500</v>
      </c>
      <c r="K1227" s="45">
        <v>4380</v>
      </c>
      <c r="L1227" s="45">
        <v>0</v>
      </c>
      <c r="M1227" s="45">
        <v>0</v>
      </c>
      <c r="N1227" s="45">
        <v>4380</v>
      </c>
    </row>
    <row r="1228" spans="1:14" x14ac:dyDescent="0.25">
      <c r="A1228" s="43">
        <v>2023</v>
      </c>
      <c r="B1228" s="44" t="s">
        <v>90</v>
      </c>
      <c r="C1228" s="44" t="s">
        <v>9</v>
      </c>
      <c r="D1228" s="44" t="s">
        <v>176</v>
      </c>
      <c r="E1228" s="48">
        <v>5590</v>
      </c>
      <c r="F1228" s="44"/>
      <c r="G1228" s="44" t="s">
        <v>94</v>
      </c>
      <c r="H1228" s="44" t="s">
        <v>95</v>
      </c>
      <c r="I1228" s="44" t="s">
        <v>169</v>
      </c>
      <c r="J1228" s="45">
        <v>0</v>
      </c>
      <c r="K1228" s="45">
        <v>2500</v>
      </c>
      <c r="L1228" s="45">
        <v>0</v>
      </c>
      <c r="M1228" s="45">
        <v>1110</v>
      </c>
      <c r="N1228" s="45">
        <v>1390</v>
      </c>
    </row>
    <row r="1229" spans="1:14" x14ac:dyDescent="0.25">
      <c r="A1229" s="43">
        <v>2023</v>
      </c>
      <c r="B1229" s="44" t="s">
        <v>90</v>
      </c>
      <c r="C1229" s="44" t="s">
        <v>9</v>
      </c>
      <c r="D1229" s="44" t="s">
        <v>109</v>
      </c>
      <c r="E1229" s="48">
        <v>5590</v>
      </c>
      <c r="F1229" s="44"/>
      <c r="G1229" s="44" t="s">
        <v>94</v>
      </c>
      <c r="H1229" s="44" t="s">
        <v>95</v>
      </c>
      <c r="I1229" s="44" t="s">
        <v>110</v>
      </c>
      <c r="J1229" s="45">
        <v>52906.14</v>
      </c>
      <c r="K1229" s="45">
        <v>4406.1399999999994</v>
      </c>
      <c r="L1229" s="45">
        <v>0</v>
      </c>
      <c r="M1229" s="45">
        <v>0</v>
      </c>
      <c r="N1229" s="45">
        <v>4406.1399999999994</v>
      </c>
    </row>
    <row r="1230" spans="1:14" x14ac:dyDescent="0.25">
      <c r="A1230" s="43">
        <v>2023</v>
      </c>
      <c r="B1230" s="44" t="s">
        <v>90</v>
      </c>
      <c r="C1230" s="44" t="s">
        <v>9</v>
      </c>
      <c r="D1230" s="44" t="s">
        <v>111</v>
      </c>
      <c r="E1230" s="48">
        <v>5590</v>
      </c>
      <c r="F1230" s="44"/>
      <c r="G1230" s="44" t="s">
        <v>94</v>
      </c>
      <c r="H1230" s="44" t="s">
        <v>95</v>
      </c>
      <c r="I1230" s="44" t="s">
        <v>112</v>
      </c>
      <c r="J1230" s="45">
        <v>80390.740000000005</v>
      </c>
      <c r="K1230" s="45">
        <v>45790.740000000005</v>
      </c>
      <c r="L1230" s="45">
        <v>1665.67</v>
      </c>
      <c r="M1230" s="45">
        <v>2989.95</v>
      </c>
      <c r="N1230" s="45">
        <v>41135.12000000001</v>
      </c>
    </row>
    <row r="1231" spans="1:14" x14ac:dyDescent="0.25">
      <c r="A1231" s="43">
        <v>2023</v>
      </c>
      <c r="B1231" s="44" t="s">
        <v>90</v>
      </c>
      <c r="C1231" s="44" t="s">
        <v>9</v>
      </c>
      <c r="D1231" s="44" t="s">
        <v>113</v>
      </c>
      <c r="E1231" s="48">
        <v>5590</v>
      </c>
      <c r="F1231" s="44"/>
      <c r="G1231" s="44" t="s">
        <v>94</v>
      </c>
      <c r="H1231" s="44" t="s">
        <v>95</v>
      </c>
      <c r="I1231" s="44" t="s">
        <v>114</v>
      </c>
      <c r="J1231" s="45">
        <v>35972.97</v>
      </c>
      <c r="K1231" s="45">
        <v>35972.97</v>
      </c>
      <c r="L1231" s="45">
        <v>26468.01</v>
      </c>
      <c r="M1231" s="45">
        <v>2295</v>
      </c>
      <c r="N1231" s="45">
        <v>7209.9600000000028</v>
      </c>
    </row>
    <row r="1232" spans="1:14" x14ac:dyDescent="0.25">
      <c r="A1232" s="43">
        <v>2023</v>
      </c>
      <c r="B1232" s="44" t="s">
        <v>90</v>
      </c>
      <c r="C1232" s="44" t="s">
        <v>9</v>
      </c>
      <c r="D1232" s="44" t="s">
        <v>115</v>
      </c>
      <c r="E1232" s="48">
        <v>5590</v>
      </c>
      <c r="F1232" s="44"/>
      <c r="G1232" s="44" t="s">
        <v>94</v>
      </c>
      <c r="H1232" s="44" t="s">
        <v>95</v>
      </c>
      <c r="I1232" s="44" t="s">
        <v>116</v>
      </c>
      <c r="J1232" s="45">
        <v>59324.800000000003</v>
      </c>
      <c r="K1232" s="45">
        <v>182093.26</v>
      </c>
      <c r="L1232" s="45">
        <v>49265.2</v>
      </c>
      <c r="M1232" s="45">
        <v>0</v>
      </c>
      <c r="N1232" s="45">
        <v>132828.06</v>
      </c>
    </row>
    <row r="1233" spans="1:14" x14ac:dyDescent="0.25">
      <c r="A1233" s="43">
        <v>2023</v>
      </c>
      <c r="B1233" s="44" t="s">
        <v>90</v>
      </c>
      <c r="C1233" s="44" t="s">
        <v>9</v>
      </c>
      <c r="D1233" s="44" t="s">
        <v>117</v>
      </c>
      <c r="E1233" s="48">
        <v>5590</v>
      </c>
      <c r="F1233" s="44"/>
      <c r="G1233" s="44" t="s">
        <v>94</v>
      </c>
      <c r="H1233" s="44" t="s">
        <v>95</v>
      </c>
      <c r="I1233" s="44" t="s">
        <v>118</v>
      </c>
      <c r="J1233" s="45">
        <v>26830</v>
      </c>
      <c r="K1233" s="45">
        <v>26830</v>
      </c>
      <c r="L1233" s="45">
        <v>0</v>
      </c>
      <c r="M1233" s="45">
        <v>23668.19</v>
      </c>
      <c r="N1233" s="45">
        <v>3161.8100000000013</v>
      </c>
    </row>
    <row r="1234" spans="1:14" x14ac:dyDescent="0.25">
      <c r="A1234" s="43">
        <v>2023</v>
      </c>
      <c r="B1234" s="44" t="s">
        <v>90</v>
      </c>
      <c r="C1234" s="44" t="s">
        <v>9</v>
      </c>
      <c r="D1234" s="44" t="s">
        <v>143</v>
      </c>
      <c r="E1234" s="48">
        <v>5590</v>
      </c>
      <c r="F1234" s="44"/>
      <c r="G1234" s="44" t="s">
        <v>94</v>
      </c>
      <c r="H1234" s="44" t="s">
        <v>95</v>
      </c>
      <c r="I1234" s="44" t="s">
        <v>144</v>
      </c>
      <c r="J1234" s="45">
        <v>0</v>
      </c>
      <c r="K1234" s="45">
        <v>18000</v>
      </c>
      <c r="L1234" s="45">
        <v>17070.48</v>
      </c>
      <c r="M1234" s="45">
        <v>0</v>
      </c>
      <c r="N1234" s="45">
        <v>929.52000000000044</v>
      </c>
    </row>
    <row r="1235" spans="1:14" x14ac:dyDescent="0.25">
      <c r="A1235" s="43">
        <v>2023</v>
      </c>
      <c r="B1235" s="44" t="s">
        <v>90</v>
      </c>
      <c r="C1235" s="44" t="s">
        <v>9</v>
      </c>
      <c r="D1235" s="44" t="s">
        <v>153</v>
      </c>
      <c r="E1235" s="48">
        <v>5590</v>
      </c>
      <c r="F1235" s="44"/>
      <c r="G1235" s="44" t="s">
        <v>94</v>
      </c>
      <c r="H1235" s="44" t="s">
        <v>95</v>
      </c>
      <c r="I1235" s="44" t="s">
        <v>154</v>
      </c>
      <c r="J1235" s="45">
        <v>0</v>
      </c>
      <c r="K1235" s="45">
        <v>0</v>
      </c>
      <c r="L1235" s="45">
        <v>215.07</v>
      </c>
      <c r="M1235" s="45">
        <v>0</v>
      </c>
      <c r="N1235" s="45">
        <v>-215.07</v>
      </c>
    </row>
    <row r="1236" spans="1:14" x14ac:dyDescent="0.25">
      <c r="A1236" s="43">
        <v>2023</v>
      </c>
      <c r="B1236" s="44" t="s">
        <v>90</v>
      </c>
      <c r="C1236" s="44" t="s">
        <v>165</v>
      </c>
      <c r="D1236" s="44" t="s">
        <v>166</v>
      </c>
      <c r="E1236" s="48">
        <v>5590</v>
      </c>
      <c r="F1236" s="44"/>
      <c r="G1236" s="44" t="s">
        <v>94</v>
      </c>
      <c r="H1236" s="44" t="s">
        <v>95</v>
      </c>
      <c r="I1236" s="44" t="s">
        <v>167</v>
      </c>
      <c r="J1236" s="45">
        <v>0</v>
      </c>
      <c r="K1236" s="45">
        <v>600</v>
      </c>
      <c r="L1236" s="45">
        <v>514.42999999999995</v>
      </c>
      <c r="M1236" s="45">
        <v>0</v>
      </c>
      <c r="N1236" s="45">
        <v>85.57000000000005</v>
      </c>
    </row>
    <row r="1237" spans="1:14" x14ac:dyDescent="0.25">
      <c r="A1237" s="43">
        <v>2023</v>
      </c>
      <c r="B1237" s="44" t="s">
        <v>90</v>
      </c>
      <c r="C1237" s="44" t="s">
        <v>165</v>
      </c>
      <c r="D1237" s="44" t="s">
        <v>293</v>
      </c>
      <c r="E1237" s="48">
        <v>5590</v>
      </c>
      <c r="F1237" s="44"/>
      <c r="G1237" s="44" t="s">
        <v>94</v>
      </c>
      <c r="H1237" s="44" t="s">
        <v>95</v>
      </c>
      <c r="I1237" s="44" t="s">
        <v>294</v>
      </c>
      <c r="J1237" s="45">
        <v>0</v>
      </c>
      <c r="K1237" s="45">
        <v>4000</v>
      </c>
      <c r="L1237" s="45">
        <v>0</v>
      </c>
      <c r="M1237" s="45">
        <v>0</v>
      </c>
      <c r="N1237" s="45">
        <v>4000</v>
      </c>
    </row>
    <row r="1238" spans="1:14" x14ac:dyDescent="0.25">
      <c r="A1238" s="43">
        <v>2023</v>
      </c>
      <c r="B1238" s="44" t="s">
        <v>136</v>
      </c>
      <c r="C1238" s="44" t="s">
        <v>9</v>
      </c>
      <c r="D1238" s="44" t="s">
        <v>137</v>
      </c>
      <c r="E1238" s="48">
        <v>5590</v>
      </c>
      <c r="F1238" s="44"/>
      <c r="G1238" s="44" t="s">
        <v>94</v>
      </c>
      <c r="H1238" s="44" t="s">
        <v>95</v>
      </c>
      <c r="I1238" s="44" t="s">
        <v>138</v>
      </c>
      <c r="J1238" s="45">
        <v>125370</v>
      </c>
      <c r="K1238" s="45">
        <v>28101.539999999994</v>
      </c>
      <c r="L1238" s="45">
        <v>0</v>
      </c>
      <c r="M1238" s="45">
        <v>0</v>
      </c>
      <c r="N1238" s="45">
        <v>28101.539999999994</v>
      </c>
    </row>
    <row r="1239" spans="1:14" x14ac:dyDescent="0.25">
      <c r="A1239" s="43">
        <v>2023</v>
      </c>
      <c r="B1239" s="44" t="s">
        <v>136</v>
      </c>
      <c r="C1239" s="44" t="s">
        <v>9</v>
      </c>
      <c r="D1239" s="44" t="s">
        <v>99</v>
      </c>
      <c r="E1239" s="48">
        <v>5590</v>
      </c>
      <c r="F1239" s="44"/>
      <c r="G1239" s="44" t="s">
        <v>94</v>
      </c>
      <c r="H1239" s="44" t="s">
        <v>95</v>
      </c>
      <c r="I1239" s="44" t="s">
        <v>100</v>
      </c>
      <c r="J1239" s="45">
        <v>7772.66</v>
      </c>
      <c r="K1239" s="45">
        <v>7772.66</v>
      </c>
      <c r="L1239" s="45">
        <v>0</v>
      </c>
      <c r="M1239" s="45">
        <v>0</v>
      </c>
      <c r="N1239" s="45">
        <v>7772.66</v>
      </c>
    </row>
    <row r="1240" spans="1:14" x14ac:dyDescent="0.25">
      <c r="A1240" s="43">
        <v>2023</v>
      </c>
      <c r="B1240" s="44" t="s">
        <v>136</v>
      </c>
      <c r="C1240" s="44" t="s">
        <v>9</v>
      </c>
      <c r="D1240" s="44" t="s">
        <v>101</v>
      </c>
      <c r="E1240" s="48">
        <v>5590</v>
      </c>
      <c r="F1240" s="44"/>
      <c r="G1240" s="44" t="s">
        <v>94</v>
      </c>
      <c r="H1240" s="44" t="s">
        <v>95</v>
      </c>
      <c r="I1240" s="44" t="s">
        <v>102</v>
      </c>
      <c r="J1240" s="45">
        <v>1817.82</v>
      </c>
      <c r="K1240" s="45">
        <v>1817.82</v>
      </c>
      <c r="L1240" s="45">
        <v>0</v>
      </c>
      <c r="M1240" s="45">
        <v>0</v>
      </c>
      <c r="N1240" s="45">
        <v>1817.82</v>
      </c>
    </row>
    <row r="1241" spans="1:14" x14ac:dyDescent="0.25">
      <c r="A1241" s="43">
        <v>2023</v>
      </c>
      <c r="B1241" s="44" t="s">
        <v>136</v>
      </c>
      <c r="C1241" s="44" t="s">
        <v>9</v>
      </c>
      <c r="D1241" s="44" t="s">
        <v>103</v>
      </c>
      <c r="E1241" s="48">
        <v>5590</v>
      </c>
      <c r="F1241" s="44"/>
      <c r="G1241" s="44" t="s">
        <v>94</v>
      </c>
      <c r="H1241" s="44" t="s">
        <v>95</v>
      </c>
      <c r="I1241" s="44" t="s">
        <v>104</v>
      </c>
      <c r="J1241" s="45">
        <v>3635.73</v>
      </c>
      <c r="K1241" s="45">
        <v>3635.73</v>
      </c>
      <c r="L1241" s="45">
        <v>0</v>
      </c>
      <c r="M1241" s="45">
        <v>0</v>
      </c>
      <c r="N1241" s="45">
        <v>3635.73</v>
      </c>
    </row>
    <row r="1242" spans="1:14" x14ac:dyDescent="0.25">
      <c r="A1242" s="43">
        <v>2023</v>
      </c>
      <c r="B1242" s="44" t="s">
        <v>152</v>
      </c>
      <c r="C1242" s="44" t="s">
        <v>9</v>
      </c>
      <c r="D1242" s="44" t="s">
        <v>115</v>
      </c>
      <c r="E1242" s="48">
        <v>5590</v>
      </c>
      <c r="F1242" s="44"/>
      <c r="G1242" s="44" t="s">
        <v>94</v>
      </c>
      <c r="H1242" s="44" t="s">
        <v>95</v>
      </c>
      <c r="I1242" s="44" t="s">
        <v>116</v>
      </c>
      <c r="J1242" s="45">
        <v>0</v>
      </c>
      <c r="K1242" s="45">
        <v>24000</v>
      </c>
      <c r="L1242" s="45">
        <v>23889.91</v>
      </c>
      <c r="M1242" s="45">
        <v>0</v>
      </c>
      <c r="N1242" s="45">
        <v>110.09000000000015</v>
      </c>
    </row>
    <row r="1243" spans="1:14" x14ac:dyDescent="0.25">
      <c r="A1243" s="43">
        <v>2023</v>
      </c>
      <c r="B1243" s="44" t="s">
        <v>152</v>
      </c>
      <c r="C1243" s="44" t="s">
        <v>9</v>
      </c>
      <c r="D1243" s="44" t="s">
        <v>153</v>
      </c>
      <c r="E1243" s="48">
        <v>5590</v>
      </c>
      <c r="F1243" s="44"/>
      <c r="G1243" s="44" t="s">
        <v>94</v>
      </c>
      <c r="H1243" s="44" t="s">
        <v>95</v>
      </c>
      <c r="I1243" s="44" t="s">
        <v>154</v>
      </c>
      <c r="J1243" s="45">
        <v>0</v>
      </c>
      <c r="K1243" s="45">
        <v>2000</v>
      </c>
      <c r="L1243" s="45">
        <v>1433.77</v>
      </c>
      <c r="M1243" s="45">
        <v>0</v>
      </c>
      <c r="N1243" s="45">
        <v>566.23</v>
      </c>
    </row>
    <row r="1244" spans="1:14" x14ac:dyDescent="0.25">
      <c r="A1244" s="43">
        <v>2023</v>
      </c>
      <c r="B1244" s="44" t="s">
        <v>152</v>
      </c>
      <c r="C1244" s="44" t="s">
        <v>9</v>
      </c>
      <c r="D1244" s="44" t="s">
        <v>161</v>
      </c>
      <c r="E1244" s="48">
        <v>5590</v>
      </c>
      <c r="F1244" s="44"/>
      <c r="G1244" s="44" t="s">
        <v>94</v>
      </c>
      <c r="H1244" s="44" t="s">
        <v>95</v>
      </c>
      <c r="I1244" s="44" t="s">
        <v>162</v>
      </c>
      <c r="J1244" s="45">
        <v>120000</v>
      </c>
      <c r="K1244" s="45">
        <v>127970</v>
      </c>
      <c r="L1244" s="45">
        <v>30412.65</v>
      </c>
      <c r="M1244" s="45">
        <v>0</v>
      </c>
      <c r="N1244" s="45">
        <v>97557.35</v>
      </c>
    </row>
    <row r="1245" spans="1:14" x14ac:dyDescent="0.25">
      <c r="A1245" s="43">
        <v>2023</v>
      </c>
      <c r="B1245" s="44" t="s">
        <v>152</v>
      </c>
      <c r="C1245" s="44" t="s">
        <v>9</v>
      </c>
      <c r="D1245" s="44" t="s">
        <v>155</v>
      </c>
      <c r="E1245" s="48">
        <v>5590</v>
      </c>
      <c r="F1245" s="44"/>
      <c r="G1245" s="44" t="s">
        <v>94</v>
      </c>
      <c r="H1245" s="44" t="s">
        <v>95</v>
      </c>
      <c r="I1245" s="44" t="s">
        <v>156</v>
      </c>
      <c r="J1245" s="45">
        <v>17355</v>
      </c>
      <c r="K1245" s="45">
        <v>14285</v>
      </c>
      <c r="L1245" s="45">
        <v>2598</v>
      </c>
      <c r="M1245" s="45">
        <v>0</v>
      </c>
      <c r="N1245" s="45">
        <v>11687</v>
      </c>
    </row>
    <row r="1246" spans="1:14" x14ac:dyDescent="0.25">
      <c r="A1246" s="43">
        <v>2023</v>
      </c>
      <c r="B1246" s="44" t="s">
        <v>90</v>
      </c>
      <c r="C1246" s="44" t="s">
        <v>9</v>
      </c>
      <c r="D1246" s="44" t="s">
        <v>99</v>
      </c>
      <c r="E1246" s="48">
        <v>5600</v>
      </c>
      <c r="F1246" s="44"/>
      <c r="G1246" s="44" t="s">
        <v>94</v>
      </c>
      <c r="H1246" s="44" t="s">
        <v>95</v>
      </c>
      <c r="I1246" s="44" t="s">
        <v>100</v>
      </c>
      <c r="J1246" s="45">
        <v>0</v>
      </c>
      <c r="K1246" s="45">
        <v>0</v>
      </c>
      <c r="L1246" s="45">
        <v>0</v>
      </c>
      <c r="M1246" s="45">
        <v>8.86</v>
      </c>
      <c r="N1246" s="45">
        <v>-8.86</v>
      </c>
    </row>
    <row r="1247" spans="1:14" x14ac:dyDescent="0.25">
      <c r="A1247" s="43">
        <v>2023</v>
      </c>
      <c r="B1247" s="44" t="s">
        <v>90</v>
      </c>
      <c r="C1247" s="44" t="s">
        <v>9</v>
      </c>
      <c r="D1247" s="44" t="s">
        <v>101</v>
      </c>
      <c r="E1247" s="48">
        <v>5600</v>
      </c>
      <c r="F1247" s="44"/>
      <c r="G1247" s="44" t="s">
        <v>94</v>
      </c>
      <c r="H1247" s="44" t="s">
        <v>95</v>
      </c>
      <c r="I1247" s="44" t="s">
        <v>102</v>
      </c>
      <c r="J1247" s="45">
        <v>0</v>
      </c>
      <c r="K1247" s="45">
        <v>0</v>
      </c>
      <c r="L1247" s="45">
        <v>0</v>
      </c>
      <c r="M1247" s="45">
        <v>2.0700000000000003</v>
      </c>
      <c r="N1247" s="45">
        <v>-2.0700000000000003</v>
      </c>
    </row>
    <row r="1248" spans="1:14" x14ac:dyDescent="0.25">
      <c r="A1248" s="43">
        <v>2023</v>
      </c>
      <c r="B1248" s="44" t="s">
        <v>90</v>
      </c>
      <c r="C1248" s="44" t="s">
        <v>9</v>
      </c>
      <c r="D1248" s="44" t="s">
        <v>103</v>
      </c>
      <c r="E1248" s="48">
        <v>5600</v>
      </c>
      <c r="F1248" s="44"/>
      <c r="G1248" s="44" t="s">
        <v>94</v>
      </c>
      <c r="H1248" s="44" t="s">
        <v>95</v>
      </c>
      <c r="I1248" s="44" t="s">
        <v>104</v>
      </c>
      <c r="J1248" s="45">
        <v>0</v>
      </c>
      <c r="K1248" s="45">
        <v>0</v>
      </c>
      <c r="L1248" s="45">
        <v>0</v>
      </c>
      <c r="M1248" s="45">
        <v>4.1500000000000004</v>
      </c>
      <c r="N1248" s="45">
        <v>-4.1500000000000004</v>
      </c>
    </row>
    <row r="1249" spans="1:14" x14ac:dyDescent="0.25">
      <c r="A1249" s="43">
        <v>2023</v>
      </c>
      <c r="B1249" s="44" t="s">
        <v>90</v>
      </c>
      <c r="C1249" s="44" t="s">
        <v>9</v>
      </c>
      <c r="D1249" s="44" t="s">
        <v>168</v>
      </c>
      <c r="E1249" s="48">
        <v>5600</v>
      </c>
      <c r="F1249" s="44"/>
      <c r="G1249" s="44" t="s">
        <v>94</v>
      </c>
      <c r="H1249" s="44" t="s">
        <v>95</v>
      </c>
      <c r="I1249" s="44" t="s">
        <v>169</v>
      </c>
      <c r="J1249" s="45">
        <v>0</v>
      </c>
      <c r="K1249" s="45">
        <v>284</v>
      </c>
      <c r="L1249" s="45">
        <v>0</v>
      </c>
      <c r="M1249" s="45">
        <v>0</v>
      </c>
      <c r="N1249" s="45">
        <v>284</v>
      </c>
    </row>
    <row r="1250" spans="1:14" x14ac:dyDescent="0.25">
      <c r="A1250" s="43">
        <v>2023</v>
      </c>
      <c r="B1250" s="44" t="s">
        <v>90</v>
      </c>
      <c r="C1250" s="44" t="s">
        <v>9</v>
      </c>
      <c r="D1250" s="44" t="s">
        <v>111</v>
      </c>
      <c r="E1250" s="48">
        <v>5600</v>
      </c>
      <c r="F1250" s="44"/>
      <c r="G1250" s="44" t="s">
        <v>94</v>
      </c>
      <c r="H1250" s="44" t="s">
        <v>95</v>
      </c>
      <c r="I1250" s="44" t="s">
        <v>112</v>
      </c>
      <c r="J1250" s="45">
        <v>27105.85</v>
      </c>
      <c r="K1250" s="45">
        <v>26021.85</v>
      </c>
      <c r="L1250" s="45">
        <v>1382.08</v>
      </c>
      <c r="M1250" s="45">
        <v>0</v>
      </c>
      <c r="N1250" s="45">
        <v>24639.769999999997</v>
      </c>
    </row>
    <row r="1251" spans="1:14" x14ac:dyDescent="0.25">
      <c r="A1251" s="43">
        <v>2023</v>
      </c>
      <c r="B1251" s="44" t="s">
        <v>90</v>
      </c>
      <c r="C1251" s="44" t="s">
        <v>9</v>
      </c>
      <c r="D1251" s="44" t="s">
        <v>113</v>
      </c>
      <c r="E1251" s="48">
        <v>5600</v>
      </c>
      <c r="F1251" s="44"/>
      <c r="G1251" s="44" t="s">
        <v>94</v>
      </c>
      <c r="H1251" s="44" t="s">
        <v>95</v>
      </c>
      <c r="I1251" s="44" t="s">
        <v>114</v>
      </c>
      <c r="J1251" s="45">
        <v>10366.81</v>
      </c>
      <c r="K1251" s="45">
        <v>9366.81</v>
      </c>
      <c r="L1251" s="45">
        <v>0</v>
      </c>
      <c r="M1251" s="45">
        <v>1234.05</v>
      </c>
      <c r="N1251" s="45">
        <v>8132.7599999999993</v>
      </c>
    </row>
    <row r="1252" spans="1:14" x14ac:dyDescent="0.25">
      <c r="A1252" s="43">
        <v>2023</v>
      </c>
      <c r="B1252" s="44" t="s">
        <v>90</v>
      </c>
      <c r="C1252" s="44" t="s">
        <v>9</v>
      </c>
      <c r="D1252" s="44" t="s">
        <v>115</v>
      </c>
      <c r="E1252" s="48">
        <v>5600</v>
      </c>
      <c r="F1252" s="44"/>
      <c r="G1252" s="44" t="s">
        <v>94</v>
      </c>
      <c r="H1252" s="44" t="s">
        <v>95</v>
      </c>
      <c r="I1252" s="44" t="s">
        <v>116</v>
      </c>
      <c r="J1252" s="45">
        <v>18781.39</v>
      </c>
      <c r="K1252" s="45">
        <v>100581.39</v>
      </c>
      <c r="L1252" s="45">
        <v>0</v>
      </c>
      <c r="M1252" s="45">
        <v>6016.39</v>
      </c>
      <c r="N1252" s="45">
        <v>94565</v>
      </c>
    </row>
    <row r="1253" spans="1:14" x14ac:dyDescent="0.25">
      <c r="A1253" s="43">
        <v>2023</v>
      </c>
      <c r="B1253" s="44" t="s">
        <v>90</v>
      </c>
      <c r="C1253" s="44" t="s">
        <v>165</v>
      </c>
      <c r="D1253" s="44" t="s">
        <v>166</v>
      </c>
      <c r="E1253" s="48">
        <v>5600</v>
      </c>
      <c r="F1253" s="44"/>
      <c r="G1253" s="44" t="s">
        <v>94</v>
      </c>
      <c r="H1253" s="44" t="s">
        <v>95</v>
      </c>
      <c r="I1253" s="44" t="s">
        <v>167</v>
      </c>
      <c r="J1253" s="45">
        <v>0</v>
      </c>
      <c r="K1253" s="45">
        <v>1000</v>
      </c>
      <c r="L1253" s="45">
        <v>0</v>
      </c>
      <c r="M1253" s="45">
        <v>0</v>
      </c>
      <c r="N1253" s="45">
        <v>1000</v>
      </c>
    </row>
    <row r="1254" spans="1:14" x14ac:dyDescent="0.25">
      <c r="A1254" s="43">
        <v>2023</v>
      </c>
      <c r="B1254" s="44" t="s">
        <v>136</v>
      </c>
      <c r="C1254" s="44" t="s">
        <v>9</v>
      </c>
      <c r="D1254" s="44" t="s">
        <v>137</v>
      </c>
      <c r="E1254" s="48">
        <v>5600</v>
      </c>
      <c r="F1254" s="44"/>
      <c r="G1254" s="44" t="s">
        <v>94</v>
      </c>
      <c r="H1254" s="44" t="s">
        <v>95</v>
      </c>
      <c r="I1254" s="44" t="s">
        <v>138</v>
      </c>
      <c r="J1254" s="45">
        <v>57930.78</v>
      </c>
      <c r="K1254" s="45">
        <v>57930.78</v>
      </c>
      <c r="L1254" s="45">
        <v>0</v>
      </c>
      <c r="M1254" s="45">
        <v>607.20000000000005</v>
      </c>
      <c r="N1254" s="45">
        <v>57323.58</v>
      </c>
    </row>
    <row r="1255" spans="1:14" x14ac:dyDescent="0.25">
      <c r="A1255" s="43">
        <v>2023</v>
      </c>
      <c r="B1255" s="44" t="s">
        <v>136</v>
      </c>
      <c r="C1255" s="44" t="s">
        <v>9</v>
      </c>
      <c r="D1255" s="44" t="s">
        <v>99</v>
      </c>
      <c r="E1255" s="48">
        <v>5600</v>
      </c>
      <c r="F1255" s="44"/>
      <c r="G1255" s="44" t="s">
        <v>94</v>
      </c>
      <c r="H1255" s="44" t="s">
        <v>95</v>
      </c>
      <c r="I1255" s="44" t="s">
        <v>100</v>
      </c>
      <c r="J1255" s="45">
        <v>3591.37</v>
      </c>
      <c r="K1255" s="45">
        <v>3591.37</v>
      </c>
      <c r="L1255" s="45">
        <v>0</v>
      </c>
      <c r="M1255" s="45">
        <v>26.68</v>
      </c>
      <c r="N1255" s="45">
        <v>3564.69</v>
      </c>
    </row>
    <row r="1256" spans="1:14" x14ac:dyDescent="0.25">
      <c r="A1256" s="43">
        <v>2023</v>
      </c>
      <c r="B1256" s="44" t="s">
        <v>136</v>
      </c>
      <c r="C1256" s="44" t="s">
        <v>9</v>
      </c>
      <c r="D1256" s="44" t="s">
        <v>101</v>
      </c>
      <c r="E1256" s="48">
        <v>5600</v>
      </c>
      <c r="F1256" s="44"/>
      <c r="G1256" s="44" t="s">
        <v>94</v>
      </c>
      <c r="H1256" s="44" t="s">
        <v>95</v>
      </c>
      <c r="I1256" s="44" t="s">
        <v>102</v>
      </c>
      <c r="J1256" s="45">
        <v>839.92</v>
      </c>
      <c r="K1256" s="45">
        <v>839.92</v>
      </c>
      <c r="L1256" s="45">
        <v>0</v>
      </c>
      <c r="M1256" s="45">
        <v>6.24</v>
      </c>
      <c r="N1256" s="45">
        <v>833.68</v>
      </c>
    </row>
    <row r="1257" spans="1:14" x14ac:dyDescent="0.25">
      <c r="A1257" s="43">
        <v>2023</v>
      </c>
      <c r="B1257" s="44" t="s">
        <v>136</v>
      </c>
      <c r="C1257" s="44" t="s">
        <v>9</v>
      </c>
      <c r="D1257" s="44" t="s">
        <v>103</v>
      </c>
      <c r="E1257" s="48">
        <v>5600</v>
      </c>
      <c r="F1257" s="44"/>
      <c r="G1257" s="44" t="s">
        <v>94</v>
      </c>
      <c r="H1257" s="44" t="s">
        <v>95</v>
      </c>
      <c r="I1257" s="44" t="s">
        <v>104</v>
      </c>
      <c r="J1257" s="45">
        <v>1679.99</v>
      </c>
      <c r="K1257" s="45">
        <v>1679.99</v>
      </c>
      <c r="L1257" s="45">
        <v>0</v>
      </c>
      <c r="M1257" s="45">
        <v>13.47</v>
      </c>
      <c r="N1257" s="45">
        <v>1666.52</v>
      </c>
    </row>
    <row r="1258" spans="1:14" x14ac:dyDescent="0.25">
      <c r="A1258" s="43">
        <v>2023</v>
      </c>
      <c r="B1258" s="44" t="s">
        <v>152</v>
      </c>
      <c r="C1258" s="44" t="s">
        <v>9</v>
      </c>
      <c r="D1258" s="44" t="s">
        <v>161</v>
      </c>
      <c r="E1258" s="48">
        <v>5600</v>
      </c>
      <c r="F1258" s="44"/>
      <c r="G1258" s="44" t="s">
        <v>94</v>
      </c>
      <c r="H1258" s="44" t="s">
        <v>95</v>
      </c>
      <c r="I1258" s="44" t="s">
        <v>162</v>
      </c>
      <c r="J1258" s="45">
        <v>93187.88</v>
      </c>
      <c r="K1258" s="45">
        <v>12187.880000000005</v>
      </c>
      <c r="L1258" s="45">
        <v>0</v>
      </c>
      <c r="M1258" s="45">
        <v>0</v>
      </c>
      <c r="N1258" s="45">
        <v>12187.880000000005</v>
      </c>
    </row>
    <row r="1259" spans="1:14" x14ac:dyDescent="0.25">
      <c r="A1259" s="43">
        <v>2023</v>
      </c>
      <c r="B1259" s="44" t="s">
        <v>90</v>
      </c>
      <c r="C1259" s="44" t="s">
        <v>9</v>
      </c>
      <c r="D1259" s="44" t="s">
        <v>132</v>
      </c>
      <c r="E1259" s="48">
        <v>5610</v>
      </c>
      <c r="F1259" s="44"/>
      <c r="G1259" s="44" t="s">
        <v>94</v>
      </c>
      <c r="H1259" s="44" t="s">
        <v>95</v>
      </c>
      <c r="I1259" s="44" t="s">
        <v>133</v>
      </c>
      <c r="J1259" s="45">
        <v>18023.75</v>
      </c>
      <c r="K1259" s="45">
        <v>25023.75</v>
      </c>
      <c r="L1259" s="45">
        <v>18215</v>
      </c>
      <c r="M1259" s="45">
        <v>750</v>
      </c>
      <c r="N1259" s="45">
        <v>6058.75</v>
      </c>
    </row>
    <row r="1260" spans="1:14" x14ac:dyDescent="0.25">
      <c r="A1260" s="43">
        <v>2023</v>
      </c>
      <c r="B1260" s="44" t="s">
        <v>90</v>
      </c>
      <c r="C1260" s="44" t="s">
        <v>9</v>
      </c>
      <c r="D1260" s="44" t="s">
        <v>180</v>
      </c>
      <c r="E1260" s="48">
        <v>5610</v>
      </c>
      <c r="F1260" s="44"/>
      <c r="G1260" s="44" t="s">
        <v>94</v>
      </c>
      <c r="H1260" s="44" t="s">
        <v>95</v>
      </c>
      <c r="I1260" s="44" t="s">
        <v>181</v>
      </c>
      <c r="J1260" s="45">
        <v>15705.6</v>
      </c>
      <c r="K1260" s="45">
        <v>15705.6</v>
      </c>
      <c r="L1260" s="45">
        <v>0</v>
      </c>
      <c r="M1260" s="45">
        <v>3689</v>
      </c>
      <c r="N1260" s="45">
        <v>12016.6</v>
      </c>
    </row>
    <row r="1261" spans="1:14" x14ac:dyDescent="0.25">
      <c r="A1261" s="43">
        <v>2023</v>
      </c>
      <c r="B1261" s="44" t="s">
        <v>90</v>
      </c>
      <c r="C1261" s="44" t="s">
        <v>9</v>
      </c>
      <c r="D1261" s="44" t="s">
        <v>176</v>
      </c>
      <c r="E1261" s="48">
        <v>5610</v>
      </c>
      <c r="F1261" s="44"/>
      <c r="G1261" s="44" t="s">
        <v>94</v>
      </c>
      <c r="H1261" s="44" t="s">
        <v>95</v>
      </c>
      <c r="I1261" s="44" t="s">
        <v>169</v>
      </c>
      <c r="J1261" s="45">
        <v>0</v>
      </c>
      <c r="K1261" s="45">
        <v>1500</v>
      </c>
      <c r="L1261" s="45">
        <v>450</v>
      </c>
      <c r="M1261" s="45">
        <v>0</v>
      </c>
      <c r="N1261" s="45">
        <v>1050</v>
      </c>
    </row>
    <row r="1262" spans="1:14" x14ac:dyDescent="0.25">
      <c r="A1262" s="43">
        <v>2023</v>
      </c>
      <c r="B1262" s="44" t="s">
        <v>90</v>
      </c>
      <c r="C1262" s="44" t="s">
        <v>9</v>
      </c>
      <c r="D1262" s="44" t="s">
        <v>286</v>
      </c>
      <c r="E1262" s="48">
        <v>5610</v>
      </c>
      <c r="F1262" s="44"/>
      <c r="G1262" s="44" t="s">
        <v>94</v>
      </c>
      <c r="H1262" s="44" t="s">
        <v>95</v>
      </c>
      <c r="I1262" s="44" t="s">
        <v>110</v>
      </c>
      <c r="J1262" s="45">
        <v>24143.56</v>
      </c>
      <c r="K1262" s="45">
        <v>0</v>
      </c>
      <c r="L1262" s="45">
        <v>0</v>
      </c>
      <c r="M1262" s="45">
        <v>0</v>
      </c>
      <c r="N1262" s="45">
        <v>0</v>
      </c>
    </row>
    <row r="1263" spans="1:14" x14ac:dyDescent="0.25">
      <c r="A1263" s="43">
        <v>2023</v>
      </c>
      <c r="B1263" s="44" t="s">
        <v>90</v>
      </c>
      <c r="C1263" s="44" t="s">
        <v>9</v>
      </c>
      <c r="D1263" s="44" t="s">
        <v>111</v>
      </c>
      <c r="E1263" s="48">
        <v>5610</v>
      </c>
      <c r="F1263" s="44"/>
      <c r="G1263" s="44" t="s">
        <v>94</v>
      </c>
      <c r="H1263" s="44" t="s">
        <v>95</v>
      </c>
      <c r="I1263" s="44" t="s">
        <v>112</v>
      </c>
      <c r="J1263" s="45">
        <v>47649.09</v>
      </c>
      <c r="K1263" s="45">
        <v>68793.649999999994</v>
      </c>
      <c r="L1263" s="45">
        <v>40556.339999999997</v>
      </c>
      <c r="M1263" s="45">
        <v>6064.9600000000009</v>
      </c>
      <c r="N1263" s="45">
        <v>22172.35</v>
      </c>
    </row>
    <row r="1264" spans="1:14" x14ac:dyDescent="0.25">
      <c r="A1264" s="43">
        <v>2023</v>
      </c>
      <c r="B1264" s="44" t="s">
        <v>90</v>
      </c>
      <c r="C1264" s="44" t="s">
        <v>9</v>
      </c>
      <c r="D1264" s="44" t="s">
        <v>113</v>
      </c>
      <c r="E1264" s="48">
        <v>5610</v>
      </c>
      <c r="F1264" s="44"/>
      <c r="G1264" s="44" t="s">
        <v>94</v>
      </c>
      <c r="H1264" s="44" t="s">
        <v>95</v>
      </c>
      <c r="I1264" s="44" t="s">
        <v>114</v>
      </c>
      <c r="J1264" s="45">
        <v>0</v>
      </c>
      <c r="K1264" s="45">
        <v>0</v>
      </c>
      <c r="L1264" s="45">
        <v>4414.2700000000004</v>
      </c>
      <c r="M1264" s="45">
        <v>0</v>
      </c>
      <c r="N1264" s="45">
        <v>-4414.2700000000004</v>
      </c>
    </row>
    <row r="1265" spans="1:14" x14ac:dyDescent="0.25">
      <c r="A1265" s="43">
        <v>2023</v>
      </c>
      <c r="B1265" s="44" t="s">
        <v>90</v>
      </c>
      <c r="C1265" s="44" t="s">
        <v>9</v>
      </c>
      <c r="D1265" s="44" t="s">
        <v>115</v>
      </c>
      <c r="E1265" s="48">
        <v>5610</v>
      </c>
      <c r="F1265" s="44"/>
      <c r="G1265" s="44" t="s">
        <v>94</v>
      </c>
      <c r="H1265" s="44" t="s">
        <v>95</v>
      </c>
      <c r="I1265" s="44" t="s">
        <v>116</v>
      </c>
      <c r="J1265" s="45">
        <v>11895.18</v>
      </c>
      <c r="K1265" s="45">
        <v>31919.88</v>
      </c>
      <c r="L1265" s="45">
        <v>26076.55</v>
      </c>
      <c r="M1265" s="45">
        <v>0</v>
      </c>
      <c r="N1265" s="45">
        <v>5843.3300000000017</v>
      </c>
    </row>
    <row r="1266" spans="1:14" x14ac:dyDescent="0.25">
      <c r="A1266" s="43">
        <v>2023</v>
      </c>
      <c r="B1266" s="44" t="s">
        <v>90</v>
      </c>
      <c r="C1266" s="44" t="s">
        <v>9</v>
      </c>
      <c r="D1266" s="44" t="s">
        <v>117</v>
      </c>
      <c r="E1266" s="48">
        <v>5610</v>
      </c>
      <c r="F1266" s="44"/>
      <c r="G1266" s="44" t="s">
        <v>94</v>
      </c>
      <c r="H1266" s="44" t="s">
        <v>95</v>
      </c>
      <c r="I1266" s="44" t="s">
        <v>118</v>
      </c>
      <c r="J1266" s="45">
        <v>11177.25</v>
      </c>
      <c r="K1266" s="45">
        <v>13277.25</v>
      </c>
      <c r="L1266" s="45">
        <v>698.45</v>
      </c>
      <c r="M1266" s="45">
        <v>6675.5</v>
      </c>
      <c r="N1266" s="45">
        <v>5903.3</v>
      </c>
    </row>
    <row r="1267" spans="1:14" x14ac:dyDescent="0.25">
      <c r="A1267" s="43">
        <v>2023</v>
      </c>
      <c r="B1267" s="44" t="s">
        <v>90</v>
      </c>
      <c r="C1267" s="44" t="s">
        <v>9</v>
      </c>
      <c r="D1267" s="44" t="s">
        <v>143</v>
      </c>
      <c r="E1267" s="48">
        <v>5610</v>
      </c>
      <c r="F1267" s="44"/>
      <c r="G1267" s="44" t="s">
        <v>94</v>
      </c>
      <c r="H1267" s="44" t="s">
        <v>95</v>
      </c>
      <c r="I1267" s="44" t="s">
        <v>144</v>
      </c>
      <c r="J1267" s="45">
        <v>0</v>
      </c>
      <c r="K1267" s="45">
        <v>0</v>
      </c>
      <c r="L1267" s="45">
        <v>2847.15</v>
      </c>
      <c r="M1267" s="45">
        <v>0</v>
      </c>
      <c r="N1267" s="45">
        <v>-2847.15</v>
      </c>
    </row>
    <row r="1268" spans="1:14" x14ac:dyDescent="0.25">
      <c r="A1268" s="43">
        <v>2023</v>
      </c>
      <c r="B1268" s="44" t="s">
        <v>90</v>
      </c>
      <c r="C1268" s="44" t="s">
        <v>165</v>
      </c>
      <c r="D1268" s="44" t="s">
        <v>166</v>
      </c>
      <c r="E1268" s="48">
        <v>5610</v>
      </c>
      <c r="F1268" s="44"/>
      <c r="G1268" s="44" t="s">
        <v>94</v>
      </c>
      <c r="H1268" s="44" t="s">
        <v>95</v>
      </c>
      <c r="I1268" s="44" t="s">
        <v>167</v>
      </c>
      <c r="J1268" s="45">
        <v>0</v>
      </c>
      <c r="K1268" s="45">
        <v>5000</v>
      </c>
      <c r="L1268" s="45">
        <v>5000</v>
      </c>
      <c r="M1268" s="45">
        <v>0</v>
      </c>
      <c r="N1268" s="45">
        <v>0</v>
      </c>
    </row>
    <row r="1269" spans="1:14" x14ac:dyDescent="0.25">
      <c r="A1269" s="43">
        <v>2023</v>
      </c>
      <c r="B1269" s="44" t="s">
        <v>90</v>
      </c>
      <c r="C1269" s="44" t="s">
        <v>120</v>
      </c>
      <c r="D1269" s="44" t="s">
        <v>115</v>
      </c>
      <c r="E1269" s="48">
        <v>5610</v>
      </c>
      <c r="F1269" s="44"/>
      <c r="G1269" s="44" t="s">
        <v>94</v>
      </c>
      <c r="H1269" s="44" t="s">
        <v>95</v>
      </c>
      <c r="I1269" s="44" t="s">
        <v>116</v>
      </c>
      <c r="J1269" s="45">
        <v>0</v>
      </c>
      <c r="K1269" s="45">
        <v>0</v>
      </c>
      <c r="L1269" s="45">
        <v>0</v>
      </c>
      <c r="M1269" s="45">
        <v>400.24</v>
      </c>
      <c r="N1269" s="45">
        <v>-400.24</v>
      </c>
    </row>
    <row r="1270" spans="1:14" x14ac:dyDescent="0.25">
      <c r="A1270" s="43">
        <v>2023</v>
      </c>
      <c r="B1270" s="44" t="s">
        <v>136</v>
      </c>
      <c r="C1270" s="44" t="s">
        <v>9</v>
      </c>
      <c r="D1270" s="44" t="s">
        <v>137</v>
      </c>
      <c r="E1270" s="48">
        <v>5610</v>
      </c>
      <c r="F1270" s="44"/>
      <c r="G1270" s="44" t="s">
        <v>94</v>
      </c>
      <c r="H1270" s="44" t="s">
        <v>95</v>
      </c>
      <c r="I1270" s="44" t="s">
        <v>138</v>
      </c>
      <c r="J1270" s="45">
        <v>40000</v>
      </c>
      <c r="K1270" s="45">
        <v>3600</v>
      </c>
      <c r="L1270" s="45">
        <v>0</v>
      </c>
      <c r="M1270" s="45">
        <v>135</v>
      </c>
      <c r="N1270" s="45">
        <v>3465</v>
      </c>
    </row>
    <row r="1271" spans="1:14" x14ac:dyDescent="0.25">
      <c r="A1271" s="43">
        <v>2023</v>
      </c>
      <c r="B1271" s="44" t="s">
        <v>136</v>
      </c>
      <c r="C1271" s="44" t="s">
        <v>9</v>
      </c>
      <c r="D1271" s="44" t="s">
        <v>99</v>
      </c>
      <c r="E1271" s="48">
        <v>5610</v>
      </c>
      <c r="F1271" s="44"/>
      <c r="G1271" s="44" t="s">
        <v>94</v>
      </c>
      <c r="H1271" s="44" t="s">
        <v>95</v>
      </c>
      <c r="I1271" s="44" t="s">
        <v>100</v>
      </c>
      <c r="J1271" s="45">
        <v>7380.93</v>
      </c>
      <c r="K1271" s="45">
        <v>6426.13</v>
      </c>
      <c r="L1271" s="45">
        <v>0</v>
      </c>
      <c r="M1271" s="45">
        <v>8.3699999999999992</v>
      </c>
      <c r="N1271" s="45">
        <v>6417.76</v>
      </c>
    </row>
    <row r="1272" spans="1:14" x14ac:dyDescent="0.25">
      <c r="A1272" s="43">
        <v>2023</v>
      </c>
      <c r="B1272" s="44" t="s">
        <v>136</v>
      </c>
      <c r="C1272" s="44" t="s">
        <v>9</v>
      </c>
      <c r="D1272" s="44" t="s">
        <v>101</v>
      </c>
      <c r="E1272" s="48">
        <v>5610</v>
      </c>
      <c r="F1272" s="44"/>
      <c r="G1272" s="44" t="s">
        <v>94</v>
      </c>
      <c r="H1272" s="44" t="s">
        <v>95</v>
      </c>
      <c r="I1272" s="44" t="s">
        <v>102</v>
      </c>
      <c r="J1272" s="45">
        <v>1726.17</v>
      </c>
      <c r="K1272" s="45">
        <v>1502.87</v>
      </c>
      <c r="L1272" s="45">
        <v>0</v>
      </c>
      <c r="M1272" s="45">
        <v>1.96</v>
      </c>
      <c r="N1272" s="45">
        <v>1500.91</v>
      </c>
    </row>
    <row r="1273" spans="1:14" x14ac:dyDescent="0.25">
      <c r="A1273" s="43">
        <v>2023</v>
      </c>
      <c r="B1273" s="44" t="s">
        <v>136</v>
      </c>
      <c r="C1273" s="44" t="s">
        <v>9</v>
      </c>
      <c r="D1273" s="44" t="s">
        <v>103</v>
      </c>
      <c r="E1273" s="48">
        <v>5610</v>
      </c>
      <c r="F1273" s="44"/>
      <c r="G1273" s="44" t="s">
        <v>94</v>
      </c>
      <c r="H1273" s="44" t="s">
        <v>95</v>
      </c>
      <c r="I1273" s="44" t="s">
        <v>104</v>
      </c>
      <c r="J1273" s="45">
        <v>3452.38</v>
      </c>
      <c r="K1273" s="45">
        <v>3005.78</v>
      </c>
      <c r="L1273" s="45">
        <v>0</v>
      </c>
      <c r="M1273" s="45">
        <v>3.92</v>
      </c>
      <c r="N1273" s="45">
        <v>3001.86</v>
      </c>
    </row>
    <row r="1274" spans="1:14" x14ac:dyDescent="0.25">
      <c r="A1274" s="43">
        <v>2023</v>
      </c>
      <c r="B1274" s="44" t="s">
        <v>152</v>
      </c>
      <c r="C1274" s="44" t="s">
        <v>9</v>
      </c>
      <c r="D1274" s="44" t="s">
        <v>153</v>
      </c>
      <c r="E1274" s="48">
        <v>5610</v>
      </c>
      <c r="F1274" s="44"/>
      <c r="G1274" s="44" t="s">
        <v>94</v>
      </c>
      <c r="H1274" s="44" t="s">
        <v>95</v>
      </c>
      <c r="I1274" s="44" t="s">
        <v>154</v>
      </c>
      <c r="J1274" s="45">
        <v>0</v>
      </c>
      <c r="K1274" s="45">
        <v>2999</v>
      </c>
      <c r="L1274" s="45">
        <v>0</v>
      </c>
      <c r="M1274" s="45">
        <v>2999</v>
      </c>
      <c r="N1274" s="45">
        <v>0</v>
      </c>
    </row>
    <row r="1275" spans="1:14" x14ac:dyDescent="0.25">
      <c r="A1275" s="43">
        <v>2023</v>
      </c>
      <c r="B1275" s="44" t="s">
        <v>152</v>
      </c>
      <c r="C1275" s="44" t="s">
        <v>9</v>
      </c>
      <c r="D1275" s="44" t="s">
        <v>155</v>
      </c>
      <c r="E1275" s="48">
        <v>5610</v>
      </c>
      <c r="F1275" s="44"/>
      <c r="G1275" s="44" t="s">
        <v>94</v>
      </c>
      <c r="H1275" s="44" t="s">
        <v>95</v>
      </c>
      <c r="I1275" s="44" t="s">
        <v>156</v>
      </c>
      <c r="J1275" s="45">
        <v>0</v>
      </c>
      <c r="K1275" s="45">
        <v>2400</v>
      </c>
      <c r="L1275" s="45">
        <v>2399</v>
      </c>
      <c r="M1275" s="45">
        <v>0</v>
      </c>
      <c r="N1275" s="45">
        <v>1</v>
      </c>
    </row>
    <row r="1276" spans="1:14" x14ac:dyDescent="0.25">
      <c r="A1276" s="43">
        <v>2023</v>
      </c>
      <c r="B1276" s="44" t="s">
        <v>90</v>
      </c>
      <c r="C1276" s="44" t="s">
        <v>9</v>
      </c>
      <c r="D1276" s="44" t="s">
        <v>132</v>
      </c>
      <c r="E1276" s="48">
        <v>5620</v>
      </c>
      <c r="F1276" s="44"/>
      <c r="G1276" s="44" t="s">
        <v>94</v>
      </c>
      <c r="H1276" s="44" t="s">
        <v>95</v>
      </c>
      <c r="I1276" s="44" t="s">
        <v>133</v>
      </c>
      <c r="J1276" s="45">
        <v>0</v>
      </c>
      <c r="K1276" s="45">
        <v>0</v>
      </c>
      <c r="L1276" s="45">
        <v>0</v>
      </c>
      <c r="M1276" s="45">
        <v>360</v>
      </c>
      <c r="N1276" s="45">
        <v>-360</v>
      </c>
    </row>
    <row r="1277" spans="1:14" x14ac:dyDescent="0.25">
      <c r="A1277" s="43">
        <v>2023</v>
      </c>
      <c r="B1277" s="44" t="s">
        <v>90</v>
      </c>
      <c r="C1277" s="44" t="s">
        <v>9</v>
      </c>
      <c r="D1277" s="44" t="s">
        <v>166</v>
      </c>
      <c r="E1277" s="48">
        <v>5620</v>
      </c>
      <c r="F1277" s="44"/>
      <c r="G1277" s="44" t="s">
        <v>94</v>
      </c>
      <c r="H1277" s="44" t="s">
        <v>95</v>
      </c>
      <c r="I1277" s="44" t="s">
        <v>167</v>
      </c>
      <c r="J1277" s="45">
        <v>0</v>
      </c>
      <c r="K1277" s="45">
        <v>5000</v>
      </c>
      <c r="L1277" s="45">
        <v>0</v>
      </c>
      <c r="M1277" s="45">
        <v>0</v>
      </c>
      <c r="N1277" s="45">
        <v>5000</v>
      </c>
    </row>
    <row r="1278" spans="1:14" x14ac:dyDescent="0.25">
      <c r="A1278" s="43">
        <v>2023</v>
      </c>
      <c r="B1278" s="44" t="s">
        <v>90</v>
      </c>
      <c r="C1278" s="44" t="s">
        <v>9</v>
      </c>
      <c r="D1278" s="44" t="s">
        <v>176</v>
      </c>
      <c r="E1278" s="48">
        <v>5620</v>
      </c>
      <c r="F1278" s="44"/>
      <c r="G1278" s="44" t="s">
        <v>94</v>
      </c>
      <c r="H1278" s="44" t="s">
        <v>95</v>
      </c>
      <c r="I1278" s="44" t="s">
        <v>169</v>
      </c>
      <c r="J1278" s="45">
        <v>2500</v>
      </c>
      <c r="K1278" s="45">
        <v>2500</v>
      </c>
      <c r="L1278" s="45">
        <v>0</v>
      </c>
      <c r="M1278" s="45">
        <v>0</v>
      </c>
      <c r="N1278" s="45">
        <v>2500</v>
      </c>
    </row>
    <row r="1279" spans="1:14" x14ac:dyDescent="0.25">
      <c r="A1279" s="43">
        <v>2023</v>
      </c>
      <c r="B1279" s="44" t="s">
        <v>90</v>
      </c>
      <c r="C1279" s="44" t="s">
        <v>9</v>
      </c>
      <c r="D1279" s="44" t="s">
        <v>168</v>
      </c>
      <c r="E1279" s="48">
        <v>5620</v>
      </c>
      <c r="F1279" s="44"/>
      <c r="G1279" s="44" t="s">
        <v>94</v>
      </c>
      <c r="H1279" s="44" t="s">
        <v>95</v>
      </c>
      <c r="I1279" s="44" t="s">
        <v>169</v>
      </c>
      <c r="J1279" s="45">
        <v>3000</v>
      </c>
      <c r="K1279" s="45">
        <v>3000</v>
      </c>
      <c r="L1279" s="45">
        <v>0</v>
      </c>
      <c r="M1279" s="45">
        <v>0</v>
      </c>
      <c r="N1279" s="45">
        <v>3000</v>
      </c>
    </row>
    <row r="1280" spans="1:14" x14ac:dyDescent="0.25">
      <c r="A1280" s="43">
        <v>2023</v>
      </c>
      <c r="B1280" s="44" t="s">
        <v>90</v>
      </c>
      <c r="C1280" s="44" t="s">
        <v>9</v>
      </c>
      <c r="D1280" s="44" t="s">
        <v>109</v>
      </c>
      <c r="E1280" s="48">
        <v>5620</v>
      </c>
      <c r="F1280" s="44"/>
      <c r="G1280" s="44" t="s">
        <v>94</v>
      </c>
      <c r="H1280" s="44" t="s">
        <v>95</v>
      </c>
      <c r="I1280" s="44" t="s">
        <v>110</v>
      </c>
      <c r="J1280" s="45">
        <v>14430.29</v>
      </c>
      <c r="K1280" s="45">
        <v>14430.29</v>
      </c>
      <c r="L1280" s="45">
        <v>0</v>
      </c>
      <c r="M1280" s="45">
        <v>0</v>
      </c>
      <c r="N1280" s="45">
        <v>14430.29</v>
      </c>
    </row>
    <row r="1281" spans="1:14" x14ac:dyDescent="0.25">
      <c r="A1281" s="43">
        <v>2023</v>
      </c>
      <c r="B1281" s="44" t="s">
        <v>90</v>
      </c>
      <c r="C1281" s="44" t="s">
        <v>9</v>
      </c>
      <c r="D1281" s="44" t="s">
        <v>111</v>
      </c>
      <c r="E1281" s="48">
        <v>5620</v>
      </c>
      <c r="F1281" s="44"/>
      <c r="G1281" s="44" t="s">
        <v>94</v>
      </c>
      <c r="H1281" s="44" t="s">
        <v>95</v>
      </c>
      <c r="I1281" s="44" t="s">
        <v>112</v>
      </c>
      <c r="J1281" s="45">
        <v>3833.8</v>
      </c>
      <c r="K1281" s="45">
        <v>3833.8</v>
      </c>
      <c r="L1281" s="45">
        <v>0</v>
      </c>
      <c r="M1281" s="45">
        <v>883.07</v>
      </c>
      <c r="N1281" s="45">
        <v>2950.73</v>
      </c>
    </row>
    <row r="1282" spans="1:14" x14ac:dyDescent="0.25">
      <c r="A1282" s="43">
        <v>2023</v>
      </c>
      <c r="B1282" s="44" t="s">
        <v>90</v>
      </c>
      <c r="C1282" s="44" t="s">
        <v>9</v>
      </c>
      <c r="D1282" s="44" t="s">
        <v>113</v>
      </c>
      <c r="E1282" s="48">
        <v>5620</v>
      </c>
      <c r="F1282" s="44"/>
      <c r="G1282" s="44" t="s">
        <v>94</v>
      </c>
      <c r="H1282" s="44" t="s">
        <v>95</v>
      </c>
      <c r="I1282" s="44" t="s">
        <v>114</v>
      </c>
      <c r="J1282" s="45">
        <v>17097.5</v>
      </c>
      <c r="K1282" s="45">
        <v>17097.5</v>
      </c>
      <c r="L1282" s="45">
        <v>4977.08</v>
      </c>
      <c r="M1282" s="45">
        <v>2612.1600000000003</v>
      </c>
      <c r="N1282" s="45">
        <v>9508.26</v>
      </c>
    </row>
    <row r="1283" spans="1:14" x14ac:dyDescent="0.25">
      <c r="A1283" s="43">
        <v>2023</v>
      </c>
      <c r="B1283" s="44" t="s">
        <v>90</v>
      </c>
      <c r="C1283" s="44" t="s">
        <v>9</v>
      </c>
      <c r="D1283" s="44" t="s">
        <v>115</v>
      </c>
      <c r="E1283" s="48">
        <v>5620</v>
      </c>
      <c r="F1283" s="44"/>
      <c r="G1283" s="44" t="s">
        <v>94</v>
      </c>
      <c r="H1283" s="44" t="s">
        <v>95</v>
      </c>
      <c r="I1283" s="44" t="s">
        <v>116</v>
      </c>
      <c r="J1283" s="45">
        <v>70032.69</v>
      </c>
      <c r="K1283" s="45">
        <v>75032.69</v>
      </c>
      <c r="L1283" s="45">
        <v>17538.37</v>
      </c>
      <c r="M1283" s="45">
        <v>50122.720000000001</v>
      </c>
      <c r="N1283" s="45">
        <v>7371.6000000000022</v>
      </c>
    </row>
    <row r="1284" spans="1:14" x14ac:dyDescent="0.25">
      <c r="A1284" s="43">
        <v>2023</v>
      </c>
      <c r="B1284" s="44" t="s">
        <v>90</v>
      </c>
      <c r="C1284" s="44" t="s">
        <v>9</v>
      </c>
      <c r="D1284" s="44" t="s">
        <v>157</v>
      </c>
      <c r="E1284" s="48">
        <v>5620</v>
      </c>
      <c r="F1284" s="44"/>
      <c r="G1284" s="44" t="s">
        <v>94</v>
      </c>
      <c r="H1284" s="44" t="s">
        <v>95</v>
      </c>
      <c r="I1284" s="44" t="s">
        <v>158</v>
      </c>
      <c r="J1284" s="45">
        <v>0</v>
      </c>
      <c r="K1284" s="45">
        <v>0</v>
      </c>
      <c r="L1284" s="45">
        <v>0</v>
      </c>
      <c r="M1284" s="45">
        <v>2600</v>
      </c>
      <c r="N1284" s="45">
        <v>-2600</v>
      </c>
    </row>
    <row r="1285" spans="1:14" x14ac:dyDescent="0.25">
      <c r="A1285" s="43">
        <v>2023</v>
      </c>
      <c r="B1285" s="44" t="s">
        <v>90</v>
      </c>
      <c r="C1285" s="44" t="s">
        <v>9</v>
      </c>
      <c r="D1285" s="44" t="s">
        <v>117</v>
      </c>
      <c r="E1285" s="48">
        <v>5620</v>
      </c>
      <c r="F1285" s="44"/>
      <c r="G1285" s="44" t="s">
        <v>94</v>
      </c>
      <c r="H1285" s="44" t="s">
        <v>95</v>
      </c>
      <c r="I1285" s="44" t="s">
        <v>118</v>
      </c>
      <c r="J1285" s="45">
        <v>6597.5</v>
      </c>
      <c r="K1285" s="45">
        <v>11597.5</v>
      </c>
      <c r="L1285" s="45">
        <v>995</v>
      </c>
      <c r="M1285" s="45">
        <v>5453.01</v>
      </c>
      <c r="N1285" s="45">
        <v>5149.49</v>
      </c>
    </row>
    <row r="1286" spans="1:14" x14ac:dyDescent="0.25">
      <c r="A1286" s="43">
        <v>2023</v>
      </c>
      <c r="B1286" s="44" t="s">
        <v>136</v>
      </c>
      <c r="C1286" s="44" t="s">
        <v>9</v>
      </c>
      <c r="D1286" s="44" t="s">
        <v>137</v>
      </c>
      <c r="E1286" s="48">
        <v>5620</v>
      </c>
      <c r="F1286" s="44"/>
      <c r="G1286" s="44" t="s">
        <v>94</v>
      </c>
      <c r="H1286" s="44" t="s">
        <v>95</v>
      </c>
      <c r="I1286" s="44" t="s">
        <v>138</v>
      </c>
      <c r="J1286" s="45">
        <v>34195</v>
      </c>
      <c r="K1286" s="45">
        <v>19195</v>
      </c>
      <c r="L1286" s="45">
        <v>0</v>
      </c>
      <c r="M1286" s="45">
        <v>0</v>
      </c>
      <c r="N1286" s="45">
        <v>19195</v>
      </c>
    </row>
    <row r="1287" spans="1:14" x14ac:dyDescent="0.25">
      <c r="A1287" s="43">
        <v>2023</v>
      </c>
      <c r="B1287" s="44" t="s">
        <v>136</v>
      </c>
      <c r="C1287" s="44" t="s">
        <v>9</v>
      </c>
      <c r="D1287" s="44" t="s">
        <v>99</v>
      </c>
      <c r="E1287" s="48">
        <v>5620</v>
      </c>
      <c r="F1287" s="44"/>
      <c r="G1287" s="44" t="s">
        <v>94</v>
      </c>
      <c r="H1287" s="44" t="s">
        <v>95</v>
      </c>
      <c r="I1287" s="44" t="s">
        <v>100</v>
      </c>
      <c r="J1287" s="45">
        <v>2120.09</v>
      </c>
      <c r="K1287" s="45">
        <v>2120.09</v>
      </c>
      <c r="L1287" s="45">
        <v>0</v>
      </c>
      <c r="M1287" s="45">
        <v>0</v>
      </c>
      <c r="N1287" s="45">
        <v>2120.09</v>
      </c>
    </row>
    <row r="1288" spans="1:14" x14ac:dyDescent="0.25">
      <c r="A1288" s="43">
        <v>2023</v>
      </c>
      <c r="B1288" s="44" t="s">
        <v>136</v>
      </c>
      <c r="C1288" s="44" t="s">
        <v>9</v>
      </c>
      <c r="D1288" s="44" t="s">
        <v>101</v>
      </c>
      <c r="E1288" s="48">
        <v>5620</v>
      </c>
      <c r="F1288" s="44"/>
      <c r="G1288" s="44" t="s">
        <v>94</v>
      </c>
      <c r="H1288" s="44" t="s">
        <v>95</v>
      </c>
      <c r="I1288" s="44" t="s">
        <v>102</v>
      </c>
      <c r="J1288" s="45">
        <v>495.83</v>
      </c>
      <c r="K1288" s="45">
        <v>495.83</v>
      </c>
      <c r="L1288" s="45">
        <v>0</v>
      </c>
      <c r="M1288" s="45">
        <v>0</v>
      </c>
      <c r="N1288" s="45">
        <v>495.83</v>
      </c>
    </row>
    <row r="1289" spans="1:14" x14ac:dyDescent="0.25">
      <c r="A1289" s="43">
        <v>2023</v>
      </c>
      <c r="B1289" s="44" t="s">
        <v>136</v>
      </c>
      <c r="C1289" s="44" t="s">
        <v>9</v>
      </c>
      <c r="D1289" s="44" t="s">
        <v>103</v>
      </c>
      <c r="E1289" s="48">
        <v>5620</v>
      </c>
      <c r="F1289" s="44"/>
      <c r="G1289" s="44" t="s">
        <v>94</v>
      </c>
      <c r="H1289" s="44" t="s">
        <v>95</v>
      </c>
      <c r="I1289" s="44" t="s">
        <v>104</v>
      </c>
      <c r="J1289" s="45">
        <v>991.66</v>
      </c>
      <c r="K1289" s="45">
        <v>991.66</v>
      </c>
      <c r="L1289" s="45">
        <v>0</v>
      </c>
      <c r="M1289" s="45">
        <v>0</v>
      </c>
      <c r="N1289" s="45">
        <v>991.66</v>
      </c>
    </row>
    <row r="1290" spans="1:14" x14ac:dyDescent="0.25">
      <c r="A1290" s="43">
        <v>2023</v>
      </c>
      <c r="B1290" s="44" t="s">
        <v>152</v>
      </c>
      <c r="C1290" s="44" t="s">
        <v>9</v>
      </c>
      <c r="D1290" s="44" t="s">
        <v>172</v>
      </c>
      <c r="E1290" s="48">
        <v>5620</v>
      </c>
      <c r="F1290" s="44"/>
      <c r="G1290" s="44" t="s">
        <v>94</v>
      </c>
      <c r="H1290" s="44" t="s">
        <v>95</v>
      </c>
      <c r="I1290" s="44" t="s">
        <v>173</v>
      </c>
      <c r="J1290" s="45">
        <v>4800.1899999999996</v>
      </c>
      <c r="K1290" s="45">
        <v>4800.1899999999996</v>
      </c>
      <c r="L1290" s="45">
        <v>0</v>
      </c>
      <c r="M1290" s="45">
        <v>0</v>
      </c>
      <c r="N1290" s="45">
        <v>4800.1899999999996</v>
      </c>
    </row>
    <row r="1291" spans="1:14" x14ac:dyDescent="0.25">
      <c r="A1291" s="43">
        <v>2023</v>
      </c>
      <c r="B1291" s="44" t="s">
        <v>90</v>
      </c>
      <c r="C1291" s="44" t="s">
        <v>9</v>
      </c>
      <c r="D1291" s="44" t="s">
        <v>109</v>
      </c>
      <c r="E1291" s="48">
        <v>5780</v>
      </c>
      <c r="F1291" s="44"/>
      <c r="G1291" s="44" t="s">
        <v>94</v>
      </c>
      <c r="H1291" s="44" t="s">
        <v>95</v>
      </c>
      <c r="I1291" s="44" t="s">
        <v>110</v>
      </c>
      <c r="J1291" s="45">
        <v>4333.24</v>
      </c>
      <c r="K1291" s="45">
        <v>4333.24</v>
      </c>
      <c r="L1291" s="45">
        <v>0</v>
      </c>
      <c r="M1291" s="45">
        <v>0</v>
      </c>
      <c r="N1291" s="45">
        <v>4333.24</v>
      </c>
    </row>
    <row r="1292" spans="1:14" x14ac:dyDescent="0.25">
      <c r="A1292" s="43">
        <v>2023</v>
      </c>
      <c r="B1292" s="44" t="s">
        <v>90</v>
      </c>
      <c r="C1292" s="44" t="s">
        <v>9</v>
      </c>
      <c r="D1292" s="44" t="s">
        <v>111</v>
      </c>
      <c r="E1292" s="48">
        <v>5780</v>
      </c>
      <c r="F1292" s="44"/>
      <c r="G1292" s="44" t="s">
        <v>94</v>
      </c>
      <c r="H1292" s="44" t="s">
        <v>95</v>
      </c>
      <c r="I1292" s="44" t="s">
        <v>112</v>
      </c>
      <c r="J1292" s="45">
        <v>16976.330000000002</v>
      </c>
      <c r="K1292" s="45">
        <v>27976.33</v>
      </c>
      <c r="L1292" s="45">
        <v>16094.48</v>
      </c>
      <c r="M1292" s="45">
        <v>489.95</v>
      </c>
      <c r="N1292" s="45">
        <v>11391.900000000001</v>
      </c>
    </row>
    <row r="1293" spans="1:14" x14ac:dyDescent="0.25">
      <c r="A1293" s="43">
        <v>2023</v>
      </c>
      <c r="B1293" s="44" t="s">
        <v>90</v>
      </c>
      <c r="C1293" s="44" t="s">
        <v>9</v>
      </c>
      <c r="D1293" s="44" t="s">
        <v>113</v>
      </c>
      <c r="E1293" s="48">
        <v>5780</v>
      </c>
      <c r="F1293" s="44"/>
      <c r="G1293" s="44" t="s">
        <v>94</v>
      </c>
      <c r="H1293" s="44" t="s">
        <v>95</v>
      </c>
      <c r="I1293" s="44" t="s">
        <v>114</v>
      </c>
      <c r="J1293" s="45">
        <v>21620.25</v>
      </c>
      <c r="K1293" s="45">
        <v>11620.25</v>
      </c>
      <c r="L1293" s="45">
        <v>0</v>
      </c>
      <c r="M1293" s="45">
        <v>0</v>
      </c>
      <c r="N1293" s="45">
        <v>11620.25</v>
      </c>
    </row>
    <row r="1294" spans="1:14" x14ac:dyDescent="0.25">
      <c r="A1294" s="43">
        <v>2023</v>
      </c>
      <c r="B1294" s="44" t="s">
        <v>90</v>
      </c>
      <c r="C1294" s="44" t="s">
        <v>9</v>
      </c>
      <c r="D1294" s="44" t="s">
        <v>115</v>
      </c>
      <c r="E1294" s="48">
        <v>5780</v>
      </c>
      <c r="F1294" s="44"/>
      <c r="G1294" s="44" t="s">
        <v>94</v>
      </c>
      <c r="H1294" s="44" t="s">
        <v>95</v>
      </c>
      <c r="I1294" s="44" t="s">
        <v>116</v>
      </c>
      <c r="J1294" s="45">
        <v>857.99</v>
      </c>
      <c r="K1294" s="45">
        <v>857.99</v>
      </c>
      <c r="L1294" s="45">
        <v>0</v>
      </c>
      <c r="M1294" s="45">
        <v>0</v>
      </c>
      <c r="N1294" s="45">
        <v>857.99</v>
      </c>
    </row>
    <row r="1295" spans="1:14" x14ac:dyDescent="0.25">
      <c r="A1295" s="43">
        <v>2023</v>
      </c>
      <c r="B1295" s="44" t="s">
        <v>90</v>
      </c>
      <c r="C1295" s="44" t="s">
        <v>9</v>
      </c>
      <c r="D1295" s="44" t="s">
        <v>117</v>
      </c>
      <c r="E1295" s="48">
        <v>5780</v>
      </c>
      <c r="F1295" s="44"/>
      <c r="G1295" s="44" t="s">
        <v>94</v>
      </c>
      <c r="H1295" s="44" t="s">
        <v>95</v>
      </c>
      <c r="I1295" s="44" t="s">
        <v>118</v>
      </c>
      <c r="J1295" s="45">
        <v>20386.25</v>
      </c>
      <c r="K1295" s="45">
        <v>19386.25</v>
      </c>
      <c r="L1295" s="45">
        <v>0</v>
      </c>
      <c r="M1295" s="45">
        <v>498.27</v>
      </c>
      <c r="N1295" s="45">
        <v>18887.98</v>
      </c>
    </row>
    <row r="1296" spans="1:14" x14ac:dyDescent="0.25">
      <c r="A1296" s="43">
        <v>2023</v>
      </c>
      <c r="B1296" s="44" t="s">
        <v>136</v>
      </c>
      <c r="C1296" s="44" t="s">
        <v>9</v>
      </c>
      <c r="D1296" s="44" t="s">
        <v>137</v>
      </c>
      <c r="E1296" s="48">
        <v>5780</v>
      </c>
      <c r="F1296" s="44"/>
      <c r="G1296" s="44" t="s">
        <v>94</v>
      </c>
      <c r="H1296" s="44" t="s">
        <v>95</v>
      </c>
      <c r="I1296" s="44" t="s">
        <v>138</v>
      </c>
      <c r="J1296" s="45">
        <v>77192.5</v>
      </c>
      <c r="K1296" s="45">
        <v>77192.5</v>
      </c>
      <c r="L1296" s="45">
        <v>0</v>
      </c>
      <c r="M1296" s="45">
        <v>590</v>
      </c>
      <c r="N1296" s="45">
        <v>76602.5</v>
      </c>
    </row>
    <row r="1297" spans="1:14" x14ac:dyDescent="0.25">
      <c r="A1297" s="43">
        <v>2023</v>
      </c>
      <c r="B1297" s="44" t="s">
        <v>136</v>
      </c>
      <c r="C1297" s="44" t="s">
        <v>9</v>
      </c>
      <c r="D1297" s="44" t="s">
        <v>99</v>
      </c>
      <c r="E1297" s="48">
        <v>5780</v>
      </c>
      <c r="F1297" s="44"/>
      <c r="G1297" s="44" t="s">
        <v>94</v>
      </c>
      <c r="H1297" s="44" t="s">
        <v>95</v>
      </c>
      <c r="I1297" s="44" t="s">
        <v>100</v>
      </c>
      <c r="J1297" s="45">
        <v>4785.68</v>
      </c>
      <c r="K1297" s="45">
        <v>4785.68</v>
      </c>
      <c r="L1297" s="45">
        <v>0</v>
      </c>
      <c r="M1297" s="45">
        <v>36.58</v>
      </c>
      <c r="N1297" s="45">
        <v>4749.1000000000004</v>
      </c>
    </row>
    <row r="1298" spans="1:14" x14ac:dyDescent="0.25">
      <c r="A1298" s="43">
        <v>2023</v>
      </c>
      <c r="B1298" s="44" t="s">
        <v>136</v>
      </c>
      <c r="C1298" s="44" t="s">
        <v>9</v>
      </c>
      <c r="D1298" s="44" t="s">
        <v>101</v>
      </c>
      <c r="E1298" s="48">
        <v>5780</v>
      </c>
      <c r="F1298" s="44"/>
      <c r="G1298" s="44" t="s">
        <v>94</v>
      </c>
      <c r="H1298" s="44" t="s">
        <v>95</v>
      </c>
      <c r="I1298" s="44" t="s">
        <v>102</v>
      </c>
      <c r="J1298" s="45">
        <v>1119.23</v>
      </c>
      <c r="K1298" s="45">
        <v>1119.23</v>
      </c>
      <c r="L1298" s="45">
        <v>0</v>
      </c>
      <c r="M1298" s="45">
        <v>8.56</v>
      </c>
      <c r="N1298" s="45">
        <v>1110.67</v>
      </c>
    </row>
    <row r="1299" spans="1:14" x14ac:dyDescent="0.25">
      <c r="A1299" s="43">
        <v>2023</v>
      </c>
      <c r="B1299" s="44" t="s">
        <v>136</v>
      </c>
      <c r="C1299" s="44" t="s">
        <v>9</v>
      </c>
      <c r="D1299" s="44" t="s">
        <v>103</v>
      </c>
      <c r="E1299" s="48">
        <v>5780</v>
      </c>
      <c r="F1299" s="44"/>
      <c r="G1299" s="44" t="s">
        <v>94</v>
      </c>
      <c r="H1299" s="44" t="s">
        <v>95</v>
      </c>
      <c r="I1299" s="44" t="s">
        <v>104</v>
      </c>
      <c r="J1299" s="45">
        <v>2238.58</v>
      </c>
      <c r="K1299" s="45">
        <v>2238.58</v>
      </c>
      <c r="L1299" s="45">
        <v>0</v>
      </c>
      <c r="M1299" s="45">
        <v>17.11</v>
      </c>
      <c r="N1299" s="45">
        <v>2221.4699999999998</v>
      </c>
    </row>
    <row r="1300" spans="1:14" x14ac:dyDescent="0.25">
      <c r="A1300" s="43">
        <v>2023</v>
      </c>
      <c r="B1300" s="44" t="s">
        <v>90</v>
      </c>
      <c r="C1300" s="44" t="s">
        <v>9</v>
      </c>
      <c r="D1300" s="44" t="s">
        <v>109</v>
      </c>
      <c r="E1300" s="48">
        <v>5800</v>
      </c>
      <c r="F1300" s="44"/>
      <c r="G1300" s="44" t="s">
        <v>94</v>
      </c>
      <c r="H1300" s="44" t="s">
        <v>95</v>
      </c>
      <c r="I1300" s="44" t="s">
        <v>110</v>
      </c>
      <c r="J1300" s="45">
        <v>15648.82</v>
      </c>
      <c r="K1300" s="45">
        <v>15648.82</v>
      </c>
      <c r="L1300" s="45">
        <v>0</v>
      </c>
      <c r="M1300" s="45">
        <v>0</v>
      </c>
      <c r="N1300" s="45">
        <v>15648.82</v>
      </c>
    </row>
    <row r="1301" spans="1:14" x14ac:dyDescent="0.25">
      <c r="A1301" s="43">
        <v>2023</v>
      </c>
      <c r="B1301" s="44" t="s">
        <v>90</v>
      </c>
      <c r="C1301" s="44" t="s">
        <v>9</v>
      </c>
      <c r="D1301" s="44" t="s">
        <v>111</v>
      </c>
      <c r="E1301" s="48">
        <v>5800</v>
      </c>
      <c r="F1301" s="44"/>
      <c r="G1301" s="44" t="s">
        <v>94</v>
      </c>
      <c r="H1301" s="44" t="s">
        <v>95</v>
      </c>
      <c r="I1301" s="44" t="s">
        <v>112</v>
      </c>
      <c r="J1301" s="45">
        <v>40415.86</v>
      </c>
      <c r="K1301" s="45">
        <v>40415.86</v>
      </c>
      <c r="L1301" s="45">
        <v>341.69</v>
      </c>
      <c r="M1301" s="45">
        <v>138.5</v>
      </c>
      <c r="N1301" s="45">
        <v>39935.67</v>
      </c>
    </row>
    <row r="1302" spans="1:14" x14ac:dyDescent="0.25">
      <c r="A1302" s="43">
        <v>2023</v>
      </c>
      <c r="B1302" s="44" t="s">
        <v>90</v>
      </c>
      <c r="C1302" s="44" t="s">
        <v>9</v>
      </c>
      <c r="D1302" s="44" t="s">
        <v>113</v>
      </c>
      <c r="E1302" s="48">
        <v>5800</v>
      </c>
      <c r="F1302" s="44"/>
      <c r="G1302" s="44" t="s">
        <v>94</v>
      </c>
      <c r="H1302" s="44" t="s">
        <v>95</v>
      </c>
      <c r="I1302" s="44" t="s">
        <v>114</v>
      </c>
      <c r="J1302" s="45">
        <v>18541.25</v>
      </c>
      <c r="K1302" s="45">
        <v>18541.25</v>
      </c>
      <c r="L1302" s="45">
        <v>105.97</v>
      </c>
      <c r="M1302" s="45">
        <v>0</v>
      </c>
      <c r="N1302" s="45">
        <v>18435.28</v>
      </c>
    </row>
    <row r="1303" spans="1:14" x14ac:dyDescent="0.25">
      <c r="A1303" s="43">
        <v>2023</v>
      </c>
      <c r="B1303" s="44" t="s">
        <v>90</v>
      </c>
      <c r="C1303" s="44" t="s">
        <v>9</v>
      </c>
      <c r="D1303" s="44" t="s">
        <v>115</v>
      </c>
      <c r="E1303" s="48">
        <v>5800</v>
      </c>
      <c r="F1303" s="44"/>
      <c r="G1303" s="44" t="s">
        <v>94</v>
      </c>
      <c r="H1303" s="44" t="s">
        <v>95</v>
      </c>
      <c r="I1303" s="44" t="s">
        <v>116</v>
      </c>
      <c r="J1303" s="45">
        <v>9270.6299999999992</v>
      </c>
      <c r="K1303" s="45">
        <v>9270.6299999999992</v>
      </c>
      <c r="L1303" s="45">
        <v>0</v>
      </c>
      <c r="M1303" s="45">
        <v>0</v>
      </c>
      <c r="N1303" s="45">
        <v>9270.6299999999992</v>
      </c>
    </row>
    <row r="1304" spans="1:14" x14ac:dyDescent="0.25">
      <c r="A1304" s="43">
        <v>2023</v>
      </c>
      <c r="B1304" s="44" t="s">
        <v>90</v>
      </c>
      <c r="C1304" s="44" t="s">
        <v>9</v>
      </c>
      <c r="D1304" s="44" t="s">
        <v>117</v>
      </c>
      <c r="E1304" s="48">
        <v>5800</v>
      </c>
      <c r="F1304" s="44"/>
      <c r="G1304" s="44" t="s">
        <v>94</v>
      </c>
      <c r="H1304" s="44" t="s">
        <v>95</v>
      </c>
      <c r="I1304" s="44" t="s">
        <v>118</v>
      </c>
      <c r="J1304" s="45">
        <v>18541.25</v>
      </c>
      <c r="K1304" s="45">
        <v>18541.25</v>
      </c>
      <c r="L1304" s="45">
        <v>7048</v>
      </c>
      <c r="M1304" s="45">
        <v>33.450000000000003</v>
      </c>
      <c r="N1304" s="45">
        <v>11459.8</v>
      </c>
    </row>
    <row r="1305" spans="1:14" x14ac:dyDescent="0.25">
      <c r="A1305" s="43">
        <v>2023</v>
      </c>
      <c r="B1305" s="44" t="s">
        <v>136</v>
      </c>
      <c r="C1305" s="44" t="s">
        <v>9</v>
      </c>
      <c r="D1305" s="44" t="s">
        <v>137</v>
      </c>
      <c r="E1305" s="48">
        <v>5800</v>
      </c>
      <c r="F1305" s="44"/>
      <c r="G1305" s="44" t="s">
        <v>94</v>
      </c>
      <c r="H1305" s="44" t="s">
        <v>95</v>
      </c>
      <c r="I1305" s="44" t="s">
        <v>138</v>
      </c>
      <c r="J1305" s="45">
        <v>37082.5</v>
      </c>
      <c r="K1305" s="45">
        <v>37082.5</v>
      </c>
      <c r="L1305" s="45">
        <v>0</v>
      </c>
      <c r="M1305" s="45">
        <v>0</v>
      </c>
      <c r="N1305" s="45">
        <v>37082.5</v>
      </c>
    </row>
    <row r="1306" spans="1:14" x14ac:dyDescent="0.25">
      <c r="A1306" s="43">
        <v>2023</v>
      </c>
      <c r="B1306" s="44" t="s">
        <v>136</v>
      </c>
      <c r="C1306" s="44" t="s">
        <v>9</v>
      </c>
      <c r="D1306" s="44" t="s">
        <v>99</v>
      </c>
      <c r="E1306" s="48">
        <v>5800</v>
      </c>
      <c r="F1306" s="44"/>
      <c r="G1306" s="44" t="s">
        <v>94</v>
      </c>
      <c r="H1306" s="44" t="s">
        <v>95</v>
      </c>
      <c r="I1306" s="44" t="s">
        <v>100</v>
      </c>
      <c r="J1306" s="45">
        <v>2299.12</v>
      </c>
      <c r="K1306" s="45">
        <v>2299.12</v>
      </c>
      <c r="L1306" s="45">
        <v>0</v>
      </c>
      <c r="M1306" s="45">
        <v>0</v>
      </c>
      <c r="N1306" s="45">
        <v>2299.12</v>
      </c>
    </row>
    <row r="1307" spans="1:14" x14ac:dyDescent="0.25">
      <c r="A1307" s="43">
        <v>2023</v>
      </c>
      <c r="B1307" s="44" t="s">
        <v>136</v>
      </c>
      <c r="C1307" s="44" t="s">
        <v>9</v>
      </c>
      <c r="D1307" s="44" t="s">
        <v>101</v>
      </c>
      <c r="E1307" s="48">
        <v>5800</v>
      </c>
      <c r="F1307" s="44"/>
      <c r="G1307" s="44" t="s">
        <v>94</v>
      </c>
      <c r="H1307" s="44" t="s">
        <v>95</v>
      </c>
      <c r="I1307" s="44" t="s">
        <v>102</v>
      </c>
      <c r="J1307" s="45">
        <v>537.70000000000005</v>
      </c>
      <c r="K1307" s="45">
        <v>537.70000000000005</v>
      </c>
      <c r="L1307" s="45">
        <v>0</v>
      </c>
      <c r="M1307" s="45">
        <v>0</v>
      </c>
      <c r="N1307" s="45">
        <v>537.70000000000005</v>
      </c>
    </row>
    <row r="1308" spans="1:14" x14ac:dyDescent="0.25">
      <c r="A1308" s="43">
        <v>2023</v>
      </c>
      <c r="B1308" s="44" t="s">
        <v>136</v>
      </c>
      <c r="C1308" s="44" t="s">
        <v>9</v>
      </c>
      <c r="D1308" s="44" t="s">
        <v>103</v>
      </c>
      <c r="E1308" s="48">
        <v>5800</v>
      </c>
      <c r="F1308" s="44"/>
      <c r="G1308" s="44" t="s">
        <v>94</v>
      </c>
      <c r="H1308" s="44" t="s">
        <v>95</v>
      </c>
      <c r="I1308" s="44" t="s">
        <v>104</v>
      </c>
      <c r="J1308" s="45">
        <v>1075.3900000000001</v>
      </c>
      <c r="K1308" s="45">
        <v>1075.3900000000001</v>
      </c>
      <c r="L1308" s="45">
        <v>0</v>
      </c>
      <c r="M1308" s="45">
        <v>0</v>
      </c>
      <c r="N1308" s="45">
        <v>1075.3900000000001</v>
      </c>
    </row>
    <row r="1309" spans="1:14" x14ac:dyDescent="0.25">
      <c r="A1309" s="43">
        <v>2023</v>
      </c>
      <c r="B1309" s="44" t="s">
        <v>152</v>
      </c>
      <c r="C1309" s="44" t="s">
        <v>9</v>
      </c>
      <c r="D1309" s="44" t="s">
        <v>161</v>
      </c>
      <c r="E1309" s="48">
        <v>5800</v>
      </c>
      <c r="F1309" s="44"/>
      <c r="G1309" s="44" t="s">
        <v>94</v>
      </c>
      <c r="H1309" s="44" t="s">
        <v>95</v>
      </c>
      <c r="I1309" s="44" t="s">
        <v>162</v>
      </c>
      <c r="J1309" s="45">
        <v>42000</v>
      </c>
      <c r="K1309" s="45">
        <v>42000</v>
      </c>
      <c r="L1309" s="45">
        <v>0</v>
      </c>
      <c r="M1309" s="45">
        <v>0</v>
      </c>
      <c r="N1309" s="45">
        <v>42000</v>
      </c>
    </row>
    <row r="1310" spans="1:14" x14ac:dyDescent="0.25">
      <c r="A1310" s="43">
        <v>2023</v>
      </c>
      <c r="B1310" s="44" t="s">
        <v>90</v>
      </c>
      <c r="C1310" s="44" t="s">
        <v>9</v>
      </c>
      <c r="D1310" s="44" t="s">
        <v>132</v>
      </c>
      <c r="E1310" s="48">
        <v>5860</v>
      </c>
      <c r="F1310" s="44"/>
      <c r="G1310" s="44" t="s">
        <v>94</v>
      </c>
      <c r="H1310" s="44" t="s">
        <v>95</v>
      </c>
      <c r="I1310" s="44" t="s">
        <v>133</v>
      </c>
      <c r="J1310" s="45">
        <v>0</v>
      </c>
      <c r="K1310" s="45">
        <v>2500</v>
      </c>
      <c r="L1310" s="45">
        <v>0</v>
      </c>
      <c r="M1310" s="45">
        <v>0</v>
      </c>
      <c r="N1310" s="45">
        <v>2500</v>
      </c>
    </row>
    <row r="1311" spans="1:14" x14ac:dyDescent="0.25">
      <c r="A1311" s="43">
        <v>2023</v>
      </c>
      <c r="B1311" s="44" t="s">
        <v>90</v>
      </c>
      <c r="C1311" s="44" t="s">
        <v>9</v>
      </c>
      <c r="D1311" s="44" t="s">
        <v>111</v>
      </c>
      <c r="E1311" s="48">
        <v>5860</v>
      </c>
      <c r="F1311" s="44"/>
      <c r="G1311" s="44" t="s">
        <v>94</v>
      </c>
      <c r="H1311" s="44" t="s">
        <v>95</v>
      </c>
      <c r="I1311" s="44" t="s">
        <v>112</v>
      </c>
      <c r="J1311" s="45">
        <v>95626.94</v>
      </c>
      <c r="K1311" s="45">
        <v>35626.94</v>
      </c>
      <c r="L1311" s="45">
        <v>0</v>
      </c>
      <c r="M1311" s="45">
        <v>10724.87</v>
      </c>
      <c r="N1311" s="45">
        <v>24902.07</v>
      </c>
    </row>
    <row r="1312" spans="1:14" x14ac:dyDescent="0.25">
      <c r="A1312" s="43">
        <v>2023</v>
      </c>
      <c r="B1312" s="44" t="s">
        <v>90</v>
      </c>
      <c r="C1312" s="44" t="s">
        <v>9</v>
      </c>
      <c r="D1312" s="44" t="s">
        <v>113</v>
      </c>
      <c r="E1312" s="48">
        <v>5860</v>
      </c>
      <c r="F1312" s="44"/>
      <c r="G1312" s="44" t="s">
        <v>94</v>
      </c>
      <c r="H1312" s="44" t="s">
        <v>95</v>
      </c>
      <c r="I1312" s="44" t="s">
        <v>114</v>
      </c>
      <c r="J1312" s="45">
        <v>22098.75</v>
      </c>
      <c r="K1312" s="45">
        <v>22098.75</v>
      </c>
      <c r="L1312" s="45">
        <v>0</v>
      </c>
      <c r="M1312" s="45">
        <v>0</v>
      </c>
      <c r="N1312" s="45">
        <v>22098.75</v>
      </c>
    </row>
    <row r="1313" spans="1:14" x14ac:dyDescent="0.25">
      <c r="A1313" s="43">
        <v>2023</v>
      </c>
      <c r="B1313" s="44" t="s">
        <v>90</v>
      </c>
      <c r="C1313" s="44" t="s">
        <v>9</v>
      </c>
      <c r="D1313" s="44" t="s">
        <v>115</v>
      </c>
      <c r="E1313" s="48">
        <v>5860</v>
      </c>
      <c r="F1313" s="44"/>
      <c r="G1313" s="44" t="s">
        <v>94</v>
      </c>
      <c r="H1313" s="44" t="s">
        <v>95</v>
      </c>
      <c r="I1313" s="44" t="s">
        <v>116</v>
      </c>
      <c r="J1313" s="45">
        <v>61420.73</v>
      </c>
      <c r="K1313" s="45">
        <v>171420.84</v>
      </c>
      <c r="L1313" s="45">
        <v>50830</v>
      </c>
      <c r="M1313" s="45">
        <v>0</v>
      </c>
      <c r="N1313" s="45">
        <v>120590.84</v>
      </c>
    </row>
    <row r="1314" spans="1:14" x14ac:dyDescent="0.25">
      <c r="A1314" s="43">
        <v>2023</v>
      </c>
      <c r="B1314" s="44" t="s">
        <v>90</v>
      </c>
      <c r="C1314" s="44" t="s">
        <v>9</v>
      </c>
      <c r="D1314" s="44" t="s">
        <v>117</v>
      </c>
      <c r="E1314" s="48">
        <v>5860</v>
      </c>
      <c r="F1314" s="44"/>
      <c r="G1314" s="44" t="s">
        <v>94</v>
      </c>
      <c r="H1314" s="44" t="s">
        <v>95</v>
      </c>
      <c r="I1314" s="44" t="s">
        <v>118</v>
      </c>
      <c r="J1314" s="45">
        <v>7098.75</v>
      </c>
      <c r="K1314" s="45">
        <v>7098.75</v>
      </c>
      <c r="L1314" s="45">
        <v>3948</v>
      </c>
      <c r="M1314" s="45">
        <v>2006.1</v>
      </c>
      <c r="N1314" s="45">
        <v>1144.6499999999996</v>
      </c>
    </row>
    <row r="1315" spans="1:14" x14ac:dyDescent="0.25">
      <c r="A1315" s="43">
        <v>2023</v>
      </c>
      <c r="B1315" s="44" t="s">
        <v>136</v>
      </c>
      <c r="C1315" s="44" t="s">
        <v>9</v>
      </c>
      <c r="D1315" s="44" t="s">
        <v>137</v>
      </c>
      <c r="E1315" s="48">
        <v>5860</v>
      </c>
      <c r="F1315" s="44"/>
      <c r="G1315" s="44" t="s">
        <v>94</v>
      </c>
      <c r="H1315" s="44" t="s">
        <v>95</v>
      </c>
      <c r="I1315" s="44" t="s">
        <v>138</v>
      </c>
      <c r="J1315" s="45">
        <v>54197.5</v>
      </c>
      <c r="K1315" s="45">
        <v>6707.5800000000017</v>
      </c>
      <c r="L1315" s="45">
        <v>0</v>
      </c>
      <c r="M1315" s="45">
        <v>0</v>
      </c>
      <c r="N1315" s="45">
        <v>6707.5800000000017</v>
      </c>
    </row>
    <row r="1316" spans="1:14" x14ac:dyDescent="0.25">
      <c r="A1316" s="43">
        <v>2023</v>
      </c>
      <c r="B1316" s="44" t="s">
        <v>136</v>
      </c>
      <c r="C1316" s="44" t="s">
        <v>9</v>
      </c>
      <c r="D1316" s="44" t="s">
        <v>99</v>
      </c>
      <c r="E1316" s="48">
        <v>5860</v>
      </c>
      <c r="F1316" s="44"/>
      <c r="G1316" s="44" t="s">
        <v>94</v>
      </c>
      <c r="H1316" s="44" t="s">
        <v>95</v>
      </c>
      <c r="I1316" s="44" t="s">
        <v>100</v>
      </c>
      <c r="J1316" s="45">
        <v>3360.25</v>
      </c>
      <c r="K1316" s="45">
        <v>415.86999999999989</v>
      </c>
      <c r="L1316" s="45">
        <v>0</v>
      </c>
      <c r="M1316" s="45">
        <v>0</v>
      </c>
      <c r="N1316" s="45">
        <v>415.86999999999989</v>
      </c>
    </row>
    <row r="1317" spans="1:14" x14ac:dyDescent="0.25">
      <c r="A1317" s="43">
        <v>2023</v>
      </c>
      <c r="B1317" s="44" t="s">
        <v>136</v>
      </c>
      <c r="C1317" s="44" t="s">
        <v>9</v>
      </c>
      <c r="D1317" s="44" t="s">
        <v>101</v>
      </c>
      <c r="E1317" s="48">
        <v>5860</v>
      </c>
      <c r="F1317" s="44"/>
      <c r="G1317" s="44" t="s">
        <v>94</v>
      </c>
      <c r="H1317" s="44" t="s">
        <v>95</v>
      </c>
      <c r="I1317" s="44" t="s">
        <v>102</v>
      </c>
      <c r="J1317" s="45">
        <v>785.86</v>
      </c>
      <c r="K1317" s="45">
        <v>97.26</v>
      </c>
      <c r="L1317" s="45">
        <v>0</v>
      </c>
      <c r="M1317" s="45">
        <v>0</v>
      </c>
      <c r="N1317" s="45">
        <v>97.26</v>
      </c>
    </row>
    <row r="1318" spans="1:14" x14ac:dyDescent="0.25">
      <c r="A1318" s="43">
        <v>2023</v>
      </c>
      <c r="B1318" s="44" t="s">
        <v>136</v>
      </c>
      <c r="C1318" s="44" t="s">
        <v>9</v>
      </c>
      <c r="D1318" s="44" t="s">
        <v>103</v>
      </c>
      <c r="E1318" s="48">
        <v>5860</v>
      </c>
      <c r="F1318" s="44"/>
      <c r="G1318" s="44" t="s">
        <v>94</v>
      </c>
      <c r="H1318" s="44" t="s">
        <v>95</v>
      </c>
      <c r="I1318" s="44" t="s">
        <v>104</v>
      </c>
      <c r="J1318" s="45">
        <v>1571.73</v>
      </c>
      <c r="K1318" s="45">
        <v>194.52</v>
      </c>
      <c r="L1318" s="45">
        <v>0</v>
      </c>
      <c r="M1318" s="45">
        <v>0</v>
      </c>
      <c r="N1318" s="45">
        <v>194.52</v>
      </c>
    </row>
    <row r="1319" spans="1:14" x14ac:dyDescent="0.25">
      <c r="A1319" s="43">
        <v>2023</v>
      </c>
      <c r="B1319" s="44" t="s">
        <v>90</v>
      </c>
      <c r="C1319" s="44" t="s">
        <v>9</v>
      </c>
      <c r="D1319" s="44" t="s">
        <v>109</v>
      </c>
      <c r="E1319" s="48">
        <v>5930</v>
      </c>
      <c r="F1319" s="44"/>
      <c r="G1319" s="44" t="s">
        <v>94</v>
      </c>
      <c r="H1319" s="44" t="s">
        <v>95</v>
      </c>
      <c r="I1319" s="44" t="s">
        <v>110</v>
      </c>
      <c r="J1319" s="45">
        <v>7356.67</v>
      </c>
      <c r="K1319" s="45">
        <v>7356.67</v>
      </c>
      <c r="L1319" s="45">
        <v>0</v>
      </c>
      <c r="M1319" s="45">
        <v>0</v>
      </c>
      <c r="N1319" s="45">
        <v>7356.67</v>
      </c>
    </row>
    <row r="1320" spans="1:14" x14ac:dyDescent="0.25">
      <c r="A1320" s="43">
        <v>2023</v>
      </c>
      <c r="B1320" s="44" t="s">
        <v>90</v>
      </c>
      <c r="C1320" s="44" t="s">
        <v>9</v>
      </c>
      <c r="D1320" s="44" t="s">
        <v>111</v>
      </c>
      <c r="E1320" s="48">
        <v>5930</v>
      </c>
      <c r="F1320" s="44"/>
      <c r="G1320" s="44" t="s">
        <v>94</v>
      </c>
      <c r="H1320" s="44" t="s">
        <v>95</v>
      </c>
      <c r="I1320" s="44" t="s">
        <v>112</v>
      </c>
      <c r="J1320" s="45">
        <v>14111.52</v>
      </c>
      <c r="K1320" s="45">
        <v>14111.52</v>
      </c>
      <c r="L1320" s="45">
        <v>0</v>
      </c>
      <c r="M1320" s="45">
        <v>497.09</v>
      </c>
      <c r="N1320" s="45">
        <v>13614.43</v>
      </c>
    </row>
    <row r="1321" spans="1:14" x14ac:dyDescent="0.25">
      <c r="A1321" s="43">
        <v>2023</v>
      </c>
      <c r="B1321" s="44" t="s">
        <v>90</v>
      </c>
      <c r="C1321" s="44" t="s">
        <v>9</v>
      </c>
      <c r="D1321" s="44" t="s">
        <v>113</v>
      </c>
      <c r="E1321" s="48">
        <v>5930</v>
      </c>
      <c r="F1321" s="44"/>
      <c r="G1321" s="44" t="s">
        <v>94</v>
      </c>
      <c r="H1321" s="44" t="s">
        <v>95</v>
      </c>
      <c r="I1321" s="44" t="s">
        <v>114</v>
      </c>
      <c r="J1321" s="45">
        <v>56109.8</v>
      </c>
      <c r="K1321" s="45">
        <v>40609.800000000003</v>
      </c>
      <c r="L1321" s="45">
        <v>0</v>
      </c>
      <c r="M1321" s="45">
        <v>629.75</v>
      </c>
      <c r="N1321" s="45">
        <v>39980.050000000003</v>
      </c>
    </row>
    <row r="1322" spans="1:14" x14ac:dyDescent="0.25">
      <c r="A1322" s="43">
        <v>2023</v>
      </c>
      <c r="B1322" s="44" t="s">
        <v>90</v>
      </c>
      <c r="C1322" s="44" t="s">
        <v>9</v>
      </c>
      <c r="D1322" s="44" t="s">
        <v>115</v>
      </c>
      <c r="E1322" s="48">
        <v>5930</v>
      </c>
      <c r="F1322" s="44"/>
      <c r="G1322" s="44" t="s">
        <v>94</v>
      </c>
      <c r="H1322" s="44" t="s">
        <v>95</v>
      </c>
      <c r="I1322" s="44" t="s">
        <v>116</v>
      </c>
      <c r="J1322" s="45">
        <v>332843</v>
      </c>
      <c r="K1322" s="45">
        <v>332843</v>
      </c>
      <c r="L1322" s="45">
        <v>0</v>
      </c>
      <c r="M1322" s="45">
        <v>247633.37</v>
      </c>
      <c r="N1322" s="45">
        <v>85209.63</v>
      </c>
    </row>
    <row r="1323" spans="1:14" x14ac:dyDescent="0.25">
      <c r="A1323" s="43">
        <v>2023</v>
      </c>
      <c r="B1323" s="44" t="s">
        <v>90</v>
      </c>
      <c r="C1323" s="44" t="s">
        <v>9</v>
      </c>
      <c r="D1323" s="44" t="s">
        <v>117</v>
      </c>
      <c r="E1323" s="48">
        <v>5930</v>
      </c>
      <c r="F1323" s="44"/>
      <c r="G1323" s="44" t="s">
        <v>94</v>
      </c>
      <c r="H1323" s="44" t="s">
        <v>95</v>
      </c>
      <c r="I1323" s="44" t="s">
        <v>118</v>
      </c>
      <c r="J1323" s="45">
        <v>719.79</v>
      </c>
      <c r="K1323" s="45">
        <v>719.79</v>
      </c>
      <c r="L1323" s="45">
        <v>0</v>
      </c>
      <c r="M1323" s="45">
        <v>0</v>
      </c>
      <c r="N1323" s="45">
        <v>719.79</v>
      </c>
    </row>
    <row r="1324" spans="1:14" x14ac:dyDescent="0.25">
      <c r="A1324" s="43">
        <v>2023</v>
      </c>
      <c r="B1324" s="44" t="s">
        <v>136</v>
      </c>
      <c r="C1324" s="44" t="s">
        <v>9</v>
      </c>
      <c r="D1324" s="44" t="s">
        <v>137</v>
      </c>
      <c r="E1324" s="48">
        <v>5930</v>
      </c>
      <c r="F1324" s="44"/>
      <c r="G1324" s="44" t="s">
        <v>94</v>
      </c>
      <c r="H1324" s="44" t="s">
        <v>95</v>
      </c>
      <c r="I1324" s="44" t="s">
        <v>138</v>
      </c>
      <c r="J1324" s="45">
        <v>101253.66</v>
      </c>
      <c r="K1324" s="45">
        <v>89253.66</v>
      </c>
      <c r="L1324" s="45">
        <v>0</v>
      </c>
      <c r="M1324" s="45">
        <v>10802.4</v>
      </c>
      <c r="N1324" s="45">
        <v>78451.260000000009</v>
      </c>
    </row>
    <row r="1325" spans="1:14" x14ac:dyDescent="0.25">
      <c r="A1325" s="43">
        <v>2023</v>
      </c>
      <c r="B1325" s="44" t="s">
        <v>136</v>
      </c>
      <c r="C1325" s="44" t="s">
        <v>9</v>
      </c>
      <c r="D1325" s="44" t="s">
        <v>99</v>
      </c>
      <c r="E1325" s="48">
        <v>5930</v>
      </c>
      <c r="F1325" s="44"/>
      <c r="G1325" s="44" t="s">
        <v>94</v>
      </c>
      <c r="H1325" s="44" t="s">
        <v>95</v>
      </c>
      <c r="I1325" s="44" t="s">
        <v>100</v>
      </c>
      <c r="J1325" s="45">
        <v>6292.33</v>
      </c>
      <c r="K1325" s="45">
        <v>6292.33</v>
      </c>
      <c r="L1325" s="45">
        <v>0</v>
      </c>
      <c r="M1325" s="45">
        <v>654.33000000000004</v>
      </c>
      <c r="N1325" s="45">
        <v>5638</v>
      </c>
    </row>
    <row r="1326" spans="1:14" x14ac:dyDescent="0.25">
      <c r="A1326" s="43">
        <v>2023</v>
      </c>
      <c r="B1326" s="44" t="s">
        <v>136</v>
      </c>
      <c r="C1326" s="44" t="s">
        <v>9</v>
      </c>
      <c r="D1326" s="44" t="s">
        <v>101</v>
      </c>
      <c r="E1326" s="48">
        <v>5930</v>
      </c>
      <c r="F1326" s="44"/>
      <c r="G1326" s="44" t="s">
        <v>94</v>
      </c>
      <c r="H1326" s="44" t="s">
        <v>95</v>
      </c>
      <c r="I1326" s="44" t="s">
        <v>102</v>
      </c>
      <c r="J1326" s="45">
        <v>1471.62</v>
      </c>
      <c r="K1326" s="45">
        <v>1471.62</v>
      </c>
      <c r="L1326" s="45">
        <v>0</v>
      </c>
      <c r="M1326" s="45">
        <v>152.98000000000002</v>
      </c>
      <c r="N1326" s="45">
        <v>1318.64</v>
      </c>
    </row>
    <row r="1327" spans="1:14" x14ac:dyDescent="0.25">
      <c r="A1327" s="43">
        <v>2023</v>
      </c>
      <c r="B1327" s="44" t="s">
        <v>136</v>
      </c>
      <c r="C1327" s="44" t="s">
        <v>9</v>
      </c>
      <c r="D1327" s="44" t="s">
        <v>103</v>
      </c>
      <c r="E1327" s="48">
        <v>5930</v>
      </c>
      <c r="F1327" s="44"/>
      <c r="G1327" s="44" t="s">
        <v>94</v>
      </c>
      <c r="H1327" s="44" t="s">
        <v>95</v>
      </c>
      <c r="I1327" s="44" t="s">
        <v>104</v>
      </c>
      <c r="J1327" s="45">
        <v>2936.38</v>
      </c>
      <c r="K1327" s="45">
        <v>2936.38</v>
      </c>
      <c r="L1327" s="45">
        <v>0</v>
      </c>
      <c r="M1327" s="45">
        <v>313.34000000000003</v>
      </c>
      <c r="N1327" s="45">
        <v>2623.04</v>
      </c>
    </row>
    <row r="1328" spans="1:14" x14ac:dyDescent="0.25">
      <c r="A1328" s="43">
        <v>2023</v>
      </c>
      <c r="B1328" s="44" t="s">
        <v>152</v>
      </c>
      <c r="C1328" s="44" t="s">
        <v>9</v>
      </c>
      <c r="D1328" s="44" t="s">
        <v>161</v>
      </c>
      <c r="E1328" s="48">
        <v>5930</v>
      </c>
      <c r="F1328" s="44"/>
      <c r="G1328" s="44" t="s">
        <v>94</v>
      </c>
      <c r="H1328" s="44" t="s">
        <v>95</v>
      </c>
      <c r="I1328" s="44" t="s">
        <v>162</v>
      </c>
      <c r="J1328" s="45">
        <v>16232.35</v>
      </c>
      <c r="K1328" s="45">
        <v>28232.35</v>
      </c>
      <c r="L1328" s="45">
        <v>0</v>
      </c>
      <c r="M1328" s="45">
        <v>12466.4</v>
      </c>
      <c r="N1328" s="45">
        <v>15765.95</v>
      </c>
    </row>
    <row r="1329" spans="1:14" x14ac:dyDescent="0.25">
      <c r="A1329" s="43">
        <v>2023</v>
      </c>
      <c r="B1329" s="44" t="s">
        <v>152</v>
      </c>
      <c r="C1329" s="44" t="s">
        <v>9</v>
      </c>
      <c r="D1329" s="44" t="s">
        <v>172</v>
      </c>
      <c r="E1329" s="48">
        <v>5930</v>
      </c>
      <c r="F1329" s="44"/>
      <c r="G1329" s="44" t="s">
        <v>94</v>
      </c>
      <c r="H1329" s="44" t="s">
        <v>95</v>
      </c>
      <c r="I1329" s="44" t="s">
        <v>173</v>
      </c>
      <c r="J1329" s="45">
        <v>3979.55</v>
      </c>
      <c r="K1329" s="45">
        <v>3979.55</v>
      </c>
      <c r="L1329" s="45">
        <v>0</v>
      </c>
      <c r="M1329" s="45">
        <v>0</v>
      </c>
      <c r="N1329" s="45">
        <v>3979.55</v>
      </c>
    </row>
    <row r="1330" spans="1:14" x14ac:dyDescent="0.25">
      <c r="A1330" s="43">
        <v>2023</v>
      </c>
      <c r="B1330" s="44" t="s">
        <v>152</v>
      </c>
      <c r="C1330" s="44" t="s">
        <v>9</v>
      </c>
      <c r="D1330" s="44" t="s">
        <v>155</v>
      </c>
      <c r="E1330" s="48">
        <v>5930</v>
      </c>
      <c r="F1330" s="44"/>
      <c r="G1330" s="44" t="s">
        <v>94</v>
      </c>
      <c r="H1330" s="44" t="s">
        <v>95</v>
      </c>
      <c r="I1330" s="44" t="s">
        <v>156</v>
      </c>
      <c r="J1330" s="45">
        <v>0</v>
      </c>
      <c r="K1330" s="45">
        <v>15500</v>
      </c>
      <c r="L1330" s="45">
        <v>0</v>
      </c>
      <c r="M1330" s="45">
        <v>0</v>
      </c>
      <c r="N1330" s="45">
        <v>15500</v>
      </c>
    </row>
    <row r="1331" spans="1:14" x14ac:dyDescent="0.25">
      <c r="A1331" s="43">
        <v>2023</v>
      </c>
      <c r="B1331" s="44" t="s">
        <v>90</v>
      </c>
      <c r="C1331" s="44" t="s">
        <v>9</v>
      </c>
      <c r="D1331" s="44" t="s">
        <v>109</v>
      </c>
      <c r="E1331" s="48">
        <v>5960</v>
      </c>
      <c r="F1331" s="44"/>
      <c r="G1331" s="44" t="s">
        <v>94</v>
      </c>
      <c r="H1331" s="44" t="s">
        <v>95</v>
      </c>
      <c r="I1331" s="44" t="s">
        <v>110</v>
      </c>
      <c r="J1331" s="45">
        <v>13499.78</v>
      </c>
      <c r="K1331" s="45">
        <v>13499.78</v>
      </c>
      <c r="L1331" s="45">
        <v>0</v>
      </c>
      <c r="M1331" s="45">
        <v>0</v>
      </c>
      <c r="N1331" s="45">
        <v>13499.78</v>
      </c>
    </row>
    <row r="1332" spans="1:14" x14ac:dyDescent="0.25">
      <c r="A1332" s="43">
        <v>2023</v>
      </c>
      <c r="B1332" s="44" t="s">
        <v>90</v>
      </c>
      <c r="C1332" s="44" t="s">
        <v>9</v>
      </c>
      <c r="D1332" s="44" t="s">
        <v>111</v>
      </c>
      <c r="E1332" s="48">
        <v>5960</v>
      </c>
      <c r="F1332" s="44"/>
      <c r="G1332" s="44" t="s">
        <v>94</v>
      </c>
      <c r="H1332" s="44" t="s">
        <v>95</v>
      </c>
      <c r="I1332" s="44" t="s">
        <v>112</v>
      </c>
      <c r="J1332" s="45">
        <v>11904.78</v>
      </c>
      <c r="K1332" s="45">
        <v>11904.78</v>
      </c>
      <c r="L1332" s="45">
        <v>930.23</v>
      </c>
      <c r="M1332" s="45">
        <v>670.3</v>
      </c>
      <c r="N1332" s="45">
        <v>10304.250000000002</v>
      </c>
    </row>
    <row r="1333" spans="1:14" x14ac:dyDescent="0.25">
      <c r="A1333" s="43">
        <v>2023</v>
      </c>
      <c r="B1333" s="44" t="s">
        <v>90</v>
      </c>
      <c r="C1333" s="44" t="s">
        <v>9</v>
      </c>
      <c r="D1333" s="44" t="s">
        <v>113</v>
      </c>
      <c r="E1333" s="48">
        <v>5960</v>
      </c>
      <c r="F1333" s="44"/>
      <c r="G1333" s="44" t="s">
        <v>94</v>
      </c>
      <c r="H1333" s="44" t="s">
        <v>95</v>
      </c>
      <c r="I1333" s="44" t="s">
        <v>114</v>
      </c>
      <c r="J1333" s="45">
        <v>15995</v>
      </c>
      <c r="K1333" s="45">
        <v>15995</v>
      </c>
      <c r="L1333" s="45">
        <v>3414.57</v>
      </c>
      <c r="M1333" s="45">
        <v>2160.2300000000005</v>
      </c>
      <c r="N1333" s="45">
        <v>10420.200000000001</v>
      </c>
    </row>
    <row r="1334" spans="1:14" x14ac:dyDescent="0.25">
      <c r="A1334" s="43">
        <v>2023</v>
      </c>
      <c r="B1334" s="44" t="s">
        <v>90</v>
      </c>
      <c r="C1334" s="44" t="s">
        <v>9</v>
      </c>
      <c r="D1334" s="44" t="s">
        <v>115</v>
      </c>
      <c r="E1334" s="48">
        <v>5960</v>
      </c>
      <c r="F1334" s="44"/>
      <c r="G1334" s="44" t="s">
        <v>94</v>
      </c>
      <c r="H1334" s="44" t="s">
        <v>95</v>
      </c>
      <c r="I1334" s="44" t="s">
        <v>116</v>
      </c>
      <c r="J1334" s="45">
        <v>76632.179999999993</v>
      </c>
      <c r="K1334" s="45">
        <v>76632.179999999993</v>
      </c>
      <c r="L1334" s="45">
        <v>0</v>
      </c>
      <c r="M1334" s="45">
        <v>76631.7</v>
      </c>
      <c r="N1334" s="45">
        <v>0.47999999999592546</v>
      </c>
    </row>
    <row r="1335" spans="1:14" x14ac:dyDescent="0.25">
      <c r="A1335" s="43">
        <v>2023</v>
      </c>
      <c r="B1335" s="44" t="s">
        <v>90</v>
      </c>
      <c r="C1335" s="44" t="s">
        <v>9</v>
      </c>
      <c r="D1335" s="44" t="s">
        <v>117</v>
      </c>
      <c r="E1335" s="48">
        <v>5960</v>
      </c>
      <c r="F1335" s="44"/>
      <c r="G1335" s="44" t="s">
        <v>94</v>
      </c>
      <c r="H1335" s="44" t="s">
        <v>95</v>
      </c>
      <c r="I1335" s="44" t="s">
        <v>118</v>
      </c>
      <c r="J1335" s="45">
        <v>15995</v>
      </c>
      <c r="K1335" s="45">
        <v>8695</v>
      </c>
      <c r="L1335" s="45">
        <v>20</v>
      </c>
      <c r="M1335" s="45">
        <v>1119.75</v>
      </c>
      <c r="N1335" s="45">
        <v>7555.25</v>
      </c>
    </row>
    <row r="1336" spans="1:14" x14ac:dyDescent="0.25">
      <c r="A1336" s="43">
        <v>2023</v>
      </c>
      <c r="B1336" s="44" t="s">
        <v>136</v>
      </c>
      <c r="C1336" s="44" t="s">
        <v>9</v>
      </c>
      <c r="D1336" s="44" t="s">
        <v>137</v>
      </c>
      <c r="E1336" s="48">
        <v>5960</v>
      </c>
      <c r="F1336" s="44"/>
      <c r="G1336" s="44" t="s">
        <v>94</v>
      </c>
      <c r="H1336" s="44" t="s">
        <v>95</v>
      </c>
      <c r="I1336" s="44" t="s">
        <v>138</v>
      </c>
      <c r="J1336" s="45">
        <v>3090</v>
      </c>
      <c r="K1336" s="45">
        <v>3090</v>
      </c>
      <c r="L1336" s="45">
        <v>0</v>
      </c>
      <c r="M1336" s="45">
        <v>0</v>
      </c>
      <c r="N1336" s="45">
        <v>3090</v>
      </c>
    </row>
    <row r="1337" spans="1:14" x14ac:dyDescent="0.25">
      <c r="A1337" s="43">
        <v>2023</v>
      </c>
      <c r="B1337" s="44" t="s">
        <v>136</v>
      </c>
      <c r="C1337" s="44" t="s">
        <v>9</v>
      </c>
      <c r="D1337" s="44" t="s">
        <v>99</v>
      </c>
      <c r="E1337" s="48">
        <v>5960</v>
      </c>
      <c r="F1337" s="44"/>
      <c r="G1337" s="44" t="s">
        <v>94</v>
      </c>
      <c r="H1337" s="44" t="s">
        <v>95</v>
      </c>
      <c r="I1337" s="44" t="s">
        <v>100</v>
      </c>
      <c r="J1337" s="45">
        <v>1967.26</v>
      </c>
      <c r="K1337" s="45">
        <v>1967.26</v>
      </c>
      <c r="L1337" s="45">
        <v>0</v>
      </c>
      <c r="M1337" s="45">
        <v>0</v>
      </c>
      <c r="N1337" s="45">
        <v>1967.26</v>
      </c>
    </row>
    <row r="1338" spans="1:14" x14ac:dyDescent="0.25">
      <c r="A1338" s="43">
        <v>2023</v>
      </c>
      <c r="B1338" s="44" t="s">
        <v>136</v>
      </c>
      <c r="C1338" s="44" t="s">
        <v>9</v>
      </c>
      <c r="D1338" s="44" t="s">
        <v>101</v>
      </c>
      <c r="E1338" s="48">
        <v>5960</v>
      </c>
      <c r="F1338" s="44"/>
      <c r="G1338" s="44" t="s">
        <v>94</v>
      </c>
      <c r="H1338" s="44" t="s">
        <v>95</v>
      </c>
      <c r="I1338" s="44" t="s">
        <v>102</v>
      </c>
      <c r="J1338" s="45">
        <v>460.09</v>
      </c>
      <c r="K1338" s="45">
        <v>460.09</v>
      </c>
      <c r="L1338" s="45">
        <v>0</v>
      </c>
      <c r="M1338" s="45">
        <v>0</v>
      </c>
      <c r="N1338" s="45">
        <v>460.09</v>
      </c>
    </row>
    <row r="1339" spans="1:14" x14ac:dyDescent="0.25">
      <c r="A1339" s="43">
        <v>2023</v>
      </c>
      <c r="B1339" s="44" t="s">
        <v>136</v>
      </c>
      <c r="C1339" s="44" t="s">
        <v>9</v>
      </c>
      <c r="D1339" s="44" t="s">
        <v>103</v>
      </c>
      <c r="E1339" s="48">
        <v>5960</v>
      </c>
      <c r="F1339" s="44"/>
      <c r="G1339" s="44" t="s">
        <v>94</v>
      </c>
      <c r="H1339" s="44" t="s">
        <v>95</v>
      </c>
      <c r="I1339" s="44" t="s">
        <v>104</v>
      </c>
      <c r="J1339" s="45">
        <v>920.17</v>
      </c>
      <c r="K1339" s="45">
        <v>920.17</v>
      </c>
      <c r="L1339" s="45">
        <v>0</v>
      </c>
      <c r="M1339" s="45">
        <v>0</v>
      </c>
      <c r="N1339" s="45">
        <v>920.17</v>
      </c>
    </row>
    <row r="1340" spans="1:14" x14ac:dyDescent="0.25">
      <c r="A1340" s="43">
        <v>2023</v>
      </c>
      <c r="B1340" s="44" t="s">
        <v>152</v>
      </c>
      <c r="C1340" s="44" t="s">
        <v>9</v>
      </c>
      <c r="D1340" s="44" t="s">
        <v>153</v>
      </c>
      <c r="E1340" s="48">
        <v>5960</v>
      </c>
      <c r="F1340" s="44"/>
      <c r="G1340" s="44" t="s">
        <v>94</v>
      </c>
      <c r="H1340" s="44" t="s">
        <v>95</v>
      </c>
      <c r="I1340" s="44" t="s">
        <v>154</v>
      </c>
      <c r="J1340" s="45">
        <v>19458.32</v>
      </c>
      <c r="K1340" s="45">
        <v>21758.32</v>
      </c>
      <c r="L1340" s="45">
        <v>0</v>
      </c>
      <c r="M1340" s="45">
        <v>19458.32</v>
      </c>
      <c r="N1340" s="45">
        <v>2300</v>
      </c>
    </row>
    <row r="1341" spans="1:14" x14ac:dyDescent="0.25">
      <c r="A1341" s="43">
        <v>2023</v>
      </c>
      <c r="B1341" s="44" t="s">
        <v>152</v>
      </c>
      <c r="C1341" s="44" t="s">
        <v>9</v>
      </c>
      <c r="D1341" s="44" t="s">
        <v>155</v>
      </c>
      <c r="E1341" s="48">
        <v>5960</v>
      </c>
      <c r="F1341" s="44"/>
      <c r="G1341" s="44" t="s">
        <v>94</v>
      </c>
      <c r="H1341" s="44" t="s">
        <v>95</v>
      </c>
      <c r="I1341" s="44" t="s">
        <v>156</v>
      </c>
      <c r="J1341" s="45">
        <v>0</v>
      </c>
      <c r="K1341" s="45">
        <v>5000</v>
      </c>
      <c r="L1341" s="45">
        <v>0</v>
      </c>
      <c r="M1341" s="45">
        <v>4997.95</v>
      </c>
      <c r="N1341" s="45">
        <v>2.0500000000001819</v>
      </c>
    </row>
    <row r="1342" spans="1:14" x14ac:dyDescent="0.25">
      <c r="A1342" s="43">
        <v>2023</v>
      </c>
      <c r="B1342" s="44" t="s">
        <v>90</v>
      </c>
      <c r="C1342" s="44" t="s">
        <v>9</v>
      </c>
      <c r="D1342" s="44" t="s">
        <v>180</v>
      </c>
      <c r="E1342" s="48">
        <v>5970</v>
      </c>
      <c r="F1342" s="44"/>
      <c r="G1342" s="44" t="s">
        <v>94</v>
      </c>
      <c r="H1342" s="44" t="s">
        <v>95</v>
      </c>
      <c r="I1342" s="44" t="s">
        <v>181</v>
      </c>
      <c r="J1342" s="45">
        <v>19518.28</v>
      </c>
      <c r="K1342" s="45">
        <v>518.27999999999884</v>
      </c>
      <c r="L1342" s="45">
        <v>0</v>
      </c>
      <c r="M1342" s="45">
        <v>0</v>
      </c>
      <c r="N1342" s="45">
        <v>518.27999999999884</v>
      </c>
    </row>
    <row r="1343" spans="1:14" x14ac:dyDescent="0.25">
      <c r="A1343" s="43">
        <v>2023</v>
      </c>
      <c r="B1343" s="44" t="s">
        <v>90</v>
      </c>
      <c r="C1343" s="44" t="s">
        <v>9</v>
      </c>
      <c r="D1343" s="44" t="s">
        <v>168</v>
      </c>
      <c r="E1343" s="48">
        <v>5970</v>
      </c>
      <c r="F1343" s="44"/>
      <c r="G1343" s="44" t="s">
        <v>94</v>
      </c>
      <c r="H1343" s="44" t="s">
        <v>95</v>
      </c>
      <c r="I1343" s="44" t="s">
        <v>169</v>
      </c>
      <c r="J1343" s="45">
        <v>5000</v>
      </c>
      <c r="K1343" s="45">
        <v>5000</v>
      </c>
      <c r="L1343" s="45">
        <v>0</v>
      </c>
      <c r="M1343" s="45">
        <v>0</v>
      </c>
      <c r="N1343" s="45">
        <v>5000</v>
      </c>
    </row>
    <row r="1344" spans="1:14" x14ac:dyDescent="0.25">
      <c r="A1344" s="43">
        <v>2023</v>
      </c>
      <c r="B1344" s="44" t="s">
        <v>90</v>
      </c>
      <c r="C1344" s="44" t="s">
        <v>9</v>
      </c>
      <c r="D1344" s="44" t="s">
        <v>109</v>
      </c>
      <c r="E1344" s="48">
        <v>5970</v>
      </c>
      <c r="F1344" s="44"/>
      <c r="G1344" s="44" t="s">
        <v>94</v>
      </c>
      <c r="H1344" s="44" t="s">
        <v>95</v>
      </c>
      <c r="I1344" s="44" t="s">
        <v>110</v>
      </c>
      <c r="J1344" s="45">
        <v>7825.72</v>
      </c>
      <c r="K1344" s="45">
        <v>0</v>
      </c>
      <c r="L1344" s="45">
        <v>0</v>
      </c>
      <c r="M1344" s="45">
        <v>0</v>
      </c>
      <c r="N1344" s="45">
        <v>0</v>
      </c>
    </row>
    <row r="1345" spans="1:14" x14ac:dyDescent="0.25">
      <c r="A1345" s="43">
        <v>2023</v>
      </c>
      <c r="B1345" s="44" t="s">
        <v>90</v>
      </c>
      <c r="C1345" s="44" t="s">
        <v>9</v>
      </c>
      <c r="D1345" s="44" t="s">
        <v>111</v>
      </c>
      <c r="E1345" s="48">
        <v>5970</v>
      </c>
      <c r="F1345" s="44"/>
      <c r="G1345" s="44" t="s">
        <v>94</v>
      </c>
      <c r="H1345" s="44" t="s">
        <v>95</v>
      </c>
      <c r="I1345" s="44" t="s">
        <v>112</v>
      </c>
      <c r="J1345" s="45">
        <v>6901.83</v>
      </c>
      <c r="K1345" s="45">
        <v>9401.83</v>
      </c>
      <c r="L1345" s="45">
        <v>3641.68</v>
      </c>
      <c r="M1345" s="45">
        <v>8205.89</v>
      </c>
      <c r="N1345" s="45">
        <v>-2445.7399999999993</v>
      </c>
    </row>
    <row r="1346" spans="1:14" x14ac:dyDescent="0.25">
      <c r="A1346" s="43">
        <v>2023</v>
      </c>
      <c r="B1346" s="44" t="s">
        <v>90</v>
      </c>
      <c r="C1346" s="44" t="s">
        <v>9</v>
      </c>
      <c r="D1346" s="44" t="s">
        <v>113</v>
      </c>
      <c r="E1346" s="48">
        <v>5970</v>
      </c>
      <c r="F1346" s="44"/>
      <c r="G1346" s="44" t="s">
        <v>94</v>
      </c>
      <c r="H1346" s="44" t="s">
        <v>95</v>
      </c>
      <c r="I1346" s="44" t="s">
        <v>114</v>
      </c>
      <c r="J1346" s="45">
        <v>46997.68</v>
      </c>
      <c r="K1346" s="45">
        <v>36996.68</v>
      </c>
      <c r="L1346" s="45">
        <v>8364</v>
      </c>
      <c r="M1346" s="45">
        <v>20789.780000000002</v>
      </c>
      <c r="N1346" s="45">
        <v>7842.8999999999978</v>
      </c>
    </row>
    <row r="1347" spans="1:14" x14ac:dyDescent="0.25">
      <c r="A1347" s="43">
        <v>2023</v>
      </c>
      <c r="B1347" s="44" t="s">
        <v>90</v>
      </c>
      <c r="C1347" s="44" t="s">
        <v>9</v>
      </c>
      <c r="D1347" s="44" t="s">
        <v>115</v>
      </c>
      <c r="E1347" s="48">
        <v>5970</v>
      </c>
      <c r="F1347" s="44"/>
      <c r="G1347" s="44" t="s">
        <v>94</v>
      </c>
      <c r="H1347" s="44" t="s">
        <v>95</v>
      </c>
      <c r="I1347" s="44" t="s">
        <v>116</v>
      </c>
      <c r="J1347" s="45">
        <v>170818.18</v>
      </c>
      <c r="K1347" s="45">
        <v>192834.06</v>
      </c>
      <c r="L1347" s="45">
        <v>42583.43</v>
      </c>
      <c r="M1347" s="45">
        <v>76645.069999999992</v>
      </c>
      <c r="N1347" s="45">
        <v>73605.56</v>
      </c>
    </row>
    <row r="1348" spans="1:14" x14ac:dyDescent="0.25">
      <c r="A1348" s="43">
        <v>2023</v>
      </c>
      <c r="B1348" s="44" t="s">
        <v>90</v>
      </c>
      <c r="C1348" s="44" t="s">
        <v>9</v>
      </c>
      <c r="D1348" s="44" t="s">
        <v>117</v>
      </c>
      <c r="E1348" s="48">
        <v>5970</v>
      </c>
      <c r="F1348" s="44"/>
      <c r="G1348" s="44" t="s">
        <v>94</v>
      </c>
      <c r="H1348" s="44" t="s">
        <v>95</v>
      </c>
      <c r="I1348" s="44" t="s">
        <v>118</v>
      </c>
      <c r="J1348" s="45">
        <v>7264.1</v>
      </c>
      <c r="K1348" s="45">
        <v>4573.9400000000005</v>
      </c>
      <c r="L1348" s="45">
        <v>2222.75</v>
      </c>
      <c r="M1348" s="45">
        <v>369.88</v>
      </c>
      <c r="N1348" s="45">
        <v>1981.3100000000004</v>
      </c>
    </row>
    <row r="1349" spans="1:14" x14ac:dyDescent="0.25">
      <c r="A1349" s="43">
        <v>2023</v>
      </c>
      <c r="B1349" s="44" t="s">
        <v>136</v>
      </c>
      <c r="C1349" s="44" t="s">
        <v>9</v>
      </c>
      <c r="D1349" s="44" t="s">
        <v>137</v>
      </c>
      <c r="E1349" s="48">
        <v>5970</v>
      </c>
      <c r="F1349" s="44"/>
      <c r="G1349" s="44" t="s">
        <v>94</v>
      </c>
      <c r="H1349" s="44" t="s">
        <v>95</v>
      </c>
      <c r="I1349" s="44" t="s">
        <v>138</v>
      </c>
      <c r="J1349" s="45">
        <v>96564.77</v>
      </c>
      <c r="K1349" s="45">
        <v>96564.77</v>
      </c>
      <c r="L1349" s="45">
        <v>0</v>
      </c>
      <c r="M1349" s="45">
        <v>0</v>
      </c>
      <c r="N1349" s="45">
        <v>96564.77</v>
      </c>
    </row>
    <row r="1350" spans="1:14" x14ac:dyDescent="0.25">
      <c r="A1350" s="43">
        <v>2023</v>
      </c>
      <c r="B1350" s="44" t="s">
        <v>136</v>
      </c>
      <c r="C1350" s="44" t="s">
        <v>9</v>
      </c>
      <c r="D1350" s="44" t="s">
        <v>99</v>
      </c>
      <c r="E1350" s="48">
        <v>5970</v>
      </c>
      <c r="F1350" s="44"/>
      <c r="G1350" s="44" t="s">
        <v>94</v>
      </c>
      <c r="H1350" s="44" t="s">
        <v>95</v>
      </c>
      <c r="I1350" s="44" t="s">
        <v>100</v>
      </c>
      <c r="J1350" s="45">
        <v>5984</v>
      </c>
      <c r="K1350" s="45">
        <v>5984</v>
      </c>
      <c r="L1350" s="45">
        <v>0</v>
      </c>
      <c r="M1350" s="45">
        <v>0</v>
      </c>
      <c r="N1350" s="45">
        <v>5984</v>
      </c>
    </row>
    <row r="1351" spans="1:14" x14ac:dyDescent="0.25">
      <c r="A1351" s="43">
        <v>2023</v>
      </c>
      <c r="B1351" s="44" t="s">
        <v>136</v>
      </c>
      <c r="C1351" s="44" t="s">
        <v>9</v>
      </c>
      <c r="D1351" s="44" t="s">
        <v>101</v>
      </c>
      <c r="E1351" s="48">
        <v>5970</v>
      </c>
      <c r="F1351" s="44"/>
      <c r="G1351" s="44" t="s">
        <v>94</v>
      </c>
      <c r="H1351" s="44" t="s">
        <v>95</v>
      </c>
      <c r="I1351" s="44" t="s">
        <v>102</v>
      </c>
      <c r="J1351" s="45">
        <v>1399.47</v>
      </c>
      <c r="K1351" s="45">
        <v>1399.47</v>
      </c>
      <c r="L1351" s="45">
        <v>0</v>
      </c>
      <c r="M1351" s="45">
        <v>0</v>
      </c>
      <c r="N1351" s="45">
        <v>1399.47</v>
      </c>
    </row>
    <row r="1352" spans="1:14" x14ac:dyDescent="0.25">
      <c r="A1352" s="43">
        <v>2023</v>
      </c>
      <c r="B1352" s="44" t="s">
        <v>136</v>
      </c>
      <c r="C1352" s="44" t="s">
        <v>9</v>
      </c>
      <c r="D1352" s="44" t="s">
        <v>103</v>
      </c>
      <c r="E1352" s="48">
        <v>5970</v>
      </c>
      <c r="F1352" s="44"/>
      <c r="G1352" s="44" t="s">
        <v>94</v>
      </c>
      <c r="H1352" s="44" t="s">
        <v>95</v>
      </c>
      <c r="I1352" s="44" t="s">
        <v>104</v>
      </c>
      <c r="J1352" s="45">
        <v>2800.38</v>
      </c>
      <c r="K1352" s="45">
        <v>2800.38</v>
      </c>
      <c r="L1352" s="45">
        <v>0</v>
      </c>
      <c r="M1352" s="45">
        <v>0</v>
      </c>
      <c r="N1352" s="45">
        <v>2800.38</v>
      </c>
    </row>
    <row r="1353" spans="1:14" x14ac:dyDescent="0.25">
      <c r="A1353" s="43">
        <v>2023</v>
      </c>
      <c r="B1353" s="44" t="s">
        <v>152</v>
      </c>
      <c r="C1353" s="44" t="s">
        <v>9</v>
      </c>
      <c r="D1353" s="44" t="s">
        <v>161</v>
      </c>
      <c r="E1353" s="48">
        <v>5970</v>
      </c>
      <c r="F1353" s="44"/>
      <c r="G1353" s="44" t="s">
        <v>94</v>
      </c>
      <c r="H1353" s="44" t="s">
        <v>95</v>
      </c>
      <c r="I1353" s="44" t="s">
        <v>162</v>
      </c>
      <c r="J1353" s="45">
        <v>47516.75</v>
      </c>
      <c r="K1353" s="45">
        <v>62517.75</v>
      </c>
      <c r="L1353" s="45">
        <v>19237.8</v>
      </c>
      <c r="M1353" s="45">
        <v>31257.51</v>
      </c>
      <c r="N1353" s="45">
        <v>12022.439999999999</v>
      </c>
    </row>
    <row r="1354" spans="1:14" x14ac:dyDescent="0.25">
      <c r="A1354" s="43">
        <v>2023</v>
      </c>
      <c r="B1354" s="44" t="s">
        <v>90</v>
      </c>
      <c r="C1354" s="44" t="s">
        <v>9</v>
      </c>
      <c r="D1354" s="44" t="s">
        <v>111</v>
      </c>
      <c r="E1354" s="48">
        <v>6010</v>
      </c>
      <c r="F1354" s="44"/>
      <c r="G1354" s="44" t="s">
        <v>94</v>
      </c>
      <c r="H1354" s="44" t="s">
        <v>95</v>
      </c>
      <c r="I1354" s="44" t="s">
        <v>112</v>
      </c>
      <c r="J1354" s="45">
        <v>45294.559999999998</v>
      </c>
      <c r="K1354" s="45">
        <v>42994.559999999998</v>
      </c>
      <c r="L1354" s="45">
        <v>12284.87</v>
      </c>
      <c r="M1354" s="45">
        <v>12659.91</v>
      </c>
      <c r="N1354" s="45">
        <v>18049.78</v>
      </c>
    </row>
    <row r="1355" spans="1:14" x14ac:dyDescent="0.25">
      <c r="A1355" s="43">
        <v>2023</v>
      </c>
      <c r="B1355" s="44" t="s">
        <v>90</v>
      </c>
      <c r="C1355" s="44" t="s">
        <v>9</v>
      </c>
      <c r="D1355" s="44" t="s">
        <v>113</v>
      </c>
      <c r="E1355" s="48">
        <v>6010</v>
      </c>
      <c r="F1355" s="44"/>
      <c r="G1355" s="44" t="s">
        <v>94</v>
      </c>
      <c r="H1355" s="44" t="s">
        <v>95</v>
      </c>
      <c r="I1355" s="44" t="s">
        <v>114</v>
      </c>
      <c r="J1355" s="45">
        <v>37301.25</v>
      </c>
      <c r="K1355" s="45">
        <v>301.25</v>
      </c>
      <c r="L1355" s="45">
        <v>0</v>
      </c>
      <c r="M1355" s="45">
        <v>0</v>
      </c>
      <c r="N1355" s="45">
        <v>301.25</v>
      </c>
    </row>
    <row r="1356" spans="1:14" x14ac:dyDescent="0.25">
      <c r="A1356" s="43">
        <v>2023</v>
      </c>
      <c r="B1356" s="44" t="s">
        <v>90</v>
      </c>
      <c r="C1356" s="44" t="s">
        <v>9</v>
      </c>
      <c r="D1356" s="44" t="s">
        <v>115</v>
      </c>
      <c r="E1356" s="48">
        <v>6010</v>
      </c>
      <c r="F1356" s="44"/>
      <c r="G1356" s="44" t="s">
        <v>94</v>
      </c>
      <c r="H1356" s="44" t="s">
        <v>95</v>
      </c>
      <c r="I1356" s="44" t="s">
        <v>116</v>
      </c>
      <c r="J1356" s="45">
        <v>152914.39000000001</v>
      </c>
      <c r="K1356" s="45">
        <v>124714.39000000001</v>
      </c>
      <c r="L1356" s="45">
        <v>90833.67</v>
      </c>
      <c r="M1356" s="45">
        <v>32099.279999999999</v>
      </c>
      <c r="N1356" s="45">
        <v>1781.4400000000169</v>
      </c>
    </row>
    <row r="1357" spans="1:14" x14ac:dyDescent="0.25">
      <c r="A1357" s="43">
        <v>2023</v>
      </c>
      <c r="B1357" s="44" t="s">
        <v>90</v>
      </c>
      <c r="C1357" s="44" t="s">
        <v>9</v>
      </c>
      <c r="D1357" s="44" t="s">
        <v>117</v>
      </c>
      <c r="E1357" s="48">
        <v>6010</v>
      </c>
      <c r="F1357" s="44"/>
      <c r="G1357" s="44" t="s">
        <v>94</v>
      </c>
      <c r="H1357" s="44" t="s">
        <v>95</v>
      </c>
      <c r="I1357" s="44" t="s">
        <v>118</v>
      </c>
      <c r="J1357" s="45">
        <v>37301.25</v>
      </c>
      <c r="K1357" s="45">
        <v>38699.83</v>
      </c>
      <c r="L1357" s="45">
        <v>38375.660000000003</v>
      </c>
      <c r="M1357" s="45">
        <v>0</v>
      </c>
      <c r="N1357" s="45">
        <v>324.16999999999825</v>
      </c>
    </row>
    <row r="1358" spans="1:14" x14ac:dyDescent="0.25">
      <c r="A1358" s="43">
        <v>2023</v>
      </c>
      <c r="B1358" s="44" t="s">
        <v>90</v>
      </c>
      <c r="C1358" s="44" t="s">
        <v>9</v>
      </c>
      <c r="D1358" s="44" t="s">
        <v>143</v>
      </c>
      <c r="E1358" s="48">
        <v>6010</v>
      </c>
      <c r="F1358" s="44"/>
      <c r="G1358" s="44" t="s">
        <v>94</v>
      </c>
      <c r="H1358" s="44" t="s">
        <v>95</v>
      </c>
      <c r="I1358" s="44" t="s">
        <v>144</v>
      </c>
      <c r="J1358" s="45">
        <v>0</v>
      </c>
      <c r="K1358" s="45">
        <v>2201.42</v>
      </c>
      <c r="L1358" s="45">
        <v>1201.42</v>
      </c>
      <c r="M1358" s="45">
        <v>0</v>
      </c>
      <c r="N1358" s="45">
        <v>1000</v>
      </c>
    </row>
    <row r="1359" spans="1:14" x14ac:dyDescent="0.25">
      <c r="A1359" s="43">
        <v>2023</v>
      </c>
      <c r="B1359" s="44" t="s">
        <v>136</v>
      </c>
      <c r="C1359" s="44" t="s">
        <v>9</v>
      </c>
      <c r="D1359" s="44" t="s">
        <v>137</v>
      </c>
      <c r="E1359" s="48">
        <v>6010</v>
      </c>
      <c r="F1359" s="44"/>
      <c r="G1359" s="44" t="s">
        <v>94</v>
      </c>
      <c r="H1359" s="44" t="s">
        <v>95</v>
      </c>
      <c r="I1359" s="44" t="s">
        <v>138</v>
      </c>
      <c r="J1359" s="45">
        <v>74602.5</v>
      </c>
      <c r="K1359" s="45">
        <v>74602.5</v>
      </c>
      <c r="L1359" s="45">
        <v>0</v>
      </c>
      <c r="M1359" s="45">
        <v>672</v>
      </c>
      <c r="N1359" s="45">
        <v>73930.5</v>
      </c>
    </row>
    <row r="1360" spans="1:14" x14ac:dyDescent="0.25">
      <c r="A1360" s="43">
        <v>2023</v>
      </c>
      <c r="B1360" s="44" t="s">
        <v>136</v>
      </c>
      <c r="C1360" s="44" t="s">
        <v>9</v>
      </c>
      <c r="D1360" s="44" t="s">
        <v>99</v>
      </c>
      <c r="E1360" s="48">
        <v>6010</v>
      </c>
      <c r="F1360" s="44"/>
      <c r="G1360" s="44" t="s">
        <v>94</v>
      </c>
      <c r="H1360" s="44" t="s">
        <v>95</v>
      </c>
      <c r="I1360" s="44" t="s">
        <v>100</v>
      </c>
      <c r="J1360" s="45">
        <v>4624.54</v>
      </c>
      <c r="K1360" s="45">
        <v>4624.54</v>
      </c>
      <c r="L1360" s="45">
        <v>0</v>
      </c>
      <c r="M1360" s="45">
        <v>38.31</v>
      </c>
      <c r="N1360" s="45">
        <v>4586.2299999999996</v>
      </c>
    </row>
    <row r="1361" spans="1:14" x14ac:dyDescent="0.25">
      <c r="A1361" s="43">
        <v>2023</v>
      </c>
      <c r="B1361" s="44" t="s">
        <v>136</v>
      </c>
      <c r="C1361" s="44" t="s">
        <v>9</v>
      </c>
      <c r="D1361" s="44" t="s">
        <v>101</v>
      </c>
      <c r="E1361" s="48">
        <v>6010</v>
      </c>
      <c r="F1361" s="44"/>
      <c r="G1361" s="44" t="s">
        <v>94</v>
      </c>
      <c r="H1361" s="44" t="s">
        <v>95</v>
      </c>
      <c r="I1361" s="44" t="s">
        <v>102</v>
      </c>
      <c r="J1361" s="45">
        <v>1081.54</v>
      </c>
      <c r="K1361" s="45">
        <v>1081.54</v>
      </c>
      <c r="L1361" s="45">
        <v>0</v>
      </c>
      <c r="M1361" s="45">
        <v>8.9600000000000009</v>
      </c>
      <c r="N1361" s="45">
        <v>1072.58</v>
      </c>
    </row>
    <row r="1362" spans="1:14" x14ac:dyDescent="0.25">
      <c r="A1362" s="43">
        <v>2023</v>
      </c>
      <c r="B1362" s="44" t="s">
        <v>136</v>
      </c>
      <c r="C1362" s="44" t="s">
        <v>9</v>
      </c>
      <c r="D1362" s="44" t="s">
        <v>103</v>
      </c>
      <c r="E1362" s="48">
        <v>6010</v>
      </c>
      <c r="F1362" s="44"/>
      <c r="G1362" s="44" t="s">
        <v>94</v>
      </c>
      <c r="H1362" s="44" t="s">
        <v>95</v>
      </c>
      <c r="I1362" s="44" t="s">
        <v>104</v>
      </c>
      <c r="J1362" s="45">
        <v>2163.4699999999998</v>
      </c>
      <c r="K1362" s="45">
        <v>2163.4699999999998</v>
      </c>
      <c r="L1362" s="45">
        <v>0</v>
      </c>
      <c r="M1362" s="45">
        <v>19.489999999999998</v>
      </c>
      <c r="N1362" s="45">
        <v>2143.98</v>
      </c>
    </row>
    <row r="1363" spans="1:14" x14ac:dyDescent="0.25">
      <c r="A1363" s="43">
        <v>2023</v>
      </c>
      <c r="B1363" s="44" t="s">
        <v>152</v>
      </c>
      <c r="C1363" s="44" t="s">
        <v>9</v>
      </c>
      <c r="D1363" s="44" t="s">
        <v>161</v>
      </c>
      <c r="E1363" s="48">
        <v>6010</v>
      </c>
      <c r="F1363" s="44"/>
      <c r="G1363" s="44" t="s">
        <v>94</v>
      </c>
      <c r="H1363" s="44" t="s">
        <v>95</v>
      </c>
      <c r="I1363" s="44" t="s">
        <v>162</v>
      </c>
      <c r="J1363" s="45">
        <v>0</v>
      </c>
      <c r="K1363" s="45">
        <v>15700</v>
      </c>
      <c r="L1363" s="45">
        <v>4316</v>
      </c>
      <c r="M1363" s="45">
        <v>0</v>
      </c>
      <c r="N1363" s="45">
        <v>11384</v>
      </c>
    </row>
    <row r="1364" spans="1:14" x14ac:dyDescent="0.25">
      <c r="A1364" s="43">
        <v>2023</v>
      </c>
      <c r="B1364" s="44" t="s">
        <v>152</v>
      </c>
      <c r="C1364" s="44" t="s">
        <v>9</v>
      </c>
      <c r="D1364" s="44" t="s">
        <v>295</v>
      </c>
      <c r="E1364" s="48">
        <v>6010</v>
      </c>
      <c r="F1364" s="44"/>
      <c r="G1364" s="44" t="s">
        <v>94</v>
      </c>
      <c r="H1364" s="44" t="s">
        <v>95</v>
      </c>
      <c r="I1364" s="44" t="s">
        <v>296</v>
      </c>
      <c r="J1364" s="45">
        <v>0</v>
      </c>
      <c r="K1364" s="45">
        <v>30000</v>
      </c>
      <c r="L1364" s="45">
        <v>16915.66</v>
      </c>
      <c r="M1364" s="45">
        <v>0</v>
      </c>
      <c r="N1364" s="45">
        <v>13084.34</v>
      </c>
    </row>
    <row r="1365" spans="1:14" x14ac:dyDescent="0.25">
      <c r="A1365" s="43">
        <v>2023</v>
      </c>
      <c r="B1365" s="44" t="s">
        <v>152</v>
      </c>
      <c r="C1365" s="44" t="s">
        <v>9</v>
      </c>
      <c r="D1365" s="44" t="s">
        <v>155</v>
      </c>
      <c r="E1365" s="48">
        <v>6010</v>
      </c>
      <c r="F1365" s="44"/>
      <c r="G1365" s="44" t="s">
        <v>94</v>
      </c>
      <c r="H1365" s="44" t="s">
        <v>95</v>
      </c>
      <c r="I1365" s="44" t="s">
        <v>156</v>
      </c>
      <c r="J1365" s="45">
        <v>0</v>
      </c>
      <c r="K1365" s="45">
        <v>15200</v>
      </c>
      <c r="L1365" s="45">
        <v>0</v>
      </c>
      <c r="M1365" s="45">
        <v>0</v>
      </c>
      <c r="N1365" s="45">
        <v>15200</v>
      </c>
    </row>
    <row r="1366" spans="1:14" x14ac:dyDescent="0.25">
      <c r="A1366" s="43">
        <v>2023</v>
      </c>
      <c r="B1366" s="44" t="s">
        <v>90</v>
      </c>
      <c r="C1366" s="44" t="s">
        <v>9</v>
      </c>
      <c r="D1366" s="44" t="s">
        <v>132</v>
      </c>
      <c r="E1366" s="48">
        <v>6030</v>
      </c>
      <c r="F1366" s="44"/>
      <c r="G1366" s="44" t="s">
        <v>94</v>
      </c>
      <c r="H1366" s="44" t="s">
        <v>95</v>
      </c>
      <c r="I1366" s="44" t="s">
        <v>133</v>
      </c>
      <c r="J1366" s="45">
        <v>0</v>
      </c>
      <c r="K1366" s="45">
        <v>16000</v>
      </c>
      <c r="L1366" s="45">
        <v>2250.38</v>
      </c>
      <c r="M1366" s="45">
        <v>6600</v>
      </c>
      <c r="N1366" s="45">
        <v>7149.62</v>
      </c>
    </row>
    <row r="1367" spans="1:14" x14ac:dyDescent="0.25">
      <c r="A1367" s="43">
        <v>2023</v>
      </c>
      <c r="B1367" s="44" t="s">
        <v>90</v>
      </c>
      <c r="C1367" s="44" t="s">
        <v>9</v>
      </c>
      <c r="D1367" s="44" t="s">
        <v>176</v>
      </c>
      <c r="E1367" s="48">
        <v>6030</v>
      </c>
      <c r="F1367" s="44"/>
      <c r="G1367" s="44" t="s">
        <v>94</v>
      </c>
      <c r="H1367" s="44" t="s">
        <v>95</v>
      </c>
      <c r="I1367" s="44" t="s">
        <v>169</v>
      </c>
      <c r="J1367" s="45">
        <v>0</v>
      </c>
      <c r="K1367" s="45">
        <v>5000</v>
      </c>
      <c r="L1367" s="45">
        <v>0</v>
      </c>
      <c r="M1367" s="45">
        <v>0</v>
      </c>
      <c r="N1367" s="45">
        <v>5000</v>
      </c>
    </row>
    <row r="1368" spans="1:14" x14ac:dyDescent="0.25">
      <c r="A1368" s="43">
        <v>2023</v>
      </c>
      <c r="B1368" s="44" t="s">
        <v>90</v>
      </c>
      <c r="C1368" s="44" t="s">
        <v>9</v>
      </c>
      <c r="D1368" s="44" t="s">
        <v>109</v>
      </c>
      <c r="E1368" s="48">
        <v>6030</v>
      </c>
      <c r="F1368" s="44"/>
      <c r="G1368" s="44" t="s">
        <v>94</v>
      </c>
      <c r="H1368" s="44" t="s">
        <v>95</v>
      </c>
      <c r="I1368" s="44" t="s">
        <v>110</v>
      </c>
      <c r="J1368" s="45">
        <v>21761.07</v>
      </c>
      <c r="K1368" s="45">
        <v>0</v>
      </c>
      <c r="L1368" s="45">
        <v>0</v>
      </c>
      <c r="M1368" s="45">
        <v>0</v>
      </c>
      <c r="N1368" s="45">
        <v>0</v>
      </c>
    </row>
    <row r="1369" spans="1:14" x14ac:dyDescent="0.25">
      <c r="A1369" s="43">
        <v>2023</v>
      </c>
      <c r="B1369" s="44" t="s">
        <v>90</v>
      </c>
      <c r="C1369" s="44" t="s">
        <v>9</v>
      </c>
      <c r="D1369" s="44" t="s">
        <v>111</v>
      </c>
      <c r="E1369" s="48">
        <v>6030</v>
      </c>
      <c r="F1369" s="44"/>
      <c r="G1369" s="44" t="s">
        <v>94</v>
      </c>
      <c r="H1369" s="44" t="s">
        <v>95</v>
      </c>
      <c r="I1369" s="44" t="s">
        <v>112</v>
      </c>
      <c r="J1369" s="45">
        <v>24449.39</v>
      </c>
      <c r="K1369" s="45">
        <v>29210.46</v>
      </c>
      <c r="L1369" s="45">
        <v>686.2</v>
      </c>
      <c r="M1369" s="45">
        <v>9296.48</v>
      </c>
      <c r="N1369" s="45">
        <v>19227.78</v>
      </c>
    </row>
    <row r="1370" spans="1:14" x14ac:dyDescent="0.25">
      <c r="A1370" s="43">
        <v>2023</v>
      </c>
      <c r="B1370" s="44" t="s">
        <v>90</v>
      </c>
      <c r="C1370" s="44" t="s">
        <v>9</v>
      </c>
      <c r="D1370" s="44" t="s">
        <v>113</v>
      </c>
      <c r="E1370" s="48">
        <v>6030</v>
      </c>
      <c r="F1370" s="44"/>
      <c r="G1370" s="44" t="s">
        <v>94</v>
      </c>
      <c r="H1370" s="44" t="s">
        <v>95</v>
      </c>
      <c r="I1370" s="44" t="s">
        <v>114</v>
      </c>
      <c r="J1370" s="45">
        <v>3045.34</v>
      </c>
      <c r="K1370" s="45">
        <v>3045.34</v>
      </c>
      <c r="L1370" s="45">
        <v>0</v>
      </c>
      <c r="M1370" s="45">
        <v>2168.4300000000003</v>
      </c>
      <c r="N1370" s="45">
        <v>876.90999999999985</v>
      </c>
    </row>
    <row r="1371" spans="1:14" x14ac:dyDescent="0.25">
      <c r="A1371" s="43">
        <v>2023</v>
      </c>
      <c r="B1371" s="44" t="s">
        <v>90</v>
      </c>
      <c r="C1371" s="44" t="s">
        <v>9</v>
      </c>
      <c r="D1371" s="44" t="s">
        <v>115</v>
      </c>
      <c r="E1371" s="48">
        <v>6030</v>
      </c>
      <c r="F1371" s="44"/>
      <c r="G1371" s="44" t="s">
        <v>94</v>
      </c>
      <c r="H1371" s="44" t="s">
        <v>95</v>
      </c>
      <c r="I1371" s="44" t="s">
        <v>116</v>
      </c>
      <c r="J1371" s="45">
        <v>61333.57</v>
      </c>
      <c r="K1371" s="45">
        <v>75733.570000000007</v>
      </c>
      <c r="L1371" s="45">
        <v>5664.57</v>
      </c>
      <c r="M1371" s="45">
        <v>14462.2</v>
      </c>
      <c r="N1371" s="45">
        <v>55606.80000000001</v>
      </c>
    </row>
    <row r="1372" spans="1:14" x14ac:dyDescent="0.25">
      <c r="A1372" s="43">
        <v>2023</v>
      </c>
      <c r="B1372" s="44" t="s">
        <v>90</v>
      </c>
      <c r="C1372" s="44" t="s">
        <v>9</v>
      </c>
      <c r="D1372" s="44" t="s">
        <v>117</v>
      </c>
      <c r="E1372" s="48">
        <v>6030</v>
      </c>
      <c r="F1372" s="44"/>
      <c r="G1372" s="44" t="s">
        <v>94</v>
      </c>
      <c r="H1372" s="44" t="s">
        <v>95</v>
      </c>
      <c r="I1372" s="44" t="s">
        <v>118</v>
      </c>
      <c r="J1372" s="45">
        <v>26740.62</v>
      </c>
      <c r="K1372" s="45">
        <v>3340.619999999999</v>
      </c>
      <c r="L1372" s="45">
        <v>0</v>
      </c>
      <c r="M1372" s="45">
        <v>3279.0200000000004</v>
      </c>
      <c r="N1372" s="45">
        <v>61.599999999998545</v>
      </c>
    </row>
    <row r="1373" spans="1:14" x14ac:dyDescent="0.25">
      <c r="A1373" s="43">
        <v>2023</v>
      </c>
      <c r="B1373" s="44" t="s">
        <v>90</v>
      </c>
      <c r="C1373" s="44" t="s">
        <v>165</v>
      </c>
      <c r="D1373" s="44" t="s">
        <v>166</v>
      </c>
      <c r="E1373" s="48">
        <v>6030</v>
      </c>
      <c r="F1373" s="44"/>
      <c r="G1373" s="44" t="s">
        <v>94</v>
      </c>
      <c r="H1373" s="44" t="s">
        <v>95</v>
      </c>
      <c r="I1373" s="44" t="s">
        <v>167</v>
      </c>
      <c r="J1373" s="45">
        <v>0</v>
      </c>
      <c r="K1373" s="45">
        <v>5000</v>
      </c>
      <c r="L1373" s="45">
        <v>5000</v>
      </c>
      <c r="M1373" s="45">
        <v>0</v>
      </c>
      <c r="N1373" s="45">
        <v>0</v>
      </c>
    </row>
    <row r="1374" spans="1:14" x14ac:dyDescent="0.25">
      <c r="A1374" s="43">
        <v>2023</v>
      </c>
      <c r="B1374" s="44" t="s">
        <v>136</v>
      </c>
      <c r="C1374" s="44" t="s">
        <v>9</v>
      </c>
      <c r="D1374" s="44" t="s">
        <v>137</v>
      </c>
      <c r="E1374" s="48">
        <v>6030</v>
      </c>
      <c r="F1374" s="44"/>
      <c r="G1374" s="44" t="s">
        <v>94</v>
      </c>
      <c r="H1374" s="44" t="s">
        <v>95</v>
      </c>
      <c r="I1374" s="44" t="s">
        <v>138</v>
      </c>
      <c r="J1374" s="45">
        <v>57363.09</v>
      </c>
      <c r="K1374" s="45">
        <v>32363.089999999997</v>
      </c>
      <c r="L1374" s="45">
        <v>0</v>
      </c>
      <c r="M1374" s="45">
        <v>0</v>
      </c>
      <c r="N1374" s="45">
        <v>32363.089999999997</v>
      </c>
    </row>
    <row r="1375" spans="1:14" x14ac:dyDescent="0.25">
      <c r="A1375" s="43">
        <v>2023</v>
      </c>
      <c r="B1375" s="44" t="s">
        <v>136</v>
      </c>
      <c r="C1375" s="44" t="s">
        <v>9</v>
      </c>
      <c r="D1375" s="44" t="s">
        <v>99</v>
      </c>
      <c r="E1375" s="48">
        <v>6030</v>
      </c>
      <c r="F1375" s="44"/>
      <c r="G1375" s="44" t="s">
        <v>94</v>
      </c>
      <c r="H1375" s="44" t="s">
        <v>95</v>
      </c>
      <c r="I1375" s="44" t="s">
        <v>100</v>
      </c>
      <c r="J1375" s="45">
        <v>3548.51</v>
      </c>
      <c r="K1375" s="45">
        <v>3548.51</v>
      </c>
      <c r="L1375" s="45">
        <v>0</v>
      </c>
      <c r="M1375" s="45">
        <v>0</v>
      </c>
      <c r="N1375" s="45">
        <v>3548.51</v>
      </c>
    </row>
    <row r="1376" spans="1:14" x14ac:dyDescent="0.25">
      <c r="A1376" s="43">
        <v>2023</v>
      </c>
      <c r="B1376" s="44" t="s">
        <v>136</v>
      </c>
      <c r="C1376" s="44" t="s">
        <v>9</v>
      </c>
      <c r="D1376" s="44" t="s">
        <v>101</v>
      </c>
      <c r="E1376" s="48">
        <v>6030</v>
      </c>
      <c r="F1376" s="44"/>
      <c r="G1376" s="44" t="s">
        <v>94</v>
      </c>
      <c r="H1376" s="44" t="s">
        <v>95</v>
      </c>
      <c r="I1376" s="44" t="s">
        <v>102</v>
      </c>
      <c r="J1376" s="45">
        <v>829.89</v>
      </c>
      <c r="K1376" s="45">
        <v>829.89</v>
      </c>
      <c r="L1376" s="45">
        <v>0</v>
      </c>
      <c r="M1376" s="45">
        <v>0</v>
      </c>
      <c r="N1376" s="45">
        <v>829.89</v>
      </c>
    </row>
    <row r="1377" spans="1:14" x14ac:dyDescent="0.25">
      <c r="A1377" s="43">
        <v>2023</v>
      </c>
      <c r="B1377" s="44" t="s">
        <v>136</v>
      </c>
      <c r="C1377" s="44" t="s">
        <v>9</v>
      </c>
      <c r="D1377" s="44" t="s">
        <v>103</v>
      </c>
      <c r="E1377" s="48">
        <v>6030</v>
      </c>
      <c r="F1377" s="44"/>
      <c r="G1377" s="44" t="s">
        <v>94</v>
      </c>
      <c r="H1377" s="44" t="s">
        <v>95</v>
      </c>
      <c r="I1377" s="44" t="s">
        <v>104</v>
      </c>
      <c r="J1377" s="45">
        <v>1659.83</v>
      </c>
      <c r="K1377" s="45">
        <v>1659.83</v>
      </c>
      <c r="L1377" s="45">
        <v>0</v>
      </c>
      <c r="M1377" s="45">
        <v>0</v>
      </c>
      <c r="N1377" s="45">
        <v>1659.83</v>
      </c>
    </row>
    <row r="1378" spans="1:14" x14ac:dyDescent="0.25">
      <c r="A1378" s="43">
        <v>2023</v>
      </c>
      <c r="B1378" s="44" t="s">
        <v>152</v>
      </c>
      <c r="C1378" s="44" t="s">
        <v>9</v>
      </c>
      <c r="D1378" s="44" t="s">
        <v>153</v>
      </c>
      <c r="E1378" s="48">
        <v>6030</v>
      </c>
      <c r="F1378" s="44"/>
      <c r="G1378" s="44" t="s">
        <v>94</v>
      </c>
      <c r="H1378" s="44" t="s">
        <v>95</v>
      </c>
      <c r="I1378" s="44" t="s">
        <v>154</v>
      </c>
      <c r="J1378" s="45">
        <v>0</v>
      </c>
      <c r="K1378" s="45">
        <v>1199</v>
      </c>
      <c r="L1378" s="45">
        <v>1199</v>
      </c>
      <c r="M1378" s="45">
        <v>0</v>
      </c>
      <c r="N1378" s="45">
        <v>0</v>
      </c>
    </row>
    <row r="1379" spans="1:14" x14ac:dyDescent="0.25">
      <c r="A1379" s="43">
        <v>2023</v>
      </c>
      <c r="B1379" s="44" t="s">
        <v>152</v>
      </c>
      <c r="C1379" s="44" t="s">
        <v>9</v>
      </c>
      <c r="D1379" s="44" t="s">
        <v>161</v>
      </c>
      <c r="E1379" s="48">
        <v>6030</v>
      </c>
      <c r="F1379" s="44"/>
      <c r="G1379" s="44" t="s">
        <v>94</v>
      </c>
      <c r="H1379" s="44" t="s">
        <v>95</v>
      </c>
      <c r="I1379" s="44" t="s">
        <v>162</v>
      </c>
      <c r="J1379" s="45">
        <v>26044.05</v>
      </c>
      <c r="K1379" s="45">
        <v>49845.05</v>
      </c>
      <c r="L1379" s="45">
        <v>5883.2</v>
      </c>
      <c r="M1379" s="45">
        <v>1044.05</v>
      </c>
      <c r="N1379" s="45">
        <v>42917.8</v>
      </c>
    </row>
    <row r="1380" spans="1:14" x14ac:dyDescent="0.25">
      <c r="A1380" s="43">
        <v>2023</v>
      </c>
      <c r="B1380" s="44" t="s">
        <v>90</v>
      </c>
      <c r="C1380" s="44" t="s">
        <v>9</v>
      </c>
      <c r="D1380" s="44" t="s">
        <v>132</v>
      </c>
      <c r="E1380" s="48">
        <v>6120</v>
      </c>
      <c r="F1380" s="44"/>
      <c r="G1380" s="44" t="s">
        <v>94</v>
      </c>
      <c r="H1380" s="44" t="s">
        <v>95</v>
      </c>
      <c r="I1380" s="44" t="s">
        <v>133</v>
      </c>
      <c r="J1380" s="45">
        <v>0</v>
      </c>
      <c r="K1380" s="45">
        <v>23438</v>
      </c>
      <c r="L1380" s="45">
        <v>0</v>
      </c>
      <c r="M1380" s="45">
        <v>0</v>
      </c>
      <c r="N1380" s="45">
        <v>23438</v>
      </c>
    </row>
    <row r="1381" spans="1:14" x14ac:dyDescent="0.25">
      <c r="A1381" s="43">
        <v>2023</v>
      </c>
      <c r="B1381" s="44" t="s">
        <v>90</v>
      </c>
      <c r="C1381" s="44" t="s">
        <v>9</v>
      </c>
      <c r="D1381" s="44" t="s">
        <v>188</v>
      </c>
      <c r="E1381" s="48">
        <v>6120</v>
      </c>
      <c r="F1381" s="44"/>
      <c r="G1381" s="44" t="s">
        <v>94</v>
      </c>
      <c r="H1381" s="44" t="s">
        <v>95</v>
      </c>
      <c r="I1381" s="44" t="s">
        <v>189</v>
      </c>
      <c r="J1381" s="45">
        <v>0</v>
      </c>
      <c r="K1381" s="45">
        <v>12650</v>
      </c>
      <c r="L1381" s="45">
        <v>12618</v>
      </c>
      <c r="M1381" s="45">
        <v>0</v>
      </c>
      <c r="N1381" s="45">
        <v>32</v>
      </c>
    </row>
    <row r="1382" spans="1:14" x14ac:dyDescent="0.25">
      <c r="A1382" s="43">
        <v>2023</v>
      </c>
      <c r="B1382" s="44" t="s">
        <v>90</v>
      </c>
      <c r="C1382" s="44" t="s">
        <v>9</v>
      </c>
      <c r="D1382" s="44" t="s">
        <v>113</v>
      </c>
      <c r="E1382" s="48">
        <v>6120</v>
      </c>
      <c r="F1382" s="44"/>
      <c r="G1382" s="44" t="s">
        <v>94</v>
      </c>
      <c r="H1382" s="44" t="s">
        <v>95</v>
      </c>
      <c r="I1382" s="44" t="s">
        <v>114</v>
      </c>
      <c r="J1382" s="45">
        <v>119.84</v>
      </c>
      <c r="K1382" s="45">
        <v>119.84</v>
      </c>
      <c r="L1382" s="45">
        <v>0</v>
      </c>
      <c r="M1382" s="45">
        <v>0</v>
      </c>
      <c r="N1382" s="45">
        <v>119.84</v>
      </c>
    </row>
    <row r="1383" spans="1:14" x14ac:dyDescent="0.25">
      <c r="A1383" s="43">
        <v>2023</v>
      </c>
      <c r="B1383" s="44" t="s">
        <v>90</v>
      </c>
      <c r="C1383" s="44" t="s">
        <v>9</v>
      </c>
      <c r="D1383" s="44" t="s">
        <v>115</v>
      </c>
      <c r="E1383" s="48">
        <v>6120</v>
      </c>
      <c r="F1383" s="44"/>
      <c r="G1383" s="44" t="s">
        <v>94</v>
      </c>
      <c r="H1383" s="44" t="s">
        <v>95</v>
      </c>
      <c r="I1383" s="44" t="s">
        <v>116</v>
      </c>
      <c r="J1383" s="45">
        <v>65561.19</v>
      </c>
      <c r="K1383" s="45">
        <v>68741.19</v>
      </c>
      <c r="L1383" s="45">
        <v>0</v>
      </c>
      <c r="M1383" s="45">
        <v>45564.480000000003</v>
      </c>
      <c r="N1383" s="45">
        <v>23176.710000000006</v>
      </c>
    </row>
    <row r="1384" spans="1:14" x14ac:dyDescent="0.25">
      <c r="A1384" s="43">
        <v>2023</v>
      </c>
      <c r="B1384" s="44" t="s">
        <v>90</v>
      </c>
      <c r="C1384" s="44" t="s">
        <v>9</v>
      </c>
      <c r="D1384" s="44" t="s">
        <v>117</v>
      </c>
      <c r="E1384" s="48">
        <v>6120</v>
      </c>
      <c r="F1384" s="44"/>
      <c r="G1384" s="44" t="s">
        <v>94</v>
      </c>
      <c r="H1384" s="44" t="s">
        <v>95</v>
      </c>
      <c r="I1384" s="44" t="s">
        <v>118</v>
      </c>
      <c r="J1384" s="45">
        <v>640.65</v>
      </c>
      <c r="K1384" s="45">
        <v>640.65</v>
      </c>
      <c r="L1384" s="45">
        <v>0</v>
      </c>
      <c r="M1384" s="45">
        <v>0</v>
      </c>
      <c r="N1384" s="45">
        <v>640.65</v>
      </c>
    </row>
    <row r="1385" spans="1:14" x14ac:dyDescent="0.25">
      <c r="A1385" s="43">
        <v>2023</v>
      </c>
      <c r="B1385" s="44" t="s">
        <v>136</v>
      </c>
      <c r="C1385" s="44" t="s">
        <v>9</v>
      </c>
      <c r="D1385" s="44" t="s">
        <v>137</v>
      </c>
      <c r="E1385" s="48">
        <v>6120</v>
      </c>
      <c r="F1385" s="44"/>
      <c r="G1385" s="44" t="s">
        <v>94</v>
      </c>
      <c r="H1385" s="44" t="s">
        <v>95</v>
      </c>
      <c r="I1385" s="44" t="s">
        <v>138</v>
      </c>
      <c r="J1385" s="45">
        <v>56367.5</v>
      </c>
      <c r="K1385" s="45">
        <v>18984.36</v>
      </c>
      <c r="L1385" s="45">
        <v>0</v>
      </c>
      <c r="M1385" s="45">
        <v>0</v>
      </c>
      <c r="N1385" s="45">
        <v>18984.36</v>
      </c>
    </row>
    <row r="1386" spans="1:14" x14ac:dyDescent="0.25">
      <c r="A1386" s="43">
        <v>2023</v>
      </c>
      <c r="B1386" s="44" t="s">
        <v>136</v>
      </c>
      <c r="C1386" s="44" t="s">
        <v>9</v>
      </c>
      <c r="D1386" s="44" t="s">
        <v>99</v>
      </c>
      <c r="E1386" s="48">
        <v>6120</v>
      </c>
      <c r="F1386" s="44"/>
      <c r="G1386" s="44" t="s">
        <v>94</v>
      </c>
      <c r="H1386" s="44" t="s">
        <v>95</v>
      </c>
      <c r="I1386" s="44" t="s">
        <v>100</v>
      </c>
      <c r="J1386" s="45">
        <v>3494.79</v>
      </c>
      <c r="K1386" s="45">
        <v>2387.1</v>
      </c>
      <c r="L1386" s="45">
        <v>0</v>
      </c>
      <c r="M1386" s="45">
        <v>0</v>
      </c>
      <c r="N1386" s="45">
        <v>2387.1</v>
      </c>
    </row>
    <row r="1387" spans="1:14" x14ac:dyDescent="0.25">
      <c r="A1387" s="43">
        <v>2023</v>
      </c>
      <c r="B1387" s="44" t="s">
        <v>136</v>
      </c>
      <c r="C1387" s="44" t="s">
        <v>9</v>
      </c>
      <c r="D1387" s="44" t="s">
        <v>101</v>
      </c>
      <c r="E1387" s="48">
        <v>6120</v>
      </c>
      <c r="F1387" s="44"/>
      <c r="G1387" s="44" t="s">
        <v>94</v>
      </c>
      <c r="H1387" s="44" t="s">
        <v>95</v>
      </c>
      <c r="I1387" s="44" t="s">
        <v>102</v>
      </c>
      <c r="J1387" s="45">
        <v>817.33</v>
      </c>
      <c r="K1387" s="45">
        <v>558.27</v>
      </c>
      <c r="L1387" s="45">
        <v>0</v>
      </c>
      <c r="M1387" s="45">
        <v>0</v>
      </c>
      <c r="N1387" s="45">
        <v>558.27</v>
      </c>
    </row>
    <row r="1388" spans="1:14" x14ac:dyDescent="0.25">
      <c r="A1388" s="43">
        <v>2023</v>
      </c>
      <c r="B1388" s="44" t="s">
        <v>136</v>
      </c>
      <c r="C1388" s="44" t="s">
        <v>9</v>
      </c>
      <c r="D1388" s="44" t="s">
        <v>103</v>
      </c>
      <c r="E1388" s="48">
        <v>6120</v>
      </c>
      <c r="F1388" s="44"/>
      <c r="G1388" s="44" t="s">
        <v>94</v>
      </c>
      <c r="H1388" s="44" t="s">
        <v>95</v>
      </c>
      <c r="I1388" s="44" t="s">
        <v>104</v>
      </c>
      <c r="J1388" s="45">
        <v>1634.66</v>
      </c>
      <c r="K1388" s="45">
        <v>1116.5500000000002</v>
      </c>
      <c r="L1388" s="45">
        <v>0</v>
      </c>
      <c r="M1388" s="45">
        <v>0</v>
      </c>
      <c r="N1388" s="45">
        <v>1116.5500000000002</v>
      </c>
    </row>
    <row r="1389" spans="1:14" x14ac:dyDescent="0.25">
      <c r="A1389" s="43">
        <v>2023</v>
      </c>
      <c r="B1389" s="44" t="s">
        <v>152</v>
      </c>
      <c r="C1389" s="44" t="s">
        <v>9</v>
      </c>
      <c r="D1389" s="44" t="s">
        <v>161</v>
      </c>
      <c r="E1389" s="48">
        <v>6120</v>
      </c>
      <c r="F1389" s="44"/>
      <c r="G1389" s="44" t="s">
        <v>94</v>
      </c>
      <c r="H1389" s="44" t="s">
        <v>95</v>
      </c>
      <c r="I1389" s="44" t="s">
        <v>162</v>
      </c>
      <c r="J1389" s="45">
        <v>2780.09</v>
      </c>
      <c r="K1389" s="45">
        <v>2780.09</v>
      </c>
      <c r="L1389" s="45">
        <v>0</v>
      </c>
      <c r="M1389" s="45">
        <v>2590.69</v>
      </c>
      <c r="N1389" s="45">
        <v>189.40000000000009</v>
      </c>
    </row>
    <row r="1390" spans="1:14" x14ac:dyDescent="0.25">
      <c r="A1390" s="43">
        <v>2023</v>
      </c>
      <c r="B1390" s="44" t="s">
        <v>90</v>
      </c>
      <c r="C1390" s="44" t="s">
        <v>12</v>
      </c>
      <c r="D1390" s="44" t="s">
        <v>109</v>
      </c>
      <c r="E1390" s="48">
        <v>6790</v>
      </c>
      <c r="F1390" s="44"/>
      <c r="G1390" s="44" t="s">
        <v>94</v>
      </c>
      <c r="H1390" s="44" t="s">
        <v>95</v>
      </c>
      <c r="I1390" s="44" t="s">
        <v>110</v>
      </c>
      <c r="J1390" s="45">
        <v>332.33</v>
      </c>
      <c r="K1390" s="45">
        <v>332.33</v>
      </c>
      <c r="L1390" s="45">
        <v>0</v>
      </c>
      <c r="M1390" s="45">
        <v>0</v>
      </c>
      <c r="N1390" s="45">
        <v>332.33</v>
      </c>
    </row>
    <row r="1391" spans="1:14" x14ac:dyDescent="0.25">
      <c r="A1391" s="43">
        <v>2023</v>
      </c>
      <c r="B1391" s="44" t="s">
        <v>90</v>
      </c>
      <c r="C1391" s="44" t="s">
        <v>12</v>
      </c>
      <c r="D1391" s="44" t="s">
        <v>111</v>
      </c>
      <c r="E1391" s="48">
        <v>6790</v>
      </c>
      <c r="F1391" s="44"/>
      <c r="G1391" s="44" t="s">
        <v>94</v>
      </c>
      <c r="H1391" s="44" t="s">
        <v>95</v>
      </c>
      <c r="I1391" s="44" t="s">
        <v>112</v>
      </c>
      <c r="J1391" s="45">
        <v>1750.22</v>
      </c>
      <c r="K1391" s="45">
        <v>1750.22</v>
      </c>
      <c r="L1391" s="45">
        <v>0</v>
      </c>
      <c r="M1391" s="45">
        <v>0</v>
      </c>
      <c r="N1391" s="45">
        <v>1750.22</v>
      </c>
    </row>
    <row r="1392" spans="1:14" x14ac:dyDescent="0.25">
      <c r="A1392" s="43">
        <v>2023</v>
      </c>
      <c r="B1392" s="44" t="s">
        <v>90</v>
      </c>
      <c r="C1392" s="44" t="s">
        <v>12</v>
      </c>
      <c r="D1392" s="44" t="s">
        <v>113</v>
      </c>
      <c r="E1392" s="48">
        <v>6790</v>
      </c>
      <c r="F1392" s="44"/>
      <c r="G1392" s="44" t="s">
        <v>94</v>
      </c>
      <c r="H1392" s="44" t="s">
        <v>95</v>
      </c>
      <c r="I1392" s="44" t="s">
        <v>114</v>
      </c>
      <c r="J1392" s="45">
        <v>393.75</v>
      </c>
      <c r="K1392" s="45">
        <v>393.75</v>
      </c>
      <c r="L1392" s="45">
        <v>0</v>
      </c>
      <c r="M1392" s="45">
        <v>0</v>
      </c>
      <c r="N1392" s="45">
        <v>393.75</v>
      </c>
    </row>
    <row r="1393" spans="1:14" x14ac:dyDescent="0.25">
      <c r="A1393" s="43">
        <v>2023</v>
      </c>
      <c r="B1393" s="44" t="s">
        <v>90</v>
      </c>
      <c r="C1393" s="44" t="s">
        <v>12</v>
      </c>
      <c r="D1393" s="44" t="s">
        <v>115</v>
      </c>
      <c r="E1393" s="48">
        <v>6790</v>
      </c>
      <c r="F1393" s="44"/>
      <c r="G1393" s="44" t="s">
        <v>94</v>
      </c>
      <c r="H1393" s="44" t="s">
        <v>95</v>
      </c>
      <c r="I1393" s="44" t="s">
        <v>116</v>
      </c>
      <c r="J1393" s="45">
        <v>196.88</v>
      </c>
      <c r="K1393" s="45">
        <v>196.88</v>
      </c>
      <c r="L1393" s="45">
        <v>0</v>
      </c>
      <c r="M1393" s="45">
        <v>0</v>
      </c>
      <c r="N1393" s="45">
        <v>196.88</v>
      </c>
    </row>
    <row r="1394" spans="1:14" x14ac:dyDescent="0.25">
      <c r="A1394" s="43">
        <v>2023</v>
      </c>
      <c r="B1394" s="44" t="s">
        <v>90</v>
      </c>
      <c r="C1394" s="44" t="s">
        <v>12</v>
      </c>
      <c r="D1394" s="44" t="s">
        <v>117</v>
      </c>
      <c r="E1394" s="48">
        <v>6790</v>
      </c>
      <c r="F1394" s="44"/>
      <c r="G1394" s="44" t="s">
        <v>94</v>
      </c>
      <c r="H1394" s="44" t="s">
        <v>95</v>
      </c>
      <c r="I1394" s="44" t="s">
        <v>118</v>
      </c>
      <c r="J1394" s="45">
        <v>393.75</v>
      </c>
      <c r="K1394" s="45">
        <v>393.75</v>
      </c>
      <c r="L1394" s="45">
        <v>0</v>
      </c>
      <c r="M1394" s="45">
        <v>0</v>
      </c>
      <c r="N1394" s="45">
        <v>393.75</v>
      </c>
    </row>
    <row r="1395" spans="1:14" x14ac:dyDescent="0.25">
      <c r="A1395" s="43">
        <v>2023</v>
      </c>
      <c r="B1395" s="44" t="s">
        <v>136</v>
      </c>
      <c r="C1395" s="44" t="s">
        <v>12</v>
      </c>
      <c r="D1395" s="44" t="s">
        <v>137</v>
      </c>
      <c r="E1395" s="48">
        <v>6790</v>
      </c>
      <c r="F1395" s="44"/>
      <c r="G1395" s="44" t="s">
        <v>94</v>
      </c>
      <c r="H1395" s="44" t="s">
        <v>95</v>
      </c>
      <c r="I1395" s="44" t="s">
        <v>138</v>
      </c>
      <c r="J1395" s="45">
        <v>787.5</v>
      </c>
      <c r="K1395" s="45">
        <v>787.5</v>
      </c>
      <c r="L1395" s="45">
        <v>0</v>
      </c>
      <c r="M1395" s="45">
        <v>0</v>
      </c>
      <c r="N1395" s="45">
        <v>787.5</v>
      </c>
    </row>
    <row r="1396" spans="1:14" x14ac:dyDescent="0.25">
      <c r="A1396" s="43">
        <v>2023</v>
      </c>
      <c r="B1396" s="44" t="s">
        <v>136</v>
      </c>
      <c r="C1396" s="44" t="s">
        <v>12</v>
      </c>
      <c r="D1396" s="44" t="s">
        <v>99</v>
      </c>
      <c r="E1396" s="48">
        <v>6790</v>
      </c>
      <c r="F1396" s="44"/>
      <c r="G1396" s="44" t="s">
        <v>94</v>
      </c>
      <c r="H1396" s="44" t="s">
        <v>95</v>
      </c>
      <c r="I1396" s="44" t="s">
        <v>100</v>
      </c>
      <c r="J1396" s="45">
        <v>48.83</v>
      </c>
      <c r="K1396" s="45">
        <v>48.83</v>
      </c>
      <c r="L1396" s="45">
        <v>0</v>
      </c>
      <c r="M1396" s="45">
        <v>0</v>
      </c>
      <c r="N1396" s="45">
        <v>48.83</v>
      </c>
    </row>
    <row r="1397" spans="1:14" x14ac:dyDescent="0.25">
      <c r="A1397" s="43">
        <v>2023</v>
      </c>
      <c r="B1397" s="44" t="s">
        <v>136</v>
      </c>
      <c r="C1397" s="44" t="s">
        <v>12</v>
      </c>
      <c r="D1397" s="44" t="s">
        <v>101</v>
      </c>
      <c r="E1397" s="48">
        <v>6790</v>
      </c>
      <c r="F1397" s="44"/>
      <c r="G1397" s="44" t="s">
        <v>94</v>
      </c>
      <c r="H1397" s="44" t="s">
        <v>95</v>
      </c>
      <c r="I1397" s="44" t="s">
        <v>102</v>
      </c>
      <c r="J1397" s="45">
        <v>11.42</v>
      </c>
      <c r="K1397" s="45">
        <v>11.42</v>
      </c>
      <c r="L1397" s="45">
        <v>0</v>
      </c>
      <c r="M1397" s="45">
        <v>0</v>
      </c>
      <c r="N1397" s="45">
        <v>11.42</v>
      </c>
    </row>
    <row r="1398" spans="1:14" x14ac:dyDescent="0.25">
      <c r="A1398" s="43">
        <v>2023</v>
      </c>
      <c r="B1398" s="44" t="s">
        <v>136</v>
      </c>
      <c r="C1398" s="44" t="s">
        <v>12</v>
      </c>
      <c r="D1398" s="44" t="s">
        <v>103</v>
      </c>
      <c r="E1398" s="48">
        <v>6790</v>
      </c>
      <c r="F1398" s="44"/>
      <c r="G1398" s="44" t="s">
        <v>94</v>
      </c>
      <c r="H1398" s="44" t="s">
        <v>95</v>
      </c>
      <c r="I1398" s="44" t="s">
        <v>104</v>
      </c>
      <c r="J1398" s="45">
        <v>22.84</v>
      </c>
      <c r="K1398" s="45">
        <v>22.84</v>
      </c>
      <c r="L1398" s="45">
        <v>0</v>
      </c>
      <c r="M1398" s="45">
        <v>0</v>
      </c>
      <c r="N1398" s="45">
        <v>22.84</v>
      </c>
    </row>
    <row r="1399" spans="1:14" x14ac:dyDescent="0.25">
      <c r="A1399" s="43">
        <v>2023</v>
      </c>
      <c r="B1399" s="44" t="s">
        <v>90</v>
      </c>
      <c r="C1399" s="44" t="s">
        <v>11</v>
      </c>
      <c r="D1399" s="44" t="s">
        <v>109</v>
      </c>
      <c r="E1399" s="48">
        <v>6920</v>
      </c>
      <c r="F1399" s="44"/>
      <c r="G1399" s="44" t="s">
        <v>94</v>
      </c>
      <c r="H1399" s="44" t="s">
        <v>95</v>
      </c>
      <c r="I1399" s="44" t="s">
        <v>110</v>
      </c>
      <c r="J1399" s="45">
        <v>9519.27</v>
      </c>
      <c r="K1399" s="45">
        <v>9519.27</v>
      </c>
      <c r="L1399" s="45">
        <v>0</v>
      </c>
      <c r="M1399" s="45">
        <v>0</v>
      </c>
      <c r="N1399" s="45">
        <v>9519.27</v>
      </c>
    </row>
    <row r="1400" spans="1:14" x14ac:dyDescent="0.25">
      <c r="A1400" s="43">
        <v>2023</v>
      </c>
      <c r="B1400" s="44" t="s">
        <v>90</v>
      </c>
      <c r="C1400" s="44" t="s">
        <v>11</v>
      </c>
      <c r="D1400" s="44" t="s">
        <v>111</v>
      </c>
      <c r="E1400" s="48">
        <v>6920</v>
      </c>
      <c r="F1400" s="44"/>
      <c r="G1400" s="44" t="s">
        <v>94</v>
      </c>
      <c r="H1400" s="44" t="s">
        <v>95</v>
      </c>
      <c r="I1400" s="44" t="s">
        <v>112</v>
      </c>
      <c r="J1400" s="45">
        <v>12302.85</v>
      </c>
      <c r="K1400" s="45">
        <v>12302.85</v>
      </c>
      <c r="L1400" s="45">
        <v>0</v>
      </c>
      <c r="M1400" s="45">
        <v>820.61</v>
      </c>
      <c r="N1400" s="45">
        <v>11482.24</v>
      </c>
    </row>
    <row r="1401" spans="1:14" x14ac:dyDescent="0.25">
      <c r="A1401" s="43">
        <v>2023</v>
      </c>
      <c r="B1401" s="44" t="s">
        <v>90</v>
      </c>
      <c r="C1401" s="44" t="s">
        <v>11</v>
      </c>
      <c r="D1401" s="44" t="s">
        <v>113</v>
      </c>
      <c r="E1401" s="48">
        <v>6920</v>
      </c>
      <c r="F1401" s="44"/>
      <c r="G1401" s="44" t="s">
        <v>94</v>
      </c>
      <c r="H1401" s="44" t="s">
        <v>95</v>
      </c>
      <c r="I1401" s="44" t="s">
        <v>114</v>
      </c>
      <c r="J1401" s="45">
        <v>2594.87</v>
      </c>
      <c r="K1401" s="45">
        <v>2594.87</v>
      </c>
      <c r="L1401" s="45">
        <v>0</v>
      </c>
      <c r="M1401" s="45">
        <v>0</v>
      </c>
      <c r="N1401" s="45">
        <v>2594.87</v>
      </c>
    </row>
    <row r="1402" spans="1:14" x14ac:dyDescent="0.25">
      <c r="A1402" s="43">
        <v>2023</v>
      </c>
      <c r="B1402" s="44" t="s">
        <v>90</v>
      </c>
      <c r="C1402" s="44" t="s">
        <v>11</v>
      </c>
      <c r="D1402" s="44" t="s">
        <v>115</v>
      </c>
      <c r="E1402" s="48">
        <v>6920</v>
      </c>
      <c r="F1402" s="44"/>
      <c r="G1402" s="44" t="s">
        <v>94</v>
      </c>
      <c r="H1402" s="44" t="s">
        <v>95</v>
      </c>
      <c r="I1402" s="44" t="s">
        <v>116</v>
      </c>
      <c r="J1402" s="45">
        <v>3930.88</v>
      </c>
      <c r="K1402" s="45">
        <v>3930.88</v>
      </c>
      <c r="L1402" s="45">
        <v>0</v>
      </c>
      <c r="M1402" s="45">
        <v>0</v>
      </c>
      <c r="N1402" s="45">
        <v>3930.88</v>
      </c>
    </row>
    <row r="1403" spans="1:14" x14ac:dyDescent="0.25">
      <c r="A1403" s="43">
        <v>2023</v>
      </c>
      <c r="B1403" s="44" t="s">
        <v>90</v>
      </c>
      <c r="C1403" s="44" t="s">
        <v>11</v>
      </c>
      <c r="D1403" s="44" t="s">
        <v>117</v>
      </c>
      <c r="E1403" s="48">
        <v>6920</v>
      </c>
      <c r="F1403" s="44"/>
      <c r="G1403" s="44" t="s">
        <v>94</v>
      </c>
      <c r="H1403" s="44" t="s">
        <v>95</v>
      </c>
      <c r="I1403" s="44" t="s">
        <v>118</v>
      </c>
      <c r="J1403" s="45">
        <v>7457.5</v>
      </c>
      <c r="K1403" s="45">
        <v>7457.5</v>
      </c>
      <c r="L1403" s="45">
        <v>0</v>
      </c>
      <c r="M1403" s="45">
        <v>0</v>
      </c>
      <c r="N1403" s="45">
        <v>7457.5</v>
      </c>
    </row>
    <row r="1404" spans="1:14" x14ac:dyDescent="0.25">
      <c r="A1404" s="43">
        <v>2023</v>
      </c>
      <c r="B1404" s="44" t="s">
        <v>136</v>
      </c>
      <c r="C1404" s="44" t="s">
        <v>11</v>
      </c>
      <c r="D1404" s="44" t="s">
        <v>137</v>
      </c>
      <c r="E1404" s="48">
        <v>6920</v>
      </c>
      <c r="F1404" s="44"/>
      <c r="G1404" s="44" t="s">
        <v>94</v>
      </c>
      <c r="H1404" s="44" t="s">
        <v>95</v>
      </c>
      <c r="I1404" s="44" t="s">
        <v>138</v>
      </c>
      <c r="J1404" s="45">
        <v>9557.5</v>
      </c>
      <c r="K1404" s="45">
        <v>9557.5</v>
      </c>
      <c r="L1404" s="45">
        <v>0</v>
      </c>
      <c r="M1404" s="45">
        <v>0</v>
      </c>
      <c r="N1404" s="45">
        <v>9557.5</v>
      </c>
    </row>
    <row r="1405" spans="1:14" x14ac:dyDescent="0.25">
      <c r="A1405" s="43">
        <v>2023</v>
      </c>
      <c r="B1405" s="44" t="s">
        <v>136</v>
      </c>
      <c r="C1405" s="44" t="s">
        <v>11</v>
      </c>
      <c r="D1405" s="44" t="s">
        <v>99</v>
      </c>
      <c r="E1405" s="48">
        <v>6920</v>
      </c>
      <c r="F1405" s="44"/>
      <c r="G1405" s="44" t="s">
        <v>94</v>
      </c>
      <c r="H1405" s="44" t="s">
        <v>95</v>
      </c>
      <c r="I1405" s="44" t="s">
        <v>100</v>
      </c>
      <c r="J1405" s="45">
        <v>1398.57</v>
      </c>
      <c r="K1405" s="45">
        <v>1398.57</v>
      </c>
      <c r="L1405" s="45">
        <v>0</v>
      </c>
      <c r="M1405" s="45">
        <v>0</v>
      </c>
      <c r="N1405" s="45">
        <v>1398.57</v>
      </c>
    </row>
    <row r="1406" spans="1:14" x14ac:dyDescent="0.25">
      <c r="A1406" s="43">
        <v>2023</v>
      </c>
      <c r="B1406" s="44" t="s">
        <v>136</v>
      </c>
      <c r="C1406" s="44" t="s">
        <v>11</v>
      </c>
      <c r="D1406" s="44" t="s">
        <v>101</v>
      </c>
      <c r="E1406" s="48">
        <v>6920</v>
      </c>
      <c r="F1406" s="44"/>
      <c r="G1406" s="44" t="s">
        <v>94</v>
      </c>
      <c r="H1406" s="44" t="s">
        <v>95</v>
      </c>
      <c r="I1406" s="44" t="s">
        <v>102</v>
      </c>
      <c r="J1406" s="45">
        <v>327.08</v>
      </c>
      <c r="K1406" s="45">
        <v>327.08</v>
      </c>
      <c r="L1406" s="45">
        <v>0</v>
      </c>
      <c r="M1406" s="45">
        <v>0</v>
      </c>
      <c r="N1406" s="45">
        <v>327.08</v>
      </c>
    </row>
    <row r="1407" spans="1:14" x14ac:dyDescent="0.25">
      <c r="A1407" s="43">
        <v>2023</v>
      </c>
      <c r="B1407" s="44" t="s">
        <v>136</v>
      </c>
      <c r="C1407" s="44" t="s">
        <v>11</v>
      </c>
      <c r="D1407" s="44" t="s">
        <v>103</v>
      </c>
      <c r="E1407" s="48">
        <v>6920</v>
      </c>
      <c r="F1407" s="44"/>
      <c r="G1407" s="44" t="s">
        <v>94</v>
      </c>
      <c r="H1407" s="44" t="s">
        <v>95</v>
      </c>
      <c r="I1407" s="44" t="s">
        <v>104</v>
      </c>
      <c r="J1407" s="45">
        <v>654.16999999999996</v>
      </c>
      <c r="K1407" s="45">
        <v>654.16999999999996</v>
      </c>
      <c r="L1407" s="45">
        <v>0</v>
      </c>
      <c r="M1407" s="45">
        <v>0</v>
      </c>
      <c r="N1407" s="45">
        <v>654.16999999999996</v>
      </c>
    </row>
    <row r="1408" spans="1:14" x14ac:dyDescent="0.25">
      <c r="A1408" s="43">
        <v>2023</v>
      </c>
      <c r="B1408" s="44" t="s">
        <v>152</v>
      </c>
      <c r="C1408" s="44" t="s">
        <v>11</v>
      </c>
      <c r="D1408" s="44" t="s">
        <v>155</v>
      </c>
      <c r="E1408" s="48">
        <v>6920</v>
      </c>
      <c r="F1408" s="44"/>
      <c r="G1408" s="44" t="s">
        <v>94</v>
      </c>
      <c r="H1408" s="44" t="s">
        <v>95</v>
      </c>
      <c r="I1408" s="44" t="s">
        <v>156</v>
      </c>
      <c r="J1408" s="45">
        <v>1712</v>
      </c>
      <c r="K1408" s="45">
        <v>1712</v>
      </c>
      <c r="L1408" s="45">
        <v>0</v>
      </c>
      <c r="M1408" s="45">
        <v>0</v>
      </c>
      <c r="N1408" s="45">
        <v>1712</v>
      </c>
    </row>
    <row r="1409" spans="1:14" x14ac:dyDescent="0.25">
      <c r="A1409" s="43">
        <v>2023</v>
      </c>
      <c r="B1409" s="44" t="s">
        <v>90</v>
      </c>
      <c r="C1409" s="44" t="s">
        <v>12</v>
      </c>
      <c r="D1409" s="44" t="s">
        <v>124</v>
      </c>
      <c r="E1409" s="48">
        <v>6980</v>
      </c>
      <c r="F1409" s="44"/>
      <c r="G1409" s="44" t="s">
        <v>94</v>
      </c>
      <c r="H1409" s="44" t="s">
        <v>95</v>
      </c>
      <c r="I1409" s="44" t="s">
        <v>125</v>
      </c>
      <c r="J1409" s="45">
        <v>0</v>
      </c>
      <c r="K1409" s="45">
        <v>0</v>
      </c>
      <c r="L1409" s="45">
        <v>793</v>
      </c>
      <c r="M1409" s="45">
        <v>0</v>
      </c>
      <c r="N1409" s="45">
        <v>-793</v>
      </c>
    </row>
    <row r="1410" spans="1:14" x14ac:dyDescent="0.25">
      <c r="A1410" s="43">
        <v>2023</v>
      </c>
      <c r="B1410" s="44" t="s">
        <v>90</v>
      </c>
      <c r="C1410" s="44" t="s">
        <v>12</v>
      </c>
      <c r="D1410" s="44" t="s">
        <v>109</v>
      </c>
      <c r="E1410" s="48">
        <v>6980</v>
      </c>
      <c r="F1410" s="44"/>
      <c r="G1410" s="44" t="s">
        <v>94</v>
      </c>
      <c r="H1410" s="44" t="s">
        <v>95</v>
      </c>
      <c r="I1410" s="44" t="s">
        <v>110</v>
      </c>
      <c r="J1410" s="45">
        <v>8175.19</v>
      </c>
      <c r="K1410" s="45">
        <v>0</v>
      </c>
      <c r="L1410" s="45">
        <v>0</v>
      </c>
      <c r="M1410" s="45">
        <v>0</v>
      </c>
      <c r="N1410" s="45">
        <v>0</v>
      </c>
    </row>
    <row r="1411" spans="1:14" x14ac:dyDescent="0.25">
      <c r="A1411" s="43">
        <v>2023</v>
      </c>
      <c r="B1411" s="44" t="s">
        <v>90</v>
      </c>
      <c r="C1411" s="44" t="s">
        <v>12</v>
      </c>
      <c r="D1411" s="44" t="s">
        <v>111</v>
      </c>
      <c r="E1411" s="48">
        <v>6980</v>
      </c>
      <c r="F1411" s="44"/>
      <c r="G1411" s="44" t="s">
        <v>94</v>
      </c>
      <c r="H1411" s="44" t="s">
        <v>95</v>
      </c>
      <c r="I1411" s="44" t="s">
        <v>112</v>
      </c>
      <c r="J1411" s="45">
        <v>5666.46</v>
      </c>
      <c r="K1411" s="45">
        <v>2166.46</v>
      </c>
      <c r="L1411" s="45">
        <v>535</v>
      </c>
      <c r="M1411" s="45">
        <v>0</v>
      </c>
      <c r="N1411" s="45">
        <v>1631.46</v>
      </c>
    </row>
    <row r="1412" spans="1:14" x14ac:dyDescent="0.25">
      <c r="A1412" s="43">
        <v>2023</v>
      </c>
      <c r="B1412" s="44" t="s">
        <v>90</v>
      </c>
      <c r="C1412" s="44" t="s">
        <v>12</v>
      </c>
      <c r="D1412" s="44" t="s">
        <v>113</v>
      </c>
      <c r="E1412" s="48">
        <v>6980</v>
      </c>
      <c r="F1412" s="44"/>
      <c r="G1412" s="44" t="s">
        <v>94</v>
      </c>
      <c r="H1412" s="44" t="s">
        <v>95</v>
      </c>
      <c r="I1412" s="44" t="s">
        <v>114</v>
      </c>
      <c r="J1412" s="45">
        <v>9686.25</v>
      </c>
      <c r="K1412" s="45">
        <v>0</v>
      </c>
      <c r="L1412" s="45">
        <v>0</v>
      </c>
      <c r="M1412" s="45">
        <v>0</v>
      </c>
      <c r="N1412" s="45">
        <v>0</v>
      </c>
    </row>
    <row r="1413" spans="1:14" x14ac:dyDescent="0.25">
      <c r="A1413" s="43">
        <v>2023</v>
      </c>
      <c r="B1413" s="44" t="s">
        <v>90</v>
      </c>
      <c r="C1413" s="44" t="s">
        <v>12</v>
      </c>
      <c r="D1413" s="44" t="s">
        <v>115</v>
      </c>
      <c r="E1413" s="48">
        <v>6980</v>
      </c>
      <c r="F1413" s="44"/>
      <c r="G1413" s="44" t="s">
        <v>94</v>
      </c>
      <c r="H1413" s="44" t="s">
        <v>95</v>
      </c>
      <c r="I1413" s="44" t="s">
        <v>116</v>
      </c>
      <c r="J1413" s="45">
        <v>11548.38</v>
      </c>
      <c r="K1413" s="45">
        <v>16409.82</v>
      </c>
      <c r="L1413" s="45">
        <v>1802</v>
      </c>
      <c r="M1413" s="45">
        <v>10704.02</v>
      </c>
      <c r="N1413" s="45">
        <v>3903.7999999999993</v>
      </c>
    </row>
    <row r="1414" spans="1:14" x14ac:dyDescent="0.25">
      <c r="A1414" s="43">
        <v>2023</v>
      </c>
      <c r="B1414" s="44" t="s">
        <v>90</v>
      </c>
      <c r="C1414" s="44" t="s">
        <v>12</v>
      </c>
      <c r="D1414" s="44" t="s">
        <v>157</v>
      </c>
      <c r="E1414" s="48">
        <v>6980</v>
      </c>
      <c r="F1414" s="44"/>
      <c r="G1414" s="44" t="s">
        <v>94</v>
      </c>
      <c r="H1414" s="44" t="s">
        <v>95</v>
      </c>
      <c r="I1414" s="44" t="s">
        <v>158</v>
      </c>
      <c r="J1414" s="45">
        <v>0</v>
      </c>
      <c r="K1414" s="45">
        <v>1000</v>
      </c>
      <c r="L1414" s="45">
        <v>0</v>
      </c>
      <c r="M1414" s="45">
        <v>0</v>
      </c>
      <c r="N1414" s="45">
        <v>1000</v>
      </c>
    </row>
    <row r="1415" spans="1:14" x14ac:dyDescent="0.25">
      <c r="A1415" s="43">
        <v>2023</v>
      </c>
      <c r="B1415" s="44" t="s">
        <v>90</v>
      </c>
      <c r="C1415" s="44" t="s">
        <v>12</v>
      </c>
      <c r="D1415" s="44" t="s">
        <v>117</v>
      </c>
      <c r="E1415" s="48">
        <v>6980</v>
      </c>
      <c r="F1415" s="44"/>
      <c r="G1415" s="44" t="s">
        <v>94</v>
      </c>
      <c r="H1415" s="44" t="s">
        <v>95</v>
      </c>
      <c r="I1415" s="44" t="s">
        <v>118</v>
      </c>
      <c r="J1415" s="45">
        <v>1198.2</v>
      </c>
      <c r="K1415" s="45">
        <v>3698.2</v>
      </c>
      <c r="L1415" s="45">
        <v>577</v>
      </c>
      <c r="M1415" s="45">
        <v>0</v>
      </c>
      <c r="N1415" s="45">
        <v>3121.2</v>
      </c>
    </row>
    <row r="1416" spans="1:14" x14ac:dyDescent="0.25">
      <c r="A1416" s="43">
        <v>2023</v>
      </c>
      <c r="B1416" s="44" t="s">
        <v>136</v>
      </c>
      <c r="C1416" s="44" t="s">
        <v>12</v>
      </c>
      <c r="D1416" s="44" t="s">
        <v>137</v>
      </c>
      <c r="E1416" s="48">
        <v>6980</v>
      </c>
      <c r="F1416" s="44"/>
      <c r="G1416" s="44" t="s">
        <v>94</v>
      </c>
      <c r="H1416" s="44" t="s">
        <v>95</v>
      </c>
      <c r="I1416" s="44" t="s">
        <v>138</v>
      </c>
      <c r="J1416" s="45">
        <v>19372.5</v>
      </c>
      <c r="K1416" s="45">
        <v>19372.5</v>
      </c>
      <c r="L1416" s="45">
        <v>0</v>
      </c>
      <c r="M1416" s="45">
        <v>0</v>
      </c>
      <c r="N1416" s="45">
        <v>19372.5</v>
      </c>
    </row>
    <row r="1417" spans="1:14" x14ac:dyDescent="0.25">
      <c r="A1417" s="43">
        <v>2023</v>
      </c>
      <c r="B1417" s="44" t="s">
        <v>136</v>
      </c>
      <c r="C1417" s="44" t="s">
        <v>12</v>
      </c>
      <c r="D1417" s="44" t="s">
        <v>99</v>
      </c>
      <c r="E1417" s="48">
        <v>6980</v>
      </c>
      <c r="F1417" s="44"/>
      <c r="G1417" s="44" t="s">
        <v>94</v>
      </c>
      <c r="H1417" s="44" t="s">
        <v>95</v>
      </c>
      <c r="I1417" s="44" t="s">
        <v>100</v>
      </c>
      <c r="J1417" s="45">
        <v>1201.0999999999999</v>
      </c>
      <c r="K1417" s="45">
        <v>1201.0999999999999</v>
      </c>
      <c r="L1417" s="45">
        <v>0</v>
      </c>
      <c r="M1417" s="45">
        <v>0</v>
      </c>
      <c r="N1417" s="45">
        <v>1201.0999999999999</v>
      </c>
    </row>
    <row r="1418" spans="1:14" x14ac:dyDescent="0.25">
      <c r="A1418" s="43">
        <v>2023</v>
      </c>
      <c r="B1418" s="44" t="s">
        <v>136</v>
      </c>
      <c r="C1418" s="44" t="s">
        <v>12</v>
      </c>
      <c r="D1418" s="44" t="s">
        <v>101</v>
      </c>
      <c r="E1418" s="48">
        <v>6980</v>
      </c>
      <c r="F1418" s="44"/>
      <c r="G1418" s="44" t="s">
        <v>94</v>
      </c>
      <c r="H1418" s="44" t="s">
        <v>95</v>
      </c>
      <c r="I1418" s="44" t="s">
        <v>102</v>
      </c>
      <c r="J1418" s="45">
        <v>280.89999999999998</v>
      </c>
      <c r="K1418" s="45">
        <v>280.89999999999998</v>
      </c>
      <c r="L1418" s="45">
        <v>0</v>
      </c>
      <c r="M1418" s="45">
        <v>0</v>
      </c>
      <c r="N1418" s="45">
        <v>280.89999999999998</v>
      </c>
    </row>
    <row r="1419" spans="1:14" x14ac:dyDescent="0.25">
      <c r="A1419" s="43">
        <v>2023</v>
      </c>
      <c r="B1419" s="44" t="s">
        <v>136</v>
      </c>
      <c r="C1419" s="44" t="s">
        <v>12</v>
      </c>
      <c r="D1419" s="44" t="s">
        <v>103</v>
      </c>
      <c r="E1419" s="48">
        <v>6980</v>
      </c>
      <c r="F1419" s="44"/>
      <c r="G1419" s="44" t="s">
        <v>94</v>
      </c>
      <c r="H1419" s="44" t="s">
        <v>95</v>
      </c>
      <c r="I1419" s="44" t="s">
        <v>104</v>
      </c>
      <c r="J1419" s="45">
        <v>561.79999999999995</v>
      </c>
      <c r="K1419" s="45">
        <v>561.79999999999995</v>
      </c>
      <c r="L1419" s="45">
        <v>0</v>
      </c>
      <c r="M1419" s="45">
        <v>0</v>
      </c>
      <c r="N1419" s="45">
        <v>561.79999999999995</v>
      </c>
    </row>
    <row r="1420" spans="1:14" x14ac:dyDescent="0.25">
      <c r="A1420" s="43">
        <v>2023</v>
      </c>
      <c r="B1420" s="44" t="s">
        <v>152</v>
      </c>
      <c r="C1420" s="44" t="s">
        <v>12</v>
      </c>
      <c r="D1420" s="44" t="s">
        <v>153</v>
      </c>
      <c r="E1420" s="48">
        <v>6980</v>
      </c>
      <c r="F1420" s="44"/>
      <c r="G1420" s="44" t="s">
        <v>94</v>
      </c>
      <c r="H1420" s="44" t="s">
        <v>95</v>
      </c>
      <c r="I1420" s="44" t="s">
        <v>154</v>
      </c>
      <c r="J1420" s="45">
        <v>0</v>
      </c>
      <c r="K1420" s="45">
        <v>5000</v>
      </c>
      <c r="L1420" s="45">
        <v>2358</v>
      </c>
      <c r="M1420" s="45">
        <v>0</v>
      </c>
      <c r="N1420" s="45">
        <v>2642</v>
      </c>
    </row>
    <row r="1421" spans="1:14" x14ac:dyDescent="0.25">
      <c r="A1421" s="43">
        <v>2023</v>
      </c>
      <c r="B1421" s="44" t="s">
        <v>152</v>
      </c>
      <c r="C1421" s="44" t="s">
        <v>12</v>
      </c>
      <c r="D1421" s="44" t="s">
        <v>155</v>
      </c>
      <c r="E1421" s="48">
        <v>6980</v>
      </c>
      <c r="F1421" s="44"/>
      <c r="G1421" s="44" t="s">
        <v>94</v>
      </c>
      <c r="H1421" s="44" t="s">
        <v>95</v>
      </c>
      <c r="I1421" s="44" t="s">
        <v>156</v>
      </c>
      <c r="J1421" s="45">
        <v>7755</v>
      </c>
      <c r="K1421" s="45">
        <v>15755</v>
      </c>
      <c r="L1421" s="45">
        <v>6749</v>
      </c>
      <c r="M1421" s="45">
        <v>7495</v>
      </c>
      <c r="N1421" s="45">
        <v>1511</v>
      </c>
    </row>
    <row r="1422" spans="1:14" x14ac:dyDescent="0.25">
      <c r="A1422" s="43">
        <v>2023</v>
      </c>
      <c r="B1422" s="44" t="s">
        <v>90</v>
      </c>
      <c r="C1422" s="44" t="s">
        <v>149</v>
      </c>
      <c r="D1422" s="44" t="s">
        <v>109</v>
      </c>
      <c r="E1422" s="48">
        <v>6990</v>
      </c>
      <c r="F1422" s="44"/>
      <c r="G1422" s="44" t="s">
        <v>94</v>
      </c>
      <c r="H1422" s="44" t="s">
        <v>95</v>
      </c>
      <c r="I1422" s="44" t="s">
        <v>110</v>
      </c>
      <c r="J1422" s="45">
        <v>8566.6</v>
      </c>
      <c r="K1422" s="45">
        <v>8566.6</v>
      </c>
      <c r="L1422" s="45">
        <v>0</v>
      </c>
      <c r="M1422" s="45">
        <v>0</v>
      </c>
      <c r="N1422" s="45">
        <v>8566.6</v>
      </c>
    </row>
    <row r="1423" spans="1:14" x14ac:dyDescent="0.25">
      <c r="A1423" s="43">
        <v>2023</v>
      </c>
      <c r="B1423" s="44" t="s">
        <v>90</v>
      </c>
      <c r="C1423" s="44" t="s">
        <v>149</v>
      </c>
      <c r="D1423" s="44" t="s">
        <v>111</v>
      </c>
      <c r="E1423" s="48">
        <v>6990</v>
      </c>
      <c r="F1423" s="44"/>
      <c r="G1423" s="44" t="s">
        <v>94</v>
      </c>
      <c r="H1423" s="44" t="s">
        <v>95</v>
      </c>
      <c r="I1423" s="44" t="s">
        <v>112</v>
      </c>
      <c r="J1423" s="45">
        <v>986.71</v>
      </c>
      <c r="K1423" s="45">
        <v>986.71</v>
      </c>
      <c r="L1423" s="45">
        <v>0</v>
      </c>
      <c r="M1423" s="45">
        <v>0</v>
      </c>
      <c r="N1423" s="45">
        <v>986.71</v>
      </c>
    </row>
    <row r="1424" spans="1:14" x14ac:dyDescent="0.25">
      <c r="A1424" s="43">
        <v>2023</v>
      </c>
      <c r="B1424" s="44" t="s">
        <v>90</v>
      </c>
      <c r="C1424" s="44" t="s">
        <v>149</v>
      </c>
      <c r="D1424" s="44" t="s">
        <v>113</v>
      </c>
      <c r="E1424" s="48">
        <v>6990</v>
      </c>
      <c r="F1424" s="44"/>
      <c r="G1424" s="44" t="s">
        <v>94</v>
      </c>
      <c r="H1424" s="44" t="s">
        <v>95</v>
      </c>
      <c r="I1424" s="44" t="s">
        <v>114</v>
      </c>
      <c r="J1424" s="45">
        <v>1198.8800000000001</v>
      </c>
      <c r="K1424" s="45">
        <v>1198.8800000000001</v>
      </c>
      <c r="L1424" s="45">
        <v>0</v>
      </c>
      <c r="M1424" s="45">
        <v>306.77</v>
      </c>
      <c r="N1424" s="45">
        <v>892.11000000000013</v>
      </c>
    </row>
    <row r="1425" spans="1:14" x14ac:dyDescent="0.25">
      <c r="A1425" s="43">
        <v>2023</v>
      </c>
      <c r="B1425" s="44" t="s">
        <v>90</v>
      </c>
      <c r="C1425" s="44" t="s">
        <v>149</v>
      </c>
      <c r="D1425" s="44" t="s">
        <v>115</v>
      </c>
      <c r="E1425" s="48">
        <v>6990</v>
      </c>
      <c r="F1425" s="44"/>
      <c r="G1425" s="44" t="s">
        <v>94</v>
      </c>
      <c r="H1425" s="44" t="s">
        <v>95</v>
      </c>
      <c r="I1425" s="44" t="s">
        <v>116</v>
      </c>
      <c r="J1425" s="45">
        <v>629.66999999999996</v>
      </c>
      <c r="K1425" s="45">
        <v>629.66999999999996</v>
      </c>
      <c r="L1425" s="45">
        <v>0</v>
      </c>
      <c r="M1425" s="45">
        <v>0</v>
      </c>
      <c r="N1425" s="45">
        <v>629.66999999999996</v>
      </c>
    </row>
    <row r="1426" spans="1:14" x14ac:dyDescent="0.25">
      <c r="A1426" s="43">
        <v>2023</v>
      </c>
      <c r="B1426" s="44" t="s">
        <v>90</v>
      </c>
      <c r="C1426" s="44" t="s">
        <v>149</v>
      </c>
      <c r="D1426" s="44" t="s">
        <v>117</v>
      </c>
      <c r="E1426" s="48">
        <v>6990</v>
      </c>
      <c r="F1426" s="44"/>
      <c r="G1426" s="44" t="s">
        <v>94</v>
      </c>
      <c r="H1426" s="44" t="s">
        <v>95</v>
      </c>
      <c r="I1426" s="44" t="s">
        <v>118</v>
      </c>
      <c r="J1426" s="45">
        <v>10150</v>
      </c>
      <c r="K1426" s="45">
        <v>10150</v>
      </c>
      <c r="L1426" s="45">
        <v>0</v>
      </c>
      <c r="M1426" s="45">
        <v>0</v>
      </c>
      <c r="N1426" s="45">
        <v>10150</v>
      </c>
    </row>
    <row r="1427" spans="1:14" x14ac:dyDescent="0.25">
      <c r="A1427" s="43">
        <v>2023</v>
      </c>
      <c r="B1427" s="44" t="s">
        <v>136</v>
      </c>
      <c r="C1427" s="44" t="s">
        <v>149</v>
      </c>
      <c r="D1427" s="44" t="s">
        <v>137</v>
      </c>
      <c r="E1427" s="48">
        <v>6990</v>
      </c>
      <c r="F1427" s="44"/>
      <c r="G1427" s="44" t="s">
        <v>94</v>
      </c>
      <c r="H1427" s="44" t="s">
        <v>95</v>
      </c>
      <c r="I1427" s="44" t="s">
        <v>138</v>
      </c>
      <c r="J1427" s="45">
        <v>20300</v>
      </c>
      <c r="K1427" s="45">
        <v>20300</v>
      </c>
      <c r="L1427" s="45">
        <v>0</v>
      </c>
      <c r="M1427" s="45">
        <v>0</v>
      </c>
      <c r="N1427" s="45">
        <v>20300</v>
      </c>
    </row>
    <row r="1428" spans="1:14" x14ac:dyDescent="0.25">
      <c r="A1428" s="43">
        <v>2023</v>
      </c>
      <c r="B1428" s="44" t="s">
        <v>136</v>
      </c>
      <c r="C1428" s="44" t="s">
        <v>149</v>
      </c>
      <c r="D1428" s="44" t="s">
        <v>99</v>
      </c>
      <c r="E1428" s="48">
        <v>6990</v>
      </c>
      <c r="F1428" s="44"/>
      <c r="G1428" s="44" t="s">
        <v>94</v>
      </c>
      <c r="H1428" s="44" t="s">
        <v>95</v>
      </c>
      <c r="I1428" s="44" t="s">
        <v>100</v>
      </c>
      <c r="J1428" s="45">
        <v>1258.5999999999999</v>
      </c>
      <c r="K1428" s="45">
        <v>1258.5999999999999</v>
      </c>
      <c r="L1428" s="45">
        <v>0</v>
      </c>
      <c r="M1428" s="45">
        <v>0</v>
      </c>
      <c r="N1428" s="45">
        <v>1258.5999999999999</v>
      </c>
    </row>
    <row r="1429" spans="1:14" x14ac:dyDescent="0.25">
      <c r="A1429" s="43">
        <v>2023</v>
      </c>
      <c r="B1429" s="44" t="s">
        <v>136</v>
      </c>
      <c r="C1429" s="44" t="s">
        <v>149</v>
      </c>
      <c r="D1429" s="44" t="s">
        <v>101</v>
      </c>
      <c r="E1429" s="48">
        <v>6990</v>
      </c>
      <c r="F1429" s="44"/>
      <c r="G1429" s="44" t="s">
        <v>94</v>
      </c>
      <c r="H1429" s="44" t="s">
        <v>95</v>
      </c>
      <c r="I1429" s="44" t="s">
        <v>102</v>
      </c>
      <c r="J1429" s="45">
        <v>294.35000000000002</v>
      </c>
      <c r="K1429" s="45">
        <v>294.35000000000002</v>
      </c>
      <c r="L1429" s="45">
        <v>0</v>
      </c>
      <c r="M1429" s="45">
        <v>0</v>
      </c>
      <c r="N1429" s="45">
        <v>294.35000000000002</v>
      </c>
    </row>
    <row r="1430" spans="1:14" x14ac:dyDescent="0.25">
      <c r="A1430" s="43">
        <v>2023</v>
      </c>
      <c r="B1430" s="44" t="s">
        <v>136</v>
      </c>
      <c r="C1430" s="44" t="s">
        <v>149</v>
      </c>
      <c r="D1430" s="44" t="s">
        <v>103</v>
      </c>
      <c r="E1430" s="48">
        <v>6990</v>
      </c>
      <c r="F1430" s="44"/>
      <c r="G1430" s="44" t="s">
        <v>94</v>
      </c>
      <c r="H1430" s="44" t="s">
        <v>95</v>
      </c>
      <c r="I1430" s="44" t="s">
        <v>104</v>
      </c>
      <c r="J1430" s="45">
        <v>588.70000000000005</v>
      </c>
      <c r="K1430" s="45">
        <v>588.70000000000005</v>
      </c>
      <c r="L1430" s="45">
        <v>0</v>
      </c>
      <c r="M1430" s="45">
        <v>0</v>
      </c>
      <c r="N1430" s="45">
        <v>588.70000000000005</v>
      </c>
    </row>
    <row r="1431" spans="1:14" x14ac:dyDescent="0.25">
      <c r="A1431" s="43">
        <v>2023</v>
      </c>
      <c r="B1431" s="44" t="s">
        <v>152</v>
      </c>
      <c r="C1431" s="44" t="s">
        <v>149</v>
      </c>
      <c r="D1431" s="44" t="s">
        <v>161</v>
      </c>
      <c r="E1431" s="48">
        <v>6990</v>
      </c>
      <c r="F1431" s="44"/>
      <c r="G1431" s="44" t="s">
        <v>94</v>
      </c>
      <c r="H1431" s="44" t="s">
        <v>95</v>
      </c>
      <c r="I1431" s="44" t="s">
        <v>162</v>
      </c>
      <c r="J1431" s="45">
        <v>6807</v>
      </c>
      <c r="K1431" s="45">
        <v>6807</v>
      </c>
      <c r="L1431" s="45">
        <v>0</v>
      </c>
      <c r="M1431" s="45">
        <v>0</v>
      </c>
      <c r="N1431" s="45">
        <v>6807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7D5B-5DED-499E-ABFF-DE911B9DF983}">
  <dimension ref="A1:O1733"/>
  <sheetViews>
    <sheetView topLeftCell="G1" workbookViewId="0">
      <selection activeCell="F323" sqref="F323"/>
    </sheetView>
  </sheetViews>
  <sheetFormatPr defaultRowHeight="15" x14ac:dyDescent="0.25"/>
  <cols>
    <col min="1" max="1" width="12.42578125" style="42" customWidth="1"/>
    <col min="2" max="2" width="7.5703125" style="42" customWidth="1"/>
    <col min="3" max="3" width="10.85546875" style="42" customWidth="1"/>
    <col min="4" max="4" width="9" customWidth="1"/>
    <col min="5" max="5" width="10.5703125" style="42" customWidth="1"/>
    <col min="6" max="6" width="30.7109375" style="42" bestFit="1" customWidth="1"/>
    <col min="7" max="7" width="30.7109375" style="42" customWidth="1"/>
    <col min="8" max="8" width="9.42578125" customWidth="1"/>
    <col min="9" max="9" width="7.140625" customWidth="1"/>
    <col min="10" max="10" width="29.28515625" bestFit="1" customWidth="1"/>
    <col min="11" max="12" width="15" style="39" customWidth="1"/>
    <col min="13" max="13" width="17.28515625" style="39" customWidth="1"/>
    <col min="14" max="14" width="12.85546875" style="39" bestFit="1" customWidth="1"/>
    <col min="15" max="15" width="20.140625" style="39" customWidth="1"/>
  </cols>
  <sheetData>
    <row r="1" spans="1:15" s="52" customFormat="1" x14ac:dyDescent="0.25">
      <c r="A1" s="53" t="s">
        <v>317</v>
      </c>
      <c r="B1" s="53" t="s">
        <v>80</v>
      </c>
      <c r="C1" s="53" t="s">
        <v>7</v>
      </c>
      <c r="D1" s="50" t="s">
        <v>81</v>
      </c>
      <c r="E1" s="53" t="s">
        <v>8</v>
      </c>
      <c r="F1" s="53" t="s">
        <v>312</v>
      </c>
      <c r="G1" s="53" t="s">
        <v>324</v>
      </c>
      <c r="H1" s="50" t="s">
        <v>82</v>
      </c>
      <c r="I1" s="50" t="s">
        <v>83</v>
      </c>
      <c r="J1" s="50" t="s">
        <v>84</v>
      </c>
      <c r="K1" s="51" t="s">
        <v>85</v>
      </c>
      <c r="L1" s="51" t="s">
        <v>86</v>
      </c>
      <c r="M1" s="51" t="s">
        <v>87</v>
      </c>
      <c r="N1" s="51" t="s">
        <v>88</v>
      </c>
      <c r="O1" s="51" t="s">
        <v>89</v>
      </c>
    </row>
    <row r="2" spans="1:15" x14ac:dyDescent="0.25">
      <c r="A2" s="42">
        <v>2022</v>
      </c>
      <c r="B2" s="42">
        <v>150</v>
      </c>
      <c r="C2" s="42">
        <v>1111</v>
      </c>
      <c r="D2">
        <v>639802</v>
      </c>
      <c r="E2" s="42">
        <v>4000</v>
      </c>
      <c r="F2" s="42" t="str">
        <f t="shared" ref="F2:F65" si="0">VLOOKUP(E2,Locations,2,0)</f>
        <v xml:space="preserve">Adams  </v>
      </c>
      <c r="G2" s="42" t="s">
        <v>308</v>
      </c>
      <c r="H2" s="42" t="s">
        <v>94</v>
      </c>
      <c r="I2" t="s">
        <v>95</v>
      </c>
      <c r="J2" t="s">
        <v>110</v>
      </c>
      <c r="K2" s="39">
        <v>19178.849999999999</v>
      </c>
      <c r="L2" s="39">
        <v>0.2999999999992724</v>
      </c>
      <c r="M2" s="39">
        <v>0</v>
      </c>
      <c r="N2" s="39">
        <v>0</v>
      </c>
      <c r="O2" s="39">
        <v>0.2999999999992724</v>
      </c>
    </row>
    <row r="3" spans="1:15" x14ac:dyDescent="0.25">
      <c r="A3" s="42">
        <v>2022</v>
      </c>
      <c r="B3" s="42">
        <v>150</v>
      </c>
      <c r="C3" s="42">
        <v>1111</v>
      </c>
      <c r="D3">
        <v>641101</v>
      </c>
      <c r="E3" s="42">
        <v>4000</v>
      </c>
      <c r="F3" s="42" t="str">
        <f t="shared" si="0"/>
        <v xml:space="preserve">Adams  </v>
      </c>
      <c r="G3" s="42" t="s">
        <v>308</v>
      </c>
      <c r="H3" s="42" t="s">
        <v>94</v>
      </c>
      <c r="I3" t="s">
        <v>95</v>
      </c>
      <c r="J3" t="s">
        <v>112</v>
      </c>
      <c r="K3" s="39">
        <v>101007.07</v>
      </c>
      <c r="L3" s="39">
        <v>6007.070000000007</v>
      </c>
      <c r="M3" s="39">
        <v>0</v>
      </c>
      <c r="N3" s="39">
        <v>5631.4</v>
      </c>
      <c r="O3" s="39">
        <v>375.67000000000735</v>
      </c>
    </row>
    <row r="4" spans="1:15" x14ac:dyDescent="0.25">
      <c r="A4" s="42">
        <v>2022</v>
      </c>
      <c r="B4" s="42">
        <v>150</v>
      </c>
      <c r="C4" s="42">
        <v>1111</v>
      </c>
      <c r="D4">
        <v>641108</v>
      </c>
      <c r="E4" s="42">
        <v>4000</v>
      </c>
      <c r="F4" s="42" t="str">
        <f t="shared" si="0"/>
        <v xml:space="preserve">Adams  </v>
      </c>
      <c r="G4" s="42" t="s">
        <v>308</v>
      </c>
      <c r="H4" s="42" t="s">
        <v>94</v>
      </c>
      <c r="I4" t="s">
        <v>95</v>
      </c>
      <c r="J4" t="s">
        <v>114</v>
      </c>
      <c r="K4" s="39">
        <v>22723.75</v>
      </c>
      <c r="L4" s="39">
        <v>0</v>
      </c>
      <c r="M4" s="39">
        <v>0</v>
      </c>
      <c r="N4" s="39">
        <v>0</v>
      </c>
      <c r="O4" s="39">
        <v>0</v>
      </c>
    </row>
    <row r="5" spans="1:15" x14ac:dyDescent="0.25">
      <c r="A5" s="42">
        <v>2022</v>
      </c>
      <c r="B5" s="42">
        <v>150</v>
      </c>
      <c r="C5" s="42">
        <v>1111</v>
      </c>
      <c r="D5">
        <v>641109</v>
      </c>
      <c r="E5" s="42">
        <v>4000</v>
      </c>
      <c r="F5" s="42" t="str">
        <f t="shared" si="0"/>
        <v xml:space="preserve">Adams  </v>
      </c>
      <c r="G5" s="42" t="s">
        <v>308</v>
      </c>
      <c r="H5" s="42" t="s">
        <v>94</v>
      </c>
      <c r="I5" t="s">
        <v>95</v>
      </c>
      <c r="J5" t="s">
        <v>116</v>
      </c>
      <c r="K5" s="39">
        <v>11361.88</v>
      </c>
      <c r="L5" s="39">
        <v>91361.88</v>
      </c>
      <c r="M5" s="39">
        <v>11584</v>
      </c>
      <c r="N5" s="39">
        <v>5154.5200000000004</v>
      </c>
      <c r="O5" s="39">
        <v>74623.360000000001</v>
      </c>
    </row>
    <row r="6" spans="1:15" x14ac:dyDescent="0.25">
      <c r="A6" s="42">
        <v>2022</v>
      </c>
      <c r="B6" s="42">
        <v>150</v>
      </c>
      <c r="C6" s="42">
        <v>1111</v>
      </c>
      <c r="D6">
        <v>641202</v>
      </c>
      <c r="E6" s="42">
        <v>4000</v>
      </c>
      <c r="F6" s="42" t="str">
        <f t="shared" si="0"/>
        <v xml:space="preserve">Adams  </v>
      </c>
      <c r="G6" s="42" t="s">
        <v>308</v>
      </c>
      <c r="H6" s="42" t="s">
        <v>94</v>
      </c>
      <c r="I6" t="s">
        <v>95</v>
      </c>
      <c r="J6" t="s">
        <v>118</v>
      </c>
      <c r="K6" s="39">
        <v>22723.75</v>
      </c>
      <c r="L6" s="39">
        <v>1679.7799999999988</v>
      </c>
      <c r="M6" s="39">
        <v>0</v>
      </c>
      <c r="N6" s="39">
        <v>1679.78</v>
      </c>
      <c r="O6" s="39">
        <v>-1.1368683772161603E-12</v>
      </c>
    </row>
    <row r="7" spans="1:15" x14ac:dyDescent="0.25">
      <c r="A7" s="42">
        <v>2022</v>
      </c>
      <c r="B7" s="42">
        <v>250</v>
      </c>
      <c r="C7" s="42">
        <v>1111</v>
      </c>
      <c r="D7">
        <v>613101</v>
      </c>
      <c r="E7" s="42">
        <v>4000</v>
      </c>
      <c r="F7" s="42" t="str">
        <f t="shared" si="0"/>
        <v xml:space="preserve">Adams  </v>
      </c>
      <c r="G7" s="42" t="s">
        <v>308</v>
      </c>
      <c r="H7" s="42" t="s">
        <v>94</v>
      </c>
      <c r="I7" t="s">
        <v>95</v>
      </c>
      <c r="J7" t="s">
        <v>138</v>
      </c>
      <c r="K7" s="39">
        <v>45447.5</v>
      </c>
      <c r="L7" s="39">
        <v>45447.5</v>
      </c>
      <c r="M7" s="39">
        <v>0</v>
      </c>
      <c r="N7" s="39">
        <v>0</v>
      </c>
      <c r="O7" s="39">
        <v>45447.5</v>
      </c>
    </row>
    <row r="8" spans="1:15" x14ac:dyDescent="0.25">
      <c r="A8" s="42">
        <v>2022</v>
      </c>
      <c r="B8" s="42">
        <v>250</v>
      </c>
      <c r="C8" s="42">
        <v>1111</v>
      </c>
      <c r="D8">
        <v>623101</v>
      </c>
      <c r="E8" s="42">
        <v>4000</v>
      </c>
      <c r="F8" s="42" t="str">
        <f t="shared" si="0"/>
        <v xml:space="preserve">Adams  </v>
      </c>
      <c r="G8" s="42" t="s">
        <v>308</v>
      </c>
      <c r="H8" s="42" t="s">
        <v>94</v>
      </c>
      <c r="I8" t="s">
        <v>95</v>
      </c>
      <c r="J8" t="s">
        <v>100</v>
      </c>
      <c r="K8" s="39">
        <v>2817.75</v>
      </c>
      <c r="L8" s="39">
        <v>2817.75</v>
      </c>
      <c r="M8" s="39">
        <v>0</v>
      </c>
      <c r="N8" s="39">
        <v>0.20000000000000284</v>
      </c>
      <c r="O8" s="39">
        <v>2817.55</v>
      </c>
    </row>
    <row r="9" spans="1:15" x14ac:dyDescent="0.25">
      <c r="A9" s="42">
        <v>2022</v>
      </c>
      <c r="B9" s="42">
        <v>250</v>
      </c>
      <c r="C9" s="42">
        <v>1111</v>
      </c>
      <c r="D9">
        <v>623201</v>
      </c>
      <c r="E9" s="42">
        <v>4000</v>
      </c>
      <c r="F9" s="42" t="str">
        <f t="shared" si="0"/>
        <v xml:space="preserve">Adams  </v>
      </c>
      <c r="G9" s="42" t="s">
        <v>308</v>
      </c>
      <c r="H9" s="42" t="s">
        <v>94</v>
      </c>
      <c r="I9" t="s">
        <v>95</v>
      </c>
      <c r="J9" t="s">
        <v>102</v>
      </c>
      <c r="K9" s="39">
        <v>658.99</v>
      </c>
      <c r="L9" s="39">
        <v>658.99</v>
      </c>
      <c r="M9" s="39">
        <v>0</v>
      </c>
      <c r="N9" s="39">
        <v>5.0000000000000711E-2</v>
      </c>
      <c r="O9" s="39">
        <v>658.94</v>
      </c>
    </row>
    <row r="10" spans="1:15" x14ac:dyDescent="0.25">
      <c r="A10" s="42">
        <v>2022</v>
      </c>
      <c r="B10" s="42">
        <v>250</v>
      </c>
      <c r="C10" s="42">
        <v>1111</v>
      </c>
      <c r="D10">
        <v>626101</v>
      </c>
      <c r="E10" s="42">
        <v>4000</v>
      </c>
      <c r="F10" s="42" t="str">
        <f t="shared" si="0"/>
        <v xml:space="preserve">Adams  </v>
      </c>
      <c r="G10" s="42" t="s">
        <v>308</v>
      </c>
      <c r="H10" s="42" t="s">
        <v>94</v>
      </c>
      <c r="I10" t="s">
        <v>95</v>
      </c>
      <c r="J10" t="s">
        <v>104</v>
      </c>
      <c r="K10" s="39">
        <v>1317.98</v>
      </c>
      <c r="L10" s="39">
        <v>1317.98</v>
      </c>
      <c r="M10" s="39">
        <v>0</v>
      </c>
      <c r="N10" s="39">
        <v>0</v>
      </c>
      <c r="O10" s="39">
        <v>1317.98</v>
      </c>
    </row>
    <row r="11" spans="1:15" x14ac:dyDescent="0.25">
      <c r="A11" s="42">
        <v>2022</v>
      </c>
      <c r="B11" s="42">
        <v>450</v>
      </c>
      <c r="C11" s="42">
        <v>1111</v>
      </c>
      <c r="D11">
        <v>654102</v>
      </c>
      <c r="E11" s="42">
        <v>4000</v>
      </c>
      <c r="F11" s="42" t="str">
        <f t="shared" si="0"/>
        <v xml:space="preserve">Adams  </v>
      </c>
      <c r="G11" s="42" t="s">
        <v>308</v>
      </c>
      <c r="H11" s="42" t="s">
        <v>94</v>
      </c>
      <c r="I11" t="s">
        <v>95</v>
      </c>
      <c r="J11" t="s">
        <v>162</v>
      </c>
      <c r="K11" s="39">
        <v>0</v>
      </c>
      <c r="L11" s="39">
        <v>77946.27</v>
      </c>
      <c r="M11" s="39">
        <v>54440.1</v>
      </c>
      <c r="N11" s="39">
        <v>21998.75</v>
      </c>
      <c r="O11" s="39">
        <v>1507.4200000000055</v>
      </c>
    </row>
    <row r="12" spans="1:15" x14ac:dyDescent="0.25">
      <c r="A12" s="42">
        <v>2022</v>
      </c>
      <c r="B12" s="42">
        <v>150</v>
      </c>
      <c r="C12" s="42">
        <v>1111</v>
      </c>
      <c r="D12">
        <v>639802</v>
      </c>
      <c r="E12" s="42">
        <v>4060</v>
      </c>
      <c r="F12" s="42" t="str">
        <f t="shared" si="0"/>
        <v>Ashland</v>
      </c>
      <c r="G12" s="42" t="s">
        <v>308</v>
      </c>
      <c r="H12" s="42" t="s">
        <v>94</v>
      </c>
      <c r="I12" t="s">
        <v>95</v>
      </c>
      <c r="J12" t="s">
        <v>110</v>
      </c>
      <c r="K12" s="39">
        <v>20774.009999999998</v>
      </c>
      <c r="L12" s="39">
        <v>20774.009999999998</v>
      </c>
      <c r="M12" s="39">
        <v>0</v>
      </c>
      <c r="N12" s="39">
        <v>0</v>
      </c>
      <c r="O12" s="39">
        <v>20774.009999999998</v>
      </c>
    </row>
    <row r="13" spans="1:15" x14ac:dyDescent="0.25">
      <c r="A13" s="42">
        <v>2022</v>
      </c>
      <c r="B13" s="42">
        <v>150</v>
      </c>
      <c r="C13" s="42">
        <v>1111</v>
      </c>
      <c r="D13">
        <v>641101</v>
      </c>
      <c r="E13" s="42">
        <v>4060</v>
      </c>
      <c r="F13" s="42" t="str">
        <f t="shared" si="0"/>
        <v>Ashland</v>
      </c>
      <c r="G13" s="42" t="s">
        <v>308</v>
      </c>
      <c r="H13" s="42" t="s">
        <v>94</v>
      </c>
      <c r="I13" t="s">
        <v>95</v>
      </c>
      <c r="J13" t="s">
        <v>112</v>
      </c>
      <c r="K13" s="39">
        <v>109408.12</v>
      </c>
      <c r="L13" s="39">
        <v>1408.1199999999953</v>
      </c>
      <c r="M13" s="39">
        <v>0</v>
      </c>
      <c r="N13" s="39">
        <v>349.9</v>
      </c>
      <c r="O13" s="39">
        <v>1058.2199999999953</v>
      </c>
    </row>
    <row r="14" spans="1:15" x14ac:dyDescent="0.25">
      <c r="A14" s="42">
        <v>2022</v>
      </c>
      <c r="B14" s="42">
        <v>150</v>
      </c>
      <c r="C14" s="42">
        <v>1111</v>
      </c>
      <c r="D14">
        <v>641108</v>
      </c>
      <c r="E14" s="42">
        <v>4060</v>
      </c>
      <c r="F14" s="42" t="str">
        <f t="shared" si="0"/>
        <v>Ashland</v>
      </c>
      <c r="G14" s="42" t="s">
        <v>308</v>
      </c>
      <c r="H14" s="42" t="s">
        <v>94</v>
      </c>
      <c r="I14" t="s">
        <v>95</v>
      </c>
      <c r="J14" t="s">
        <v>114</v>
      </c>
      <c r="K14" s="39">
        <v>24613.75</v>
      </c>
      <c r="L14" s="39">
        <v>12613.75</v>
      </c>
      <c r="M14" s="39">
        <v>0</v>
      </c>
      <c r="N14" s="39">
        <v>0</v>
      </c>
      <c r="O14" s="39">
        <v>12613.75</v>
      </c>
    </row>
    <row r="15" spans="1:15" x14ac:dyDescent="0.25">
      <c r="A15" s="42">
        <v>2022</v>
      </c>
      <c r="B15" s="42">
        <v>150</v>
      </c>
      <c r="C15" s="42">
        <v>1111</v>
      </c>
      <c r="D15">
        <v>641109</v>
      </c>
      <c r="E15" s="42">
        <v>4060</v>
      </c>
      <c r="F15" s="42" t="str">
        <f t="shared" si="0"/>
        <v>Ashland</v>
      </c>
      <c r="G15" s="42" t="s">
        <v>308</v>
      </c>
      <c r="H15" s="42" t="s">
        <v>94</v>
      </c>
      <c r="I15" t="s">
        <v>95</v>
      </c>
      <c r="J15" t="s">
        <v>116</v>
      </c>
      <c r="K15" s="39">
        <v>12306.88</v>
      </c>
      <c r="L15" s="39">
        <v>80306.880000000005</v>
      </c>
      <c r="M15" s="39">
        <v>69352.98</v>
      </c>
      <c r="N15" s="39">
        <v>0</v>
      </c>
      <c r="O15" s="39">
        <v>10953.900000000009</v>
      </c>
    </row>
    <row r="16" spans="1:15" x14ac:dyDescent="0.25">
      <c r="A16" s="42">
        <v>2022</v>
      </c>
      <c r="B16" s="42">
        <v>150</v>
      </c>
      <c r="C16" s="42">
        <v>1111</v>
      </c>
      <c r="D16">
        <v>641202</v>
      </c>
      <c r="E16" s="42">
        <v>4060</v>
      </c>
      <c r="F16" s="42" t="str">
        <f t="shared" si="0"/>
        <v>Ashland</v>
      </c>
      <c r="G16" s="42" t="s">
        <v>308</v>
      </c>
      <c r="H16" s="42" t="s">
        <v>94</v>
      </c>
      <c r="I16" t="s">
        <v>95</v>
      </c>
      <c r="J16" t="s">
        <v>118</v>
      </c>
      <c r="K16" s="39">
        <v>24613.75</v>
      </c>
      <c r="L16" s="39">
        <v>19613.75</v>
      </c>
      <c r="M16" s="39">
        <v>0</v>
      </c>
      <c r="N16" s="39">
        <v>0</v>
      </c>
      <c r="O16" s="39">
        <v>19613.75</v>
      </c>
    </row>
    <row r="17" spans="1:15" x14ac:dyDescent="0.25">
      <c r="A17" s="42">
        <v>2022</v>
      </c>
      <c r="B17" s="42">
        <v>250</v>
      </c>
      <c r="C17" s="42">
        <v>1111</v>
      </c>
      <c r="D17">
        <v>613101</v>
      </c>
      <c r="E17" s="42">
        <v>4060</v>
      </c>
      <c r="F17" s="42" t="str">
        <f t="shared" si="0"/>
        <v>Ashland</v>
      </c>
      <c r="G17" s="42" t="s">
        <v>308</v>
      </c>
      <c r="H17" s="42" t="s">
        <v>94</v>
      </c>
      <c r="I17" t="s">
        <v>95</v>
      </c>
      <c r="J17" t="s">
        <v>138</v>
      </c>
      <c r="K17" s="39">
        <v>49227.5</v>
      </c>
      <c r="L17" s="39">
        <v>49227.5</v>
      </c>
      <c r="M17" s="39">
        <v>0</v>
      </c>
      <c r="N17" s="39">
        <v>0</v>
      </c>
      <c r="O17" s="39">
        <v>49227.5</v>
      </c>
    </row>
    <row r="18" spans="1:15" x14ac:dyDescent="0.25">
      <c r="A18" s="42">
        <v>2022</v>
      </c>
      <c r="B18" s="42">
        <v>250</v>
      </c>
      <c r="C18" s="42">
        <v>1111</v>
      </c>
      <c r="D18">
        <v>623101</v>
      </c>
      <c r="E18" s="42">
        <v>4060</v>
      </c>
      <c r="F18" s="42" t="str">
        <f t="shared" si="0"/>
        <v>Ashland</v>
      </c>
      <c r="G18" s="42" t="s">
        <v>308</v>
      </c>
      <c r="H18" s="42" t="s">
        <v>94</v>
      </c>
      <c r="I18" t="s">
        <v>95</v>
      </c>
      <c r="J18" t="s">
        <v>100</v>
      </c>
      <c r="K18" s="39">
        <v>3052.11</v>
      </c>
      <c r="L18" s="39">
        <v>3052.11</v>
      </c>
      <c r="M18" s="39">
        <v>0</v>
      </c>
      <c r="N18" s="39">
        <v>0</v>
      </c>
      <c r="O18" s="39">
        <v>3052.11</v>
      </c>
    </row>
    <row r="19" spans="1:15" x14ac:dyDescent="0.25">
      <c r="A19" s="42">
        <v>2022</v>
      </c>
      <c r="B19" s="42">
        <v>250</v>
      </c>
      <c r="C19" s="42">
        <v>1111</v>
      </c>
      <c r="D19">
        <v>623201</v>
      </c>
      <c r="E19" s="42">
        <v>4060</v>
      </c>
      <c r="F19" s="42" t="str">
        <f t="shared" si="0"/>
        <v>Ashland</v>
      </c>
      <c r="G19" s="42" t="s">
        <v>308</v>
      </c>
      <c r="H19" s="42" t="s">
        <v>94</v>
      </c>
      <c r="I19" t="s">
        <v>95</v>
      </c>
      <c r="J19" t="s">
        <v>102</v>
      </c>
      <c r="K19" s="39">
        <v>713.8</v>
      </c>
      <c r="L19" s="39">
        <v>713.8</v>
      </c>
      <c r="M19" s="39">
        <v>0</v>
      </c>
      <c r="N19" s="39">
        <v>0</v>
      </c>
      <c r="O19" s="39">
        <v>713.8</v>
      </c>
    </row>
    <row r="20" spans="1:15" x14ac:dyDescent="0.25">
      <c r="A20" s="42">
        <v>2022</v>
      </c>
      <c r="B20" s="42">
        <v>250</v>
      </c>
      <c r="C20" s="42">
        <v>1111</v>
      </c>
      <c r="D20">
        <v>626101</v>
      </c>
      <c r="E20" s="42">
        <v>4060</v>
      </c>
      <c r="F20" s="42" t="str">
        <f t="shared" si="0"/>
        <v>Ashland</v>
      </c>
      <c r="G20" s="42" t="s">
        <v>308</v>
      </c>
      <c r="H20" s="42" t="s">
        <v>94</v>
      </c>
      <c r="I20" t="s">
        <v>95</v>
      </c>
      <c r="J20" t="s">
        <v>104</v>
      </c>
      <c r="K20" s="39">
        <v>1427.6</v>
      </c>
      <c r="L20" s="39">
        <v>1427.6</v>
      </c>
      <c r="M20" s="39">
        <v>0</v>
      </c>
      <c r="N20" s="39">
        <v>0</v>
      </c>
      <c r="O20" s="39">
        <v>1427.6</v>
      </c>
    </row>
    <row r="21" spans="1:15" x14ac:dyDescent="0.25">
      <c r="A21" s="42">
        <v>2022</v>
      </c>
      <c r="B21" s="42">
        <v>450</v>
      </c>
      <c r="C21" s="42">
        <v>1111</v>
      </c>
      <c r="D21">
        <v>654101</v>
      </c>
      <c r="E21" s="42">
        <v>4060</v>
      </c>
      <c r="F21" s="42" t="str">
        <f t="shared" si="0"/>
        <v>Ashland</v>
      </c>
      <c r="G21" s="42" t="s">
        <v>308</v>
      </c>
      <c r="H21" s="42" t="s">
        <v>94</v>
      </c>
      <c r="I21" t="s">
        <v>95</v>
      </c>
      <c r="J21" t="s">
        <v>154</v>
      </c>
      <c r="K21" s="39">
        <v>0</v>
      </c>
      <c r="L21" s="39">
        <v>12000</v>
      </c>
      <c r="M21" s="39">
        <v>9177.86</v>
      </c>
      <c r="N21" s="39">
        <v>0</v>
      </c>
      <c r="O21" s="39">
        <v>2822.1399999999994</v>
      </c>
    </row>
    <row r="22" spans="1:15" x14ac:dyDescent="0.25">
      <c r="A22" s="42">
        <v>2022</v>
      </c>
      <c r="B22" s="42">
        <v>450</v>
      </c>
      <c r="C22" s="42">
        <v>1111</v>
      </c>
      <c r="D22">
        <v>654102</v>
      </c>
      <c r="E22" s="42">
        <v>4060</v>
      </c>
      <c r="F22" s="42" t="str">
        <f t="shared" si="0"/>
        <v>Ashland</v>
      </c>
      <c r="G22" s="42" t="s">
        <v>308</v>
      </c>
      <c r="H22" s="42" t="s">
        <v>94</v>
      </c>
      <c r="I22" t="s">
        <v>95</v>
      </c>
      <c r="J22" t="s">
        <v>162</v>
      </c>
      <c r="K22" s="39">
        <v>0</v>
      </c>
      <c r="L22" s="39">
        <v>45000</v>
      </c>
      <c r="M22" s="39">
        <v>43766.28</v>
      </c>
      <c r="N22" s="39">
        <v>0</v>
      </c>
      <c r="O22" s="39">
        <v>1233.7200000000012</v>
      </c>
    </row>
    <row r="23" spans="1:15" x14ac:dyDescent="0.25">
      <c r="A23" s="42">
        <v>2022</v>
      </c>
      <c r="B23" s="42">
        <v>150</v>
      </c>
      <c r="C23" s="42">
        <v>1111</v>
      </c>
      <c r="D23">
        <v>615108</v>
      </c>
      <c r="E23" s="42">
        <v>4180</v>
      </c>
      <c r="F23" s="42" t="str">
        <f t="shared" si="0"/>
        <v>Bryan Hill</v>
      </c>
      <c r="G23" s="42" t="s">
        <v>308</v>
      </c>
      <c r="H23" s="42" t="s">
        <v>94</v>
      </c>
      <c r="I23" t="s">
        <v>95</v>
      </c>
      <c r="J23" t="s">
        <v>96</v>
      </c>
      <c r="K23" s="39">
        <v>0</v>
      </c>
      <c r="L23" s="39">
        <v>10.56</v>
      </c>
      <c r="M23" s="39">
        <v>0</v>
      </c>
      <c r="N23" s="39">
        <v>10.56</v>
      </c>
      <c r="O23" s="39">
        <v>0</v>
      </c>
    </row>
    <row r="24" spans="1:15" x14ac:dyDescent="0.25">
      <c r="A24" s="42">
        <v>2022</v>
      </c>
      <c r="B24" s="42">
        <v>150</v>
      </c>
      <c r="C24" s="42">
        <v>1111</v>
      </c>
      <c r="D24">
        <v>623101</v>
      </c>
      <c r="E24" s="42">
        <v>4180</v>
      </c>
      <c r="F24" s="42" t="str">
        <f t="shared" si="0"/>
        <v>Bryan Hill</v>
      </c>
      <c r="G24" s="42" t="s">
        <v>308</v>
      </c>
      <c r="H24" s="42" t="s">
        <v>94</v>
      </c>
      <c r="I24" t="s">
        <v>95</v>
      </c>
      <c r="J24" t="s">
        <v>100</v>
      </c>
      <c r="K24" s="39">
        <v>0</v>
      </c>
      <c r="L24" s="39">
        <v>0</v>
      </c>
      <c r="M24" s="39">
        <v>0</v>
      </c>
      <c r="N24" s="39">
        <v>0.64000000000000057</v>
      </c>
      <c r="O24" s="39">
        <v>-0.64000000000000057</v>
      </c>
    </row>
    <row r="25" spans="1:15" x14ac:dyDescent="0.25">
      <c r="A25" s="42">
        <v>2022</v>
      </c>
      <c r="B25" s="42">
        <v>150</v>
      </c>
      <c r="C25" s="42">
        <v>1111</v>
      </c>
      <c r="D25">
        <v>623201</v>
      </c>
      <c r="E25" s="42">
        <v>4180</v>
      </c>
      <c r="F25" s="42" t="str">
        <f t="shared" si="0"/>
        <v>Bryan Hill</v>
      </c>
      <c r="G25" s="42" t="s">
        <v>308</v>
      </c>
      <c r="H25" s="42" t="s">
        <v>94</v>
      </c>
      <c r="I25" t="s">
        <v>95</v>
      </c>
      <c r="J25" t="s">
        <v>102</v>
      </c>
      <c r="K25" s="39">
        <v>0</v>
      </c>
      <c r="L25" s="39">
        <v>0</v>
      </c>
      <c r="M25" s="39">
        <v>0</v>
      </c>
      <c r="N25" s="39">
        <v>0.15000000000000036</v>
      </c>
      <c r="O25" s="39">
        <v>-0.15000000000000036</v>
      </c>
    </row>
    <row r="26" spans="1:15" x14ac:dyDescent="0.25">
      <c r="A26" s="42">
        <v>2022</v>
      </c>
      <c r="B26" s="42">
        <v>150</v>
      </c>
      <c r="C26" s="42">
        <v>1111</v>
      </c>
      <c r="D26">
        <v>626101</v>
      </c>
      <c r="E26" s="42">
        <v>4180</v>
      </c>
      <c r="F26" s="42" t="str">
        <f t="shared" si="0"/>
        <v>Bryan Hill</v>
      </c>
      <c r="G26" s="42" t="s">
        <v>308</v>
      </c>
      <c r="H26" s="42" t="s">
        <v>94</v>
      </c>
      <c r="I26" t="s">
        <v>95</v>
      </c>
      <c r="J26" t="s">
        <v>104</v>
      </c>
      <c r="K26" s="39">
        <v>0</v>
      </c>
      <c r="L26" s="39">
        <v>0</v>
      </c>
      <c r="M26" s="39">
        <v>0</v>
      </c>
      <c r="N26" s="39">
        <v>3.0600000000000005</v>
      </c>
      <c r="O26" s="39">
        <v>-3.0600000000000005</v>
      </c>
    </row>
    <row r="27" spans="1:15" x14ac:dyDescent="0.25">
      <c r="A27" s="42">
        <v>2022</v>
      </c>
      <c r="B27" s="42">
        <v>150</v>
      </c>
      <c r="C27" s="42">
        <v>1111</v>
      </c>
      <c r="D27">
        <v>639802</v>
      </c>
      <c r="E27" s="42">
        <v>4180</v>
      </c>
      <c r="F27" s="42" t="str">
        <f t="shared" si="0"/>
        <v>Bryan Hill</v>
      </c>
      <c r="G27" s="42" t="s">
        <v>308</v>
      </c>
      <c r="H27" s="42" t="s">
        <v>94</v>
      </c>
      <c r="I27" t="s">
        <v>95</v>
      </c>
      <c r="J27" t="s">
        <v>110</v>
      </c>
      <c r="K27" s="39">
        <v>16505.48</v>
      </c>
      <c r="L27" s="39">
        <v>16505.48</v>
      </c>
      <c r="M27" s="39">
        <v>0</v>
      </c>
      <c r="N27" s="39">
        <v>0</v>
      </c>
      <c r="O27" s="39">
        <v>16505.48</v>
      </c>
    </row>
    <row r="28" spans="1:15" x14ac:dyDescent="0.25">
      <c r="A28" s="42">
        <v>2022</v>
      </c>
      <c r="B28" s="42">
        <v>150</v>
      </c>
      <c r="C28" s="42">
        <v>1111</v>
      </c>
      <c r="D28">
        <v>641101</v>
      </c>
      <c r="E28" s="42">
        <v>4180</v>
      </c>
      <c r="F28" s="42" t="str">
        <f t="shared" si="0"/>
        <v>Bryan Hill</v>
      </c>
      <c r="G28" s="42" t="s">
        <v>308</v>
      </c>
      <c r="H28" s="42" t="s">
        <v>94</v>
      </c>
      <c r="I28" t="s">
        <v>95</v>
      </c>
      <c r="J28" t="s">
        <v>112</v>
      </c>
      <c r="K28" s="39">
        <v>86927.53</v>
      </c>
      <c r="L28" s="39">
        <v>17287.660000000003</v>
      </c>
      <c r="M28" s="39">
        <v>5037.21</v>
      </c>
      <c r="N28" s="39">
        <v>11926.69</v>
      </c>
      <c r="O28" s="39">
        <v>323.76000000000295</v>
      </c>
    </row>
    <row r="29" spans="1:15" x14ac:dyDescent="0.25">
      <c r="A29" s="42">
        <v>2022</v>
      </c>
      <c r="B29" s="42">
        <v>150</v>
      </c>
      <c r="C29" s="42">
        <v>1111</v>
      </c>
      <c r="D29">
        <v>641108</v>
      </c>
      <c r="E29" s="42">
        <v>4180</v>
      </c>
      <c r="F29" s="42" t="str">
        <f t="shared" si="0"/>
        <v>Bryan Hill</v>
      </c>
      <c r="G29" s="42" t="s">
        <v>308</v>
      </c>
      <c r="H29" s="42" t="s">
        <v>94</v>
      </c>
      <c r="I29" t="s">
        <v>95</v>
      </c>
      <c r="J29" t="s">
        <v>114</v>
      </c>
      <c r="K29" s="39">
        <v>19556.25</v>
      </c>
      <c r="L29" s="39">
        <v>18741.25</v>
      </c>
      <c r="M29" s="39">
        <v>6469.08</v>
      </c>
      <c r="N29" s="39">
        <v>5200.3100000000004</v>
      </c>
      <c r="O29" s="39">
        <v>7071.8599999999988</v>
      </c>
    </row>
    <row r="30" spans="1:15" x14ac:dyDescent="0.25">
      <c r="A30" s="42">
        <v>2022</v>
      </c>
      <c r="B30" s="42">
        <v>150</v>
      </c>
      <c r="C30" s="42">
        <v>1111</v>
      </c>
      <c r="D30">
        <v>641109</v>
      </c>
      <c r="E30" s="42">
        <v>4180</v>
      </c>
      <c r="F30" s="42" t="str">
        <f t="shared" si="0"/>
        <v>Bryan Hill</v>
      </c>
      <c r="G30" s="42" t="s">
        <v>308</v>
      </c>
      <c r="H30" s="42" t="s">
        <v>94</v>
      </c>
      <c r="I30" t="s">
        <v>95</v>
      </c>
      <c r="J30" t="s">
        <v>116</v>
      </c>
      <c r="K30" s="39">
        <v>9778.1299999999992</v>
      </c>
      <c r="L30" s="39">
        <v>69778.13</v>
      </c>
      <c r="M30" s="39">
        <v>0</v>
      </c>
      <c r="N30" s="39">
        <v>69619.12</v>
      </c>
      <c r="O30" s="39">
        <v>159.01000000000931</v>
      </c>
    </row>
    <row r="31" spans="1:15" x14ac:dyDescent="0.25">
      <c r="A31" s="42">
        <v>2022</v>
      </c>
      <c r="B31" s="42">
        <v>150</v>
      </c>
      <c r="C31" s="42">
        <v>1111</v>
      </c>
      <c r="D31">
        <v>641202</v>
      </c>
      <c r="E31" s="42">
        <v>4180</v>
      </c>
      <c r="F31" s="42" t="str">
        <f t="shared" si="0"/>
        <v>Bryan Hill</v>
      </c>
      <c r="G31" s="42" t="s">
        <v>308</v>
      </c>
      <c r="H31" s="42" t="s">
        <v>94</v>
      </c>
      <c r="I31" t="s">
        <v>95</v>
      </c>
      <c r="J31" t="s">
        <v>118</v>
      </c>
      <c r="K31" s="39">
        <v>19556.25</v>
      </c>
      <c r="L31" s="39">
        <v>19556.25</v>
      </c>
      <c r="M31" s="39">
        <v>0</v>
      </c>
      <c r="N31" s="39">
        <v>17589.810000000001</v>
      </c>
      <c r="O31" s="39">
        <v>1966.4399999999987</v>
      </c>
    </row>
    <row r="32" spans="1:15" x14ac:dyDescent="0.25">
      <c r="A32" s="42">
        <v>2022</v>
      </c>
      <c r="B32" s="42">
        <v>150</v>
      </c>
      <c r="C32" s="42">
        <v>1111</v>
      </c>
      <c r="D32">
        <v>649101</v>
      </c>
      <c r="E32" s="42">
        <v>4180</v>
      </c>
      <c r="F32" s="42" t="str">
        <f t="shared" si="0"/>
        <v>Bryan Hill</v>
      </c>
      <c r="G32" s="42" t="s">
        <v>308</v>
      </c>
      <c r="H32" s="42" t="s">
        <v>94</v>
      </c>
      <c r="I32" t="s">
        <v>95</v>
      </c>
      <c r="J32" t="s">
        <v>144</v>
      </c>
      <c r="K32" s="39">
        <v>0</v>
      </c>
      <c r="L32" s="39">
        <v>899</v>
      </c>
      <c r="M32" s="39">
        <v>0</v>
      </c>
      <c r="N32" s="39">
        <v>899</v>
      </c>
      <c r="O32" s="39">
        <v>0</v>
      </c>
    </row>
    <row r="33" spans="1:15" x14ac:dyDescent="0.25">
      <c r="A33" s="42">
        <v>2022</v>
      </c>
      <c r="B33" s="42">
        <v>250</v>
      </c>
      <c r="C33" s="42">
        <v>1111</v>
      </c>
      <c r="D33">
        <v>613101</v>
      </c>
      <c r="E33" s="42">
        <v>4180</v>
      </c>
      <c r="F33" s="42" t="str">
        <f t="shared" si="0"/>
        <v>Bryan Hill</v>
      </c>
      <c r="G33" s="42" t="s">
        <v>308</v>
      </c>
      <c r="H33" s="42" t="s">
        <v>94</v>
      </c>
      <c r="I33" t="s">
        <v>95</v>
      </c>
      <c r="J33" t="s">
        <v>138</v>
      </c>
      <c r="K33" s="39">
        <v>39112.5</v>
      </c>
      <c r="L33" s="39">
        <v>39112.5</v>
      </c>
      <c r="M33" s="39">
        <v>0</v>
      </c>
      <c r="N33" s="39">
        <v>0</v>
      </c>
      <c r="O33" s="39">
        <v>39112.5</v>
      </c>
    </row>
    <row r="34" spans="1:15" x14ac:dyDescent="0.25">
      <c r="A34" s="42">
        <v>2022</v>
      </c>
      <c r="B34" s="42">
        <v>250</v>
      </c>
      <c r="C34" s="42">
        <v>1111</v>
      </c>
      <c r="D34">
        <v>623101</v>
      </c>
      <c r="E34" s="42">
        <v>4180</v>
      </c>
      <c r="F34" s="42" t="str">
        <f t="shared" si="0"/>
        <v>Bryan Hill</v>
      </c>
      <c r="G34" s="42" t="s">
        <v>308</v>
      </c>
      <c r="H34" s="42" t="s">
        <v>94</v>
      </c>
      <c r="I34" t="s">
        <v>95</v>
      </c>
      <c r="J34" t="s">
        <v>100</v>
      </c>
      <c r="K34" s="39">
        <v>2424.98</v>
      </c>
      <c r="L34" s="39">
        <v>2424.98</v>
      </c>
      <c r="M34" s="39">
        <v>0</v>
      </c>
      <c r="N34" s="39">
        <v>0.16999999999999815</v>
      </c>
      <c r="O34" s="39">
        <v>2424.81</v>
      </c>
    </row>
    <row r="35" spans="1:15" x14ac:dyDescent="0.25">
      <c r="A35" s="42">
        <v>2022</v>
      </c>
      <c r="B35" s="42">
        <v>250</v>
      </c>
      <c r="C35" s="42">
        <v>1111</v>
      </c>
      <c r="D35">
        <v>623201</v>
      </c>
      <c r="E35" s="42">
        <v>4180</v>
      </c>
      <c r="F35" s="42" t="str">
        <f t="shared" si="0"/>
        <v>Bryan Hill</v>
      </c>
      <c r="G35" s="42" t="s">
        <v>308</v>
      </c>
      <c r="H35" s="42" t="s">
        <v>94</v>
      </c>
      <c r="I35" t="s">
        <v>95</v>
      </c>
      <c r="J35" t="s">
        <v>102</v>
      </c>
      <c r="K35" s="39">
        <v>567.13</v>
      </c>
      <c r="L35" s="39">
        <v>567.13</v>
      </c>
      <c r="M35" s="39">
        <v>0</v>
      </c>
      <c r="N35" s="39">
        <v>2.9999999999999805E-2</v>
      </c>
      <c r="O35" s="39">
        <v>567.1</v>
      </c>
    </row>
    <row r="36" spans="1:15" x14ac:dyDescent="0.25">
      <c r="A36" s="42">
        <v>2022</v>
      </c>
      <c r="B36" s="42">
        <v>250</v>
      </c>
      <c r="C36" s="42">
        <v>1111</v>
      </c>
      <c r="D36">
        <v>626101</v>
      </c>
      <c r="E36" s="42">
        <v>4180</v>
      </c>
      <c r="F36" s="42" t="str">
        <f t="shared" si="0"/>
        <v>Bryan Hill</v>
      </c>
      <c r="G36" s="42" t="s">
        <v>308</v>
      </c>
      <c r="H36" s="42" t="s">
        <v>94</v>
      </c>
      <c r="I36" t="s">
        <v>95</v>
      </c>
      <c r="J36" t="s">
        <v>104</v>
      </c>
      <c r="K36" s="39">
        <v>1134.26</v>
      </c>
      <c r="L36" s="39">
        <v>1134.26</v>
      </c>
      <c r="M36" s="39">
        <v>0</v>
      </c>
      <c r="N36" s="39">
        <v>0</v>
      </c>
      <c r="O36" s="39">
        <v>1134.26</v>
      </c>
    </row>
    <row r="37" spans="1:15" x14ac:dyDescent="0.25">
      <c r="A37" s="42">
        <v>2022</v>
      </c>
      <c r="B37" s="42">
        <v>450</v>
      </c>
      <c r="C37" s="42">
        <v>1111</v>
      </c>
      <c r="D37">
        <v>654101</v>
      </c>
      <c r="E37" s="42">
        <v>4180</v>
      </c>
      <c r="F37" s="42" t="str">
        <f t="shared" si="0"/>
        <v>Bryan Hill</v>
      </c>
      <c r="G37" s="42" t="s">
        <v>308</v>
      </c>
      <c r="H37" s="42" t="s">
        <v>94</v>
      </c>
      <c r="I37" t="s">
        <v>95</v>
      </c>
      <c r="J37" t="s">
        <v>154</v>
      </c>
      <c r="K37" s="39">
        <v>0</v>
      </c>
      <c r="L37" s="39">
        <v>1558.87</v>
      </c>
      <c r="M37" s="39">
        <v>1558.87</v>
      </c>
      <c r="N37" s="39">
        <v>0</v>
      </c>
      <c r="O37" s="39">
        <v>0</v>
      </c>
    </row>
    <row r="38" spans="1:15" x14ac:dyDescent="0.25">
      <c r="A38" s="42">
        <v>2022</v>
      </c>
      <c r="B38" s="42">
        <v>450</v>
      </c>
      <c r="C38" s="42">
        <v>1111</v>
      </c>
      <c r="D38">
        <v>654301</v>
      </c>
      <c r="E38" s="42">
        <v>4180</v>
      </c>
      <c r="F38" s="42" t="str">
        <f t="shared" si="0"/>
        <v>Bryan Hill</v>
      </c>
      <c r="G38" s="42" t="s">
        <v>308</v>
      </c>
      <c r="H38" s="42" t="s">
        <v>94</v>
      </c>
      <c r="I38" t="s">
        <v>95</v>
      </c>
      <c r="J38" t="s">
        <v>156</v>
      </c>
      <c r="K38" s="39">
        <v>0</v>
      </c>
      <c r="L38" s="39">
        <v>7997</v>
      </c>
      <c r="M38" s="39">
        <v>0</v>
      </c>
      <c r="N38" s="39">
        <v>7997</v>
      </c>
      <c r="O38" s="39">
        <v>0</v>
      </c>
    </row>
    <row r="39" spans="1:15" x14ac:dyDescent="0.25">
      <c r="A39" s="42">
        <v>2022</v>
      </c>
      <c r="B39" s="42">
        <v>150</v>
      </c>
      <c r="C39" s="42">
        <v>1111</v>
      </c>
      <c r="D39">
        <v>634301</v>
      </c>
      <c r="E39" s="42">
        <v>4200</v>
      </c>
      <c r="F39" s="42" t="str">
        <f t="shared" si="0"/>
        <v>Buder</v>
      </c>
      <c r="G39" s="42" t="s">
        <v>308</v>
      </c>
      <c r="H39" s="42" t="s">
        <v>94</v>
      </c>
      <c r="I39" t="s">
        <v>95</v>
      </c>
      <c r="J39" t="s">
        <v>181</v>
      </c>
      <c r="K39" s="39">
        <v>0</v>
      </c>
      <c r="L39" s="39">
        <v>25037.53</v>
      </c>
      <c r="M39" s="39">
        <v>0</v>
      </c>
      <c r="N39" s="39">
        <v>17400</v>
      </c>
      <c r="O39" s="39">
        <v>7637.5299999999988</v>
      </c>
    </row>
    <row r="40" spans="1:15" x14ac:dyDescent="0.25">
      <c r="A40" s="42">
        <v>2022</v>
      </c>
      <c r="B40" s="42">
        <v>150</v>
      </c>
      <c r="C40" s="42">
        <v>1111</v>
      </c>
      <c r="D40">
        <v>639802</v>
      </c>
      <c r="E40" s="42">
        <v>4200</v>
      </c>
      <c r="F40" s="42" t="str">
        <f t="shared" si="0"/>
        <v>Buder</v>
      </c>
      <c r="G40" s="42" t="s">
        <v>308</v>
      </c>
      <c r="H40" s="42" t="s">
        <v>94</v>
      </c>
      <c r="I40" t="s">
        <v>95</v>
      </c>
      <c r="J40" t="s">
        <v>110</v>
      </c>
      <c r="K40" s="39">
        <v>38533.519999999997</v>
      </c>
      <c r="L40" s="39">
        <v>0</v>
      </c>
      <c r="M40" s="39">
        <v>0</v>
      </c>
      <c r="N40" s="39">
        <v>0</v>
      </c>
      <c r="O40" s="39">
        <v>0</v>
      </c>
    </row>
    <row r="41" spans="1:15" x14ac:dyDescent="0.25">
      <c r="A41" s="42">
        <v>2022</v>
      </c>
      <c r="B41" s="42">
        <v>150</v>
      </c>
      <c r="C41" s="42">
        <v>1111</v>
      </c>
      <c r="D41">
        <v>641101</v>
      </c>
      <c r="E41" s="42">
        <v>4200</v>
      </c>
      <c r="F41" s="42" t="str">
        <f t="shared" si="0"/>
        <v>Buder</v>
      </c>
      <c r="G41" s="42" t="s">
        <v>308</v>
      </c>
      <c r="H41" s="42" t="s">
        <v>94</v>
      </c>
      <c r="I41" t="s">
        <v>95</v>
      </c>
      <c r="J41" t="s">
        <v>112</v>
      </c>
      <c r="K41" s="39">
        <v>202940.18</v>
      </c>
      <c r="L41" s="39">
        <v>25322</v>
      </c>
      <c r="M41" s="39">
        <v>10412.89</v>
      </c>
      <c r="N41" s="39">
        <v>14899.16</v>
      </c>
      <c r="O41" s="39">
        <v>9.9500000000007276</v>
      </c>
    </row>
    <row r="42" spans="1:15" x14ac:dyDescent="0.25">
      <c r="A42" s="42">
        <v>2022</v>
      </c>
      <c r="B42" s="42">
        <v>150</v>
      </c>
      <c r="C42" s="42">
        <v>1111</v>
      </c>
      <c r="D42">
        <v>641108</v>
      </c>
      <c r="E42" s="42">
        <v>4200</v>
      </c>
      <c r="F42" s="42" t="str">
        <f t="shared" si="0"/>
        <v>Buder</v>
      </c>
      <c r="G42" s="42" t="s">
        <v>308</v>
      </c>
      <c r="H42" s="42" t="s">
        <v>94</v>
      </c>
      <c r="I42" t="s">
        <v>95</v>
      </c>
      <c r="J42" t="s">
        <v>114</v>
      </c>
      <c r="K42" s="39">
        <v>45655.83</v>
      </c>
      <c r="L42" s="39">
        <v>82891.53</v>
      </c>
      <c r="M42" s="39">
        <v>46131.83</v>
      </c>
      <c r="N42" s="39">
        <v>25156.52</v>
      </c>
      <c r="O42" s="39">
        <v>11603.179999999993</v>
      </c>
    </row>
    <row r="43" spans="1:15" x14ac:dyDescent="0.25">
      <c r="A43" s="42">
        <v>2022</v>
      </c>
      <c r="B43" s="42">
        <v>150</v>
      </c>
      <c r="C43" s="42">
        <v>1111</v>
      </c>
      <c r="D43">
        <v>641109</v>
      </c>
      <c r="E43" s="42">
        <v>4200</v>
      </c>
      <c r="F43" s="42" t="str">
        <f t="shared" si="0"/>
        <v>Buder</v>
      </c>
      <c r="G43" s="42" t="s">
        <v>308</v>
      </c>
      <c r="H43" s="42" t="s">
        <v>94</v>
      </c>
      <c r="I43" t="s">
        <v>95</v>
      </c>
      <c r="J43" t="s">
        <v>116</v>
      </c>
      <c r="K43" s="39">
        <v>22827.919999999998</v>
      </c>
      <c r="L43" s="39">
        <v>152827.91999999998</v>
      </c>
      <c r="M43" s="39">
        <v>111757.62</v>
      </c>
      <c r="N43" s="39">
        <v>32964.74</v>
      </c>
      <c r="O43" s="39">
        <v>8105.5599999999977</v>
      </c>
    </row>
    <row r="44" spans="1:15" x14ac:dyDescent="0.25">
      <c r="A44" s="42">
        <v>2022</v>
      </c>
      <c r="B44" s="42">
        <v>150</v>
      </c>
      <c r="C44" s="42">
        <v>1111</v>
      </c>
      <c r="D44">
        <v>641202</v>
      </c>
      <c r="E44" s="42">
        <v>4200</v>
      </c>
      <c r="F44" s="42" t="str">
        <f t="shared" si="0"/>
        <v>Buder</v>
      </c>
      <c r="G44" s="42" t="s">
        <v>308</v>
      </c>
      <c r="H44" s="42" t="s">
        <v>94</v>
      </c>
      <c r="I44" t="s">
        <v>95</v>
      </c>
      <c r="J44" t="s">
        <v>118</v>
      </c>
      <c r="K44" s="39">
        <v>45655.83</v>
      </c>
      <c r="L44" s="39">
        <v>59151.82</v>
      </c>
      <c r="M44" s="39">
        <v>25470.46</v>
      </c>
      <c r="N44" s="39">
        <v>33681.360000000001</v>
      </c>
      <c r="O44" s="39">
        <v>0</v>
      </c>
    </row>
    <row r="45" spans="1:15" x14ac:dyDescent="0.25">
      <c r="A45" s="42">
        <v>2022</v>
      </c>
      <c r="B45" s="42">
        <v>250</v>
      </c>
      <c r="C45" s="42">
        <v>1111</v>
      </c>
      <c r="D45">
        <v>613101</v>
      </c>
      <c r="E45" s="42">
        <v>4200</v>
      </c>
      <c r="F45" s="42" t="str">
        <f t="shared" si="0"/>
        <v>Buder</v>
      </c>
      <c r="G45" s="42" t="s">
        <v>308</v>
      </c>
      <c r="H45" s="42" t="s">
        <v>94</v>
      </c>
      <c r="I45" t="s">
        <v>95</v>
      </c>
      <c r="J45" t="s">
        <v>138</v>
      </c>
      <c r="K45" s="39">
        <v>91311.67</v>
      </c>
      <c r="L45" s="39">
        <v>91311.67</v>
      </c>
      <c r="M45" s="39">
        <v>0</v>
      </c>
      <c r="N45" s="39">
        <v>140</v>
      </c>
      <c r="O45" s="39">
        <v>91171.67</v>
      </c>
    </row>
    <row r="46" spans="1:15" x14ac:dyDescent="0.25">
      <c r="A46" s="42">
        <v>2022</v>
      </c>
      <c r="B46" s="42">
        <v>250</v>
      </c>
      <c r="C46" s="42">
        <v>1111</v>
      </c>
      <c r="D46">
        <v>623101</v>
      </c>
      <c r="E46" s="42">
        <v>4200</v>
      </c>
      <c r="F46" s="42" t="str">
        <f t="shared" si="0"/>
        <v>Buder</v>
      </c>
      <c r="G46" s="42" t="s">
        <v>308</v>
      </c>
      <c r="H46" s="42" t="s">
        <v>94</v>
      </c>
      <c r="I46" t="s">
        <v>95</v>
      </c>
      <c r="J46" t="s">
        <v>100</v>
      </c>
      <c r="K46" s="39">
        <v>5661.32</v>
      </c>
      <c r="L46" s="39">
        <v>5661.32</v>
      </c>
      <c r="M46" s="39">
        <v>0</v>
      </c>
      <c r="N46" s="39">
        <v>8.7400000000000091</v>
      </c>
      <c r="O46" s="39">
        <v>5652.58</v>
      </c>
    </row>
    <row r="47" spans="1:15" x14ac:dyDescent="0.25">
      <c r="A47" s="42">
        <v>2022</v>
      </c>
      <c r="B47" s="42">
        <v>250</v>
      </c>
      <c r="C47" s="42">
        <v>1111</v>
      </c>
      <c r="D47">
        <v>623201</v>
      </c>
      <c r="E47" s="42">
        <v>4200</v>
      </c>
      <c r="F47" s="42" t="str">
        <f t="shared" si="0"/>
        <v>Buder</v>
      </c>
      <c r="G47" s="42" t="s">
        <v>308</v>
      </c>
      <c r="H47" s="42" t="s">
        <v>94</v>
      </c>
      <c r="I47" t="s">
        <v>95</v>
      </c>
      <c r="J47" t="s">
        <v>102</v>
      </c>
      <c r="K47" s="39">
        <v>1324.02</v>
      </c>
      <c r="L47" s="39">
        <v>1324.02</v>
      </c>
      <c r="M47" s="39">
        <v>0</v>
      </c>
      <c r="N47" s="39">
        <v>2.0399999999999991</v>
      </c>
      <c r="O47" s="39">
        <v>1321.98</v>
      </c>
    </row>
    <row r="48" spans="1:15" x14ac:dyDescent="0.25">
      <c r="A48" s="42">
        <v>2022</v>
      </c>
      <c r="B48" s="42">
        <v>250</v>
      </c>
      <c r="C48" s="42">
        <v>1111</v>
      </c>
      <c r="D48">
        <v>626101</v>
      </c>
      <c r="E48" s="42">
        <v>4200</v>
      </c>
      <c r="F48" s="42" t="str">
        <f t="shared" si="0"/>
        <v>Buder</v>
      </c>
      <c r="G48" s="42" t="s">
        <v>308</v>
      </c>
      <c r="H48" s="42" t="s">
        <v>94</v>
      </c>
      <c r="I48" t="s">
        <v>95</v>
      </c>
      <c r="J48" t="s">
        <v>104</v>
      </c>
      <c r="K48" s="39">
        <v>2648.04</v>
      </c>
      <c r="L48" s="39">
        <v>2648.04</v>
      </c>
      <c r="M48" s="39">
        <v>0</v>
      </c>
      <c r="N48" s="39">
        <v>4.0600000000000023</v>
      </c>
      <c r="O48" s="39">
        <v>2643.98</v>
      </c>
    </row>
    <row r="49" spans="1:15" x14ac:dyDescent="0.25">
      <c r="A49" s="42">
        <v>2022</v>
      </c>
      <c r="B49" s="42">
        <v>450</v>
      </c>
      <c r="C49" s="42">
        <v>1111</v>
      </c>
      <c r="D49">
        <v>654201</v>
      </c>
      <c r="E49" s="42">
        <v>4200</v>
      </c>
      <c r="F49" s="42" t="str">
        <f t="shared" si="0"/>
        <v>Buder</v>
      </c>
      <c r="G49" s="42" t="s">
        <v>308</v>
      </c>
      <c r="H49" s="42" t="s">
        <v>94</v>
      </c>
      <c r="I49" t="s">
        <v>95</v>
      </c>
      <c r="J49" t="s">
        <v>173</v>
      </c>
      <c r="K49" s="39">
        <v>0</v>
      </c>
      <c r="L49" s="39">
        <v>4267.96</v>
      </c>
      <c r="M49" s="39">
        <v>4267.96</v>
      </c>
      <c r="N49" s="39">
        <v>0</v>
      </c>
      <c r="O49" s="39">
        <v>0</v>
      </c>
    </row>
    <row r="50" spans="1:15" x14ac:dyDescent="0.25">
      <c r="A50" s="42">
        <v>2022</v>
      </c>
      <c r="B50" s="42">
        <v>450</v>
      </c>
      <c r="C50" s="42">
        <v>1111</v>
      </c>
      <c r="D50">
        <v>654301</v>
      </c>
      <c r="E50" s="42">
        <v>4200</v>
      </c>
      <c r="F50" s="42" t="str">
        <f t="shared" si="0"/>
        <v>Buder</v>
      </c>
      <c r="G50" s="42" t="s">
        <v>308</v>
      </c>
      <c r="H50" s="42" t="s">
        <v>94</v>
      </c>
      <c r="I50" t="s">
        <v>95</v>
      </c>
      <c r="J50" t="s">
        <v>156</v>
      </c>
      <c r="K50" s="39">
        <v>0</v>
      </c>
      <c r="L50" s="39">
        <v>1114.52</v>
      </c>
      <c r="M50" s="39">
        <v>0</v>
      </c>
      <c r="N50" s="39">
        <v>1114.52</v>
      </c>
      <c r="O50" s="39">
        <v>0</v>
      </c>
    </row>
    <row r="51" spans="1:15" x14ac:dyDescent="0.25">
      <c r="A51" s="42">
        <v>2022</v>
      </c>
      <c r="B51" s="42">
        <v>150</v>
      </c>
      <c r="C51" s="42">
        <v>1111</v>
      </c>
      <c r="D51">
        <v>639802</v>
      </c>
      <c r="E51" s="42">
        <v>4250</v>
      </c>
      <c r="F51" s="42" t="str">
        <f t="shared" si="0"/>
        <v>Ames VPA</v>
      </c>
      <c r="G51" s="42" t="s">
        <v>308</v>
      </c>
      <c r="H51" s="42" t="s">
        <v>94</v>
      </c>
      <c r="I51" t="s">
        <v>95</v>
      </c>
      <c r="J51" t="s">
        <v>110</v>
      </c>
      <c r="K51" s="39">
        <v>19636.72</v>
      </c>
      <c r="L51" s="39">
        <v>19636.72</v>
      </c>
      <c r="M51" s="39">
        <v>0</v>
      </c>
      <c r="N51" s="39">
        <v>0</v>
      </c>
      <c r="O51" s="39">
        <v>19636.72</v>
      </c>
    </row>
    <row r="52" spans="1:15" x14ac:dyDescent="0.25">
      <c r="A52" s="42">
        <v>2022</v>
      </c>
      <c r="B52" s="42">
        <v>150</v>
      </c>
      <c r="C52" s="42">
        <v>1111</v>
      </c>
      <c r="D52">
        <v>641101</v>
      </c>
      <c r="E52" s="42">
        <v>4250</v>
      </c>
      <c r="F52" s="42" t="str">
        <f t="shared" si="0"/>
        <v>Ames VPA</v>
      </c>
      <c r="G52" s="42" t="s">
        <v>308</v>
      </c>
      <c r="H52" s="42" t="s">
        <v>94</v>
      </c>
      <c r="I52" t="s">
        <v>95</v>
      </c>
      <c r="J52" t="s">
        <v>112</v>
      </c>
      <c r="K52" s="39">
        <v>103418.48</v>
      </c>
      <c r="L52" s="39">
        <v>103418.48</v>
      </c>
      <c r="M52" s="39">
        <v>717.27</v>
      </c>
      <c r="N52" s="39">
        <v>4248.03</v>
      </c>
      <c r="O52" s="39">
        <v>98453.18</v>
      </c>
    </row>
    <row r="53" spans="1:15" x14ac:dyDescent="0.25">
      <c r="A53" s="42">
        <v>2022</v>
      </c>
      <c r="B53" s="42">
        <v>150</v>
      </c>
      <c r="C53" s="42">
        <v>1111</v>
      </c>
      <c r="D53">
        <v>641108</v>
      </c>
      <c r="E53" s="42">
        <v>4250</v>
      </c>
      <c r="F53" s="42" t="str">
        <f t="shared" si="0"/>
        <v>Ames VPA</v>
      </c>
      <c r="G53" s="42" t="s">
        <v>308</v>
      </c>
      <c r="H53" s="42" t="s">
        <v>94</v>
      </c>
      <c r="I53" t="s">
        <v>95</v>
      </c>
      <c r="J53" t="s">
        <v>114</v>
      </c>
      <c r="K53" s="39">
        <v>23266.25</v>
      </c>
      <c r="L53" s="39">
        <v>0</v>
      </c>
      <c r="M53" s="39">
        <v>0</v>
      </c>
      <c r="N53" s="39">
        <v>0</v>
      </c>
      <c r="O53" s="39">
        <v>0</v>
      </c>
    </row>
    <row r="54" spans="1:15" x14ac:dyDescent="0.25">
      <c r="A54" s="42">
        <v>2022</v>
      </c>
      <c r="B54" s="42">
        <v>150</v>
      </c>
      <c r="C54" s="42">
        <v>1111</v>
      </c>
      <c r="D54">
        <v>641109</v>
      </c>
      <c r="E54" s="42">
        <v>4250</v>
      </c>
      <c r="F54" s="42" t="str">
        <f t="shared" si="0"/>
        <v>Ames VPA</v>
      </c>
      <c r="G54" s="42" t="s">
        <v>308</v>
      </c>
      <c r="H54" s="42" t="s">
        <v>94</v>
      </c>
      <c r="I54" t="s">
        <v>95</v>
      </c>
      <c r="J54" t="s">
        <v>116</v>
      </c>
      <c r="K54" s="39">
        <v>11633.13</v>
      </c>
      <c r="L54" s="39">
        <v>58165.63</v>
      </c>
      <c r="M54" s="39">
        <v>7441.31</v>
      </c>
      <c r="N54" s="39">
        <v>44813.1</v>
      </c>
      <c r="O54" s="39">
        <v>5911.2199999999984</v>
      </c>
    </row>
    <row r="55" spans="1:15" x14ac:dyDescent="0.25">
      <c r="A55" s="42">
        <v>2022</v>
      </c>
      <c r="B55" s="42">
        <v>150</v>
      </c>
      <c r="C55" s="42">
        <v>1111</v>
      </c>
      <c r="D55">
        <v>641202</v>
      </c>
      <c r="E55" s="42">
        <v>4250</v>
      </c>
      <c r="F55" s="42" t="str">
        <f t="shared" si="0"/>
        <v>Ames VPA</v>
      </c>
      <c r="G55" s="42" t="s">
        <v>308</v>
      </c>
      <c r="H55" s="42" t="s">
        <v>94</v>
      </c>
      <c r="I55" t="s">
        <v>95</v>
      </c>
      <c r="J55" t="s">
        <v>118</v>
      </c>
      <c r="K55" s="39">
        <v>23266.25</v>
      </c>
      <c r="L55" s="39">
        <v>0</v>
      </c>
      <c r="M55" s="39">
        <v>0</v>
      </c>
      <c r="N55" s="39">
        <v>0</v>
      </c>
      <c r="O55" s="39">
        <v>0</v>
      </c>
    </row>
    <row r="56" spans="1:15" x14ac:dyDescent="0.25">
      <c r="A56" s="42">
        <v>2022</v>
      </c>
      <c r="B56" s="42">
        <v>250</v>
      </c>
      <c r="C56" s="42">
        <v>1111</v>
      </c>
      <c r="D56">
        <v>613101</v>
      </c>
      <c r="E56" s="42">
        <v>4250</v>
      </c>
      <c r="F56" s="42" t="str">
        <f t="shared" si="0"/>
        <v>Ames VPA</v>
      </c>
      <c r="G56" s="42" t="s">
        <v>308</v>
      </c>
      <c r="H56" s="42" t="s">
        <v>94</v>
      </c>
      <c r="I56" t="s">
        <v>95</v>
      </c>
      <c r="J56" t="s">
        <v>138</v>
      </c>
      <c r="K56" s="39">
        <v>46532.5</v>
      </c>
      <c r="L56" s="39">
        <v>46532.5</v>
      </c>
      <c r="M56" s="39">
        <v>0</v>
      </c>
      <c r="N56" s="39">
        <v>0</v>
      </c>
      <c r="O56" s="39">
        <v>46532.5</v>
      </c>
    </row>
    <row r="57" spans="1:15" x14ac:dyDescent="0.25">
      <c r="A57" s="42">
        <v>2022</v>
      </c>
      <c r="B57" s="42">
        <v>250</v>
      </c>
      <c r="C57" s="42">
        <v>1111</v>
      </c>
      <c r="D57">
        <v>623101</v>
      </c>
      <c r="E57" s="42">
        <v>4250</v>
      </c>
      <c r="F57" s="42" t="str">
        <f t="shared" si="0"/>
        <v>Ames VPA</v>
      </c>
      <c r="G57" s="42" t="s">
        <v>308</v>
      </c>
      <c r="H57" s="42" t="s">
        <v>94</v>
      </c>
      <c r="I57" t="s">
        <v>95</v>
      </c>
      <c r="J57" t="s">
        <v>100</v>
      </c>
      <c r="K57" s="39">
        <v>2885.02</v>
      </c>
      <c r="L57" s="39">
        <v>2885.02</v>
      </c>
      <c r="M57" s="39">
        <v>0</v>
      </c>
      <c r="N57" s="39">
        <v>0</v>
      </c>
      <c r="O57" s="39">
        <v>2885.02</v>
      </c>
    </row>
    <row r="58" spans="1:15" x14ac:dyDescent="0.25">
      <c r="A58" s="42">
        <v>2022</v>
      </c>
      <c r="B58" s="42">
        <v>250</v>
      </c>
      <c r="C58" s="42">
        <v>1111</v>
      </c>
      <c r="D58">
        <v>623201</v>
      </c>
      <c r="E58" s="42">
        <v>4250</v>
      </c>
      <c r="F58" s="42" t="str">
        <f t="shared" si="0"/>
        <v>Ames VPA</v>
      </c>
      <c r="G58" s="42" t="s">
        <v>308</v>
      </c>
      <c r="H58" s="42" t="s">
        <v>94</v>
      </c>
      <c r="I58" t="s">
        <v>95</v>
      </c>
      <c r="J58" t="s">
        <v>102</v>
      </c>
      <c r="K58" s="39">
        <v>674.72</v>
      </c>
      <c r="L58" s="39">
        <v>674.72</v>
      </c>
      <c r="M58" s="39">
        <v>0</v>
      </c>
      <c r="N58" s="39">
        <v>0</v>
      </c>
      <c r="O58" s="39">
        <v>674.72</v>
      </c>
    </row>
    <row r="59" spans="1:15" x14ac:dyDescent="0.25">
      <c r="A59" s="42">
        <v>2022</v>
      </c>
      <c r="B59" s="42">
        <v>250</v>
      </c>
      <c r="C59" s="42">
        <v>1111</v>
      </c>
      <c r="D59">
        <v>626101</v>
      </c>
      <c r="E59" s="42">
        <v>4250</v>
      </c>
      <c r="F59" s="42" t="str">
        <f t="shared" si="0"/>
        <v>Ames VPA</v>
      </c>
      <c r="G59" s="42" t="s">
        <v>308</v>
      </c>
      <c r="H59" s="42" t="s">
        <v>94</v>
      </c>
      <c r="I59" t="s">
        <v>95</v>
      </c>
      <c r="J59" t="s">
        <v>104</v>
      </c>
      <c r="K59" s="39">
        <v>1349.44</v>
      </c>
      <c r="L59" s="39">
        <v>1349.44</v>
      </c>
      <c r="M59" s="39">
        <v>0</v>
      </c>
      <c r="N59" s="39">
        <v>0</v>
      </c>
      <c r="O59" s="39">
        <v>1349.44</v>
      </c>
    </row>
    <row r="60" spans="1:15" x14ac:dyDescent="0.25">
      <c r="A60" s="42">
        <v>2022</v>
      </c>
      <c r="B60" s="42">
        <v>150</v>
      </c>
      <c r="C60" s="42">
        <v>1111</v>
      </c>
      <c r="D60">
        <v>615113</v>
      </c>
      <c r="E60" s="42">
        <v>4400</v>
      </c>
      <c r="F60" s="42" t="str">
        <f t="shared" si="0"/>
        <v>Bertha Gilkey</v>
      </c>
      <c r="G60" s="42" t="s">
        <v>308</v>
      </c>
      <c r="H60" s="42" t="s">
        <v>94</v>
      </c>
      <c r="I60" t="s">
        <v>95</v>
      </c>
      <c r="J60" t="s">
        <v>108</v>
      </c>
      <c r="K60" s="39">
        <v>0</v>
      </c>
      <c r="L60" s="39">
        <v>59.67</v>
      </c>
      <c r="M60" s="39">
        <v>0</v>
      </c>
      <c r="N60" s="39">
        <v>59.67</v>
      </c>
      <c r="O60" s="39">
        <v>0</v>
      </c>
    </row>
    <row r="61" spans="1:15" x14ac:dyDescent="0.25">
      <c r="A61" s="42">
        <v>2022</v>
      </c>
      <c r="B61" s="42">
        <v>150</v>
      </c>
      <c r="C61" s="42">
        <v>1111</v>
      </c>
      <c r="D61">
        <v>623101</v>
      </c>
      <c r="E61" s="42">
        <v>4400</v>
      </c>
      <c r="F61" s="42" t="str">
        <f t="shared" si="0"/>
        <v>Bertha Gilkey</v>
      </c>
      <c r="G61" s="42" t="s">
        <v>308</v>
      </c>
      <c r="H61" s="42" t="s">
        <v>94</v>
      </c>
      <c r="I61" t="s">
        <v>95</v>
      </c>
      <c r="J61" t="s">
        <v>100</v>
      </c>
      <c r="K61" s="39">
        <v>0</v>
      </c>
      <c r="L61" s="39">
        <v>0</v>
      </c>
      <c r="M61" s="39">
        <v>0</v>
      </c>
      <c r="N61" s="39">
        <v>3.6999999999999993</v>
      </c>
      <c r="O61" s="39">
        <v>-3.6999999999999993</v>
      </c>
    </row>
    <row r="62" spans="1:15" x14ac:dyDescent="0.25">
      <c r="A62" s="42">
        <v>2022</v>
      </c>
      <c r="B62" s="42">
        <v>150</v>
      </c>
      <c r="C62" s="42">
        <v>1111</v>
      </c>
      <c r="D62">
        <v>623201</v>
      </c>
      <c r="E62" s="42">
        <v>4400</v>
      </c>
      <c r="F62" s="42" t="str">
        <f t="shared" si="0"/>
        <v>Bertha Gilkey</v>
      </c>
      <c r="G62" s="42" t="s">
        <v>308</v>
      </c>
      <c r="H62" s="42" t="s">
        <v>94</v>
      </c>
      <c r="I62" t="s">
        <v>95</v>
      </c>
      <c r="J62" t="s">
        <v>102</v>
      </c>
      <c r="K62" s="39">
        <v>0</v>
      </c>
      <c r="L62" s="39">
        <v>0</v>
      </c>
      <c r="M62" s="39">
        <v>0</v>
      </c>
      <c r="N62" s="39">
        <v>0.87</v>
      </c>
      <c r="O62" s="39">
        <v>-0.87</v>
      </c>
    </row>
    <row r="63" spans="1:15" x14ac:dyDescent="0.25">
      <c r="A63" s="42">
        <v>2022</v>
      </c>
      <c r="B63" s="42">
        <v>150</v>
      </c>
      <c r="C63" s="42">
        <v>1111</v>
      </c>
      <c r="D63">
        <v>626101</v>
      </c>
      <c r="E63" s="42">
        <v>4400</v>
      </c>
      <c r="F63" s="42" t="str">
        <f t="shared" si="0"/>
        <v>Bertha Gilkey</v>
      </c>
      <c r="G63" s="42" t="s">
        <v>308</v>
      </c>
      <c r="H63" s="42" t="s">
        <v>94</v>
      </c>
      <c r="I63" t="s">
        <v>95</v>
      </c>
      <c r="J63" t="s">
        <v>104</v>
      </c>
      <c r="K63" s="39">
        <v>0</v>
      </c>
      <c r="L63" s="39">
        <v>0</v>
      </c>
      <c r="M63" s="39">
        <v>0</v>
      </c>
      <c r="N63" s="39">
        <v>1.74</v>
      </c>
      <c r="O63" s="39">
        <v>-1.74</v>
      </c>
    </row>
    <row r="64" spans="1:15" x14ac:dyDescent="0.25">
      <c r="A64" s="42">
        <v>2022</v>
      </c>
      <c r="B64" s="42">
        <v>150</v>
      </c>
      <c r="C64" s="42">
        <v>1111</v>
      </c>
      <c r="D64">
        <v>639802</v>
      </c>
      <c r="E64" s="42">
        <v>4400</v>
      </c>
      <c r="F64" s="42" t="str">
        <f t="shared" si="0"/>
        <v>Bertha Gilkey</v>
      </c>
      <c r="G64" s="42" t="s">
        <v>308</v>
      </c>
      <c r="H64" s="42" t="s">
        <v>94</v>
      </c>
      <c r="I64" t="s">
        <v>95</v>
      </c>
      <c r="J64" t="s">
        <v>110</v>
      </c>
      <c r="K64" s="39">
        <v>32161.68</v>
      </c>
      <c r="L64" s="39">
        <v>0</v>
      </c>
      <c r="M64" s="39">
        <v>0</v>
      </c>
      <c r="N64" s="39">
        <v>0</v>
      </c>
      <c r="O64" s="39">
        <v>0</v>
      </c>
    </row>
    <row r="65" spans="1:15" x14ac:dyDescent="0.25">
      <c r="A65" s="42">
        <v>2022</v>
      </c>
      <c r="B65" s="42">
        <v>150</v>
      </c>
      <c r="C65" s="42">
        <v>1111</v>
      </c>
      <c r="D65">
        <v>641101</v>
      </c>
      <c r="E65" s="42">
        <v>4400</v>
      </c>
      <c r="F65" s="42" t="str">
        <f t="shared" si="0"/>
        <v>Bertha Gilkey</v>
      </c>
      <c r="G65" s="42" t="s">
        <v>308</v>
      </c>
      <c r="H65" s="42" t="s">
        <v>94</v>
      </c>
      <c r="I65" t="s">
        <v>95</v>
      </c>
      <c r="J65" t="s">
        <v>112</v>
      </c>
      <c r="K65" s="39">
        <v>169382.28</v>
      </c>
      <c r="L65" s="39">
        <v>53128.83</v>
      </c>
      <c r="M65" s="39">
        <v>0</v>
      </c>
      <c r="N65" s="39">
        <v>0</v>
      </c>
      <c r="O65" s="39">
        <v>53128.83</v>
      </c>
    </row>
    <row r="66" spans="1:15" x14ac:dyDescent="0.25">
      <c r="A66" s="42">
        <v>2022</v>
      </c>
      <c r="B66" s="42">
        <v>150</v>
      </c>
      <c r="C66" s="42">
        <v>1111</v>
      </c>
      <c r="D66">
        <v>641102</v>
      </c>
      <c r="E66" s="42">
        <v>4400</v>
      </c>
      <c r="F66" s="42" t="str">
        <f t="shared" ref="F66:F129" si="1">VLOOKUP(E66,Locations,2,0)</f>
        <v>Bertha Gilkey</v>
      </c>
      <c r="G66" s="42" t="s">
        <v>308</v>
      </c>
      <c r="H66" s="42" t="s">
        <v>94</v>
      </c>
      <c r="I66" t="s">
        <v>95</v>
      </c>
      <c r="J66" t="s">
        <v>184</v>
      </c>
      <c r="K66" s="39">
        <v>0</v>
      </c>
      <c r="L66" s="39">
        <v>500</v>
      </c>
      <c r="M66" s="39">
        <v>0</v>
      </c>
      <c r="N66" s="39">
        <v>0</v>
      </c>
      <c r="O66" s="39">
        <v>500</v>
      </c>
    </row>
    <row r="67" spans="1:15" x14ac:dyDescent="0.25">
      <c r="A67" s="42">
        <v>2022</v>
      </c>
      <c r="B67" s="42">
        <v>150</v>
      </c>
      <c r="C67" s="42">
        <v>1111</v>
      </c>
      <c r="D67">
        <v>641108</v>
      </c>
      <c r="E67" s="42">
        <v>4400</v>
      </c>
      <c r="F67" s="42" t="str">
        <f t="shared" si="1"/>
        <v>Bertha Gilkey</v>
      </c>
      <c r="G67" s="42" t="s">
        <v>308</v>
      </c>
      <c r="H67" s="42" t="s">
        <v>94</v>
      </c>
      <c r="I67" t="s">
        <v>95</v>
      </c>
      <c r="J67" t="s">
        <v>114</v>
      </c>
      <c r="K67" s="39">
        <v>38106.25</v>
      </c>
      <c r="L67" s="39">
        <v>15106.25</v>
      </c>
      <c r="M67" s="39">
        <v>0</v>
      </c>
      <c r="N67" s="39">
        <v>0</v>
      </c>
      <c r="O67" s="39">
        <v>15106.25</v>
      </c>
    </row>
    <row r="68" spans="1:15" x14ac:dyDescent="0.25">
      <c r="A68" s="42">
        <v>2022</v>
      </c>
      <c r="B68" s="42">
        <v>150</v>
      </c>
      <c r="C68" s="42">
        <v>1111</v>
      </c>
      <c r="D68">
        <v>641109</v>
      </c>
      <c r="E68" s="42">
        <v>4400</v>
      </c>
      <c r="F68" s="42" t="str">
        <f t="shared" si="1"/>
        <v>Bertha Gilkey</v>
      </c>
      <c r="G68" s="42" t="s">
        <v>308</v>
      </c>
      <c r="H68" s="42" t="s">
        <v>94</v>
      </c>
      <c r="I68" t="s">
        <v>95</v>
      </c>
      <c r="J68" t="s">
        <v>116</v>
      </c>
      <c r="K68" s="39">
        <v>19053.13</v>
      </c>
      <c r="L68" s="39">
        <v>184321.06</v>
      </c>
      <c r="M68" s="39">
        <v>139768.13</v>
      </c>
      <c r="N68" s="39">
        <v>0</v>
      </c>
      <c r="O68" s="39">
        <v>44552.929999999993</v>
      </c>
    </row>
    <row r="69" spans="1:15" x14ac:dyDescent="0.25">
      <c r="A69" s="42">
        <v>2022</v>
      </c>
      <c r="B69" s="42">
        <v>150</v>
      </c>
      <c r="C69" s="42">
        <v>1111</v>
      </c>
      <c r="D69">
        <v>641202</v>
      </c>
      <c r="E69" s="42">
        <v>4400</v>
      </c>
      <c r="F69" s="42" t="str">
        <f t="shared" si="1"/>
        <v>Bertha Gilkey</v>
      </c>
      <c r="G69" s="42" t="s">
        <v>308</v>
      </c>
      <c r="H69" s="42" t="s">
        <v>94</v>
      </c>
      <c r="I69" t="s">
        <v>95</v>
      </c>
      <c r="J69" t="s">
        <v>118</v>
      </c>
      <c r="K69" s="39">
        <v>38106.25</v>
      </c>
      <c r="L69" s="39">
        <v>0</v>
      </c>
      <c r="M69" s="39">
        <v>0</v>
      </c>
      <c r="N69" s="39">
        <v>0</v>
      </c>
      <c r="O69" s="39">
        <v>0</v>
      </c>
    </row>
    <row r="70" spans="1:15" x14ac:dyDescent="0.25">
      <c r="A70" s="42">
        <v>2022</v>
      </c>
      <c r="B70" s="42">
        <v>250</v>
      </c>
      <c r="C70" s="42">
        <v>1111</v>
      </c>
      <c r="D70">
        <v>613101</v>
      </c>
      <c r="E70" s="42">
        <v>4400</v>
      </c>
      <c r="F70" s="42" t="str">
        <f t="shared" si="1"/>
        <v>Bertha Gilkey</v>
      </c>
      <c r="G70" s="42" t="s">
        <v>308</v>
      </c>
      <c r="H70" s="42" t="s">
        <v>94</v>
      </c>
      <c r="I70" t="s">
        <v>95</v>
      </c>
      <c r="J70" t="s">
        <v>138</v>
      </c>
      <c r="K70" s="39">
        <v>76212.5</v>
      </c>
      <c r="L70" s="39">
        <v>76212.5</v>
      </c>
      <c r="M70" s="39">
        <v>0</v>
      </c>
      <c r="N70" s="39">
        <v>0</v>
      </c>
      <c r="O70" s="39">
        <v>76212.5</v>
      </c>
    </row>
    <row r="71" spans="1:15" x14ac:dyDescent="0.25">
      <c r="A71" s="42">
        <v>2022</v>
      </c>
      <c r="B71" s="42">
        <v>250</v>
      </c>
      <c r="C71" s="42">
        <v>1111</v>
      </c>
      <c r="D71">
        <v>623101</v>
      </c>
      <c r="E71" s="42">
        <v>4400</v>
      </c>
      <c r="F71" s="42" t="str">
        <f t="shared" si="1"/>
        <v>Bertha Gilkey</v>
      </c>
      <c r="G71" s="42" t="s">
        <v>308</v>
      </c>
      <c r="H71" s="42" t="s">
        <v>94</v>
      </c>
      <c r="I71" t="s">
        <v>95</v>
      </c>
      <c r="J71" t="s">
        <v>100</v>
      </c>
      <c r="K71" s="39">
        <v>4725.18</v>
      </c>
      <c r="L71" s="39">
        <v>4725.18</v>
      </c>
      <c r="M71" s="39">
        <v>0</v>
      </c>
      <c r="N71" s="39">
        <v>0.18999999999999773</v>
      </c>
      <c r="O71" s="39">
        <v>4724.9900000000007</v>
      </c>
    </row>
    <row r="72" spans="1:15" x14ac:dyDescent="0.25">
      <c r="A72" s="42">
        <v>2022</v>
      </c>
      <c r="B72" s="42">
        <v>250</v>
      </c>
      <c r="C72" s="42">
        <v>1111</v>
      </c>
      <c r="D72">
        <v>623201</v>
      </c>
      <c r="E72" s="42">
        <v>4400</v>
      </c>
      <c r="F72" s="42" t="str">
        <f t="shared" si="1"/>
        <v>Bertha Gilkey</v>
      </c>
      <c r="G72" s="42" t="s">
        <v>308</v>
      </c>
      <c r="H72" s="42" t="s">
        <v>94</v>
      </c>
      <c r="I72" t="s">
        <v>95</v>
      </c>
      <c r="J72" t="s">
        <v>102</v>
      </c>
      <c r="K72" s="39">
        <v>1105.08</v>
      </c>
      <c r="L72" s="39">
        <v>1105.08</v>
      </c>
      <c r="M72" s="39">
        <v>0</v>
      </c>
      <c r="N72" s="39">
        <v>4.00000000000027E-2</v>
      </c>
      <c r="O72" s="39">
        <v>1105.04</v>
      </c>
    </row>
    <row r="73" spans="1:15" x14ac:dyDescent="0.25">
      <c r="A73" s="42">
        <v>2022</v>
      </c>
      <c r="B73" s="42">
        <v>250</v>
      </c>
      <c r="C73" s="42">
        <v>1111</v>
      </c>
      <c r="D73">
        <v>626101</v>
      </c>
      <c r="E73" s="42">
        <v>4400</v>
      </c>
      <c r="F73" s="42" t="str">
        <f t="shared" si="1"/>
        <v>Bertha Gilkey</v>
      </c>
      <c r="G73" s="42" t="s">
        <v>308</v>
      </c>
      <c r="H73" s="42" t="s">
        <v>94</v>
      </c>
      <c r="I73" t="s">
        <v>95</v>
      </c>
      <c r="J73" t="s">
        <v>104</v>
      </c>
      <c r="K73" s="39">
        <v>2210.16</v>
      </c>
      <c r="L73" s="39">
        <v>2210.16</v>
      </c>
      <c r="M73" s="39">
        <v>0</v>
      </c>
      <c r="N73" s="39">
        <v>0</v>
      </c>
      <c r="O73" s="39">
        <v>2210.16</v>
      </c>
    </row>
    <row r="74" spans="1:15" x14ac:dyDescent="0.25">
      <c r="A74" s="42">
        <v>2022</v>
      </c>
      <c r="B74" s="42">
        <v>450</v>
      </c>
      <c r="C74" s="42">
        <v>1111</v>
      </c>
      <c r="D74">
        <v>654102</v>
      </c>
      <c r="E74" s="42">
        <v>4400</v>
      </c>
      <c r="F74" s="42" t="str">
        <f t="shared" si="1"/>
        <v>Bertha Gilkey</v>
      </c>
      <c r="G74" s="42" t="s">
        <v>308</v>
      </c>
      <c r="H74" s="42" t="s">
        <v>94</v>
      </c>
      <c r="I74" t="s">
        <v>95</v>
      </c>
      <c r="J74" t="s">
        <v>162</v>
      </c>
      <c r="K74" s="39">
        <v>0</v>
      </c>
      <c r="L74" s="39">
        <v>43753.45</v>
      </c>
      <c r="M74" s="39">
        <v>22171.35</v>
      </c>
      <c r="N74" s="39">
        <v>0</v>
      </c>
      <c r="O74" s="39">
        <v>21582.1</v>
      </c>
    </row>
    <row r="75" spans="1:15" x14ac:dyDescent="0.25">
      <c r="A75" s="42">
        <v>2022</v>
      </c>
      <c r="B75" s="42">
        <v>150</v>
      </c>
      <c r="C75" s="42">
        <v>1111</v>
      </c>
      <c r="D75">
        <v>634301</v>
      </c>
      <c r="E75" s="42">
        <v>4420</v>
      </c>
      <c r="F75" s="42" t="str">
        <f t="shared" si="1"/>
        <v>Columbia</v>
      </c>
      <c r="G75" s="42" t="s">
        <v>308</v>
      </c>
      <c r="H75" s="42" t="s">
        <v>94</v>
      </c>
      <c r="I75" t="s">
        <v>95</v>
      </c>
      <c r="J75" t="s">
        <v>181</v>
      </c>
      <c r="K75" s="39">
        <v>0</v>
      </c>
      <c r="L75" s="39">
        <v>4000</v>
      </c>
      <c r="M75" s="39">
        <v>0</v>
      </c>
      <c r="N75" s="39">
        <v>2900</v>
      </c>
      <c r="O75" s="39">
        <v>1100</v>
      </c>
    </row>
    <row r="76" spans="1:15" x14ac:dyDescent="0.25">
      <c r="A76" s="42">
        <v>2022</v>
      </c>
      <c r="B76" s="42">
        <v>150</v>
      </c>
      <c r="C76" s="42">
        <v>1111</v>
      </c>
      <c r="D76">
        <v>639802</v>
      </c>
      <c r="E76" s="42">
        <v>4420</v>
      </c>
      <c r="F76" s="42" t="str">
        <f t="shared" si="1"/>
        <v>Columbia</v>
      </c>
      <c r="G76" s="42" t="s">
        <v>308</v>
      </c>
      <c r="H76" s="42" t="s">
        <v>94</v>
      </c>
      <c r="I76" t="s">
        <v>95</v>
      </c>
      <c r="J76" t="s">
        <v>110</v>
      </c>
      <c r="K76" s="39">
        <v>19149.310000000001</v>
      </c>
      <c r="L76" s="39">
        <v>19149.310000000001</v>
      </c>
      <c r="M76" s="39">
        <v>0</v>
      </c>
      <c r="N76" s="39">
        <v>0</v>
      </c>
      <c r="O76" s="39">
        <v>19149.310000000001</v>
      </c>
    </row>
    <row r="77" spans="1:15" x14ac:dyDescent="0.25">
      <c r="A77" s="42">
        <v>2022</v>
      </c>
      <c r="B77" s="42">
        <v>150</v>
      </c>
      <c r="C77" s="42">
        <v>1111</v>
      </c>
      <c r="D77">
        <v>641101</v>
      </c>
      <c r="E77" s="42">
        <v>4420</v>
      </c>
      <c r="F77" s="42" t="str">
        <f t="shared" si="1"/>
        <v>Columbia</v>
      </c>
      <c r="G77" s="42" t="s">
        <v>308</v>
      </c>
      <c r="H77" s="42" t="s">
        <v>94</v>
      </c>
      <c r="I77" t="s">
        <v>95</v>
      </c>
      <c r="J77" t="s">
        <v>112</v>
      </c>
      <c r="K77" s="39">
        <v>100851.49</v>
      </c>
      <c r="L77" s="39">
        <v>96851.49</v>
      </c>
      <c r="M77" s="39">
        <v>0</v>
      </c>
      <c r="N77" s="39">
        <v>0</v>
      </c>
      <c r="O77" s="39">
        <v>96851.49</v>
      </c>
    </row>
    <row r="78" spans="1:15" x14ac:dyDescent="0.25">
      <c r="A78" s="42">
        <v>2022</v>
      </c>
      <c r="B78" s="42">
        <v>150</v>
      </c>
      <c r="C78" s="42">
        <v>1111</v>
      </c>
      <c r="D78">
        <v>641108</v>
      </c>
      <c r="E78" s="42">
        <v>4420</v>
      </c>
      <c r="F78" s="42" t="str">
        <f t="shared" si="1"/>
        <v>Columbia</v>
      </c>
      <c r="G78" s="42" t="s">
        <v>308</v>
      </c>
      <c r="H78" s="42" t="s">
        <v>94</v>
      </c>
      <c r="I78" t="s">
        <v>95</v>
      </c>
      <c r="J78" t="s">
        <v>114</v>
      </c>
      <c r="K78" s="39">
        <v>22688.75</v>
      </c>
      <c r="L78" s="39">
        <v>22688.75</v>
      </c>
      <c r="M78" s="39">
        <v>0</v>
      </c>
      <c r="N78" s="39">
        <v>0</v>
      </c>
      <c r="O78" s="39">
        <v>22688.75</v>
      </c>
    </row>
    <row r="79" spans="1:15" x14ac:dyDescent="0.25">
      <c r="A79" s="42">
        <v>2022</v>
      </c>
      <c r="B79" s="42">
        <v>150</v>
      </c>
      <c r="C79" s="42">
        <v>1111</v>
      </c>
      <c r="D79">
        <v>641109</v>
      </c>
      <c r="E79" s="42">
        <v>4420</v>
      </c>
      <c r="F79" s="42" t="str">
        <f t="shared" si="1"/>
        <v>Columbia</v>
      </c>
      <c r="G79" s="42" t="s">
        <v>308</v>
      </c>
      <c r="H79" s="42" t="s">
        <v>94</v>
      </c>
      <c r="I79" t="s">
        <v>95</v>
      </c>
      <c r="J79" t="s">
        <v>116</v>
      </c>
      <c r="K79" s="39">
        <v>11344.38</v>
      </c>
      <c r="L79" s="39">
        <v>11344.38</v>
      </c>
      <c r="M79" s="39">
        <v>0</v>
      </c>
      <c r="N79" s="39">
        <v>0</v>
      </c>
      <c r="O79" s="39">
        <v>11344.38</v>
      </c>
    </row>
    <row r="80" spans="1:15" x14ac:dyDescent="0.25">
      <c r="A80" s="42">
        <v>2022</v>
      </c>
      <c r="B80" s="42">
        <v>150</v>
      </c>
      <c r="C80" s="42">
        <v>1111</v>
      </c>
      <c r="D80">
        <v>641202</v>
      </c>
      <c r="E80" s="42">
        <v>4420</v>
      </c>
      <c r="F80" s="42" t="str">
        <f t="shared" si="1"/>
        <v>Columbia</v>
      </c>
      <c r="G80" s="42" t="s">
        <v>308</v>
      </c>
      <c r="H80" s="42" t="s">
        <v>94</v>
      </c>
      <c r="I80" t="s">
        <v>95</v>
      </c>
      <c r="J80" t="s">
        <v>118</v>
      </c>
      <c r="K80" s="39">
        <v>22688.75</v>
      </c>
      <c r="L80" s="39">
        <v>22688.75</v>
      </c>
      <c r="M80" s="39">
        <v>0</v>
      </c>
      <c r="N80" s="39">
        <v>0</v>
      </c>
      <c r="O80" s="39">
        <v>22688.75</v>
      </c>
    </row>
    <row r="81" spans="1:15" x14ac:dyDescent="0.25">
      <c r="A81" s="42">
        <v>2022</v>
      </c>
      <c r="B81" s="42">
        <v>250</v>
      </c>
      <c r="C81" s="42">
        <v>1111</v>
      </c>
      <c r="D81">
        <v>613101</v>
      </c>
      <c r="E81" s="42">
        <v>4420</v>
      </c>
      <c r="F81" s="42" t="str">
        <f t="shared" si="1"/>
        <v>Columbia</v>
      </c>
      <c r="G81" s="42" t="s">
        <v>308</v>
      </c>
      <c r="H81" s="42" t="s">
        <v>94</v>
      </c>
      <c r="I81" t="s">
        <v>95</v>
      </c>
      <c r="J81" t="s">
        <v>138</v>
      </c>
      <c r="K81" s="39">
        <v>45377.5</v>
      </c>
      <c r="L81" s="39">
        <v>45377.5</v>
      </c>
      <c r="M81" s="39">
        <v>0</v>
      </c>
      <c r="N81" s="39">
        <v>0</v>
      </c>
      <c r="O81" s="39">
        <v>45377.5</v>
      </c>
    </row>
    <row r="82" spans="1:15" x14ac:dyDescent="0.25">
      <c r="A82" s="42">
        <v>2022</v>
      </c>
      <c r="B82" s="42">
        <v>250</v>
      </c>
      <c r="C82" s="42">
        <v>1111</v>
      </c>
      <c r="D82">
        <v>623101</v>
      </c>
      <c r="E82" s="42">
        <v>4420</v>
      </c>
      <c r="F82" s="42" t="str">
        <f t="shared" si="1"/>
        <v>Columbia</v>
      </c>
      <c r="G82" s="42" t="s">
        <v>308</v>
      </c>
      <c r="H82" s="42" t="s">
        <v>94</v>
      </c>
      <c r="I82" t="s">
        <v>95</v>
      </c>
      <c r="J82" t="s">
        <v>100</v>
      </c>
      <c r="K82" s="39">
        <v>2813.41</v>
      </c>
      <c r="L82" s="39">
        <v>2813.41</v>
      </c>
      <c r="M82" s="39">
        <v>0</v>
      </c>
      <c r="N82" s="39">
        <v>0</v>
      </c>
      <c r="O82" s="39">
        <v>2813.41</v>
      </c>
    </row>
    <row r="83" spans="1:15" x14ac:dyDescent="0.25">
      <c r="A83" s="42">
        <v>2022</v>
      </c>
      <c r="B83" s="42">
        <v>250</v>
      </c>
      <c r="C83" s="42">
        <v>1111</v>
      </c>
      <c r="D83">
        <v>623201</v>
      </c>
      <c r="E83" s="42">
        <v>4420</v>
      </c>
      <c r="F83" s="42" t="str">
        <f t="shared" si="1"/>
        <v>Columbia</v>
      </c>
      <c r="G83" s="42" t="s">
        <v>308</v>
      </c>
      <c r="H83" s="42" t="s">
        <v>94</v>
      </c>
      <c r="I83" t="s">
        <v>95</v>
      </c>
      <c r="J83" t="s">
        <v>102</v>
      </c>
      <c r="K83" s="39">
        <v>657.97</v>
      </c>
      <c r="L83" s="39">
        <v>657.97</v>
      </c>
      <c r="M83" s="39">
        <v>0</v>
      </c>
      <c r="N83" s="39">
        <v>0</v>
      </c>
      <c r="O83" s="39">
        <v>657.97</v>
      </c>
    </row>
    <row r="84" spans="1:15" x14ac:dyDescent="0.25">
      <c r="A84" s="42">
        <v>2022</v>
      </c>
      <c r="B84" s="42">
        <v>250</v>
      </c>
      <c r="C84" s="42">
        <v>1111</v>
      </c>
      <c r="D84">
        <v>626101</v>
      </c>
      <c r="E84" s="42">
        <v>4420</v>
      </c>
      <c r="F84" s="42" t="str">
        <f t="shared" si="1"/>
        <v>Columbia</v>
      </c>
      <c r="G84" s="42" t="s">
        <v>308</v>
      </c>
      <c r="H84" s="42" t="s">
        <v>94</v>
      </c>
      <c r="I84" t="s">
        <v>95</v>
      </c>
      <c r="J84" t="s">
        <v>104</v>
      </c>
      <c r="K84" s="39">
        <v>1315.95</v>
      </c>
      <c r="L84" s="39">
        <v>1315.95</v>
      </c>
      <c r="M84" s="39">
        <v>0</v>
      </c>
      <c r="N84" s="39">
        <v>0</v>
      </c>
      <c r="O84" s="39">
        <v>1315.95</v>
      </c>
    </row>
    <row r="85" spans="1:15" x14ac:dyDescent="0.25">
      <c r="A85" s="42">
        <v>2022</v>
      </c>
      <c r="B85" s="42">
        <v>150</v>
      </c>
      <c r="C85" s="42">
        <v>1111</v>
      </c>
      <c r="D85">
        <v>639103</v>
      </c>
      <c r="E85" s="42">
        <v>4470</v>
      </c>
      <c r="F85" s="42" t="str">
        <f t="shared" si="1"/>
        <v>Dewey Int'L Studies</v>
      </c>
      <c r="G85" s="42" t="s">
        <v>308</v>
      </c>
      <c r="H85" s="42" t="s">
        <v>94</v>
      </c>
      <c r="I85" t="s">
        <v>95</v>
      </c>
      <c r="J85" t="s">
        <v>169</v>
      </c>
      <c r="K85" s="39">
        <v>0</v>
      </c>
      <c r="L85" s="39">
        <v>5806</v>
      </c>
      <c r="M85" s="39">
        <v>0</v>
      </c>
      <c r="N85" s="39">
        <v>3832.25</v>
      </c>
      <c r="O85" s="39">
        <v>1973.75</v>
      </c>
    </row>
    <row r="86" spans="1:15" x14ac:dyDescent="0.25">
      <c r="A86" s="42">
        <v>2022</v>
      </c>
      <c r="B86" s="42">
        <v>150</v>
      </c>
      <c r="C86" s="42">
        <v>1111</v>
      </c>
      <c r="D86">
        <v>639802</v>
      </c>
      <c r="E86" s="42">
        <v>4470</v>
      </c>
      <c r="F86" s="42" t="str">
        <f t="shared" si="1"/>
        <v>Dewey Int'L Studies</v>
      </c>
      <c r="G86" s="42" t="s">
        <v>308</v>
      </c>
      <c r="H86" s="42" t="s">
        <v>94</v>
      </c>
      <c r="I86" t="s">
        <v>95</v>
      </c>
      <c r="J86" t="s">
        <v>110</v>
      </c>
      <c r="K86" s="39">
        <v>43077.99</v>
      </c>
      <c r="L86" s="39">
        <v>77.989999999997963</v>
      </c>
      <c r="M86" s="39">
        <v>0</v>
      </c>
      <c r="N86" s="39">
        <v>0</v>
      </c>
      <c r="O86" s="39">
        <v>77.989999999997963</v>
      </c>
    </row>
    <row r="87" spans="1:15" x14ac:dyDescent="0.25">
      <c r="A87" s="42">
        <v>2022</v>
      </c>
      <c r="B87" s="42">
        <v>150</v>
      </c>
      <c r="C87" s="42">
        <v>1111</v>
      </c>
      <c r="D87">
        <v>641101</v>
      </c>
      <c r="E87" s="42">
        <v>4470</v>
      </c>
      <c r="F87" s="42" t="str">
        <f t="shared" si="1"/>
        <v>Dewey Int'L Studies</v>
      </c>
      <c r="G87" s="42" t="s">
        <v>308</v>
      </c>
      <c r="H87" s="42" t="s">
        <v>94</v>
      </c>
      <c r="I87" t="s">
        <v>95</v>
      </c>
      <c r="J87" t="s">
        <v>112</v>
      </c>
      <c r="K87" s="39">
        <v>226874.01</v>
      </c>
      <c r="L87" s="39">
        <v>54768.010000000009</v>
      </c>
      <c r="M87" s="39">
        <v>4988.0600000000004</v>
      </c>
      <c r="N87" s="39">
        <v>7944.56</v>
      </c>
      <c r="O87" s="39">
        <v>41835.390000000014</v>
      </c>
    </row>
    <row r="88" spans="1:15" x14ac:dyDescent="0.25">
      <c r="A88" s="42">
        <v>2022</v>
      </c>
      <c r="B88" s="42">
        <v>150</v>
      </c>
      <c r="C88" s="42">
        <v>1111</v>
      </c>
      <c r="D88">
        <v>641108</v>
      </c>
      <c r="E88" s="42">
        <v>4470</v>
      </c>
      <c r="F88" s="42" t="str">
        <f t="shared" si="1"/>
        <v>Dewey Int'L Studies</v>
      </c>
      <c r="G88" s="42" t="s">
        <v>308</v>
      </c>
      <c r="H88" s="42" t="s">
        <v>94</v>
      </c>
      <c r="I88" t="s">
        <v>95</v>
      </c>
      <c r="J88" t="s">
        <v>114</v>
      </c>
      <c r="K88" s="39">
        <v>51040.27</v>
      </c>
      <c r="L88" s="39">
        <v>40.269999999996799</v>
      </c>
      <c r="M88" s="39">
        <v>0</v>
      </c>
      <c r="N88" s="39">
        <v>0</v>
      </c>
      <c r="O88" s="39">
        <v>40.269999999996799</v>
      </c>
    </row>
    <row r="89" spans="1:15" x14ac:dyDescent="0.25">
      <c r="A89" s="42">
        <v>2022</v>
      </c>
      <c r="B89" s="42">
        <v>150</v>
      </c>
      <c r="C89" s="42">
        <v>1111</v>
      </c>
      <c r="D89">
        <v>641109</v>
      </c>
      <c r="E89" s="42">
        <v>4470</v>
      </c>
      <c r="F89" s="42" t="str">
        <f t="shared" si="1"/>
        <v>Dewey Int'L Studies</v>
      </c>
      <c r="G89" s="42" t="s">
        <v>308</v>
      </c>
      <c r="H89" s="42" t="s">
        <v>94</v>
      </c>
      <c r="I89" t="s">
        <v>95</v>
      </c>
      <c r="J89" t="s">
        <v>116</v>
      </c>
      <c r="K89" s="39">
        <v>25520.14</v>
      </c>
      <c r="L89" s="39">
        <v>320520.14</v>
      </c>
      <c r="M89" s="39">
        <v>1670.1</v>
      </c>
      <c r="N89" s="39">
        <v>318210.63</v>
      </c>
      <c r="O89" s="39">
        <v>639.4100000000094</v>
      </c>
    </row>
    <row r="90" spans="1:15" x14ac:dyDescent="0.25">
      <c r="A90" s="42">
        <v>2022</v>
      </c>
      <c r="B90" s="42">
        <v>150</v>
      </c>
      <c r="C90" s="42">
        <v>1111</v>
      </c>
      <c r="D90">
        <v>641202</v>
      </c>
      <c r="E90" s="42">
        <v>4470</v>
      </c>
      <c r="F90" s="42" t="str">
        <f t="shared" si="1"/>
        <v>Dewey Int'L Studies</v>
      </c>
      <c r="G90" s="42" t="s">
        <v>308</v>
      </c>
      <c r="H90" s="42" t="s">
        <v>94</v>
      </c>
      <c r="I90" t="s">
        <v>95</v>
      </c>
      <c r="J90" t="s">
        <v>118</v>
      </c>
      <c r="K90" s="39">
        <v>51040.27</v>
      </c>
      <c r="L90" s="39">
        <v>40.269999999996799</v>
      </c>
      <c r="M90" s="39">
        <v>0</v>
      </c>
      <c r="N90" s="39">
        <v>0</v>
      </c>
      <c r="O90" s="39">
        <v>40.269999999996799</v>
      </c>
    </row>
    <row r="91" spans="1:15" x14ac:dyDescent="0.25">
      <c r="A91" s="42">
        <v>2022</v>
      </c>
      <c r="B91" s="42">
        <v>250</v>
      </c>
      <c r="C91" s="42">
        <v>1111</v>
      </c>
      <c r="D91">
        <v>613101</v>
      </c>
      <c r="E91" s="42">
        <v>4470</v>
      </c>
      <c r="F91" s="42" t="str">
        <f t="shared" si="1"/>
        <v>Dewey Int'L Studies</v>
      </c>
      <c r="G91" s="42" t="s">
        <v>308</v>
      </c>
      <c r="H91" s="42" t="s">
        <v>94</v>
      </c>
      <c r="I91" t="s">
        <v>95</v>
      </c>
      <c r="J91" t="s">
        <v>138</v>
      </c>
      <c r="K91" s="39">
        <v>102080.55</v>
      </c>
      <c r="L91" s="39">
        <v>102080.55</v>
      </c>
      <c r="M91" s="39">
        <v>0</v>
      </c>
      <c r="N91" s="39">
        <v>0</v>
      </c>
      <c r="O91" s="39">
        <v>102080.55</v>
      </c>
    </row>
    <row r="92" spans="1:15" x14ac:dyDescent="0.25">
      <c r="A92" s="42">
        <v>2022</v>
      </c>
      <c r="B92" s="42">
        <v>250</v>
      </c>
      <c r="C92" s="42">
        <v>1111</v>
      </c>
      <c r="D92">
        <v>623101</v>
      </c>
      <c r="E92" s="42">
        <v>4470</v>
      </c>
      <c r="F92" s="42" t="str">
        <f t="shared" si="1"/>
        <v>Dewey Int'L Studies</v>
      </c>
      <c r="G92" s="42" t="s">
        <v>308</v>
      </c>
      <c r="H92" s="42" t="s">
        <v>94</v>
      </c>
      <c r="I92" t="s">
        <v>95</v>
      </c>
      <c r="J92" t="s">
        <v>100</v>
      </c>
      <c r="K92" s="39">
        <v>6328.99</v>
      </c>
      <c r="L92" s="39">
        <v>6328.99</v>
      </c>
      <c r="M92" s="39">
        <v>0</v>
      </c>
      <c r="N92" s="39">
        <v>4.0000000000006253E-2</v>
      </c>
      <c r="O92" s="39">
        <v>6328.95</v>
      </c>
    </row>
    <row r="93" spans="1:15" x14ac:dyDescent="0.25">
      <c r="A93" s="42">
        <v>2022</v>
      </c>
      <c r="B93" s="42">
        <v>250</v>
      </c>
      <c r="C93" s="42">
        <v>1111</v>
      </c>
      <c r="D93">
        <v>623201</v>
      </c>
      <c r="E93" s="42">
        <v>4470</v>
      </c>
      <c r="F93" s="42" t="str">
        <f t="shared" si="1"/>
        <v>Dewey Int'L Studies</v>
      </c>
      <c r="G93" s="42" t="s">
        <v>308</v>
      </c>
      <c r="H93" s="42" t="s">
        <v>94</v>
      </c>
      <c r="I93" t="s">
        <v>95</v>
      </c>
      <c r="J93" t="s">
        <v>102</v>
      </c>
      <c r="K93" s="39">
        <v>1480.17</v>
      </c>
      <c r="L93" s="39">
        <v>1480.17</v>
      </c>
      <c r="M93" s="39">
        <v>0</v>
      </c>
      <c r="N93" s="39">
        <v>1.9999999999999574E-2</v>
      </c>
      <c r="O93" s="39">
        <v>1480.15</v>
      </c>
    </row>
    <row r="94" spans="1:15" x14ac:dyDescent="0.25">
      <c r="A94" s="42">
        <v>2022</v>
      </c>
      <c r="B94" s="42">
        <v>250</v>
      </c>
      <c r="C94" s="42">
        <v>1111</v>
      </c>
      <c r="D94">
        <v>626101</v>
      </c>
      <c r="E94" s="42">
        <v>4470</v>
      </c>
      <c r="F94" s="42" t="str">
        <f t="shared" si="1"/>
        <v>Dewey Int'L Studies</v>
      </c>
      <c r="G94" s="42" t="s">
        <v>308</v>
      </c>
      <c r="H94" s="42" t="s">
        <v>94</v>
      </c>
      <c r="I94" t="s">
        <v>95</v>
      </c>
      <c r="J94" t="s">
        <v>104</v>
      </c>
      <c r="K94" s="39">
        <v>2960.34</v>
      </c>
      <c r="L94" s="39">
        <v>2960.34</v>
      </c>
      <c r="M94" s="39">
        <v>0</v>
      </c>
      <c r="N94" s="39">
        <v>0</v>
      </c>
      <c r="O94" s="39">
        <v>2960.34</v>
      </c>
    </row>
    <row r="95" spans="1:15" x14ac:dyDescent="0.25">
      <c r="A95" s="42">
        <v>2022</v>
      </c>
      <c r="B95" s="42">
        <v>450</v>
      </c>
      <c r="C95" s="42">
        <v>1111</v>
      </c>
      <c r="D95">
        <v>654102</v>
      </c>
      <c r="E95" s="42">
        <v>4470</v>
      </c>
      <c r="F95" s="42" t="str">
        <f t="shared" si="1"/>
        <v>Dewey Int'L Studies</v>
      </c>
      <c r="G95" s="42" t="s">
        <v>308</v>
      </c>
      <c r="H95" s="42" t="s">
        <v>94</v>
      </c>
      <c r="I95" t="s">
        <v>95</v>
      </c>
      <c r="J95" t="s">
        <v>162</v>
      </c>
      <c r="K95" s="39">
        <v>0</v>
      </c>
      <c r="L95" s="39">
        <v>6300</v>
      </c>
      <c r="M95" s="39">
        <v>0</v>
      </c>
      <c r="N95" s="39">
        <v>6264.3</v>
      </c>
      <c r="O95" s="39">
        <v>35.699999999999818</v>
      </c>
    </row>
    <row r="96" spans="1:15" x14ac:dyDescent="0.25">
      <c r="A96" s="42">
        <v>2022</v>
      </c>
      <c r="B96" s="42">
        <v>150</v>
      </c>
      <c r="C96" s="42">
        <v>1111</v>
      </c>
      <c r="D96">
        <v>615108</v>
      </c>
      <c r="E96" s="42">
        <v>4660</v>
      </c>
      <c r="F96" s="42" t="str">
        <f t="shared" si="1"/>
        <v>Froebel</v>
      </c>
      <c r="G96" s="42" t="s">
        <v>308</v>
      </c>
      <c r="H96" s="42" t="s">
        <v>94</v>
      </c>
      <c r="I96" t="s">
        <v>95</v>
      </c>
      <c r="J96" t="s">
        <v>96</v>
      </c>
      <c r="K96" s="39">
        <v>0</v>
      </c>
      <c r="L96" s="39">
        <v>5.56</v>
      </c>
      <c r="M96" s="39">
        <v>0</v>
      </c>
      <c r="N96" s="39">
        <v>5.56</v>
      </c>
      <c r="O96" s="39">
        <v>0</v>
      </c>
    </row>
    <row r="97" spans="1:15" x14ac:dyDescent="0.25">
      <c r="A97" s="42">
        <v>2022</v>
      </c>
      <c r="B97" s="42">
        <v>150</v>
      </c>
      <c r="C97" s="42">
        <v>1111</v>
      </c>
      <c r="D97">
        <v>615113</v>
      </c>
      <c r="E97" s="42">
        <v>4660</v>
      </c>
      <c r="F97" s="42" t="str">
        <f t="shared" si="1"/>
        <v>Froebel</v>
      </c>
      <c r="G97" s="42" t="s">
        <v>308</v>
      </c>
      <c r="H97" s="42" t="s">
        <v>94</v>
      </c>
      <c r="I97" t="s">
        <v>95</v>
      </c>
      <c r="J97" t="s">
        <v>108</v>
      </c>
      <c r="K97" s="39">
        <v>0</v>
      </c>
      <c r="L97" s="39">
        <v>51.04</v>
      </c>
      <c r="M97" s="39">
        <v>0</v>
      </c>
      <c r="N97" s="39">
        <v>51.04</v>
      </c>
      <c r="O97" s="39">
        <v>0</v>
      </c>
    </row>
    <row r="98" spans="1:15" x14ac:dyDescent="0.25">
      <c r="A98" s="42">
        <v>2022</v>
      </c>
      <c r="B98" s="42">
        <v>150</v>
      </c>
      <c r="C98" s="42">
        <v>1111</v>
      </c>
      <c r="D98">
        <v>623101</v>
      </c>
      <c r="E98" s="42">
        <v>4660</v>
      </c>
      <c r="F98" s="42" t="str">
        <f t="shared" si="1"/>
        <v>Froebel</v>
      </c>
      <c r="G98" s="42" t="s">
        <v>308</v>
      </c>
      <c r="H98" s="42" t="s">
        <v>94</v>
      </c>
      <c r="I98" t="s">
        <v>95</v>
      </c>
      <c r="J98" t="s">
        <v>100</v>
      </c>
      <c r="K98" s="39">
        <v>0</v>
      </c>
      <c r="L98" s="39">
        <v>0</v>
      </c>
      <c r="M98" s="39">
        <v>0</v>
      </c>
      <c r="N98" s="39">
        <v>3.5</v>
      </c>
      <c r="O98" s="39">
        <v>-3.5</v>
      </c>
    </row>
    <row r="99" spans="1:15" x14ac:dyDescent="0.25">
      <c r="A99" s="42">
        <v>2022</v>
      </c>
      <c r="B99" s="42">
        <v>150</v>
      </c>
      <c r="C99" s="42">
        <v>1111</v>
      </c>
      <c r="D99">
        <v>623201</v>
      </c>
      <c r="E99" s="42">
        <v>4660</v>
      </c>
      <c r="F99" s="42" t="str">
        <f t="shared" si="1"/>
        <v>Froebel</v>
      </c>
      <c r="G99" s="42" t="s">
        <v>308</v>
      </c>
      <c r="H99" s="42" t="s">
        <v>94</v>
      </c>
      <c r="I99" t="s">
        <v>95</v>
      </c>
      <c r="J99" t="s">
        <v>102</v>
      </c>
      <c r="K99" s="39">
        <v>0</v>
      </c>
      <c r="L99" s="39">
        <v>0</v>
      </c>
      <c r="M99" s="39">
        <v>0</v>
      </c>
      <c r="N99" s="39">
        <v>0.82</v>
      </c>
      <c r="O99" s="39">
        <v>-0.82</v>
      </c>
    </row>
    <row r="100" spans="1:15" x14ac:dyDescent="0.25">
      <c r="A100" s="42">
        <v>2022</v>
      </c>
      <c r="B100" s="42">
        <v>150</v>
      </c>
      <c r="C100" s="42">
        <v>1111</v>
      </c>
      <c r="D100">
        <v>626101</v>
      </c>
      <c r="E100" s="42">
        <v>4660</v>
      </c>
      <c r="F100" s="42" t="str">
        <f t="shared" si="1"/>
        <v>Froebel</v>
      </c>
      <c r="G100" s="42" t="s">
        <v>308</v>
      </c>
      <c r="H100" s="42" t="s">
        <v>94</v>
      </c>
      <c r="I100" t="s">
        <v>95</v>
      </c>
      <c r="J100" t="s">
        <v>104</v>
      </c>
      <c r="K100" s="39">
        <v>0</v>
      </c>
      <c r="L100" s="39">
        <v>0</v>
      </c>
      <c r="M100" s="39">
        <v>0</v>
      </c>
      <c r="N100" s="39">
        <v>1.64</v>
      </c>
      <c r="O100" s="39">
        <v>-1.64</v>
      </c>
    </row>
    <row r="101" spans="1:15" x14ac:dyDescent="0.25">
      <c r="A101" s="42">
        <v>2022</v>
      </c>
      <c r="B101" s="42">
        <v>150</v>
      </c>
      <c r="C101" s="42">
        <v>1111</v>
      </c>
      <c r="D101">
        <v>639802</v>
      </c>
      <c r="E101" s="42">
        <v>4660</v>
      </c>
      <c r="F101" s="42" t="str">
        <f t="shared" si="1"/>
        <v>Froebel</v>
      </c>
      <c r="G101" s="42" t="s">
        <v>308</v>
      </c>
      <c r="H101" s="42" t="s">
        <v>94</v>
      </c>
      <c r="I101" t="s">
        <v>95</v>
      </c>
      <c r="J101" t="s">
        <v>110</v>
      </c>
      <c r="K101" s="39">
        <v>15914.68</v>
      </c>
      <c r="L101" s="39">
        <v>15914.68</v>
      </c>
      <c r="M101" s="39">
        <v>0</v>
      </c>
      <c r="N101" s="39">
        <v>0</v>
      </c>
      <c r="O101" s="39">
        <v>15914.68</v>
      </c>
    </row>
    <row r="102" spans="1:15" x14ac:dyDescent="0.25">
      <c r="A102" s="42">
        <v>2022</v>
      </c>
      <c r="B102" s="42">
        <v>150</v>
      </c>
      <c r="C102" s="42">
        <v>1111</v>
      </c>
      <c r="D102">
        <v>641101</v>
      </c>
      <c r="E102" s="42">
        <v>4660</v>
      </c>
      <c r="F102" s="42" t="str">
        <f t="shared" si="1"/>
        <v>Froebel</v>
      </c>
      <c r="G102" s="42" t="s">
        <v>308</v>
      </c>
      <c r="H102" s="42" t="s">
        <v>94</v>
      </c>
      <c r="I102" t="s">
        <v>95</v>
      </c>
      <c r="J102" t="s">
        <v>112</v>
      </c>
      <c r="K102" s="39">
        <v>83816.03</v>
      </c>
      <c r="L102" s="39">
        <v>40462.46</v>
      </c>
      <c r="M102" s="39">
        <v>158.80000000000001</v>
      </c>
      <c r="N102" s="39">
        <v>2269.63</v>
      </c>
      <c r="O102" s="39">
        <v>38034.03</v>
      </c>
    </row>
    <row r="103" spans="1:15" x14ac:dyDescent="0.25">
      <c r="A103" s="42">
        <v>2022</v>
      </c>
      <c r="B103" s="42">
        <v>150</v>
      </c>
      <c r="C103" s="42">
        <v>1111</v>
      </c>
      <c r="D103">
        <v>641108</v>
      </c>
      <c r="E103" s="42">
        <v>4660</v>
      </c>
      <c r="F103" s="42" t="str">
        <f t="shared" si="1"/>
        <v>Froebel</v>
      </c>
      <c r="G103" s="42" t="s">
        <v>308</v>
      </c>
      <c r="H103" s="42" t="s">
        <v>94</v>
      </c>
      <c r="I103" t="s">
        <v>95</v>
      </c>
      <c r="J103" t="s">
        <v>114</v>
      </c>
      <c r="K103" s="39">
        <v>18856.25</v>
      </c>
      <c r="L103" s="39">
        <v>18856.25</v>
      </c>
      <c r="M103" s="39">
        <v>1339.18</v>
      </c>
      <c r="N103" s="39">
        <v>10760.85</v>
      </c>
      <c r="O103" s="39">
        <v>6756.2199999999993</v>
      </c>
    </row>
    <row r="104" spans="1:15" x14ac:dyDescent="0.25">
      <c r="A104" s="42">
        <v>2022</v>
      </c>
      <c r="B104" s="42">
        <v>150</v>
      </c>
      <c r="C104" s="42">
        <v>1111</v>
      </c>
      <c r="D104">
        <v>641109</v>
      </c>
      <c r="E104" s="42">
        <v>4660</v>
      </c>
      <c r="F104" s="42" t="str">
        <f t="shared" si="1"/>
        <v>Froebel</v>
      </c>
      <c r="G104" s="42" t="s">
        <v>308</v>
      </c>
      <c r="H104" s="42" t="s">
        <v>94</v>
      </c>
      <c r="I104" t="s">
        <v>95</v>
      </c>
      <c r="J104" t="s">
        <v>116</v>
      </c>
      <c r="K104" s="39">
        <v>9428.1299999999992</v>
      </c>
      <c r="L104" s="39">
        <v>49428.13</v>
      </c>
      <c r="M104" s="39">
        <v>6552.4</v>
      </c>
      <c r="N104" s="39">
        <v>41596.33</v>
      </c>
      <c r="O104" s="39">
        <v>1279.399999999996</v>
      </c>
    </row>
    <row r="105" spans="1:15" x14ac:dyDescent="0.25">
      <c r="A105" s="42">
        <v>2022</v>
      </c>
      <c r="B105" s="42">
        <v>150</v>
      </c>
      <c r="C105" s="42">
        <v>1111</v>
      </c>
      <c r="D105">
        <v>641202</v>
      </c>
      <c r="E105" s="42">
        <v>4660</v>
      </c>
      <c r="F105" s="42" t="str">
        <f t="shared" si="1"/>
        <v>Froebel</v>
      </c>
      <c r="G105" s="42" t="s">
        <v>308</v>
      </c>
      <c r="H105" s="42" t="s">
        <v>94</v>
      </c>
      <c r="I105" t="s">
        <v>95</v>
      </c>
      <c r="J105" t="s">
        <v>118</v>
      </c>
      <c r="K105" s="39">
        <v>18856.25</v>
      </c>
      <c r="L105" s="39">
        <v>18856.25</v>
      </c>
      <c r="M105" s="39">
        <v>16121</v>
      </c>
      <c r="N105" s="39">
        <v>2548.6400000000003</v>
      </c>
      <c r="O105" s="39">
        <v>186.61000000000058</v>
      </c>
    </row>
    <row r="106" spans="1:15" x14ac:dyDescent="0.25">
      <c r="A106" s="42">
        <v>2022</v>
      </c>
      <c r="B106" s="42">
        <v>250</v>
      </c>
      <c r="C106" s="42">
        <v>1111</v>
      </c>
      <c r="D106">
        <v>613101</v>
      </c>
      <c r="E106" s="42">
        <v>4660</v>
      </c>
      <c r="F106" s="42" t="str">
        <f t="shared" si="1"/>
        <v>Froebel</v>
      </c>
      <c r="G106" s="42" t="s">
        <v>308</v>
      </c>
      <c r="H106" s="42" t="s">
        <v>94</v>
      </c>
      <c r="I106" t="s">
        <v>95</v>
      </c>
      <c r="J106" t="s">
        <v>138</v>
      </c>
      <c r="K106" s="39">
        <v>37712.5</v>
      </c>
      <c r="L106" s="39">
        <v>37712.5</v>
      </c>
      <c r="M106" s="39">
        <v>0</v>
      </c>
      <c r="N106" s="39">
        <v>0</v>
      </c>
      <c r="O106" s="39">
        <v>37712.5</v>
      </c>
    </row>
    <row r="107" spans="1:15" x14ac:dyDescent="0.25">
      <c r="A107" s="42">
        <v>2022</v>
      </c>
      <c r="B107" s="42">
        <v>250</v>
      </c>
      <c r="C107" s="42">
        <v>1111</v>
      </c>
      <c r="D107">
        <v>623101</v>
      </c>
      <c r="E107" s="42">
        <v>4660</v>
      </c>
      <c r="F107" s="42" t="str">
        <f t="shared" si="1"/>
        <v>Froebel</v>
      </c>
      <c r="G107" s="42" t="s">
        <v>308</v>
      </c>
      <c r="H107" s="42" t="s">
        <v>94</v>
      </c>
      <c r="I107" t="s">
        <v>95</v>
      </c>
      <c r="J107" t="s">
        <v>100</v>
      </c>
      <c r="K107" s="39">
        <v>2338.1799999999998</v>
      </c>
      <c r="L107" s="39">
        <v>2338.1799999999998</v>
      </c>
      <c r="M107" s="39">
        <v>0</v>
      </c>
      <c r="N107" s="39">
        <v>0</v>
      </c>
      <c r="O107" s="39">
        <v>2338.1799999999998</v>
      </c>
    </row>
    <row r="108" spans="1:15" x14ac:dyDescent="0.25">
      <c r="A108" s="42">
        <v>2022</v>
      </c>
      <c r="B108" s="42">
        <v>250</v>
      </c>
      <c r="C108" s="42">
        <v>1111</v>
      </c>
      <c r="D108">
        <v>623201</v>
      </c>
      <c r="E108" s="42">
        <v>4660</v>
      </c>
      <c r="F108" s="42" t="str">
        <f t="shared" si="1"/>
        <v>Froebel</v>
      </c>
      <c r="G108" s="42" t="s">
        <v>308</v>
      </c>
      <c r="H108" s="42" t="s">
        <v>94</v>
      </c>
      <c r="I108" t="s">
        <v>95</v>
      </c>
      <c r="J108" t="s">
        <v>102</v>
      </c>
      <c r="K108" s="39">
        <v>546.83000000000004</v>
      </c>
      <c r="L108" s="39">
        <v>546.83000000000004</v>
      </c>
      <c r="M108" s="39">
        <v>0</v>
      </c>
      <c r="N108" s="39">
        <v>0</v>
      </c>
      <c r="O108" s="39">
        <v>546.83000000000004</v>
      </c>
    </row>
    <row r="109" spans="1:15" x14ac:dyDescent="0.25">
      <c r="A109" s="42">
        <v>2022</v>
      </c>
      <c r="B109" s="42">
        <v>250</v>
      </c>
      <c r="C109" s="42">
        <v>1111</v>
      </c>
      <c r="D109">
        <v>626101</v>
      </c>
      <c r="E109" s="42">
        <v>4660</v>
      </c>
      <c r="F109" s="42" t="str">
        <f t="shared" si="1"/>
        <v>Froebel</v>
      </c>
      <c r="G109" s="42" t="s">
        <v>308</v>
      </c>
      <c r="H109" s="42" t="s">
        <v>94</v>
      </c>
      <c r="I109" t="s">
        <v>95</v>
      </c>
      <c r="J109" t="s">
        <v>104</v>
      </c>
      <c r="K109" s="39">
        <v>1093.6600000000001</v>
      </c>
      <c r="L109" s="39">
        <v>1093.6600000000001</v>
      </c>
      <c r="M109" s="39">
        <v>0</v>
      </c>
      <c r="N109" s="39">
        <v>0</v>
      </c>
      <c r="O109" s="39">
        <v>1093.6600000000001</v>
      </c>
    </row>
    <row r="110" spans="1:15" x14ac:dyDescent="0.25">
      <c r="A110" s="42">
        <v>2022</v>
      </c>
      <c r="B110" s="42">
        <v>450</v>
      </c>
      <c r="C110" s="42">
        <v>1111</v>
      </c>
      <c r="D110">
        <v>654101</v>
      </c>
      <c r="E110" s="42">
        <v>4660</v>
      </c>
      <c r="F110" s="42" t="str">
        <f t="shared" si="1"/>
        <v>Froebel</v>
      </c>
      <c r="G110" s="42" t="s">
        <v>308</v>
      </c>
      <c r="H110" s="42" t="s">
        <v>94</v>
      </c>
      <c r="I110" t="s">
        <v>95</v>
      </c>
      <c r="J110" t="s">
        <v>154</v>
      </c>
      <c r="K110" s="39">
        <v>0</v>
      </c>
      <c r="L110" s="39">
        <v>1324.99</v>
      </c>
      <c r="M110" s="39">
        <v>1324.99</v>
      </c>
      <c r="N110" s="39">
        <v>0</v>
      </c>
      <c r="O110" s="39">
        <v>0</v>
      </c>
    </row>
    <row r="111" spans="1:15" x14ac:dyDescent="0.25">
      <c r="A111" s="42">
        <v>2022</v>
      </c>
      <c r="B111" s="42">
        <v>450</v>
      </c>
      <c r="C111" s="42">
        <v>1111</v>
      </c>
      <c r="D111">
        <v>654301</v>
      </c>
      <c r="E111" s="42">
        <v>4660</v>
      </c>
      <c r="F111" s="42" t="str">
        <f t="shared" si="1"/>
        <v>Froebel</v>
      </c>
      <c r="G111" s="42" t="s">
        <v>308</v>
      </c>
      <c r="H111" s="42" t="s">
        <v>94</v>
      </c>
      <c r="I111" t="s">
        <v>95</v>
      </c>
      <c r="J111" t="s">
        <v>156</v>
      </c>
      <c r="K111" s="39">
        <v>0</v>
      </c>
      <c r="L111" s="39">
        <v>2028.58</v>
      </c>
      <c r="M111" s="39">
        <v>0</v>
      </c>
      <c r="N111" s="39">
        <v>1758.1</v>
      </c>
      <c r="O111" s="39">
        <v>270.48</v>
      </c>
    </row>
    <row r="112" spans="1:15" x14ac:dyDescent="0.25">
      <c r="A112" s="42">
        <v>2022</v>
      </c>
      <c r="B112" s="42">
        <v>150</v>
      </c>
      <c r="C112" s="42">
        <v>1111</v>
      </c>
      <c r="D112">
        <v>615113</v>
      </c>
      <c r="E112" s="42">
        <v>4730</v>
      </c>
      <c r="F112" s="42" t="str">
        <f t="shared" si="1"/>
        <v>Gateway Elem</v>
      </c>
      <c r="G112" s="42" t="s">
        <v>308</v>
      </c>
      <c r="H112" s="42" t="s">
        <v>94</v>
      </c>
      <c r="I112" t="s">
        <v>95</v>
      </c>
      <c r="J112" t="s">
        <v>108</v>
      </c>
      <c r="K112" s="39">
        <v>0</v>
      </c>
      <c r="L112" s="39">
        <v>35.4</v>
      </c>
      <c r="M112" s="39">
        <v>0</v>
      </c>
      <c r="N112" s="39">
        <v>35.4</v>
      </c>
      <c r="O112" s="39">
        <v>0</v>
      </c>
    </row>
    <row r="113" spans="1:15" x14ac:dyDescent="0.25">
      <c r="A113" s="42">
        <v>2022</v>
      </c>
      <c r="B113" s="42">
        <v>150</v>
      </c>
      <c r="C113" s="42">
        <v>1111</v>
      </c>
      <c r="D113">
        <v>623101</v>
      </c>
      <c r="E113" s="42">
        <v>4730</v>
      </c>
      <c r="F113" s="42" t="str">
        <f t="shared" si="1"/>
        <v>Gateway Elem</v>
      </c>
      <c r="G113" s="42" t="s">
        <v>308</v>
      </c>
      <c r="H113" s="42" t="s">
        <v>94</v>
      </c>
      <c r="I113" t="s">
        <v>95</v>
      </c>
      <c r="J113" t="s">
        <v>100</v>
      </c>
      <c r="K113" s="39">
        <v>0</v>
      </c>
      <c r="L113" s="39">
        <v>0</v>
      </c>
      <c r="M113" s="39">
        <v>0</v>
      </c>
      <c r="N113" s="39">
        <v>2.19</v>
      </c>
      <c r="O113" s="39">
        <v>-2.19</v>
      </c>
    </row>
    <row r="114" spans="1:15" x14ac:dyDescent="0.25">
      <c r="A114" s="42">
        <v>2022</v>
      </c>
      <c r="B114" s="42">
        <v>150</v>
      </c>
      <c r="C114" s="42">
        <v>1111</v>
      </c>
      <c r="D114">
        <v>623201</v>
      </c>
      <c r="E114" s="42">
        <v>4730</v>
      </c>
      <c r="F114" s="42" t="str">
        <f t="shared" si="1"/>
        <v>Gateway Elem</v>
      </c>
      <c r="G114" s="42" t="s">
        <v>308</v>
      </c>
      <c r="H114" s="42" t="s">
        <v>94</v>
      </c>
      <c r="I114" t="s">
        <v>95</v>
      </c>
      <c r="J114" t="s">
        <v>102</v>
      </c>
      <c r="K114" s="39">
        <v>0</v>
      </c>
      <c r="L114" s="39">
        <v>0</v>
      </c>
      <c r="M114" s="39">
        <v>0</v>
      </c>
      <c r="N114" s="39">
        <v>0.5</v>
      </c>
      <c r="O114" s="39">
        <v>-0.5</v>
      </c>
    </row>
    <row r="115" spans="1:15" x14ac:dyDescent="0.25">
      <c r="A115" s="42">
        <v>2022</v>
      </c>
      <c r="B115" s="42">
        <v>150</v>
      </c>
      <c r="C115" s="42">
        <v>1111</v>
      </c>
      <c r="D115">
        <v>626101</v>
      </c>
      <c r="E115" s="42">
        <v>4730</v>
      </c>
      <c r="F115" s="42" t="str">
        <f t="shared" si="1"/>
        <v>Gateway Elem</v>
      </c>
      <c r="G115" s="42" t="s">
        <v>308</v>
      </c>
      <c r="H115" s="42" t="s">
        <v>94</v>
      </c>
      <c r="I115" t="s">
        <v>95</v>
      </c>
      <c r="J115" t="s">
        <v>104</v>
      </c>
      <c r="K115" s="39">
        <v>0</v>
      </c>
      <c r="L115" s="39">
        <v>0</v>
      </c>
      <c r="M115" s="39">
        <v>0</v>
      </c>
      <c r="N115" s="39">
        <v>1.03</v>
      </c>
      <c r="O115" s="39">
        <v>-1.03</v>
      </c>
    </row>
    <row r="116" spans="1:15" x14ac:dyDescent="0.25">
      <c r="A116" s="42">
        <v>2022</v>
      </c>
      <c r="B116" s="42">
        <v>150</v>
      </c>
      <c r="C116" s="42">
        <v>1111</v>
      </c>
      <c r="D116">
        <v>639802</v>
      </c>
      <c r="E116" s="42">
        <v>4730</v>
      </c>
      <c r="F116" s="42" t="str">
        <f t="shared" si="1"/>
        <v>Gateway Elem</v>
      </c>
      <c r="G116" s="42" t="s">
        <v>308</v>
      </c>
      <c r="H116" s="42" t="s">
        <v>94</v>
      </c>
      <c r="I116" t="s">
        <v>95</v>
      </c>
      <c r="J116" t="s">
        <v>110</v>
      </c>
      <c r="K116" s="39">
        <v>61805.07</v>
      </c>
      <c r="L116" s="39">
        <v>61805.07</v>
      </c>
      <c r="M116" s="39">
        <v>0</v>
      </c>
      <c r="N116" s="39">
        <v>0</v>
      </c>
      <c r="O116" s="39">
        <v>61805.07</v>
      </c>
    </row>
    <row r="117" spans="1:15" x14ac:dyDescent="0.25">
      <c r="A117" s="42">
        <v>2022</v>
      </c>
      <c r="B117" s="42">
        <v>150</v>
      </c>
      <c r="C117" s="42">
        <v>1111</v>
      </c>
      <c r="D117">
        <v>641101</v>
      </c>
      <c r="E117" s="42">
        <v>4730</v>
      </c>
      <c r="F117" s="42" t="str">
        <f t="shared" si="1"/>
        <v>Gateway Elem</v>
      </c>
      <c r="G117" s="42" t="s">
        <v>308</v>
      </c>
      <c r="H117" s="42" t="s">
        <v>94</v>
      </c>
      <c r="I117" t="s">
        <v>95</v>
      </c>
      <c r="J117" t="s">
        <v>112</v>
      </c>
      <c r="K117" s="39">
        <v>325501.78999999998</v>
      </c>
      <c r="L117" s="39">
        <v>325501.78999999998</v>
      </c>
      <c r="M117" s="39">
        <v>115771.76</v>
      </c>
      <c r="N117" s="39">
        <v>18213.93</v>
      </c>
      <c r="O117" s="39">
        <v>191516.09999999998</v>
      </c>
    </row>
    <row r="118" spans="1:15" x14ac:dyDescent="0.25">
      <c r="A118" s="42">
        <v>2022</v>
      </c>
      <c r="B118" s="42">
        <v>150</v>
      </c>
      <c r="C118" s="42">
        <v>1111</v>
      </c>
      <c r="D118">
        <v>641108</v>
      </c>
      <c r="E118" s="42">
        <v>4730</v>
      </c>
      <c r="F118" s="42" t="str">
        <f t="shared" si="1"/>
        <v>Gateway Elem</v>
      </c>
      <c r="G118" s="42" t="s">
        <v>308</v>
      </c>
      <c r="H118" s="42" t="s">
        <v>94</v>
      </c>
      <c r="I118" t="s">
        <v>95</v>
      </c>
      <c r="J118" t="s">
        <v>114</v>
      </c>
      <c r="K118" s="39">
        <v>73228.75</v>
      </c>
      <c r="L118" s="39">
        <v>73228.75</v>
      </c>
      <c r="M118" s="39">
        <v>0</v>
      </c>
      <c r="N118" s="39">
        <v>0</v>
      </c>
      <c r="O118" s="39">
        <v>73228.75</v>
      </c>
    </row>
    <row r="119" spans="1:15" x14ac:dyDescent="0.25">
      <c r="A119" s="42">
        <v>2022</v>
      </c>
      <c r="B119" s="42">
        <v>150</v>
      </c>
      <c r="C119" s="42">
        <v>1111</v>
      </c>
      <c r="D119">
        <v>641109</v>
      </c>
      <c r="E119" s="42">
        <v>4730</v>
      </c>
      <c r="F119" s="42" t="str">
        <f t="shared" si="1"/>
        <v>Gateway Elem</v>
      </c>
      <c r="G119" s="42" t="s">
        <v>308</v>
      </c>
      <c r="H119" s="42" t="s">
        <v>94</v>
      </c>
      <c r="I119" t="s">
        <v>95</v>
      </c>
      <c r="J119" t="s">
        <v>116</v>
      </c>
      <c r="K119" s="39">
        <v>36614.379999999997</v>
      </c>
      <c r="L119" s="39">
        <v>36614.379999999997</v>
      </c>
      <c r="M119" s="39">
        <v>18753.169999999998</v>
      </c>
      <c r="N119" s="39">
        <v>0</v>
      </c>
      <c r="O119" s="39">
        <v>17861.21</v>
      </c>
    </row>
    <row r="120" spans="1:15" x14ac:dyDescent="0.25">
      <c r="A120" s="42">
        <v>2022</v>
      </c>
      <c r="B120" s="42">
        <v>150</v>
      </c>
      <c r="C120" s="42">
        <v>1111</v>
      </c>
      <c r="D120">
        <v>641201</v>
      </c>
      <c r="E120" s="42">
        <v>4730</v>
      </c>
      <c r="F120" s="42" t="str">
        <f t="shared" si="1"/>
        <v>Gateway Elem</v>
      </c>
      <c r="G120" s="42" t="s">
        <v>308</v>
      </c>
      <c r="H120" s="42" t="s">
        <v>94</v>
      </c>
      <c r="I120" t="s">
        <v>95</v>
      </c>
      <c r="J120" t="s">
        <v>158</v>
      </c>
      <c r="K120" s="39">
        <v>0</v>
      </c>
      <c r="L120" s="39">
        <v>30183</v>
      </c>
      <c r="M120" s="39">
        <v>0</v>
      </c>
      <c r="N120" s="39">
        <v>30183</v>
      </c>
      <c r="O120" s="39">
        <v>0</v>
      </c>
    </row>
    <row r="121" spans="1:15" x14ac:dyDescent="0.25">
      <c r="A121" s="42">
        <v>2022</v>
      </c>
      <c r="B121" s="42">
        <v>150</v>
      </c>
      <c r="C121" s="42">
        <v>1111</v>
      </c>
      <c r="D121">
        <v>641202</v>
      </c>
      <c r="E121" s="42">
        <v>4730</v>
      </c>
      <c r="F121" s="42" t="str">
        <f t="shared" si="1"/>
        <v>Gateway Elem</v>
      </c>
      <c r="G121" s="42" t="s">
        <v>308</v>
      </c>
      <c r="H121" s="42" t="s">
        <v>94</v>
      </c>
      <c r="I121" t="s">
        <v>95</v>
      </c>
      <c r="J121" t="s">
        <v>118</v>
      </c>
      <c r="K121" s="39">
        <v>73228.75</v>
      </c>
      <c r="L121" s="39">
        <v>25300.75</v>
      </c>
      <c r="M121" s="39">
        <v>12984</v>
      </c>
      <c r="N121" s="39">
        <v>5737</v>
      </c>
      <c r="O121" s="39">
        <v>6579.75</v>
      </c>
    </row>
    <row r="122" spans="1:15" x14ac:dyDescent="0.25">
      <c r="A122" s="42">
        <v>2022</v>
      </c>
      <c r="B122" s="42">
        <v>250</v>
      </c>
      <c r="C122" s="42">
        <v>1111</v>
      </c>
      <c r="D122">
        <v>613101</v>
      </c>
      <c r="E122" s="42">
        <v>4730</v>
      </c>
      <c r="F122" s="42" t="str">
        <f t="shared" si="1"/>
        <v>Gateway Elem</v>
      </c>
      <c r="G122" s="42" t="s">
        <v>308</v>
      </c>
      <c r="H122" s="42" t="s">
        <v>94</v>
      </c>
      <c r="I122" t="s">
        <v>95</v>
      </c>
      <c r="J122" t="s">
        <v>138</v>
      </c>
      <c r="K122" s="39">
        <v>146457.5</v>
      </c>
      <c r="L122" s="39">
        <v>146457.5</v>
      </c>
      <c r="M122" s="39">
        <v>0</v>
      </c>
      <c r="N122" s="39">
        <v>0</v>
      </c>
      <c r="O122" s="39">
        <v>146457.5</v>
      </c>
    </row>
    <row r="123" spans="1:15" x14ac:dyDescent="0.25">
      <c r="A123" s="42">
        <v>2022</v>
      </c>
      <c r="B123" s="42">
        <v>250</v>
      </c>
      <c r="C123" s="42">
        <v>1111</v>
      </c>
      <c r="D123">
        <v>623101</v>
      </c>
      <c r="E123" s="42">
        <v>4730</v>
      </c>
      <c r="F123" s="42" t="str">
        <f t="shared" si="1"/>
        <v>Gateway Elem</v>
      </c>
      <c r="G123" s="42" t="s">
        <v>308</v>
      </c>
      <c r="H123" s="42" t="s">
        <v>94</v>
      </c>
      <c r="I123" t="s">
        <v>95</v>
      </c>
      <c r="J123" t="s">
        <v>100</v>
      </c>
      <c r="K123" s="39">
        <v>9080.3700000000008</v>
      </c>
      <c r="L123" s="39">
        <v>9080.3700000000008</v>
      </c>
      <c r="M123" s="39">
        <v>0</v>
      </c>
      <c r="N123" s="39">
        <v>1.4210854715202004E-14</v>
      </c>
      <c r="O123" s="39">
        <v>9080.3700000000008</v>
      </c>
    </row>
    <row r="124" spans="1:15" x14ac:dyDescent="0.25">
      <c r="A124" s="42">
        <v>2022</v>
      </c>
      <c r="B124" s="42">
        <v>250</v>
      </c>
      <c r="C124" s="42">
        <v>1111</v>
      </c>
      <c r="D124">
        <v>623201</v>
      </c>
      <c r="E124" s="42">
        <v>4730</v>
      </c>
      <c r="F124" s="42" t="str">
        <f t="shared" si="1"/>
        <v>Gateway Elem</v>
      </c>
      <c r="G124" s="42" t="s">
        <v>308</v>
      </c>
      <c r="H124" s="42" t="s">
        <v>94</v>
      </c>
      <c r="I124" t="s">
        <v>95</v>
      </c>
      <c r="J124" t="s">
        <v>102</v>
      </c>
      <c r="K124" s="39">
        <v>2123.63</v>
      </c>
      <c r="L124" s="39">
        <v>2123.63</v>
      </c>
      <c r="M124" s="39">
        <v>0</v>
      </c>
      <c r="N124" s="39">
        <v>3.5527136788005009E-15</v>
      </c>
      <c r="O124" s="39">
        <v>2123.63</v>
      </c>
    </row>
    <row r="125" spans="1:15" x14ac:dyDescent="0.25">
      <c r="A125" s="42">
        <v>2022</v>
      </c>
      <c r="B125" s="42">
        <v>250</v>
      </c>
      <c r="C125" s="42">
        <v>1111</v>
      </c>
      <c r="D125">
        <v>626101</v>
      </c>
      <c r="E125" s="42">
        <v>4730</v>
      </c>
      <c r="F125" s="42" t="str">
        <f t="shared" si="1"/>
        <v>Gateway Elem</v>
      </c>
      <c r="G125" s="42" t="s">
        <v>308</v>
      </c>
      <c r="H125" s="42" t="s">
        <v>94</v>
      </c>
      <c r="I125" t="s">
        <v>95</v>
      </c>
      <c r="J125" t="s">
        <v>104</v>
      </c>
      <c r="K125" s="39">
        <v>4247.2700000000004</v>
      </c>
      <c r="L125" s="39">
        <v>4247.2700000000004</v>
      </c>
      <c r="M125" s="39">
        <v>0</v>
      </c>
      <c r="N125" s="39">
        <v>0</v>
      </c>
      <c r="O125" s="39">
        <v>4247.2700000000004</v>
      </c>
    </row>
    <row r="126" spans="1:15" x14ac:dyDescent="0.25">
      <c r="A126" s="42">
        <v>2022</v>
      </c>
      <c r="B126" s="42">
        <v>450</v>
      </c>
      <c r="C126" s="42">
        <v>1111</v>
      </c>
      <c r="D126">
        <v>654102</v>
      </c>
      <c r="E126" s="42">
        <v>4730</v>
      </c>
      <c r="F126" s="42" t="str">
        <f t="shared" si="1"/>
        <v>Gateway Elem</v>
      </c>
      <c r="G126" s="42" t="s">
        <v>308</v>
      </c>
      <c r="H126" s="42" t="s">
        <v>94</v>
      </c>
      <c r="I126" t="s">
        <v>95</v>
      </c>
      <c r="J126" t="s">
        <v>162</v>
      </c>
      <c r="K126" s="39">
        <v>0</v>
      </c>
      <c r="L126" s="39">
        <v>0</v>
      </c>
      <c r="M126" s="39">
        <v>2719.5</v>
      </c>
      <c r="N126" s="39">
        <v>0</v>
      </c>
      <c r="O126" s="39">
        <v>-2719.5</v>
      </c>
    </row>
    <row r="127" spans="1:15" x14ac:dyDescent="0.25">
      <c r="A127" s="42">
        <v>2022</v>
      </c>
      <c r="B127" s="42">
        <v>450</v>
      </c>
      <c r="C127" s="42">
        <v>1111</v>
      </c>
      <c r="D127">
        <v>654301</v>
      </c>
      <c r="E127" s="42">
        <v>4730</v>
      </c>
      <c r="F127" s="42" t="str">
        <f t="shared" si="1"/>
        <v>Gateway Elem</v>
      </c>
      <c r="G127" s="42" t="s">
        <v>308</v>
      </c>
      <c r="H127" s="42" t="s">
        <v>94</v>
      </c>
      <c r="I127" t="s">
        <v>95</v>
      </c>
      <c r="J127" t="s">
        <v>156</v>
      </c>
      <c r="K127" s="39">
        <v>0</v>
      </c>
      <c r="L127" s="39">
        <v>17745</v>
      </c>
      <c r="M127" s="39">
        <v>0</v>
      </c>
      <c r="N127" s="39">
        <v>0</v>
      </c>
      <c r="O127" s="39">
        <v>17745</v>
      </c>
    </row>
    <row r="128" spans="1:15" x14ac:dyDescent="0.25">
      <c r="A128" s="42">
        <v>2022</v>
      </c>
      <c r="B128" s="42">
        <v>150</v>
      </c>
      <c r="C128" s="42">
        <v>1111</v>
      </c>
      <c r="D128">
        <v>616101</v>
      </c>
      <c r="E128" s="42">
        <v>4780</v>
      </c>
      <c r="F128" s="42" t="str">
        <f t="shared" si="1"/>
        <v>Hamilton</v>
      </c>
      <c r="G128" s="42" t="s">
        <v>308</v>
      </c>
      <c r="H128" s="42" t="s">
        <v>94</v>
      </c>
      <c r="I128" t="s">
        <v>95</v>
      </c>
      <c r="J128" t="s">
        <v>148</v>
      </c>
      <c r="K128" s="39">
        <v>0</v>
      </c>
      <c r="L128" s="39">
        <v>0</v>
      </c>
      <c r="M128" s="39">
        <v>0</v>
      </c>
      <c r="N128" s="39">
        <v>360</v>
      </c>
      <c r="O128" s="39">
        <v>-360</v>
      </c>
    </row>
    <row r="129" spans="1:15" x14ac:dyDescent="0.25">
      <c r="A129" s="42">
        <v>2022</v>
      </c>
      <c r="B129" s="42">
        <v>150</v>
      </c>
      <c r="C129" s="42">
        <v>1111</v>
      </c>
      <c r="D129">
        <v>639802</v>
      </c>
      <c r="E129" s="42">
        <v>4780</v>
      </c>
      <c r="F129" s="42" t="str">
        <f t="shared" si="1"/>
        <v>Hamilton</v>
      </c>
      <c r="G129" s="42" t="s">
        <v>308</v>
      </c>
      <c r="H129" s="42" t="s">
        <v>94</v>
      </c>
      <c r="I129" t="s">
        <v>95</v>
      </c>
      <c r="J129" t="s">
        <v>110</v>
      </c>
      <c r="K129" s="39">
        <v>23905.25</v>
      </c>
      <c r="L129" s="39">
        <v>23905.25</v>
      </c>
      <c r="M129" s="39">
        <v>0</v>
      </c>
      <c r="N129" s="39">
        <v>0</v>
      </c>
      <c r="O129" s="39">
        <v>23905.25</v>
      </c>
    </row>
    <row r="130" spans="1:15" x14ac:dyDescent="0.25">
      <c r="A130" s="42">
        <v>2022</v>
      </c>
      <c r="B130" s="42">
        <v>150</v>
      </c>
      <c r="C130" s="42">
        <v>1111</v>
      </c>
      <c r="D130">
        <v>641101</v>
      </c>
      <c r="E130" s="42">
        <v>4780</v>
      </c>
      <c r="F130" s="42" t="str">
        <f t="shared" ref="F130:F193" si="2">VLOOKUP(E130,Locations,2,0)</f>
        <v>Hamilton</v>
      </c>
      <c r="G130" s="42" t="s">
        <v>308</v>
      </c>
      <c r="H130" s="42" t="s">
        <v>94</v>
      </c>
      <c r="I130" t="s">
        <v>95</v>
      </c>
      <c r="J130" t="s">
        <v>112</v>
      </c>
      <c r="K130" s="39">
        <v>125899.07</v>
      </c>
      <c r="L130" s="39">
        <v>38899.070000000007</v>
      </c>
      <c r="M130" s="39">
        <v>0</v>
      </c>
      <c r="N130" s="39">
        <v>1315.51</v>
      </c>
      <c r="O130" s="39">
        <v>37583.560000000005</v>
      </c>
    </row>
    <row r="131" spans="1:15" x14ac:dyDescent="0.25">
      <c r="A131" s="42">
        <v>2022</v>
      </c>
      <c r="B131" s="42">
        <v>150</v>
      </c>
      <c r="C131" s="42">
        <v>1111</v>
      </c>
      <c r="D131">
        <v>641108</v>
      </c>
      <c r="E131" s="42">
        <v>4780</v>
      </c>
      <c r="F131" s="42" t="str">
        <f t="shared" si="2"/>
        <v>Hamilton</v>
      </c>
      <c r="G131" s="42" t="s">
        <v>308</v>
      </c>
      <c r="H131" s="42" t="s">
        <v>94</v>
      </c>
      <c r="I131" t="s">
        <v>95</v>
      </c>
      <c r="J131" t="s">
        <v>114</v>
      </c>
      <c r="K131" s="39">
        <v>28323.75</v>
      </c>
      <c r="L131" s="39">
        <v>33323.75</v>
      </c>
      <c r="M131" s="39">
        <v>22733.94</v>
      </c>
      <c r="N131" s="39">
        <v>6374.1</v>
      </c>
      <c r="O131" s="39">
        <v>4215.7100000000028</v>
      </c>
    </row>
    <row r="132" spans="1:15" x14ac:dyDescent="0.25">
      <c r="A132" s="42">
        <v>2022</v>
      </c>
      <c r="B132" s="42">
        <v>150</v>
      </c>
      <c r="C132" s="42">
        <v>1111</v>
      </c>
      <c r="D132">
        <v>641109</v>
      </c>
      <c r="E132" s="42">
        <v>4780</v>
      </c>
      <c r="F132" s="42" t="str">
        <f t="shared" si="2"/>
        <v>Hamilton</v>
      </c>
      <c r="G132" s="42" t="s">
        <v>308</v>
      </c>
      <c r="H132" s="42" t="s">
        <v>94</v>
      </c>
      <c r="I132" t="s">
        <v>95</v>
      </c>
      <c r="J132" t="s">
        <v>116</v>
      </c>
      <c r="K132" s="39">
        <v>14161.88</v>
      </c>
      <c r="L132" s="39">
        <v>26401.879999999997</v>
      </c>
      <c r="M132" s="39">
        <v>1684.64</v>
      </c>
      <c r="N132" s="39">
        <v>2399.6999999999998</v>
      </c>
      <c r="O132" s="39">
        <v>22317.539999999997</v>
      </c>
    </row>
    <row r="133" spans="1:15" x14ac:dyDescent="0.25">
      <c r="A133" s="42">
        <v>2022</v>
      </c>
      <c r="B133" s="42">
        <v>150</v>
      </c>
      <c r="C133" s="42">
        <v>1111</v>
      </c>
      <c r="D133">
        <v>641202</v>
      </c>
      <c r="E133" s="42">
        <v>4780</v>
      </c>
      <c r="F133" s="42" t="str">
        <f t="shared" si="2"/>
        <v>Hamilton</v>
      </c>
      <c r="G133" s="42" t="s">
        <v>308</v>
      </c>
      <c r="H133" s="42" t="s">
        <v>94</v>
      </c>
      <c r="I133" t="s">
        <v>95</v>
      </c>
      <c r="J133" t="s">
        <v>118</v>
      </c>
      <c r="K133" s="39">
        <v>28323.75</v>
      </c>
      <c r="L133" s="39">
        <v>40323.75</v>
      </c>
      <c r="M133" s="39">
        <v>1215</v>
      </c>
      <c r="N133" s="39">
        <v>0</v>
      </c>
      <c r="O133" s="39">
        <v>39108.75</v>
      </c>
    </row>
    <row r="134" spans="1:15" x14ac:dyDescent="0.25">
      <c r="A134" s="42">
        <v>2022</v>
      </c>
      <c r="B134" s="42">
        <v>250</v>
      </c>
      <c r="C134" s="42">
        <v>1111</v>
      </c>
      <c r="D134">
        <v>613101</v>
      </c>
      <c r="E134" s="42">
        <v>4780</v>
      </c>
      <c r="F134" s="42" t="str">
        <f t="shared" si="2"/>
        <v>Hamilton</v>
      </c>
      <c r="G134" s="42" t="s">
        <v>308</v>
      </c>
      <c r="H134" s="42" t="s">
        <v>94</v>
      </c>
      <c r="I134" t="s">
        <v>95</v>
      </c>
      <c r="J134" t="s">
        <v>138</v>
      </c>
      <c r="K134" s="39">
        <v>56647.5</v>
      </c>
      <c r="L134" s="39">
        <v>56647.5</v>
      </c>
      <c r="M134" s="39">
        <v>0</v>
      </c>
      <c r="N134" s="39">
        <v>0</v>
      </c>
      <c r="O134" s="39">
        <v>56647.5</v>
      </c>
    </row>
    <row r="135" spans="1:15" x14ac:dyDescent="0.25">
      <c r="A135" s="42">
        <v>2022</v>
      </c>
      <c r="B135" s="42">
        <v>250</v>
      </c>
      <c r="C135" s="42">
        <v>1111</v>
      </c>
      <c r="D135">
        <v>623101</v>
      </c>
      <c r="E135" s="42">
        <v>4780</v>
      </c>
      <c r="F135" s="42" t="str">
        <f t="shared" si="2"/>
        <v>Hamilton</v>
      </c>
      <c r="G135" s="42" t="s">
        <v>308</v>
      </c>
      <c r="H135" s="42" t="s">
        <v>94</v>
      </c>
      <c r="I135" t="s">
        <v>95</v>
      </c>
      <c r="J135" t="s">
        <v>100</v>
      </c>
      <c r="K135" s="39">
        <v>3512.15</v>
      </c>
      <c r="L135" s="39">
        <v>3512.15</v>
      </c>
      <c r="M135" s="39">
        <v>0</v>
      </c>
      <c r="N135" s="39">
        <v>22.859999999999985</v>
      </c>
      <c r="O135" s="39">
        <v>3489.29</v>
      </c>
    </row>
    <row r="136" spans="1:15" x14ac:dyDescent="0.25">
      <c r="A136" s="42">
        <v>2022</v>
      </c>
      <c r="B136" s="42">
        <v>250</v>
      </c>
      <c r="C136" s="42">
        <v>1111</v>
      </c>
      <c r="D136">
        <v>623201</v>
      </c>
      <c r="E136" s="42">
        <v>4780</v>
      </c>
      <c r="F136" s="42" t="str">
        <f t="shared" si="2"/>
        <v>Hamilton</v>
      </c>
      <c r="G136" s="42" t="s">
        <v>308</v>
      </c>
      <c r="H136" s="42" t="s">
        <v>94</v>
      </c>
      <c r="I136" t="s">
        <v>95</v>
      </c>
      <c r="J136" t="s">
        <v>102</v>
      </c>
      <c r="K136" s="39">
        <v>821.39</v>
      </c>
      <c r="L136" s="39">
        <v>821.39</v>
      </c>
      <c r="M136" s="39">
        <v>0</v>
      </c>
      <c r="N136" s="39">
        <v>5.3500000000000014</v>
      </c>
      <c r="O136" s="39">
        <v>816.04</v>
      </c>
    </row>
    <row r="137" spans="1:15" x14ac:dyDescent="0.25">
      <c r="A137" s="42">
        <v>2022</v>
      </c>
      <c r="B137" s="42">
        <v>250</v>
      </c>
      <c r="C137" s="42">
        <v>1111</v>
      </c>
      <c r="D137">
        <v>626101</v>
      </c>
      <c r="E137" s="42">
        <v>4780</v>
      </c>
      <c r="F137" s="42" t="str">
        <f t="shared" si="2"/>
        <v>Hamilton</v>
      </c>
      <c r="G137" s="42" t="s">
        <v>308</v>
      </c>
      <c r="H137" s="42" t="s">
        <v>94</v>
      </c>
      <c r="I137" t="s">
        <v>95</v>
      </c>
      <c r="J137" t="s">
        <v>104</v>
      </c>
      <c r="K137" s="39">
        <v>1642.78</v>
      </c>
      <c r="L137" s="39">
        <v>1642.78</v>
      </c>
      <c r="M137" s="39">
        <v>0</v>
      </c>
      <c r="N137" s="39">
        <v>10.439999999999998</v>
      </c>
      <c r="O137" s="39">
        <v>1632.34</v>
      </c>
    </row>
    <row r="138" spans="1:15" x14ac:dyDescent="0.25">
      <c r="A138" s="42">
        <v>2022</v>
      </c>
      <c r="B138" s="42">
        <v>450</v>
      </c>
      <c r="C138" s="42">
        <v>1111</v>
      </c>
      <c r="D138">
        <v>654102</v>
      </c>
      <c r="E138" s="42">
        <v>4780</v>
      </c>
      <c r="F138" s="42" t="str">
        <f t="shared" si="2"/>
        <v>Hamilton</v>
      </c>
      <c r="G138" s="42" t="s">
        <v>308</v>
      </c>
      <c r="H138" s="42" t="s">
        <v>94</v>
      </c>
      <c r="I138" t="s">
        <v>95</v>
      </c>
      <c r="J138" t="s">
        <v>162</v>
      </c>
      <c r="K138" s="39">
        <v>0</v>
      </c>
      <c r="L138" s="39">
        <v>57760</v>
      </c>
      <c r="M138" s="39">
        <v>0</v>
      </c>
      <c r="N138" s="39">
        <v>0</v>
      </c>
      <c r="O138" s="39">
        <v>57760</v>
      </c>
    </row>
    <row r="139" spans="1:15" x14ac:dyDescent="0.25">
      <c r="A139" s="42">
        <v>2022</v>
      </c>
      <c r="B139" s="42">
        <v>150</v>
      </c>
      <c r="C139" s="42">
        <v>1111</v>
      </c>
      <c r="D139">
        <v>639802</v>
      </c>
      <c r="E139" s="42">
        <v>4880</v>
      </c>
      <c r="F139" s="42" t="str">
        <f t="shared" si="2"/>
        <v>Henry</v>
      </c>
      <c r="G139" s="42" t="s">
        <v>308</v>
      </c>
      <c r="H139" s="42" t="s">
        <v>94</v>
      </c>
      <c r="I139" t="s">
        <v>95</v>
      </c>
      <c r="J139" t="s">
        <v>110</v>
      </c>
      <c r="K139" s="39">
        <v>22494.71</v>
      </c>
      <c r="L139" s="39">
        <v>0</v>
      </c>
      <c r="M139" s="39">
        <v>0</v>
      </c>
      <c r="N139" s="39">
        <v>0</v>
      </c>
      <c r="O139" s="39">
        <v>0</v>
      </c>
    </row>
    <row r="140" spans="1:15" x14ac:dyDescent="0.25">
      <c r="A140" s="42">
        <v>2022</v>
      </c>
      <c r="B140" s="42">
        <v>150</v>
      </c>
      <c r="C140" s="42">
        <v>1111</v>
      </c>
      <c r="D140">
        <v>641101</v>
      </c>
      <c r="E140" s="42">
        <v>4880</v>
      </c>
      <c r="F140" s="42" t="str">
        <f t="shared" si="2"/>
        <v>Henry</v>
      </c>
      <c r="G140" s="42" t="s">
        <v>308</v>
      </c>
      <c r="H140" s="42" t="s">
        <v>94</v>
      </c>
      <c r="I140" t="s">
        <v>95</v>
      </c>
      <c r="J140" t="s">
        <v>112</v>
      </c>
      <c r="K140" s="39">
        <v>118470.36</v>
      </c>
      <c r="L140" s="39">
        <v>32266.070000000007</v>
      </c>
      <c r="M140" s="39">
        <v>232.21</v>
      </c>
      <c r="N140" s="39">
        <v>42899.61</v>
      </c>
      <c r="O140" s="39">
        <v>-10865.749999999993</v>
      </c>
    </row>
    <row r="141" spans="1:15" x14ac:dyDescent="0.25">
      <c r="A141" s="42">
        <v>2022</v>
      </c>
      <c r="B141" s="42">
        <v>150</v>
      </c>
      <c r="C141" s="42">
        <v>1111</v>
      </c>
      <c r="D141">
        <v>641108</v>
      </c>
      <c r="E141" s="42">
        <v>4880</v>
      </c>
      <c r="F141" s="42" t="str">
        <f t="shared" si="2"/>
        <v>Henry</v>
      </c>
      <c r="G141" s="42" t="s">
        <v>308</v>
      </c>
      <c r="H141" s="42" t="s">
        <v>94</v>
      </c>
      <c r="I141" t="s">
        <v>95</v>
      </c>
      <c r="J141" t="s">
        <v>114</v>
      </c>
      <c r="K141" s="39">
        <v>26652.5</v>
      </c>
      <c r="L141" s="39">
        <v>26652.5</v>
      </c>
      <c r="M141" s="39">
        <v>2540.6</v>
      </c>
      <c r="N141" s="39">
        <v>22485.25</v>
      </c>
      <c r="O141" s="39">
        <v>1626.65</v>
      </c>
    </row>
    <row r="142" spans="1:15" x14ac:dyDescent="0.25">
      <c r="A142" s="42">
        <v>2022</v>
      </c>
      <c r="B142" s="42">
        <v>150</v>
      </c>
      <c r="C142" s="42">
        <v>1111</v>
      </c>
      <c r="D142">
        <v>641109</v>
      </c>
      <c r="E142" s="42">
        <v>4880</v>
      </c>
      <c r="F142" s="42" t="str">
        <f t="shared" si="2"/>
        <v>Henry</v>
      </c>
      <c r="G142" s="42" t="s">
        <v>308</v>
      </c>
      <c r="H142" s="42" t="s">
        <v>94</v>
      </c>
      <c r="I142" t="s">
        <v>95</v>
      </c>
      <c r="J142" t="s">
        <v>116</v>
      </c>
      <c r="K142" s="39">
        <v>13326.25</v>
      </c>
      <c r="L142" s="39">
        <v>61826.25</v>
      </c>
      <c r="M142" s="39">
        <v>20823.810000000001</v>
      </c>
      <c r="N142" s="39">
        <v>33942.26</v>
      </c>
      <c r="O142" s="39">
        <v>7060.1799999999967</v>
      </c>
    </row>
    <row r="143" spans="1:15" x14ac:dyDescent="0.25">
      <c r="A143" s="42">
        <v>2022</v>
      </c>
      <c r="B143" s="42">
        <v>150</v>
      </c>
      <c r="C143" s="42">
        <v>1111</v>
      </c>
      <c r="D143">
        <v>641202</v>
      </c>
      <c r="E143" s="42">
        <v>4880</v>
      </c>
      <c r="F143" s="42" t="str">
        <f t="shared" si="2"/>
        <v>Henry</v>
      </c>
      <c r="G143" s="42" t="s">
        <v>308</v>
      </c>
      <c r="H143" s="42" t="s">
        <v>94</v>
      </c>
      <c r="I143" t="s">
        <v>95</v>
      </c>
      <c r="J143" t="s">
        <v>118</v>
      </c>
      <c r="K143" s="39">
        <v>26652.5</v>
      </c>
      <c r="L143" s="39">
        <v>74033.5</v>
      </c>
      <c r="M143" s="39">
        <v>0</v>
      </c>
      <c r="N143" s="39">
        <v>0</v>
      </c>
      <c r="O143" s="39">
        <v>74033.5</v>
      </c>
    </row>
    <row r="144" spans="1:15" x14ac:dyDescent="0.25">
      <c r="A144" s="42">
        <v>2022</v>
      </c>
      <c r="B144" s="42">
        <v>250</v>
      </c>
      <c r="C144" s="42">
        <v>1111</v>
      </c>
      <c r="D144">
        <v>613101</v>
      </c>
      <c r="E144" s="42">
        <v>4880</v>
      </c>
      <c r="F144" s="42" t="str">
        <f t="shared" si="2"/>
        <v>Henry</v>
      </c>
      <c r="G144" s="42" t="s">
        <v>308</v>
      </c>
      <c r="H144" s="42" t="s">
        <v>94</v>
      </c>
      <c r="I144" t="s">
        <v>95</v>
      </c>
      <c r="J144" t="s">
        <v>138</v>
      </c>
      <c r="K144" s="39">
        <v>53305</v>
      </c>
      <c r="L144" s="39">
        <v>53305</v>
      </c>
      <c r="M144" s="39">
        <v>0</v>
      </c>
      <c r="N144" s="39">
        <v>0</v>
      </c>
      <c r="O144" s="39">
        <v>53305</v>
      </c>
    </row>
    <row r="145" spans="1:15" x14ac:dyDescent="0.25">
      <c r="A145" s="42">
        <v>2022</v>
      </c>
      <c r="B145" s="42">
        <v>250</v>
      </c>
      <c r="C145" s="42">
        <v>1111</v>
      </c>
      <c r="D145">
        <v>613102</v>
      </c>
      <c r="E145" s="42">
        <v>4880</v>
      </c>
      <c r="F145" s="42" t="str">
        <f t="shared" si="2"/>
        <v>Henry</v>
      </c>
      <c r="G145" s="42" t="s">
        <v>308</v>
      </c>
      <c r="H145" s="42" t="s">
        <v>94</v>
      </c>
      <c r="I145" t="s">
        <v>95</v>
      </c>
      <c r="J145" t="s">
        <v>140</v>
      </c>
      <c r="K145" s="39">
        <v>0</v>
      </c>
      <c r="L145" s="39">
        <v>0</v>
      </c>
      <c r="M145" s="39">
        <v>0</v>
      </c>
      <c r="N145" s="39">
        <v>1080</v>
      </c>
      <c r="O145" s="39">
        <v>-1080</v>
      </c>
    </row>
    <row r="146" spans="1:15" x14ac:dyDescent="0.25">
      <c r="A146" s="42">
        <v>2022</v>
      </c>
      <c r="B146" s="42">
        <v>250</v>
      </c>
      <c r="C146" s="42">
        <v>1111</v>
      </c>
      <c r="D146">
        <v>623101</v>
      </c>
      <c r="E146" s="42">
        <v>4880</v>
      </c>
      <c r="F146" s="42" t="str">
        <f t="shared" si="2"/>
        <v>Henry</v>
      </c>
      <c r="G146" s="42" t="s">
        <v>308</v>
      </c>
      <c r="H146" s="42" t="s">
        <v>94</v>
      </c>
      <c r="I146" t="s">
        <v>95</v>
      </c>
      <c r="J146" t="s">
        <v>100</v>
      </c>
      <c r="K146" s="39">
        <v>3304.91</v>
      </c>
      <c r="L146" s="39">
        <v>3304.91</v>
      </c>
      <c r="M146" s="39">
        <v>0</v>
      </c>
      <c r="N146" s="39">
        <v>66.73</v>
      </c>
      <c r="O146" s="39">
        <v>3238.18</v>
      </c>
    </row>
    <row r="147" spans="1:15" x14ac:dyDescent="0.25">
      <c r="A147" s="42">
        <v>2022</v>
      </c>
      <c r="B147" s="42">
        <v>250</v>
      </c>
      <c r="C147" s="42">
        <v>1111</v>
      </c>
      <c r="D147">
        <v>623201</v>
      </c>
      <c r="E147" s="42">
        <v>4880</v>
      </c>
      <c r="F147" s="42" t="str">
        <f t="shared" si="2"/>
        <v>Henry</v>
      </c>
      <c r="G147" s="42" t="s">
        <v>308</v>
      </c>
      <c r="H147" s="42" t="s">
        <v>94</v>
      </c>
      <c r="I147" t="s">
        <v>95</v>
      </c>
      <c r="J147" t="s">
        <v>102</v>
      </c>
      <c r="K147" s="39">
        <v>772.92</v>
      </c>
      <c r="L147" s="39">
        <v>772.92</v>
      </c>
      <c r="M147" s="39">
        <v>0</v>
      </c>
      <c r="N147" s="39">
        <v>15.6</v>
      </c>
      <c r="O147" s="39">
        <v>757.32</v>
      </c>
    </row>
    <row r="148" spans="1:15" x14ac:dyDescent="0.25">
      <c r="A148" s="42">
        <v>2022</v>
      </c>
      <c r="B148" s="42">
        <v>250</v>
      </c>
      <c r="C148" s="42">
        <v>1111</v>
      </c>
      <c r="D148">
        <v>626101</v>
      </c>
      <c r="E148" s="42">
        <v>4880</v>
      </c>
      <c r="F148" s="42" t="str">
        <f t="shared" si="2"/>
        <v>Henry</v>
      </c>
      <c r="G148" s="42" t="s">
        <v>308</v>
      </c>
      <c r="H148" s="42" t="s">
        <v>94</v>
      </c>
      <c r="I148" t="s">
        <v>95</v>
      </c>
      <c r="J148" t="s">
        <v>104</v>
      </c>
      <c r="K148" s="39">
        <v>1545.85</v>
      </c>
      <c r="L148" s="39">
        <v>1545.85</v>
      </c>
      <c r="M148" s="39">
        <v>0</v>
      </c>
      <c r="N148" s="39">
        <v>31.32</v>
      </c>
      <c r="O148" s="39">
        <v>1514.53</v>
      </c>
    </row>
    <row r="149" spans="1:15" x14ac:dyDescent="0.25">
      <c r="A149" s="42">
        <v>2022</v>
      </c>
      <c r="B149" s="42">
        <v>450</v>
      </c>
      <c r="C149" s="42">
        <v>1111</v>
      </c>
      <c r="D149">
        <v>654101</v>
      </c>
      <c r="E149" s="42">
        <v>4880</v>
      </c>
      <c r="F149" s="42" t="str">
        <f t="shared" si="2"/>
        <v>Henry</v>
      </c>
      <c r="G149" s="42" t="s">
        <v>308</v>
      </c>
      <c r="H149" s="42" t="s">
        <v>94</v>
      </c>
      <c r="I149" t="s">
        <v>95</v>
      </c>
      <c r="J149" t="s">
        <v>154</v>
      </c>
      <c r="K149" s="39">
        <v>0</v>
      </c>
      <c r="L149" s="39">
        <v>0</v>
      </c>
      <c r="M149" s="39">
        <v>0</v>
      </c>
      <c r="N149" s="39">
        <v>6723.55</v>
      </c>
      <c r="O149" s="39">
        <v>-6723.55</v>
      </c>
    </row>
    <row r="150" spans="1:15" x14ac:dyDescent="0.25">
      <c r="A150" s="42">
        <v>2022</v>
      </c>
      <c r="B150" s="42">
        <v>450</v>
      </c>
      <c r="C150" s="42">
        <v>1111</v>
      </c>
      <c r="D150">
        <v>654102</v>
      </c>
      <c r="E150" s="42">
        <v>4880</v>
      </c>
      <c r="F150" s="42" t="str">
        <f t="shared" si="2"/>
        <v>Henry</v>
      </c>
      <c r="G150" s="42" t="s">
        <v>308</v>
      </c>
      <c r="H150" s="42" t="s">
        <v>94</v>
      </c>
      <c r="I150" t="s">
        <v>95</v>
      </c>
      <c r="J150" t="s">
        <v>162</v>
      </c>
      <c r="K150" s="39">
        <v>0</v>
      </c>
      <c r="L150" s="39">
        <v>10318</v>
      </c>
      <c r="M150" s="39">
        <v>10318</v>
      </c>
      <c r="N150" s="39">
        <v>0</v>
      </c>
      <c r="O150" s="39">
        <v>0</v>
      </c>
    </row>
    <row r="151" spans="1:15" x14ac:dyDescent="0.25">
      <c r="A151" s="42">
        <v>2022</v>
      </c>
      <c r="B151" s="42">
        <v>150</v>
      </c>
      <c r="C151" s="42">
        <v>1111</v>
      </c>
      <c r="D151">
        <v>634301</v>
      </c>
      <c r="E151" s="42">
        <v>4890</v>
      </c>
      <c r="F151" s="42" t="str">
        <f t="shared" si="2"/>
        <v>Hickey</v>
      </c>
      <c r="G151" s="42" t="s">
        <v>308</v>
      </c>
      <c r="H151" s="42" t="s">
        <v>94</v>
      </c>
      <c r="I151" t="s">
        <v>95</v>
      </c>
      <c r="J151" t="s">
        <v>181</v>
      </c>
      <c r="K151" s="39">
        <v>0</v>
      </c>
      <c r="L151" s="39">
        <v>396</v>
      </c>
      <c r="M151" s="39">
        <v>0</v>
      </c>
      <c r="N151" s="39">
        <v>395.86</v>
      </c>
      <c r="O151" s="39">
        <v>0.13999999999998636</v>
      </c>
    </row>
    <row r="152" spans="1:15" x14ac:dyDescent="0.25">
      <c r="A152" s="42">
        <v>2022</v>
      </c>
      <c r="B152" s="42">
        <v>150</v>
      </c>
      <c r="C152" s="42">
        <v>1111</v>
      </c>
      <c r="D152">
        <v>639802</v>
      </c>
      <c r="E152" s="42">
        <v>4890</v>
      </c>
      <c r="F152" s="42" t="str">
        <f t="shared" si="2"/>
        <v>Hickey</v>
      </c>
      <c r="G152" s="42" t="s">
        <v>308</v>
      </c>
      <c r="H152" s="42" t="s">
        <v>94</v>
      </c>
      <c r="I152" t="s">
        <v>95</v>
      </c>
      <c r="J152" t="s">
        <v>110</v>
      </c>
      <c r="K152" s="39">
        <v>25670.26</v>
      </c>
      <c r="L152" s="39">
        <v>25670.26</v>
      </c>
      <c r="M152" s="39">
        <v>0</v>
      </c>
      <c r="N152" s="39">
        <v>0</v>
      </c>
      <c r="O152" s="39">
        <v>25670.26</v>
      </c>
    </row>
    <row r="153" spans="1:15" x14ac:dyDescent="0.25">
      <c r="A153" s="42">
        <v>2022</v>
      </c>
      <c r="B153" s="42">
        <v>150</v>
      </c>
      <c r="C153" s="42">
        <v>1111</v>
      </c>
      <c r="D153">
        <v>641101</v>
      </c>
      <c r="E153" s="42">
        <v>4890</v>
      </c>
      <c r="F153" s="42" t="str">
        <f t="shared" si="2"/>
        <v>Hickey</v>
      </c>
      <c r="G153" s="42" t="s">
        <v>308</v>
      </c>
      <c r="H153" s="42" t="s">
        <v>94</v>
      </c>
      <c r="I153" t="s">
        <v>95</v>
      </c>
      <c r="J153" t="s">
        <v>112</v>
      </c>
      <c r="K153" s="39">
        <v>135194.68</v>
      </c>
      <c r="L153" s="39">
        <v>135194.68</v>
      </c>
      <c r="M153" s="39">
        <v>0</v>
      </c>
      <c r="N153" s="39">
        <v>0</v>
      </c>
      <c r="O153" s="39">
        <v>135194.68</v>
      </c>
    </row>
    <row r="154" spans="1:15" x14ac:dyDescent="0.25">
      <c r="A154" s="42">
        <v>2022</v>
      </c>
      <c r="B154" s="42">
        <v>150</v>
      </c>
      <c r="C154" s="42">
        <v>1111</v>
      </c>
      <c r="D154">
        <v>641108</v>
      </c>
      <c r="E154" s="42">
        <v>4890</v>
      </c>
      <c r="F154" s="42" t="str">
        <f t="shared" si="2"/>
        <v>Hickey</v>
      </c>
      <c r="G154" s="42" t="s">
        <v>308</v>
      </c>
      <c r="H154" s="42" t="s">
        <v>94</v>
      </c>
      <c r="I154" t="s">
        <v>95</v>
      </c>
      <c r="J154" t="s">
        <v>114</v>
      </c>
      <c r="K154" s="39">
        <v>30415</v>
      </c>
      <c r="L154" s="39">
        <v>30019</v>
      </c>
      <c r="M154" s="39">
        <v>0</v>
      </c>
      <c r="N154" s="39">
        <v>0</v>
      </c>
      <c r="O154" s="39">
        <v>30019</v>
      </c>
    </row>
    <row r="155" spans="1:15" x14ac:dyDescent="0.25">
      <c r="A155" s="42">
        <v>2022</v>
      </c>
      <c r="B155" s="42">
        <v>150</v>
      </c>
      <c r="C155" s="42">
        <v>1111</v>
      </c>
      <c r="D155">
        <v>641109</v>
      </c>
      <c r="E155" s="42">
        <v>4890</v>
      </c>
      <c r="F155" s="42" t="str">
        <f t="shared" si="2"/>
        <v>Hickey</v>
      </c>
      <c r="G155" s="42" t="s">
        <v>308</v>
      </c>
      <c r="H155" s="42" t="s">
        <v>94</v>
      </c>
      <c r="I155" t="s">
        <v>95</v>
      </c>
      <c r="J155" t="s">
        <v>116</v>
      </c>
      <c r="K155" s="39">
        <v>15207.5</v>
      </c>
      <c r="L155" s="39">
        <v>15207.5</v>
      </c>
      <c r="M155" s="39">
        <v>0</v>
      </c>
      <c r="N155" s="39">
        <v>12255.68</v>
      </c>
      <c r="O155" s="39">
        <v>2951.82</v>
      </c>
    </row>
    <row r="156" spans="1:15" x14ac:dyDescent="0.25">
      <c r="A156" s="42">
        <v>2022</v>
      </c>
      <c r="B156" s="42">
        <v>150</v>
      </c>
      <c r="C156" s="42">
        <v>1111</v>
      </c>
      <c r="D156">
        <v>641202</v>
      </c>
      <c r="E156" s="42">
        <v>4890</v>
      </c>
      <c r="F156" s="42" t="str">
        <f t="shared" si="2"/>
        <v>Hickey</v>
      </c>
      <c r="G156" s="42" t="s">
        <v>308</v>
      </c>
      <c r="H156" s="42" t="s">
        <v>94</v>
      </c>
      <c r="I156" t="s">
        <v>95</v>
      </c>
      <c r="J156" t="s">
        <v>118</v>
      </c>
      <c r="K156" s="39">
        <v>30415</v>
      </c>
      <c r="L156" s="39">
        <v>30415</v>
      </c>
      <c r="M156" s="39">
        <v>0</v>
      </c>
      <c r="N156" s="39">
        <v>0</v>
      </c>
      <c r="O156" s="39">
        <v>30415</v>
      </c>
    </row>
    <row r="157" spans="1:15" x14ac:dyDescent="0.25">
      <c r="A157" s="42">
        <v>2022</v>
      </c>
      <c r="B157" s="42">
        <v>250</v>
      </c>
      <c r="C157" s="42">
        <v>1111</v>
      </c>
      <c r="D157">
        <v>613101</v>
      </c>
      <c r="E157" s="42">
        <v>4890</v>
      </c>
      <c r="F157" s="42" t="str">
        <f t="shared" si="2"/>
        <v>Hickey</v>
      </c>
      <c r="G157" s="42" t="s">
        <v>308</v>
      </c>
      <c r="H157" s="42" t="s">
        <v>94</v>
      </c>
      <c r="I157" t="s">
        <v>95</v>
      </c>
      <c r="J157" t="s">
        <v>138</v>
      </c>
      <c r="K157" s="39">
        <v>60830</v>
      </c>
      <c r="L157" s="39">
        <v>60830</v>
      </c>
      <c r="M157" s="39">
        <v>0</v>
      </c>
      <c r="N157" s="39">
        <v>0</v>
      </c>
      <c r="O157" s="39">
        <v>60830</v>
      </c>
    </row>
    <row r="158" spans="1:15" x14ac:dyDescent="0.25">
      <c r="A158" s="42">
        <v>2022</v>
      </c>
      <c r="B158" s="42">
        <v>250</v>
      </c>
      <c r="C158" s="42">
        <v>1111</v>
      </c>
      <c r="D158">
        <v>623101</v>
      </c>
      <c r="E158" s="42">
        <v>4890</v>
      </c>
      <c r="F158" s="42" t="str">
        <f t="shared" si="2"/>
        <v>Hickey</v>
      </c>
      <c r="G158" s="42" t="s">
        <v>308</v>
      </c>
      <c r="H158" s="42" t="s">
        <v>94</v>
      </c>
      <c r="I158" t="s">
        <v>95</v>
      </c>
      <c r="J158" t="s">
        <v>100</v>
      </c>
      <c r="K158" s="39">
        <v>3771.46</v>
      </c>
      <c r="L158" s="39">
        <v>3771.46</v>
      </c>
      <c r="M158" s="39">
        <v>0</v>
      </c>
      <c r="N158" s="39">
        <v>1.870000000000001</v>
      </c>
      <c r="O158" s="39">
        <v>3769.59</v>
      </c>
    </row>
    <row r="159" spans="1:15" x14ac:dyDescent="0.25">
      <c r="A159" s="42">
        <v>2022</v>
      </c>
      <c r="B159" s="42">
        <v>250</v>
      </c>
      <c r="C159" s="42">
        <v>1111</v>
      </c>
      <c r="D159">
        <v>623201</v>
      </c>
      <c r="E159" s="42">
        <v>4890</v>
      </c>
      <c r="F159" s="42" t="str">
        <f t="shared" si="2"/>
        <v>Hickey</v>
      </c>
      <c r="G159" s="42" t="s">
        <v>308</v>
      </c>
      <c r="H159" s="42" t="s">
        <v>94</v>
      </c>
      <c r="I159" t="s">
        <v>95</v>
      </c>
      <c r="J159" t="s">
        <v>102</v>
      </c>
      <c r="K159" s="39">
        <v>882.04</v>
      </c>
      <c r="L159" s="39">
        <v>882.04</v>
      </c>
      <c r="M159" s="39">
        <v>0</v>
      </c>
      <c r="N159" s="39">
        <v>0.4300000000000006</v>
      </c>
      <c r="O159" s="39">
        <v>881.61</v>
      </c>
    </row>
    <row r="160" spans="1:15" x14ac:dyDescent="0.25">
      <c r="A160" s="42">
        <v>2022</v>
      </c>
      <c r="B160" s="42">
        <v>250</v>
      </c>
      <c r="C160" s="42">
        <v>1111</v>
      </c>
      <c r="D160">
        <v>626101</v>
      </c>
      <c r="E160" s="42">
        <v>4890</v>
      </c>
      <c r="F160" s="42" t="str">
        <f t="shared" si="2"/>
        <v>Hickey</v>
      </c>
      <c r="G160" s="42" t="s">
        <v>308</v>
      </c>
      <c r="H160" s="42" t="s">
        <v>94</v>
      </c>
      <c r="I160" t="s">
        <v>95</v>
      </c>
      <c r="J160" t="s">
        <v>104</v>
      </c>
      <c r="K160" s="39">
        <v>1764.07</v>
      </c>
      <c r="L160" s="39">
        <v>1764.07</v>
      </c>
      <c r="M160" s="39">
        <v>0</v>
      </c>
      <c r="N160" s="39">
        <v>0</v>
      </c>
      <c r="O160" s="39">
        <v>1764.07</v>
      </c>
    </row>
    <row r="161" spans="1:15" x14ac:dyDescent="0.25">
      <c r="A161" s="42">
        <v>2022</v>
      </c>
      <c r="B161" s="42">
        <v>150</v>
      </c>
      <c r="C161" s="42">
        <v>1111</v>
      </c>
      <c r="D161">
        <v>615113</v>
      </c>
      <c r="E161" s="42">
        <v>4900</v>
      </c>
      <c r="F161" s="42" t="str">
        <f t="shared" si="2"/>
        <v>Herzog</v>
      </c>
      <c r="G161" s="42" t="s">
        <v>308</v>
      </c>
      <c r="H161" s="42" t="s">
        <v>94</v>
      </c>
      <c r="I161" t="s">
        <v>95</v>
      </c>
      <c r="J161" t="s">
        <v>108</v>
      </c>
      <c r="K161" s="39">
        <v>0</v>
      </c>
      <c r="L161" s="39">
        <v>40.03</v>
      </c>
      <c r="M161" s="39">
        <v>0</v>
      </c>
      <c r="N161" s="39">
        <v>40.03</v>
      </c>
      <c r="O161" s="39">
        <v>0</v>
      </c>
    </row>
    <row r="162" spans="1:15" x14ac:dyDescent="0.25">
      <c r="A162" s="42">
        <v>2022</v>
      </c>
      <c r="B162" s="42">
        <v>150</v>
      </c>
      <c r="C162" s="42">
        <v>1111</v>
      </c>
      <c r="D162">
        <v>623101</v>
      </c>
      <c r="E162" s="42">
        <v>4900</v>
      </c>
      <c r="F162" s="42" t="str">
        <f t="shared" si="2"/>
        <v>Herzog</v>
      </c>
      <c r="G162" s="42" t="s">
        <v>308</v>
      </c>
      <c r="H162" s="42" t="s">
        <v>94</v>
      </c>
      <c r="I162" t="s">
        <v>95</v>
      </c>
      <c r="J162" t="s">
        <v>100</v>
      </c>
      <c r="K162" s="39">
        <v>0</v>
      </c>
      <c r="L162" s="39">
        <v>0</v>
      </c>
      <c r="M162" s="39">
        <v>0</v>
      </c>
      <c r="N162" s="39">
        <v>2.48</v>
      </c>
      <c r="O162" s="39">
        <v>-2.48</v>
      </c>
    </row>
    <row r="163" spans="1:15" x14ac:dyDescent="0.25">
      <c r="A163" s="42">
        <v>2022</v>
      </c>
      <c r="B163" s="42">
        <v>150</v>
      </c>
      <c r="C163" s="42">
        <v>1111</v>
      </c>
      <c r="D163">
        <v>623201</v>
      </c>
      <c r="E163" s="42">
        <v>4900</v>
      </c>
      <c r="F163" s="42" t="str">
        <f t="shared" si="2"/>
        <v>Herzog</v>
      </c>
      <c r="G163" s="42" t="s">
        <v>308</v>
      </c>
      <c r="H163" s="42" t="s">
        <v>94</v>
      </c>
      <c r="I163" t="s">
        <v>95</v>
      </c>
      <c r="J163" t="s">
        <v>102</v>
      </c>
      <c r="K163" s="39">
        <v>0</v>
      </c>
      <c r="L163" s="39">
        <v>0</v>
      </c>
      <c r="M163" s="39">
        <v>0</v>
      </c>
      <c r="N163" s="39">
        <v>0.57999999999999996</v>
      </c>
      <c r="O163" s="39">
        <v>-0.57999999999999996</v>
      </c>
    </row>
    <row r="164" spans="1:15" x14ac:dyDescent="0.25">
      <c r="A164" s="42">
        <v>2022</v>
      </c>
      <c r="B164" s="42">
        <v>150</v>
      </c>
      <c r="C164" s="42">
        <v>1111</v>
      </c>
      <c r="D164">
        <v>626101</v>
      </c>
      <c r="E164" s="42">
        <v>4900</v>
      </c>
      <c r="F164" s="42" t="str">
        <f t="shared" si="2"/>
        <v>Herzog</v>
      </c>
      <c r="G164" s="42" t="s">
        <v>308</v>
      </c>
      <c r="H164" s="42" t="s">
        <v>94</v>
      </c>
      <c r="I164" t="s">
        <v>95</v>
      </c>
      <c r="J164" t="s">
        <v>104</v>
      </c>
      <c r="K164" s="39">
        <v>0</v>
      </c>
      <c r="L164" s="39">
        <v>0</v>
      </c>
      <c r="M164" s="39">
        <v>0</v>
      </c>
      <c r="N164" s="39">
        <v>1.1599999999999999</v>
      </c>
      <c r="O164" s="39">
        <v>-1.1599999999999999</v>
      </c>
    </row>
    <row r="165" spans="1:15" x14ac:dyDescent="0.25">
      <c r="A165" s="42">
        <v>2022</v>
      </c>
      <c r="B165" s="42">
        <v>150</v>
      </c>
      <c r="C165" s="42">
        <v>1111</v>
      </c>
      <c r="D165">
        <v>639802</v>
      </c>
      <c r="E165" s="42">
        <v>4900</v>
      </c>
      <c r="F165" s="42" t="str">
        <f t="shared" si="2"/>
        <v>Herzog</v>
      </c>
      <c r="G165" s="42" t="s">
        <v>308</v>
      </c>
      <c r="H165" s="42" t="s">
        <v>94</v>
      </c>
      <c r="I165" t="s">
        <v>95</v>
      </c>
      <c r="J165" t="s">
        <v>110</v>
      </c>
      <c r="K165" s="39">
        <v>22383.94</v>
      </c>
      <c r="L165" s="39">
        <v>22383.94</v>
      </c>
      <c r="M165" s="39">
        <v>0</v>
      </c>
      <c r="N165" s="39">
        <v>0</v>
      </c>
      <c r="O165" s="39">
        <v>22383.94</v>
      </c>
    </row>
    <row r="166" spans="1:15" x14ac:dyDescent="0.25">
      <c r="A166" s="42">
        <v>2022</v>
      </c>
      <c r="B166" s="42">
        <v>150</v>
      </c>
      <c r="C166" s="42">
        <v>1111</v>
      </c>
      <c r="D166">
        <v>641101</v>
      </c>
      <c r="E166" s="42">
        <v>4900</v>
      </c>
      <c r="F166" s="42" t="str">
        <f t="shared" si="2"/>
        <v>Herzog</v>
      </c>
      <c r="G166" s="42" t="s">
        <v>308</v>
      </c>
      <c r="H166" s="42" t="s">
        <v>94</v>
      </c>
      <c r="I166" t="s">
        <v>95</v>
      </c>
      <c r="J166" t="s">
        <v>112</v>
      </c>
      <c r="K166" s="39">
        <v>117886.96</v>
      </c>
      <c r="L166" s="39">
        <v>14304.12000000001</v>
      </c>
      <c r="M166" s="39">
        <v>1156.5</v>
      </c>
      <c r="N166" s="39">
        <v>9613.2999999999993</v>
      </c>
      <c r="O166" s="39">
        <v>3534.3200000000106</v>
      </c>
    </row>
    <row r="167" spans="1:15" x14ac:dyDescent="0.25">
      <c r="A167" s="42">
        <v>2022</v>
      </c>
      <c r="B167" s="42">
        <v>150</v>
      </c>
      <c r="C167" s="42">
        <v>1111</v>
      </c>
      <c r="D167">
        <v>641108</v>
      </c>
      <c r="E167" s="42">
        <v>4900</v>
      </c>
      <c r="F167" s="42" t="str">
        <f t="shared" si="2"/>
        <v>Herzog</v>
      </c>
      <c r="G167" s="42" t="s">
        <v>308</v>
      </c>
      <c r="H167" s="42" t="s">
        <v>94</v>
      </c>
      <c r="I167" t="s">
        <v>95</v>
      </c>
      <c r="J167" t="s">
        <v>114</v>
      </c>
      <c r="K167" s="39">
        <v>26521.25</v>
      </c>
      <c r="L167" s="39">
        <v>26521.25</v>
      </c>
      <c r="M167" s="39">
        <v>633.47</v>
      </c>
      <c r="N167" s="39">
        <v>3878.19</v>
      </c>
      <c r="O167" s="39">
        <v>22009.59</v>
      </c>
    </row>
    <row r="168" spans="1:15" x14ac:dyDescent="0.25">
      <c r="A168" s="42">
        <v>2022</v>
      </c>
      <c r="B168" s="42">
        <v>150</v>
      </c>
      <c r="C168" s="42">
        <v>1111</v>
      </c>
      <c r="D168">
        <v>641109</v>
      </c>
      <c r="E168" s="42">
        <v>4900</v>
      </c>
      <c r="F168" s="42" t="str">
        <f t="shared" si="2"/>
        <v>Herzog</v>
      </c>
      <c r="G168" s="42" t="s">
        <v>308</v>
      </c>
      <c r="H168" s="42" t="s">
        <v>94</v>
      </c>
      <c r="I168" t="s">
        <v>95</v>
      </c>
      <c r="J168" t="s">
        <v>116</v>
      </c>
      <c r="K168" s="39">
        <v>13260.63</v>
      </c>
      <c r="L168" s="39">
        <v>73260.63</v>
      </c>
      <c r="M168" s="39">
        <v>423.35</v>
      </c>
      <c r="N168" s="39">
        <v>12366.21</v>
      </c>
      <c r="O168" s="39">
        <v>60471.070000000007</v>
      </c>
    </row>
    <row r="169" spans="1:15" x14ac:dyDescent="0.25">
      <c r="A169" s="42">
        <v>2022</v>
      </c>
      <c r="B169" s="42">
        <v>150</v>
      </c>
      <c r="C169" s="42">
        <v>1111</v>
      </c>
      <c r="D169">
        <v>641202</v>
      </c>
      <c r="E169" s="42">
        <v>4900</v>
      </c>
      <c r="F169" s="42" t="str">
        <f t="shared" si="2"/>
        <v>Herzog</v>
      </c>
      <c r="G169" s="42" t="s">
        <v>308</v>
      </c>
      <c r="H169" s="42" t="s">
        <v>94</v>
      </c>
      <c r="I169" t="s">
        <v>95</v>
      </c>
      <c r="J169" t="s">
        <v>118</v>
      </c>
      <c r="K169" s="39">
        <v>26521.25</v>
      </c>
      <c r="L169" s="39">
        <v>26521.25</v>
      </c>
      <c r="M169" s="39">
        <v>0</v>
      </c>
      <c r="N169" s="39">
        <v>0</v>
      </c>
      <c r="O169" s="39">
        <v>26521.25</v>
      </c>
    </row>
    <row r="170" spans="1:15" x14ac:dyDescent="0.25">
      <c r="A170" s="42">
        <v>2022</v>
      </c>
      <c r="B170" s="42">
        <v>250</v>
      </c>
      <c r="C170" s="42">
        <v>1111</v>
      </c>
      <c r="D170">
        <v>613101</v>
      </c>
      <c r="E170" s="42">
        <v>4900</v>
      </c>
      <c r="F170" s="42" t="str">
        <f t="shared" si="2"/>
        <v>Herzog</v>
      </c>
      <c r="G170" s="42" t="s">
        <v>308</v>
      </c>
      <c r="H170" s="42" t="s">
        <v>94</v>
      </c>
      <c r="I170" t="s">
        <v>95</v>
      </c>
      <c r="J170" t="s">
        <v>138</v>
      </c>
      <c r="K170" s="39">
        <v>53042.5</v>
      </c>
      <c r="L170" s="39">
        <v>53042.5</v>
      </c>
      <c r="M170" s="39">
        <v>0</v>
      </c>
      <c r="N170" s="39">
        <v>0</v>
      </c>
      <c r="O170" s="39">
        <v>53042.5</v>
      </c>
    </row>
    <row r="171" spans="1:15" x14ac:dyDescent="0.25">
      <c r="A171" s="42">
        <v>2022</v>
      </c>
      <c r="B171" s="42">
        <v>250</v>
      </c>
      <c r="C171" s="42">
        <v>1111</v>
      </c>
      <c r="D171">
        <v>623101</v>
      </c>
      <c r="E171" s="42">
        <v>4900</v>
      </c>
      <c r="F171" s="42" t="str">
        <f t="shared" si="2"/>
        <v>Herzog</v>
      </c>
      <c r="G171" s="42" t="s">
        <v>308</v>
      </c>
      <c r="H171" s="42" t="s">
        <v>94</v>
      </c>
      <c r="I171" t="s">
        <v>95</v>
      </c>
      <c r="J171" t="s">
        <v>100</v>
      </c>
      <c r="K171" s="39">
        <v>3288.64</v>
      </c>
      <c r="L171" s="39">
        <v>3288.64</v>
      </c>
      <c r="M171" s="39">
        <v>0</v>
      </c>
      <c r="N171" s="39">
        <v>0.38000000000000256</v>
      </c>
      <c r="O171" s="39">
        <v>3288.26</v>
      </c>
    </row>
    <row r="172" spans="1:15" x14ac:dyDescent="0.25">
      <c r="A172" s="42">
        <v>2022</v>
      </c>
      <c r="B172" s="42">
        <v>250</v>
      </c>
      <c r="C172" s="42">
        <v>1111</v>
      </c>
      <c r="D172">
        <v>623201</v>
      </c>
      <c r="E172" s="42">
        <v>4900</v>
      </c>
      <c r="F172" s="42" t="str">
        <f t="shared" si="2"/>
        <v>Herzog</v>
      </c>
      <c r="G172" s="42" t="s">
        <v>308</v>
      </c>
      <c r="H172" s="42" t="s">
        <v>94</v>
      </c>
      <c r="I172" t="s">
        <v>95</v>
      </c>
      <c r="J172" t="s">
        <v>102</v>
      </c>
      <c r="K172" s="39">
        <v>769.12</v>
      </c>
      <c r="L172" s="39">
        <v>769.12</v>
      </c>
      <c r="M172" s="39">
        <v>0</v>
      </c>
      <c r="N172" s="39">
        <v>9.9999999999999645E-2</v>
      </c>
      <c r="O172" s="39">
        <v>769.02</v>
      </c>
    </row>
    <row r="173" spans="1:15" x14ac:dyDescent="0.25">
      <c r="A173" s="42">
        <v>2022</v>
      </c>
      <c r="B173" s="42">
        <v>250</v>
      </c>
      <c r="C173" s="42">
        <v>1111</v>
      </c>
      <c r="D173">
        <v>626101</v>
      </c>
      <c r="E173" s="42">
        <v>4900</v>
      </c>
      <c r="F173" s="42" t="str">
        <f t="shared" si="2"/>
        <v>Herzog</v>
      </c>
      <c r="G173" s="42" t="s">
        <v>308</v>
      </c>
      <c r="H173" s="42" t="s">
        <v>94</v>
      </c>
      <c r="I173" t="s">
        <v>95</v>
      </c>
      <c r="J173" t="s">
        <v>104</v>
      </c>
      <c r="K173" s="39">
        <v>1538.23</v>
      </c>
      <c r="L173" s="39">
        <v>1538.23</v>
      </c>
      <c r="M173" s="39">
        <v>0</v>
      </c>
      <c r="N173" s="39">
        <v>0</v>
      </c>
      <c r="O173" s="39">
        <v>1538.23</v>
      </c>
    </row>
    <row r="174" spans="1:15" x14ac:dyDescent="0.25">
      <c r="A174" s="42">
        <v>2022</v>
      </c>
      <c r="B174" s="42">
        <v>450</v>
      </c>
      <c r="C174" s="42">
        <v>1111</v>
      </c>
      <c r="D174">
        <v>654102</v>
      </c>
      <c r="E174" s="42">
        <v>4900</v>
      </c>
      <c r="F174" s="42" t="str">
        <f t="shared" si="2"/>
        <v>Herzog</v>
      </c>
      <c r="G174" s="42" t="s">
        <v>308</v>
      </c>
      <c r="H174" s="42" t="s">
        <v>94</v>
      </c>
      <c r="I174" t="s">
        <v>95</v>
      </c>
      <c r="J174" t="s">
        <v>162</v>
      </c>
      <c r="K174" s="39">
        <v>0</v>
      </c>
      <c r="L174" s="39">
        <v>43582.84</v>
      </c>
      <c r="M174" s="39">
        <v>5238</v>
      </c>
      <c r="N174" s="39">
        <v>37489.25</v>
      </c>
      <c r="O174" s="39">
        <v>855.58999999999651</v>
      </c>
    </row>
    <row r="175" spans="1:15" x14ac:dyDescent="0.25">
      <c r="A175" s="42">
        <v>2022</v>
      </c>
      <c r="B175" s="42">
        <v>150</v>
      </c>
      <c r="C175" s="42">
        <v>1111</v>
      </c>
      <c r="D175">
        <v>615108</v>
      </c>
      <c r="E175" s="42">
        <v>4920</v>
      </c>
      <c r="F175" s="42" t="str">
        <f t="shared" si="2"/>
        <v>Hodgen</v>
      </c>
      <c r="G175" s="42" t="s">
        <v>308</v>
      </c>
      <c r="H175" s="42" t="s">
        <v>94</v>
      </c>
      <c r="I175" t="s">
        <v>95</v>
      </c>
      <c r="J175" t="s">
        <v>96</v>
      </c>
      <c r="K175" s="39">
        <v>0</v>
      </c>
      <c r="L175" s="39">
        <v>2.78</v>
      </c>
      <c r="M175" s="39">
        <v>0</v>
      </c>
      <c r="N175" s="39">
        <v>2.78</v>
      </c>
      <c r="O175" s="39">
        <v>0</v>
      </c>
    </row>
    <row r="176" spans="1:15" x14ac:dyDescent="0.25">
      <c r="A176" s="42">
        <v>2022</v>
      </c>
      <c r="B176" s="42">
        <v>150</v>
      </c>
      <c r="C176" s="42">
        <v>1111</v>
      </c>
      <c r="D176">
        <v>623101</v>
      </c>
      <c r="E176" s="42">
        <v>4920</v>
      </c>
      <c r="F176" s="42" t="str">
        <f t="shared" si="2"/>
        <v>Hodgen</v>
      </c>
      <c r="G176" s="42" t="s">
        <v>308</v>
      </c>
      <c r="H176" s="42" t="s">
        <v>94</v>
      </c>
      <c r="I176" t="s">
        <v>95</v>
      </c>
      <c r="J176" t="s">
        <v>100</v>
      </c>
      <c r="K176" s="39">
        <v>0</v>
      </c>
      <c r="L176" s="39">
        <v>0</v>
      </c>
      <c r="M176" s="39">
        <v>0</v>
      </c>
      <c r="N176" s="39">
        <v>0.14000000000000001</v>
      </c>
      <c r="O176" s="39">
        <v>-0.14000000000000001</v>
      </c>
    </row>
    <row r="177" spans="1:15" x14ac:dyDescent="0.25">
      <c r="A177" s="42">
        <v>2022</v>
      </c>
      <c r="B177" s="42">
        <v>150</v>
      </c>
      <c r="C177" s="42">
        <v>1111</v>
      </c>
      <c r="D177">
        <v>623201</v>
      </c>
      <c r="E177" s="42">
        <v>4920</v>
      </c>
      <c r="F177" s="42" t="str">
        <f t="shared" si="2"/>
        <v>Hodgen</v>
      </c>
      <c r="G177" s="42" t="s">
        <v>308</v>
      </c>
      <c r="H177" s="42" t="s">
        <v>94</v>
      </c>
      <c r="I177" t="s">
        <v>95</v>
      </c>
      <c r="J177" t="s">
        <v>102</v>
      </c>
      <c r="K177" s="39">
        <v>0</v>
      </c>
      <c r="L177" s="39">
        <v>0</v>
      </c>
      <c r="M177" s="39">
        <v>0</v>
      </c>
      <c r="N177" s="39">
        <v>0.03</v>
      </c>
      <c r="O177" s="39">
        <v>-0.03</v>
      </c>
    </row>
    <row r="178" spans="1:15" x14ac:dyDescent="0.25">
      <c r="A178" s="42">
        <v>2022</v>
      </c>
      <c r="B178" s="42">
        <v>150</v>
      </c>
      <c r="C178" s="42">
        <v>1111</v>
      </c>
      <c r="D178">
        <v>626101</v>
      </c>
      <c r="E178" s="42">
        <v>4920</v>
      </c>
      <c r="F178" s="42" t="str">
        <f t="shared" si="2"/>
        <v>Hodgen</v>
      </c>
      <c r="G178" s="42" t="s">
        <v>308</v>
      </c>
      <c r="H178" s="42" t="s">
        <v>94</v>
      </c>
      <c r="I178" t="s">
        <v>95</v>
      </c>
      <c r="J178" t="s">
        <v>104</v>
      </c>
      <c r="K178" s="39">
        <v>0</v>
      </c>
      <c r="L178" s="39">
        <v>0</v>
      </c>
      <c r="M178" s="39">
        <v>0</v>
      </c>
      <c r="N178" s="39">
        <v>0.08</v>
      </c>
      <c r="O178" s="39">
        <v>-0.08</v>
      </c>
    </row>
    <row r="179" spans="1:15" x14ac:dyDescent="0.25">
      <c r="A179" s="42">
        <v>2022</v>
      </c>
      <c r="B179" s="42">
        <v>150</v>
      </c>
      <c r="C179" s="42">
        <v>1111</v>
      </c>
      <c r="D179">
        <v>639103</v>
      </c>
      <c r="E179" s="42">
        <v>4920</v>
      </c>
      <c r="F179" s="42" t="str">
        <f t="shared" si="2"/>
        <v>Hodgen</v>
      </c>
      <c r="G179" s="42" t="s">
        <v>308</v>
      </c>
      <c r="H179" s="42" t="s">
        <v>94</v>
      </c>
      <c r="I179" t="s">
        <v>95</v>
      </c>
      <c r="J179" t="s">
        <v>169</v>
      </c>
      <c r="K179" s="39">
        <v>0</v>
      </c>
      <c r="L179" s="39">
        <v>1535.6</v>
      </c>
      <c r="M179" s="39">
        <v>0</v>
      </c>
      <c r="N179" s="39">
        <v>1535.6</v>
      </c>
      <c r="O179" s="39">
        <v>0</v>
      </c>
    </row>
    <row r="180" spans="1:15" x14ac:dyDescent="0.25">
      <c r="A180" s="42">
        <v>2022</v>
      </c>
      <c r="B180" s="42">
        <v>150</v>
      </c>
      <c r="C180" s="42">
        <v>1111</v>
      </c>
      <c r="D180">
        <v>639802</v>
      </c>
      <c r="E180" s="42">
        <v>4920</v>
      </c>
      <c r="F180" s="42" t="str">
        <f t="shared" si="2"/>
        <v>Hodgen</v>
      </c>
      <c r="G180" s="42" t="s">
        <v>308</v>
      </c>
      <c r="H180" s="42" t="s">
        <v>94</v>
      </c>
      <c r="I180" t="s">
        <v>95</v>
      </c>
      <c r="J180" t="s">
        <v>110</v>
      </c>
      <c r="K180" s="39">
        <v>21372.19</v>
      </c>
      <c r="L180" s="39">
        <v>21372.19</v>
      </c>
      <c r="M180" s="39">
        <v>0</v>
      </c>
      <c r="N180" s="39">
        <v>0</v>
      </c>
      <c r="O180" s="39">
        <v>21372.19</v>
      </c>
    </row>
    <row r="181" spans="1:15" x14ac:dyDescent="0.25">
      <c r="A181" s="42">
        <v>2022</v>
      </c>
      <c r="B181" s="42">
        <v>150</v>
      </c>
      <c r="C181" s="42">
        <v>1111</v>
      </c>
      <c r="D181">
        <v>641101</v>
      </c>
      <c r="E181" s="42">
        <v>4920</v>
      </c>
      <c r="F181" s="42" t="str">
        <f t="shared" si="2"/>
        <v>Hodgen</v>
      </c>
      <c r="G181" s="42" t="s">
        <v>308</v>
      </c>
      <c r="H181" s="42" t="s">
        <v>94</v>
      </c>
      <c r="I181" t="s">
        <v>95</v>
      </c>
      <c r="J181" t="s">
        <v>112</v>
      </c>
      <c r="K181" s="39">
        <v>112558.51</v>
      </c>
      <c r="L181" s="39">
        <v>105038.99999999999</v>
      </c>
      <c r="M181" s="39">
        <v>0</v>
      </c>
      <c r="N181" s="39">
        <v>664.05</v>
      </c>
      <c r="O181" s="39">
        <v>104374.94999999998</v>
      </c>
    </row>
    <row r="182" spans="1:15" x14ac:dyDescent="0.25">
      <c r="A182" s="42">
        <v>2022</v>
      </c>
      <c r="B182" s="42">
        <v>150</v>
      </c>
      <c r="C182" s="42">
        <v>1111</v>
      </c>
      <c r="D182">
        <v>641108</v>
      </c>
      <c r="E182" s="42">
        <v>4920</v>
      </c>
      <c r="F182" s="42" t="str">
        <f t="shared" si="2"/>
        <v>Hodgen</v>
      </c>
      <c r="G182" s="42" t="s">
        <v>308</v>
      </c>
      <c r="H182" s="42" t="s">
        <v>94</v>
      </c>
      <c r="I182" t="s">
        <v>95</v>
      </c>
      <c r="J182" t="s">
        <v>114</v>
      </c>
      <c r="K182" s="39">
        <v>25322.5</v>
      </c>
      <c r="L182" s="39">
        <v>25322.5</v>
      </c>
      <c r="M182" s="39">
        <v>7692.48</v>
      </c>
      <c r="N182" s="39">
        <v>15484.4</v>
      </c>
      <c r="O182" s="39">
        <v>2145.6200000000008</v>
      </c>
    </row>
    <row r="183" spans="1:15" x14ac:dyDescent="0.25">
      <c r="A183" s="42">
        <v>2022</v>
      </c>
      <c r="B183" s="42">
        <v>150</v>
      </c>
      <c r="C183" s="42">
        <v>1111</v>
      </c>
      <c r="D183">
        <v>641109</v>
      </c>
      <c r="E183" s="42">
        <v>4920</v>
      </c>
      <c r="F183" s="42" t="str">
        <f t="shared" si="2"/>
        <v>Hodgen</v>
      </c>
      <c r="G183" s="42" t="s">
        <v>308</v>
      </c>
      <c r="H183" s="42" t="s">
        <v>94</v>
      </c>
      <c r="I183" t="s">
        <v>95</v>
      </c>
      <c r="J183" t="s">
        <v>116</v>
      </c>
      <c r="K183" s="39">
        <v>12661.25</v>
      </c>
      <c r="L183" s="39">
        <v>12661.25</v>
      </c>
      <c r="M183" s="39">
        <v>1389.77</v>
      </c>
      <c r="N183" s="39">
        <v>6453.76</v>
      </c>
      <c r="O183" s="39">
        <v>4817.7199999999993</v>
      </c>
    </row>
    <row r="184" spans="1:15" x14ac:dyDescent="0.25">
      <c r="A184" s="42">
        <v>2022</v>
      </c>
      <c r="B184" s="42">
        <v>150</v>
      </c>
      <c r="C184" s="42">
        <v>1111</v>
      </c>
      <c r="D184">
        <v>641202</v>
      </c>
      <c r="E184" s="42">
        <v>4920</v>
      </c>
      <c r="F184" s="42" t="str">
        <f t="shared" si="2"/>
        <v>Hodgen</v>
      </c>
      <c r="G184" s="42" t="s">
        <v>308</v>
      </c>
      <c r="H184" s="42" t="s">
        <v>94</v>
      </c>
      <c r="I184" t="s">
        <v>95</v>
      </c>
      <c r="J184" t="s">
        <v>118</v>
      </c>
      <c r="K184" s="39">
        <v>25322.5</v>
      </c>
      <c r="L184" s="39">
        <v>25322.5</v>
      </c>
      <c r="M184" s="39">
        <v>0</v>
      </c>
      <c r="N184" s="39">
        <v>1087.3499999999999</v>
      </c>
      <c r="O184" s="39">
        <v>24235.15</v>
      </c>
    </row>
    <row r="185" spans="1:15" x14ac:dyDescent="0.25">
      <c r="A185" s="42">
        <v>2022</v>
      </c>
      <c r="B185" s="42">
        <v>250</v>
      </c>
      <c r="C185" s="42">
        <v>1111</v>
      </c>
      <c r="D185">
        <v>613101</v>
      </c>
      <c r="E185" s="42">
        <v>4920</v>
      </c>
      <c r="F185" s="42" t="str">
        <f t="shared" si="2"/>
        <v>Hodgen</v>
      </c>
      <c r="G185" s="42" t="s">
        <v>308</v>
      </c>
      <c r="H185" s="42" t="s">
        <v>94</v>
      </c>
      <c r="I185" t="s">
        <v>95</v>
      </c>
      <c r="J185" t="s">
        <v>138</v>
      </c>
      <c r="K185" s="39">
        <v>50645</v>
      </c>
      <c r="L185" s="39">
        <v>50645</v>
      </c>
      <c r="M185" s="39">
        <v>0</v>
      </c>
      <c r="N185" s="39">
        <v>3520</v>
      </c>
      <c r="O185" s="39">
        <v>47125</v>
      </c>
    </row>
    <row r="186" spans="1:15" x14ac:dyDescent="0.25">
      <c r="A186" s="42">
        <v>2022</v>
      </c>
      <c r="B186" s="42">
        <v>250</v>
      </c>
      <c r="C186" s="42">
        <v>1111</v>
      </c>
      <c r="D186">
        <v>623101</v>
      </c>
      <c r="E186" s="42">
        <v>4920</v>
      </c>
      <c r="F186" s="42" t="str">
        <f t="shared" si="2"/>
        <v>Hodgen</v>
      </c>
      <c r="G186" s="42" t="s">
        <v>308</v>
      </c>
      <c r="H186" s="42" t="s">
        <v>94</v>
      </c>
      <c r="I186" t="s">
        <v>95</v>
      </c>
      <c r="J186" t="s">
        <v>100</v>
      </c>
      <c r="K186" s="39">
        <v>3139.99</v>
      </c>
      <c r="L186" s="39">
        <v>3139.99</v>
      </c>
      <c r="M186" s="39">
        <v>0</v>
      </c>
      <c r="N186" s="39">
        <v>218.26000000000002</v>
      </c>
      <c r="O186" s="39">
        <v>2921.7299999999996</v>
      </c>
    </row>
    <row r="187" spans="1:15" x14ac:dyDescent="0.25">
      <c r="A187" s="42">
        <v>2022</v>
      </c>
      <c r="B187" s="42">
        <v>250</v>
      </c>
      <c r="C187" s="42">
        <v>1111</v>
      </c>
      <c r="D187">
        <v>623201</v>
      </c>
      <c r="E187" s="42">
        <v>4920</v>
      </c>
      <c r="F187" s="42" t="str">
        <f t="shared" si="2"/>
        <v>Hodgen</v>
      </c>
      <c r="G187" s="42" t="s">
        <v>308</v>
      </c>
      <c r="H187" s="42" t="s">
        <v>94</v>
      </c>
      <c r="I187" t="s">
        <v>95</v>
      </c>
      <c r="J187" t="s">
        <v>102</v>
      </c>
      <c r="K187" s="39">
        <v>734.35</v>
      </c>
      <c r="L187" s="39">
        <v>734.35</v>
      </c>
      <c r="M187" s="39">
        <v>0</v>
      </c>
      <c r="N187" s="39">
        <v>51.04</v>
      </c>
      <c r="O187" s="39">
        <v>683.31</v>
      </c>
    </row>
    <row r="188" spans="1:15" x14ac:dyDescent="0.25">
      <c r="A188" s="42">
        <v>2022</v>
      </c>
      <c r="B188" s="42">
        <v>250</v>
      </c>
      <c r="C188" s="42">
        <v>1111</v>
      </c>
      <c r="D188">
        <v>626101</v>
      </c>
      <c r="E188" s="42">
        <v>4920</v>
      </c>
      <c r="F188" s="42" t="str">
        <f t="shared" si="2"/>
        <v>Hodgen</v>
      </c>
      <c r="G188" s="42" t="s">
        <v>308</v>
      </c>
      <c r="H188" s="42" t="s">
        <v>94</v>
      </c>
      <c r="I188" t="s">
        <v>95</v>
      </c>
      <c r="J188" t="s">
        <v>104</v>
      </c>
      <c r="K188" s="39">
        <v>1468.71</v>
      </c>
      <c r="L188" s="39">
        <v>1468.71</v>
      </c>
      <c r="M188" s="39">
        <v>0</v>
      </c>
      <c r="N188" s="39">
        <v>102.08</v>
      </c>
      <c r="O188" s="39">
        <v>1366.63</v>
      </c>
    </row>
    <row r="189" spans="1:15" x14ac:dyDescent="0.25">
      <c r="A189" s="42">
        <v>2022</v>
      </c>
      <c r="B189" s="42">
        <v>450</v>
      </c>
      <c r="C189" s="42">
        <v>1111</v>
      </c>
      <c r="D189">
        <v>654101</v>
      </c>
      <c r="E189" s="42">
        <v>4920</v>
      </c>
      <c r="F189" s="42" t="str">
        <f t="shared" si="2"/>
        <v>Hodgen</v>
      </c>
      <c r="G189" s="42" t="s">
        <v>308</v>
      </c>
      <c r="H189" s="42" t="s">
        <v>94</v>
      </c>
      <c r="I189" t="s">
        <v>95</v>
      </c>
      <c r="J189" t="s">
        <v>154</v>
      </c>
      <c r="K189" s="39">
        <v>0</v>
      </c>
      <c r="L189" s="39">
        <v>2500</v>
      </c>
      <c r="M189" s="39">
        <v>2447</v>
      </c>
      <c r="N189" s="39">
        <v>0</v>
      </c>
      <c r="O189" s="39">
        <v>53</v>
      </c>
    </row>
    <row r="190" spans="1:15" x14ac:dyDescent="0.25">
      <c r="A190" s="42">
        <v>2022</v>
      </c>
      <c r="B190" s="42">
        <v>150</v>
      </c>
      <c r="C190" s="42">
        <v>1111</v>
      </c>
      <c r="D190">
        <v>639802</v>
      </c>
      <c r="E190" s="42">
        <v>4960</v>
      </c>
      <c r="F190" s="42" t="str">
        <f t="shared" si="2"/>
        <v>Humbolt</v>
      </c>
      <c r="G190" s="42" t="s">
        <v>308</v>
      </c>
      <c r="H190" s="42" t="s">
        <v>94</v>
      </c>
      <c r="I190" t="s">
        <v>95</v>
      </c>
      <c r="J190" t="s">
        <v>110</v>
      </c>
      <c r="K190" s="39">
        <v>17317.830000000002</v>
      </c>
      <c r="L190" s="39">
        <v>17317.830000000002</v>
      </c>
      <c r="M190" s="39">
        <v>0</v>
      </c>
      <c r="N190" s="39">
        <v>0</v>
      </c>
      <c r="O190" s="39">
        <v>17317.830000000002</v>
      </c>
    </row>
    <row r="191" spans="1:15" x14ac:dyDescent="0.25">
      <c r="A191" s="42">
        <v>2022</v>
      </c>
      <c r="B191" s="42">
        <v>150</v>
      </c>
      <c r="C191" s="42">
        <v>1111</v>
      </c>
      <c r="D191">
        <v>641101</v>
      </c>
      <c r="E191" s="42">
        <v>4960</v>
      </c>
      <c r="F191" s="42" t="str">
        <f t="shared" si="2"/>
        <v>Humbolt</v>
      </c>
      <c r="G191" s="42" t="s">
        <v>308</v>
      </c>
      <c r="H191" s="42" t="s">
        <v>94</v>
      </c>
      <c r="I191" t="s">
        <v>95</v>
      </c>
      <c r="J191" t="s">
        <v>112</v>
      </c>
      <c r="K191" s="39">
        <v>91205.84</v>
      </c>
      <c r="L191" s="39">
        <v>65427.439999999995</v>
      </c>
      <c r="M191" s="39">
        <v>8980</v>
      </c>
      <c r="N191" s="39">
        <v>15945.03</v>
      </c>
      <c r="O191" s="39">
        <v>40502.409999999996</v>
      </c>
    </row>
    <row r="192" spans="1:15" x14ac:dyDescent="0.25">
      <c r="A192" s="42">
        <v>2022</v>
      </c>
      <c r="B192" s="42">
        <v>150</v>
      </c>
      <c r="C192" s="42">
        <v>1111</v>
      </c>
      <c r="D192">
        <v>641108</v>
      </c>
      <c r="E192" s="42">
        <v>4960</v>
      </c>
      <c r="F192" s="42" t="str">
        <f t="shared" si="2"/>
        <v>Humbolt</v>
      </c>
      <c r="G192" s="42" t="s">
        <v>308</v>
      </c>
      <c r="H192" s="42" t="s">
        <v>94</v>
      </c>
      <c r="I192" t="s">
        <v>95</v>
      </c>
      <c r="J192" t="s">
        <v>114</v>
      </c>
      <c r="K192" s="39">
        <v>20518.75</v>
      </c>
      <c r="L192" s="39">
        <v>20518.75</v>
      </c>
      <c r="M192" s="39">
        <v>0</v>
      </c>
      <c r="N192" s="39">
        <v>902.25</v>
      </c>
      <c r="O192" s="39">
        <v>19616.5</v>
      </c>
    </row>
    <row r="193" spans="1:15" x14ac:dyDescent="0.25">
      <c r="A193" s="42">
        <v>2022</v>
      </c>
      <c r="B193" s="42">
        <v>150</v>
      </c>
      <c r="C193" s="42">
        <v>1111</v>
      </c>
      <c r="D193">
        <v>641109</v>
      </c>
      <c r="E193" s="42">
        <v>4960</v>
      </c>
      <c r="F193" s="42" t="str">
        <f t="shared" si="2"/>
        <v>Humbolt</v>
      </c>
      <c r="G193" s="42" t="s">
        <v>308</v>
      </c>
      <c r="H193" s="42" t="s">
        <v>94</v>
      </c>
      <c r="I193" t="s">
        <v>95</v>
      </c>
      <c r="J193" t="s">
        <v>116</v>
      </c>
      <c r="K193" s="39">
        <v>10259.379999999999</v>
      </c>
      <c r="L193" s="39">
        <v>36037.78</v>
      </c>
      <c r="M193" s="39">
        <v>5255.11</v>
      </c>
      <c r="N193" s="39">
        <v>13432.32</v>
      </c>
      <c r="O193" s="39">
        <v>17350.349999999999</v>
      </c>
    </row>
    <row r="194" spans="1:15" x14ac:dyDescent="0.25">
      <c r="A194" s="42">
        <v>2022</v>
      </c>
      <c r="B194" s="42">
        <v>150</v>
      </c>
      <c r="C194" s="42">
        <v>1111</v>
      </c>
      <c r="D194">
        <v>641202</v>
      </c>
      <c r="E194" s="42">
        <v>4960</v>
      </c>
      <c r="F194" s="42" t="str">
        <f t="shared" ref="F194:F257" si="3">VLOOKUP(E194,Locations,2,0)</f>
        <v>Humbolt</v>
      </c>
      <c r="G194" s="42" t="s">
        <v>308</v>
      </c>
      <c r="H194" s="42" t="s">
        <v>94</v>
      </c>
      <c r="I194" t="s">
        <v>95</v>
      </c>
      <c r="J194" t="s">
        <v>118</v>
      </c>
      <c r="K194" s="39">
        <v>20518.75</v>
      </c>
      <c r="L194" s="39">
        <v>20518.75</v>
      </c>
      <c r="M194" s="39">
        <v>0</v>
      </c>
      <c r="N194" s="39">
        <v>0</v>
      </c>
      <c r="O194" s="39">
        <v>20518.75</v>
      </c>
    </row>
    <row r="195" spans="1:15" x14ac:dyDescent="0.25">
      <c r="A195" s="42">
        <v>2022</v>
      </c>
      <c r="B195" s="42">
        <v>250</v>
      </c>
      <c r="C195" s="42">
        <v>1111</v>
      </c>
      <c r="D195">
        <v>613101</v>
      </c>
      <c r="E195" s="42">
        <v>4960</v>
      </c>
      <c r="F195" s="42" t="str">
        <f t="shared" si="3"/>
        <v>Humbolt</v>
      </c>
      <c r="G195" s="42" t="s">
        <v>308</v>
      </c>
      <c r="H195" s="42" t="s">
        <v>94</v>
      </c>
      <c r="I195" t="s">
        <v>95</v>
      </c>
      <c r="J195" t="s">
        <v>138</v>
      </c>
      <c r="K195" s="39">
        <v>41037.5</v>
      </c>
      <c r="L195" s="39">
        <v>41037.5</v>
      </c>
      <c r="M195" s="39">
        <v>0</v>
      </c>
      <c r="N195" s="39">
        <v>0</v>
      </c>
      <c r="O195" s="39">
        <v>41037.5</v>
      </c>
    </row>
    <row r="196" spans="1:15" x14ac:dyDescent="0.25">
      <c r="A196" s="42">
        <v>2022</v>
      </c>
      <c r="B196" s="42">
        <v>250</v>
      </c>
      <c r="C196" s="42">
        <v>1111</v>
      </c>
      <c r="D196">
        <v>623101</v>
      </c>
      <c r="E196" s="42">
        <v>4960</v>
      </c>
      <c r="F196" s="42" t="str">
        <f t="shared" si="3"/>
        <v>Humbolt</v>
      </c>
      <c r="G196" s="42" t="s">
        <v>308</v>
      </c>
      <c r="H196" s="42" t="s">
        <v>94</v>
      </c>
      <c r="I196" t="s">
        <v>95</v>
      </c>
      <c r="J196" t="s">
        <v>100</v>
      </c>
      <c r="K196" s="39">
        <v>2544.33</v>
      </c>
      <c r="L196" s="39">
        <v>2544.33</v>
      </c>
      <c r="M196" s="39">
        <v>0</v>
      </c>
      <c r="N196" s="39">
        <v>0</v>
      </c>
      <c r="O196" s="39">
        <v>2544.33</v>
      </c>
    </row>
    <row r="197" spans="1:15" x14ac:dyDescent="0.25">
      <c r="A197" s="42">
        <v>2022</v>
      </c>
      <c r="B197" s="42">
        <v>250</v>
      </c>
      <c r="C197" s="42">
        <v>1111</v>
      </c>
      <c r="D197">
        <v>623201</v>
      </c>
      <c r="E197" s="42">
        <v>4960</v>
      </c>
      <c r="F197" s="42" t="str">
        <f t="shared" si="3"/>
        <v>Humbolt</v>
      </c>
      <c r="G197" s="42" t="s">
        <v>308</v>
      </c>
      <c r="H197" s="42" t="s">
        <v>94</v>
      </c>
      <c r="I197" t="s">
        <v>95</v>
      </c>
      <c r="J197" t="s">
        <v>102</v>
      </c>
      <c r="K197" s="39">
        <v>595.04</v>
      </c>
      <c r="L197" s="39">
        <v>595.04</v>
      </c>
      <c r="M197" s="39">
        <v>0</v>
      </c>
      <c r="N197" s="39">
        <v>0</v>
      </c>
      <c r="O197" s="39">
        <v>595.04</v>
      </c>
    </row>
    <row r="198" spans="1:15" x14ac:dyDescent="0.25">
      <c r="A198" s="42">
        <v>2022</v>
      </c>
      <c r="B198" s="42">
        <v>250</v>
      </c>
      <c r="C198" s="42">
        <v>1111</v>
      </c>
      <c r="D198">
        <v>626101</v>
      </c>
      <c r="E198" s="42">
        <v>4960</v>
      </c>
      <c r="F198" s="42" t="str">
        <f t="shared" si="3"/>
        <v>Humbolt</v>
      </c>
      <c r="G198" s="42" t="s">
        <v>308</v>
      </c>
      <c r="H198" s="42" t="s">
        <v>94</v>
      </c>
      <c r="I198" t="s">
        <v>95</v>
      </c>
      <c r="J198" t="s">
        <v>104</v>
      </c>
      <c r="K198" s="39">
        <v>1190.0899999999999</v>
      </c>
      <c r="L198" s="39">
        <v>1190.0899999999999</v>
      </c>
      <c r="M198" s="39">
        <v>0</v>
      </c>
      <c r="N198" s="39">
        <v>0</v>
      </c>
      <c r="O198" s="39">
        <v>1190.0899999999999</v>
      </c>
    </row>
    <row r="199" spans="1:15" x14ac:dyDescent="0.25">
      <c r="A199" s="42">
        <v>2022</v>
      </c>
      <c r="B199" s="42">
        <v>150</v>
      </c>
      <c r="C199" s="42">
        <v>1111</v>
      </c>
      <c r="D199">
        <v>639802</v>
      </c>
      <c r="E199" s="42">
        <v>4970</v>
      </c>
      <c r="F199" s="42" t="str">
        <f t="shared" si="3"/>
        <v>Nahed Chapman New America Ac</v>
      </c>
      <c r="G199" s="42" t="s">
        <v>308</v>
      </c>
      <c r="H199" s="42" t="s">
        <v>94</v>
      </c>
      <c r="I199" t="s">
        <v>95</v>
      </c>
      <c r="J199" t="s">
        <v>110</v>
      </c>
      <c r="K199" s="39">
        <v>16510.05</v>
      </c>
      <c r="L199" s="39">
        <v>0</v>
      </c>
      <c r="M199" s="39">
        <v>0</v>
      </c>
      <c r="N199" s="39">
        <v>0</v>
      </c>
      <c r="O199" s="39">
        <v>0</v>
      </c>
    </row>
    <row r="200" spans="1:15" x14ac:dyDescent="0.25">
      <c r="A200" s="42">
        <v>2022</v>
      </c>
      <c r="B200" s="42">
        <v>150</v>
      </c>
      <c r="C200" s="42">
        <v>1111</v>
      </c>
      <c r="D200">
        <v>641101</v>
      </c>
      <c r="E200" s="42">
        <v>4970</v>
      </c>
      <c r="F200" s="42" t="str">
        <f t="shared" si="3"/>
        <v>Nahed Chapman New America Ac</v>
      </c>
      <c r="G200" s="42" t="s">
        <v>308</v>
      </c>
      <c r="H200" s="42" t="s">
        <v>94</v>
      </c>
      <c r="I200" t="s">
        <v>95</v>
      </c>
      <c r="J200" t="s">
        <v>112</v>
      </c>
      <c r="K200" s="39">
        <v>86951.64</v>
      </c>
      <c r="L200" s="39">
        <v>66074.989999999991</v>
      </c>
      <c r="M200" s="39">
        <v>42960.53</v>
      </c>
      <c r="N200" s="39">
        <v>8450.49</v>
      </c>
      <c r="O200" s="39">
        <v>14663.969999999994</v>
      </c>
    </row>
    <row r="201" spans="1:15" x14ac:dyDescent="0.25">
      <c r="A201" s="42">
        <v>2022</v>
      </c>
      <c r="B201" s="42">
        <v>150</v>
      </c>
      <c r="C201" s="42">
        <v>1111</v>
      </c>
      <c r="D201">
        <v>641108</v>
      </c>
      <c r="E201" s="42">
        <v>4970</v>
      </c>
      <c r="F201" s="42" t="str">
        <f t="shared" si="3"/>
        <v>Nahed Chapman New America Ac</v>
      </c>
      <c r="G201" s="42" t="s">
        <v>308</v>
      </c>
      <c r="H201" s="42" t="s">
        <v>94</v>
      </c>
      <c r="I201" t="s">
        <v>95</v>
      </c>
      <c r="J201" t="s">
        <v>114</v>
      </c>
      <c r="K201" s="39">
        <v>19561.669999999998</v>
      </c>
      <c r="L201" s="39">
        <v>31561.67</v>
      </c>
      <c r="M201" s="39">
        <v>0</v>
      </c>
      <c r="N201" s="39">
        <v>29567.02</v>
      </c>
      <c r="O201" s="39">
        <v>1994.6499999999978</v>
      </c>
    </row>
    <row r="202" spans="1:15" x14ac:dyDescent="0.25">
      <c r="A202" s="42">
        <v>2022</v>
      </c>
      <c r="B202" s="42">
        <v>150</v>
      </c>
      <c r="C202" s="42">
        <v>1111</v>
      </c>
      <c r="D202">
        <v>641109</v>
      </c>
      <c r="E202" s="42">
        <v>4970</v>
      </c>
      <c r="F202" s="42" t="str">
        <f t="shared" si="3"/>
        <v>Nahed Chapman New America Ac</v>
      </c>
      <c r="G202" s="42" t="s">
        <v>308</v>
      </c>
      <c r="H202" s="42" t="s">
        <v>94</v>
      </c>
      <c r="I202" t="s">
        <v>95</v>
      </c>
      <c r="J202" t="s">
        <v>116</v>
      </c>
      <c r="K202" s="39">
        <v>9780.84</v>
      </c>
      <c r="L202" s="39">
        <v>69342.509999999995</v>
      </c>
      <c r="M202" s="39">
        <v>68161.08</v>
      </c>
      <c r="N202" s="39">
        <v>0</v>
      </c>
      <c r="O202" s="39">
        <v>1181.429999999993</v>
      </c>
    </row>
    <row r="203" spans="1:15" x14ac:dyDescent="0.25">
      <c r="A203" s="42">
        <v>2022</v>
      </c>
      <c r="B203" s="42">
        <v>150</v>
      </c>
      <c r="C203" s="42">
        <v>1111</v>
      </c>
      <c r="D203">
        <v>641202</v>
      </c>
      <c r="E203" s="42">
        <v>4970</v>
      </c>
      <c r="F203" s="42" t="str">
        <f t="shared" si="3"/>
        <v>Nahed Chapman New America Ac</v>
      </c>
      <c r="G203" s="42" t="s">
        <v>308</v>
      </c>
      <c r="H203" s="42" t="s">
        <v>94</v>
      </c>
      <c r="I203" t="s">
        <v>95</v>
      </c>
      <c r="J203" t="s">
        <v>118</v>
      </c>
      <c r="K203" s="39">
        <v>19561.669999999998</v>
      </c>
      <c r="L203" s="39">
        <v>0</v>
      </c>
      <c r="M203" s="39">
        <v>0</v>
      </c>
      <c r="N203" s="39">
        <v>0</v>
      </c>
      <c r="O203" s="39">
        <v>0</v>
      </c>
    </row>
    <row r="204" spans="1:15" x14ac:dyDescent="0.25">
      <c r="A204" s="42">
        <v>2022</v>
      </c>
      <c r="B204" s="42">
        <v>250</v>
      </c>
      <c r="C204" s="42">
        <v>1111</v>
      </c>
      <c r="D204">
        <v>613101</v>
      </c>
      <c r="E204" s="42">
        <v>4970</v>
      </c>
      <c r="F204" s="42" t="str">
        <f t="shared" si="3"/>
        <v>Nahed Chapman New America Ac</v>
      </c>
      <c r="G204" s="42" t="s">
        <v>308</v>
      </c>
      <c r="H204" s="42" t="s">
        <v>94</v>
      </c>
      <c r="I204" t="s">
        <v>95</v>
      </c>
      <c r="J204" t="s">
        <v>138</v>
      </c>
      <c r="K204" s="39">
        <v>39123.35</v>
      </c>
      <c r="L204" s="39">
        <v>0</v>
      </c>
      <c r="M204" s="39">
        <v>0</v>
      </c>
      <c r="N204" s="39">
        <v>0</v>
      </c>
      <c r="O204" s="39">
        <v>0</v>
      </c>
    </row>
    <row r="205" spans="1:15" x14ac:dyDescent="0.25">
      <c r="A205" s="42">
        <v>2022</v>
      </c>
      <c r="B205" s="42">
        <v>250</v>
      </c>
      <c r="C205" s="42">
        <v>1111</v>
      </c>
      <c r="D205">
        <v>623101</v>
      </c>
      <c r="E205" s="42">
        <v>4970</v>
      </c>
      <c r="F205" s="42" t="str">
        <f t="shared" si="3"/>
        <v>Nahed Chapman New America Ac</v>
      </c>
      <c r="G205" s="42" t="s">
        <v>308</v>
      </c>
      <c r="H205" s="42" t="s">
        <v>94</v>
      </c>
      <c r="I205" t="s">
        <v>95</v>
      </c>
      <c r="J205" t="s">
        <v>100</v>
      </c>
      <c r="K205" s="39">
        <v>2425.65</v>
      </c>
      <c r="L205" s="39">
        <v>2425.65</v>
      </c>
      <c r="M205" s="39">
        <v>0</v>
      </c>
      <c r="N205" s="39">
        <v>0</v>
      </c>
      <c r="O205" s="39">
        <v>2425.65</v>
      </c>
    </row>
    <row r="206" spans="1:15" x14ac:dyDescent="0.25">
      <c r="A206" s="42">
        <v>2022</v>
      </c>
      <c r="B206" s="42">
        <v>250</v>
      </c>
      <c r="C206" s="42">
        <v>1111</v>
      </c>
      <c r="D206">
        <v>623201</v>
      </c>
      <c r="E206" s="42">
        <v>4970</v>
      </c>
      <c r="F206" s="42" t="str">
        <f t="shared" si="3"/>
        <v>Nahed Chapman New America Ac</v>
      </c>
      <c r="G206" s="42" t="s">
        <v>308</v>
      </c>
      <c r="H206" s="42" t="s">
        <v>94</v>
      </c>
      <c r="I206" t="s">
        <v>95</v>
      </c>
      <c r="J206" t="s">
        <v>102</v>
      </c>
      <c r="K206" s="39">
        <v>567.29</v>
      </c>
      <c r="L206" s="39">
        <v>567.29</v>
      </c>
      <c r="M206" s="39">
        <v>0</v>
      </c>
      <c r="N206" s="39">
        <v>0</v>
      </c>
      <c r="O206" s="39">
        <v>567.29</v>
      </c>
    </row>
    <row r="207" spans="1:15" x14ac:dyDescent="0.25">
      <c r="A207" s="42">
        <v>2022</v>
      </c>
      <c r="B207" s="42">
        <v>250</v>
      </c>
      <c r="C207" s="42">
        <v>1111</v>
      </c>
      <c r="D207">
        <v>626101</v>
      </c>
      <c r="E207" s="42">
        <v>4970</v>
      </c>
      <c r="F207" s="42" t="str">
        <f t="shared" si="3"/>
        <v>Nahed Chapman New America Ac</v>
      </c>
      <c r="G207" s="42" t="s">
        <v>308</v>
      </c>
      <c r="H207" s="42" t="s">
        <v>94</v>
      </c>
      <c r="I207" t="s">
        <v>95</v>
      </c>
      <c r="J207" t="s">
        <v>104</v>
      </c>
      <c r="K207" s="39">
        <v>1134.58</v>
      </c>
      <c r="L207" s="39">
        <v>1134.58</v>
      </c>
      <c r="M207" s="39">
        <v>0</v>
      </c>
      <c r="N207" s="39">
        <v>0</v>
      </c>
      <c r="O207" s="39">
        <v>1134.58</v>
      </c>
    </row>
    <row r="208" spans="1:15" x14ac:dyDescent="0.25">
      <c r="A208" s="42">
        <v>2022</v>
      </c>
      <c r="B208" s="42">
        <v>450</v>
      </c>
      <c r="C208" s="42">
        <v>1111</v>
      </c>
      <c r="D208">
        <v>654102</v>
      </c>
      <c r="E208" s="42">
        <v>4970</v>
      </c>
      <c r="F208" s="42" t="str">
        <f t="shared" si="3"/>
        <v>Nahed Chapman New America Ac</v>
      </c>
      <c r="G208" s="42" t="s">
        <v>308</v>
      </c>
      <c r="H208" s="42" t="s">
        <v>94</v>
      </c>
      <c r="I208" t="s">
        <v>95</v>
      </c>
      <c r="J208" t="s">
        <v>162</v>
      </c>
      <c r="K208" s="39">
        <v>0</v>
      </c>
      <c r="L208" s="39">
        <v>24510.05</v>
      </c>
      <c r="M208" s="39">
        <v>17843.849999999999</v>
      </c>
      <c r="N208" s="39">
        <v>0</v>
      </c>
      <c r="O208" s="39">
        <v>6666.2000000000007</v>
      </c>
    </row>
    <row r="209" spans="1:15" x14ac:dyDescent="0.25">
      <c r="A209" s="42">
        <v>2022</v>
      </c>
      <c r="B209" s="42">
        <v>150</v>
      </c>
      <c r="C209" s="42">
        <v>1111</v>
      </c>
      <c r="D209">
        <v>634301</v>
      </c>
      <c r="E209" s="42">
        <v>4990</v>
      </c>
      <c r="F209" s="42" t="str">
        <f t="shared" si="3"/>
        <v>AESM @ Carver</v>
      </c>
      <c r="G209" s="42" t="s">
        <v>308</v>
      </c>
      <c r="H209" s="42" t="s">
        <v>94</v>
      </c>
      <c r="I209" t="s">
        <v>95</v>
      </c>
      <c r="J209" t="s">
        <v>181</v>
      </c>
      <c r="K209" s="39">
        <v>0</v>
      </c>
      <c r="L209" s="39">
        <v>10000</v>
      </c>
      <c r="M209" s="39">
        <v>0</v>
      </c>
      <c r="N209" s="39">
        <v>0</v>
      </c>
      <c r="O209" s="39">
        <v>10000</v>
      </c>
    </row>
    <row r="210" spans="1:15" x14ac:dyDescent="0.25">
      <c r="A210" s="42">
        <v>2022</v>
      </c>
      <c r="B210" s="42">
        <v>150</v>
      </c>
      <c r="C210" s="42">
        <v>1111</v>
      </c>
      <c r="D210">
        <v>639802</v>
      </c>
      <c r="E210" s="42">
        <v>4990</v>
      </c>
      <c r="F210" s="42" t="str">
        <f t="shared" si="3"/>
        <v>AESM @ Carver</v>
      </c>
      <c r="G210" s="42" t="s">
        <v>308</v>
      </c>
      <c r="H210" s="42" t="s">
        <v>94</v>
      </c>
      <c r="I210" t="s">
        <v>95</v>
      </c>
      <c r="J210" t="s">
        <v>110</v>
      </c>
      <c r="K210" s="39">
        <v>12598.81</v>
      </c>
      <c r="L210" s="39">
        <v>0</v>
      </c>
      <c r="M210" s="39">
        <v>0</v>
      </c>
      <c r="N210" s="39">
        <v>0</v>
      </c>
      <c r="O210" s="39">
        <v>0</v>
      </c>
    </row>
    <row r="211" spans="1:15" x14ac:dyDescent="0.25">
      <c r="A211" s="42">
        <v>2022</v>
      </c>
      <c r="B211" s="42">
        <v>150</v>
      </c>
      <c r="C211" s="42">
        <v>1111</v>
      </c>
      <c r="D211">
        <v>641101</v>
      </c>
      <c r="E211" s="42">
        <v>4990</v>
      </c>
      <c r="F211" s="42" t="str">
        <f t="shared" si="3"/>
        <v>AESM @ Carver</v>
      </c>
      <c r="G211" s="42" t="s">
        <v>308</v>
      </c>
      <c r="H211" s="42" t="s">
        <v>94</v>
      </c>
      <c r="I211" t="s">
        <v>95</v>
      </c>
      <c r="J211" t="s">
        <v>112</v>
      </c>
      <c r="K211" s="39">
        <v>66352.740000000005</v>
      </c>
      <c r="L211" s="39">
        <v>11095.330000000002</v>
      </c>
      <c r="M211" s="39">
        <v>384.48</v>
      </c>
      <c r="N211" s="39">
        <v>7527.4</v>
      </c>
      <c r="O211" s="39">
        <v>3183.4500000000021</v>
      </c>
    </row>
    <row r="212" spans="1:15" x14ac:dyDescent="0.25">
      <c r="A212" s="42">
        <v>2022</v>
      </c>
      <c r="B212" s="42">
        <v>150</v>
      </c>
      <c r="C212" s="42">
        <v>1111</v>
      </c>
      <c r="D212">
        <v>641108</v>
      </c>
      <c r="E212" s="42">
        <v>4990</v>
      </c>
      <c r="F212" s="42" t="str">
        <f t="shared" si="3"/>
        <v>AESM @ Carver</v>
      </c>
      <c r="G212" s="42" t="s">
        <v>308</v>
      </c>
      <c r="H212" s="42" t="s">
        <v>94</v>
      </c>
      <c r="I212" t="s">
        <v>95</v>
      </c>
      <c r="J212" t="s">
        <v>114</v>
      </c>
      <c r="K212" s="39">
        <v>14927.5</v>
      </c>
      <c r="L212" s="39">
        <v>14927.5</v>
      </c>
      <c r="M212" s="39">
        <v>0</v>
      </c>
      <c r="N212" s="39">
        <v>175</v>
      </c>
      <c r="O212" s="39">
        <v>14752.5</v>
      </c>
    </row>
    <row r="213" spans="1:15" x14ac:dyDescent="0.25">
      <c r="A213" s="42">
        <v>2022</v>
      </c>
      <c r="B213" s="42">
        <v>150</v>
      </c>
      <c r="C213" s="42">
        <v>1111</v>
      </c>
      <c r="D213">
        <v>641109</v>
      </c>
      <c r="E213" s="42">
        <v>4990</v>
      </c>
      <c r="F213" s="42" t="str">
        <f t="shared" si="3"/>
        <v>AESM @ Carver</v>
      </c>
      <c r="G213" s="42" t="s">
        <v>308</v>
      </c>
      <c r="H213" s="42" t="s">
        <v>94</v>
      </c>
      <c r="I213" t="s">
        <v>95</v>
      </c>
      <c r="J213" t="s">
        <v>116</v>
      </c>
      <c r="K213" s="39">
        <v>7463.75</v>
      </c>
      <c r="L213" s="39">
        <v>15979.7</v>
      </c>
      <c r="M213" s="39">
        <v>905.95</v>
      </c>
      <c r="N213" s="39">
        <v>0</v>
      </c>
      <c r="O213" s="39">
        <v>15073.75</v>
      </c>
    </row>
    <row r="214" spans="1:15" x14ac:dyDescent="0.25">
      <c r="A214" s="42">
        <v>2022</v>
      </c>
      <c r="B214" s="42">
        <v>150</v>
      </c>
      <c r="C214" s="42">
        <v>1111</v>
      </c>
      <c r="D214">
        <v>641202</v>
      </c>
      <c r="E214" s="42">
        <v>4990</v>
      </c>
      <c r="F214" s="42" t="str">
        <f t="shared" si="3"/>
        <v>AESM @ Carver</v>
      </c>
      <c r="G214" s="42" t="s">
        <v>308</v>
      </c>
      <c r="H214" s="42" t="s">
        <v>94</v>
      </c>
      <c r="I214" t="s">
        <v>95</v>
      </c>
      <c r="J214" t="s">
        <v>118</v>
      </c>
      <c r="K214" s="39">
        <v>14927.5</v>
      </c>
      <c r="L214" s="39">
        <v>14927.5</v>
      </c>
      <c r="M214" s="39">
        <v>0</v>
      </c>
      <c r="N214" s="39">
        <v>6941.3</v>
      </c>
      <c r="O214" s="39">
        <v>7986.2</v>
      </c>
    </row>
    <row r="215" spans="1:15" x14ac:dyDescent="0.25">
      <c r="A215" s="42">
        <v>2022</v>
      </c>
      <c r="B215" s="42">
        <v>150</v>
      </c>
      <c r="C215" s="42">
        <v>1111</v>
      </c>
      <c r="D215">
        <v>654102</v>
      </c>
      <c r="E215" s="42">
        <v>4990</v>
      </c>
      <c r="F215" s="42" t="str">
        <f t="shared" si="3"/>
        <v>AESM @ Carver</v>
      </c>
      <c r="G215" s="42" t="s">
        <v>308</v>
      </c>
      <c r="H215" s="42" t="s">
        <v>94</v>
      </c>
      <c r="I215" t="s">
        <v>95</v>
      </c>
      <c r="J215" t="s">
        <v>162</v>
      </c>
      <c r="K215" s="39">
        <v>0</v>
      </c>
      <c r="L215" s="39">
        <v>25000</v>
      </c>
      <c r="M215" s="39">
        <v>0</v>
      </c>
      <c r="N215" s="39">
        <v>0</v>
      </c>
      <c r="O215" s="39">
        <v>25000</v>
      </c>
    </row>
    <row r="216" spans="1:15" x14ac:dyDescent="0.25">
      <c r="A216" s="42">
        <v>2022</v>
      </c>
      <c r="B216" s="42">
        <v>250</v>
      </c>
      <c r="C216" s="42">
        <v>1111</v>
      </c>
      <c r="D216">
        <v>613101</v>
      </c>
      <c r="E216" s="42">
        <v>4990</v>
      </c>
      <c r="F216" s="42" t="str">
        <f t="shared" si="3"/>
        <v>AESM @ Carver</v>
      </c>
      <c r="G216" s="42" t="s">
        <v>308</v>
      </c>
      <c r="H216" s="42" t="s">
        <v>94</v>
      </c>
      <c r="I216" t="s">
        <v>95</v>
      </c>
      <c r="J216" t="s">
        <v>138</v>
      </c>
      <c r="K216" s="39">
        <v>29855</v>
      </c>
      <c r="L216" s="39">
        <v>19855</v>
      </c>
      <c r="M216" s="39">
        <v>0</v>
      </c>
      <c r="N216" s="39">
        <v>0</v>
      </c>
      <c r="O216" s="39">
        <v>19855</v>
      </c>
    </row>
    <row r="217" spans="1:15" x14ac:dyDescent="0.25">
      <c r="A217" s="42">
        <v>2022</v>
      </c>
      <c r="B217" s="42">
        <v>250</v>
      </c>
      <c r="C217" s="42">
        <v>1111</v>
      </c>
      <c r="D217">
        <v>623101</v>
      </c>
      <c r="E217" s="42">
        <v>4990</v>
      </c>
      <c r="F217" s="42" t="str">
        <f t="shared" si="3"/>
        <v>AESM @ Carver</v>
      </c>
      <c r="G217" s="42" t="s">
        <v>308</v>
      </c>
      <c r="H217" s="42" t="s">
        <v>94</v>
      </c>
      <c r="I217" t="s">
        <v>95</v>
      </c>
      <c r="J217" t="s">
        <v>100</v>
      </c>
      <c r="K217" s="39">
        <v>1851.01</v>
      </c>
      <c r="L217" s="39">
        <v>1851.01</v>
      </c>
      <c r="M217" s="39">
        <v>0</v>
      </c>
      <c r="N217" s="39">
        <v>-7.1054273576010019E-15</v>
      </c>
      <c r="O217" s="39">
        <v>1851.01</v>
      </c>
    </row>
    <row r="218" spans="1:15" x14ac:dyDescent="0.25">
      <c r="A218" s="42">
        <v>2022</v>
      </c>
      <c r="B218" s="42">
        <v>250</v>
      </c>
      <c r="C218" s="42">
        <v>1111</v>
      </c>
      <c r="D218">
        <v>623201</v>
      </c>
      <c r="E218" s="42">
        <v>4990</v>
      </c>
      <c r="F218" s="42" t="str">
        <f t="shared" si="3"/>
        <v>AESM @ Carver</v>
      </c>
      <c r="G218" s="42" t="s">
        <v>308</v>
      </c>
      <c r="H218" s="42" t="s">
        <v>94</v>
      </c>
      <c r="I218" t="s">
        <v>95</v>
      </c>
      <c r="J218" t="s">
        <v>102</v>
      </c>
      <c r="K218" s="39">
        <v>432.9</v>
      </c>
      <c r="L218" s="39">
        <v>432.9</v>
      </c>
      <c r="M218" s="39">
        <v>0</v>
      </c>
      <c r="N218" s="39">
        <v>1.7763568394002505E-15</v>
      </c>
      <c r="O218" s="39">
        <v>432.9</v>
      </c>
    </row>
    <row r="219" spans="1:15" x14ac:dyDescent="0.25">
      <c r="A219" s="42">
        <v>2022</v>
      </c>
      <c r="B219" s="42">
        <v>250</v>
      </c>
      <c r="C219" s="42">
        <v>1111</v>
      </c>
      <c r="D219">
        <v>626101</v>
      </c>
      <c r="E219" s="42">
        <v>4990</v>
      </c>
      <c r="F219" s="42" t="str">
        <f t="shared" si="3"/>
        <v>AESM @ Carver</v>
      </c>
      <c r="G219" s="42" t="s">
        <v>308</v>
      </c>
      <c r="H219" s="42" t="s">
        <v>94</v>
      </c>
      <c r="I219" t="s">
        <v>95</v>
      </c>
      <c r="J219" t="s">
        <v>104</v>
      </c>
      <c r="K219" s="39">
        <v>865.8</v>
      </c>
      <c r="L219" s="39">
        <v>865.8</v>
      </c>
      <c r="M219" s="39">
        <v>0</v>
      </c>
      <c r="N219" s="39">
        <v>1.4099999999999966</v>
      </c>
      <c r="O219" s="39">
        <v>864.39</v>
      </c>
    </row>
    <row r="220" spans="1:15" x14ac:dyDescent="0.25">
      <c r="A220" s="42">
        <v>2022</v>
      </c>
      <c r="B220" s="42">
        <v>450</v>
      </c>
      <c r="C220" s="42">
        <v>1111</v>
      </c>
      <c r="D220">
        <v>654102</v>
      </c>
      <c r="E220" s="42">
        <v>4990</v>
      </c>
      <c r="F220" s="42" t="str">
        <f t="shared" si="3"/>
        <v>AESM @ Carver</v>
      </c>
      <c r="G220" s="42" t="s">
        <v>308</v>
      </c>
      <c r="H220" s="42" t="s">
        <v>94</v>
      </c>
      <c r="I220" t="s">
        <v>95</v>
      </c>
      <c r="J220" t="s">
        <v>162</v>
      </c>
      <c r="K220" s="39">
        <v>0</v>
      </c>
      <c r="L220" s="39">
        <v>4082.86</v>
      </c>
      <c r="M220" s="39">
        <v>0</v>
      </c>
      <c r="N220" s="39">
        <v>0</v>
      </c>
      <c r="O220" s="39">
        <v>4082.86</v>
      </c>
    </row>
    <row r="221" spans="1:15" x14ac:dyDescent="0.25">
      <c r="A221" s="42">
        <v>2022</v>
      </c>
      <c r="B221" s="42">
        <v>450</v>
      </c>
      <c r="C221" s="42">
        <v>1111</v>
      </c>
      <c r="D221">
        <v>654301</v>
      </c>
      <c r="E221" s="42">
        <v>4990</v>
      </c>
      <c r="F221" s="42" t="str">
        <f t="shared" si="3"/>
        <v>AESM @ Carver</v>
      </c>
      <c r="G221" s="42" t="s">
        <v>308</v>
      </c>
      <c r="H221" s="42" t="s">
        <v>94</v>
      </c>
      <c r="I221" t="s">
        <v>95</v>
      </c>
      <c r="J221" t="s">
        <v>156</v>
      </c>
      <c r="K221" s="39">
        <v>0</v>
      </c>
      <c r="L221" s="39">
        <v>30257.41</v>
      </c>
      <c r="M221" s="39">
        <v>28625</v>
      </c>
      <c r="N221" s="39">
        <v>0</v>
      </c>
      <c r="O221" s="39">
        <v>1632.41</v>
      </c>
    </row>
    <row r="222" spans="1:15" x14ac:dyDescent="0.25">
      <c r="A222" s="42">
        <v>2022</v>
      </c>
      <c r="B222" s="42">
        <v>150</v>
      </c>
      <c r="C222" s="42">
        <v>1111</v>
      </c>
      <c r="D222">
        <v>615108</v>
      </c>
      <c r="E222" s="42">
        <v>5020</v>
      </c>
      <c r="F222" s="42" t="str">
        <f t="shared" si="3"/>
        <v xml:space="preserve">Jefferson  </v>
      </c>
      <c r="G222" s="42" t="s">
        <v>308</v>
      </c>
      <c r="H222" s="42" t="s">
        <v>94</v>
      </c>
      <c r="I222" t="s">
        <v>95</v>
      </c>
      <c r="J222" t="s">
        <v>96</v>
      </c>
      <c r="K222" s="39">
        <v>0</v>
      </c>
      <c r="L222" s="39">
        <v>195.92</v>
      </c>
      <c r="M222" s="39">
        <v>0</v>
      </c>
      <c r="N222" s="39">
        <v>195.92</v>
      </c>
      <c r="O222" s="39">
        <v>0</v>
      </c>
    </row>
    <row r="223" spans="1:15" x14ac:dyDescent="0.25">
      <c r="A223" s="42">
        <v>2022</v>
      </c>
      <c r="B223" s="42">
        <v>150</v>
      </c>
      <c r="C223" s="42">
        <v>1111</v>
      </c>
      <c r="D223">
        <v>623101</v>
      </c>
      <c r="E223" s="42">
        <v>5020</v>
      </c>
      <c r="F223" s="42" t="str">
        <f t="shared" si="3"/>
        <v xml:space="preserve">Jefferson  </v>
      </c>
      <c r="G223" s="42" t="s">
        <v>308</v>
      </c>
      <c r="H223" s="42" t="s">
        <v>94</v>
      </c>
      <c r="I223" t="s">
        <v>95</v>
      </c>
      <c r="J223" t="s">
        <v>100</v>
      </c>
      <c r="K223" s="39">
        <v>0</v>
      </c>
      <c r="L223" s="39">
        <v>0</v>
      </c>
      <c r="M223" s="39">
        <v>0</v>
      </c>
      <c r="N223" s="39">
        <v>12.12</v>
      </c>
      <c r="O223" s="39">
        <v>-12.12</v>
      </c>
    </row>
    <row r="224" spans="1:15" x14ac:dyDescent="0.25">
      <c r="A224" s="42">
        <v>2022</v>
      </c>
      <c r="B224" s="42">
        <v>150</v>
      </c>
      <c r="C224" s="42">
        <v>1111</v>
      </c>
      <c r="D224">
        <v>623201</v>
      </c>
      <c r="E224" s="42">
        <v>5020</v>
      </c>
      <c r="F224" s="42" t="str">
        <f t="shared" si="3"/>
        <v xml:space="preserve">Jefferson  </v>
      </c>
      <c r="G224" s="42" t="s">
        <v>308</v>
      </c>
      <c r="H224" s="42" t="s">
        <v>94</v>
      </c>
      <c r="I224" t="s">
        <v>95</v>
      </c>
      <c r="J224" t="s">
        <v>102</v>
      </c>
      <c r="K224" s="39">
        <v>0</v>
      </c>
      <c r="L224" s="39">
        <v>0</v>
      </c>
      <c r="M224" s="39">
        <v>0</v>
      </c>
      <c r="N224" s="39">
        <v>2.84</v>
      </c>
      <c r="O224" s="39">
        <v>-2.84</v>
      </c>
    </row>
    <row r="225" spans="1:15" x14ac:dyDescent="0.25">
      <c r="A225" s="42">
        <v>2022</v>
      </c>
      <c r="B225" s="42">
        <v>150</v>
      </c>
      <c r="C225" s="42">
        <v>1111</v>
      </c>
      <c r="D225">
        <v>626101</v>
      </c>
      <c r="E225" s="42">
        <v>5020</v>
      </c>
      <c r="F225" s="42" t="str">
        <f t="shared" si="3"/>
        <v xml:space="preserve">Jefferson  </v>
      </c>
      <c r="G225" s="42" t="s">
        <v>308</v>
      </c>
      <c r="H225" s="42" t="s">
        <v>94</v>
      </c>
      <c r="I225" t="s">
        <v>95</v>
      </c>
      <c r="J225" t="s">
        <v>104</v>
      </c>
      <c r="K225" s="39">
        <v>0</v>
      </c>
      <c r="L225" s="39">
        <v>0</v>
      </c>
      <c r="M225" s="39">
        <v>0</v>
      </c>
      <c r="N225" s="39">
        <v>5.67</v>
      </c>
      <c r="O225" s="39">
        <v>-5.67</v>
      </c>
    </row>
    <row r="226" spans="1:15" x14ac:dyDescent="0.25">
      <c r="A226" s="42">
        <v>2022</v>
      </c>
      <c r="B226" s="42">
        <v>150</v>
      </c>
      <c r="C226" s="42">
        <v>1111</v>
      </c>
      <c r="D226">
        <v>639802</v>
      </c>
      <c r="E226" s="42">
        <v>5020</v>
      </c>
      <c r="F226" s="42" t="str">
        <f t="shared" si="3"/>
        <v xml:space="preserve">Jefferson  </v>
      </c>
      <c r="G226" s="42" t="s">
        <v>308</v>
      </c>
      <c r="H226" s="42" t="s">
        <v>94</v>
      </c>
      <c r="I226" t="s">
        <v>95</v>
      </c>
      <c r="J226" t="s">
        <v>110</v>
      </c>
      <c r="K226" s="39">
        <v>11217.82</v>
      </c>
      <c r="L226" s="39">
        <v>11217.82</v>
      </c>
      <c r="M226" s="39">
        <v>0</v>
      </c>
      <c r="N226" s="39">
        <v>0</v>
      </c>
      <c r="O226" s="39">
        <v>11217.82</v>
      </c>
    </row>
    <row r="227" spans="1:15" x14ac:dyDescent="0.25">
      <c r="A227" s="42">
        <v>2022</v>
      </c>
      <c r="B227" s="42">
        <v>150</v>
      </c>
      <c r="C227" s="42">
        <v>1111</v>
      </c>
      <c r="D227">
        <v>641101</v>
      </c>
      <c r="E227" s="42">
        <v>5020</v>
      </c>
      <c r="F227" s="42" t="str">
        <f t="shared" si="3"/>
        <v xml:space="preserve">Jefferson  </v>
      </c>
      <c r="G227" s="42" t="s">
        <v>308</v>
      </c>
      <c r="H227" s="42" t="s">
        <v>94</v>
      </c>
      <c r="I227" t="s">
        <v>95</v>
      </c>
      <c r="J227" t="s">
        <v>112</v>
      </c>
      <c r="K227" s="39">
        <v>59079.61</v>
      </c>
      <c r="L227" s="39">
        <v>6276.739999999998</v>
      </c>
      <c r="M227" s="39">
        <v>1445.78</v>
      </c>
      <c r="N227" s="39">
        <v>4081.54</v>
      </c>
      <c r="O227" s="39">
        <v>749.41999999999803</v>
      </c>
    </row>
    <row r="228" spans="1:15" x14ac:dyDescent="0.25">
      <c r="A228" s="42">
        <v>2022</v>
      </c>
      <c r="B228" s="42">
        <v>150</v>
      </c>
      <c r="C228" s="42">
        <v>1111</v>
      </c>
      <c r="D228">
        <v>641108</v>
      </c>
      <c r="E228" s="42">
        <v>5020</v>
      </c>
      <c r="F228" s="42" t="str">
        <f t="shared" si="3"/>
        <v xml:space="preserve">Jefferson  </v>
      </c>
      <c r="G228" s="42" t="s">
        <v>308</v>
      </c>
      <c r="H228" s="42" t="s">
        <v>94</v>
      </c>
      <c r="I228" t="s">
        <v>95</v>
      </c>
      <c r="J228" t="s">
        <v>114</v>
      </c>
      <c r="K228" s="39">
        <v>13291.25</v>
      </c>
      <c r="L228" s="39">
        <v>13291.25</v>
      </c>
      <c r="M228" s="39">
        <v>0</v>
      </c>
      <c r="N228" s="39">
        <v>0</v>
      </c>
      <c r="O228" s="39">
        <v>13291.25</v>
      </c>
    </row>
    <row r="229" spans="1:15" x14ac:dyDescent="0.25">
      <c r="A229" s="42">
        <v>2022</v>
      </c>
      <c r="B229" s="42">
        <v>150</v>
      </c>
      <c r="C229" s="42">
        <v>1111</v>
      </c>
      <c r="D229">
        <v>641109</v>
      </c>
      <c r="E229" s="42">
        <v>5020</v>
      </c>
      <c r="F229" s="42" t="str">
        <f t="shared" si="3"/>
        <v xml:space="preserve">Jefferson  </v>
      </c>
      <c r="G229" s="42" t="s">
        <v>308</v>
      </c>
      <c r="H229" s="42" t="s">
        <v>94</v>
      </c>
      <c r="I229" t="s">
        <v>95</v>
      </c>
      <c r="J229" t="s">
        <v>116</v>
      </c>
      <c r="K229" s="39">
        <v>6645.63</v>
      </c>
      <c r="L229" s="39">
        <v>53150.5</v>
      </c>
      <c r="M229" s="39">
        <v>15763.98</v>
      </c>
      <c r="N229" s="39">
        <v>18800.150000000001</v>
      </c>
      <c r="O229" s="39">
        <v>18586.37</v>
      </c>
    </row>
    <row r="230" spans="1:15" x14ac:dyDescent="0.25">
      <c r="A230" s="42">
        <v>2022</v>
      </c>
      <c r="B230" s="42">
        <v>150</v>
      </c>
      <c r="C230" s="42">
        <v>1111</v>
      </c>
      <c r="D230">
        <v>641202</v>
      </c>
      <c r="E230" s="42">
        <v>5020</v>
      </c>
      <c r="F230" s="42" t="str">
        <f t="shared" si="3"/>
        <v xml:space="preserve">Jefferson  </v>
      </c>
      <c r="G230" s="42" t="s">
        <v>308</v>
      </c>
      <c r="H230" s="42" t="s">
        <v>94</v>
      </c>
      <c r="I230" t="s">
        <v>95</v>
      </c>
      <c r="J230" t="s">
        <v>118</v>
      </c>
      <c r="K230" s="39">
        <v>13291.25</v>
      </c>
      <c r="L230" s="39">
        <v>5549.25</v>
      </c>
      <c r="M230" s="39">
        <v>1450</v>
      </c>
      <c r="N230" s="39">
        <v>0</v>
      </c>
      <c r="O230" s="39">
        <v>4099.25</v>
      </c>
    </row>
    <row r="231" spans="1:15" x14ac:dyDescent="0.25">
      <c r="A231" s="42">
        <v>2022</v>
      </c>
      <c r="B231" s="42">
        <v>250</v>
      </c>
      <c r="C231" s="42">
        <v>1111</v>
      </c>
      <c r="D231">
        <v>613101</v>
      </c>
      <c r="E231" s="42">
        <v>5020</v>
      </c>
      <c r="F231" s="42" t="str">
        <f t="shared" si="3"/>
        <v xml:space="preserve">Jefferson  </v>
      </c>
      <c r="G231" s="42" t="s">
        <v>308</v>
      </c>
      <c r="H231" s="42" t="s">
        <v>94</v>
      </c>
      <c r="I231" t="s">
        <v>95</v>
      </c>
      <c r="J231" t="s">
        <v>138</v>
      </c>
      <c r="K231" s="39">
        <v>26582.5</v>
      </c>
      <c r="L231" s="39">
        <v>26582.5</v>
      </c>
      <c r="M231" s="39">
        <v>0</v>
      </c>
      <c r="N231" s="39">
        <v>0</v>
      </c>
      <c r="O231" s="39">
        <v>26582.5</v>
      </c>
    </row>
    <row r="232" spans="1:15" x14ac:dyDescent="0.25">
      <c r="A232" s="42">
        <v>2022</v>
      </c>
      <c r="B232" s="42">
        <v>250</v>
      </c>
      <c r="C232" s="42">
        <v>1111</v>
      </c>
      <c r="D232">
        <v>623101</v>
      </c>
      <c r="E232" s="42">
        <v>5020</v>
      </c>
      <c r="F232" s="42" t="str">
        <f t="shared" si="3"/>
        <v xml:space="preserve">Jefferson  </v>
      </c>
      <c r="G232" s="42" t="s">
        <v>308</v>
      </c>
      <c r="H232" s="42" t="s">
        <v>94</v>
      </c>
      <c r="I232" t="s">
        <v>95</v>
      </c>
      <c r="J232" t="s">
        <v>100</v>
      </c>
      <c r="K232" s="39">
        <v>1648.12</v>
      </c>
      <c r="L232" s="39">
        <v>1648.12</v>
      </c>
      <c r="M232" s="39">
        <v>0</v>
      </c>
      <c r="N232" s="39">
        <v>0</v>
      </c>
      <c r="O232" s="39">
        <v>1648.12</v>
      </c>
    </row>
    <row r="233" spans="1:15" x14ac:dyDescent="0.25">
      <c r="A233" s="42">
        <v>2022</v>
      </c>
      <c r="B233" s="42">
        <v>250</v>
      </c>
      <c r="C233" s="42">
        <v>1111</v>
      </c>
      <c r="D233">
        <v>623201</v>
      </c>
      <c r="E233" s="42">
        <v>5020</v>
      </c>
      <c r="F233" s="42" t="str">
        <f t="shared" si="3"/>
        <v xml:space="preserve">Jefferson  </v>
      </c>
      <c r="G233" s="42" t="s">
        <v>308</v>
      </c>
      <c r="H233" s="42" t="s">
        <v>94</v>
      </c>
      <c r="I233" t="s">
        <v>95</v>
      </c>
      <c r="J233" t="s">
        <v>102</v>
      </c>
      <c r="K233" s="39">
        <v>385.45</v>
      </c>
      <c r="L233" s="39">
        <v>385.45</v>
      </c>
      <c r="M233" s="39">
        <v>0</v>
      </c>
      <c r="N233" s="39">
        <v>0</v>
      </c>
      <c r="O233" s="39">
        <v>385.45</v>
      </c>
    </row>
    <row r="234" spans="1:15" x14ac:dyDescent="0.25">
      <c r="A234" s="42">
        <v>2022</v>
      </c>
      <c r="B234" s="42">
        <v>250</v>
      </c>
      <c r="C234" s="42">
        <v>1111</v>
      </c>
      <c r="D234">
        <v>626101</v>
      </c>
      <c r="E234" s="42">
        <v>5020</v>
      </c>
      <c r="F234" s="42" t="str">
        <f t="shared" si="3"/>
        <v xml:space="preserve">Jefferson  </v>
      </c>
      <c r="G234" s="42" t="s">
        <v>308</v>
      </c>
      <c r="H234" s="42" t="s">
        <v>94</v>
      </c>
      <c r="I234" t="s">
        <v>95</v>
      </c>
      <c r="J234" t="s">
        <v>104</v>
      </c>
      <c r="K234" s="39">
        <v>770.89</v>
      </c>
      <c r="L234" s="39">
        <v>770.89</v>
      </c>
      <c r="M234" s="39">
        <v>0</v>
      </c>
      <c r="N234" s="39">
        <v>0</v>
      </c>
      <c r="O234" s="39">
        <v>770.89</v>
      </c>
    </row>
    <row r="235" spans="1:15" x14ac:dyDescent="0.25">
      <c r="A235" s="42">
        <v>2022</v>
      </c>
      <c r="B235" s="42">
        <v>450</v>
      </c>
      <c r="C235" s="42">
        <v>1111</v>
      </c>
      <c r="D235">
        <v>654102</v>
      </c>
      <c r="E235" s="42">
        <v>5020</v>
      </c>
      <c r="F235" s="42" t="str">
        <f t="shared" si="3"/>
        <v xml:space="preserve">Jefferson  </v>
      </c>
      <c r="G235" s="42" t="s">
        <v>308</v>
      </c>
      <c r="H235" s="42" t="s">
        <v>94</v>
      </c>
      <c r="I235" t="s">
        <v>95</v>
      </c>
      <c r="J235" t="s">
        <v>162</v>
      </c>
      <c r="K235" s="39">
        <v>0</v>
      </c>
      <c r="L235" s="39">
        <v>2749</v>
      </c>
      <c r="M235" s="39">
        <v>2749</v>
      </c>
      <c r="N235" s="39">
        <v>0</v>
      </c>
      <c r="O235" s="39">
        <v>0</v>
      </c>
    </row>
    <row r="236" spans="1:15" x14ac:dyDescent="0.25">
      <c r="A236" s="42">
        <v>2022</v>
      </c>
      <c r="B236" s="42">
        <v>450</v>
      </c>
      <c r="C236" s="42">
        <v>1111</v>
      </c>
      <c r="D236">
        <v>654301</v>
      </c>
      <c r="E236" s="42">
        <v>5020</v>
      </c>
      <c r="F236" s="42" t="str">
        <f t="shared" si="3"/>
        <v xml:space="preserve">Jefferson  </v>
      </c>
      <c r="G236" s="42" t="s">
        <v>308</v>
      </c>
      <c r="H236" s="42" t="s">
        <v>94</v>
      </c>
      <c r="I236" t="s">
        <v>95</v>
      </c>
      <c r="J236" t="s">
        <v>156</v>
      </c>
      <c r="K236" s="39">
        <v>0</v>
      </c>
      <c r="L236" s="39">
        <v>3549</v>
      </c>
      <c r="M236" s="39">
        <v>3549</v>
      </c>
      <c r="N236" s="39">
        <v>0</v>
      </c>
      <c r="O236" s="39">
        <v>0</v>
      </c>
    </row>
    <row r="237" spans="1:15" x14ac:dyDescent="0.25">
      <c r="A237" s="42">
        <v>2022</v>
      </c>
      <c r="B237" s="42">
        <v>150</v>
      </c>
      <c r="C237" s="42">
        <v>1111</v>
      </c>
      <c r="D237">
        <v>634301</v>
      </c>
      <c r="E237" s="42">
        <v>5030</v>
      </c>
      <c r="F237" s="42" t="str">
        <f t="shared" si="3"/>
        <v>Betty Wheeler</v>
      </c>
      <c r="G237" s="42" t="s">
        <v>308</v>
      </c>
      <c r="H237" s="42" t="s">
        <v>94</v>
      </c>
      <c r="I237" t="s">
        <v>95</v>
      </c>
      <c r="J237" t="s">
        <v>181</v>
      </c>
      <c r="K237" s="39">
        <v>0</v>
      </c>
      <c r="L237" s="39">
        <v>6000</v>
      </c>
      <c r="M237" s="39">
        <v>0</v>
      </c>
      <c r="N237" s="39">
        <v>5584.96</v>
      </c>
      <c r="O237" s="39">
        <v>415.04</v>
      </c>
    </row>
    <row r="238" spans="1:15" x14ac:dyDescent="0.25">
      <c r="A238" s="42">
        <v>2022</v>
      </c>
      <c r="B238" s="42">
        <v>150</v>
      </c>
      <c r="C238" s="42">
        <v>1111</v>
      </c>
      <c r="D238">
        <v>639802</v>
      </c>
      <c r="E238" s="42">
        <v>5030</v>
      </c>
      <c r="F238" s="42" t="str">
        <f t="shared" si="3"/>
        <v>Betty Wheeler</v>
      </c>
      <c r="G238" s="42" t="s">
        <v>308</v>
      </c>
      <c r="H238" s="42" t="s">
        <v>94</v>
      </c>
      <c r="I238" t="s">
        <v>95</v>
      </c>
      <c r="J238" t="s">
        <v>110</v>
      </c>
      <c r="K238" s="39">
        <v>20381.25</v>
      </c>
      <c r="L238" s="39">
        <v>14381.25</v>
      </c>
      <c r="M238" s="39">
        <v>0</v>
      </c>
      <c r="N238" s="39">
        <v>0</v>
      </c>
      <c r="O238" s="39">
        <v>14381.25</v>
      </c>
    </row>
    <row r="239" spans="1:15" x14ac:dyDescent="0.25">
      <c r="A239" s="42">
        <v>2022</v>
      </c>
      <c r="B239" s="42">
        <v>150</v>
      </c>
      <c r="C239" s="42">
        <v>1111</v>
      </c>
      <c r="D239">
        <v>641101</v>
      </c>
      <c r="E239" s="42">
        <v>5030</v>
      </c>
      <c r="F239" s="42" t="str">
        <f t="shared" si="3"/>
        <v>Betty Wheeler</v>
      </c>
      <c r="G239" s="42" t="s">
        <v>308</v>
      </c>
      <c r="H239" s="42" t="s">
        <v>94</v>
      </c>
      <c r="I239" t="s">
        <v>95</v>
      </c>
      <c r="J239" t="s">
        <v>112</v>
      </c>
      <c r="K239" s="39">
        <v>107339.66</v>
      </c>
      <c r="L239" s="39">
        <v>105050.79</v>
      </c>
      <c r="M239" s="39">
        <v>4303.26</v>
      </c>
      <c r="N239" s="39">
        <v>8563.25</v>
      </c>
      <c r="O239" s="39">
        <v>92184.280000000013</v>
      </c>
    </row>
    <row r="240" spans="1:15" x14ac:dyDescent="0.25">
      <c r="A240" s="42">
        <v>2022</v>
      </c>
      <c r="B240" s="42">
        <v>150</v>
      </c>
      <c r="C240" s="42">
        <v>1111</v>
      </c>
      <c r="D240">
        <v>641108</v>
      </c>
      <c r="E240" s="42">
        <v>5030</v>
      </c>
      <c r="F240" s="42" t="str">
        <f t="shared" si="3"/>
        <v>Betty Wheeler</v>
      </c>
      <c r="G240" s="42" t="s">
        <v>308</v>
      </c>
      <c r="H240" s="42" t="s">
        <v>94</v>
      </c>
      <c r="I240" t="s">
        <v>95</v>
      </c>
      <c r="J240" t="s">
        <v>114</v>
      </c>
      <c r="K240" s="39">
        <v>24148.400000000001</v>
      </c>
      <c r="L240" s="39">
        <v>22948.41</v>
      </c>
      <c r="M240" s="39">
        <v>3404.23</v>
      </c>
      <c r="N240" s="39">
        <v>2978.43</v>
      </c>
      <c r="O240" s="39">
        <v>16565.75</v>
      </c>
    </row>
    <row r="241" spans="1:15" x14ac:dyDescent="0.25">
      <c r="A241" s="42">
        <v>2022</v>
      </c>
      <c r="B241" s="42">
        <v>150</v>
      </c>
      <c r="C241" s="42">
        <v>1111</v>
      </c>
      <c r="D241">
        <v>641109</v>
      </c>
      <c r="E241" s="42">
        <v>5030</v>
      </c>
      <c r="F241" s="42" t="str">
        <f t="shared" si="3"/>
        <v>Betty Wheeler</v>
      </c>
      <c r="G241" s="42" t="s">
        <v>308</v>
      </c>
      <c r="H241" s="42" t="s">
        <v>94</v>
      </c>
      <c r="I241" t="s">
        <v>95</v>
      </c>
      <c r="J241" t="s">
        <v>116</v>
      </c>
      <c r="K241" s="39">
        <v>12074.2</v>
      </c>
      <c r="L241" s="39">
        <v>12074.2</v>
      </c>
      <c r="M241" s="39">
        <v>978.9</v>
      </c>
      <c r="N241" s="39">
        <v>10650.23</v>
      </c>
      <c r="O241" s="39">
        <v>445.07000000000119</v>
      </c>
    </row>
    <row r="242" spans="1:15" x14ac:dyDescent="0.25">
      <c r="A242" s="42">
        <v>2022</v>
      </c>
      <c r="B242" s="42">
        <v>150</v>
      </c>
      <c r="C242" s="42">
        <v>1111</v>
      </c>
      <c r="D242">
        <v>641202</v>
      </c>
      <c r="E242" s="42">
        <v>5030</v>
      </c>
      <c r="F242" s="42" t="str">
        <f t="shared" si="3"/>
        <v>Betty Wheeler</v>
      </c>
      <c r="G242" s="42" t="s">
        <v>308</v>
      </c>
      <c r="H242" s="42" t="s">
        <v>94</v>
      </c>
      <c r="I242" t="s">
        <v>95</v>
      </c>
      <c r="J242" t="s">
        <v>118</v>
      </c>
      <c r="K242" s="39">
        <v>24148.400000000001</v>
      </c>
      <c r="L242" s="39">
        <v>24148.400000000001</v>
      </c>
      <c r="M242" s="39">
        <v>7216.69</v>
      </c>
      <c r="N242" s="39">
        <v>16127.34</v>
      </c>
      <c r="O242" s="39">
        <v>804.37000000000171</v>
      </c>
    </row>
    <row r="243" spans="1:15" x14ac:dyDescent="0.25">
      <c r="A243" s="42">
        <v>2022</v>
      </c>
      <c r="B243" s="42">
        <v>150</v>
      </c>
      <c r="C243" s="42">
        <v>1111</v>
      </c>
      <c r="D243">
        <v>649101</v>
      </c>
      <c r="E243" s="42">
        <v>5030</v>
      </c>
      <c r="F243" s="42" t="str">
        <f t="shared" si="3"/>
        <v>Betty Wheeler</v>
      </c>
      <c r="G243" s="42" t="s">
        <v>308</v>
      </c>
      <c r="H243" s="42" t="s">
        <v>94</v>
      </c>
      <c r="I243" t="s">
        <v>95</v>
      </c>
      <c r="J243" t="s">
        <v>144</v>
      </c>
      <c r="K243" s="39">
        <v>0</v>
      </c>
      <c r="L243" s="39">
        <v>1199.99</v>
      </c>
      <c r="M243" s="39">
        <v>1199.99</v>
      </c>
      <c r="N243" s="39">
        <v>0</v>
      </c>
      <c r="O243" s="39">
        <v>0</v>
      </c>
    </row>
    <row r="244" spans="1:15" x14ac:dyDescent="0.25">
      <c r="A244" s="42">
        <v>2022</v>
      </c>
      <c r="B244" s="42">
        <v>250</v>
      </c>
      <c r="C244" s="42">
        <v>1111</v>
      </c>
      <c r="D244">
        <v>613101</v>
      </c>
      <c r="E244" s="42">
        <v>5030</v>
      </c>
      <c r="F244" s="42" t="str">
        <f t="shared" si="3"/>
        <v>Betty Wheeler</v>
      </c>
      <c r="G244" s="42" t="s">
        <v>308</v>
      </c>
      <c r="H244" s="42" t="s">
        <v>94</v>
      </c>
      <c r="I244" t="s">
        <v>95</v>
      </c>
      <c r="J244" t="s">
        <v>138</v>
      </c>
      <c r="K244" s="39">
        <v>48296.81</v>
      </c>
      <c r="L244" s="39">
        <v>48296.81</v>
      </c>
      <c r="M244" s="39">
        <v>0</v>
      </c>
      <c r="N244" s="39">
        <v>0</v>
      </c>
      <c r="O244" s="39">
        <v>48296.81</v>
      </c>
    </row>
    <row r="245" spans="1:15" x14ac:dyDescent="0.25">
      <c r="A245" s="42">
        <v>2022</v>
      </c>
      <c r="B245" s="42">
        <v>250</v>
      </c>
      <c r="C245" s="42">
        <v>1111</v>
      </c>
      <c r="D245">
        <v>623101</v>
      </c>
      <c r="E245" s="42">
        <v>5030</v>
      </c>
      <c r="F245" s="42" t="str">
        <f t="shared" si="3"/>
        <v>Betty Wheeler</v>
      </c>
      <c r="G245" s="42" t="s">
        <v>308</v>
      </c>
      <c r="H245" s="42" t="s">
        <v>94</v>
      </c>
      <c r="I245" t="s">
        <v>95</v>
      </c>
      <c r="J245" t="s">
        <v>100</v>
      </c>
      <c r="K245" s="39">
        <v>2994.4</v>
      </c>
      <c r="L245" s="39">
        <v>2994.4</v>
      </c>
      <c r="M245" s="39">
        <v>0</v>
      </c>
      <c r="N245" s="39">
        <v>4.0000000000000036E-2</v>
      </c>
      <c r="O245" s="39">
        <v>2994.36</v>
      </c>
    </row>
    <row r="246" spans="1:15" x14ac:dyDescent="0.25">
      <c r="A246" s="42">
        <v>2022</v>
      </c>
      <c r="B246" s="42">
        <v>250</v>
      </c>
      <c r="C246" s="42">
        <v>1111</v>
      </c>
      <c r="D246">
        <v>623201</v>
      </c>
      <c r="E246" s="42">
        <v>5030</v>
      </c>
      <c r="F246" s="42" t="str">
        <f t="shared" si="3"/>
        <v>Betty Wheeler</v>
      </c>
      <c r="G246" s="42" t="s">
        <v>308</v>
      </c>
      <c r="H246" s="42" t="s">
        <v>94</v>
      </c>
      <c r="I246" t="s">
        <v>95</v>
      </c>
      <c r="J246" t="s">
        <v>102</v>
      </c>
      <c r="K246" s="39">
        <v>700.3</v>
      </c>
      <c r="L246" s="39">
        <v>700.3</v>
      </c>
      <c r="M246" s="39">
        <v>0</v>
      </c>
      <c r="N246" s="39">
        <v>1.0000000000000009E-2</v>
      </c>
      <c r="O246" s="39">
        <v>700.29</v>
      </c>
    </row>
    <row r="247" spans="1:15" x14ac:dyDescent="0.25">
      <c r="A247" s="42">
        <v>2022</v>
      </c>
      <c r="B247" s="42">
        <v>250</v>
      </c>
      <c r="C247" s="42">
        <v>1111</v>
      </c>
      <c r="D247">
        <v>626101</v>
      </c>
      <c r="E247" s="42">
        <v>5030</v>
      </c>
      <c r="F247" s="42" t="str">
        <f t="shared" si="3"/>
        <v>Betty Wheeler</v>
      </c>
      <c r="G247" s="42" t="s">
        <v>308</v>
      </c>
      <c r="H247" s="42" t="s">
        <v>94</v>
      </c>
      <c r="I247" t="s">
        <v>95</v>
      </c>
      <c r="J247" t="s">
        <v>104</v>
      </c>
      <c r="K247" s="39">
        <v>1400.61</v>
      </c>
      <c r="L247" s="39">
        <v>1400.61</v>
      </c>
      <c r="M247" s="39">
        <v>0</v>
      </c>
      <c r="N247" s="39">
        <v>0</v>
      </c>
      <c r="O247" s="39">
        <v>1400.61</v>
      </c>
    </row>
    <row r="248" spans="1:15" x14ac:dyDescent="0.25">
      <c r="A248" s="42">
        <v>2022</v>
      </c>
      <c r="B248" s="42">
        <v>450</v>
      </c>
      <c r="C248" s="42">
        <v>1111</v>
      </c>
      <c r="D248">
        <v>654301</v>
      </c>
      <c r="E248" s="42">
        <v>5030</v>
      </c>
      <c r="F248" s="42" t="str">
        <f t="shared" si="3"/>
        <v>Betty Wheeler</v>
      </c>
      <c r="G248" s="42" t="s">
        <v>308</v>
      </c>
      <c r="H248" s="42" t="s">
        <v>94</v>
      </c>
      <c r="I248" t="s">
        <v>95</v>
      </c>
      <c r="J248" t="s">
        <v>156</v>
      </c>
      <c r="K248" s="39">
        <v>0</v>
      </c>
      <c r="L248" s="39">
        <v>2288.87</v>
      </c>
      <c r="M248" s="39">
        <v>2288.87</v>
      </c>
      <c r="N248" s="39">
        <v>0</v>
      </c>
      <c r="O248" s="39">
        <v>0</v>
      </c>
    </row>
    <row r="249" spans="1:15" x14ac:dyDescent="0.25">
      <c r="A249" s="42">
        <v>2022</v>
      </c>
      <c r="B249" s="42">
        <v>150</v>
      </c>
      <c r="C249" s="42">
        <v>1111</v>
      </c>
      <c r="D249">
        <v>639802</v>
      </c>
      <c r="E249" s="42">
        <v>5060</v>
      </c>
      <c r="F249" s="42" t="str">
        <f t="shared" si="3"/>
        <v xml:space="preserve">Laclede </v>
      </c>
      <c r="G249" s="42" t="s">
        <v>308</v>
      </c>
      <c r="H249" s="42" t="s">
        <v>94</v>
      </c>
      <c r="I249" t="s">
        <v>95</v>
      </c>
      <c r="J249" t="s">
        <v>110</v>
      </c>
      <c r="K249" s="39">
        <v>21246.65</v>
      </c>
      <c r="L249" s="39">
        <v>21246.65</v>
      </c>
      <c r="M249" s="39">
        <v>0</v>
      </c>
      <c r="N249" s="39">
        <v>0</v>
      </c>
      <c r="O249" s="39">
        <v>21246.65</v>
      </c>
    </row>
    <row r="250" spans="1:15" x14ac:dyDescent="0.25">
      <c r="A250" s="42">
        <v>2022</v>
      </c>
      <c r="B250" s="42">
        <v>150</v>
      </c>
      <c r="C250" s="42">
        <v>1111</v>
      </c>
      <c r="D250">
        <v>641101</v>
      </c>
      <c r="E250" s="42">
        <v>5060</v>
      </c>
      <c r="F250" s="42" t="str">
        <f t="shared" si="3"/>
        <v xml:space="preserve">Laclede </v>
      </c>
      <c r="G250" s="42" t="s">
        <v>308</v>
      </c>
      <c r="H250" s="42" t="s">
        <v>94</v>
      </c>
      <c r="I250" t="s">
        <v>95</v>
      </c>
      <c r="J250" t="s">
        <v>112</v>
      </c>
      <c r="K250" s="39">
        <v>111897.32</v>
      </c>
      <c r="L250" s="39">
        <v>108931.83</v>
      </c>
      <c r="M250" s="39">
        <v>2651.49</v>
      </c>
      <c r="N250" s="39">
        <v>6153.71</v>
      </c>
      <c r="O250" s="39">
        <v>100126.62999999999</v>
      </c>
    </row>
    <row r="251" spans="1:15" x14ac:dyDescent="0.25">
      <c r="A251" s="42">
        <v>2022</v>
      </c>
      <c r="B251" s="42">
        <v>150</v>
      </c>
      <c r="C251" s="42">
        <v>1111</v>
      </c>
      <c r="D251">
        <v>641108</v>
      </c>
      <c r="E251" s="42">
        <v>5060</v>
      </c>
      <c r="F251" s="42" t="str">
        <f t="shared" si="3"/>
        <v xml:space="preserve">Laclede </v>
      </c>
      <c r="G251" s="42" t="s">
        <v>308</v>
      </c>
      <c r="H251" s="42" t="s">
        <v>94</v>
      </c>
      <c r="I251" t="s">
        <v>95</v>
      </c>
      <c r="J251" t="s">
        <v>114</v>
      </c>
      <c r="K251" s="39">
        <v>25173.75</v>
      </c>
      <c r="L251" s="39">
        <v>25173.75</v>
      </c>
      <c r="M251" s="39">
        <v>4332.78</v>
      </c>
      <c r="N251" s="39">
        <v>20637.05</v>
      </c>
      <c r="O251" s="39">
        <v>203.92000000000098</v>
      </c>
    </row>
    <row r="252" spans="1:15" x14ac:dyDescent="0.25">
      <c r="A252" s="42">
        <v>2022</v>
      </c>
      <c r="B252" s="42">
        <v>150</v>
      </c>
      <c r="C252" s="42">
        <v>1111</v>
      </c>
      <c r="D252">
        <v>641109</v>
      </c>
      <c r="E252" s="42">
        <v>5060</v>
      </c>
      <c r="F252" s="42" t="str">
        <f t="shared" si="3"/>
        <v xml:space="preserve">Laclede </v>
      </c>
      <c r="G252" s="42" t="s">
        <v>308</v>
      </c>
      <c r="H252" s="42" t="s">
        <v>94</v>
      </c>
      <c r="I252" t="s">
        <v>95</v>
      </c>
      <c r="J252" t="s">
        <v>116</v>
      </c>
      <c r="K252" s="39">
        <v>12586.88</v>
      </c>
      <c r="L252" s="39">
        <v>12586.88</v>
      </c>
      <c r="M252" s="39">
        <v>2917.74</v>
      </c>
      <c r="N252" s="39">
        <v>7089.51</v>
      </c>
      <c r="O252" s="39">
        <v>2579.6299999999992</v>
      </c>
    </row>
    <row r="253" spans="1:15" x14ac:dyDescent="0.25">
      <c r="A253" s="42">
        <v>2022</v>
      </c>
      <c r="B253" s="42">
        <v>150</v>
      </c>
      <c r="C253" s="42">
        <v>1111</v>
      </c>
      <c r="D253">
        <v>641202</v>
      </c>
      <c r="E253" s="42">
        <v>5060</v>
      </c>
      <c r="F253" s="42" t="str">
        <f t="shared" si="3"/>
        <v xml:space="preserve">Laclede </v>
      </c>
      <c r="G253" s="42" t="s">
        <v>308</v>
      </c>
      <c r="H253" s="42" t="s">
        <v>94</v>
      </c>
      <c r="I253" t="s">
        <v>95</v>
      </c>
      <c r="J253" t="s">
        <v>118</v>
      </c>
      <c r="K253" s="39">
        <v>25173.75</v>
      </c>
      <c r="L253" s="39">
        <v>25173.75</v>
      </c>
      <c r="M253" s="39">
        <v>0</v>
      </c>
      <c r="N253" s="39">
        <v>1400.99</v>
      </c>
      <c r="O253" s="39">
        <v>23772.76</v>
      </c>
    </row>
    <row r="254" spans="1:15" x14ac:dyDescent="0.25">
      <c r="A254" s="42">
        <v>2022</v>
      </c>
      <c r="B254" s="42">
        <v>250</v>
      </c>
      <c r="C254" s="42">
        <v>1111</v>
      </c>
      <c r="D254">
        <v>613101</v>
      </c>
      <c r="E254" s="42">
        <v>5060</v>
      </c>
      <c r="F254" s="42" t="str">
        <f t="shared" si="3"/>
        <v xml:space="preserve">Laclede </v>
      </c>
      <c r="G254" s="42" t="s">
        <v>308</v>
      </c>
      <c r="H254" s="42" t="s">
        <v>94</v>
      </c>
      <c r="I254" t="s">
        <v>95</v>
      </c>
      <c r="J254" t="s">
        <v>138</v>
      </c>
      <c r="K254" s="39">
        <v>50347.5</v>
      </c>
      <c r="L254" s="39">
        <v>50347.5</v>
      </c>
      <c r="M254" s="39">
        <v>0</v>
      </c>
      <c r="N254" s="39">
        <v>10744</v>
      </c>
      <c r="O254" s="39">
        <v>39603.5</v>
      </c>
    </row>
    <row r="255" spans="1:15" x14ac:dyDescent="0.25">
      <c r="A255" s="42">
        <v>2022</v>
      </c>
      <c r="B255" s="42">
        <v>250</v>
      </c>
      <c r="C255" s="42">
        <v>1111</v>
      </c>
      <c r="D255">
        <v>623101</v>
      </c>
      <c r="E255" s="42">
        <v>5060</v>
      </c>
      <c r="F255" s="42" t="str">
        <f t="shared" si="3"/>
        <v xml:space="preserve">Laclede </v>
      </c>
      <c r="G255" s="42" t="s">
        <v>308</v>
      </c>
      <c r="H255" s="42" t="s">
        <v>94</v>
      </c>
      <c r="I255" t="s">
        <v>95</v>
      </c>
      <c r="J255" t="s">
        <v>100</v>
      </c>
      <c r="K255" s="39">
        <v>3121.55</v>
      </c>
      <c r="L255" s="39">
        <v>3121.55</v>
      </c>
      <c r="M255" s="39">
        <v>0</v>
      </c>
      <c r="N255" s="39">
        <v>644.10000000000014</v>
      </c>
      <c r="O255" s="39">
        <v>2477.4499999999998</v>
      </c>
    </row>
    <row r="256" spans="1:15" x14ac:dyDescent="0.25">
      <c r="A256" s="42">
        <v>2022</v>
      </c>
      <c r="B256" s="42">
        <v>250</v>
      </c>
      <c r="C256" s="42">
        <v>1111</v>
      </c>
      <c r="D256">
        <v>623201</v>
      </c>
      <c r="E256" s="42">
        <v>5060</v>
      </c>
      <c r="F256" s="42" t="str">
        <f t="shared" si="3"/>
        <v xml:space="preserve">Laclede </v>
      </c>
      <c r="G256" s="42" t="s">
        <v>308</v>
      </c>
      <c r="H256" s="42" t="s">
        <v>94</v>
      </c>
      <c r="I256" t="s">
        <v>95</v>
      </c>
      <c r="J256" t="s">
        <v>102</v>
      </c>
      <c r="K256" s="39">
        <v>730.04</v>
      </c>
      <c r="L256" s="39">
        <v>730.04</v>
      </c>
      <c r="M256" s="39">
        <v>0</v>
      </c>
      <c r="N256" s="39">
        <v>150.64000000000001</v>
      </c>
      <c r="O256" s="39">
        <v>579.4</v>
      </c>
    </row>
    <row r="257" spans="1:15" x14ac:dyDescent="0.25">
      <c r="A257" s="42">
        <v>2022</v>
      </c>
      <c r="B257" s="42">
        <v>250</v>
      </c>
      <c r="C257" s="42">
        <v>1111</v>
      </c>
      <c r="D257">
        <v>626101</v>
      </c>
      <c r="E257" s="42">
        <v>5060</v>
      </c>
      <c r="F257" s="42" t="str">
        <f t="shared" si="3"/>
        <v xml:space="preserve">Laclede </v>
      </c>
      <c r="G257" s="42" t="s">
        <v>308</v>
      </c>
      <c r="H257" s="42" t="s">
        <v>94</v>
      </c>
      <c r="I257" t="s">
        <v>95</v>
      </c>
      <c r="J257" t="s">
        <v>104</v>
      </c>
      <c r="K257" s="39">
        <v>1460.08</v>
      </c>
      <c r="L257" s="39">
        <v>1460.08</v>
      </c>
      <c r="M257" s="39">
        <v>0</v>
      </c>
      <c r="N257" s="39">
        <v>311.95</v>
      </c>
      <c r="O257" s="39">
        <v>1148.1299999999999</v>
      </c>
    </row>
    <row r="258" spans="1:15" x14ac:dyDescent="0.25">
      <c r="A258" s="42">
        <v>2022</v>
      </c>
      <c r="B258" s="42">
        <v>450</v>
      </c>
      <c r="C258" s="42">
        <v>1111</v>
      </c>
      <c r="D258">
        <v>654102</v>
      </c>
      <c r="E258" s="42">
        <v>5060</v>
      </c>
      <c r="F258" s="42" t="str">
        <f t="shared" ref="F258:F321" si="4">VLOOKUP(E258,Locations,2,0)</f>
        <v xml:space="preserve">Laclede </v>
      </c>
      <c r="G258" s="42" t="s">
        <v>308</v>
      </c>
      <c r="H258" s="42" t="s">
        <v>94</v>
      </c>
      <c r="I258" t="s">
        <v>95</v>
      </c>
      <c r="J258" t="s">
        <v>162</v>
      </c>
      <c r="K258" s="39">
        <v>0</v>
      </c>
      <c r="L258" s="39">
        <v>1835</v>
      </c>
      <c r="M258" s="39">
        <v>1835</v>
      </c>
      <c r="N258" s="39">
        <v>0</v>
      </c>
      <c r="O258" s="39">
        <v>0</v>
      </c>
    </row>
    <row r="259" spans="1:15" x14ac:dyDescent="0.25">
      <c r="A259" s="42">
        <v>2022</v>
      </c>
      <c r="B259" s="42">
        <v>450</v>
      </c>
      <c r="C259" s="42">
        <v>1111</v>
      </c>
      <c r="D259">
        <v>654301</v>
      </c>
      <c r="E259" s="42">
        <v>5060</v>
      </c>
      <c r="F259" s="42" t="str">
        <f t="shared" si="4"/>
        <v xml:space="preserve">Laclede </v>
      </c>
      <c r="G259" s="42" t="s">
        <v>308</v>
      </c>
      <c r="H259" s="42" t="s">
        <v>94</v>
      </c>
      <c r="I259" t="s">
        <v>95</v>
      </c>
      <c r="J259" t="s">
        <v>156</v>
      </c>
      <c r="K259" s="39">
        <v>0</v>
      </c>
      <c r="L259" s="39">
        <v>1130.49</v>
      </c>
      <c r="M259" s="39">
        <v>0</v>
      </c>
      <c r="N259" s="39">
        <v>1130.49</v>
      </c>
      <c r="O259" s="39">
        <v>0</v>
      </c>
    </row>
    <row r="260" spans="1:15" x14ac:dyDescent="0.25">
      <c r="A260" s="42">
        <v>2022</v>
      </c>
      <c r="B260" s="42">
        <v>150</v>
      </c>
      <c r="C260" s="42">
        <v>1111</v>
      </c>
      <c r="D260">
        <v>615113</v>
      </c>
      <c r="E260" s="42">
        <v>5100</v>
      </c>
      <c r="F260" s="42" t="str">
        <f t="shared" si="4"/>
        <v>Lexington</v>
      </c>
      <c r="G260" s="42" t="s">
        <v>308</v>
      </c>
      <c r="H260" s="42" t="s">
        <v>94</v>
      </c>
      <c r="I260" t="s">
        <v>95</v>
      </c>
      <c r="J260" t="s">
        <v>108</v>
      </c>
      <c r="K260" s="39">
        <v>0</v>
      </c>
      <c r="L260" s="39">
        <v>152.47</v>
      </c>
      <c r="M260" s="39">
        <v>0</v>
      </c>
      <c r="N260" s="39">
        <v>152.46999999999997</v>
      </c>
      <c r="O260" s="39">
        <v>2.8421709430404007E-14</v>
      </c>
    </row>
    <row r="261" spans="1:15" x14ac:dyDescent="0.25">
      <c r="A261" s="42">
        <v>2022</v>
      </c>
      <c r="B261" s="42">
        <v>150</v>
      </c>
      <c r="C261" s="42">
        <v>1111</v>
      </c>
      <c r="D261">
        <v>623101</v>
      </c>
      <c r="E261" s="42">
        <v>5100</v>
      </c>
      <c r="F261" s="42" t="str">
        <f t="shared" si="4"/>
        <v>Lexington</v>
      </c>
      <c r="G261" s="42" t="s">
        <v>308</v>
      </c>
      <c r="H261" s="42" t="s">
        <v>94</v>
      </c>
      <c r="I261" t="s">
        <v>95</v>
      </c>
      <c r="J261" t="s">
        <v>100</v>
      </c>
      <c r="K261" s="39">
        <v>0</v>
      </c>
      <c r="L261" s="39">
        <v>0</v>
      </c>
      <c r="M261" s="39">
        <v>0</v>
      </c>
      <c r="N261" s="39">
        <v>27.049999999999997</v>
      </c>
      <c r="O261" s="39">
        <v>-27.049999999999997</v>
      </c>
    </row>
    <row r="262" spans="1:15" x14ac:dyDescent="0.25">
      <c r="A262" s="42">
        <v>2022</v>
      </c>
      <c r="B262" s="42">
        <v>150</v>
      </c>
      <c r="C262" s="42">
        <v>1111</v>
      </c>
      <c r="D262">
        <v>623201</v>
      </c>
      <c r="E262" s="42">
        <v>5100</v>
      </c>
      <c r="F262" s="42" t="str">
        <f t="shared" si="4"/>
        <v>Lexington</v>
      </c>
      <c r="G262" s="42" t="s">
        <v>308</v>
      </c>
      <c r="H262" s="42" t="s">
        <v>94</v>
      </c>
      <c r="I262" t="s">
        <v>95</v>
      </c>
      <c r="J262" t="s">
        <v>102</v>
      </c>
      <c r="K262" s="39">
        <v>0</v>
      </c>
      <c r="L262" s="39">
        <v>0</v>
      </c>
      <c r="M262" s="39">
        <v>0</v>
      </c>
      <c r="N262" s="39">
        <v>6.32</v>
      </c>
      <c r="O262" s="39">
        <v>-6.32</v>
      </c>
    </row>
    <row r="263" spans="1:15" x14ac:dyDescent="0.25">
      <c r="A263" s="42">
        <v>2022</v>
      </c>
      <c r="B263" s="42">
        <v>150</v>
      </c>
      <c r="C263" s="42">
        <v>1111</v>
      </c>
      <c r="D263">
        <v>626101</v>
      </c>
      <c r="E263" s="42">
        <v>5100</v>
      </c>
      <c r="F263" s="42" t="str">
        <f t="shared" si="4"/>
        <v>Lexington</v>
      </c>
      <c r="G263" s="42" t="s">
        <v>308</v>
      </c>
      <c r="H263" s="42" t="s">
        <v>94</v>
      </c>
      <c r="I263" t="s">
        <v>95</v>
      </c>
      <c r="J263" t="s">
        <v>104</v>
      </c>
      <c r="K263" s="39">
        <v>0</v>
      </c>
      <c r="L263" s="39">
        <v>0</v>
      </c>
      <c r="M263" s="39">
        <v>0</v>
      </c>
      <c r="N263" s="39">
        <v>12.76</v>
      </c>
      <c r="O263" s="39">
        <v>-12.76</v>
      </c>
    </row>
    <row r="264" spans="1:15" x14ac:dyDescent="0.25">
      <c r="A264" s="42">
        <v>2022</v>
      </c>
      <c r="B264" s="42">
        <v>150</v>
      </c>
      <c r="C264" s="42">
        <v>1111</v>
      </c>
      <c r="D264">
        <v>631201</v>
      </c>
      <c r="E264" s="42">
        <v>5100</v>
      </c>
      <c r="F264" s="42" t="str">
        <f t="shared" si="4"/>
        <v>Lexington</v>
      </c>
      <c r="G264" s="42" t="s">
        <v>308</v>
      </c>
      <c r="H264" s="42" t="s">
        <v>94</v>
      </c>
      <c r="I264" t="s">
        <v>95</v>
      </c>
      <c r="J264" t="s">
        <v>133</v>
      </c>
      <c r="K264" s="39">
        <v>0</v>
      </c>
      <c r="L264" s="39">
        <v>299</v>
      </c>
      <c r="M264" s="39">
        <v>0</v>
      </c>
      <c r="N264" s="39">
        <v>299</v>
      </c>
      <c r="O264" s="39">
        <v>0</v>
      </c>
    </row>
    <row r="265" spans="1:15" x14ac:dyDescent="0.25">
      <c r="A265" s="42">
        <v>2022</v>
      </c>
      <c r="B265" s="42">
        <v>150</v>
      </c>
      <c r="C265" s="42">
        <v>1111</v>
      </c>
      <c r="D265">
        <v>639802</v>
      </c>
      <c r="E265" s="42">
        <v>5100</v>
      </c>
      <c r="F265" s="42" t="str">
        <f t="shared" si="4"/>
        <v>Lexington</v>
      </c>
      <c r="G265" s="42" t="s">
        <v>308</v>
      </c>
      <c r="H265" s="42" t="s">
        <v>94</v>
      </c>
      <c r="I265" t="s">
        <v>95</v>
      </c>
      <c r="J265" t="s">
        <v>110</v>
      </c>
      <c r="K265" s="39">
        <v>26297.99</v>
      </c>
      <c r="L265" s="39">
        <v>26297.99</v>
      </c>
      <c r="M265" s="39">
        <v>0</v>
      </c>
      <c r="N265" s="39">
        <v>0</v>
      </c>
      <c r="O265" s="39">
        <v>26297.99</v>
      </c>
    </row>
    <row r="266" spans="1:15" x14ac:dyDescent="0.25">
      <c r="A266" s="42">
        <v>2022</v>
      </c>
      <c r="B266" s="42">
        <v>150</v>
      </c>
      <c r="C266" s="42">
        <v>1111</v>
      </c>
      <c r="D266">
        <v>641101</v>
      </c>
      <c r="E266" s="42">
        <v>5100</v>
      </c>
      <c r="F266" s="42" t="str">
        <f t="shared" si="4"/>
        <v>Lexington</v>
      </c>
      <c r="G266" s="42" t="s">
        <v>308</v>
      </c>
      <c r="H266" s="42" t="s">
        <v>94</v>
      </c>
      <c r="I266" t="s">
        <v>95</v>
      </c>
      <c r="J266" t="s">
        <v>112</v>
      </c>
      <c r="K266" s="39">
        <v>138500.64000000001</v>
      </c>
      <c r="L266" s="39">
        <v>116801.64000000001</v>
      </c>
      <c r="M266" s="39">
        <v>0</v>
      </c>
      <c r="N266" s="39">
        <v>0</v>
      </c>
      <c r="O266" s="39">
        <v>116801.64000000001</v>
      </c>
    </row>
    <row r="267" spans="1:15" x14ac:dyDescent="0.25">
      <c r="A267" s="42">
        <v>2022</v>
      </c>
      <c r="B267" s="42">
        <v>150</v>
      </c>
      <c r="C267" s="42">
        <v>1111</v>
      </c>
      <c r="D267">
        <v>641108</v>
      </c>
      <c r="E267" s="42">
        <v>5100</v>
      </c>
      <c r="F267" s="42" t="str">
        <f t="shared" si="4"/>
        <v>Lexington</v>
      </c>
      <c r="G267" s="42" t="s">
        <v>308</v>
      </c>
      <c r="H267" s="42" t="s">
        <v>94</v>
      </c>
      <c r="I267" t="s">
        <v>95</v>
      </c>
      <c r="J267" t="s">
        <v>114</v>
      </c>
      <c r="K267" s="39">
        <v>31158.75</v>
      </c>
      <c r="L267" s="39">
        <v>31158.75</v>
      </c>
      <c r="M267" s="39">
        <v>0</v>
      </c>
      <c r="N267" s="39">
        <v>0</v>
      </c>
      <c r="O267" s="39">
        <v>31158.75</v>
      </c>
    </row>
    <row r="268" spans="1:15" x14ac:dyDescent="0.25">
      <c r="A268" s="42">
        <v>2022</v>
      </c>
      <c r="B268" s="42">
        <v>150</v>
      </c>
      <c r="C268" s="42">
        <v>1111</v>
      </c>
      <c r="D268">
        <v>641109</v>
      </c>
      <c r="E268" s="42">
        <v>5100</v>
      </c>
      <c r="F268" s="42" t="str">
        <f t="shared" si="4"/>
        <v>Lexington</v>
      </c>
      <c r="G268" s="42" t="s">
        <v>308</v>
      </c>
      <c r="H268" s="42" t="s">
        <v>94</v>
      </c>
      <c r="I268" t="s">
        <v>95</v>
      </c>
      <c r="J268" t="s">
        <v>116</v>
      </c>
      <c r="K268" s="39">
        <v>15579.38</v>
      </c>
      <c r="L268" s="39">
        <v>15579.38</v>
      </c>
      <c r="M268" s="39">
        <v>0</v>
      </c>
      <c r="N268" s="39">
        <v>0</v>
      </c>
      <c r="O268" s="39">
        <v>15579.38</v>
      </c>
    </row>
    <row r="269" spans="1:15" x14ac:dyDescent="0.25">
      <c r="A269" s="42">
        <v>2022</v>
      </c>
      <c r="B269" s="42">
        <v>150</v>
      </c>
      <c r="C269" s="42">
        <v>1111</v>
      </c>
      <c r="D269">
        <v>641202</v>
      </c>
      <c r="E269" s="42">
        <v>5100</v>
      </c>
      <c r="F269" s="42" t="str">
        <f t="shared" si="4"/>
        <v>Lexington</v>
      </c>
      <c r="G269" s="42" t="s">
        <v>308</v>
      </c>
      <c r="H269" s="42" t="s">
        <v>94</v>
      </c>
      <c r="I269" t="s">
        <v>95</v>
      </c>
      <c r="J269" t="s">
        <v>118</v>
      </c>
      <c r="K269" s="39">
        <v>31158.75</v>
      </c>
      <c r="L269" s="39">
        <v>31158.75</v>
      </c>
      <c r="M269" s="39">
        <v>0</v>
      </c>
      <c r="N269" s="39">
        <v>15398</v>
      </c>
      <c r="O269" s="39">
        <v>15760.75</v>
      </c>
    </row>
    <row r="270" spans="1:15" x14ac:dyDescent="0.25">
      <c r="A270" s="42">
        <v>2022</v>
      </c>
      <c r="B270" s="42">
        <v>250</v>
      </c>
      <c r="C270" s="42">
        <v>1111</v>
      </c>
      <c r="D270">
        <v>613101</v>
      </c>
      <c r="E270" s="42">
        <v>5100</v>
      </c>
      <c r="F270" s="42" t="str">
        <f t="shared" si="4"/>
        <v>Lexington</v>
      </c>
      <c r="G270" s="42" t="s">
        <v>308</v>
      </c>
      <c r="H270" s="42" t="s">
        <v>94</v>
      </c>
      <c r="I270" t="s">
        <v>95</v>
      </c>
      <c r="J270" t="s">
        <v>138</v>
      </c>
      <c r="K270" s="39">
        <v>62317.5</v>
      </c>
      <c r="L270" s="39">
        <v>58717.5</v>
      </c>
      <c r="M270" s="39">
        <v>0</v>
      </c>
      <c r="N270" s="39">
        <v>127.59999999999997</v>
      </c>
      <c r="O270" s="39">
        <v>58589.9</v>
      </c>
    </row>
    <row r="271" spans="1:15" x14ac:dyDescent="0.25">
      <c r="A271" s="42">
        <v>2022</v>
      </c>
      <c r="B271" s="42">
        <v>250</v>
      </c>
      <c r="C271" s="42">
        <v>1111</v>
      </c>
      <c r="D271">
        <v>613102</v>
      </c>
      <c r="E271" s="42">
        <v>5100</v>
      </c>
      <c r="F271" s="42" t="str">
        <f t="shared" si="4"/>
        <v>Lexington</v>
      </c>
      <c r="G271" s="42" t="s">
        <v>308</v>
      </c>
      <c r="H271" s="42" t="s">
        <v>94</v>
      </c>
      <c r="I271" t="s">
        <v>95</v>
      </c>
      <c r="J271" t="s">
        <v>140</v>
      </c>
      <c r="K271" s="39">
        <v>0</v>
      </c>
      <c r="L271" s="39">
        <v>3600</v>
      </c>
      <c r="M271" s="39">
        <v>0</v>
      </c>
      <c r="N271" s="39">
        <v>1710</v>
      </c>
      <c r="O271" s="39">
        <v>1890</v>
      </c>
    </row>
    <row r="272" spans="1:15" x14ac:dyDescent="0.25">
      <c r="A272" s="42">
        <v>2022</v>
      </c>
      <c r="B272" s="42">
        <v>250</v>
      </c>
      <c r="C272" s="42">
        <v>1111</v>
      </c>
      <c r="D272">
        <v>623101</v>
      </c>
      <c r="E272" s="42">
        <v>5100</v>
      </c>
      <c r="F272" s="42" t="str">
        <f t="shared" si="4"/>
        <v>Lexington</v>
      </c>
      <c r="G272" s="42" t="s">
        <v>308</v>
      </c>
      <c r="H272" s="42" t="s">
        <v>94</v>
      </c>
      <c r="I272" t="s">
        <v>95</v>
      </c>
      <c r="J272" t="s">
        <v>100</v>
      </c>
      <c r="K272" s="39">
        <v>3863.69</v>
      </c>
      <c r="L272" s="39">
        <v>3863.69</v>
      </c>
      <c r="M272" s="39">
        <v>0</v>
      </c>
      <c r="N272" s="39">
        <v>93.86</v>
      </c>
      <c r="O272" s="39">
        <v>3769.83</v>
      </c>
    </row>
    <row r="273" spans="1:15" x14ac:dyDescent="0.25">
      <c r="A273" s="42">
        <v>2022</v>
      </c>
      <c r="B273" s="42">
        <v>250</v>
      </c>
      <c r="C273" s="42">
        <v>1111</v>
      </c>
      <c r="D273">
        <v>623201</v>
      </c>
      <c r="E273" s="42">
        <v>5100</v>
      </c>
      <c r="F273" s="42" t="str">
        <f t="shared" si="4"/>
        <v>Lexington</v>
      </c>
      <c r="G273" s="42" t="s">
        <v>308</v>
      </c>
      <c r="H273" s="42" t="s">
        <v>94</v>
      </c>
      <c r="I273" t="s">
        <v>95</v>
      </c>
      <c r="J273" t="s">
        <v>102</v>
      </c>
      <c r="K273" s="39">
        <v>903.6</v>
      </c>
      <c r="L273" s="39">
        <v>903.6</v>
      </c>
      <c r="M273" s="39">
        <v>0</v>
      </c>
      <c r="N273" s="39">
        <v>21.94</v>
      </c>
      <c r="O273" s="39">
        <v>881.66</v>
      </c>
    </row>
    <row r="274" spans="1:15" x14ac:dyDescent="0.25">
      <c r="A274" s="42">
        <v>2022</v>
      </c>
      <c r="B274" s="42">
        <v>250</v>
      </c>
      <c r="C274" s="42">
        <v>1111</v>
      </c>
      <c r="D274">
        <v>626101</v>
      </c>
      <c r="E274" s="42">
        <v>5100</v>
      </c>
      <c r="F274" s="42" t="str">
        <f t="shared" si="4"/>
        <v>Lexington</v>
      </c>
      <c r="G274" s="42" t="s">
        <v>308</v>
      </c>
      <c r="H274" s="42" t="s">
        <v>94</v>
      </c>
      <c r="I274" t="s">
        <v>95</v>
      </c>
      <c r="J274" t="s">
        <v>104</v>
      </c>
      <c r="K274" s="39">
        <v>1807.21</v>
      </c>
      <c r="L274" s="39">
        <v>1807.21</v>
      </c>
      <c r="M274" s="39">
        <v>0</v>
      </c>
      <c r="N274" s="39">
        <v>44.95</v>
      </c>
      <c r="O274" s="39">
        <v>1762.26</v>
      </c>
    </row>
    <row r="275" spans="1:15" x14ac:dyDescent="0.25">
      <c r="A275" s="42">
        <v>2022</v>
      </c>
      <c r="B275" s="42">
        <v>450</v>
      </c>
      <c r="C275" s="42">
        <v>1111</v>
      </c>
      <c r="D275">
        <v>654301</v>
      </c>
      <c r="E275" s="42">
        <v>5100</v>
      </c>
      <c r="F275" s="42" t="str">
        <f t="shared" si="4"/>
        <v>Lexington</v>
      </c>
      <c r="G275" s="42" t="s">
        <v>308</v>
      </c>
      <c r="H275" s="42" t="s">
        <v>94</v>
      </c>
      <c r="I275" t="s">
        <v>95</v>
      </c>
      <c r="J275" t="s">
        <v>156</v>
      </c>
      <c r="K275" s="39">
        <v>0</v>
      </c>
      <c r="L275" s="39">
        <v>21400</v>
      </c>
      <c r="M275" s="39">
        <v>0</v>
      </c>
      <c r="N275" s="39">
        <v>8796</v>
      </c>
      <c r="O275" s="39">
        <v>12604</v>
      </c>
    </row>
    <row r="276" spans="1:15" x14ac:dyDescent="0.25">
      <c r="A276" s="42">
        <v>2022</v>
      </c>
      <c r="B276" s="42">
        <v>150</v>
      </c>
      <c r="C276" s="42">
        <v>1111</v>
      </c>
      <c r="D276">
        <v>615113</v>
      </c>
      <c r="E276" s="42">
        <v>5180</v>
      </c>
      <c r="F276" s="42" t="str">
        <f t="shared" si="4"/>
        <v>Lyon Acad Basic Inst @ Blow El</v>
      </c>
      <c r="G276" s="42" t="s">
        <v>308</v>
      </c>
      <c r="H276" s="42" t="s">
        <v>94</v>
      </c>
      <c r="I276" t="s">
        <v>95</v>
      </c>
      <c r="J276" t="s">
        <v>108</v>
      </c>
      <c r="K276" s="39">
        <v>0</v>
      </c>
      <c r="L276" s="39">
        <v>112.18</v>
      </c>
      <c r="M276" s="39">
        <v>0</v>
      </c>
      <c r="N276" s="39">
        <v>112.18</v>
      </c>
      <c r="O276" s="39">
        <v>0</v>
      </c>
    </row>
    <row r="277" spans="1:15" x14ac:dyDescent="0.25">
      <c r="A277" s="42">
        <v>2022</v>
      </c>
      <c r="B277" s="42">
        <v>150</v>
      </c>
      <c r="C277" s="42">
        <v>1111</v>
      </c>
      <c r="D277">
        <v>623101</v>
      </c>
      <c r="E277" s="42">
        <v>5180</v>
      </c>
      <c r="F277" s="42" t="str">
        <f t="shared" si="4"/>
        <v>Lyon Acad Basic Inst @ Blow El</v>
      </c>
      <c r="G277" s="42" t="s">
        <v>308</v>
      </c>
      <c r="H277" s="42" t="s">
        <v>94</v>
      </c>
      <c r="I277" t="s">
        <v>95</v>
      </c>
      <c r="J277" t="s">
        <v>100</v>
      </c>
      <c r="K277" s="39">
        <v>0</v>
      </c>
      <c r="L277" s="39">
        <v>0</v>
      </c>
      <c r="M277" s="39">
        <v>0</v>
      </c>
      <c r="N277" s="39">
        <v>6.9600000000000009</v>
      </c>
      <c r="O277" s="39">
        <v>-6.9600000000000009</v>
      </c>
    </row>
    <row r="278" spans="1:15" x14ac:dyDescent="0.25">
      <c r="A278" s="42">
        <v>2022</v>
      </c>
      <c r="B278" s="42">
        <v>150</v>
      </c>
      <c r="C278" s="42">
        <v>1111</v>
      </c>
      <c r="D278">
        <v>623201</v>
      </c>
      <c r="E278" s="42">
        <v>5180</v>
      </c>
      <c r="F278" s="42" t="str">
        <f t="shared" si="4"/>
        <v>Lyon Acad Basic Inst @ Blow El</v>
      </c>
      <c r="G278" s="42" t="s">
        <v>308</v>
      </c>
      <c r="H278" s="42" t="s">
        <v>94</v>
      </c>
      <c r="I278" t="s">
        <v>95</v>
      </c>
      <c r="J278" t="s">
        <v>102</v>
      </c>
      <c r="K278" s="39">
        <v>0</v>
      </c>
      <c r="L278" s="39">
        <v>0</v>
      </c>
      <c r="M278" s="39">
        <v>0</v>
      </c>
      <c r="N278" s="39">
        <v>1.62</v>
      </c>
      <c r="O278" s="39">
        <v>-1.62</v>
      </c>
    </row>
    <row r="279" spans="1:15" x14ac:dyDescent="0.25">
      <c r="A279" s="42">
        <v>2022</v>
      </c>
      <c r="B279" s="42">
        <v>150</v>
      </c>
      <c r="C279" s="42">
        <v>1111</v>
      </c>
      <c r="D279">
        <v>626101</v>
      </c>
      <c r="E279" s="42">
        <v>5180</v>
      </c>
      <c r="F279" s="42" t="str">
        <f t="shared" si="4"/>
        <v>Lyon Acad Basic Inst @ Blow El</v>
      </c>
      <c r="G279" s="42" t="s">
        <v>308</v>
      </c>
      <c r="H279" s="42" t="s">
        <v>94</v>
      </c>
      <c r="I279" t="s">
        <v>95</v>
      </c>
      <c r="J279" t="s">
        <v>104</v>
      </c>
      <c r="K279" s="39">
        <v>0</v>
      </c>
      <c r="L279" s="39">
        <v>0</v>
      </c>
      <c r="M279" s="39">
        <v>0</v>
      </c>
      <c r="N279" s="39">
        <v>3.26</v>
      </c>
      <c r="O279" s="39">
        <v>-3.26</v>
      </c>
    </row>
    <row r="280" spans="1:15" x14ac:dyDescent="0.25">
      <c r="A280" s="42">
        <v>2022</v>
      </c>
      <c r="B280" s="42">
        <v>150</v>
      </c>
      <c r="C280" s="42">
        <v>1111</v>
      </c>
      <c r="D280">
        <v>631201</v>
      </c>
      <c r="E280" s="42">
        <v>5180</v>
      </c>
      <c r="F280" s="42" t="str">
        <f t="shared" si="4"/>
        <v>Lyon Acad Basic Inst @ Blow El</v>
      </c>
      <c r="G280" s="42" t="s">
        <v>308</v>
      </c>
      <c r="H280" s="42" t="s">
        <v>94</v>
      </c>
      <c r="I280" t="s">
        <v>95</v>
      </c>
      <c r="J280" t="s">
        <v>133</v>
      </c>
      <c r="K280" s="39">
        <v>0</v>
      </c>
      <c r="L280" s="39">
        <v>3600</v>
      </c>
      <c r="M280" s="39">
        <v>3600</v>
      </c>
      <c r="N280" s="39">
        <v>0</v>
      </c>
      <c r="O280" s="39">
        <v>0</v>
      </c>
    </row>
    <row r="281" spans="1:15" x14ac:dyDescent="0.25">
      <c r="A281" s="42">
        <v>2022</v>
      </c>
      <c r="B281" s="42">
        <v>150</v>
      </c>
      <c r="C281" s="42">
        <v>1111</v>
      </c>
      <c r="D281">
        <v>639802</v>
      </c>
      <c r="E281" s="42">
        <v>5180</v>
      </c>
      <c r="F281" s="42" t="str">
        <f t="shared" si="4"/>
        <v>Lyon Acad Basic Inst @ Blow El</v>
      </c>
      <c r="G281" s="42" t="s">
        <v>308</v>
      </c>
      <c r="H281" s="42" t="s">
        <v>94</v>
      </c>
      <c r="I281" t="s">
        <v>95</v>
      </c>
      <c r="J281" t="s">
        <v>110</v>
      </c>
      <c r="K281" s="39">
        <v>31061.31</v>
      </c>
      <c r="L281" s="39">
        <v>31061.31</v>
      </c>
      <c r="M281" s="39">
        <v>0</v>
      </c>
      <c r="N281" s="39">
        <v>0</v>
      </c>
      <c r="O281" s="39">
        <v>31061.31</v>
      </c>
    </row>
    <row r="282" spans="1:15" x14ac:dyDescent="0.25">
      <c r="A282" s="42">
        <v>2022</v>
      </c>
      <c r="B282" s="42">
        <v>150</v>
      </c>
      <c r="C282" s="42">
        <v>1111</v>
      </c>
      <c r="D282">
        <v>641101</v>
      </c>
      <c r="E282" s="42">
        <v>5180</v>
      </c>
      <c r="F282" s="42" t="str">
        <f t="shared" si="4"/>
        <v>Lyon Acad Basic Inst @ Blow El</v>
      </c>
      <c r="G282" s="42" t="s">
        <v>308</v>
      </c>
      <c r="H282" s="42" t="s">
        <v>94</v>
      </c>
      <c r="I282" t="s">
        <v>95</v>
      </c>
      <c r="J282" t="s">
        <v>112</v>
      </c>
      <c r="K282" s="39">
        <v>163587.10999999999</v>
      </c>
      <c r="L282" s="39">
        <v>103199.60999999999</v>
      </c>
      <c r="M282" s="39">
        <v>1329.78</v>
      </c>
      <c r="N282" s="39">
        <v>27546.57</v>
      </c>
      <c r="O282" s="39">
        <v>74323.25999999998</v>
      </c>
    </row>
    <row r="283" spans="1:15" x14ac:dyDescent="0.25">
      <c r="A283" s="42">
        <v>2022</v>
      </c>
      <c r="B283" s="42">
        <v>150</v>
      </c>
      <c r="C283" s="42">
        <v>1111</v>
      </c>
      <c r="D283">
        <v>641108</v>
      </c>
      <c r="E283" s="42">
        <v>5180</v>
      </c>
      <c r="F283" s="42" t="str">
        <f t="shared" si="4"/>
        <v>Lyon Acad Basic Inst @ Blow El</v>
      </c>
      <c r="G283" s="42" t="s">
        <v>308</v>
      </c>
      <c r="H283" s="42" t="s">
        <v>94</v>
      </c>
      <c r="I283" t="s">
        <v>95</v>
      </c>
      <c r="J283" t="s">
        <v>114</v>
      </c>
      <c r="K283" s="39">
        <v>36802.5</v>
      </c>
      <c r="L283" s="39">
        <v>36802.5</v>
      </c>
      <c r="M283" s="39">
        <v>0</v>
      </c>
      <c r="N283" s="39">
        <v>0</v>
      </c>
      <c r="O283" s="39">
        <v>36802.5</v>
      </c>
    </row>
    <row r="284" spans="1:15" x14ac:dyDescent="0.25">
      <c r="A284" s="42">
        <v>2022</v>
      </c>
      <c r="B284" s="42">
        <v>150</v>
      </c>
      <c r="C284" s="42">
        <v>1111</v>
      </c>
      <c r="D284">
        <v>641109</v>
      </c>
      <c r="E284" s="42">
        <v>5180</v>
      </c>
      <c r="F284" s="42" t="str">
        <f t="shared" si="4"/>
        <v>Lyon Acad Basic Inst @ Blow El</v>
      </c>
      <c r="G284" s="42" t="s">
        <v>308</v>
      </c>
      <c r="H284" s="42" t="s">
        <v>94</v>
      </c>
      <c r="I284" t="s">
        <v>95</v>
      </c>
      <c r="J284" t="s">
        <v>116</v>
      </c>
      <c r="K284" s="39">
        <v>18401.25</v>
      </c>
      <c r="L284" s="39">
        <v>18401.25</v>
      </c>
      <c r="M284" s="39">
        <v>0</v>
      </c>
      <c r="N284" s="39">
        <v>0</v>
      </c>
      <c r="O284" s="39">
        <v>18401.25</v>
      </c>
    </row>
    <row r="285" spans="1:15" x14ac:dyDescent="0.25">
      <c r="A285" s="42">
        <v>2022</v>
      </c>
      <c r="B285" s="42">
        <v>150</v>
      </c>
      <c r="C285" s="42">
        <v>1111</v>
      </c>
      <c r="D285">
        <v>641201</v>
      </c>
      <c r="E285" s="42">
        <v>5180</v>
      </c>
      <c r="F285" s="42" t="str">
        <f t="shared" si="4"/>
        <v>Lyon Acad Basic Inst @ Blow El</v>
      </c>
      <c r="G285" s="42" t="s">
        <v>308</v>
      </c>
      <c r="H285" s="42" t="s">
        <v>94</v>
      </c>
      <c r="I285" t="s">
        <v>95</v>
      </c>
      <c r="J285" t="s">
        <v>158</v>
      </c>
      <c r="K285" s="39">
        <v>0</v>
      </c>
      <c r="L285" s="39">
        <v>29697.5</v>
      </c>
      <c r="M285" s="39">
        <v>0</v>
      </c>
      <c r="N285" s="39">
        <v>24150</v>
      </c>
      <c r="O285" s="39">
        <v>5547.5</v>
      </c>
    </row>
    <row r="286" spans="1:15" x14ac:dyDescent="0.25">
      <c r="A286" s="42">
        <v>2022</v>
      </c>
      <c r="B286" s="42">
        <v>150</v>
      </c>
      <c r="C286" s="42">
        <v>1111</v>
      </c>
      <c r="D286">
        <v>641202</v>
      </c>
      <c r="E286" s="42">
        <v>5180</v>
      </c>
      <c r="F286" s="42" t="str">
        <f t="shared" si="4"/>
        <v>Lyon Acad Basic Inst @ Blow El</v>
      </c>
      <c r="G286" s="42" t="s">
        <v>308</v>
      </c>
      <c r="H286" s="42" t="s">
        <v>94</v>
      </c>
      <c r="I286" t="s">
        <v>95</v>
      </c>
      <c r="J286" t="s">
        <v>118</v>
      </c>
      <c r="K286" s="39">
        <v>36802.5</v>
      </c>
      <c r="L286" s="39">
        <v>63892.5</v>
      </c>
      <c r="M286" s="39">
        <v>37119.67</v>
      </c>
      <c r="N286" s="39">
        <v>7342.5</v>
      </c>
      <c r="O286" s="39">
        <v>19430.330000000002</v>
      </c>
    </row>
    <row r="287" spans="1:15" x14ac:dyDescent="0.25">
      <c r="A287" s="42">
        <v>2022</v>
      </c>
      <c r="B287" s="42">
        <v>250</v>
      </c>
      <c r="C287" s="42">
        <v>1111</v>
      </c>
      <c r="D287">
        <v>613101</v>
      </c>
      <c r="E287" s="42">
        <v>5180</v>
      </c>
      <c r="F287" s="42" t="str">
        <f t="shared" si="4"/>
        <v>Lyon Acad Basic Inst @ Blow El</v>
      </c>
      <c r="G287" s="42" t="s">
        <v>308</v>
      </c>
      <c r="H287" s="42" t="s">
        <v>94</v>
      </c>
      <c r="I287" t="s">
        <v>95</v>
      </c>
      <c r="J287" t="s">
        <v>138</v>
      </c>
      <c r="K287" s="39">
        <v>73605</v>
      </c>
      <c r="L287" s="39">
        <v>73605</v>
      </c>
      <c r="M287" s="39">
        <v>0</v>
      </c>
      <c r="N287" s="39">
        <v>800</v>
      </c>
      <c r="O287" s="39">
        <v>72805</v>
      </c>
    </row>
    <row r="288" spans="1:15" x14ac:dyDescent="0.25">
      <c r="A288" s="42">
        <v>2022</v>
      </c>
      <c r="B288" s="42">
        <v>250</v>
      </c>
      <c r="C288" s="42">
        <v>1111</v>
      </c>
      <c r="D288">
        <v>623101</v>
      </c>
      <c r="E288" s="42">
        <v>5180</v>
      </c>
      <c r="F288" s="42" t="str">
        <f t="shared" si="4"/>
        <v>Lyon Acad Basic Inst @ Blow El</v>
      </c>
      <c r="G288" s="42" t="s">
        <v>308</v>
      </c>
      <c r="H288" s="42" t="s">
        <v>94</v>
      </c>
      <c r="I288" t="s">
        <v>95</v>
      </c>
      <c r="J288" t="s">
        <v>100</v>
      </c>
      <c r="K288" s="39">
        <v>4563.51</v>
      </c>
      <c r="L288" s="39">
        <v>4563.51</v>
      </c>
      <c r="M288" s="39">
        <v>0</v>
      </c>
      <c r="N288" s="39">
        <v>50.36</v>
      </c>
      <c r="O288" s="39">
        <v>4513.1500000000005</v>
      </c>
    </row>
    <row r="289" spans="1:15" x14ac:dyDescent="0.25">
      <c r="A289" s="42">
        <v>2022</v>
      </c>
      <c r="B289" s="42">
        <v>250</v>
      </c>
      <c r="C289" s="42">
        <v>1111</v>
      </c>
      <c r="D289">
        <v>623201</v>
      </c>
      <c r="E289" s="42">
        <v>5180</v>
      </c>
      <c r="F289" s="42" t="str">
        <f t="shared" si="4"/>
        <v>Lyon Acad Basic Inst @ Blow El</v>
      </c>
      <c r="G289" s="42" t="s">
        <v>308</v>
      </c>
      <c r="H289" s="42" t="s">
        <v>94</v>
      </c>
      <c r="I289" t="s">
        <v>95</v>
      </c>
      <c r="J289" t="s">
        <v>102</v>
      </c>
      <c r="K289" s="39">
        <v>1067.27</v>
      </c>
      <c r="L289" s="39">
        <v>1067.27</v>
      </c>
      <c r="M289" s="39">
        <v>0</v>
      </c>
      <c r="N289" s="39">
        <v>11.78</v>
      </c>
      <c r="O289" s="39">
        <v>1055.49</v>
      </c>
    </row>
    <row r="290" spans="1:15" x14ac:dyDescent="0.25">
      <c r="A290" s="42">
        <v>2022</v>
      </c>
      <c r="B290" s="42">
        <v>250</v>
      </c>
      <c r="C290" s="42">
        <v>1111</v>
      </c>
      <c r="D290">
        <v>626101</v>
      </c>
      <c r="E290" s="42">
        <v>5180</v>
      </c>
      <c r="F290" s="42" t="str">
        <f t="shared" si="4"/>
        <v>Lyon Acad Basic Inst @ Blow El</v>
      </c>
      <c r="G290" s="42" t="s">
        <v>308</v>
      </c>
      <c r="H290" s="42" t="s">
        <v>94</v>
      </c>
      <c r="I290" t="s">
        <v>95</v>
      </c>
      <c r="J290" t="s">
        <v>104</v>
      </c>
      <c r="K290" s="39">
        <v>2134.5500000000002</v>
      </c>
      <c r="L290" s="39">
        <v>2134.5500000000002</v>
      </c>
      <c r="M290" s="39">
        <v>0</v>
      </c>
      <c r="N290" s="39">
        <v>23.2</v>
      </c>
      <c r="O290" s="39">
        <v>2111.3500000000004</v>
      </c>
    </row>
    <row r="291" spans="1:15" x14ac:dyDescent="0.25">
      <c r="A291" s="42">
        <v>2022</v>
      </c>
      <c r="B291" s="42">
        <v>150</v>
      </c>
      <c r="C291" s="42">
        <v>1111</v>
      </c>
      <c r="D291">
        <v>615113</v>
      </c>
      <c r="E291" s="42">
        <v>5240</v>
      </c>
      <c r="F291" s="42" t="str">
        <f t="shared" si="4"/>
        <v>Mallinckrodt</v>
      </c>
      <c r="G291" s="42" t="s">
        <v>308</v>
      </c>
      <c r="H291" s="42" t="s">
        <v>94</v>
      </c>
      <c r="I291" t="s">
        <v>95</v>
      </c>
      <c r="J291" t="s">
        <v>108</v>
      </c>
      <c r="K291" s="39">
        <v>0</v>
      </c>
      <c r="L291" s="39">
        <v>0.19</v>
      </c>
      <c r="M291" s="39">
        <v>0</v>
      </c>
      <c r="N291" s="39">
        <v>0.19</v>
      </c>
      <c r="O291" s="39">
        <v>0</v>
      </c>
    </row>
    <row r="292" spans="1:15" x14ac:dyDescent="0.25">
      <c r="A292" s="42">
        <v>2022</v>
      </c>
      <c r="B292" s="42">
        <v>150</v>
      </c>
      <c r="C292" s="42">
        <v>1111</v>
      </c>
      <c r="D292">
        <v>639802</v>
      </c>
      <c r="E292" s="42">
        <v>5240</v>
      </c>
      <c r="F292" s="42" t="str">
        <f t="shared" si="4"/>
        <v>Mallinckrodt</v>
      </c>
      <c r="G292" s="42" t="s">
        <v>308</v>
      </c>
      <c r="H292" s="42" t="s">
        <v>94</v>
      </c>
      <c r="I292" t="s">
        <v>95</v>
      </c>
      <c r="J292" t="s">
        <v>110</v>
      </c>
      <c r="K292" s="39">
        <v>21807.87</v>
      </c>
      <c r="L292" s="39">
        <v>21807.87</v>
      </c>
      <c r="M292" s="39">
        <v>0</v>
      </c>
      <c r="N292" s="39">
        <v>0</v>
      </c>
      <c r="O292" s="39">
        <v>21807.87</v>
      </c>
    </row>
    <row r="293" spans="1:15" x14ac:dyDescent="0.25">
      <c r="A293" s="42">
        <v>2022</v>
      </c>
      <c r="B293" s="42">
        <v>150</v>
      </c>
      <c r="C293" s="42">
        <v>1111</v>
      </c>
      <c r="D293">
        <v>641101</v>
      </c>
      <c r="E293" s="42">
        <v>5240</v>
      </c>
      <c r="F293" s="42" t="str">
        <f t="shared" si="4"/>
        <v>Mallinckrodt</v>
      </c>
      <c r="G293" s="42" t="s">
        <v>308</v>
      </c>
      <c r="H293" s="42" t="s">
        <v>94</v>
      </c>
      <c r="I293" t="s">
        <v>95</v>
      </c>
      <c r="J293" t="s">
        <v>112</v>
      </c>
      <c r="K293" s="39">
        <v>114853.05</v>
      </c>
      <c r="L293" s="39">
        <v>114853.05</v>
      </c>
      <c r="M293" s="39">
        <v>0</v>
      </c>
      <c r="N293" s="39">
        <v>0</v>
      </c>
      <c r="O293" s="39">
        <v>114853.05</v>
      </c>
    </row>
    <row r="294" spans="1:15" x14ac:dyDescent="0.25">
      <c r="A294" s="42">
        <v>2022</v>
      </c>
      <c r="B294" s="42">
        <v>150</v>
      </c>
      <c r="C294" s="42">
        <v>1111</v>
      </c>
      <c r="D294">
        <v>641108</v>
      </c>
      <c r="E294" s="42">
        <v>5240</v>
      </c>
      <c r="F294" s="42" t="str">
        <f t="shared" si="4"/>
        <v>Mallinckrodt</v>
      </c>
      <c r="G294" s="42" t="s">
        <v>308</v>
      </c>
      <c r="H294" s="42" t="s">
        <v>94</v>
      </c>
      <c r="I294" t="s">
        <v>95</v>
      </c>
      <c r="J294" t="s">
        <v>114</v>
      </c>
      <c r="K294" s="39">
        <v>25838.71</v>
      </c>
      <c r="L294" s="39">
        <v>25838.71</v>
      </c>
      <c r="M294" s="39">
        <v>0</v>
      </c>
      <c r="N294" s="39">
        <v>0</v>
      </c>
      <c r="O294" s="39">
        <v>25838.71</v>
      </c>
    </row>
    <row r="295" spans="1:15" x14ac:dyDescent="0.25">
      <c r="A295" s="42">
        <v>2022</v>
      </c>
      <c r="B295" s="42">
        <v>150</v>
      </c>
      <c r="C295" s="42">
        <v>1111</v>
      </c>
      <c r="D295">
        <v>641109</v>
      </c>
      <c r="E295" s="42">
        <v>5240</v>
      </c>
      <c r="F295" s="42" t="str">
        <f t="shared" si="4"/>
        <v>Mallinckrodt</v>
      </c>
      <c r="G295" s="42" t="s">
        <v>308</v>
      </c>
      <c r="H295" s="42" t="s">
        <v>94</v>
      </c>
      <c r="I295" t="s">
        <v>95</v>
      </c>
      <c r="J295" t="s">
        <v>116</v>
      </c>
      <c r="K295" s="39">
        <v>12919.35</v>
      </c>
      <c r="L295" s="39">
        <v>12919.35</v>
      </c>
      <c r="M295" s="39">
        <v>0</v>
      </c>
      <c r="N295" s="39">
        <v>0</v>
      </c>
      <c r="O295" s="39">
        <v>12919.35</v>
      </c>
    </row>
    <row r="296" spans="1:15" x14ac:dyDescent="0.25">
      <c r="A296" s="42">
        <v>2022</v>
      </c>
      <c r="B296" s="42">
        <v>150</v>
      </c>
      <c r="C296" s="42">
        <v>1111</v>
      </c>
      <c r="D296">
        <v>641202</v>
      </c>
      <c r="E296" s="42">
        <v>5240</v>
      </c>
      <c r="F296" s="42" t="str">
        <f t="shared" si="4"/>
        <v>Mallinckrodt</v>
      </c>
      <c r="G296" s="42" t="s">
        <v>308</v>
      </c>
      <c r="H296" s="42" t="s">
        <v>94</v>
      </c>
      <c r="I296" t="s">
        <v>95</v>
      </c>
      <c r="J296" t="s">
        <v>118</v>
      </c>
      <c r="K296" s="39">
        <v>25838.71</v>
      </c>
      <c r="L296" s="39">
        <v>25838.71</v>
      </c>
      <c r="M296" s="39">
        <v>0</v>
      </c>
      <c r="N296" s="39">
        <v>684</v>
      </c>
      <c r="O296" s="39">
        <v>25154.71</v>
      </c>
    </row>
    <row r="297" spans="1:15" x14ac:dyDescent="0.25">
      <c r="A297" s="42">
        <v>2022</v>
      </c>
      <c r="B297" s="42">
        <v>250</v>
      </c>
      <c r="C297" s="42">
        <v>1111</v>
      </c>
      <c r="D297">
        <v>613101</v>
      </c>
      <c r="E297" s="42">
        <v>5240</v>
      </c>
      <c r="F297" s="42" t="str">
        <f t="shared" si="4"/>
        <v>Mallinckrodt</v>
      </c>
      <c r="G297" s="42" t="s">
        <v>308</v>
      </c>
      <c r="H297" s="42" t="s">
        <v>94</v>
      </c>
      <c r="I297" t="s">
        <v>95</v>
      </c>
      <c r="J297" t="s">
        <v>138</v>
      </c>
      <c r="K297" s="39">
        <v>51677.41</v>
      </c>
      <c r="L297" s="39">
        <v>51677.41</v>
      </c>
      <c r="M297" s="39">
        <v>0</v>
      </c>
      <c r="N297" s="39">
        <v>0</v>
      </c>
      <c r="O297" s="39">
        <v>51677.41</v>
      </c>
    </row>
    <row r="298" spans="1:15" x14ac:dyDescent="0.25">
      <c r="A298" s="42">
        <v>2022</v>
      </c>
      <c r="B298" s="42">
        <v>250</v>
      </c>
      <c r="C298" s="42">
        <v>1111</v>
      </c>
      <c r="D298">
        <v>623101</v>
      </c>
      <c r="E298" s="42">
        <v>5240</v>
      </c>
      <c r="F298" s="42" t="str">
        <f t="shared" si="4"/>
        <v>Mallinckrodt</v>
      </c>
      <c r="G298" s="42" t="s">
        <v>308</v>
      </c>
      <c r="H298" s="42" t="s">
        <v>94</v>
      </c>
      <c r="I298" t="s">
        <v>95</v>
      </c>
      <c r="J298" t="s">
        <v>100</v>
      </c>
      <c r="K298" s="39">
        <v>3204</v>
      </c>
      <c r="L298" s="39">
        <v>3204</v>
      </c>
      <c r="M298" s="39">
        <v>0</v>
      </c>
      <c r="N298" s="39">
        <v>7.0000000000000007E-2</v>
      </c>
      <c r="O298" s="39">
        <v>3203.93</v>
      </c>
    </row>
    <row r="299" spans="1:15" x14ac:dyDescent="0.25">
      <c r="A299" s="42">
        <v>2022</v>
      </c>
      <c r="B299" s="42">
        <v>250</v>
      </c>
      <c r="C299" s="42">
        <v>1111</v>
      </c>
      <c r="D299">
        <v>623201</v>
      </c>
      <c r="E299" s="42">
        <v>5240</v>
      </c>
      <c r="F299" s="42" t="str">
        <f t="shared" si="4"/>
        <v>Mallinckrodt</v>
      </c>
      <c r="G299" s="42" t="s">
        <v>308</v>
      </c>
      <c r="H299" s="42" t="s">
        <v>94</v>
      </c>
      <c r="I299" t="s">
        <v>95</v>
      </c>
      <c r="J299" t="s">
        <v>102</v>
      </c>
      <c r="K299" s="39">
        <v>749.32</v>
      </c>
      <c r="L299" s="39">
        <v>749.32</v>
      </c>
      <c r="M299" s="39">
        <v>0</v>
      </c>
      <c r="N299" s="39">
        <v>0.02</v>
      </c>
      <c r="O299" s="39">
        <v>749.3</v>
      </c>
    </row>
    <row r="300" spans="1:15" x14ac:dyDescent="0.25">
      <c r="A300" s="42">
        <v>2022</v>
      </c>
      <c r="B300" s="42">
        <v>250</v>
      </c>
      <c r="C300" s="42">
        <v>1111</v>
      </c>
      <c r="D300">
        <v>626101</v>
      </c>
      <c r="E300" s="42">
        <v>5240</v>
      </c>
      <c r="F300" s="42" t="str">
        <f t="shared" si="4"/>
        <v>Mallinckrodt</v>
      </c>
      <c r="G300" s="42" t="s">
        <v>308</v>
      </c>
      <c r="H300" s="42" t="s">
        <v>94</v>
      </c>
      <c r="I300" t="s">
        <v>95</v>
      </c>
      <c r="J300" t="s">
        <v>104</v>
      </c>
      <c r="K300" s="39">
        <v>1498.64</v>
      </c>
      <c r="L300" s="39">
        <v>1498.64</v>
      </c>
      <c r="M300" s="39">
        <v>0</v>
      </c>
      <c r="N300" s="39">
        <v>0</v>
      </c>
      <c r="O300" s="39">
        <v>1498.64</v>
      </c>
    </row>
    <row r="301" spans="1:15" x14ac:dyDescent="0.25">
      <c r="A301" s="42">
        <v>2022</v>
      </c>
      <c r="B301" s="42">
        <v>150</v>
      </c>
      <c r="C301" s="42">
        <v>1111</v>
      </c>
      <c r="D301">
        <v>615113</v>
      </c>
      <c r="E301" s="42">
        <v>5260</v>
      </c>
      <c r="F301" s="42" t="str">
        <f t="shared" si="4"/>
        <v xml:space="preserve">Mann </v>
      </c>
      <c r="G301" s="42" t="s">
        <v>308</v>
      </c>
      <c r="H301" s="42" t="s">
        <v>94</v>
      </c>
      <c r="I301" t="s">
        <v>95</v>
      </c>
      <c r="J301" t="s">
        <v>108</v>
      </c>
      <c r="K301" s="39">
        <v>0</v>
      </c>
      <c r="L301" s="39">
        <v>54.88</v>
      </c>
      <c r="M301" s="39">
        <v>0</v>
      </c>
      <c r="N301" s="39">
        <v>54.88</v>
      </c>
      <c r="O301" s="39">
        <v>7.1054273576010019E-15</v>
      </c>
    </row>
    <row r="302" spans="1:15" x14ac:dyDescent="0.25">
      <c r="A302" s="42">
        <v>2022</v>
      </c>
      <c r="B302" s="42">
        <v>150</v>
      </c>
      <c r="C302" s="42">
        <v>1111</v>
      </c>
      <c r="D302">
        <v>623101</v>
      </c>
      <c r="E302" s="42">
        <v>5260</v>
      </c>
      <c r="F302" s="42" t="str">
        <f t="shared" si="4"/>
        <v xml:space="preserve">Mann </v>
      </c>
      <c r="G302" s="42" t="s">
        <v>308</v>
      </c>
      <c r="H302" s="42" t="s">
        <v>94</v>
      </c>
      <c r="I302" t="s">
        <v>95</v>
      </c>
      <c r="J302" t="s">
        <v>100</v>
      </c>
      <c r="K302" s="39">
        <v>0</v>
      </c>
      <c r="L302" s="39">
        <v>0</v>
      </c>
      <c r="M302" s="39">
        <v>0</v>
      </c>
      <c r="N302" s="39">
        <v>3.37</v>
      </c>
      <c r="O302" s="39">
        <v>-3.37</v>
      </c>
    </row>
    <row r="303" spans="1:15" x14ac:dyDescent="0.25">
      <c r="A303" s="42">
        <v>2022</v>
      </c>
      <c r="B303" s="42">
        <v>150</v>
      </c>
      <c r="C303" s="42">
        <v>1111</v>
      </c>
      <c r="D303">
        <v>623201</v>
      </c>
      <c r="E303" s="42">
        <v>5260</v>
      </c>
      <c r="F303" s="42" t="str">
        <f t="shared" si="4"/>
        <v xml:space="preserve">Mann </v>
      </c>
      <c r="G303" s="42" t="s">
        <v>308</v>
      </c>
      <c r="H303" s="42" t="s">
        <v>94</v>
      </c>
      <c r="I303" t="s">
        <v>95</v>
      </c>
      <c r="J303" t="s">
        <v>102</v>
      </c>
      <c r="K303" s="39">
        <v>0</v>
      </c>
      <c r="L303" s="39">
        <v>0</v>
      </c>
      <c r="M303" s="39">
        <v>0</v>
      </c>
      <c r="N303" s="39">
        <v>0.78999999999999992</v>
      </c>
      <c r="O303" s="39">
        <v>-0.78999999999999992</v>
      </c>
    </row>
    <row r="304" spans="1:15" x14ac:dyDescent="0.25">
      <c r="A304" s="42">
        <v>2022</v>
      </c>
      <c r="B304" s="42">
        <v>150</v>
      </c>
      <c r="C304" s="42">
        <v>1111</v>
      </c>
      <c r="D304">
        <v>626101</v>
      </c>
      <c r="E304" s="42">
        <v>5260</v>
      </c>
      <c r="F304" s="42" t="str">
        <f t="shared" si="4"/>
        <v xml:space="preserve">Mann </v>
      </c>
      <c r="G304" s="42" t="s">
        <v>308</v>
      </c>
      <c r="H304" s="42" t="s">
        <v>94</v>
      </c>
      <c r="I304" t="s">
        <v>95</v>
      </c>
      <c r="J304" t="s">
        <v>104</v>
      </c>
      <c r="K304" s="39">
        <v>0</v>
      </c>
      <c r="L304" s="39">
        <v>0</v>
      </c>
      <c r="M304" s="39">
        <v>0</v>
      </c>
      <c r="N304" s="39">
        <v>1.5799999999999998</v>
      </c>
      <c r="O304" s="39">
        <v>-1.5799999999999998</v>
      </c>
    </row>
    <row r="305" spans="1:15" x14ac:dyDescent="0.25">
      <c r="A305" s="42">
        <v>2022</v>
      </c>
      <c r="B305" s="42">
        <v>150</v>
      </c>
      <c r="C305" s="42">
        <v>1111</v>
      </c>
      <c r="D305">
        <v>639802</v>
      </c>
      <c r="E305" s="42">
        <v>5260</v>
      </c>
      <c r="F305" s="42" t="str">
        <f t="shared" si="4"/>
        <v xml:space="preserve">Mann </v>
      </c>
      <c r="G305" s="42" t="s">
        <v>308</v>
      </c>
      <c r="H305" s="42" t="s">
        <v>94</v>
      </c>
      <c r="I305" t="s">
        <v>95</v>
      </c>
      <c r="J305" t="s">
        <v>110</v>
      </c>
      <c r="K305" s="39">
        <v>29047.53</v>
      </c>
      <c r="L305" s="39">
        <v>29047.53</v>
      </c>
      <c r="M305" s="39">
        <v>0</v>
      </c>
      <c r="N305" s="39">
        <v>0</v>
      </c>
      <c r="O305" s="39">
        <v>29047.53</v>
      </c>
    </row>
    <row r="306" spans="1:15" x14ac:dyDescent="0.25">
      <c r="A306" s="42">
        <v>2022</v>
      </c>
      <c r="B306" s="42">
        <v>150</v>
      </c>
      <c r="C306" s="42">
        <v>1111</v>
      </c>
      <c r="D306">
        <v>641101</v>
      </c>
      <c r="E306" s="42">
        <v>5260</v>
      </c>
      <c r="F306" s="42" t="str">
        <f t="shared" si="4"/>
        <v xml:space="preserve">Mann </v>
      </c>
      <c r="G306" s="42" t="s">
        <v>308</v>
      </c>
      <c r="H306" s="42" t="s">
        <v>94</v>
      </c>
      <c r="I306" t="s">
        <v>95</v>
      </c>
      <c r="J306" t="s">
        <v>112</v>
      </c>
      <c r="K306" s="39">
        <v>152981.35</v>
      </c>
      <c r="L306" s="39">
        <v>152981.35</v>
      </c>
      <c r="M306" s="39">
        <v>0</v>
      </c>
      <c r="N306" s="39">
        <v>549</v>
      </c>
      <c r="O306" s="39">
        <v>152432.35</v>
      </c>
    </row>
    <row r="307" spans="1:15" x14ac:dyDescent="0.25">
      <c r="A307" s="42">
        <v>2022</v>
      </c>
      <c r="B307" s="42">
        <v>150</v>
      </c>
      <c r="C307" s="42">
        <v>1111</v>
      </c>
      <c r="D307">
        <v>641108</v>
      </c>
      <c r="E307" s="42">
        <v>5260</v>
      </c>
      <c r="F307" s="42" t="str">
        <f t="shared" si="4"/>
        <v xml:space="preserve">Mann </v>
      </c>
      <c r="G307" s="42" t="s">
        <v>308</v>
      </c>
      <c r="H307" s="42" t="s">
        <v>94</v>
      </c>
      <c r="I307" t="s">
        <v>95</v>
      </c>
      <c r="J307" t="s">
        <v>114</v>
      </c>
      <c r="K307" s="39">
        <v>34416.5</v>
      </c>
      <c r="L307" s="39">
        <v>34416.5</v>
      </c>
      <c r="M307" s="39">
        <v>0</v>
      </c>
      <c r="N307" s="39">
        <v>0</v>
      </c>
      <c r="O307" s="39">
        <v>34416.5</v>
      </c>
    </row>
    <row r="308" spans="1:15" x14ac:dyDescent="0.25">
      <c r="A308" s="42">
        <v>2022</v>
      </c>
      <c r="B308" s="42">
        <v>150</v>
      </c>
      <c r="C308" s="42">
        <v>1111</v>
      </c>
      <c r="D308">
        <v>641109</v>
      </c>
      <c r="E308" s="42">
        <v>5260</v>
      </c>
      <c r="F308" s="42" t="str">
        <f t="shared" si="4"/>
        <v xml:space="preserve">Mann </v>
      </c>
      <c r="G308" s="42" t="s">
        <v>308</v>
      </c>
      <c r="H308" s="42" t="s">
        <v>94</v>
      </c>
      <c r="I308" t="s">
        <v>95</v>
      </c>
      <c r="J308" t="s">
        <v>116</v>
      </c>
      <c r="K308" s="39">
        <v>17208.25</v>
      </c>
      <c r="L308" s="39">
        <v>17208.25</v>
      </c>
      <c r="M308" s="39">
        <v>0</v>
      </c>
      <c r="N308" s="39">
        <v>9259.9599999999991</v>
      </c>
      <c r="O308" s="39">
        <v>7948.2900000000009</v>
      </c>
    </row>
    <row r="309" spans="1:15" x14ac:dyDescent="0.25">
      <c r="A309" s="42">
        <v>2022</v>
      </c>
      <c r="B309" s="42">
        <v>150</v>
      </c>
      <c r="C309" s="42">
        <v>1111</v>
      </c>
      <c r="D309">
        <v>641202</v>
      </c>
      <c r="E309" s="42">
        <v>5260</v>
      </c>
      <c r="F309" s="42" t="str">
        <f t="shared" si="4"/>
        <v xml:space="preserve">Mann </v>
      </c>
      <c r="G309" s="42" t="s">
        <v>308</v>
      </c>
      <c r="H309" s="42" t="s">
        <v>94</v>
      </c>
      <c r="I309" t="s">
        <v>95</v>
      </c>
      <c r="J309" t="s">
        <v>118</v>
      </c>
      <c r="K309" s="39">
        <v>34416.5</v>
      </c>
      <c r="L309" s="39">
        <v>34416.5</v>
      </c>
      <c r="M309" s="39">
        <v>0</v>
      </c>
      <c r="N309" s="39">
        <v>0</v>
      </c>
      <c r="O309" s="39">
        <v>34416.5</v>
      </c>
    </row>
    <row r="310" spans="1:15" x14ac:dyDescent="0.25">
      <c r="A310" s="42">
        <v>2022</v>
      </c>
      <c r="B310" s="42">
        <v>250</v>
      </c>
      <c r="C310" s="42">
        <v>1111</v>
      </c>
      <c r="D310">
        <v>613101</v>
      </c>
      <c r="E310" s="42">
        <v>5260</v>
      </c>
      <c r="F310" s="42" t="str">
        <f t="shared" si="4"/>
        <v xml:space="preserve">Mann </v>
      </c>
      <c r="G310" s="42" t="s">
        <v>308</v>
      </c>
      <c r="H310" s="42" t="s">
        <v>94</v>
      </c>
      <c r="I310" t="s">
        <v>95</v>
      </c>
      <c r="J310" t="s">
        <v>138</v>
      </c>
      <c r="K310" s="39">
        <v>68833</v>
      </c>
      <c r="L310" s="39">
        <v>68833</v>
      </c>
      <c r="M310" s="39">
        <v>0</v>
      </c>
      <c r="N310" s="39">
        <v>0</v>
      </c>
      <c r="O310" s="39">
        <v>68833</v>
      </c>
    </row>
    <row r="311" spans="1:15" x14ac:dyDescent="0.25">
      <c r="A311" s="42">
        <v>2022</v>
      </c>
      <c r="B311" s="42">
        <v>250</v>
      </c>
      <c r="C311" s="42">
        <v>1111</v>
      </c>
      <c r="D311">
        <v>623101</v>
      </c>
      <c r="E311" s="42">
        <v>5260</v>
      </c>
      <c r="F311" s="42" t="str">
        <f t="shared" si="4"/>
        <v xml:space="preserve">Mann </v>
      </c>
      <c r="G311" s="42" t="s">
        <v>308</v>
      </c>
      <c r="H311" s="42" t="s">
        <v>94</v>
      </c>
      <c r="I311" t="s">
        <v>95</v>
      </c>
      <c r="J311" t="s">
        <v>100</v>
      </c>
      <c r="K311" s="39">
        <v>4267.6499999999996</v>
      </c>
      <c r="L311" s="39">
        <v>4267.6499999999996</v>
      </c>
      <c r="M311" s="39">
        <v>0</v>
      </c>
      <c r="N311" s="39">
        <v>1.3199999999999932</v>
      </c>
      <c r="O311" s="39">
        <v>4266.33</v>
      </c>
    </row>
    <row r="312" spans="1:15" x14ac:dyDescent="0.25">
      <c r="A312" s="42">
        <v>2022</v>
      </c>
      <c r="B312" s="42">
        <v>250</v>
      </c>
      <c r="C312" s="42">
        <v>1111</v>
      </c>
      <c r="D312">
        <v>623201</v>
      </c>
      <c r="E312" s="42">
        <v>5260</v>
      </c>
      <c r="F312" s="42" t="str">
        <f t="shared" si="4"/>
        <v xml:space="preserve">Mann </v>
      </c>
      <c r="G312" s="42" t="s">
        <v>308</v>
      </c>
      <c r="H312" s="42" t="s">
        <v>94</v>
      </c>
      <c r="I312" t="s">
        <v>95</v>
      </c>
      <c r="J312" t="s">
        <v>102</v>
      </c>
      <c r="K312" s="39">
        <v>998.08</v>
      </c>
      <c r="L312" s="39">
        <v>998.08</v>
      </c>
      <c r="M312" s="39">
        <v>0</v>
      </c>
      <c r="N312" s="39">
        <v>0.30999999999999872</v>
      </c>
      <c r="O312" s="39">
        <v>997.7700000000001</v>
      </c>
    </row>
    <row r="313" spans="1:15" x14ac:dyDescent="0.25">
      <c r="A313" s="42">
        <v>2022</v>
      </c>
      <c r="B313" s="42">
        <v>250</v>
      </c>
      <c r="C313" s="42">
        <v>1111</v>
      </c>
      <c r="D313">
        <v>626101</v>
      </c>
      <c r="E313" s="42">
        <v>5260</v>
      </c>
      <c r="F313" s="42" t="str">
        <f t="shared" si="4"/>
        <v xml:space="preserve">Mann </v>
      </c>
      <c r="G313" s="42" t="s">
        <v>308</v>
      </c>
      <c r="H313" s="42" t="s">
        <v>94</v>
      </c>
      <c r="I313" t="s">
        <v>95</v>
      </c>
      <c r="J313" t="s">
        <v>104</v>
      </c>
      <c r="K313" s="39">
        <v>1996.16</v>
      </c>
      <c r="L313" s="39">
        <v>1996.16</v>
      </c>
      <c r="M313" s="39">
        <v>0</v>
      </c>
      <c r="N313" s="39">
        <v>0</v>
      </c>
      <c r="O313" s="39">
        <v>1996.16</v>
      </c>
    </row>
    <row r="314" spans="1:15" x14ac:dyDescent="0.25">
      <c r="A314" s="42">
        <v>2022</v>
      </c>
      <c r="B314" s="42">
        <v>150</v>
      </c>
      <c r="C314" s="42">
        <v>1111</v>
      </c>
      <c r="D314">
        <v>615113</v>
      </c>
      <c r="E314" s="42">
        <v>5340</v>
      </c>
      <c r="F314" s="42" t="str">
        <f t="shared" si="4"/>
        <v>Mason</v>
      </c>
      <c r="G314" s="42" t="s">
        <v>308</v>
      </c>
      <c r="H314" s="42" t="s">
        <v>94</v>
      </c>
      <c r="I314" t="s">
        <v>95</v>
      </c>
      <c r="J314" t="s">
        <v>108</v>
      </c>
      <c r="K314" s="39">
        <v>0</v>
      </c>
      <c r="L314" s="39">
        <v>16.5</v>
      </c>
      <c r="M314" s="39">
        <v>0</v>
      </c>
      <c r="N314" s="39">
        <v>16.5</v>
      </c>
      <c r="O314" s="39">
        <v>0</v>
      </c>
    </row>
    <row r="315" spans="1:15" x14ac:dyDescent="0.25">
      <c r="A315" s="42">
        <v>2022</v>
      </c>
      <c r="B315" s="42">
        <v>150</v>
      </c>
      <c r="C315" s="42">
        <v>1111</v>
      </c>
      <c r="D315">
        <v>639802</v>
      </c>
      <c r="E315" s="42">
        <v>5340</v>
      </c>
      <c r="F315" s="42" t="str">
        <f t="shared" si="4"/>
        <v>Mason</v>
      </c>
      <c r="G315" s="42" t="s">
        <v>308</v>
      </c>
      <c r="H315" s="42" t="s">
        <v>94</v>
      </c>
      <c r="I315" t="s">
        <v>95</v>
      </c>
      <c r="J315" t="s">
        <v>110</v>
      </c>
      <c r="K315" s="39">
        <v>39338.28</v>
      </c>
      <c r="L315" s="39">
        <v>39338.28</v>
      </c>
      <c r="M315" s="39">
        <v>0</v>
      </c>
      <c r="N315" s="39">
        <v>0</v>
      </c>
      <c r="O315" s="39">
        <v>39338.28</v>
      </c>
    </row>
    <row r="316" spans="1:15" x14ac:dyDescent="0.25">
      <c r="A316" s="42">
        <v>2022</v>
      </c>
      <c r="B316" s="42">
        <v>150</v>
      </c>
      <c r="C316" s="42">
        <v>1111</v>
      </c>
      <c r="D316">
        <v>641101</v>
      </c>
      <c r="E316" s="42">
        <v>5340</v>
      </c>
      <c r="F316" s="42" t="str">
        <f t="shared" si="4"/>
        <v>Mason</v>
      </c>
      <c r="G316" s="42" t="s">
        <v>308</v>
      </c>
      <c r="H316" s="42" t="s">
        <v>94</v>
      </c>
      <c r="I316" t="s">
        <v>95</v>
      </c>
      <c r="J316" t="s">
        <v>112</v>
      </c>
      <c r="K316" s="39">
        <v>207178.51</v>
      </c>
      <c r="L316" s="39">
        <v>69178.510000000009</v>
      </c>
      <c r="M316" s="39">
        <v>0</v>
      </c>
      <c r="N316" s="39">
        <v>5051</v>
      </c>
      <c r="O316" s="39">
        <v>64127.510000000009</v>
      </c>
    </row>
    <row r="317" spans="1:15" x14ac:dyDescent="0.25">
      <c r="A317" s="42">
        <v>2022</v>
      </c>
      <c r="B317" s="42">
        <v>150</v>
      </c>
      <c r="C317" s="42">
        <v>1111</v>
      </c>
      <c r="D317">
        <v>641108</v>
      </c>
      <c r="E317" s="42">
        <v>5340</v>
      </c>
      <c r="F317" s="42" t="str">
        <f t="shared" si="4"/>
        <v>Mason</v>
      </c>
      <c r="G317" s="42" t="s">
        <v>308</v>
      </c>
      <c r="H317" s="42" t="s">
        <v>94</v>
      </c>
      <c r="I317" t="s">
        <v>95</v>
      </c>
      <c r="J317" t="s">
        <v>114</v>
      </c>
      <c r="K317" s="39">
        <v>46609.34</v>
      </c>
      <c r="L317" s="39">
        <v>46609.34</v>
      </c>
      <c r="M317" s="39">
        <v>0</v>
      </c>
      <c r="N317" s="39">
        <v>0</v>
      </c>
      <c r="O317" s="39">
        <v>46609.34</v>
      </c>
    </row>
    <row r="318" spans="1:15" x14ac:dyDescent="0.25">
      <c r="A318" s="42">
        <v>2022</v>
      </c>
      <c r="B318" s="42">
        <v>150</v>
      </c>
      <c r="C318" s="42">
        <v>1111</v>
      </c>
      <c r="D318">
        <v>641109</v>
      </c>
      <c r="E318" s="42">
        <v>5340</v>
      </c>
      <c r="F318" s="42" t="str">
        <f t="shared" si="4"/>
        <v>Mason</v>
      </c>
      <c r="G318" s="42" t="s">
        <v>308</v>
      </c>
      <c r="H318" s="42" t="s">
        <v>94</v>
      </c>
      <c r="I318" t="s">
        <v>95</v>
      </c>
      <c r="J318" t="s">
        <v>116</v>
      </c>
      <c r="K318" s="39">
        <v>23304.67</v>
      </c>
      <c r="L318" s="39">
        <v>159477.77000000002</v>
      </c>
      <c r="M318" s="39">
        <v>16787.52</v>
      </c>
      <c r="N318" s="39">
        <v>0</v>
      </c>
      <c r="O318" s="39">
        <v>142690.25000000003</v>
      </c>
    </row>
    <row r="319" spans="1:15" x14ac:dyDescent="0.25">
      <c r="A319" s="42">
        <v>2022</v>
      </c>
      <c r="B319" s="42">
        <v>150</v>
      </c>
      <c r="C319" s="42">
        <v>1111</v>
      </c>
      <c r="D319">
        <v>641202</v>
      </c>
      <c r="E319" s="42">
        <v>5340</v>
      </c>
      <c r="F319" s="42" t="str">
        <f t="shared" si="4"/>
        <v>Mason</v>
      </c>
      <c r="G319" s="42" t="s">
        <v>308</v>
      </c>
      <c r="H319" s="42" t="s">
        <v>94</v>
      </c>
      <c r="I319" t="s">
        <v>95</v>
      </c>
      <c r="J319" t="s">
        <v>118</v>
      </c>
      <c r="K319" s="39">
        <v>46609.34</v>
      </c>
      <c r="L319" s="39">
        <v>46609.34</v>
      </c>
      <c r="M319" s="39">
        <v>0</v>
      </c>
      <c r="N319" s="39">
        <v>0</v>
      </c>
      <c r="O319" s="39">
        <v>46609.34</v>
      </c>
    </row>
    <row r="320" spans="1:15" x14ac:dyDescent="0.25">
      <c r="A320" s="42">
        <v>2022</v>
      </c>
      <c r="B320" s="42">
        <v>250</v>
      </c>
      <c r="C320" s="42">
        <v>1111</v>
      </c>
      <c r="D320">
        <v>613101</v>
      </c>
      <c r="E320" s="42">
        <v>5340</v>
      </c>
      <c r="F320" s="42" t="str">
        <f t="shared" si="4"/>
        <v>Mason</v>
      </c>
      <c r="G320" s="42" t="s">
        <v>308</v>
      </c>
      <c r="H320" s="42" t="s">
        <v>94</v>
      </c>
      <c r="I320" t="s">
        <v>95</v>
      </c>
      <c r="J320" t="s">
        <v>138</v>
      </c>
      <c r="K320" s="39">
        <v>93218.68</v>
      </c>
      <c r="L320" s="39">
        <v>93218.68</v>
      </c>
      <c r="M320" s="39">
        <v>0</v>
      </c>
      <c r="N320" s="39">
        <v>0</v>
      </c>
      <c r="O320" s="39">
        <v>93218.68</v>
      </c>
    </row>
    <row r="321" spans="1:15" x14ac:dyDescent="0.25">
      <c r="A321" s="42">
        <v>2022</v>
      </c>
      <c r="B321" s="42">
        <v>250</v>
      </c>
      <c r="C321" s="42">
        <v>1111</v>
      </c>
      <c r="D321">
        <v>623101</v>
      </c>
      <c r="E321" s="42">
        <v>5340</v>
      </c>
      <c r="F321" s="42" t="str">
        <f t="shared" si="4"/>
        <v>Mason</v>
      </c>
      <c r="G321" s="42" t="s">
        <v>308</v>
      </c>
      <c r="H321" s="42" t="s">
        <v>94</v>
      </c>
      <c r="I321" t="s">
        <v>95</v>
      </c>
      <c r="J321" t="s">
        <v>100</v>
      </c>
      <c r="K321" s="39">
        <v>5779.56</v>
      </c>
      <c r="L321" s="39">
        <v>5779.56</v>
      </c>
      <c r="M321" s="39">
        <v>0</v>
      </c>
      <c r="N321" s="39">
        <v>1.0299999999999998</v>
      </c>
      <c r="O321" s="39">
        <v>5778.5300000000007</v>
      </c>
    </row>
    <row r="322" spans="1:15" x14ac:dyDescent="0.25">
      <c r="A322" s="42">
        <v>2022</v>
      </c>
      <c r="B322" s="42">
        <v>250</v>
      </c>
      <c r="C322" s="42">
        <v>1111</v>
      </c>
      <c r="D322">
        <v>623201</v>
      </c>
      <c r="E322" s="42">
        <v>5340</v>
      </c>
      <c r="F322" s="42" t="str">
        <f t="shared" ref="F322:F385" si="5">VLOOKUP(E322,Locations,2,0)</f>
        <v>Mason</v>
      </c>
      <c r="G322" s="42" t="s">
        <v>308</v>
      </c>
      <c r="H322" s="42" t="s">
        <v>94</v>
      </c>
      <c r="I322" t="s">
        <v>95</v>
      </c>
      <c r="J322" t="s">
        <v>102</v>
      </c>
      <c r="K322" s="39">
        <v>1351.67</v>
      </c>
      <c r="L322" s="39">
        <v>1351.67</v>
      </c>
      <c r="M322" s="39">
        <v>0</v>
      </c>
      <c r="N322" s="39">
        <v>0.24</v>
      </c>
      <c r="O322" s="39">
        <v>1351.43</v>
      </c>
    </row>
    <row r="323" spans="1:15" x14ac:dyDescent="0.25">
      <c r="A323" s="42">
        <v>2022</v>
      </c>
      <c r="B323" s="42">
        <v>250</v>
      </c>
      <c r="C323" s="42">
        <v>1111</v>
      </c>
      <c r="D323">
        <v>626101</v>
      </c>
      <c r="E323" s="42">
        <v>5340</v>
      </c>
      <c r="F323" s="42" t="str">
        <f t="shared" si="5"/>
        <v>Mason</v>
      </c>
      <c r="G323" s="42" t="s">
        <v>308</v>
      </c>
      <c r="H323" s="42" t="s">
        <v>94</v>
      </c>
      <c r="I323" t="s">
        <v>95</v>
      </c>
      <c r="J323" t="s">
        <v>104</v>
      </c>
      <c r="K323" s="39">
        <v>2703.34</v>
      </c>
      <c r="L323" s="39">
        <v>2703.34</v>
      </c>
      <c r="M323" s="39">
        <v>0</v>
      </c>
      <c r="N323" s="39">
        <v>0.48</v>
      </c>
      <c r="O323" s="39">
        <v>2702.86</v>
      </c>
    </row>
    <row r="324" spans="1:15" x14ac:dyDescent="0.25">
      <c r="A324" s="42">
        <v>2022</v>
      </c>
      <c r="B324" s="42">
        <v>450</v>
      </c>
      <c r="C324" s="42">
        <v>1111</v>
      </c>
      <c r="D324">
        <v>654102</v>
      </c>
      <c r="E324" s="42">
        <v>5340</v>
      </c>
      <c r="F324" s="42" t="str">
        <f t="shared" si="5"/>
        <v>Mason</v>
      </c>
      <c r="G324" s="42" t="s">
        <v>308</v>
      </c>
      <c r="H324" s="42" t="s">
        <v>94</v>
      </c>
      <c r="I324" t="s">
        <v>95</v>
      </c>
      <c r="J324" t="s">
        <v>162</v>
      </c>
      <c r="K324" s="39">
        <v>0</v>
      </c>
      <c r="L324" s="39">
        <v>1826.9</v>
      </c>
      <c r="M324" s="39">
        <v>1826.9</v>
      </c>
      <c r="N324" s="39">
        <v>0</v>
      </c>
      <c r="O324" s="39">
        <v>0</v>
      </c>
    </row>
    <row r="325" spans="1:15" x14ac:dyDescent="0.25">
      <c r="A325" s="42">
        <v>2022</v>
      </c>
      <c r="B325" s="42">
        <v>150</v>
      </c>
      <c r="C325" s="42">
        <v>1111</v>
      </c>
      <c r="D325">
        <v>631201</v>
      </c>
      <c r="E325" s="42">
        <v>5500</v>
      </c>
      <c r="F325" s="42" t="str">
        <f t="shared" si="5"/>
        <v>Meramec</v>
      </c>
      <c r="G325" s="42" t="s">
        <v>308</v>
      </c>
      <c r="H325" s="42" t="s">
        <v>94</v>
      </c>
      <c r="I325" t="s">
        <v>95</v>
      </c>
      <c r="J325" t="s">
        <v>133</v>
      </c>
      <c r="K325" s="39">
        <v>0</v>
      </c>
      <c r="L325" s="39">
        <v>15000</v>
      </c>
      <c r="M325" s="39">
        <v>0</v>
      </c>
      <c r="N325" s="39">
        <v>15000</v>
      </c>
      <c r="O325" s="39">
        <v>0</v>
      </c>
    </row>
    <row r="326" spans="1:15" x14ac:dyDescent="0.25">
      <c r="A326" s="42">
        <v>2022</v>
      </c>
      <c r="B326" s="42">
        <v>150</v>
      </c>
      <c r="C326" s="42">
        <v>1111</v>
      </c>
      <c r="D326">
        <v>634301</v>
      </c>
      <c r="E326" s="42">
        <v>5500</v>
      </c>
      <c r="F326" s="42" t="str">
        <f t="shared" si="5"/>
        <v>Meramec</v>
      </c>
      <c r="G326" s="42" t="s">
        <v>308</v>
      </c>
      <c r="H326" s="42" t="s">
        <v>94</v>
      </c>
      <c r="I326" t="s">
        <v>95</v>
      </c>
      <c r="J326" t="s">
        <v>181</v>
      </c>
      <c r="K326" s="39">
        <v>0</v>
      </c>
      <c r="L326" s="39">
        <v>4500</v>
      </c>
      <c r="M326" s="39">
        <v>0</v>
      </c>
      <c r="N326" s="39">
        <v>0</v>
      </c>
      <c r="O326" s="39">
        <v>4500</v>
      </c>
    </row>
    <row r="327" spans="1:15" x14ac:dyDescent="0.25">
      <c r="A327" s="42">
        <v>2022</v>
      </c>
      <c r="B327" s="42">
        <v>150</v>
      </c>
      <c r="C327" s="42">
        <v>1111</v>
      </c>
      <c r="D327">
        <v>639103</v>
      </c>
      <c r="E327" s="42">
        <v>5500</v>
      </c>
      <c r="F327" s="42" t="str">
        <f t="shared" si="5"/>
        <v>Meramec</v>
      </c>
      <c r="G327" s="42" t="s">
        <v>308</v>
      </c>
      <c r="H327" s="42" t="s">
        <v>94</v>
      </c>
      <c r="I327" t="s">
        <v>95</v>
      </c>
      <c r="J327" t="s">
        <v>169</v>
      </c>
      <c r="K327" s="39">
        <v>0</v>
      </c>
      <c r="L327" s="39">
        <v>10000</v>
      </c>
      <c r="M327" s="39">
        <v>0</v>
      </c>
      <c r="N327" s="39">
        <v>957.5</v>
      </c>
      <c r="O327" s="39">
        <v>9042.5</v>
      </c>
    </row>
    <row r="328" spans="1:15" x14ac:dyDescent="0.25">
      <c r="A328" s="42">
        <v>2022</v>
      </c>
      <c r="B328" s="42">
        <v>150</v>
      </c>
      <c r="C328" s="42">
        <v>1111</v>
      </c>
      <c r="D328">
        <v>639802</v>
      </c>
      <c r="E328" s="42">
        <v>5500</v>
      </c>
      <c r="F328" s="42" t="str">
        <f t="shared" si="5"/>
        <v>Meramec</v>
      </c>
      <c r="G328" s="42" t="s">
        <v>308</v>
      </c>
      <c r="H328" s="42" t="s">
        <v>94</v>
      </c>
      <c r="I328" t="s">
        <v>95</v>
      </c>
      <c r="J328" t="s">
        <v>110</v>
      </c>
      <c r="K328" s="39">
        <v>21143.26</v>
      </c>
      <c r="L328" s="39">
        <v>21143.26</v>
      </c>
      <c r="M328" s="39">
        <v>0</v>
      </c>
      <c r="N328" s="39">
        <v>0</v>
      </c>
      <c r="O328" s="39">
        <v>21143.26</v>
      </c>
    </row>
    <row r="329" spans="1:15" x14ac:dyDescent="0.25">
      <c r="A329" s="42">
        <v>2022</v>
      </c>
      <c r="B329" s="42">
        <v>150</v>
      </c>
      <c r="C329" s="42">
        <v>1111</v>
      </c>
      <c r="D329">
        <v>641101</v>
      </c>
      <c r="E329" s="42">
        <v>5500</v>
      </c>
      <c r="F329" s="42" t="str">
        <f t="shared" si="5"/>
        <v>Meramec</v>
      </c>
      <c r="G329" s="42" t="s">
        <v>308</v>
      </c>
      <c r="H329" s="42" t="s">
        <v>94</v>
      </c>
      <c r="I329" t="s">
        <v>95</v>
      </c>
      <c r="J329" t="s">
        <v>112</v>
      </c>
      <c r="K329" s="39">
        <v>111352.81</v>
      </c>
      <c r="L329" s="39">
        <v>21852.81</v>
      </c>
      <c r="M329" s="39">
        <v>3164.4</v>
      </c>
      <c r="N329" s="39">
        <v>8928.85</v>
      </c>
      <c r="O329" s="39">
        <v>9759.5599999999977</v>
      </c>
    </row>
    <row r="330" spans="1:15" x14ac:dyDescent="0.25">
      <c r="A330" s="42">
        <v>2022</v>
      </c>
      <c r="B330" s="42">
        <v>150</v>
      </c>
      <c r="C330" s="42">
        <v>1111</v>
      </c>
      <c r="D330">
        <v>641108</v>
      </c>
      <c r="E330" s="42">
        <v>5500</v>
      </c>
      <c r="F330" s="42" t="str">
        <f t="shared" si="5"/>
        <v>Meramec</v>
      </c>
      <c r="G330" s="42" t="s">
        <v>308</v>
      </c>
      <c r="H330" s="42" t="s">
        <v>94</v>
      </c>
      <c r="I330" t="s">
        <v>95</v>
      </c>
      <c r="J330" t="s">
        <v>114</v>
      </c>
      <c r="K330" s="39">
        <v>25051.25</v>
      </c>
      <c r="L330" s="39">
        <v>10051.25</v>
      </c>
      <c r="M330" s="39">
        <v>0</v>
      </c>
      <c r="N330" s="39">
        <v>0</v>
      </c>
      <c r="O330" s="39">
        <v>10051.25</v>
      </c>
    </row>
    <row r="331" spans="1:15" x14ac:dyDescent="0.25">
      <c r="A331" s="42">
        <v>2022</v>
      </c>
      <c r="B331" s="42">
        <v>150</v>
      </c>
      <c r="C331" s="42">
        <v>1111</v>
      </c>
      <c r="D331">
        <v>641109</v>
      </c>
      <c r="E331" s="42">
        <v>5500</v>
      </c>
      <c r="F331" s="42" t="str">
        <f t="shared" si="5"/>
        <v>Meramec</v>
      </c>
      <c r="G331" s="42" t="s">
        <v>308</v>
      </c>
      <c r="H331" s="42" t="s">
        <v>94</v>
      </c>
      <c r="I331" t="s">
        <v>95</v>
      </c>
      <c r="J331" t="s">
        <v>116</v>
      </c>
      <c r="K331" s="39">
        <v>12525.63</v>
      </c>
      <c r="L331" s="39">
        <v>118525.63</v>
      </c>
      <c r="M331" s="39">
        <v>118224.04</v>
      </c>
      <c r="N331" s="39">
        <v>0</v>
      </c>
      <c r="O331" s="39">
        <v>301.59000000001106</v>
      </c>
    </row>
    <row r="332" spans="1:15" x14ac:dyDescent="0.25">
      <c r="A332" s="42">
        <v>2022</v>
      </c>
      <c r="B332" s="42">
        <v>150</v>
      </c>
      <c r="C332" s="42">
        <v>1111</v>
      </c>
      <c r="D332">
        <v>641202</v>
      </c>
      <c r="E332" s="42">
        <v>5500</v>
      </c>
      <c r="F332" s="42" t="str">
        <f t="shared" si="5"/>
        <v>Meramec</v>
      </c>
      <c r="G332" s="42" t="s">
        <v>308</v>
      </c>
      <c r="H332" s="42" t="s">
        <v>94</v>
      </c>
      <c r="I332" t="s">
        <v>95</v>
      </c>
      <c r="J332" t="s">
        <v>118</v>
      </c>
      <c r="K332" s="39">
        <v>25051.25</v>
      </c>
      <c r="L332" s="39">
        <v>5051.25</v>
      </c>
      <c r="M332" s="39">
        <v>0</v>
      </c>
      <c r="N332" s="39">
        <v>0</v>
      </c>
      <c r="O332" s="39">
        <v>5051.25</v>
      </c>
    </row>
    <row r="333" spans="1:15" x14ac:dyDescent="0.25">
      <c r="A333" s="42">
        <v>2022</v>
      </c>
      <c r="B333" s="42">
        <v>250</v>
      </c>
      <c r="C333" s="42">
        <v>1111</v>
      </c>
      <c r="D333">
        <v>613101</v>
      </c>
      <c r="E333" s="42">
        <v>5500</v>
      </c>
      <c r="F333" s="42" t="str">
        <f t="shared" si="5"/>
        <v>Meramec</v>
      </c>
      <c r="G333" s="42" t="s">
        <v>308</v>
      </c>
      <c r="H333" s="42" t="s">
        <v>94</v>
      </c>
      <c r="I333" t="s">
        <v>95</v>
      </c>
      <c r="J333" t="s">
        <v>138</v>
      </c>
      <c r="K333" s="39">
        <v>50102.5</v>
      </c>
      <c r="L333" s="39">
        <v>22465</v>
      </c>
      <c r="M333" s="39">
        <v>0</v>
      </c>
      <c r="N333" s="39">
        <v>0</v>
      </c>
      <c r="O333" s="39">
        <v>22465</v>
      </c>
    </row>
    <row r="334" spans="1:15" x14ac:dyDescent="0.25">
      <c r="A334" s="42">
        <v>2022</v>
      </c>
      <c r="B334" s="42">
        <v>250</v>
      </c>
      <c r="C334" s="42">
        <v>1111</v>
      </c>
      <c r="D334">
        <v>623101</v>
      </c>
      <c r="E334" s="42">
        <v>5500</v>
      </c>
      <c r="F334" s="42" t="str">
        <f t="shared" si="5"/>
        <v>Meramec</v>
      </c>
      <c r="G334" s="42" t="s">
        <v>308</v>
      </c>
      <c r="H334" s="42" t="s">
        <v>94</v>
      </c>
      <c r="I334" t="s">
        <v>95</v>
      </c>
      <c r="J334" t="s">
        <v>100</v>
      </c>
      <c r="K334" s="39">
        <v>3106.36</v>
      </c>
      <c r="L334" s="39">
        <v>3106.36</v>
      </c>
      <c r="M334" s="39">
        <v>0</v>
      </c>
      <c r="N334" s="39">
        <v>0</v>
      </c>
      <c r="O334" s="39">
        <v>3106.36</v>
      </c>
    </row>
    <row r="335" spans="1:15" x14ac:dyDescent="0.25">
      <c r="A335" s="42">
        <v>2022</v>
      </c>
      <c r="B335" s="42">
        <v>250</v>
      </c>
      <c r="C335" s="42">
        <v>1111</v>
      </c>
      <c r="D335">
        <v>623201</v>
      </c>
      <c r="E335" s="42">
        <v>5500</v>
      </c>
      <c r="F335" s="42" t="str">
        <f t="shared" si="5"/>
        <v>Meramec</v>
      </c>
      <c r="G335" s="42" t="s">
        <v>308</v>
      </c>
      <c r="H335" s="42" t="s">
        <v>94</v>
      </c>
      <c r="I335" t="s">
        <v>95</v>
      </c>
      <c r="J335" t="s">
        <v>102</v>
      </c>
      <c r="K335" s="39">
        <v>726.49</v>
      </c>
      <c r="L335" s="39">
        <v>726.49</v>
      </c>
      <c r="M335" s="39">
        <v>0</v>
      </c>
      <c r="N335" s="39">
        <v>0</v>
      </c>
      <c r="O335" s="39">
        <v>726.49</v>
      </c>
    </row>
    <row r="336" spans="1:15" x14ac:dyDescent="0.25">
      <c r="A336" s="42">
        <v>2022</v>
      </c>
      <c r="B336" s="42">
        <v>250</v>
      </c>
      <c r="C336" s="42">
        <v>1111</v>
      </c>
      <c r="D336">
        <v>626101</v>
      </c>
      <c r="E336" s="42">
        <v>5500</v>
      </c>
      <c r="F336" s="42" t="str">
        <f t="shared" si="5"/>
        <v>Meramec</v>
      </c>
      <c r="G336" s="42" t="s">
        <v>308</v>
      </c>
      <c r="H336" s="42" t="s">
        <v>94</v>
      </c>
      <c r="I336" t="s">
        <v>95</v>
      </c>
      <c r="J336" t="s">
        <v>104</v>
      </c>
      <c r="K336" s="39">
        <v>1452.97</v>
      </c>
      <c r="L336" s="39">
        <v>1452.97</v>
      </c>
      <c r="M336" s="39">
        <v>0</v>
      </c>
      <c r="N336" s="39">
        <v>0</v>
      </c>
      <c r="O336" s="39">
        <v>1452.97</v>
      </c>
    </row>
    <row r="337" spans="1:15" x14ac:dyDescent="0.25">
      <c r="A337" s="42">
        <v>2022</v>
      </c>
      <c r="B337" s="42">
        <v>450</v>
      </c>
      <c r="C337" s="42">
        <v>1111</v>
      </c>
      <c r="D337">
        <v>654102</v>
      </c>
      <c r="E337" s="42">
        <v>5500</v>
      </c>
      <c r="F337" s="42" t="str">
        <f t="shared" si="5"/>
        <v>Meramec</v>
      </c>
      <c r="G337" s="42" t="s">
        <v>308</v>
      </c>
      <c r="H337" s="42" t="s">
        <v>94</v>
      </c>
      <c r="I337" t="s">
        <v>95</v>
      </c>
      <c r="J337" t="s">
        <v>162</v>
      </c>
      <c r="K337" s="39">
        <v>0</v>
      </c>
      <c r="L337" s="39">
        <v>11637.5</v>
      </c>
      <c r="M337" s="39">
        <v>0</v>
      </c>
      <c r="N337" s="39">
        <v>0</v>
      </c>
      <c r="O337" s="39">
        <v>11637.5</v>
      </c>
    </row>
    <row r="338" spans="1:15" x14ac:dyDescent="0.25">
      <c r="A338" s="42">
        <v>2022</v>
      </c>
      <c r="B338" s="42">
        <v>150</v>
      </c>
      <c r="C338" s="42">
        <v>1111</v>
      </c>
      <c r="D338">
        <v>615113</v>
      </c>
      <c r="E338" s="42">
        <v>5560</v>
      </c>
      <c r="F338" s="42" t="str">
        <f t="shared" si="5"/>
        <v>Monroe</v>
      </c>
      <c r="G338" s="42" t="s">
        <v>308</v>
      </c>
      <c r="H338" s="42" t="s">
        <v>94</v>
      </c>
      <c r="I338" t="s">
        <v>95</v>
      </c>
      <c r="J338" t="s">
        <v>108</v>
      </c>
      <c r="K338" s="39">
        <v>0</v>
      </c>
      <c r="L338" s="39">
        <v>15.5</v>
      </c>
      <c r="M338" s="39">
        <v>0</v>
      </c>
      <c r="N338" s="39">
        <v>15.5</v>
      </c>
      <c r="O338" s="39">
        <v>0</v>
      </c>
    </row>
    <row r="339" spans="1:15" x14ac:dyDescent="0.25">
      <c r="A339" s="42">
        <v>2022</v>
      </c>
      <c r="B339" s="42">
        <v>150</v>
      </c>
      <c r="C339" s="42">
        <v>1111</v>
      </c>
      <c r="D339">
        <v>623101</v>
      </c>
      <c r="E339" s="42">
        <v>5560</v>
      </c>
      <c r="F339" s="42" t="str">
        <f t="shared" si="5"/>
        <v>Monroe</v>
      </c>
      <c r="G339" s="42" t="s">
        <v>308</v>
      </c>
      <c r="H339" s="42" t="s">
        <v>94</v>
      </c>
      <c r="I339" t="s">
        <v>95</v>
      </c>
      <c r="J339" t="s">
        <v>100</v>
      </c>
      <c r="K339" s="39">
        <v>0</v>
      </c>
      <c r="L339" s="39">
        <v>0</v>
      </c>
      <c r="M339" s="39">
        <v>0</v>
      </c>
      <c r="N339" s="39">
        <v>0.96</v>
      </c>
      <c r="O339" s="39">
        <v>-0.96</v>
      </c>
    </row>
    <row r="340" spans="1:15" x14ac:dyDescent="0.25">
      <c r="A340" s="42">
        <v>2022</v>
      </c>
      <c r="B340" s="42">
        <v>150</v>
      </c>
      <c r="C340" s="42">
        <v>1111</v>
      </c>
      <c r="D340">
        <v>623201</v>
      </c>
      <c r="E340" s="42">
        <v>5560</v>
      </c>
      <c r="F340" s="42" t="str">
        <f t="shared" si="5"/>
        <v>Monroe</v>
      </c>
      <c r="G340" s="42" t="s">
        <v>308</v>
      </c>
      <c r="H340" s="42" t="s">
        <v>94</v>
      </c>
      <c r="I340" t="s">
        <v>95</v>
      </c>
      <c r="J340" t="s">
        <v>102</v>
      </c>
      <c r="K340" s="39">
        <v>0</v>
      </c>
      <c r="L340" s="39">
        <v>0</v>
      </c>
      <c r="M340" s="39">
        <v>0</v>
      </c>
      <c r="N340" s="39">
        <v>0.22</v>
      </c>
      <c r="O340" s="39">
        <v>-0.22</v>
      </c>
    </row>
    <row r="341" spans="1:15" x14ac:dyDescent="0.25">
      <c r="A341" s="42">
        <v>2022</v>
      </c>
      <c r="B341" s="42">
        <v>150</v>
      </c>
      <c r="C341" s="42">
        <v>1111</v>
      </c>
      <c r="D341">
        <v>626101</v>
      </c>
      <c r="E341" s="42">
        <v>5560</v>
      </c>
      <c r="F341" s="42" t="str">
        <f t="shared" si="5"/>
        <v>Monroe</v>
      </c>
      <c r="G341" s="42" t="s">
        <v>308</v>
      </c>
      <c r="H341" s="42" t="s">
        <v>94</v>
      </c>
      <c r="I341" t="s">
        <v>95</v>
      </c>
      <c r="J341" t="s">
        <v>104</v>
      </c>
      <c r="K341" s="39">
        <v>0</v>
      </c>
      <c r="L341" s="39">
        <v>0</v>
      </c>
      <c r="M341" s="39">
        <v>0</v>
      </c>
      <c r="N341" s="39">
        <v>0.44</v>
      </c>
      <c r="O341" s="39">
        <v>-0.44</v>
      </c>
    </row>
    <row r="342" spans="1:15" x14ac:dyDescent="0.25">
      <c r="A342" s="42">
        <v>2022</v>
      </c>
      <c r="B342" s="42">
        <v>150</v>
      </c>
      <c r="C342" s="42">
        <v>1111</v>
      </c>
      <c r="D342">
        <v>639103</v>
      </c>
      <c r="E342" s="42">
        <v>5560</v>
      </c>
      <c r="F342" s="42" t="str">
        <f t="shared" si="5"/>
        <v>Monroe</v>
      </c>
      <c r="G342" s="42" t="s">
        <v>308</v>
      </c>
      <c r="H342" s="42" t="s">
        <v>94</v>
      </c>
      <c r="I342" t="s">
        <v>95</v>
      </c>
      <c r="J342" t="s">
        <v>169</v>
      </c>
      <c r="K342" s="39">
        <v>0</v>
      </c>
      <c r="L342" s="39">
        <v>3300</v>
      </c>
      <c r="M342" s="39">
        <v>0</v>
      </c>
      <c r="N342" s="39">
        <v>851</v>
      </c>
      <c r="O342" s="39">
        <v>2449</v>
      </c>
    </row>
    <row r="343" spans="1:15" x14ac:dyDescent="0.25">
      <c r="A343" s="42">
        <v>2022</v>
      </c>
      <c r="B343" s="42">
        <v>150</v>
      </c>
      <c r="C343" s="42">
        <v>1111</v>
      </c>
      <c r="D343">
        <v>639802</v>
      </c>
      <c r="E343" s="42">
        <v>5560</v>
      </c>
      <c r="F343" s="42" t="str">
        <f t="shared" si="5"/>
        <v>Monroe</v>
      </c>
      <c r="G343" s="42" t="s">
        <v>308</v>
      </c>
      <c r="H343" s="42" t="s">
        <v>94</v>
      </c>
      <c r="I343" t="s">
        <v>95</v>
      </c>
      <c r="J343" t="s">
        <v>110</v>
      </c>
      <c r="K343" s="39">
        <v>22479.94</v>
      </c>
      <c r="L343" s="39">
        <v>22479.94</v>
      </c>
      <c r="M343" s="39">
        <v>0</v>
      </c>
      <c r="N343" s="39">
        <v>0</v>
      </c>
      <c r="O343" s="39">
        <v>22479.94</v>
      </c>
    </row>
    <row r="344" spans="1:15" x14ac:dyDescent="0.25">
      <c r="A344" s="42">
        <v>2022</v>
      </c>
      <c r="B344" s="42">
        <v>150</v>
      </c>
      <c r="C344" s="42">
        <v>1111</v>
      </c>
      <c r="D344">
        <v>641101</v>
      </c>
      <c r="E344" s="42">
        <v>5560</v>
      </c>
      <c r="F344" s="42" t="str">
        <f t="shared" si="5"/>
        <v>Monroe</v>
      </c>
      <c r="G344" s="42" t="s">
        <v>308</v>
      </c>
      <c r="H344" s="42" t="s">
        <v>94</v>
      </c>
      <c r="I344" t="s">
        <v>95</v>
      </c>
      <c r="J344" t="s">
        <v>112</v>
      </c>
      <c r="K344" s="39">
        <v>118392.58</v>
      </c>
      <c r="L344" s="39">
        <v>8392.5800000000017</v>
      </c>
      <c r="M344" s="39">
        <v>1618.61</v>
      </c>
      <c r="N344" s="39">
        <v>3223.57</v>
      </c>
      <c r="O344" s="39">
        <v>3550.4000000000024</v>
      </c>
    </row>
    <row r="345" spans="1:15" x14ac:dyDescent="0.25">
      <c r="A345" s="42">
        <v>2022</v>
      </c>
      <c r="B345" s="42">
        <v>150</v>
      </c>
      <c r="C345" s="42">
        <v>1111</v>
      </c>
      <c r="D345">
        <v>641108</v>
      </c>
      <c r="E345" s="42">
        <v>5560</v>
      </c>
      <c r="F345" s="42" t="str">
        <f t="shared" si="5"/>
        <v>Monroe</v>
      </c>
      <c r="G345" s="42" t="s">
        <v>308</v>
      </c>
      <c r="H345" s="42" t="s">
        <v>94</v>
      </c>
      <c r="I345" t="s">
        <v>95</v>
      </c>
      <c r="J345" t="s">
        <v>114</v>
      </c>
      <c r="K345" s="39">
        <v>26635</v>
      </c>
      <c r="L345" s="39">
        <v>26635</v>
      </c>
      <c r="M345" s="39">
        <v>0</v>
      </c>
      <c r="N345" s="39">
        <v>0</v>
      </c>
      <c r="O345" s="39">
        <v>26635</v>
      </c>
    </row>
    <row r="346" spans="1:15" x14ac:dyDescent="0.25">
      <c r="A346" s="42">
        <v>2022</v>
      </c>
      <c r="B346" s="42">
        <v>150</v>
      </c>
      <c r="C346" s="42">
        <v>1111</v>
      </c>
      <c r="D346">
        <v>641109</v>
      </c>
      <c r="E346" s="42">
        <v>5560</v>
      </c>
      <c r="F346" s="42" t="str">
        <f t="shared" si="5"/>
        <v>Monroe</v>
      </c>
      <c r="G346" s="42" t="s">
        <v>308</v>
      </c>
      <c r="H346" s="42" t="s">
        <v>94</v>
      </c>
      <c r="I346" t="s">
        <v>95</v>
      </c>
      <c r="J346" t="s">
        <v>116</v>
      </c>
      <c r="K346" s="39">
        <v>13317.5</v>
      </c>
      <c r="L346" s="39">
        <v>105779.5</v>
      </c>
      <c r="M346" s="39">
        <v>52125.39</v>
      </c>
      <c r="N346" s="39">
        <v>43410.18</v>
      </c>
      <c r="O346" s="39">
        <v>10243.93</v>
      </c>
    </row>
    <row r="347" spans="1:15" x14ac:dyDescent="0.25">
      <c r="A347" s="42">
        <v>2022</v>
      </c>
      <c r="B347" s="42">
        <v>150</v>
      </c>
      <c r="C347" s="42">
        <v>1111</v>
      </c>
      <c r="D347">
        <v>641202</v>
      </c>
      <c r="E347" s="42">
        <v>5560</v>
      </c>
      <c r="F347" s="42" t="str">
        <f t="shared" si="5"/>
        <v>Monroe</v>
      </c>
      <c r="G347" s="42" t="s">
        <v>308</v>
      </c>
      <c r="H347" s="42" t="s">
        <v>94</v>
      </c>
      <c r="I347" t="s">
        <v>95</v>
      </c>
      <c r="J347" t="s">
        <v>118</v>
      </c>
      <c r="K347" s="39">
        <v>26635</v>
      </c>
      <c r="L347" s="39">
        <v>11335</v>
      </c>
      <c r="M347" s="39">
        <v>2299.5</v>
      </c>
      <c r="N347" s="39">
        <v>9017.52</v>
      </c>
      <c r="O347" s="39">
        <v>17.979999999999563</v>
      </c>
    </row>
    <row r="348" spans="1:15" x14ac:dyDescent="0.25">
      <c r="A348" s="42">
        <v>2022</v>
      </c>
      <c r="B348" s="42">
        <v>250</v>
      </c>
      <c r="C348" s="42">
        <v>1111</v>
      </c>
      <c r="D348">
        <v>613101</v>
      </c>
      <c r="E348" s="42">
        <v>5560</v>
      </c>
      <c r="F348" s="42" t="str">
        <f t="shared" si="5"/>
        <v>Monroe</v>
      </c>
      <c r="G348" s="42" t="s">
        <v>308</v>
      </c>
      <c r="H348" s="42" t="s">
        <v>94</v>
      </c>
      <c r="I348" t="s">
        <v>95</v>
      </c>
      <c r="J348" t="s">
        <v>138</v>
      </c>
      <c r="K348" s="39">
        <v>53270</v>
      </c>
      <c r="L348" s="39">
        <v>53270</v>
      </c>
      <c r="M348" s="39">
        <v>0</v>
      </c>
      <c r="N348" s="39">
        <v>25.519999999999996</v>
      </c>
      <c r="O348" s="39">
        <v>53244.480000000003</v>
      </c>
    </row>
    <row r="349" spans="1:15" x14ac:dyDescent="0.25">
      <c r="A349" s="42">
        <v>2022</v>
      </c>
      <c r="B349" s="42">
        <v>250</v>
      </c>
      <c r="C349" s="42">
        <v>1111</v>
      </c>
      <c r="D349">
        <v>623101</v>
      </c>
      <c r="E349" s="42">
        <v>5560</v>
      </c>
      <c r="F349" s="42" t="str">
        <f t="shared" si="5"/>
        <v>Monroe</v>
      </c>
      <c r="G349" s="42" t="s">
        <v>308</v>
      </c>
      <c r="H349" s="42" t="s">
        <v>94</v>
      </c>
      <c r="I349" t="s">
        <v>95</v>
      </c>
      <c r="J349" t="s">
        <v>100</v>
      </c>
      <c r="K349" s="39">
        <v>3302.74</v>
      </c>
      <c r="L349" s="39">
        <v>3302.74</v>
      </c>
      <c r="M349" s="39">
        <v>0</v>
      </c>
      <c r="N349" s="39">
        <v>1.4500000000000002</v>
      </c>
      <c r="O349" s="39">
        <v>3301.29</v>
      </c>
    </row>
    <row r="350" spans="1:15" x14ac:dyDescent="0.25">
      <c r="A350" s="42">
        <v>2022</v>
      </c>
      <c r="B350" s="42">
        <v>250</v>
      </c>
      <c r="C350" s="42">
        <v>1111</v>
      </c>
      <c r="D350">
        <v>623201</v>
      </c>
      <c r="E350" s="42">
        <v>5560</v>
      </c>
      <c r="F350" s="42" t="str">
        <f t="shared" si="5"/>
        <v>Monroe</v>
      </c>
      <c r="G350" s="42" t="s">
        <v>308</v>
      </c>
      <c r="H350" s="42" t="s">
        <v>94</v>
      </c>
      <c r="I350" t="s">
        <v>95</v>
      </c>
      <c r="J350" t="s">
        <v>102</v>
      </c>
      <c r="K350" s="39">
        <v>772.42</v>
      </c>
      <c r="L350" s="39">
        <v>772.42</v>
      </c>
      <c r="M350" s="39">
        <v>0</v>
      </c>
      <c r="N350" s="39">
        <v>0.35</v>
      </c>
      <c r="O350" s="39">
        <v>772.07</v>
      </c>
    </row>
    <row r="351" spans="1:15" x14ac:dyDescent="0.25">
      <c r="A351" s="42">
        <v>2022</v>
      </c>
      <c r="B351" s="42">
        <v>250</v>
      </c>
      <c r="C351" s="42">
        <v>1111</v>
      </c>
      <c r="D351">
        <v>626101</v>
      </c>
      <c r="E351" s="42">
        <v>5560</v>
      </c>
      <c r="F351" s="42" t="str">
        <f t="shared" si="5"/>
        <v>Monroe</v>
      </c>
      <c r="G351" s="42" t="s">
        <v>308</v>
      </c>
      <c r="H351" s="42" t="s">
        <v>94</v>
      </c>
      <c r="I351" t="s">
        <v>95</v>
      </c>
      <c r="J351" t="s">
        <v>104</v>
      </c>
      <c r="K351" s="39">
        <v>1544.83</v>
      </c>
      <c r="L351" s="39">
        <v>1544.83</v>
      </c>
      <c r="M351" s="39">
        <v>0</v>
      </c>
      <c r="N351" s="39">
        <v>0.73999999999999977</v>
      </c>
      <c r="O351" s="39">
        <v>1544.09</v>
      </c>
    </row>
    <row r="352" spans="1:15" x14ac:dyDescent="0.25">
      <c r="A352" s="42">
        <v>2022</v>
      </c>
      <c r="B352" s="42">
        <v>450</v>
      </c>
      <c r="C352" s="42">
        <v>1111</v>
      </c>
      <c r="D352">
        <v>654102</v>
      </c>
      <c r="E352" s="42">
        <v>5560</v>
      </c>
      <c r="F352" s="42" t="str">
        <f t="shared" si="5"/>
        <v>Monroe</v>
      </c>
      <c r="G352" s="42" t="s">
        <v>308</v>
      </c>
      <c r="H352" s="42" t="s">
        <v>94</v>
      </c>
      <c r="I352" t="s">
        <v>95</v>
      </c>
      <c r="J352" t="s">
        <v>162</v>
      </c>
      <c r="K352" s="39">
        <v>0</v>
      </c>
      <c r="L352" s="39">
        <v>24538</v>
      </c>
      <c r="M352" s="39">
        <v>22576</v>
      </c>
      <c r="N352" s="39">
        <v>0</v>
      </c>
      <c r="O352" s="39">
        <v>1962</v>
      </c>
    </row>
    <row r="353" spans="1:15" x14ac:dyDescent="0.25">
      <c r="A353" s="42">
        <v>2022</v>
      </c>
      <c r="B353" s="42">
        <v>150</v>
      </c>
      <c r="C353" s="42">
        <v>1111</v>
      </c>
      <c r="D353">
        <v>631301</v>
      </c>
      <c r="E353" s="42">
        <v>5590</v>
      </c>
      <c r="F353" s="42" t="str">
        <f t="shared" si="5"/>
        <v>Mullanphy</v>
      </c>
      <c r="G353" s="42" t="s">
        <v>308</v>
      </c>
      <c r="H353" s="42" t="s">
        <v>94</v>
      </c>
      <c r="I353" t="s">
        <v>95</v>
      </c>
      <c r="J353" t="s">
        <v>189</v>
      </c>
      <c r="K353" s="39">
        <v>0</v>
      </c>
      <c r="L353" s="39">
        <v>900</v>
      </c>
      <c r="M353" s="39">
        <v>0</v>
      </c>
      <c r="N353" s="39">
        <v>900</v>
      </c>
      <c r="O353" s="39">
        <v>0</v>
      </c>
    </row>
    <row r="354" spans="1:15" x14ac:dyDescent="0.25">
      <c r="A354" s="42">
        <v>2022</v>
      </c>
      <c r="B354" s="42">
        <v>150</v>
      </c>
      <c r="C354" s="42">
        <v>1111</v>
      </c>
      <c r="D354">
        <v>634305</v>
      </c>
      <c r="E354" s="42">
        <v>5590</v>
      </c>
      <c r="F354" s="42" t="str">
        <f t="shared" si="5"/>
        <v>Mullanphy</v>
      </c>
      <c r="G354" s="42" t="s">
        <v>308</v>
      </c>
      <c r="H354" s="42" t="s">
        <v>94</v>
      </c>
      <c r="I354" t="s">
        <v>95</v>
      </c>
      <c r="J354" t="s">
        <v>191</v>
      </c>
      <c r="K354" s="39">
        <v>0</v>
      </c>
      <c r="L354" s="39">
        <v>3500</v>
      </c>
      <c r="M354" s="39">
        <v>3436</v>
      </c>
      <c r="N354" s="39">
        <v>0</v>
      </c>
      <c r="O354" s="39">
        <v>64</v>
      </c>
    </row>
    <row r="355" spans="1:15" x14ac:dyDescent="0.25">
      <c r="A355" s="42">
        <v>2022</v>
      </c>
      <c r="B355" s="42">
        <v>150</v>
      </c>
      <c r="C355" s="42">
        <v>1111</v>
      </c>
      <c r="D355">
        <v>639802</v>
      </c>
      <c r="E355" s="42">
        <v>5590</v>
      </c>
      <c r="F355" s="42" t="str">
        <f t="shared" si="5"/>
        <v>Mullanphy</v>
      </c>
      <c r="G355" s="42" t="s">
        <v>308</v>
      </c>
      <c r="H355" s="42" t="s">
        <v>94</v>
      </c>
      <c r="I355" t="s">
        <v>95</v>
      </c>
      <c r="J355" t="s">
        <v>110</v>
      </c>
      <c r="K355" s="39">
        <v>52906.14</v>
      </c>
      <c r="L355" s="39">
        <v>52906.14</v>
      </c>
      <c r="M355" s="39">
        <v>0</v>
      </c>
      <c r="N355" s="39">
        <v>0</v>
      </c>
      <c r="O355" s="39">
        <v>52906.14</v>
      </c>
    </row>
    <row r="356" spans="1:15" x14ac:dyDescent="0.25">
      <c r="A356" s="42">
        <v>2022</v>
      </c>
      <c r="B356" s="42">
        <v>150</v>
      </c>
      <c r="C356" s="42">
        <v>1111</v>
      </c>
      <c r="D356">
        <v>641101</v>
      </c>
      <c r="E356" s="42">
        <v>5590</v>
      </c>
      <c r="F356" s="42" t="str">
        <f t="shared" si="5"/>
        <v>Mullanphy</v>
      </c>
      <c r="G356" s="42" t="s">
        <v>308</v>
      </c>
      <c r="H356" s="42" t="s">
        <v>94</v>
      </c>
      <c r="I356" t="s">
        <v>95</v>
      </c>
      <c r="J356" t="s">
        <v>112</v>
      </c>
      <c r="K356" s="39">
        <v>278634.83</v>
      </c>
      <c r="L356" s="39">
        <v>127734.83000000002</v>
      </c>
      <c r="M356" s="39">
        <v>7855.97</v>
      </c>
      <c r="N356" s="39">
        <v>47344.09</v>
      </c>
      <c r="O356" s="39">
        <v>72534.770000000019</v>
      </c>
    </row>
    <row r="357" spans="1:15" x14ac:dyDescent="0.25">
      <c r="A357" s="42">
        <v>2022</v>
      </c>
      <c r="B357" s="42">
        <v>150</v>
      </c>
      <c r="C357" s="42">
        <v>1111</v>
      </c>
      <c r="D357">
        <v>641108</v>
      </c>
      <c r="E357" s="42">
        <v>5590</v>
      </c>
      <c r="F357" s="42" t="str">
        <f t="shared" si="5"/>
        <v>Mullanphy</v>
      </c>
      <c r="G357" s="42" t="s">
        <v>308</v>
      </c>
      <c r="H357" s="42" t="s">
        <v>94</v>
      </c>
      <c r="I357" t="s">
        <v>95</v>
      </c>
      <c r="J357" t="s">
        <v>114</v>
      </c>
      <c r="K357" s="39">
        <v>62685</v>
      </c>
      <c r="L357" s="39">
        <v>62685</v>
      </c>
      <c r="M357" s="39">
        <v>359.29</v>
      </c>
      <c r="N357" s="39">
        <v>26712.03</v>
      </c>
      <c r="O357" s="39">
        <v>35613.68</v>
      </c>
    </row>
    <row r="358" spans="1:15" x14ac:dyDescent="0.25">
      <c r="A358" s="42">
        <v>2022</v>
      </c>
      <c r="B358" s="42">
        <v>150</v>
      </c>
      <c r="C358" s="42">
        <v>1111</v>
      </c>
      <c r="D358">
        <v>641109</v>
      </c>
      <c r="E358" s="42">
        <v>5590</v>
      </c>
      <c r="F358" s="42" t="str">
        <f t="shared" si="5"/>
        <v>Mullanphy</v>
      </c>
      <c r="G358" s="42" t="s">
        <v>308</v>
      </c>
      <c r="H358" s="42" t="s">
        <v>94</v>
      </c>
      <c r="I358" t="s">
        <v>95</v>
      </c>
      <c r="J358" t="s">
        <v>116</v>
      </c>
      <c r="K358" s="39">
        <v>31342.5</v>
      </c>
      <c r="L358" s="39">
        <v>76342.5</v>
      </c>
      <c r="M358" s="39">
        <v>43962.9</v>
      </c>
      <c r="N358" s="39">
        <v>16166.81</v>
      </c>
      <c r="O358" s="39">
        <v>16212.79</v>
      </c>
    </row>
    <row r="359" spans="1:15" x14ac:dyDescent="0.25">
      <c r="A359" s="42">
        <v>2022</v>
      </c>
      <c r="B359" s="42">
        <v>150</v>
      </c>
      <c r="C359" s="42">
        <v>1111</v>
      </c>
      <c r="D359">
        <v>641202</v>
      </c>
      <c r="E359" s="42">
        <v>5590</v>
      </c>
      <c r="F359" s="42" t="str">
        <f t="shared" si="5"/>
        <v>Mullanphy</v>
      </c>
      <c r="G359" s="42" t="s">
        <v>308</v>
      </c>
      <c r="H359" s="42" t="s">
        <v>94</v>
      </c>
      <c r="I359" t="s">
        <v>95</v>
      </c>
      <c r="J359" t="s">
        <v>118</v>
      </c>
      <c r="K359" s="39">
        <v>62685</v>
      </c>
      <c r="L359" s="39">
        <v>26830</v>
      </c>
      <c r="M359" s="39">
        <v>0</v>
      </c>
      <c r="N359" s="39">
        <v>0</v>
      </c>
      <c r="O359" s="39">
        <v>26830</v>
      </c>
    </row>
    <row r="360" spans="1:15" x14ac:dyDescent="0.25">
      <c r="A360" s="42">
        <v>2022</v>
      </c>
      <c r="B360" s="42">
        <v>250</v>
      </c>
      <c r="C360" s="42">
        <v>1111</v>
      </c>
      <c r="D360">
        <v>613101</v>
      </c>
      <c r="E360" s="42">
        <v>5590</v>
      </c>
      <c r="F360" s="42" t="str">
        <f t="shared" si="5"/>
        <v>Mullanphy</v>
      </c>
      <c r="G360" s="42" t="s">
        <v>308</v>
      </c>
      <c r="H360" s="42" t="s">
        <v>94</v>
      </c>
      <c r="I360" t="s">
        <v>95</v>
      </c>
      <c r="J360" t="s">
        <v>138</v>
      </c>
      <c r="K360" s="39">
        <v>125370</v>
      </c>
      <c r="L360" s="39">
        <v>125370</v>
      </c>
      <c r="M360" s="39">
        <v>0</v>
      </c>
      <c r="N360" s="39">
        <v>0</v>
      </c>
      <c r="O360" s="39">
        <v>125370</v>
      </c>
    </row>
    <row r="361" spans="1:15" x14ac:dyDescent="0.25">
      <c r="A361" s="42">
        <v>2022</v>
      </c>
      <c r="B361" s="42">
        <v>250</v>
      </c>
      <c r="C361" s="42">
        <v>1111</v>
      </c>
      <c r="D361">
        <v>623101</v>
      </c>
      <c r="E361" s="42">
        <v>5590</v>
      </c>
      <c r="F361" s="42" t="str">
        <f t="shared" si="5"/>
        <v>Mullanphy</v>
      </c>
      <c r="G361" s="42" t="s">
        <v>308</v>
      </c>
      <c r="H361" s="42" t="s">
        <v>94</v>
      </c>
      <c r="I361" t="s">
        <v>95</v>
      </c>
      <c r="J361" t="s">
        <v>100</v>
      </c>
      <c r="K361" s="39">
        <v>7772.94</v>
      </c>
      <c r="L361" s="39">
        <v>7772.94</v>
      </c>
      <c r="M361" s="39">
        <v>0</v>
      </c>
      <c r="N361" s="39">
        <v>0.28000000000000114</v>
      </c>
      <c r="O361" s="39">
        <v>7772.66</v>
      </c>
    </row>
    <row r="362" spans="1:15" x14ac:dyDescent="0.25">
      <c r="A362" s="42">
        <v>2022</v>
      </c>
      <c r="B362" s="42">
        <v>250</v>
      </c>
      <c r="C362" s="42">
        <v>1111</v>
      </c>
      <c r="D362">
        <v>623201</v>
      </c>
      <c r="E362" s="42">
        <v>5590</v>
      </c>
      <c r="F362" s="42" t="str">
        <f t="shared" si="5"/>
        <v>Mullanphy</v>
      </c>
      <c r="G362" s="42" t="s">
        <v>308</v>
      </c>
      <c r="H362" s="42" t="s">
        <v>94</v>
      </c>
      <c r="I362" t="s">
        <v>95</v>
      </c>
      <c r="J362" t="s">
        <v>102</v>
      </c>
      <c r="K362" s="39">
        <v>1817.87</v>
      </c>
      <c r="L362" s="39">
        <v>1817.87</v>
      </c>
      <c r="M362" s="39">
        <v>0</v>
      </c>
      <c r="N362" s="39">
        <v>4.9999999999998934E-2</v>
      </c>
      <c r="O362" s="39">
        <v>1817.82</v>
      </c>
    </row>
    <row r="363" spans="1:15" x14ac:dyDescent="0.25">
      <c r="A363" s="42">
        <v>2022</v>
      </c>
      <c r="B363" s="42">
        <v>250</v>
      </c>
      <c r="C363" s="42">
        <v>1111</v>
      </c>
      <c r="D363">
        <v>626101</v>
      </c>
      <c r="E363" s="42">
        <v>5590</v>
      </c>
      <c r="F363" s="42" t="str">
        <f t="shared" si="5"/>
        <v>Mullanphy</v>
      </c>
      <c r="G363" s="42" t="s">
        <v>308</v>
      </c>
      <c r="H363" s="42" t="s">
        <v>94</v>
      </c>
      <c r="I363" t="s">
        <v>95</v>
      </c>
      <c r="J363" t="s">
        <v>104</v>
      </c>
      <c r="K363" s="39">
        <v>3635.73</v>
      </c>
      <c r="L363" s="39">
        <v>3635.73</v>
      </c>
      <c r="M363" s="39">
        <v>0</v>
      </c>
      <c r="N363" s="39">
        <v>0</v>
      </c>
      <c r="O363" s="39">
        <v>3635.73</v>
      </c>
    </row>
    <row r="364" spans="1:15" x14ac:dyDescent="0.25">
      <c r="A364" s="42">
        <v>2022</v>
      </c>
      <c r="B364" s="42">
        <v>450</v>
      </c>
      <c r="C364" s="42">
        <v>1111</v>
      </c>
      <c r="D364">
        <v>654102</v>
      </c>
      <c r="E364" s="42">
        <v>5590</v>
      </c>
      <c r="F364" s="42" t="str">
        <f t="shared" si="5"/>
        <v>Mullanphy</v>
      </c>
      <c r="G364" s="42" t="s">
        <v>308</v>
      </c>
      <c r="H364" s="42" t="s">
        <v>94</v>
      </c>
      <c r="I364" t="s">
        <v>95</v>
      </c>
      <c r="J364" t="s">
        <v>162</v>
      </c>
      <c r="K364" s="39">
        <v>0</v>
      </c>
      <c r="L364" s="39">
        <v>120000</v>
      </c>
      <c r="M364" s="39">
        <v>79183.570000000007</v>
      </c>
      <c r="N364" s="39">
        <v>0</v>
      </c>
      <c r="O364" s="39">
        <v>40816.429999999993</v>
      </c>
    </row>
    <row r="365" spans="1:15" x14ac:dyDescent="0.25">
      <c r="A365" s="42">
        <v>2022</v>
      </c>
      <c r="B365" s="42">
        <v>450</v>
      </c>
      <c r="C365" s="42">
        <v>1111</v>
      </c>
      <c r="D365">
        <v>654301</v>
      </c>
      <c r="E365" s="42">
        <v>5590</v>
      </c>
      <c r="F365" s="42" t="str">
        <f t="shared" si="5"/>
        <v>Mullanphy</v>
      </c>
      <c r="G365" s="42" t="s">
        <v>308</v>
      </c>
      <c r="H365" s="42" t="s">
        <v>94</v>
      </c>
      <c r="I365" t="s">
        <v>95</v>
      </c>
      <c r="J365" t="s">
        <v>156</v>
      </c>
      <c r="K365" s="39">
        <v>0</v>
      </c>
      <c r="L365" s="39">
        <v>17355</v>
      </c>
      <c r="M365" s="39">
        <v>0</v>
      </c>
      <c r="N365" s="39">
        <v>0</v>
      </c>
      <c r="O365" s="39">
        <v>17355</v>
      </c>
    </row>
    <row r="366" spans="1:15" x14ac:dyDescent="0.25">
      <c r="A366" s="42">
        <v>2022</v>
      </c>
      <c r="B366" s="42">
        <v>150</v>
      </c>
      <c r="C366" s="42">
        <v>1111</v>
      </c>
      <c r="D366">
        <v>615113</v>
      </c>
      <c r="E366" s="42">
        <v>5600</v>
      </c>
      <c r="F366" s="42" t="str">
        <f t="shared" si="5"/>
        <v>Oak Hill</v>
      </c>
      <c r="G366" s="42" t="s">
        <v>308</v>
      </c>
      <c r="H366" s="42" t="s">
        <v>94</v>
      </c>
      <c r="I366" t="s">
        <v>95</v>
      </c>
      <c r="J366" t="s">
        <v>108</v>
      </c>
      <c r="K366" s="39">
        <v>0</v>
      </c>
      <c r="L366" s="39">
        <v>21.24</v>
      </c>
      <c r="M366" s="39">
        <v>0</v>
      </c>
      <c r="N366" s="39">
        <v>21.239999999999995</v>
      </c>
      <c r="O366" s="39">
        <v>3.5527136788005009E-15</v>
      </c>
    </row>
    <row r="367" spans="1:15" x14ac:dyDescent="0.25">
      <c r="A367" s="42">
        <v>2022</v>
      </c>
      <c r="B367" s="42">
        <v>150</v>
      </c>
      <c r="C367" s="42">
        <v>1111</v>
      </c>
      <c r="D367">
        <v>623101</v>
      </c>
      <c r="E367" s="42">
        <v>5600</v>
      </c>
      <c r="F367" s="42" t="str">
        <f t="shared" si="5"/>
        <v>Oak Hill</v>
      </c>
      <c r="G367" s="42" t="s">
        <v>308</v>
      </c>
      <c r="H367" s="42" t="s">
        <v>94</v>
      </c>
      <c r="I367" t="s">
        <v>95</v>
      </c>
      <c r="J367" t="s">
        <v>100</v>
      </c>
      <c r="K367" s="39">
        <v>0</v>
      </c>
      <c r="L367" s="39">
        <v>0</v>
      </c>
      <c r="M367" s="39">
        <v>0</v>
      </c>
      <c r="N367" s="39">
        <v>1.32</v>
      </c>
      <c r="O367" s="39">
        <v>-1.32</v>
      </c>
    </row>
    <row r="368" spans="1:15" x14ac:dyDescent="0.25">
      <c r="A368" s="42">
        <v>2022</v>
      </c>
      <c r="B368" s="42">
        <v>150</v>
      </c>
      <c r="C368" s="42">
        <v>1111</v>
      </c>
      <c r="D368">
        <v>623201</v>
      </c>
      <c r="E368" s="42">
        <v>5600</v>
      </c>
      <c r="F368" s="42" t="str">
        <f t="shared" si="5"/>
        <v>Oak Hill</v>
      </c>
      <c r="G368" s="42" t="s">
        <v>308</v>
      </c>
      <c r="H368" s="42" t="s">
        <v>94</v>
      </c>
      <c r="I368" t="s">
        <v>95</v>
      </c>
      <c r="J368" t="s">
        <v>102</v>
      </c>
      <c r="K368" s="39">
        <v>0</v>
      </c>
      <c r="L368" s="39">
        <v>0</v>
      </c>
      <c r="M368" s="39">
        <v>0</v>
      </c>
      <c r="N368" s="39">
        <v>0.30999999999999994</v>
      </c>
      <c r="O368" s="39">
        <v>-0.30999999999999994</v>
      </c>
    </row>
    <row r="369" spans="1:15" x14ac:dyDescent="0.25">
      <c r="A369" s="42">
        <v>2022</v>
      </c>
      <c r="B369" s="42">
        <v>150</v>
      </c>
      <c r="C369" s="42">
        <v>1111</v>
      </c>
      <c r="D369">
        <v>626101</v>
      </c>
      <c r="E369" s="42">
        <v>5600</v>
      </c>
      <c r="F369" s="42" t="str">
        <f t="shared" si="5"/>
        <v>Oak Hill</v>
      </c>
      <c r="G369" s="42" t="s">
        <v>308</v>
      </c>
      <c r="H369" s="42" t="s">
        <v>94</v>
      </c>
      <c r="I369" t="s">
        <v>95</v>
      </c>
      <c r="J369" t="s">
        <v>104</v>
      </c>
      <c r="K369" s="39">
        <v>0</v>
      </c>
      <c r="L369" s="39">
        <v>0</v>
      </c>
      <c r="M369" s="39">
        <v>0</v>
      </c>
      <c r="N369" s="39">
        <v>0.60999999999999988</v>
      </c>
      <c r="O369" s="39">
        <v>-0.60999999999999988</v>
      </c>
    </row>
    <row r="370" spans="1:15" x14ac:dyDescent="0.25">
      <c r="A370" s="42">
        <v>2022</v>
      </c>
      <c r="B370" s="42">
        <v>150</v>
      </c>
      <c r="C370" s="42">
        <v>1111</v>
      </c>
      <c r="D370">
        <v>639802</v>
      </c>
      <c r="E370" s="42">
        <v>5600</v>
      </c>
      <c r="F370" s="42" t="str">
        <f t="shared" si="5"/>
        <v>Oak Hill</v>
      </c>
      <c r="G370" s="42" t="s">
        <v>308</v>
      </c>
      <c r="H370" s="42" t="s">
        <v>94</v>
      </c>
      <c r="I370" t="s">
        <v>95</v>
      </c>
      <c r="J370" t="s">
        <v>110</v>
      </c>
      <c r="K370" s="39">
        <v>24500.639999999999</v>
      </c>
      <c r="L370" s="39">
        <v>0</v>
      </c>
      <c r="M370" s="39">
        <v>0</v>
      </c>
      <c r="N370" s="39">
        <v>0</v>
      </c>
      <c r="O370" s="39">
        <v>0</v>
      </c>
    </row>
    <row r="371" spans="1:15" x14ac:dyDescent="0.25">
      <c r="A371" s="42">
        <v>2022</v>
      </c>
      <c r="B371" s="42">
        <v>150</v>
      </c>
      <c r="C371" s="42">
        <v>1111</v>
      </c>
      <c r="D371">
        <v>641101</v>
      </c>
      <c r="E371" s="42">
        <v>5600</v>
      </c>
      <c r="F371" s="42" t="str">
        <f t="shared" si="5"/>
        <v>Oak Hill</v>
      </c>
      <c r="G371" s="42" t="s">
        <v>308</v>
      </c>
      <c r="H371" s="42" t="s">
        <v>94</v>
      </c>
      <c r="I371" t="s">
        <v>95</v>
      </c>
      <c r="J371" t="s">
        <v>112</v>
      </c>
      <c r="K371" s="39">
        <v>129034.75</v>
      </c>
      <c r="L371" s="39">
        <v>27419.850000000006</v>
      </c>
      <c r="M371" s="39">
        <v>0</v>
      </c>
      <c r="N371" s="39">
        <v>298.3</v>
      </c>
      <c r="O371" s="39">
        <v>27121.550000000007</v>
      </c>
    </row>
    <row r="372" spans="1:15" x14ac:dyDescent="0.25">
      <c r="A372" s="42">
        <v>2022</v>
      </c>
      <c r="B372" s="42">
        <v>150</v>
      </c>
      <c r="C372" s="42">
        <v>1111</v>
      </c>
      <c r="D372">
        <v>641108</v>
      </c>
      <c r="E372" s="42">
        <v>5600</v>
      </c>
      <c r="F372" s="42" t="str">
        <f t="shared" si="5"/>
        <v>Oak Hill</v>
      </c>
      <c r="G372" s="42" t="s">
        <v>308</v>
      </c>
      <c r="H372" s="42" t="s">
        <v>94</v>
      </c>
      <c r="I372" t="s">
        <v>95</v>
      </c>
      <c r="J372" t="s">
        <v>114</v>
      </c>
      <c r="K372" s="39">
        <v>29029.19</v>
      </c>
      <c r="L372" s="39">
        <v>12371.14</v>
      </c>
      <c r="M372" s="39">
        <v>1404.49</v>
      </c>
      <c r="N372" s="39">
        <v>2004.33</v>
      </c>
      <c r="O372" s="39">
        <v>8962.32</v>
      </c>
    </row>
    <row r="373" spans="1:15" x14ac:dyDescent="0.25">
      <c r="A373" s="42">
        <v>2022</v>
      </c>
      <c r="B373" s="42">
        <v>150</v>
      </c>
      <c r="C373" s="42">
        <v>1111</v>
      </c>
      <c r="D373">
        <v>641109</v>
      </c>
      <c r="E373" s="42">
        <v>5600</v>
      </c>
      <c r="F373" s="42" t="str">
        <f t="shared" si="5"/>
        <v>Oak Hill</v>
      </c>
      <c r="G373" s="42" t="s">
        <v>308</v>
      </c>
      <c r="H373" s="42" t="s">
        <v>94</v>
      </c>
      <c r="I373" t="s">
        <v>95</v>
      </c>
      <c r="J373" t="s">
        <v>116</v>
      </c>
      <c r="K373" s="39">
        <v>14514.6</v>
      </c>
      <c r="L373" s="39">
        <v>92129.5</v>
      </c>
      <c r="M373" s="39">
        <v>7454.67</v>
      </c>
      <c r="N373" s="39">
        <v>72817.36</v>
      </c>
      <c r="O373" s="39">
        <v>11857.47</v>
      </c>
    </row>
    <row r="374" spans="1:15" x14ac:dyDescent="0.25">
      <c r="A374" s="42">
        <v>2022</v>
      </c>
      <c r="B374" s="42">
        <v>150</v>
      </c>
      <c r="C374" s="42">
        <v>1111</v>
      </c>
      <c r="D374">
        <v>641202</v>
      </c>
      <c r="E374" s="42">
        <v>5600</v>
      </c>
      <c r="F374" s="42" t="str">
        <f t="shared" si="5"/>
        <v>Oak Hill</v>
      </c>
      <c r="G374" s="42" t="s">
        <v>308</v>
      </c>
      <c r="H374" s="42" t="s">
        <v>94</v>
      </c>
      <c r="I374" t="s">
        <v>95</v>
      </c>
      <c r="J374" t="s">
        <v>118</v>
      </c>
      <c r="K374" s="39">
        <v>29029.19</v>
      </c>
      <c r="L374" s="39">
        <v>0</v>
      </c>
      <c r="M374" s="39">
        <v>0</v>
      </c>
      <c r="N374" s="39">
        <v>0</v>
      </c>
      <c r="O374" s="39">
        <v>0</v>
      </c>
    </row>
    <row r="375" spans="1:15" x14ac:dyDescent="0.25">
      <c r="A375" s="42">
        <v>2022</v>
      </c>
      <c r="B375" s="42">
        <v>250</v>
      </c>
      <c r="C375" s="42">
        <v>1111</v>
      </c>
      <c r="D375">
        <v>613101</v>
      </c>
      <c r="E375" s="42">
        <v>5600</v>
      </c>
      <c r="F375" s="42" t="str">
        <f t="shared" si="5"/>
        <v>Oak Hill</v>
      </c>
      <c r="G375" s="42" t="s">
        <v>308</v>
      </c>
      <c r="H375" s="42" t="s">
        <v>94</v>
      </c>
      <c r="I375" t="s">
        <v>95</v>
      </c>
      <c r="J375" t="s">
        <v>138</v>
      </c>
      <c r="K375" s="39">
        <v>58058.38</v>
      </c>
      <c r="L375" s="39">
        <v>58058.38</v>
      </c>
      <c r="M375" s="39">
        <v>0</v>
      </c>
      <c r="N375" s="39">
        <v>127.59999999999991</v>
      </c>
      <c r="O375" s="39">
        <v>57930.78</v>
      </c>
    </row>
    <row r="376" spans="1:15" x14ac:dyDescent="0.25">
      <c r="A376" s="42">
        <v>2022</v>
      </c>
      <c r="B376" s="42">
        <v>250</v>
      </c>
      <c r="C376" s="42">
        <v>1111</v>
      </c>
      <c r="D376">
        <v>623101</v>
      </c>
      <c r="E376" s="42">
        <v>5600</v>
      </c>
      <c r="F376" s="42" t="str">
        <f t="shared" si="5"/>
        <v>Oak Hill</v>
      </c>
      <c r="G376" s="42" t="s">
        <v>308</v>
      </c>
      <c r="H376" s="42" t="s">
        <v>94</v>
      </c>
      <c r="I376" t="s">
        <v>95</v>
      </c>
      <c r="J376" t="s">
        <v>100</v>
      </c>
      <c r="K376" s="39">
        <v>3599.62</v>
      </c>
      <c r="L376" s="39">
        <v>3599.62</v>
      </c>
      <c r="M376" s="39">
        <v>0</v>
      </c>
      <c r="N376" s="39">
        <v>8.2499999999999858</v>
      </c>
      <c r="O376" s="39">
        <v>3591.37</v>
      </c>
    </row>
    <row r="377" spans="1:15" x14ac:dyDescent="0.25">
      <c r="A377" s="42">
        <v>2022</v>
      </c>
      <c r="B377" s="42">
        <v>250</v>
      </c>
      <c r="C377" s="42">
        <v>1111</v>
      </c>
      <c r="D377">
        <v>623201</v>
      </c>
      <c r="E377" s="42">
        <v>5600</v>
      </c>
      <c r="F377" s="42" t="str">
        <f t="shared" si="5"/>
        <v>Oak Hill</v>
      </c>
      <c r="G377" s="42" t="s">
        <v>308</v>
      </c>
      <c r="H377" s="42" t="s">
        <v>94</v>
      </c>
      <c r="I377" t="s">
        <v>95</v>
      </c>
      <c r="J377" t="s">
        <v>102</v>
      </c>
      <c r="K377" s="39">
        <v>841.85</v>
      </c>
      <c r="L377" s="39">
        <v>841.85</v>
      </c>
      <c r="M377" s="39">
        <v>0</v>
      </c>
      <c r="N377" s="39">
        <v>1.9299999999999997</v>
      </c>
      <c r="O377" s="39">
        <v>839.92</v>
      </c>
    </row>
    <row r="378" spans="1:15" x14ac:dyDescent="0.25">
      <c r="A378" s="42">
        <v>2022</v>
      </c>
      <c r="B378" s="42">
        <v>250</v>
      </c>
      <c r="C378" s="42">
        <v>1111</v>
      </c>
      <c r="D378">
        <v>626101</v>
      </c>
      <c r="E378" s="42">
        <v>5600</v>
      </c>
      <c r="F378" s="42" t="str">
        <f t="shared" si="5"/>
        <v>Oak Hill</v>
      </c>
      <c r="G378" s="42" t="s">
        <v>308</v>
      </c>
      <c r="H378" s="42" t="s">
        <v>94</v>
      </c>
      <c r="I378" t="s">
        <v>95</v>
      </c>
      <c r="J378" t="s">
        <v>104</v>
      </c>
      <c r="K378" s="39">
        <v>1683.69</v>
      </c>
      <c r="L378" s="39">
        <v>1683.69</v>
      </c>
      <c r="M378" s="39">
        <v>0</v>
      </c>
      <c r="N378" s="39">
        <v>3.6999999999999957</v>
      </c>
      <c r="O378" s="39">
        <v>1679.99</v>
      </c>
    </row>
    <row r="379" spans="1:15" x14ac:dyDescent="0.25">
      <c r="A379" s="42">
        <v>2022</v>
      </c>
      <c r="B379" s="42">
        <v>450</v>
      </c>
      <c r="C379" s="42">
        <v>1111</v>
      </c>
      <c r="D379">
        <v>654102</v>
      </c>
      <c r="E379" s="42">
        <v>5600</v>
      </c>
      <c r="F379" s="42" t="str">
        <f t="shared" si="5"/>
        <v>Oak Hill</v>
      </c>
      <c r="G379" s="42" t="s">
        <v>308</v>
      </c>
      <c r="H379" s="42" t="s">
        <v>94</v>
      </c>
      <c r="I379" t="s">
        <v>95</v>
      </c>
      <c r="J379" t="s">
        <v>162</v>
      </c>
      <c r="K379" s="39">
        <v>0</v>
      </c>
      <c r="L379" s="39">
        <v>93187.88</v>
      </c>
      <c r="M379" s="39">
        <v>0</v>
      </c>
      <c r="N379" s="39">
        <v>0</v>
      </c>
      <c r="O379" s="39">
        <v>93187.88</v>
      </c>
    </row>
    <row r="380" spans="1:15" x14ac:dyDescent="0.25">
      <c r="A380" s="42">
        <v>2022</v>
      </c>
      <c r="B380" s="42">
        <v>150</v>
      </c>
      <c r="C380" s="42">
        <v>1111</v>
      </c>
      <c r="D380">
        <v>615113</v>
      </c>
      <c r="E380" s="42">
        <v>5610</v>
      </c>
      <c r="F380" s="42" t="str">
        <f t="shared" si="5"/>
        <v>Earl Nance Sr</v>
      </c>
      <c r="G380" s="42" t="s">
        <v>308</v>
      </c>
      <c r="H380" s="42" t="s">
        <v>94</v>
      </c>
      <c r="I380" t="s">
        <v>95</v>
      </c>
      <c r="J380" t="s">
        <v>108</v>
      </c>
      <c r="K380" s="39">
        <v>0</v>
      </c>
      <c r="L380" s="39">
        <v>28.37</v>
      </c>
      <c r="M380" s="39">
        <v>0</v>
      </c>
      <c r="N380" s="39">
        <v>28.369999999999997</v>
      </c>
      <c r="O380" s="39">
        <v>3.5527136788005009E-15</v>
      </c>
    </row>
    <row r="381" spans="1:15" x14ac:dyDescent="0.25">
      <c r="A381" s="42">
        <v>2022</v>
      </c>
      <c r="B381" s="42">
        <v>150</v>
      </c>
      <c r="C381" s="42">
        <v>1111</v>
      </c>
      <c r="D381">
        <v>623101</v>
      </c>
      <c r="E381" s="42">
        <v>5610</v>
      </c>
      <c r="F381" s="42" t="str">
        <f t="shared" si="5"/>
        <v>Earl Nance Sr</v>
      </c>
      <c r="G381" s="42" t="s">
        <v>308</v>
      </c>
      <c r="H381" s="42" t="s">
        <v>94</v>
      </c>
      <c r="I381" t="s">
        <v>95</v>
      </c>
      <c r="J381" t="s">
        <v>100</v>
      </c>
      <c r="K381" s="39">
        <v>0</v>
      </c>
      <c r="L381" s="39">
        <v>0</v>
      </c>
      <c r="M381" s="39">
        <v>0</v>
      </c>
      <c r="N381" s="39">
        <v>1.7599999999999998</v>
      </c>
      <c r="O381" s="39">
        <v>-1.7599999999999998</v>
      </c>
    </row>
    <row r="382" spans="1:15" x14ac:dyDescent="0.25">
      <c r="A382" s="42">
        <v>2022</v>
      </c>
      <c r="B382" s="42">
        <v>150</v>
      </c>
      <c r="C382" s="42">
        <v>1111</v>
      </c>
      <c r="D382">
        <v>623201</v>
      </c>
      <c r="E382" s="42">
        <v>5610</v>
      </c>
      <c r="F382" s="42" t="str">
        <f t="shared" si="5"/>
        <v>Earl Nance Sr</v>
      </c>
      <c r="G382" s="42" t="s">
        <v>308</v>
      </c>
      <c r="H382" s="42" t="s">
        <v>94</v>
      </c>
      <c r="I382" t="s">
        <v>95</v>
      </c>
      <c r="J382" t="s">
        <v>102</v>
      </c>
      <c r="K382" s="39">
        <v>0</v>
      </c>
      <c r="L382" s="39">
        <v>0</v>
      </c>
      <c r="M382" s="39">
        <v>0</v>
      </c>
      <c r="N382" s="39">
        <v>0.41999999999999993</v>
      </c>
      <c r="O382" s="39">
        <v>-0.41999999999999993</v>
      </c>
    </row>
    <row r="383" spans="1:15" x14ac:dyDescent="0.25">
      <c r="A383" s="42">
        <v>2022</v>
      </c>
      <c r="B383" s="42">
        <v>150</v>
      </c>
      <c r="C383" s="42">
        <v>1111</v>
      </c>
      <c r="D383">
        <v>626101</v>
      </c>
      <c r="E383" s="42">
        <v>5610</v>
      </c>
      <c r="F383" s="42" t="str">
        <f t="shared" si="5"/>
        <v>Earl Nance Sr</v>
      </c>
      <c r="G383" s="42" t="s">
        <v>308</v>
      </c>
      <c r="H383" s="42" t="s">
        <v>94</v>
      </c>
      <c r="I383" t="s">
        <v>95</v>
      </c>
      <c r="J383" t="s">
        <v>104</v>
      </c>
      <c r="K383" s="39">
        <v>0</v>
      </c>
      <c r="L383" s="39">
        <v>0</v>
      </c>
      <c r="M383" s="39">
        <v>0</v>
      </c>
      <c r="N383" s="39">
        <v>0.81</v>
      </c>
      <c r="O383" s="39">
        <v>-0.81</v>
      </c>
    </row>
    <row r="384" spans="1:15" x14ac:dyDescent="0.25">
      <c r="A384" s="42">
        <v>2022</v>
      </c>
      <c r="B384" s="42">
        <v>150</v>
      </c>
      <c r="C384" s="42">
        <v>1111</v>
      </c>
      <c r="D384">
        <v>631201</v>
      </c>
      <c r="E384" s="42">
        <v>5610</v>
      </c>
      <c r="F384" s="42" t="str">
        <f t="shared" si="5"/>
        <v>Earl Nance Sr</v>
      </c>
      <c r="G384" s="42" t="s">
        <v>308</v>
      </c>
      <c r="H384" s="42" t="s">
        <v>94</v>
      </c>
      <c r="I384" t="s">
        <v>95</v>
      </c>
      <c r="J384" t="s">
        <v>133</v>
      </c>
      <c r="K384" s="39">
        <v>0</v>
      </c>
      <c r="L384" s="39">
        <v>19523.75</v>
      </c>
      <c r="M384" s="39">
        <v>0</v>
      </c>
      <c r="N384" s="39">
        <v>1500</v>
      </c>
      <c r="O384" s="39">
        <v>18023.75</v>
      </c>
    </row>
    <row r="385" spans="1:15" x14ac:dyDescent="0.25">
      <c r="A385" s="42">
        <v>2022</v>
      </c>
      <c r="B385" s="42">
        <v>150</v>
      </c>
      <c r="C385" s="42">
        <v>1111</v>
      </c>
      <c r="D385">
        <v>634301</v>
      </c>
      <c r="E385" s="42">
        <v>5610</v>
      </c>
      <c r="F385" s="42" t="str">
        <f t="shared" si="5"/>
        <v>Earl Nance Sr</v>
      </c>
      <c r="G385" s="42" t="s">
        <v>308</v>
      </c>
      <c r="H385" s="42" t="s">
        <v>94</v>
      </c>
      <c r="I385" t="s">
        <v>95</v>
      </c>
      <c r="J385" t="s">
        <v>181</v>
      </c>
      <c r="K385" s="39">
        <v>0</v>
      </c>
      <c r="L385" s="39">
        <v>20000</v>
      </c>
      <c r="M385" s="39">
        <v>0</v>
      </c>
      <c r="N385" s="39">
        <v>4825.8599999999997</v>
      </c>
      <c r="O385" s="39">
        <v>15174.14</v>
      </c>
    </row>
    <row r="386" spans="1:15" x14ac:dyDescent="0.25">
      <c r="A386" s="42">
        <v>2022</v>
      </c>
      <c r="B386" s="42">
        <v>150</v>
      </c>
      <c r="C386" s="42">
        <v>1111</v>
      </c>
      <c r="D386">
        <v>639802</v>
      </c>
      <c r="E386" s="42">
        <v>5610</v>
      </c>
      <c r="F386" s="42" t="str">
        <f t="shared" ref="F386:F449" si="6">VLOOKUP(E386,Locations,2,0)</f>
        <v>Earl Nance Sr</v>
      </c>
      <c r="G386" s="42" t="s">
        <v>308</v>
      </c>
      <c r="H386" s="42" t="s">
        <v>94</v>
      </c>
      <c r="I386" t="s">
        <v>95</v>
      </c>
      <c r="J386" t="s">
        <v>110</v>
      </c>
      <c r="K386" s="39">
        <v>33358.050000000003</v>
      </c>
      <c r="L386" s="39">
        <v>0</v>
      </c>
      <c r="M386" s="39">
        <v>0</v>
      </c>
      <c r="N386" s="39">
        <v>0</v>
      </c>
      <c r="O386" s="39">
        <v>0</v>
      </c>
    </row>
    <row r="387" spans="1:15" x14ac:dyDescent="0.25">
      <c r="A387" s="42">
        <v>2022</v>
      </c>
      <c r="B387" s="42">
        <v>150</v>
      </c>
      <c r="C387" s="42">
        <v>1111</v>
      </c>
      <c r="D387">
        <v>641101</v>
      </c>
      <c r="E387" s="42">
        <v>5610</v>
      </c>
      <c r="F387" s="42" t="str">
        <f t="shared" si="6"/>
        <v>Earl Nance Sr</v>
      </c>
      <c r="G387" s="42" t="s">
        <v>308</v>
      </c>
      <c r="H387" s="42" t="s">
        <v>94</v>
      </c>
      <c r="I387" t="s">
        <v>95</v>
      </c>
      <c r="J387" t="s">
        <v>112</v>
      </c>
      <c r="K387" s="39">
        <v>175683.07</v>
      </c>
      <c r="L387" s="39">
        <v>134821.12</v>
      </c>
      <c r="M387" s="39">
        <v>14863.36</v>
      </c>
      <c r="N387" s="39">
        <v>87172.03</v>
      </c>
      <c r="O387" s="39">
        <v>32785.729999999996</v>
      </c>
    </row>
    <row r="388" spans="1:15" x14ac:dyDescent="0.25">
      <c r="A388" s="42">
        <v>2022</v>
      </c>
      <c r="B388" s="42">
        <v>150</v>
      </c>
      <c r="C388" s="42">
        <v>1111</v>
      </c>
      <c r="D388">
        <v>641108</v>
      </c>
      <c r="E388" s="42">
        <v>5610</v>
      </c>
      <c r="F388" s="42" t="str">
        <f t="shared" si="6"/>
        <v>Earl Nance Sr</v>
      </c>
      <c r="G388" s="42" t="s">
        <v>308</v>
      </c>
      <c r="H388" s="42" t="s">
        <v>94</v>
      </c>
      <c r="I388" t="s">
        <v>95</v>
      </c>
      <c r="J388" t="s">
        <v>114</v>
      </c>
      <c r="K388" s="39">
        <v>39523.75</v>
      </c>
      <c r="L388" s="39">
        <v>0</v>
      </c>
      <c r="M388" s="39">
        <v>0</v>
      </c>
      <c r="N388" s="39">
        <v>0</v>
      </c>
      <c r="O388" s="39">
        <v>0</v>
      </c>
    </row>
    <row r="389" spans="1:15" x14ac:dyDescent="0.25">
      <c r="A389" s="42">
        <v>2022</v>
      </c>
      <c r="B389" s="42">
        <v>150</v>
      </c>
      <c r="C389" s="42">
        <v>1111</v>
      </c>
      <c r="D389">
        <v>641109</v>
      </c>
      <c r="E389" s="42">
        <v>5610</v>
      </c>
      <c r="F389" s="42" t="str">
        <f t="shared" si="6"/>
        <v>Earl Nance Sr</v>
      </c>
      <c r="G389" s="42" t="s">
        <v>308</v>
      </c>
      <c r="H389" s="42" t="s">
        <v>94</v>
      </c>
      <c r="I389" t="s">
        <v>95</v>
      </c>
      <c r="J389" t="s">
        <v>116</v>
      </c>
      <c r="K389" s="39">
        <v>19761.88</v>
      </c>
      <c r="L389" s="39">
        <v>128809.38</v>
      </c>
      <c r="M389" s="39">
        <v>0</v>
      </c>
      <c r="N389" s="39">
        <v>117207.79999999999</v>
      </c>
      <c r="O389" s="39">
        <v>11601.580000000016</v>
      </c>
    </row>
    <row r="390" spans="1:15" x14ac:dyDescent="0.25">
      <c r="A390" s="42">
        <v>2022</v>
      </c>
      <c r="B390" s="42">
        <v>150</v>
      </c>
      <c r="C390" s="42">
        <v>1111</v>
      </c>
      <c r="D390">
        <v>641202</v>
      </c>
      <c r="E390" s="42">
        <v>5610</v>
      </c>
      <c r="F390" s="42" t="str">
        <f t="shared" si="6"/>
        <v>Earl Nance Sr</v>
      </c>
      <c r="G390" s="42" t="s">
        <v>308</v>
      </c>
      <c r="H390" s="42" t="s">
        <v>94</v>
      </c>
      <c r="I390" t="s">
        <v>95</v>
      </c>
      <c r="J390" t="s">
        <v>118</v>
      </c>
      <c r="K390" s="39">
        <v>39523.75</v>
      </c>
      <c r="L390" s="39">
        <v>19523.75</v>
      </c>
      <c r="M390" s="39">
        <v>0</v>
      </c>
      <c r="N390" s="39">
        <v>8346.5</v>
      </c>
      <c r="O390" s="39">
        <v>11177.25</v>
      </c>
    </row>
    <row r="391" spans="1:15" x14ac:dyDescent="0.25">
      <c r="A391" s="42">
        <v>2022</v>
      </c>
      <c r="B391" s="42">
        <v>250</v>
      </c>
      <c r="C391" s="42">
        <v>1111</v>
      </c>
      <c r="D391">
        <v>613101</v>
      </c>
      <c r="E391" s="42">
        <v>5610</v>
      </c>
      <c r="F391" s="42" t="str">
        <f t="shared" si="6"/>
        <v>Earl Nance Sr</v>
      </c>
      <c r="G391" s="42" t="s">
        <v>308</v>
      </c>
      <c r="H391" s="42" t="s">
        <v>94</v>
      </c>
      <c r="I391" t="s">
        <v>95</v>
      </c>
      <c r="J391" t="s">
        <v>138</v>
      </c>
      <c r="K391" s="39">
        <v>79047.5</v>
      </c>
      <c r="L391" s="39">
        <v>40000</v>
      </c>
      <c r="M391" s="39">
        <v>0</v>
      </c>
      <c r="N391" s="39">
        <v>-5.6843418860808015E-14</v>
      </c>
      <c r="O391" s="39">
        <v>40000</v>
      </c>
    </row>
    <row r="392" spans="1:15" x14ac:dyDescent="0.25">
      <c r="A392" s="42">
        <v>2022</v>
      </c>
      <c r="B392" s="42">
        <v>250</v>
      </c>
      <c r="C392" s="42">
        <v>1111</v>
      </c>
      <c r="D392">
        <v>623101</v>
      </c>
      <c r="E392" s="42">
        <v>5610</v>
      </c>
      <c r="F392" s="42" t="str">
        <f t="shared" si="6"/>
        <v>Earl Nance Sr</v>
      </c>
      <c r="G392" s="42" t="s">
        <v>308</v>
      </c>
      <c r="H392" s="42" t="s">
        <v>94</v>
      </c>
      <c r="I392" t="s">
        <v>95</v>
      </c>
      <c r="J392" t="s">
        <v>100</v>
      </c>
      <c r="K392" s="39">
        <v>4900.95</v>
      </c>
      <c r="L392" s="39">
        <v>7380.95</v>
      </c>
      <c r="M392" s="39">
        <v>0</v>
      </c>
      <c r="N392" s="39">
        <v>1.9999999999999574E-2</v>
      </c>
      <c r="O392" s="39">
        <v>7380.9299999999994</v>
      </c>
    </row>
    <row r="393" spans="1:15" x14ac:dyDescent="0.25">
      <c r="A393" s="42">
        <v>2022</v>
      </c>
      <c r="B393" s="42">
        <v>250</v>
      </c>
      <c r="C393" s="42">
        <v>1111</v>
      </c>
      <c r="D393">
        <v>623201</v>
      </c>
      <c r="E393" s="42">
        <v>5610</v>
      </c>
      <c r="F393" s="42" t="str">
        <f t="shared" si="6"/>
        <v>Earl Nance Sr</v>
      </c>
      <c r="G393" s="42" t="s">
        <v>308</v>
      </c>
      <c r="H393" s="42" t="s">
        <v>94</v>
      </c>
      <c r="I393" t="s">
        <v>95</v>
      </c>
      <c r="J393" t="s">
        <v>102</v>
      </c>
      <c r="K393" s="39">
        <v>1146.19</v>
      </c>
      <c r="L393" s="39">
        <v>1726.19</v>
      </c>
      <c r="M393" s="39">
        <v>0</v>
      </c>
      <c r="N393" s="39">
        <v>2.0000000000000018E-2</v>
      </c>
      <c r="O393" s="39">
        <v>1726.17</v>
      </c>
    </row>
    <row r="394" spans="1:15" x14ac:dyDescent="0.25">
      <c r="A394" s="42">
        <v>2022</v>
      </c>
      <c r="B394" s="42">
        <v>250</v>
      </c>
      <c r="C394" s="42">
        <v>1111</v>
      </c>
      <c r="D394">
        <v>626101</v>
      </c>
      <c r="E394" s="42">
        <v>5610</v>
      </c>
      <c r="F394" s="42" t="str">
        <f t="shared" si="6"/>
        <v>Earl Nance Sr</v>
      </c>
      <c r="G394" s="42" t="s">
        <v>308</v>
      </c>
      <c r="H394" s="42" t="s">
        <v>94</v>
      </c>
      <c r="I394" t="s">
        <v>95</v>
      </c>
      <c r="J394" t="s">
        <v>104</v>
      </c>
      <c r="K394" s="39">
        <v>2292.38</v>
      </c>
      <c r="L394" s="39">
        <v>3452.38</v>
      </c>
      <c r="M394" s="39">
        <v>0</v>
      </c>
      <c r="N394" s="39">
        <v>0</v>
      </c>
      <c r="O394" s="39">
        <v>3452.38</v>
      </c>
    </row>
    <row r="395" spans="1:15" x14ac:dyDescent="0.25">
      <c r="A395" s="42">
        <v>2022</v>
      </c>
      <c r="B395" s="42">
        <v>150</v>
      </c>
      <c r="C395" s="42">
        <v>1111</v>
      </c>
      <c r="D395">
        <v>634904</v>
      </c>
      <c r="E395" s="42">
        <v>5620</v>
      </c>
      <c r="F395" s="42" t="str">
        <f t="shared" si="6"/>
        <v>Peabody</v>
      </c>
      <c r="G395" s="42" t="s">
        <v>308</v>
      </c>
      <c r="H395" s="42" t="s">
        <v>94</v>
      </c>
      <c r="I395" t="s">
        <v>95</v>
      </c>
      <c r="J395" t="s">
        <v>169</v>
      </c>
      <c r="K395" s="39">
        <v>0</v>
      </c>
      <c r="L395" s="39">
        <v>2500</v>
      </c>
      <c r="M395" s="39">
        <v>0</v>
      </c>
      <c r="N395" s="39">
        <v>0</v>
      </c>
      <c r="O395" s="39">
        <v>2500</v>
      </c>
    </row>
    <row r="396" spans="1:15" x14ac:dyDescent="0.25">
      <c r="A396" s="42">
        <v>2022</v>
      </c>
      <c r="B396" s="42">
        <v>150</v>
      </c>
      <c r="C396" s="42">
        <v>1111</v>
      </c>
      <c r="D396">
        <v>639103</v>
      </c>
      <c r="E396" s="42">
        <v>5620</v>
      </c>
      <c r="F396" s="42" t="str">
        <f t="shared" si="6"/>
        <v>Peabody</v>
      </c>
      <c r="G396" s="42" t="s">
        <v>308</v>
      </c>
      <c r="H396" s="42" t="s">
        <v>94</v>
      </c>
      <c r="I396" t="s">
        <v>95</v>
      </c>
      <c r="J396" t="s">
        <v>169</v>
      </c>
      <c r="K396" s="39">
        <v>0</v>
      </c>
      <c r="L396" s="39">
        <v>3000</v>
      </c>
      <c r="M396" s="39">
        <v>0</v>
      </c>
      <c r="N396" s="39">
        <v>178</v>
      </c>
      <c r="O396" s="39">
        <v>2822</v>
      </c>
    </row>
    <row r="397" spans="1:15" x14ac:dyDescent="0.25">
      <c r="A397" s="42">
        <v>2022</v>
      </c>
      <c r="B397" s="42">
        <v>150</v>
      </c>
      <c r="C397" s="42">
        <v>1111</v>
      </c>
      <c r="D397">
        <v>639802</v>
      </c>
      <c r="E397" s="42">
        <v>5620</v>
      </c>
      <c r="F397" s="42" t="str">
        <f t="shared" si="6"/>
        <v>Peabody</v>
      </c>
      <c r="G397" s="42" t="s">
        <v>308</v>
      </c>
      <c r="H397" s="42" t="s">
        <v>94</v>
      </c>
      <c r="I397" t="s">
        <v>95</v>
      </c>
      <c r="J397" t="s">
        <v>110</v>
      </c>
      <c r="K397" s="39">
        <v>14430.29</v>
      </c>
      <c r="L397" s="39">
        <v>14430.29</v>
      </c>
      <c r="M397" s="39">
        <v>0</v>
      </c>
      <c r="N397" s="39">
        <v>0</v>
      </c>
      <c r="O397" s="39">
        <v>14430.29</v>
      </c>
    </row>
    <row r="398" spans="1:15" x14ac:dyDescent="0.25">
      <c r="A398" s="42">
        <v>2022</v>
      </c>
      <c r="B398" s="42">
        <v>150</v>
      </c>
      <c r="C398" s="42">
        <v>1111</v>
      </c>
      <c r="D398">
        <v>641101</v>
      </c>
      <c r="E398" s="42">
        <v>5620</v>
      </c>
      <c r="F398" s="42" t="str">
        <f t="shared" si="6"/>
        <v>Peabody</v>
      </c>
      <c r="G398" s="42" t="s">
        <v>308</v>
      </c>
      <c r="H398" s="42" t="s">
        <v>94</v>
      </c>
      <c r="I398" t="s">
        <v>95</v>
      </c>
      <c r="J398" t="s">
        <v>112</v>
      </c>
      <c r="K398" s="39">
        <v>75998.39</v>
      </c>
      <c r="L398" s="39">
        <v>6198.1999999999971</v>
      </c>
      <c r="M398" s="39">
        <v>877.96</v>
      </c>
      <c r="N398" s="39">
        <v>2364.4</v>
      </c>
      <c r="O398" s="39">
        <v>2955.839999999997</v>
      </c>
    </row>
    <row r="399" spans="1:15" x14ac:dyDescent="0.25">
      <c r="A399" s="42">
        <v>2022</v>
      </c>
      <c r="B399" s="42">
        <v>150</v>
      </c>
      <c r="C399" s="42">
        <v>1111</v>
      </c>
      <c r="D399">
        <v>641108</v>
      </c>
      <c r="E399" s="42">
        <v>5620</v>
      </c>
      <c r="F399" s="42" t="str">
        <f t="shared" si="6"/>
        <v>Peabody</v>
      </c>
      <c r="G399" s="42" t="s">
        <v>308</v>
      </c>
      <c r="H399" s="42" t="s">
        <v>94</v>
      </c>
      <c r="I399" t="s">
        <v>95</v>
      </c>
      <c r="J399" t="s">
        <v>114</v>
      </c>
      <c r="K399" s="39">
        <v>17097.5</v>
      </c>
      <c r="L399" s="39">
        <v>17097.5</v>
      </c>
      <c r="M399" s="39">
        <v>0</v>
      </c>
      <c r="N399" s="39">
        <v>0</v>
      </c>
      <c r="O399" s="39">
        <v>17097.5</v>
      </c>
    </row>
    <row r="400" spans="1:15" x14ac:dyDescent="0.25">
      <c r="A400" s="42">
        <v>2022</v>
      </c>
      <c r="B400" s="42">
        <v>150</v>
      </c>
      <c r="C400" s="42">
        <v>1111</v>
      </c>
      <c r="D400">
        <v>641109</v>
      </c>
      <c r="E400" s="42">
        <v>5620</v>
      </c>
      <c r="F400" s="42" t="str">
        <f t="shared" si="6"/>
        <v>Peabody</v>
      </c>
      <c r="G400" s="42" t="s">
        <v>308</v>
      </c>
      <c r="H400" s="42" t="s">
        <v>94</v>
      </c>
      <c r="I400" t="s">
        <v>95</v>
      </c>
      <c r="J400" t="s">
        <v>116</v>
      </c>
      <c r="K400" s="39">
        <v>8548.75</v>
      </c>
      <c r="L400" s="39">
        <v>73548.75</v>
      </c>
      <c r="M400" s="39">
        <v>52562.42</v>
      </c>
      <c r="N400" s="39">
        <v>1493.21</v>
      </c>
      <c r="O400" s="39">
        <v>19493.119999999995</v>
      </c>
    </row>
    <row r="401" spans="1:15" x14ac:dyDescent="0.25">
      <c r="A401" s="42">
        <v>2022</v>
      </c>
      <c r="B401" s="42">
        <v>150</v>
      </c>
      <c r="C401" s="42">
        <v>1111</v>
      </c>
      <c r="D401">
        <v>641202</v>
      </c>
      <c r="E401" s="42">
        <v>5620</v>
      </c>
      <c r="F401" s="42" t="str">
        <f t="shared" si="6"/>
        <v>Peabody</v>
      </c>
      <c r="G401" s="42" t="s">
        <v>308</v>
      </c>
      <c r="H401" s="42" t="s">
        <v>94</v>
      </c>
      <c r="I401" t="s">
        <v>95</v>
      </c>
      <c r="J401" t="s">
        <v>118</v>
      </c>
      <c r="K401" s="39">
        <v>17097.5</v>
      </c>
      <c r="L401" s="39">
        <v>6597.5</v>
      </c>
      <c r="M401" s="39">
        <v>0</v>
      </c>
      <c r="N401" s="39">
        <v>0</v>
      </c>
      <c r="O401" s="39">
        <v>6597.5</v>
      </c>
    </row>
    <row r="402" spans="1:15" x14ac:dyDescent="0.25">
      <c r="A402" s="42">
        <v>2022</v>
      </c>
      <c r="B402" s="42">
        <v>250</v>
      </c>
      <c r="C402" s="42">
        <v>1111</v>
      </c>
      <c r="D402">
        <v>613101</v>
      </c>
      <c r="E402" s="42">
        <v>5620</v>
      </c>
      <c r="F402" s="42" t="str">
        <f t="shared" si="6"/>
        <v>Peabody</v>
      </c>
      <c r="G402" s="42" t="s">
        <v>308</v>
      </c>
      <c r="H402" s="42" t="s">
        <v>94</v>
      </c>
      <c r="I402" t="s">
        <v>95</v>
      </c>
      <c r="J402" t="s">
        <v>138</v>
      </c>
      <c r="K402" s="39">
        <v>34195</v>
      </c>
      <c r="L402" s="39">
        <v>34195</v>
      </c>
      <c r="M402" s="39">
        <v>0</v>
      </c>
      <c r="N402" s="39">
        <v>0</v>
      </c>
      <c r="O402" s="39">
        <v>34195</v>
      </c>
    </row>
    <row r="403" spans="1:15" x14ac:dyDescent="0.25">
      <c r="A403" s="42">
        <v>2022</v>
      </c>
      <c r="B403" s="42">
        <v>250</v>
      </c>
      <c r="C403" s="42">
        <v>1111</v>
      </c>
      <c r="D403">
        <v>623101</v>
      </c>
      <c r="E403" s="42">
        <v>5620</v>
      </c>
      <c r="F403" s="42" t="str">
        <f t="shared" si="6"/>
        <v>Peabody</v>
      </c>
      <c r="G403" s="42" t="s">
        <v>308</v>
      </c>
      <c r="H403" s="42" t="s">
        <v>94</v>
      </c>
      <c r="I403" t="s">
        <v>95</v>
      </c>
      <c r="J403" t="s">
        <v>100</v>
      </c>
      <c r="K403" s="39">
        <v>2120.09</v>
      </c>
      <c r="L403" s="39">
        <v>2120.09</v>
      </c>
      <c r="M403" s="39">
        <v>0</v>
      </c>
      <c r="N403" s="39">
        <v>0</v>
      </c>
      <c r="O403" s="39">
        <v>2120.09</v>
      </c>
    </row>
    <row r="404" spans="1:15" x14ac:dyDescent="0.25">
      <c r="A404" s="42">
        <v>2022</v>
      </c>
      <c r="B404" s="42">
        <v>250</v>
      </c>
      <c r="C404" s="42">
        <v>1111</v>
      </c>
      <c r="D404">
        <v>623201</v>
      </c>
      <c r="E404" s="42">
        <v>5620</v>
      </c>
      <c r="F404" s="42" t="str">
        <f t="shared" si="6"/>
        <v>Peabody</v>
      </c>
      <c r="G404" s="42" t="s">
        <v>308</v>
      </c>
      <c r="H404" s="42" t="s">
        <v>94</v>
      </c>
      <c r="I404" t="s">
        <v>95</v>
      </c>
      <c r="J404" t="s">
        <v>102</v>
      </c>
      <c r="K404" s="39">
        <v>495.83</v>
      </c>
      <c r="L404" s="39">
        <v>495.83</v>
      </c>
      <c r="M404" s="39">
        <v>0</v>
      </c>
      <c r="N404" s="39">
        <v>0</v>
      </c>
      <c r="O404" s="39">
        <v>495.83</v>
      </c>
    </row>
    <row r="405" spans="1:15" x14ac:dyDescent="0.25">
      <c r="A405" s="42">
        <v>2022</v>
      </c>
      <c r="B405" s="42">
        <v>250</v>
      </c>
      <c r="C405" s="42">
        <v>1111</v>
      </c>
      <c r="D405">
        <v>626101</v>
      </c>
      <c r="E405" s="42">
        <v>5620</v>
      </c>
      <c r="F405" s="42" t="str">
        <f t="shared" si="6"/>
        <v>Peabody</v>
      </c>
      <c r="G405" s="42" t="s">
        <v>308</v>
      </c>
      <c r="H405" s="42" t="s">
        <v>94</v>
      </c>
      <c r="I405" t="s">
        <v>95</v>
      </c>
      <c r="J405" t="s">
        <v>104</v>
      </c>
      <c r="K405" s="39">
        <v>991.66</v>
      </c>
      <c r="L405" s="39">
        <v>991.66</v>
      </c>
      <c r="M405" s="39">
        <v>0</v>
      </c>
      <c r="N405" s="39">
        <v>0</v>
      </c>
      <c r="O405" s="39">
        <v>991.66</v>
      </c>
    </row>
    <row r="406" spans="1:15" x14ac:dyDescent="0.25">
      <c r="A406" s="42">
        <v>2022</v>
      </c>
      <c r="B406" s="42">
        <v>450</v>
      </c>
      <c r="C406" s="42">
        <v>1111</v>
      </c>
      <c r="D406">
        <v>654201</v>
      </c>
      <c r="E406" s="42">
        <v>5620</v>
      </c>
      <c r="F406" s="42" t="str">
        <f t="shared" si="6"/>
        <v>Peabody</v>
      </c>
      <c r="G406" s="42" t="s">
        <v>308</v>
      </c>
      <c r="H406" s="42" t="s">
        <v>94</v>
      </c>
      <c r="I406" t="s">
        <v>95</v>
      </c>
      <c r="J406" t="s">
        <v>173</v>
      </c>
      <c r="K406" s="39">
        <v>0</v>
      </c>
      <c r="L406" s="39">
        <v>4800.1899999999996</v>
      </c>
      <c r="M406" s="39">
        <v>4800.1899999999996</v>
      </c>
      <c r="N406" s="39">
        <v>0</v>
      </c>
      <c r="O406" s="39">
        <v>0</v>
      </c>
    </row>
    <row r="407" spans="1:15" x14ac:dyDescent="0.25">
      <c r="A407" s="42">
        <v>2022</v>
      </c>
      <c r="B407" s="42">
        <v>150</v>
      </c>
      <c r="C407" s="42">
        <v>1111</v>
      </c>
      <c r="D407">
        <v>639802</v>
      </c>
      <c r="E407" s="42">
        <v>5780</v>
      </c>
      <c r="F407" s="42" t="str">
        <f t="shared" si="6"/>
        <v xml:space="preserve">Shaw VPA </v>
      </c>
      <c r="G407" s="42" t="s">
        <v>308</v>
      </c>
      <c r="H407" s="42" t="s">
        <v>94</v>
      </c>
      <c r="I407" t="s">
        <v>95</v>
      </c>
      <c r="J407" t="s">
        <v>110</v>
      </c>
      <c r="K407" s="39">
        <v>32575.24</v>
      </c>
      <c r="L407" s="39">
        <v>4333.2400000000016</v>
      </c>
      <c r="M407" s="39">
        <v>0</v>
      </c>
      <c r="N407" s="39">
        <v>0</v>
      </c>
      <c r="O407" s="39">
        <v>4333.2400000000016</v>
      </c>
    </row>
    <row r="408" spans="1:15" x14ac:dyDescent="0.25">
      <c r="A408" s="42">
        <v>2022</v>
      </c>
      <c r="B408" s="42">
        <v>150</v>
      </c>
      <c r="C408" s="42">
        <v>1111</v>
      </c>
      <c r="D408">
        <v>641101</v>
      </c>
      <c r="E408" s="42">
        <v>5780</v>
      </c>
      <c r="F408" s="42" t="str">
        <f t="shared" si="6"/>
        <v xml:space="preserve">Shaw VPA </v>
      </c>
      <c r="G408" s="42" t="s">
        <v>308</v>
      </c>
      <c r="H408" s="42" t="s">
        <v>94</v>
      </c>
      <c r="I408" t="s">
        <v>95</v>
      </c>
      <c r="J408" t="s">
        <v>112</v>
      </c>
      <c r="K408" s="39">
        <v>171560.33</v>
      </c>
      <c r="L408" s="39">
        <v>16976.329999999987</v>
      </c>
      <c r="M408" s="39">
        <v>11305.12</v>
      </c>
      <c r="N408" s="39">
        <v>0</v>
      </c>
      <c r="O408" s="39">
        <v>5671.2099999999864</v>
      </c>
    </row>
    <row r="409" spans="1:15" x14ac:dyDescent="0.25">
      <c r="A409" s="42">
        <v>2022</v>
      </c>
      <c r="B409" s="42">
        <v>150</v>
      </c>
      <c r="C409" s="42">
        <v>1111</v>
      </c>
      <c r="D409">
        <v>641108</v>
      </c>
      <c r="E409" s="42">
        <v>5780</v>
      </c>
      <c r="F409" s="42" t="str">
        <f t="shared" si="6"/>
        <v xml:space="preserve">Shaw VPA </v>
      </c>
      <c r="G409" s="42" t="s">
        <v>308</v>
      </c>
      <c r="H409" s="42" t="s">
        <v>94</v>
      </c>
      <c r="I409" t="s">
        <v>95</v>
      </c>
      <c r="J409" t="s">
        <v>114</v>
      </c>
      <c r="K409" s="39">
        <v>38596.25</v>
      </c>
      <c r="L409" s="39">
        <v>21620.25</v>
      </c>
      <c r="M409" s="39">
        <v>0</v>
      </c>
      <c r="N409" s="39">
        <v>0</v>
      </c>
      <c r="O409" s="39">
        <v>21620.25</v>
      </c>
    </row>
    <row r="410" spans="1:15" x14ac:dyDescent="0.25">
      <c r="A410" s="42">
        <v>2022</v>
      </c>
      <c r="B410" s="42">
        <v>150</v>
      </c>
      <c r="C410" s="42">
        <v>1111</v>
      </c>
      <c r="D410">
        <v>641109</v>
      </c>
      <c r="E410" s="42">
        <v>5780</v>
      </c>
      <c r="F410" s="42" t="str">
        <f t="shared" si="6"/>
        <v xml:space="preserve">Shaw VPA </v>
      </c>
      <c r="G410" s="42" t="s">
        <v>308</v>
      </c>
      <c r="H410" s="42" t="s">
        <v>94</v>
      </c>
      <c r="I410" t="s">
        <v>95</v>
      </c>
      <c r="J410" t="s">
        <v>116</v>
      </c>
      <c r="K410" s="39">
        <v>19298.13</v>
      </c>
      <c r="L410" s="39">
        <v>219100.13</v>
      </c>
      <c r="M410" s="39">
        <v>0</v>
      </c>
      <c r="N410" s="39">
        <v>218242.14</v>
      </c>
      <c r="O410" s="39">
        <v>857.98999999999069</v>
      </c>
    </row>
    <row r="411" spans="1:15" x14ac:dyDescent="0.25">
      <c r="A411" s="42">
        <v>2022</v>
      </c>
      <c r="B411" s="42">
        <v>150</v>
      </c>
      <c r="C411" s="42">
        <v>1111</v>
      </c>
      <c r="D411">
        <v>641202</v>
      </c>
      <c r="E411" s="42">
        <v>5780</v>
      </c>
      <c r="F411" s="42" t="str">
        <f t="shared" si="6"/>
        <v xml:space="preserve">Shaw VPA </v>
      </c>
      <c r="G411" s="42" t="s">
        <v>308</v>
      </c>
      <c r="H411" s="42" t="s">
        <v>94</v>
      </c>
      <c r="I411" t="s">
        <v>95</v>
      </c>
      <c r="J411" t="s">
        <v>118</v>
      </c>
      <c r="K411" s="39">
        <v>38596.25</v>
      </c>
      <c r="L411" s="39">
        <v>25881.25</v>
      </c>
      <c r="M411" s="39">
        <v>1295</v>
      </c>
      <c r="N411" s="39">
        <v>5495</v>
      </c>
      <c r="O411" s="39">
        <v>19091.25</v>
      </c>
    </row>
    <row r="412" spans="1:15" x14ac:dyDescent="0.25">
      <c r="A412" s="42">
        <v>2022</v>
      </c>
      <c r="B412" s="42">
        <v>250</v>
      </c>
      <c r="C412" s="42">
        <v>1111</v>
      </c>
      <c r="D412">
        <v>613101</v>
      </c>
      <c r="E412" s="42">
        <v>5780</v>
      </c>
      <c r="F412" s="42" t="str">
        <f t="shared" si="6"/>
        <v xml:space="preserve">Shaw VPA </v>
      </c>
      <c r="G412" s="42" t="s">
        <v>308</v>
      </c>
      <c r="H412" s="42" t="s">
        <v>94</v>
      </c>
      <c r="I412" t="s">
        <v>95</v>
      </c>
      <c r="J412" t="s">
        <v>138</v>
      </c>
      <c r="K412" s="39">
        <v>77192.5</v>
      </c>
      <c r="L412" s="39">
        <v>77192.5</v>
      </c>
      <c r="M412" s="39">
        <v>0</v>
      </c>
      <c r="N412" s="39">
        <v>0</v>
      </c>
      <c r="O412" s="39">
        <v>77192.5</v>
      </c>
    </row>
    <row r="413" spans="1:15" x14ac:dyDescent="0.25">
      <c r="A413" s="42">
        <v>2022</v>
      </c>
      <c r="B413" s="42">
        <v>250</v>
      </c>
      <c r="C413" s="42">
        <v>1111</v>
      </c>
      <c r="D413">
        <v>623101</v>
      </c>
      <c r="E413" s="42">
        <v>5780</v>
      </c>
      <c r="F413" s="42" t="str">
        <f t="shared" si="6"/>
        <v xml:space="preserve">Shaw VPA </v>
      </c>
      <c r="G413" s="42" t="s">
        <v>308</v>
      </c>
      <c r="H413" s="42" t="s">
        <v>94</v>
      </c>
      <c r="I413" t="s">
        <v>95</v>
      </c>
      <c r="J413" t="s">
        <v>100</v>
      </c>
      <c r="K413" s="39">
        <v>4785.9399999999996</v>
      </c>
      <c r="L413" s="39">
        <v>4785.9399999999996</v>
      </c>
      <c r="M413" s="39">
        <v>0</v>
      </c>
      <c r="N413" s="39">
        <v>0.26000000000000512</v>
      </c>
      <c r="O413" s="39">
        <v>4785.6799999999994</v>
      </c>
    </row>
    <row r="414" spans="1:15" x14ac:dyDescent="0.25">
      <c r="A414" s="42">
        <v>2022</v>
      </c>
      <c r="B414" s="42">
        <v>250</v>
      </c>
      <c r="C414" s="42">
        <v>1111</v>
      </c>
      <c r="D414">
        <v>623201</v>
      </c>
      <c r="E414" s="42">
        <v>5780</v>
      </c>
      <c r="F414" s="42" t="str">
        <f t="shared" si="6"/>
        <v xml:space="preserve">Shaw VPA </v>
      </c>
      <c r="G414" s="42" t="s">
        <v>308</v>
      </c>
      <c r="H414" s="42" t="s">
        <v>94</v>
      </c>
      <c r="I414" t="s">
        <v>95</v>
      </c>
      <c r="J414" t="s">
        <v>102</v>
      </c>
      <c r="K414" s="39">
        <v>1119.29</v>
      </c>
      <c r="L414" s="39">
        <v>1119.29</v>
      </c>
      <c r="M414" s="39">
        <v>0</v>
      </c>
      <c r="N414" s="39">
        <v>5.9999999999999609E-2</v>
      </c>
      <c r="O414" s="39">
        <v>1119.23</v>
      </c>
    </row>
    <row r="415" spans="1:15" x14ac:dyDescent="0.25">
      <c r="A415" s="42">
        <v>2022</v>
      </c>
      <c r="B415" s="42">
        <v>250</v>
      </c>
      <c r="C415" s="42">
        <v>1111</v>
      </c>
      <c r="D415">
        <v>626101</v>
      </c>
      <c r="E415" s="42">
        <v>5780</v>
      </c>
      <c r="F415" s="42" t="str">
        <f t="shared" si="6"/>
        <v xml:space="preserve">Shaw VPA </v>
      </c>
      <c r="G415" s="42" t="s">
        <v>308</v>
      </c>
      <c r="H415" s="42" t="s">
        <v>94</v>
      </c>
      <c r="I415" t="s">
        <v>95</v>
      </c>
      <c r="J415" t="s">
        <v>104</v>
      </c>
      <c r="K415" s="39">
        <v>2238.58</v>
      </c>
      <c r="L415" s="39">
        <v>2238.58</v>
      </c>
      <c r="M415" s="39">
        <v>0</v>
      </c>
      <c r="N415" s="39">
        <v>0</v>
      </c>
      <c r="O415" s="39">
        <v>2238.58</v>
      </c>
    </row>
    <row r="416" spans="1:15" x14ac:dyDescent="0.25">
      <c r="A416" s="42">
        <v>2022</v>
      </c>
      <c r="B416" s="42">
        <v>450</v>
      </c>
      <c r="C416" s="42">
        <v>1111</v>
      </c>
      <c r="D416">
        <v>654101</v>
      </c>
      <c r="E416" s="42">
        <v>5780</v>
      </c>
      <c r="F416" s="42" t="str">
        <f t="shared" si="6"/>
        <v xml:space="preserve">Shaw VPA </v>
      </c>
      <c r="G416" s="42" t="s">
        <v>308</v>
      </c>
      <c r="H416" s="42" t="s">
        <v>94</v>
      </c>
      <c r="I416" t="s">
        <v>95</v>
      </c>
      <c r="J416" t="s">
        <v>154</v>
      </c>
      <c r="K416" s="39">
        <v>0</v>
      </c>
      <c r="L416" s="39">
        <v>12715</v>
      </c>
      <c r="M416" s="39">
        <v>0</v>
      </c>
      <c r="N416" s="39">
        <v>12715</v>
      </c>
      <c r="O416" s="39">
        <v>0</v>
      </c>
    </row>
    <row r="417" spans="1:15" x14ac:dyDescent="0.25">
      <c r="A417" s="42">
        <v>2022</v>
      </c>
      <c r="B417" s="42">
        <v>150</v>
      </c>
      <c r="C417" s="42">
        <v>1111</v>
      </c>
      <c r="D417">
        <v>639802</v>
      </c>
      <c r="E417" s="42">
        <v>5800</v>
      </c>
      <c r="F417" s="42" t="str">
        <f t="shared" si="6"/>
        <v>Shenandoah</v>
      </c>
      <c r="G417" s="42" t="s">
        <v>308</v>
      </c>
      <c r="H417" s="42" t="s">
        <v>94</v>
      </c>
      <c r="I417" t="s">
        <v>95</v>
      </c>
      <c r="J417" t="s">
        <v>110</v>
      </c>
      <c r="K417" s="39">
        <v>15648.82</v>
      </c>
      <c r="L417" s="39">
        <v>15648.82</v>
      </c>
      <c r="M417" s="39">
        <v>0</v>
      </c>
      <c r="N417" s="39">
        <v>0</v>
      </c>
      <c r="O417" s="39">
        <v>15648.82</v>
      </c>
    </row>
    <row r="418" spans="1:15" x14ac:dyDescent="0.25">
      <c r="A418" s="42">
        <v>2022</v>
      </c>
      <c r="B418" s="42">
        <v>150</v>
      </c>
      <c r="C418" s="42">
        <v>1111</v>
      </c>
      <c r="D418">
        <v>641101</v>
      </c>
      <c r="E418" s="42">
        <v>5800</v>
      </c>
      <c r="F418" s="42" t="str">
        <f t="shared" si="6"/>
        <v>Shenandoah</v>
      </c>
      <c r="G418" s="42" t="s">
        <v>308</v>
      </c>
      <c r="H418" s="42" t="s">
        <v>94</v>
      </c>
      <c r="I418" t="s">
        <v>95</v>
      </c>
      <c r="J418" t="s">
        <v>112</v>
      </c>
      <c r="K418" s="39">
        <v>82415.86</v>
      </c>
      <c r="L418" s="39">
        <v>40415.86</v>
      </c>
      <c r="M418" s="39">
        <v>0</v>
      </c>
      <c r="N418" s="39">
        <v>0</v>
      </c>
      <c r="O418" s="39">
        <v>40415.86</v>
      </c>
    </row>
    <row r="419" spans="1:15" x14ac:dyDescent="0.25">
      <c r="A419" s="42">
        <v>2022</v>
      </c>
      <c r="B419" s="42">
        <v>150</v>
      </c>
      <c r="C419" s="42">
        <v>1111</v>
      </c>
      <c r="D419">
        <v>641108</v>
      </c>
      <c r="E419" s="42">
        <v>5800</v>
      </c>
      <c r="F419" s="42" t="str">
        <f t="shared" si="6"/>
        <v>Shenandoah</v>
      </c>
      <c r="G419" s="42" t="s">
        <v>308</v>
      </c>
      <c r="H419" s="42" t="s">
        <v>94</v>
      </c>
      <c r="I419" t="s">
        <v>95</v>
      </c>
      <c r="J419" t="s">
        <v>114</v>
      </c>
      <c r="K419" s="39">
        <v>18541.25</v>
      </c>
      <c r="L419" s="39">
        <v>18541.25</v>
      </c>
      <c r="M419" s="39">
        <v>725</v>
      </c>
      <c r="N419" s="39">
        <v>0</v>
      </c>
      <c r="O419" s="39">
        <v>17816.25</v>
      </c>
    </row>
    <row r="420" spans="1:15" x14ac:dyDescent="0.25">
      <c r="A420" s="42">
        <v>2022</v>
      </c>
      <c r="B420" s="42">
        <v>150</v>
      </c>
      <c r="C420" s="42">
        <v>1111</v>
      </c>
      <c r="D420">
        <v>641109</v>
      </c>
      <c r="E420" s="42">
        <v>5800</v>
      </c>
      <c r="F420" s="42" t="str">
        <f t="shared" si="6"/>
        <v>Shenandoah</v>
      </c>
      <c r="G420" s="42" t="s">
        <v>308</v>
      </c>
      <c r="H420" s="42" t="s">
        <v>94</v>
      </c>
      <c r="I420" t="s">
        <v>95</v>
      </c>
      <c r="J420" t="s">
        <v>116</v>
      </c>
      <c r="K420" s="39">
        <v>9270.6299999999992</v>
      </c>
      <c r="L420" s="39">
        <v>9270.6299999999992</v>
      </c>
      <c r="M420" s="39">
        <v>0</v>
      </c>
      <c r="N420" s="39">
        <v>0</v>
      </c>
      <c r="O420" s="39">
        <v>9270.6299999999992</v>
      </c>
    </row>
    <row r="421" spans="1:15" x14ac:dyDescent="0.25">
      <c r="A421" s="42">
        <v>2022</v>
      </c>
      <c r="B421" s="42">
        <v>150</v>
      </c>
      <c r="C421" s="42">
        <v>1111</v>
      </c>
      <c r="D421">
        <v>641202</v>
      </c>
      <c r="E421" s="42">
        <v>5800</v>
      </c>
      <c r="F421" s="42" t="str">
        <f t="shared" si="6"/>
        <v>Shenandoah</v>
      </c>
      <c r="G421" s="42" t="s">
        <v>308</v>
      </c>
      <c r="H421" s="42" t="s">
        <v>94</v>
      </c>
      <c r="I421" t="s">
        <v>95</v>
      </c>
      <c r="J421" t="s">
        <v>118</v>
      </c>
      <c r="K421" s="39">
        <v>18541.25</v>
      </c>
      <c r="L421" s="39">
        <v>18541.25</v>
      </c>
      <c r="M421" s="39">
        <v>0</v>
      </c>
      <c r="N421" s="39">
        <v>0</v>
      </c>
      <c r="O421" s="39">
        <v>18541.25</v>
      </c>
    </row>
    <row r="422" spans="1:15" x14ac:dyDescent="0.25">
      <c r="A422" s="42">
        <v>2022</v>
      </c>
      <c r="B422" s="42">
        <v>250</v>
      </c>
      <c r="C422" s="42">
        <v>1111</v>
      </c>
      <c r="D422">
        <v>613101</v>
      </c>
      <c r="E422" s="42">
        <v>5800</v>
      </c>
      <c r="F422" s="42" t="str">
        <f t="shared" si="6"/>
        <v>Shenandoah</v>
      </c>
      <c r="G422" s="42" t="s">
        <v>308</v>
      </c>
      <c r="H422" s="42" t="s">
        <v>94</v>
      </c>
      <c r="I422" t="s">
        <v>95</v>
      </c>
      <c r="J422" t="s">
        <v>138</v>
      </c>
      <c r="K422" s="39">
        <v>37082.5</v>
      </c>
      <c r="L422" s="39">
        <v>37082.5</v>
      </c>
      <c r="M422" s="39">
        <v>0</v>
      </c>
      <c r="N422" s="39">
        <v>0</v>
      </c>
      <c r="O422" s="39">
        <v>37082.5</v>
      </c>
    </row>
    <row r="423" spans="1:15" x14ac:dyDescent="0.25">
      <c r="A423" s="42">
        <v>2022</v>
      </c>
      <c r="B423" s="42">
        <v>250</v>
      </c>
      <c r="C423" s="42">
        <v>1111</v>
      </c>
      <c r="D423">
        <v>623101</v>
      </c>
      <c r="E423" s="42">
        <v>5800</v>
      </c>
      <c r="F423" s="42" t="str">
        <f t="shared" si="6"/>
        <v>Shenandoah</v>
      </c>
      <c r="G423" s="42" t="s">
        <v>308</v>
      </c>
      <c r="H423" s="42" t="s">
        <v>94</v>
      </c>
      <c r="I423" t="s">
        <v>95</v>
      </c>
      <c r="J423" t="s">
        <v>100</v>
      </c>
      <c r="K423" s="39">
        <v>2299.12</v>
      </c>
      <c r="L423" s="39">
        <v>2299.12</v>
      </c>
      <c r="M423" s="39">
        <v>0</v>
      </c>
      <c r="N423" s="39">
        <v>0</v>
      </c>
      <c r="O423" s="39">
        <v>2299.12</v>
      </c>
    </row>
    <row r="424" spans="1:15" x14ac:dyDescent="0.25">
      <c r="A424" s="42">
        <v>2022</v>
      </c>
      <c r="B424" s="42">
        <v>250</v>
      </c>
      <c r="C424" s="42">
        <v>1111</v>
      </c>
      <c r="D424">
        <v>623201</v>
      </c>
      <c r="E424" s="42">
        <v>5800</v>
      </c>
      <c r="F424" s="42" t="str">
        <f t="shared" si="6"/>
        <v>Shenandoah</v>
      </c>
      <c r="G424" s="42" t="s">
        <v>308</v>
      </c>
      <c r="H424" s="42" t="s">
        <v>94</v>
      </c>
      <c r="I424" t="s">
        <v>95</v>
      </c>
      <c r="J424" t="s">
        <v>102</v>
      </c>
      <c r="K424" s="39">
        <v>537.70000000000005</v>
      </c>
      <c r="L424" s="39">
        <v>537.70000000000005</v>
      </c>
      <c r="M424" s="39">
        <v>0</v>
      </c>
      <c r="N424" s="39">
        <v>0</v>
      </c>
      <c r="O424" s="39">
        <v>537.70000000000005</v>
      </c>
    </row>
    <row r="425" spans="1:15" x14ac:dyDescent="0.25">
      <c r="A425" s="42">
        <v>2022</v>
      </c>
      <c r="B425" s="42">
        <v>250</v>
      </c>
      <c r="C425" s="42">
        <v>1111</v>
      </c>
      <c r="D425">
        <v>626101</v>
      </c>
      <c r="E425" s="42">
        <v>5800</v>
      </c>
      <c r="F425" s="42" t="str">
        <f t="shared" si="6"/>
        <v>Shenandoah</v>
      </c>
      <c r="G425" s="42" t="s">
        <v>308</v>
      </c>
      <c r="H425" s="42" t="s">
        <v>94</v>
      </c>
      <c r="I425" t="s">
        <v>95</v>
      </c>
      <c r="J425" t="s">
        <v>104</v>
      </c>
      <c r="K425" s="39">
        <v>1075.3900000000001</v>
      </c>
      <c r="L425" s="39">
        <v>1075.3900000000001</v>
      </c>
      <c r="M425" s="39">
        <v>0</v>
      </c>
      <c r="N425" s="39">
        <v>0</v>
      </c>
      <c r="O425" s="39">
        <v>1075.3900000000001</v>
      </c>
    </row>
    <row r="426" spans="1:15" x14ac:dyDescent="0.25">
      <c r="A426" s="42">
        <v>2022</v>
      </c>
      <c r="B426" s="42">
        <v>450</v>
      </c>
      <c r="C426" s="42">
        <v>1111</v>
      </c>
      <c r="D426">
        <v>654102</v>
      </c>
      <c r="E426" s="42">
        <v>5800</v>
      </c>
      <c r="F426" s="42" t="str">
        <f t="shared" si="6"/>
        <v>Shenandoah</v>
      </c>
      <c r="G426" s="42" t="s">
        <v>308</v>
      </c>
      <c r="H426" s="42" t="s">
        <v>94</v>
      </c>
      <c r="I426" t="s">
        <v>95</v>
      </c>
      <c r="J426" t="s">
        <v>162</v>
      </c>
      <c r="K426" s="39">
        <v>0</v>
      </c>
      <c r="L426" s="39">
        <v>42000</v>
      </c>
      <c r="M426" s="39">
        <v>0</v>
      </c>
      <c r="N426" s="39">
        <v>0</v>
      </c>
      <c r="O426" s="39">
        <v>42000</v>
      </c>
    </row>
    <row r="427" spans="1:15" x14ac:dyDescent="0.25">
      <c r="A427" s="42">
        <v>2022</v>
      </c>
      <c r="B427" s="42">
        <v>150</v>
      </c>
      <c r="C427" s="42">
        <v>1111</v>
      </c>
      <c r="D427">
        <v>639802</v>
      </c>
      <c r="E427" s="42">
        <v>5860</v>
      </c>
      <c r="F427" s="42" t="str">
        <f t="shared" si="6"/>
        <v>Sigel</v>
      </c>
      <c r="G427" s="42" t="s">
        <v>308</v>
      </c>
      <c r="H427" s="42" t="s">
        <v>94</v>
      </c>
      <c r="I427" t="s">
        <v>95</v>
      </c>
      <c r="J427" t="s">
        <v>110</v>
      </c>
      <c r="K427" s="39">
        <v>22871.35</v>
      </c>
      <c r="L427" s="39">
        <v>0</v>
      </c>
      <c r="M427" s="39">
        <v>0</v>
      </c>
      <c r="N427" s="39">
        <v>0</v>
      </c>
      <c r="O427" s="39">
        <v>0</v>
      </c>
    </row>
    <row r="428" spans="1:15" x14ac:dyDescent="0.25">
      <c r="A428" s="42">
        <v>2022</v>
      </c>
      <c r="B428" s="42">
        <v>150</v>
      </c>
      <c r="C428" s="42">
        <v>1111</v>
      </c>
      <c r="D428">
        <v>641101</v>
      </c>
      <c r="E428" s="42">
        <v>5860</v>
      </c>
      <c r="F428" s="42" t="str">
        <f t="shared" si="6"/>
        <v>Sigel</v>
      </c>
      <c r="G428" s="42" t="s">
        <v>308</v>
      </c>
      <c r="H428" s="42" t="s">
        <v>94</v>
      </c>
      <c r="I428" t="s">
        <v>95</v>
      </c>
      <c r="J428" t="s">
        <v>112</v>
      </c>
      <c r="K428" s="39">
        <v>120453.94</v>
      </c>
      <c r="L428" s="39">
        <v>120453.94</v>
      </c>
      <c r="M428" s="39">
        <v>0</v>
      </c>
      <c r="N428" s="39">
        <v>24827</v>
      </c>
      <c r="O428" s="39">
        <v>95626.94</v>
      </c>
    </row>
    <row r="429" spans="1:15" x14ac:dyDescent="0.25">
      <c r="A429" s="42">
        <v>2022</v>
      </c>
      <c r="B429" s="42">
        <v>150</v>
      </c>
      <c r="C429" s="42">
        <v>1111</v>
      </c>
      <c r="D429">
        <v>641108</v>
      </c>
      <c r="E429" s="42">
        <v>5860</v>
      </c>
      <c r="F429" s="42" t="str">
        <f t="shared" si="6"/>
        <v>Sigel</v>
      </c>
      <c r="G429" s="42" t="s">
        <v>308</v>
      </c>
      <c r="H429" s="42" t="s">
        <v>94</v>
      </c>
      <c r="I429" t="s">
        <v>95</v>
      </c>
      <c r="J429" t="s">
        <v>114</v>
      </c>
      <c r="K429" s="39">
        <v>27098.75</v>
      </c>
      <c r="L429" s="39">
        <v>22098.75</v>
      </c>
      <c r="M429" s="39">
        <v>17465.5</v>
      </c>
      <c r="N429" s="39">
        <v>0</v>
      </c>
      <c r="O429" s="39">
        <v>4633.25</v>
      </c>
    </row>
    <row r="430" spans="1:15" x14ac:dyDescent="0.25">
      <c r="A430" s="42">
        <v>2022</v>
      </c>
      <c r="B430" s="42">
        <v>150</v>
      </c>
      <c r="C430" s="42">
        <v>1111</v>
      </c>
      <c r="D430">
        <v>641109</v>
      </c>
      <c r="E430" s="42">
        <v>5860</v>
      </c>
      <c r="F430" s="42" t="str">
        <f t="shared" si="6"/>
        <v>Sigel</v>
      </c>
      <c r="G430" s="42" t="s">
        <v>308</v>
      </c>
      <c r="H430" s="42" t="s">
        <v>94</v>
      </c>
      <c r="I430" t="s">
        <v>95</v>
      </c>
      <c r="J430" t="s">
        <v>116</v>
      </c>
      <c r="K430" s="39">
        <v>13549.38</v>
      </c>
      <c r="L430" s="39">
        <v>61420.73</v>
      </c>
      <c r="M430" s="39">
        <v>60346</v>
      </c>
      <c r="N430" s="39">
        <v>0</v>
      </c>
      <c r="O430" s="39">
        <v>1074.7299999999959</v>
      </c>
    </row>
    <row r="431" spans="1:15" x14ac:dyDescent="0.25">
      <c r="A431" s="42">
        <v>2022</v>
      </c>
      <c r="B431" s="42">
        <v>150</v>
      </c>
      <c r="C431" s="42">
        <v>1111</v>
      </c>
      <c r="D431">
        <v>641202</v>
      </c>
      <c r="E431" s="42">
        <v>5860</v>
      </c>
      <c r="F431" s="42" t="str">
        <f t="shared" si="6"/>
        <v>Sigel</v>
      </c>
      <c r="G431" s="42" t="s">
        <v>308</v>
      </c>
      <c r="H431" s="42" t="s">
        <v>94</v>
      </c>
      <c r="I431" t="s">
        <v>95</v>
      </c>
      <c r="J431" t="s">
        <v>118</v>
      </c>
      <c r="K431" s="39">
        <v>27098.75</v>
      </c>
      <c r="L431" s="39">
        <v>7098.75</v>
      </c>
      <c r="M431" s="39">
        <v>0</v>
      </c>
      <c r="N431" s="39">
        <v>0</v>
      </c>
      <c r="O431" s="39">
        <v>7098.75</v>
      </c>
    </row>
    <row r="432" spans="1:15" x14ac:dyDescent="0.25">
      <c r="A432" s="42">
        <v>2022</v>
      </c>
      <c r="B432" s="42">
        <v>250</v>
      </c>
      <c r="C432" s="42">
        <v>1111</v>
      </c>
      <c r="D432">
        <v>613101</v>
      </c>
      <c r="E432" s="42">
        <v>5860</v>
      </c>
      <c r="F432" s="42" t="str">
        <f t="shared" si="6"/>
        <v>Sigel</v>
      </c>
      <c r="G432" s="42" t="s">
        <v>308</v>
      </c>
      <c r="H432" s="42" t="s">
        <v>94</v>
      </c>
      <c r="I432" t="s">
        <v>95</v>
      </c>
      <c r="J432" t="s">
        <v>138</v>
      </c>
      <c r="K432" s="39">
        <v>54197.5</v>
      </c>
      <c r="L432" s="39">
        <v>54197.5</v>
      </c>
      <c r="M432" s="39">
        <v>0</v>
      </c>
      <c r="N432" s="39">
        <v>0</v>
      </c>
      <c r="O432" s="39">
        <v>54197.5</v>
      </c>
    </row>
    <row r="433" spans="1:15" x14ac:dyDescent="0.25">
      <c r="A433" s="42">
        <v>2022</v>
      </c>
      <c r="B433" s="42">
        <v>250</v>
      </c>
      <c r="C433" s="42">
        <v>1111</v>
      </c>
      <c r="D433">
        <v>623101</v>
      </c>
      <c r="E433" s="42">
        <v>5860</v>
      </c>
      <c r="F433" s="42" t="str">
        <f t="shared" si="6"/>
        <v>Sigel</v>
      </c>
      <c r="G433" s="42" t="s">
        <v>308</v>
      </c>
      <c r="H433" s="42" t="s">
        <v>94</v>
      </c>
      <c r="I433" t="s">
        <v>95</v>
      </c>
      <c r="J433" t="s">
        <v>100</v>
      </c>
      <c r="K433" s="39">
        <v>3360.25</v>
      </c>
      <c r="L433" s="39">
        <v>3360.25</v>
      </c>
      <c r="M433" s="39">
        <v>0</v>
      </c>
      <c r="N433" s="39">
        <v>0</v>
      </c>
      <c r="O433" s="39">
        <v>3360.25</v>
      </c>
    </row>
    <row r="434" spans="1:15" x14ac:dyDescent="0.25">
      <c r="A434" s="42">
        <v>2022</v>
      </c>
      <c r="B434" s="42">
        <v>250</v>
      </c>
      <c r="C434" s="42">
        <v>1111</v>
      </c>
      <c r="D434">
        <v>623201</v>
      </c>
      <c r="E434" s="42">
        <v>5860</v>
      </c>
      <c r="F434" s="42" t="str">
        <f t="shared" si="6"/>
        <v>Sigel</v>
      </c>
      <c r="G434" s="42" t="s">
        <v>308</v>
      </c>
      <c r="H434" s="42" t="s">
        <v>94</v>
      </c>
      <c r="I434" t="s">
        <v>95</v>
      </c>
      <c r="J434" t="s">
        <v>102</v>
      </c>
      <c r="K434" s="39">
        <v>785.86</v>
      </c>
      <c r="L434" s="39">
        <v>785.86</v>
      </c>
      <c r="M434" s="39">
        <v>0</v>
      </c>
      <c r="N434" s="39">
        <v>0</v>
      </c>
      <c r="O434" s="39">
        <v>785.86</v>
      </c>
    </row>
    <row r="435" spans="1:15" x14ac:dyDescent="0.25">
      <c r="A435" s="42">
        <v>2022</v>
      </c>
      <c r="B435" s="42">
        <v>250</v>
      </c>
      <c r="C435" s="42">
        <v>1111</v>
      </c>
      <c r="D435">
        <v>626101</v>
      </c>
      <c r="E435" s="42">
        <v>5860</v>
      </c>
      <c r="F435" s="42" t="str">
        <f t="shared" si="6"/>
        <v>Sigel</v>
      </c>
      <c r="G435" s="42" t="s">
        <v>308</v>
      </c>
      <c r="H435" s="42" t="s">
        <v>94</v>
      </c>
      <c r="I435" t="s">
        <v>95</v>
      </c>
      <c r="J435" t="s">
        <v>104</v>
      </c>
      <c r="K435" s="39">
        <v>1571.73</v>
      </c>
      <c r="L435" s="39">
        <v>1571.73</v>
      </c>
      <c r="M435" s="39">
        <v>0</v>
      </c>
      <c r="N435" s="39">
        <v>0</v>
      </c>
      <c r="O435" s="39">
        <v>1571.73</v>
      </c>
    </row>
    <row r="436" spans="1:15" x14ac:dyDescent="0.25">
      <c r="A436" s="42">
        <v>2022</v>
      </c>
      <c r="B436" s="42">
        <v>150</v>
      </c>
      <c r="C436" s="42">
        <v>1111</v>
      </c>
      <c r="D436">
        <v>615108</v>
      </c>
      <c r="E436" s="42">
        <v>5930</v>
      </c>
      <c r="F436" s="42" t="str">
        <f t="shared" si="6"/>
        <v>Stix Early Childhood</v>
      </c>
      <c r="G436" s="42" t="s">
        <v>308</v>
      </c>
      <c r="H436" s="42" t="s">
        <v>94</v>
      </c>
      <c r="I436" t="s">
        <v>95</v>
      </c>
      <c r="J436" t="s">
        <v>96</v>
      </c>
      <c r="K436" s="39">
        <v>0</v>
      </c>
      <c r="L436" s="39">
        <v>152.25</v>
      </c>
      <c r="M436" s="39">
        <v>0</v>
      </c>
      <c r="N436" s="39">
        <v>152.25</v>
      </c>
      <c r="O436" s="39">
        <v>0</v>
      </c>
    </row>
    <row r="437" spans="1:15" x14ac:dyDescent="0.25">
      <c r="A437" s="42">
        <v>2022</v>
      </c>
      <c r="B437" s="42">
        <v>150</v>
      </c>
      <c r="C437" s="42">
        <v>1111</v>
      </c>
      <c r="D437">
        <v>615113</v>
      </c>
      <c r="E437" s="42">
        <v>5930</v>
      </c>
      <c r="F437" s="42" t="str">
        <f t="shared" si="6"/>
        <v>Stix Early Childhood</v>
      </c>
      <c r="G437" s="42" t="s">
        <v>308</v>
      </c>
      <c r="H437" s="42" t="s">
        <v>94</v>
      </c>
      <c r="I437" t="s">
        <v>95</v>
      </c>
      <c r="J437" t="s">
        <v>108</v>
      </c>
      <c r="K437" s="39">
        <v>0</v>
      </c>
      <c r="L437" s="39">
        <v>3508.26</v>
      </c>
      <c r="M437" s="39">
        <v>0</v>
      </c>
      <c r="N437" s="39">
        <v>3508.26</v>
      </c>
      <c r="O437" s="39">
        <v>0</v>
      </c>
    </row>
    <row r="438" spans="1:15" x14ac:dyDescent="0.25">
      <c r="A438" s="42">
        <v>2022</v>
      </c>
      <c r="B438" s="42">
        <v>150</v>
      </c>
      <c r="C438" s="42">
        <v>1111</v>
      </c>
      <c r="D438">
        <v>623101</v>
      </c>
      <c r="E438" s="42">
        <v>5930</v>
      </c>
      <c r="F438" s="42" t="str">
        <f t="shared" si="6"/>
        <v>Stix Early Childhood</v>
      </c>
      <c r="G438" s="42" t="s">
        <v>308</v>
      </c>
      <c r="H438" s="42" t="s">
        <v>94</v>
      </c>
      <c r="I438" t="s">
        <v>95</v>
      </c>
      <c r="J438" t="s">
        <v>100</v>
      </c>
      <c r="K438" s="39">
        <v>0</v>
      </c>
      <c r="L438" s="39">
        <v>0</v>
      </c>
      <c r="M438" s="39">
        <v>0</v>
      </c>
      <c r="N438" s="39">
        <v>225.84</v>
      </c>
      <c r="O438" s="39">
        <v>-225.84</v>
      </c>
    </row>
    <row r="439" spans="1:15" x14ac:dyDescent="0.25">
      <c r="A439" s="42">
        <v>2022</v>
      </c>
      <c r="B439" s="42">
        <v>150</v>
      </c>
      <c r="C439" s="42">
        <v>1111</v>
      </c>
      <c r="D439">
        <v>623201</v>
      </c>
      <c r="E439" s="42">
        <v>5930</v>
      </c>
      <c r="F439" s="42" t="str">
        <f t="shared" si="6"/>
        <v>Stix Early Childhood</v>
      </c>
      <c r="G439" s="42" t="s">
        <v>308</v>
      </c>
      <c r="H439" s="42" t="s">
        <v>94</v>
      </c>
      <c r="I439" t="s">
        <v>95</v>
      </c>
      <c r="J439" t="s">
        <v>102</v>
      </c>
      <c r="K439" s="39">
        <v>0</v>
      </c>
      <c r="L439" s="39">
        <v>0</v>
      </c>
      <c r="M439" s="39">
        <v>0</v>
      </c>
      <c r="N439" s="39">
        <v>52.8</v>
      </c>
      <c r="O439" s="39">
        <v>-52.8</v>
      </c>
    </row>
    <row r="440" spans="1:15" x14ac:dyDescent="0.25">
      <c r="A440" s="42">
        <v>2022</v>
      </c>
      <c r="B440" s="42">
        <v>150</v>
      </c>
      <c r="C440" s="42">
        <v>1111</v>
      </c>
      <c r="D440">
        <v>626101</v>
      </c>
      <c r="E440" s="42">
        <v>5930</v>
      </c>
      <c r="F440" s="42" t="str">
        <f t="shared" si="6"/>
        <v>Stix Early Childhood</v>
      </c>
      <c r="G440" s="42" t="s">
        <v>308</v>
      </c>
      <c r="H440" s="42" t="s">
        <v>94</v>
      </c>
      <c r="I440" t="s">
        <v>95</v>
      </c>
      <c r="J440" t="s">
        <v>104</v>
      </c>
      <c r="K440" s="39">
        <v>0</v>
      </c>
      <c r="L440" s="39">
        <v>0</v>
      </c>
      <c r="M440" s="39">
        <v>0</v>
      </c>
      <c r="N440" s="39">
        <v>106.16</v>
      </c>
      <c r="O440" s="39">
        <v>-106.16</v>
      </c>
    </row>
    <row r="441" spans="1:15" x14ac:dyDescent="0.25">
      <c r="A441" s="42">
        <v>2022</v>
      </c>
      <c r="B441" s="42">
        <v>150</v>
      </c>
      <c r="C441" s="42">
        <v>1111</v>
      </c>
      <c r="D441">
        <v>639802</v>
      </c>
      <c r="E441" s="42">
        <v>5930</v>
      </c>
      <c r="F441" s="42" t="str">
        <f t="shared" si="6"/>
        <v>Stix Early Childhood</v>
      </c>
      <c r="G441" s="42" t="s">
        <v>308</v>
      </c>
      <c r="H441" s="42" t="s">
        <v>94</v>
      </c>
      <c r="I441" t="s">
        <v>95</v>
      </c>
      <c r="J441" t="s">
        <v>110</v>
      </c>
      <c r="K441" s="39">
        <v>47356.67</v>
      </c>
      <c r="L441" s="39">
        <v>7356.6699999999983</v>
      </c>
      <c r="M441" s="39">
        <v>0</v>
      </c>
      <c r="N441" s="39">
        <v>0</v>
      </c>
      <c r="O441" s="39">
        <v>7356.6699999999983</v>
      </c>
    </row>
    <row r="442" spans="1:15" x14ac:dyDescent="0.25">
      <c r="A442" s="42">
        <v>2022</v>
      </c>
      <c r="B442" s="42">
        <v>150</v>
      </c>
      <c r="C442" s="42">
        <v>1111</v>
      </c>
      <c r="D442">
        <v>641101</v>
      </c>
      <c r="E442" s="42">
        <v>5930</v>
      </c>
      <c r="F442" s="42" t="str">
        <f t="shared" si="6"/>
        <v>Stix Early Childhood</v>
      </c>
      <c r="G442" s="42" t="s">
        <v>308</v>
      </c>
      <c r="H442" s="42" t="s">
        <v>94</v>
      </c>
      <c r="I442" t="s">
        <v>95</v>
      </c>
      <c r="J442" t="s">
        <v>112</v>
      </c>
      <c r="K442" s="39">
        <v>249408.07</v>
      </c>
      <c r="L442" s="39">
        <v>14408.070000000007</v>
      </c>
      <c r="M442" s="39">
        <v>189.05</v>
      </c>
      <c r="N442" s="39">
        <v>296.55</v>
      </c>
      <c r="O442" s="39">
        <v>13922.470000000008</v>
      </c>
    </row>
    <row r="443" spans="1:15" x14ac:dyDescent="0.25">
      <c r="A443" s="42">
        <v>2022</v>
      </c>
      <c r="B443" s="42">
        <v>150</v>
      </c>
      <c r="C443" s="42">
        <v>1111</v>
      </c>
      <c r="D443">
        <v>641108</v>
      </c>
      <c r="E443" s="42">
        <v>5930</v>
      </c>
      <c r="F443" s="42" t="str">
        <f t="shared" si="6"/>
        <v>Stix Early Childhood</v>
      </c>
      <c r="G443" s="42" t="s">
        <v>308</v>
      </c>
      <c r="H443" s="42" t="s">
        <v>94</v>
      </c>
      <c r="I443" t="s">
        <v>95</v>
      </c>
      <c r="J443" t="s">
        <v>114</v>
      </c>
      <c r="K443" s="39">
        <v>56109.8</v>
      </c>
      <c r="L443" s="39">
        <v>56109.8</v>
      </c>
      <c r="M443" s="39">
        <v>662.89</v>
      </c>
      <c r="N443" s="39">
        <v>0</v>
      </c>
      <c r="O443" s="39">
        <v>55446.91</v>
      </c>
    </row>
    <row r="444" spans="1:15" x14ac:dyDescent="0.25">
      <c r="A444" s="42">
        <v>2022</v>
      </c>
      <c r="B444" s="42">
        <v>150</v>
      </c>
      <c r="C444" s="42">
        <v>1111</v>
      </c>
      <c r="D444">
        <v>641109</v>
      </c>
      <c r="E444" s="42">
        <v>5930</v>
      </c>
      <c r="F444" s="42" t="str">
        <f t="shared" si="6"/>
        <v>Stix Early Childhood</v>
      </c>
      <c r="G444" s="42" t="s">
        <v>308</v>
      </c>
      <c r="H444" s="42" t="s">
        <v>94</v>
      </c>
      <c r="I444" t="s">
        <v>95</v>
      </c>
      <c r="J444" t="s">
        <v>116</v>
      </c>
      <c r="K444" s="39">
        <v>28054.9</v>
      </c>
      <c r="L444" s="39">
        <v>332843</v>
      </c>
      <c r="M444" s="39">
        <v>322122.12</v>
      </c>
      <c r="N444" s="39">
        <v>0</v>
      </c>
      <c r="O444" s="39">
        <v>10720.880000000005</v>
      </c>
    </row>
    <row r="445" spans="1:15" x14ac:dyDescent="0.25">
      <c r="A445" s="42">
        <v>2022</v>
      </c>
      <c r="B445" s="42">
        <v>150</v>
      </c>
      <c r="C445" s="42">
        <v>1111</v>
      </c>
      <c r="D445">
        <v>641202</v>
      </c>
      <c r="E445" s="42">
        <v>5930</v>
      </c>
      <c r="F445" s="42" t="str">
        <f t="shared" si="6"/>
        <v>Stix Early Childhood</v>
      </c>
      <c r="G445" s="42" t="s">
        <v>308</v>
      </c>
      <c r="H445" s="42" t="s">
        <v>94</v>
      </c>
      <c r="I445" t="s">
        <v>95</v>
      </c>
      <c r="J445" t="s">
        <v>118</v>
      </c>
      <c r="K445" s="39">
        <v>56109.8</v>
      </c>
      <c r="L445" s="39">
        <v>6109.8000000000029</v>
      </c>
      <c r="M445" s="39">
        <v>0</v>
      </c>
      <c r="N445" s="39">
        <v>5390.01</v>
      </c>
      <c r="O445" s="39">
        <v>719.79000000000269</v>
      </c>
    </row>
    <row r="446" spans="1:15" x14ac:dyDescent="0.25">
      <c r="A446" s="42">
        <v>2022</v>
      </c>
      <c r="B446" s="42">
        <v>250</v>
      </c>
      <c r="C446" s="42">
        <v>1111</v>
      </c>
      <c r="D446">
        <v>613101</v>
      </c>
      <c r="E446" s="42">
        <v>5930</v>
      </c>
      <c r="F446" s="42" t="str">
        <f t="shared" si="6"/>
        <v>Stix Early Childhood</v>
      </c>
      <c r="G446" s="42" t="s">
        <v>308</v>
      </c>
      <c r="H446" s="42" t="s">
        <v>94</v>
      </c>
      <c r="I446" t="s">
        <v>95</v>
      </c>
      <c r="J446" t="s">
        <v>138</v>
      </c>
      <c r="K446" s="39">
        <v>112219.6</v>
      </c>
      <c r="L446" s="39">
        <v>112219.6</v>
      </c>
      <c r="M446" s="39">
        <v>0</v>
      </c>
      <c r="N446" s="39">
        <v>10965.94</v>
      </c>
      <c r="O446" s="39">
        <v>101253.66</v>
      </c>
    </row>
    <row r="447" spans="1:15" x14ac:dyDescent="0.25">
      <c r="A447" s="42">
        <v>2022</v>
      </c>
      <c r="B447" s="42">
        <v>250</v>
      </c>
      <c r="C447" s="42">
        <v>1111</v>
      </c>
      <c r="D447">
        <v>623101</v>
      </c>
      <c r="E447" s="42">
        <v>5930</v>
      </c>
      <c r="F447" s="42" t="str">
        <f t="shared" si="6"/>
        <v>Stix Early Childhood</v>
      </c>
      <c r="G447" s="42" t="s">
        <v>308</v>
      </c>
      <c r="H447" s="42" t="s">
        <v>94</v>
      </c>
      <c r="I447" t="s">
        <v>95</v>
      </c>
      <c r="J447" t="s">
        <v>100</v>
      </c>
      <c r="K447" s="39">
        <v>6957.62</v>
      </c>
      <c r="L447" s="39">
        <v>6957.62</v>
      </c>
      <c r="M447" s="39">
        <v>0</v>
      </c>
      <c r="N447" s="39">
        <v>665.29000000000008</v>
      </c>
      <c r="O447" s="39">
        <v>6292.33</v>
      </c>
    </row>
    <row r="448" spans="1:15" x14ac:dyDescent="0.25">
      <c r="A448" s="42">
        <v>2022</v>
      </c>
      <c r="B448" s="42">
        <v>250</v>
      </c>
      <c r="C448" s="42">
        <v>1111</v>
      </c>
      <c r="D448">
        <v>623201</v>
      </c>
      <c r="E448" s="42">
        <v>5930</v>
      </c>
      <c r="F448" s="42" t="str">
        <f t="shared" si="6"/>
        <v>Stix Early Childhood</v>
      </c>
      <c r="G448" s="42" t="s">
        <v>308</v>
      </c>
      <c r="H448" s="42" t="s">
        <v>94</v>
      </c>
      <c r="I448" t="s">
        <v>95</v>
      </c>
      <c r="J448" t="s">
        <v>102</v>
      </c>
      <c r="K448" s="39">
        <v>1627.18</v>
      </c>
      <c r="L448" s="39">
        <v>1627.18</v>
      </c>
      <c r="M448" s="39">
        <v>0</v>
      </c>
      <c r="N448" s="39">
        <v>155.56</v>
      </c>
      <c r="O448" s="39">
        <v>1471.62</v>
      </c>
    </row>
    <row r="449" spans="1:15" x14ac:dyDescent="0.25">
      <c r="A449" s="42">
        <v>2022</v>
      </c>
      <c r="B449" s="42">
        <v>250</v>
      </c>
      <c r="C449" s="42">
        <v>1111</v>
      </c>
      <c r="D449">
        <v>626101</v>
      </c>
      <c r="E449" s="42">
        <v>5930</v>
      </c>
      <c r="F449" s="42" t="str">
        <f t="shared" si="6"/>
        <v>Stix Early Childhood</v>
      </c>
      <c r="G449" s="42" t="s">
        <v>308</v>
      </c>
      <c r="H449" s="42" t="s">
        <v>94</v>
      </c>
      <c r="I449" t="s">
        <v>95</v>
      </c>
      <c r="J449" t="s">
        <v>104</v>
      </c>
      <c r="K449" s="39">
        <v>3254.37</v>
      </c>
      <c r="L449" s="39">
        <v>3254.37</v>
      </c>
      <c r="M449" s="39">
        <v>0</v>
      </c>
      <c r="N449" s="39">
        <v>317.98999999999995</v>
      </c>
      <c r="O449" s="39">
        <v>2936.38</v>
      </c>
    </row>
    <row r="450" spans="1:15" x14ac:dyDescent="0.25">
      <c r="A450" s="42">
        <v>2022</v>
      </c>
      <c r="B450" s="42">
        <v>450</v>
      </c>
      <c r="C450" s="42">
        <v>1111</v>
      </c>
      <c r="D450">
        <v>654102</v>
      </c>
      <c r="E450" s="42">
        <v>5930</v>
      </c>
      <c r="F450" s="42" t="str">
        <f t="shared" ref="F450:F513" si="7">VLOOKUP(E450,Locations,2,0)</f>
        <v>Stix Early Childhood</v>
      </c>
      <c r="G450" s="42" t="s">
        <v>308</v>
      </c>
      <c r="H450" s="42" t="s">
        <v>94</v>
      </c>
      <c r="I450" t="s">
        <v>95</v>
      </c>
      <c r="J450" t="s">
        <v>162</v>
      </c>
      <c r="K450" s="39">
        <v>0</v>
      </c>
      <c r="L450" s="39">
        <v>16232.35</v>
      </c>
      <c r="M450" s="39">
        <v>13320.45</v>
      </c>
      <c r="N450" s="39">
        <v>0</v>
      </c>
      <c r="O450" s="39">
        <v>2911.8999999999996</v>
      </c>
    </row>
    <row r="451" spans="1:15" x14ac:dyDescent="0.25">
      <c r="A451" s="42">
        <v>2022</v>
      </c>
      <c r="B451" s="42">
        <v>450</v>
      </c>
      <c r="C451" s="42">
        <v>1111</v>
      </c>
      <c r="D451">
        <v>654201</v>
      </c>
      <c r="E451" s="42">
        <v>5930</v>
      </c>
      <c r="F451" s="42" t="str">
        <f t="shared" si="7"/>
        <v>Stix Early Childhood</v>
      </c>
      <c r="G451" s="42" t="s">
        <v>308</v>
      </c>
      <c r="H451" s="42" t="s">
        <v>94</v>
      </c>
      <c r="I451" t="s">
        <v>95</v>
      </c>
      <c r="J451" t="s">
        <v>173</v>
      </c>
      <c r="K451" s="39">
        <v>0</v>
      </c>
      <c r="L451" s="39">
        <v>3979.55</v>
      </c>
      <c r="M451" s="39">
        <v>3979.55</v>
      </c>
      <c r="N451" s="39">
        <v>0</v>
      </c>
      <c r="O451" s="39">
        <v>0</v>
      </c>
    </row>
    <row r="452" spans="1:15" x14ac:dyDescent="0.25">
      <c r="A452" s="42">
        <v>2022</v>
      </c>
      <c r="B452" s="42">
        <v>150</v>
      </c>
      <c r="C452" s="42">
        <v>1111</v>
      </c>
      <c r="D452">
        <v>639802</v>
      </c>
      <c r="E452" s="42">
        <v>5960</v>
      </c>
      <c r="F452" s="42" t="str">
        <f t="shared" si="7"/>
        <v>Walbridge</v>
      </c>
      <c r="G452" s="42" t="s">
        <v>308</v>
      </c>
      <c r="H452" s="42" t="s">
        <v>94</v>
      </c>
      <c r="I452" t="s">
        <v>95</v>
      </c>
      <c r="J452" t="s">
        <v>110</v>
      </c>
      <c r="K452" s="39">
        <v>13499.78</v>
      </c>
      <c r="L452" s="39">
        <v>13499.78</v>
      </c>
      <c r="M452" s="39">
        <v>0</v>
      </c>
      <c r="N452" s="39">
        <v>0</v>
      </c>
      <c r="O452" s="39">
        <v>13499.78</v>
      </c>
    </row>
    <row r="453" spans="1:15" x14ac:dyDescent="0.25">
      <c r="A453" s="42">
        <v>2022</v>
      </c>
      <c r="B453" s="42">
        <v>150</v>
      </c>
      <c r="C453" s="42">
        <v>1111</v>
      </c>
      <c r="D453">
        <v>641101</v>
      </c>
      <c r="E453" s="42">
        <v>5960</v>
      </c>
      <c r="F453" s="42" t="str">
        <f t="shared" si="7"/>
        <v>Walbridge</v>
      </c>
      <c r="G453" s="42" t="s">
        <v>308</v>
      </c>
      <c r="H453" s="42" t="s">
        <v>94</v>
      </c>
      <c r="I453" t="s">
        <v>95</v>
      </c>
      <c r="J453" t="s">
        <v>112</v>
      </c>
      <c r="K453" s="39">
        <v>71097.78</v>
      </c>
      <c r="L453" s="39">
        <v>11904.78</v>
      </c>
      <c r="M453" s="39">
        <v>0</v>
      </c>
      <c r="N453" s="39">
        <v>0</v>
      </c>
      <c r="O453" s="39">
        <v>11904.78</v>
      </c>
    </row>
    <row r="454" spans="1:15" x14ac:dyDescent="0.25">
      <c r="A454" s="42">
        <v>2022</v>
      </c>
      <c r="B454" s="42">
        <v>150</v>
      </c>
      <c r="C454" s="42">
        <v>1111</v>
      </c>
      <c r="D454">
        <v>641108</v>
      </c>
      <c r="E454" s="42">
        <v>5960</v>
      </c>
      <c r="F454" s="42" t="str">
        <f t="shared" si="7"/>
        <v>Walbridge</v>
      </c>
      <c r="G454" s="42" t="s">
        <v>308</v>
      </c>
      <c r="H454" s="42" t="s">
        <v>94</v>
      </c>
      <c r="I454" t="s">
        <v>95</v>
      </c>
      <c r="J454" t="s">
        <v>114</v>
      </c>
      <c r="K454" s="39">
        <v>15995</v>
      </c>
      <c r="L454" s="39">
        <v>15995</v>
      </c>
      <c r="M454" s="39">
        <v>0</v>
      </c>
      <c r="N454" s="39">
        <v>0</v>
      </c>
      <c r="O454" s="39">
        <v>15995</v>
      </c>
    </row>
    <row r="455" spans="1:15" x14ac:dyDescent="0.25">
      <c r="A455" s="42">
        <v>2022</v>
      </c>
      <c r="B455" s="42">
        <v>150</v>
      </c>
      <c r="C455" s="42">
        <v>1111</v>
      </c>
      <c r="D455">
        <v>641109</v>
      </c>
      <c r="E455" s="42">
        <v>5960</v>
      </c>
      <c r="F455" s="42" t="str">
        <f t="shared" si="7"/>
        <v>Walbridge</v>
      </c>
      <c r="G455" s="42" t="s">
        <v>308</v>
      </c>
      <c r="H455" s="42" t="s">
        <v>94</v>
      </c>
      <c r="I455" t="s">
        <v>95</v>
      </c>
      <c r="J455" t="s">
        <v>116</v>
      </c>
      <c r="K455" s="39">
        <v>7997.5</v>
      </c>
      <c r="L455" s="39">
        <v>76632.179999999993</v>
      </c>
      <c r="M455" s="39">
        <v>76631.7</v>
      </c>
      <c r="N455" s="39">
        <v>0</v>
      </c>
      <c r="O455" s="39">
        <v>0.47999999999592546</v>
      </c>
    </row>
    <row r="456" spans="1:15" x14ac:dyDescent="0.25">
      <c r="A456" s="42">
        <v>2022</v>
      </c>
      <c r="B456" s="42">
        <v>150</v>
      </c>
      <c r="C456" s="42">
        <v>1111</v>
      </c>
      <c r="D456">
        <v>641202</v>
      </c>
      <c r="E456" s="42">
        <v>5960</v>
      </c>
      <c r="F456" s="42" t="str">
        <f t="shared" si="7"/>
        <v>Walbridge</v>
      </c>
      <c r="G456" s="42" t="s">
        <v>308</v>
      </c>
      <c r="H456" s="42" t="s">
        <v>94</v>
      </c>
      <c r="I456" t="s">
        <v>95</v>
      </c>
      <c r="J456" t="s">
        <v>118</v>
      </c>
      <c r="K456" s="39">
        <v>15995</v>
      </c>
      <c r="L456" s="39">
        <v>15995</v>
      </c>
      <c r="M456" s="39">
        <v>0</v>
      </c>
      <c r="N456" s="39">
        <v>0</v>
      </c>
      <c r="O456" s="39">
        <v>15995</v>
      </c>
    </row>
    <row r="457" spans="1:15" x14ac:dyDescent="0.25">
      <c r="A457" s="42">
        <v>2022</v>
      </c>
      <c r="B457" s="42">
        <v>250</v>
      </c>
      <c r="C457" s="42">
        <v>1111</v>
      </c>
      <c r="D457">
        <v>613101</v>
      </c>
      <c r="E457" s="42">
        <v>5960</v>
      </c>
      <c r="F457" s="42" t="str">
        <f t="shared" si="7"/>
        <v>Walbridge</v>
      </c>
      <c r="G457" s="42" t="s">
        <v>308</v>
      </c>
      <c r="H457" s="42" t="s">
        <v>94</v>
      </c>
      <c r="I457" t="s">
        <v>95</v>
      </c>
      <c r="J457" t="s">
        <v>138</v>
      </c>
      <c r="K457" s="39">
        <v>31990</v>
      </c>
      <c r="L457" s="39">
        <v>3090</v>
      </c>
      <c r="M457" s="39">
        <v>0</v>
      </c>
      <c r="N457" s="39">
        <v>0</v>
      </c>
      <c r="O457" s="39">
        <v>3090</v>
      </c>
    </row>
    <row r="458" spans="1:15" x14ac:dyDescent="0.25">
      <c r="A458" s="42">
        <v>2022</v>
      </c>
      <c r="B458" s="42">
        <v>250</v>
      </c>
      <c r="C458" s="42">
        <v>1111</v>
      </c>
      <c r="D458">
        <v>623101</v>
      </c>
      <c r="E458" s="42">
        <v>5960</v>
      </c>
      <c r="F458" s="42" t="str">
        <f t="shared" si="7"/>
        <v>Walbridge</v>
      </c>
      <c r="G458" s="42" t="s">
        <v>308</v>
      </c>
      <c r="H458" s="42" t="s">
        <v>94</v>
      </c>
      <c r="I458" t="s">
        <v>95</v>
      </c>
      <c r="J458" t="s">
        <v>100</v>
      </c>
      <c r="K458" s="39">
        <v>1983.38</v>
      </c>
      <c r="L458" s="39">
        <v>1983.38</v>
      </c>
      <c r="M458" s="39">
        <v>0</v>
      </c>
      <c r="N458" s="39">
        <v>16.12</v>
      </c>
      <c r="O458" s="39">
        <v>1967.2600000000002</v>
      </c>
    </row>
    <row r="459" spans="1:15" x14ac:dyDescent="0.25">
      <c r="A459" s="42">
        <v>2022</v>
      </c>
      <c r="B459" s="42">
        <v>250</v>
      </c>
      <c r="C459" s="42">
        <v>1111</v>
      </c>
      <c r="D459">
        <v>623201</v>
      </c>
      <c r="E459" s="42">
        <v>5960</v>
      </c>
      <c r="F459" s="42" t="str">
        <f t="shared" si="7"/>
        <v>Walbridge</v>
      </c>
      <c r="G459" s="42" t="s">
        <v>308</v>
      </c>
      <c r="H459" s="42" t="s">
        <v>94</v>
      </c>
      <c r="I459" t="s">
        <v>95</v>
      </c>
      <c r="J459" t="s">
        <v>102</v>
      </c>
      <c r="K459" s="39">
        <v>463.86</v>
      </c>
      <c r="L459" s="39">
        <v>463.86</v>
      </c>
      <c r="M459" s="39">
        <v>0</v>
      </c>
      <c r="N459" s="39">
        <v>3.77</v>
      </c>
      <c r="O459" s="39">
        <v>460.09</v>
      </c>
    </row>
    <row r="460" spans="1:15" x14ac:dyDescent="0.25">
      <c r="A460" s="42">
        <v>2022</v>
      </c>
      <c r="B460" s="42">
        <v>250</v>
      </c>
      <c r="C460" s="42">
        <v>1111</v>
      </c>
      <c r="D460">
        <v>626101</v>
      </c>
      <c r="E460" s="42">
        <v>5960</v>
      </c>
      <c r="F460" s="42" t="str">
        <f t="shared" si="7"/>
        <v>Walbridge</v>
      </c>
      <c r="G460" s="42" t="s">
        <v>308</v>
      </c>
      <c r="H460" s="42" t="s">
        <v>94</v>
      </c>
      <c r="I460" t="s">
        <v>95</v>
      </c>
      <c r="J460" t="s">
        <v>104</v>
      </c>
      <c r="K460" s="39">
        <v>927.71</v>
      </c>
      <c r="L460" s="39">
        <v>927.71</v>
      </c>
      <c r="M460" s="39">
        <v>0</v>
      </c>
      <c r="N460" s="39">
        <v>7.54</v>
      </c>
      <c r="O460" s="39">
        <v>920.17</v>
      </c>
    </row>
    <row r="461" spans="1:15" x14ac:dyDescent="0.25">
      <c r="A461" s="42">
        <v>2022</v>
      </c>
      <c r="B461" s="42">
        <v>450</v>
      </c>
      <c r="C461" s="42">
        <v>1111</v>
      </c>
      <c r="D461">
        <v>654101</v>
      </c>
      <c r="E461" s="42">
        <v>5960</v>
      </c>
      <c r="F461" s="42" t="str">
        <f t="shared" si="7"/>
        <v>Walbridge</v>
      </c>
      <c r="G461" s="42" t="s">
        <v>308</v>
      </c>
      <c r="H461" s="42" t="s">
        <v>94</v>
      </c>
      <c r="I461" t="s">
        <v>95</v>
      </c>
      <c r="J461" t="s">
        <v>154</v>
      </c>
      <c r="K461" s="39">
        <v>0</v>
      </c>
      <c r="L461" s="39">
        <v>19458.32</v>
      </c>
      <c r="M461" s="39">
        <v>19458.32</v>
      </c>
      <c r="N461" s="39">
        <v>0</v>
      </c>
      <c r="O461" s="39">
        <v>0</v>
      </c>
    </row>
    <row r="462" spans="1:15" x14ac:dyDescent="0.25">
      <c r="A462" s="42">
        <v>2022</v>
      </c>
      <c r="B462" s="42">
        <v>150</v>
      </c>
      <c r="C462" s="42">
        <v>1111</v>
      </c>
      <c r="D462">
        <v>634301</v>
      </c>
      <c r="E462" s="42">
        <v>5970</v>
      </c>
      <c r="F462" s="42" t="str">
        <f t="shared" si="7"/>
        <v>Woerner</v>
      </c>
      <c r="G462" s="42" t="s">
        <v>308</v>
      </c>
      <c r="H462" s="42" t="s">
        <v>94</v>
      </c>
      <c r="I462" t="s">
        <v>95</v>
      </c>
      <c r="J462" t="s">
        <v>181</v>
      </c>
      <c r="K462" s="39">
        <v>0</v>
      </c>
      <c r="L462" s="39">
        <v>25000</v>
      </c>
      <c r="M462" s="39">
        <v>0</v>
      </c>
      <c r="N462" s="39">
        <v>17218.32</v>
      </c>
      <c r="O462" s="39">
        <v>7781.68</v>
      </c>
    </row>
    <row r="463" spans="1:15" x14ac:dyDescent="0.25">
      <c r="A463" s="42">
        <v>2022</v>
      </c>
      <c r="B463" s="42">
        <v>150</v>
      </c>
      <c r="C463" s="42">
        <v>1111</v>
      </c>
      <c r="D463">
        <v>639103</v>
      </c>
      <c r="E463" s="42">
        <v>5970</v>
      </c>
      <c r="F463" s="42" t="str">
        <f t="shared" si="7"/>
        <v>Woerner</v>
      </c>
      <c r="G463" s="42" t="s">
        <v>308</v>
      </c>
      <c r="H463" s="42" t="s">
        <v>94</v>
      </c>
      <c r="I463" t="s">
        <v>95</v>
      </c>
      <c r="J463" t="s">
        <v>169</v>
      </c>
      <c r="K463" s="39">
        <v>0</v>
      </c>
      <c r="L463" s="39">
        <v>5000</v>
      </c>
      <c r="M463" s="39">
        <v>0</v>
      </c>
      <c r="N463" s="39">
        <v>0</v>
      </c>
      <c r="O463" s="39">
        <v>5000</v>
      </c>
    </row>
    <row r="464" spans="1:15" x14ac:dyDescent="0.25">
      <c r="A464" s="42">
        <v>2022</v>
      </c>
      <c r="B464" s="42">
        <v>150</v>
      </c>
      <c r="C464" s="42">
        <v>1111</v>
      </c>
      <c r="D464">
        <v>639802</v>
      </c>
      <c r="E464" s="42">
        <v>5970</v>
      </c>
      <c r="F464" s="42" t="str">
        <f t="shared" si="7"/>
        <v>Woerner</v>
      </c>
      <c r="G464" s="42" t="s">
        <v>308</v>
      </c>
      <c r="H464" s="42" t="s">
        <v>94</v>
      </c>
      <c r="I464" t="s">
        <v>95</v>
      </c>
      <c r="J464" t="s">
        <v>110</v>
      </c>
      <c r="K464" s="39">
        <v>40825.72</v>
      </c>
      <c r="L464" s="39">
        <v>7825.7200000000012</v>
      </c>
      <c r="M464" s="39">
        <v>0</v>
      </c>
      <c r="N464" s="39">
        <v>0</v>
      </c>
      <c r="O464" s="39">
        <v>7825.7200000000012</v>
      </c>
    </row>
    <row r="465" spans="1:15" x14ac:dyDescent="0.25">
      <c r="A465" s="42">
        <v>2022</v>
      </c>
      <c r="B465" s="42">
        <v>150</v>
      </c>
      <c r="C465" s="42">
        <v>1111</v>
      </c>
      <c r="D465">
        <v>641101</v>
      </c>
      <c r="E465" s="42">
        <v>5970</v>
      </c>
      <c r="F465" s="42" t="str">
        <f t="shared" si="7"/>
        <v>Woerner</v>
      </c>
      <c r="G465" s="42" t="s">
        <v>308</v>
      </c>
      <c r="H465" s="42" t="s">
        <v>94</v>
      </c>
      <c r="I465" t="s">
        <v>95</v>
      </c>
      <c r="J465" t="s">
        <v>112</v>
      </c>
      <c r="K465" s="39">
        <v>215012.23</v>
      </c>
      <c r="L465" s="39">
        <v>10012.23000000001</v>
      </c>
      <c r="M465" s="39">
        <v>6315.24</v>
      </c>
      <c r="N465" s="39">
        <v>3399.27</v>
      </c>
      <c r="O465" s="39">
        <v>297.72000000001026</v>
      </c>
    </row>
    <row r="466" spans="1:15" x14ac:dyDescent="0.25">
      <c r="A466" s="42">
        <v>2022</v>
      </c>
      <c r="B466" s="42">
        <v>150</v>
      </c>
      <c r="C466" s="42">
        <v>1111</v>
      </c>
      <c r="D466">
        <v>641108</v>
      </c>
      <c r="E466" s="42">
        <v>5970</v>
      </c>
      <c r="F466" s="42" t="str">
        <f t="shared" si="7"/>
        <v>Woerner</v>
      </c>
      <c r="G466" s="42" t="s">
        <v>308</v>
      </c>
      <c r="H466" s="42" t="s">
        <v>94</v>
      </c>
      <c r="I466" t="s">
        <v>95</v>
      </c>
      <c r="J466" t="s">
        <v>114</v>
      </c>
      <c r="K466" s="39">
        <v>48371.71</v>
      </c>
      <c r="L466" s="39">
        <v>48371.71</v>
      </c>
      <c r="M466" s="39">
        <v>36081.78</v>
      </c>
      <c r="N466" s="39">
        <v>2573.9699999999998</v>
      </c>
      <c r="O466" s="39">
        <v>9715.9599999999991</v>
      </c>
    </row>
    <row r="467" spans="1:15" x14ac:dyDescent="0.25">
      <c r="A467" s="42">
        <v>2022</v>
      </c>
      <c r="B467" s="42">
        <v>150</v>
      </c>
      <c r="C467" s="42">
        <v>1111</v>
      </c>
      <c r="D467">
        <v>641109</v>
      </c>
      <c r="E467" s="42">
        <v>5970</v>
      </c>
      <c r="F467" s="42" t="str">
        <f t="shared" si="7"/>
        <v>Woerner</v>
      </c>
      <c r="G467" s="42" t="s">
        <v>308</v>
      </c>
      <c r="H467" s="42" t="s">
        <v>94</v>
      </c>
      <c r="I467" t="s">
        <v>95</v>
      </c>
      <c r="J467" t="s">
        <v>116</v>
      </c>
      <c r="K467" s="39">
        <v>24185.85</v>
      </c>
      <c r="L467" s="39">
        <v>205185.85</v>
      </c>
      <c r="M467" s="39">
        <v>137663.14000000001</v>
      </c>
      <c r="N467" s="39">
        <v>34601.43</v>
      </c>
      <c r="O467" s="39">
        <v>32921.279999999999</v>
      </c>
    </row>
    <row r="468" spans="1:15" x14ac:dyDescent="0.25">
      <c r="A468" s="42">
        <v>2022</v>
      </c>
      <c r="B468" s="42">
        <v>150</v>
      </c>
      <c r="C468" s="42">
        <v>1111</v>
      </c>
      <c r="D468">
        <v>641202</v>
      </c>
      <c r="E468" s="42">
        <v>5970</v>
      </c>
      <c r="F468" s="42" t="str">
        <f t="shared" si="7"/>
        <v>Woerner</v>
      </c>
      <c r="G468" s="42" t="s">
        <v>308</v>
      </c>
      <c r="H468" s="42" t="s">
        <v>94</v>
      </c>
      <c r="I468" t="s">
        <v>95</v>
      </c>
      <c r="J468" t="s">
        <v>118</v>
      </c>
      <c r="K468" s="39">
        <v>48371.71</v>
      </c>
      <c r="L468" s="39">
        <v>13371.71</v>
      </c>
      <c r="M468" s="39">
        <v>4204.0600000000004</v>
      </c>
      <c r="N468" s="39">
        <v>6307.6</v>
      </c>
      <c r="O468" s="39">
        <v>2860.0499999999984</v>
      </c>
    </row>
    <row r="469" spans="1:15" x14ac:dyDescent="0.25">
      <c r="A469" s="42">
        <v>2022</v>
      </c>
      <c r="B469" s="42">
        <v>150</v>
      </c>
      <c r="C469" s="42">
        <v>1111</v>
      </c>
      <c r="D469">
        <v>654102</v>
      </c>
      <c r="E469" s="42">
        <v>5970</v>
      </c>
      <c r="F469" s="42" t="str">
        <f t="shared" si="7"/>
        <v>Woerner</v>
      </c>
      <c r="G469" s="42" t="s">
        <v>308</v>
      </c>
      <c r="H469" s="42" t="s">
        <v>94</v>
      </c>
      <c r="I469" t="s">
        <v>95</v>
      </c>
      <c r="J469" t="s">
        <v>162</v>
      </c>
      <c r="K469" s="39">
        <v>0</v>
      </c>
      <c r="L469" s="39">
        <v>0</v>
      </c>
      <c r="M469" s="39">
        <v>0</v>
      </c>
      <c r="N469" s="39">
        <v>171.85</v>
      </c>
      <c r="O469" s="39">
        <v>-171.85</v>
      </c>
    </row>
    <row r="470" spans="1:15" x14ac:dyDescent="0.25">
      <c r="A470" s="42">
        <v>2022</v>
      </c>
      <c r="B470" s="42">
        <v>250</v>
      </c>
      <c r="C470" s="42">
        <v>1111</v>
      </c>
      <c r="D470">
        <v>613101</v>
      </c>
      <c r="E470" s="42">
        <v>5970</v>
      </c>
      <c r="F470" s="42" t="str">
        <f t="shared" si="7"/>
        <v>Woerner</v>
      </c>
      <c r="G470" s="42" t="s">
        <v>308</v>
      </c>
      <c r="H470" s="42" t="s">
        <v>94</v>
      </c>
      <c r="I470" t="s">
        <v>95</v>
      </c>
      <c r="J470" t="s">
        <v>138</v>
      </c>
      <c r="K470" s="39">
        <v>96743.41</v>
      </c>
      <c r="L470" s="39">
        <v>96743.41</v>
      </c>
      <c r="M470" s="39">
        <v>0</v>
      </c>
      <c r="N470" s="39">
        <v>178.64</v>
      </c>
      <c r="O470" s="39">
        <v>96564.77</v>
      </c>
    </row>
    <row r="471" spans="1:15" x14ac:dyDescent="0.25">
      <c r="A471" s="42">
        <v>2022</v>
      </c>
      <c r="B471" s="42">
        <v>250</v>
      </c>
      <c r="C471" s="42">
        <v>1111</v>
      </c>
      <c r="D471">
        <v>623101</v>
      </c>
      <c r="E471" s="42">
        <v>5970</v>
      </c>
      <c r="F471" s="42" t="str">
        <f t="shared" si="7"/>
        <v>Woerner</v>
      </c>
      <c r="G471" s="42" t="s">
        <v>308</v>
      </c>
      <c r="H471" s="42" t="s">
        <v>94</v>
      </c>
      <c r="I471" t="s">
        <v>95</v>
      </c>
      <c r="J471" t="s">
        <v>100</v>
      </c>
      <c r="K471" s="39">
        <v>5998.09</v>
      </c>
      <c r="L471" s="39">
        <v>5998.09</v>
      </c>
      <c r="M471" s="39">
        <v>0</v>
      </c>
      <c r="N471" s="39">
        <v>14.090000000000005</v>
      </c>
      <c r="O471" s="39">
        <v>5984</v>
      </c>
    </row>
    <row r="472" spans="1:15" x14ac:dyDescent="0.25">
      <c r="A472" s="42">
        <v>2022</v>
      </c>
      <c r="B472" s="42">
        <v>250</v>
      </c>
      <c r="C472" s="42">
        <v>1111</v>
      </c>
      <c r="D472">
        <v>623201</v>
      </c>
      <c r="E472" s="42">
        <v>5970</v>
      </c>
      <c r="F472" s="42" t="str">
        <f t="shared" si="7"/>
        <v>Woerner</v>
      </c>
      <c r="G472" s="42" t="s">
        <v>308</v>
      </c>
      <c r="H472" s="42" t="s">
        <v>94</v>
      </c>
      <c r="I472" t="s">
        <v>95</v>
      </c>
      <c r="J472" t="s">
        <v>102</v>
      </c>
      <c r="K472" s="39">
        <v>1402.78</v>
      </c>
      <c r="L472" s="39">
        <v>1402.78</v>
      </c>
      <c r="M472" s="39">
        <v>0</v>
      </c>
      <c r="N472" s="39">
        <v>3.3099999999999987</v>
      </c>
      <c r="O472" s="39">
        <v>1399.47</v>
      </c>
    </row>
    <row r="473" spans="1:15" x14ac:dyDescent="0.25">
      <c r="A473" s="42">
        <v>2022</v>
      </c>
      <c r="B473" s="42">
        <v>250</v>
      </c>
      <c r="C473" s="42">
        <v>1111</v>
      </c>
      <c r="D473">
        <v>626101</v>
      </c>
      <c r="E473" s="42">
        <v>5970</v>
      </c>
      <c r="F473" s="42" t="str">
        <f t="shared" si="7"/>
        <v>Woerner</v>
      </c>
      <c r="G473" s="42" t="s">
        <v>308</v>
      </c>
      <c r="H473" s="42" t="s">
        <v>94</v>
      </c>
      <c r="I473" t="s">
        <v>95</v>
      </c>
      <c r="J473" t="s">
        <v>104</v>
      </c>
      <c r="K473" s="39">
        <v>2805.56</v>
      </c>
      <c r="L473" s="39">
        <v>2805.56</v>
      </c>
      <c r="M473" s="39">
        <v>0</v>
      </c>
      <c r="N473" s="39">
        <v>5.18</v>
      </c>
      <c r="O473" s="39">
        <v>2800.38</v>
      </c>
    </row>
    <row r="474" spans="1:15" x14ac:dyDescent="0.25">
      <c r="A474" s="42">
        <v>2022</v>
      </c>
      <c r="B474" s="42">
        <v>450</v>
      </c>
      <c r="C474" s="42">
        <v>1111</v>
      </c>
      <c r="D474">
        <v>654102</v>
      </c>
      <c r="E474" s="42">
        <v>5970</v>
      </c>
      <c r="F474" s="42" t="str">
        <f t="shared" si="7"/>
        <v>Woerner</v>
      </c>
      <c r="G474" s="42" t="s">
        <v>308</v>
      </c>
      <c r="H474" s="42" t="s">
        <v>94</v>
      </c>
      <c r="I474" t="s">
        <v>95</v>
      </c>
      <c r="J474" t="s">
        <v>162</v>
      </c>
      <c r="K474" s="39">
        <v>0</v>
      </c>
      <c r="L474" s="39">
        <v>57000</v>
      </c>
      <c r="M474" s="39">
        <v>47421.74</v>
      </c>
      <c r="N474" s="39">
        <v>9578.26</v>
      </c>
      <c r="O474" s="39">
        <v>0</v>
      </c>
    </row>
    <row r="475" spans="1:15" x14ac:dyDescent="0.25">
      <c r="A475" s="42">
        <v>2022</v>
      </c>
      <c r="B475" s="42">
        <v>150</v>
      </c>
      <c r="C475" s="42">
        <v>1111</v>
      </c>
      <c r="D475">
        <v>615113</v>
      </c>
      <c r="E475" s="42">
        <v>6010</v>
      </c>
      <c r="F475" s="42" t="str">
        <f t="shared" si="7"/>
        <v>Wash Montessori</v>
      </c>
      <c r="G475" s="42" t="s">
        <v>308</v>
      </c>
      <c r="H475" s="42" t="s">
        <v>94</v>
      </c>
      <c r="I475" t="s">
        <v>95</v>
      </c>
      <c r="J475" t="s">
        <v>108</v>
      </c>
      <c r="K475" s="39">
        <v>0</v>
      </c>
      <c r="L475" s="39">
        <v>320.52999999999997</v>
      </c>
      <c r="M475" s="39">
        <v>0</v>
      </c>
      <c r="N475" s="39">
        <v>320.52999999999997</v>
      </c>
      <c r="O475" s="39">
        <v>0</v>
      </c>
    </row>
    <row r="476" spans="1:15" x14ac:dyDescent="0.25">
      <c r="A476" s="42">
        <v>2022</v>
      </c>
      <c r="B476" s="42">
        <v>150</v>
      </c>
      <c r="C476" s="42">
        <v>1111</v>
      </c>
      <c r="D476">
        <v>623101</v>
      </c>
      <c r="E476" s="42">
        <v>6010</v>
      </c>
      <c r="F476" s="42" t="str">
        <f t="shared" si="7"/>
        <v>Wash Montessori</v>
      </c>
      <c r="G476" s="42" t="s">
        <v>308</v>
      </c>
      <c r="H476" s="42" t="s">
        <v>94</v>
      </c>
      <c r="I476" t="s">
        <v>95</v>
      </c>
      <c r="J476" t="s">
        <v>100</v>
      </c>
      <c r="K476" s="39">
        <v>0</v>
      </c>
      <c r="L476" s="39">
        <v>0</v>
      </c>
      <c r="M476" s="39">
        <v>0</v>
      </c>
      <c r="N476" s="39">
        <v>19.88</v>
      </c>
      <c r="O476" s="39">
        <v>-19.88</v>
      </c>
    </row>
    <row r="477" spans="1:15" x14ac:dyDescent="0.25">
      <c r="A477" s="42">
        <v>2022</v>
      </c>
      <c r="B477" s="42">
        <v>150</v>
      </c>
      <c r="C477" s="42">
        <v>1111</v>
      </c>
      <c r="D477">
        <v>623201</v>
      </c>
      <c r="E477" s="42">
        <v>6010</v>
      </c>
      <c r="F477" s="42" t="str">
        <f t="shared" si="7"/>
        <v>Wash Montessori</v>
      </c>
      <c r="G477" s="42" t="s">
        <v>308</v>
      </c>
      <c r="H477" s="42" t="s">
        <v>94</v>
      </c>
      <c r="I477" t="s">
        <v>95</v>
      </c>
      <c r="J477" t="s">
        <v>102</v>
      </c>
      <c r="K477" s="39">
        <v>0</v>
      </c>
      <c r="L477" s="39">
        <v>0</v>
      </c>
      <c r="M477" s="39">
        <v>0</v>
      </c>
      <c r="N477" s="39">
        <v>4.6400000000000006</v>
      </c>
      <c r="O477" s="39">
        <v>-4.6400000000000006</v>
      </c>
    </row>
    <row r="478" spans="1:15" x14ac:dyDescent="0.25">
      <c r="A478" s="42">
        <v>2022</v>
      </c>
      <c r="B478" s="42">
        <v>150</v>
      </c>
      <c r="C478" s="42">
        <v>1111</v>
      </c>
      <c r="D478">
        <v>626101</v>
      </c>
      <c r="E478" s="42">
        <v>6010</v>
      </c>
      <c r="F478" s="42" t="str">
        <f t="shared" si="7"/>
        <v>Wash Montessori</v>
      </c>
      <c r="G478" s="42" t="s">
        <v>308</v>
      </c>
      <c r="H478" s="42" t="s">
        <v>94</v>
      </c>
      <c r="I478" t="s">
        <v>95</v>
      </c>
      <c r="J478" t="s">
        <v>104</v>
      </c>
      <c r="K478" s="39">
        <v>0</v>
      </c>
      <c r="L478" s="39">
        <v>0</v>
      </c>
      <c r="M478" s="39">
        <v>0</v>
      </c>
      <c r="N478" s="39">
        <v>9.2899999999999991</v>
      </c>
      <c r="O478" s="39">
        <v>-9.2899999999999991</v>
      </c>
    </row>
    <row r="479" spans="1:15" x14ac:dyDescent="0.25">
      <c r="A479" s="42">
        <v>2022</v>
      </c>
      <c r="B479" s="42">
        <v>150</v>
      </c>
      <c r="C479" s="42">
        <v>1111</v>
      </c>
      <c r="D479">
        <v>639802</v>
      </c>
      <c r="E479" s="42">
        <v>6010</v>
      </c>
      <c r="F479" s="42" t="str">
        <f t="shared" si="7"/>
        <v>Wash Montessori</v>
      </c>
      <c r="G479" s="42" t="s">
        <v>308</v>
      </c>
      <c r="H479" s="42" t="s">
        <v>94</v>
      </c>
      <c r="I479" t="s">
        <v>95</v>
      </c>
      <c r="J479" t="s">
        <v>110</v>
      </c>
      <c r="K479" s="39">
        <v>31482.26</v>
      </c>
      <c r="L479" s="39">
        <v>0</v>
      </c>
      <c r="M479" s="39">
        <v>0</v>
      </c>
      <c r="N479" s="39">
        <v>0</v>
      </c>
      <c r="O479" s="39">
        <v>0</v>
      </c>
    </row>
    <row r="480" spans="1:15" x14ac:dyDescent="0.25">
      <c r="A480" s="42">
        <v>2022</v>
      </c>
      <c r="B480" s="42">
        <v>150</v>
      </c>
      <c r="C480" s="42">
        <v>1111</v>
      </c>
      <c r="D480">
        <v>641101</v>
      </c>
      <c r="E480" s="42">
        <v>6010</v>
      </c>
      <c r="F480" s="42" t="str">
        <f t="shared" si="7"/>
        <v>Wash Montessori</v>
      </c>
      <c r="G480" s="42" t="s">
        <v>308</v>
      </c>
      <c r="H480" s="42" t="s">
        <v>94</v>
      </c>
      <c r="I480" t="s">
        <v>95</v>
      </c>
      <c r="J480" t="s">
        <v>112</v>
      </c>
      <c r="K480" s="39">
        <v>165804.06</v>
      </c>
      <c r="L480" s="39">
        <v>45294.559999999998</v>
      </c>
      <c r="M480" s="39">
        <v>5796.9</v>
      </c>
      <c r="N480" s="39">
        <v>0</v>
      </c>
      <c r="O480" s="39">
        <v>39497.659999999996</v>
      </c>
    </row>
    <row r="481" spans="1:15" x14ac:dyDescent="0.25">
      <c r="A481" s="42">
        <v>2022</v>
      </c>
      <c r="B481" s="42">
        <v>150</v>
      </c>
      <c r="C481" s="42">
        <v>1111</v>
      </c>
      <c r="D481">
        <v>641108</v>
      </c>
      <c r="E481" s="42">
        <v>6010</v>
      </c>
      <c r="F481" s="42" t="str">
        <f t="shared" si="7"/>
        <v>Wash Montessori</v>
      </c>
      <c r="G481" s="42" t="s">
        <v>308</v>
      </c>
      <c r="H481" s="42" t="s">
        <v>94</v>
      </c>
      <c r="I481" t="s">
        <v>95</v>
      </c>
      <c r="J481" t="s">
        <v>114</v>
      </c>
      <c r="K481" s="39">
        <v>37301.25</v>
      </c>
      <c r="L481" s="39">
        <v>37301.25</v>
      </c>
      <c r="M481" s="39">
        <v>0</v>
      </c>
      <c r="N481" s="39">
        <v>0</v>
      </c>
      <c r="O481" s="39">
        <v>37301.25</v>
      </c>
    </row>
    <row r="482" spans="1:15" x14ac:dyDescent="0.25">
      <c r="A482" s="42">
        <v>2022</v>
      </c>
      <c r="B482" s="42">
        <v>150</v>
      </c>
      <c r="C482" s="42">
        <v>1111</v>
      </c>
      <c r="D482">
        <v>641109</v>
      </c>
      <c r="E482" s="42">
        <v>6010</v>
      </c>
      <c r="F482" s="42" t="str">
        <f t="shared" si="7"/>
        <v>Wash Montessori</v>
      </c>
      <c r="G482" s="42" t="s">
        <v>308</v>
      </c>
      <c r="H482" s="42" t="s">
        <v>94</v>
      </c>
      <c r="I482" t="s">
        <v>95</v>
      </c>
      <c r="J482" t="s">
        <v>116</v>
      </c>
      <c r="K482" s="39">
        <v>18650.63</v>
      </c>
      <c r="L482" s="39">
        <v>170642.39</v>
      </c>
      <c r="M482" s="39">
        <v>27203.25</v>
      </c>
      <c r="N482" s="39">
        <v>17601.599999999999</v>
      </c>
      <c r="O482" s="39">
        <v>125837.54</v>
      </c>
    </row>
    <row r="483" spans="1:15" x14ac:dyDescent="0.25">
      <c r="A483" s="42">
        <v>2022</v>
      </c>
      <c r="B483" s="42">
        <v>150</v>
      </c>
      <c r="C483" s="42">
        <v>1111</v>
      </c>
      <c r="D483">
        <v>641202</v>
      </c>
      <c r="E483" s="42">
        <v>6010</v>
      </c>
      <c r="F483" s="42" t="str">
        <f t="shared" si="7"/>
        <v>Wash Montessori</v>
      </c>
      <c r="G483" s="42" t="s">
        <v>308</v>
      </c>
      <c r="H483" s="42" t="s">
        <v>94</v>
      </c>
      <c r="I483" t="s">
        <v>95</v>
      </c>
      <c r="J483" t="s">
        <v>118</v>
      </c>
      <c r="K483" s="39">
        <v>37301.25</v>
      </c>
      <c r="L483" s="39">
        <v>37301.25</v>
      </c>
      <c r="M483" s="39">
        <v>0</v>
      </c>
      <c r="N483" s="39">
        <v>0</v>
      </c>
      <c r="O483" s="39">
        <v>37301.25</v>
      </c>
    </row>
    <row r="484" spans="1:15" x14ac:dyDescent="0.25">
      <c r="A484" s="42">
        <v>2022</v>
      </c>
      <c r="B484" s="42">
        <v>250</v>
      </c>
      <c r="C484" s="42">
        <v>1111</v>
      </c>
      <c r="D484">
        <v>613101</v>
      </c>
      <c r="E484" s="42">
        <v>6010</v>
      </c>
      <c r="F484" s="42" t="str">
        <f t="shared" si="7"/>
        <v>Wash Montessori</v>
      </c>
      <c r="G484" s="42" t="s">
        <v>308</v>
      </c>
      <c r="H484" s="42" t="s">
        <v>94</v>
      </c>
      <c r="I484" t="s">
        <v>95</v>
      </c>
      <c r="J484" t="s">
        <v>138</v>
      </c>
      <c r="K484" s="39">
        <v>74602.5</v>
      </c>
      <c r="L484" s="39">
        <v>74602.5</v>
      </c>
      <c r="M484" s="39">
        <v>0</v>
      </c>
      <c r="N484" s="39">
        <v>0</v>
      </c>
      <c r="O484" s="39">
        <v>74602.5</v>
      </c>
    </row>
    <row r="485" spans="1:15" x14ac:dyDescent="0.25">
      <c r="A485" s="42">
        <v>2022</v>
      </c>
      <c r="B485" s="42">
        <v>250</v>
      </c>
      <c r="C485" s="42">
        <v>1111</v>
      </c>
      <c r="D485">
        <v>623101</v>
      </c>
      <c r="E485" s="42">
        <v>6010</v>
      </c>
      <c r="F485" s="42" t="str">
        <f t="shared" si="7"/>
        <v>Wash Montessori</v>
      </c>
      <c r="G485" s="42" t="s">
        <v>308</v>
      </c>
      <c r="H485" s="42" t="s">
        <v>94</v>
      </c>
      <c r="I485" t="s">
        <v>95</v>
      </c>
      <c r="J485" t="s">
        <v>100</v>
      </c>
      <c r="K485" s="39">
        <v>4625.3599999999997</v>
      </c>
      <c r="L485" s="39">
        <v>4625.3599999999997</v>
      </c>
      <c r="M485" s="39">
        <v>0</v>
      </c>
      <c r="N485" s="39">
        <v>0.82000000000000206</v>
      </c>
      <c r="O485" s="39">
        <v>4624.54</v>
      </c>
    </row>
    <row r="486" spans="1:15" x14ac:dyDescent="0.25">
      <c r="A486" s="42">
        <v>2022</v>
      </c>
      <c r="B486" s="42">
        <v>250</v>
      </c>
      <c r="C486" s="42">
        <v>1111</v>
      </c>
      <c r="D486">
        <v>623201</v>
      </c>
      <c r="E486" s="42">
        <v>6010</v>
      </c>
      <c r="F486" s="42" t="str">
        <f t="shared" si="7"/>
        <v>Wash Montessori</v>
      </c>
      <c r="G486" s="42" t="s">
        <v>308</v>
      </c>
      <c r="H486" s="42" t="s">
        <v>94</v>
      </c>
      <c r="I486" t="s">
        <v>95</v>
      </c>
      <c r="J486" t="s">
        <v>102</v>
      </c>
      <c r="K486" s="39">
        <v>1081.74</v>
      </c>
      <c r="L486" s="39">
        <v>1081.74</v>
      </c>
      <c r="M486" s="39">
        <v>0</v>
      </c>
      <c r="N486" s="39">
        <v>0.19999999999999973</v>
      </c>
      <c r="O486" s="39">
        <v>1081.54</v>
      </c>
    </row>
    <row r="487" spans="1:15" x14ac:dyDescent="0.25">
      <c r="A487" s="42">
        <v>2022</v>
      </c>
      <c r="B487" s="42">
        <v>250</v>
      </c>
      <c r="C487" s="42">
        <v>1111</v>
      </c>
      <c r="D487">
        <v>626101</v>
      </c>
      <c r="E487" s="42">
        <v>6010</v>
      </c>
      <c r="F487" s="42" t="str">
        <f t="shared" si="7"/>
        <v>Wash Montessori</v>
      </c>
      <c r="G487" s="42" t="s">
        <v>308</v>
      </c>
      <c r="H487" s="42" t="s">
        <v>94</v>
      </c>
      <c r="I487" t="s">
        <v>95</v>
      </c>
      <c r="J487" t="s">
        <v>104</v>
      </c>
      <c r="K487" s="39">
        <v>2163.4699999999998</v>
      </c>
      <c r="L487" s="39">
        <v>2163.4699999999998</v>
      </c>
      <c r="M487" s="39">
        <v>0</v>
      </c>
      <c r="N487" s="39">
        <v>0</v>
      </c>
      <c r="O487" s="39">
        <v>2163.4699999999998</v>
      </c>
    </row>
    <row r="488" spans="1:15" x14ac:dyDescent="0.25">
      <c r="A488" s="42">
        <v>2022</v>
      </c>
      <c r="B488" s="42">
        <v>150</v>
      </c>
      <c r="C488" s="42">
        <v>1111</v>
      </c>
      <c r="D488">
        <v>615113</v>
      </c>
      <c r="E488" s="42">
        <v>6030</v>
      </c>
      <c r="F488" s="42" t="str">
        <f t="shared" si="7"/>
        <v xml:space="preserve">Wilkinson Early Childhood  </v>
      </c>
      <c r="G488" s="42" t="s">
        <v>308</v>
      </c>
      <c r="H488" s="42" t="s">
        <v>94</v>
      </c>
      <c r="I488" t="s">
        <v>95</v>
      </c>
      <c r="J488" t="s">
        <v>108</v>
      </c>
      <c r="K488" s="39">
        <v>0</v>
      </c>
      <c r="L488" s="39">
        <v>181.6</v>
      </c>
      <c r="M488" s="39">
        <v>0</v>
      </c>
      <c r="N488" s="39">
        <v>181.6</v>
      </c>
      <c r="O488" s="39">
        <v>0</v>
      </c>
    </row>
    <row r="489" spans="1:15" x14ac:dyDescent="0.25">
      <c r="A489" s="42">
        <v>2022</v>
      </c>
      <c r="B489" s="42">
        <v>150</v>
      </c>
      <c r="C489" s="42">
        <v>1111</v>
      </c>
      <c r="D489">
        <v>623101</v>
      </c>
      <c r="E489" s="42">
        <v>6030</v>
      </c>
      <c r="F489" s="42" t="str">
        <f t="shared" si="7"/>
        <v xml:space="preserve">Wilkinson Early Childhood  </v>
      </c>
      <c r="G489" s="42" t="s">
        <v>308</v>
      </c>
      <c r="H489" s="42" t="s">
        <v>94</v>
      </c>
      <c r="I489" t="s">
        <v>95</v>
      </c>
      <c r="J489" t="s">
        <v>100</v>
      </c>
      <c r="K489" s="39">
        <v>0</v>
      </c>
      <c r="L489" s="39">
        <v>0</v>
      </c>
      <c r="M489" s="39">
        <v>0</v>
      </c>
      <c r="N489" s="39">
        <v>6.3699999999999992</v>
      </c>
      <c r="O489" s="39">
        <v>-6.3699999999999992</v>
      </c>
    </row>
    <row r="490" spans="1:15" x14ac:dyDescent="0.25">
      <c r="A490" s="42">
        <v>2022</v>
      </c>
      <c r="B490" s="42">
        <v>150</v>
      </c>
      <c r="C490" s="42">
        <v>1111</v>
      </c>
      <c r="D490">
        <v>623201</v>
      </c>
      <c r="E490" s="42">
        <v>6030</v>
      </c>
      <c r="F490" s="42" t="str">
        <f t="shared" si="7"/>
        <v xml:space="preserve">Wilkinson Early Childhood  </v>
      </c>
      <c r="G490" s="42" t="s">
        <v>308</v>
      </c>
      <c r="H490" s="42" t="s">
        <v>94</v>
      </c>
      <c r="I490" t="s">
        <v>95</v>
      </c>
      <c r="J490" t="s">
        <v>102</v>
      </c>
      <c r="K490" s="39">
        <v>0</v>
      </c>
      <c r="L490" s="39">
        <v>0</v>
      </c>
      <c r="M490" s="39">
        <v>0</v>
      </c>
      <c r="N490" s="39">
        <v>1.4900000000000002</v>
      </c>
      <c r="O490" s="39">
        <v>-1.4900000000000002</v>
      </c>
    </row>
    <row r="491" spans="1:15" x14ac:dyDescent="0.25">
      <c r="A491" s="42">
        <v>2022</v>
      </c>
      <c r="B491" s="42">
        <v>150</v>
      </c>
      <c r="C491" s="42">
        <v>1111</v>
      </c>
      <c r="D491">
        <v>626101</v>
      </c>
      <c r="E491" s="42">
        <v>6030</v>
      </c>
      <c r="F491" s="42" t="str">
        <f t="shared" si="7"/>
        <v xml:space="preserve">Wilkinson Early Childhood  </v>
      </c>
      <c r="G491" s="42" t="s">
        <v>308</v>
      </c>
      <c r="H491" s="42" t="s">
        <v>94</v>
      </c>
      <c r="I491" t="s">
        <v>95</v>
      </c>
      <c r="J491" t="s">
        <v>104</v>
      </c>
      <c r="K491" s="39">
        <v>0</v>
      </c>
      <c r="L491" s="39">
        <v>0</v>
      </c>
      <c r="M491" s="39">
        <v>0</v>
      </c>
      <c r="N491" s="39">
        <v>3</v>
      </c>
      <c r="O491" s="39">
        <v>-3</v>
      </c>
    </row>
    <row r="492" spans="1:15" x14ac:dyDescent="0.25">
      <c r="A492" s="42">
        <v>2022</v>
      </c>
      <c r="B492" s="42">
        <v>150</v>
      </c>
      <c r="C492" s="42">
        <v>1111</v>
      </c>
      <c r="D492">
        <v>639101</v>
      </c>
      <c r="E492" s="42">
        <v>6030</v>
      </c>
      <c r="F492" s="42" t="str">
        <f t="shared" si="7"/>
        <v xml:space="preserve">Wilkinson Early Childhood  </v>
      </c>
      <c r="G492" s="42" t="s">
        <v>308</v>
      </c>
      <c r="H492" s="42" t="s">
        <v>94</v>
      </c>
      <c r="I492" t="s">
        <v>95</v>
      </c>
      <c r="J492" t="s">
        <v>142</v>
      </c>
      <c r="K492" s="39">
        <v>0</v>
      </c>
      <c r="L492" s="39">
        <v>0</v>
      </c>
      <c r="M492" s="39">
        <v>0</v>
      </c>
      <c r="N492" s="39">
        <v>780.25</v>
      </c>
      <c r="O492" s="39">
        <v>-780.25</v>
      </c>
    </row>
    <row r="493" spans="1:15" x14ac:dyDescent="0.25">
      <c r="A493" s="42">
        <v>2022</v>
      </c>
      <c r="B493" s="42">
        <v>150</v>
      </c>
      <c r="C493" s="42">
        <v>1111</v>
      </c>
      <c r="D493">
        <v>639103</v>
      </c>
      <c r="E493" s="42">
        <v>6030</v>
      </c>
      <c r="F493" s="42" t="str">
        <f t="shared" si="7"/>
        <v xml:space="preserve">Wilkinson Early Childhood  </v>
      </c>
      <c r="G493" s="42" t="s">
        <v>308</v>
      </c>
      <c r="H493" s="42" t="s">
        <v>94</v>
      </c>
      <c r="I493" t="s">
        <v>95</v>
      </c>
      <c r="J493" t="s">
        <v>169</v>
      </c>
      <c r="K493" s="39">
        <v>0</v>
      </c>
      <c r="L493" s="39">
        <v>0</v>
      </c>
      <c r="M493" s="39">
        <v>0</v>
      </c>
      <c r="N493" s="39">
        <v>188</v>
      </c>
      <c r="O493" s="39">
        <v>-188</v>
      </c>
    </row>
    <row r="494" spans="1:15" x14ac:dyDescent="0.25">
      <c r="A494" s="42">
        <v>2022</v>
      </c>
      <c r="B494" s="42">
        <v>150</v>
      </c>
      <c r="C494" s="42">
        <v>1111</v>
      </c>
      <c r="D494">
        <v>639802</v>
      </c>
      <c r="E494" s="42">
        <v>6030</v>
      </c>
      <c r="F494" s="42" t="str">
        <f t="shared" si="7"/>
        <v xml:space="preserve">Wilkinson Early Childhood  </v>
      </c>
      <c r="G494" s="42" t="s">
        <v>308</v>
      </c>
      <c r="H494" s="42" t="s">
        <v>94</v>
      </c>
      <c r="I494" t="s">
        <v>95</v>
      </c>
      <c r="J494" t="s">
        <v>110</v>
      </c>
      <c r="K494" s="39">
        <v>24261.07</v>
      </c>
      <c r="L494" s="39">
        <v>21761.07</v>
      </c>
      <c r="M494" s="39">
        <v>0</v>
      </c>
      <c r="N494" s="39">
        <v>0</v>
      </c>
      <c r="O494" s="39">
        <v>21761.07</v>
      </c>
    </row>
    <row r="495" spans="1:15" x14ac:dyDescent="0.25">
      <c r="A495" s="42">
        <v>2022</v>
      </c>
      <c r="B495" s="42">
        <v>150</v>
      </c>
      <c r="C495" s="42">
        <v>1111</v>
      </c>
      <c r="D495">
        <v>641101</v>
      </c>
      <c r="E495" s="42">
        <v>6030</v>
      </c>
      <c r="F495" s="42" t="str">
        <f t="shared" si="7"/>
        <v xml:space="preserve">Wilkinson Early Childhood  </v>
      </c>
      <c r="G495" s="42" t="s">
        <v>308</v>
      </c>
      <c r="H495" s="42" t="s">
        <v>94</v>
      </c>
      <c r="I495" t="s">
        <v>95</v>
      </c>
      <c r="J495" t="s">
        <v>112</v>
      </c>
      <c r="K495" s="39">
        <v>127773.05</v>
      </c>
      <c r="L495" s="39">
        <v>43198.11</v>
      </c>
      <c r="M495" s="39">
        <v>1095.75</v>
      </c>
      <c r="N495" s="39">
        <v>18498.22</v>
      </c>
      <c r="O495" s="39">
        <v>23604.14</v>
      </c>
    </row>
    <row r="496" spans="1:15" x14ac:dyDescent="0.25">
      <c r="A496" s="42">
        <v>2022</v>
      </c>
      <c r="B496" s="42">
        <v>150</v>
      </c>
      <c r="C496" s="42">
        <v>1111</v>
      </c>
      <c r="D496">
        <v>641108</v>
      </c>
      <c r="E496" s="42">
        <v>6030</v>
      </c>
      <c r="F496" s="42" t="str">
        <f t="shared" si="7"/>
        <v xml:space="preserve">Wilkinson Early Childhood  </v>
      </c>
      <c r="G496" s="42" t="s">
        <v>308</v>
      </c>
      <c r="H496" s="42" t="s">
        <v>94</v>
      </c>
      <c r="I496" t="s">
        <v>95</v>
      </c>
      <c r="J496" t="s">
        <v>114</v>
      </c>
      <c r="K496" s="39">
        <v>28745.34</v>
      </c>
      <c r="L496" s="39">
        <v>28745.34</v>
      </c>
      <c r="M496" s="39">
        <v>1185</v>
      </c>
      <c r="N496" s="39">
        <v>25700</v>
      </c>
      <c r="O496" s="39">
        <v>1860.34</v>
      </c>
    </row>
    <row r="497" spans="1:15" x14ac:dyDescent="0.25">
      <c r="A497" s="42">
        <v>2022</v>
      </c>
      <c r="B497" s="42">
        <v>150</v>
      </c>
      <c r="C497" s="42">
        <v>1111</v>
      </c>
      <c r="D497">
        <v>641109</v>
      </c>
      <c r="E497" s="42">
        <v>6030</v>
      </c>
      <c r="F497" s="42" t="str">
        <f t="shared" si="7"/>
        <v xml:space="preserve">Wilkinson Early Childhood  </v>
      </c>
      <c r="G497" s="42" t="s">
        <v>308</v>
      </c>
      <c r="H497" s="42" t="s">
        <v>94</v>
      </c>
      <c r="I497" t="s">
        <v>95</v>
      </c>
      <c r="J497" t="s">
        <v>116</v>
      </c>
      <c r="K497" s="39">
        <v>14372.67</v>
      </c>
      <c r="L497" s="39">
        <v>72903.56</v>
      </c>
      <c r="M497" s="39">
        <v>26371.3</v>
      </c>
      <c r="N497" s="39">
        <v>11569.99</v>
      </c>
      <c r="O497" s="39">
        <v>34962.270000000004</v>
      </c>
    </row>
    <row r="498" spans="1:15" x14ac:dyDescent="0.25">
      <c r="A498" s="42">
        <v>2022</v>
      </c>
      <c r="B498" s="42">
        <v>150</v>
      </c>
      <c r="C498" s="42">
        <v>1111</v>
      </c>
      <c r="D498">
        <v>641202</v>
      </c>
      <c r="E498" s="42">
        <v>6030</v>
      </c>
      <c r="F498" s="42" t="str">
        <f t="shared" si="7"/>
        <v xml:space="preserve">Wilkinson Early Childhood  </v>
      </c>
      <c r="G498" s="42" t="s">
        <v>308</v>
      </c>
      <c r="H498" s="42" t="s">
        <v>94</v>
      </c>
      <c r="I498" t="s">
        <v>95</v>
      </c>
      <c r="J498" t="s">
        <v>118</v>
      </c>
      <c r="K498" s="39">
        <v>28745.34</v>
      </c>
      <c r="L498" s="39">
        <v>28745.34</v>
      </c>
      <c r="M498" s="39">
        <v>0</v>
      </c>
      <c r="N498" s="39">
        <v>2004.72</v>
      </c>
      <c r="O498" s="39">
        <v>26740.62</v>
      </c>
    </row>
    <row r="499" spans="1:15" x14ac:dyDescent="0.25">
      <c r="A499" s="42">
        <v>2022</v>
      </c>
      <c r="B499" s="42">
        <v>250</v>
      </c>
      <c r="C499" s="42">
        <v>1111</v>
      </c>
      <c r="D499">
        <v>613101</v>
      </c>
      <c r="E499" s="42">
        <v>6030</v>
      </c>
      <c r="F499" s="42" t="str">
        <f t="shared" si="7"/>
        <v xml:space="preserve">Wilkinson Early Childhood  </v>
      </c>
      <c r="G499" s="42" t="s">
        <v>308</v>
      </c>
      <c r="H499" s="42" t="s">
        <v>94</v>
      </c>
      <c r="I499" t="s">
        <v>95</v>
      </c>
      <c r="J499" t="s">
        <v>138</v>
      </c>
      <c r="K499" s="39">
        <v>57490.69</v>
      </c>
      <c r="L499" s="39">
        <v>57490.69</v>
      </c>
      <c r="M499" s="39">
        <v>0</v>
      </c>
      <c r="N499" s="39">
        <v>127.60000000000014</v>
      </c>
      <c r="O499" s="39">
        <v>57363.09</v>
      </c>
    </row>
    <row r="500" spans="1:15" x14ac:dyDescent="0.25">
      <c r="A500" s="42">
        <v>2022</v>
      </c>
      <c r="B500" s="42">
        <v>250</v>
      </c>
      <c r="C500" s="42">
        <v>1111</v>
      </c>
      <c r="D500">
        <v>623101</v>
      </c>
      <c r="E500" s="42">
        <v>6030</v>
      </c>
      <c r="F500" s="42" t="str">
        <f t="shared" si="7"/>
        <v xml:space="preserve">Wilkinson Early Childhood  </v>
      </c>
      <c r="G500" s="42" t="s">
        <v>308</v>
      </c>
      <c r="H500" s="42" t="s">
        <v>94</v>
      </c>
      <c r="I500" t="s">
        <v>95</v>
      </c>
      <c r="J500" t="s">
        <v>100</v>
      </c>
      <c r="K500" s="39">
        <v>3564.42</v>
      </c>
      <c r="L500" s="39">
        <v>3564.42</v>
      </c>
      <c r="M500" s="39">
        <v>0</v>
      </c>
      <c r="N500" s="39">
        <v>15.909999999999997</v>
      </c>
      <c r="O500" s="39">
        <v>3548.51</v>
      </c>
    </row>
    <row r="501" spans="1:15" x14ac:dyDescent="0.25">
      <c r="A501" s="42">
        <v>2022</v>
      </c>
      <c r="B501" s="42">
        <v>250</v>
      </c>
      <c r="C501" s="42">
        <v>1111</v>
      </c>
      <c r="D501">
        <v>623201</v>
      </c>
      <c r="E501" s="42">
        <v>6030</v>
      </c>
      <c r="F501" s="42" t="str">
        <f t="shared" si="7"/>
        <v xml:space="preserve">Wilkinson Early Childhood  </v>
      </c>
      <c r="G501" s="42" t="s">
        <v>308</v>
      </c>
      <c r="H501" s="42" t="s">
        <v>94</v>
      </c>
      <c r="I501" t="s">
        <v>95</v>
      </c>
      <c r="J501" t="s">
        <v>102</v>
      </c>
      <c r="K501" s="39">
        <v>833.61</v>
      </c>
      <c r="L501" s="39">
        <v>833.61</v>
      </c>
      <c r="M501" s="39">
        <v>0</v>
      </c>
      <c r="N501" s="39">
        <v>3.7199999999999989</v>
      </c>
      <c r="O501" s="39">
        <v>829.89</v>
      </c>
    </row>
    <row r="502" spans="1:15" x14ac:dyDescent="0.25">
      <c r="A502" s="42">
        <v>2022</v>
      </c>
      <c r="B502" s="42">
        <v>250</v>
      </c>
      <c r="C502" s="42">
        <v>1111</v>
      </c>
      <c r="D502">
        <v>626101</v>
      </c>
      <c r="E502" s="42">
        <v>6030</v>
      </c>
      <c r="F502" s="42" t="str">
        <f t="shared" si="7"/>
        <v xml:space="preserve">Wilkinson Early Childhood  </v>
      </c>
      <c r="G502" s="42" t="s">
        <v>308</v>
      </c>
      <c r="H502" s="42" t="s">
        <v>94</v>
      </c>
      <c r="I502" t="s">
        <v>95</v>
      </c>
      <c r="J502" t="s">
        <v>104</v>
      </c>
      <c r="K502" s="39">
        <v>1667.23</v>
      </c>
      <c r="L502" s="39">
        <v>1667.23</v>
      </c>
      <c r="M502" s="39">
        <v>0</v>
      </c>
      <c r="N502" s="39">
        <v>7.4000000000000057</v>
      </c>
      <c r="O502" s="39">
        <v>1659.83</v>
      </c>
    </row>
    <row r="503" spans="1:15" x14ac:dyDescent="0.25">
      <c r="A503" s="42">
        <v>2022</v>
      </c>
      <c r="B503" s="42">
        <v>450</v>
      </c>
      <c r="C503" s="42">
        <v>1111</v>
      </c>
      <c r="D503">
        <v>654102</v>
      </c>
      <c r="E503" s="42">
        <v>6030</v>
      </c>
      <c r="F503" s="42" t="str">
        <f t="shared" si="7"/>
        <v xml:space="preserve">Wilkinson Early Childhood  </v>
      </c>
      <c r="G503" s="42" t="s">
        <v>308</v>
      </c>
      <c r="H503" s="42" t="s">
        <v>94</v>
      </c>
      <c r="I503" t="s">
        <v>95</v>
      </c>
      <c r="J503" t="s">
        <v>162</v>
      </c>
      <c r="K503" s="39">
        <v>0</v>
      </c>
      <c r="L503" s="39">
        <v>26044.05</v>
      </c>
      <c r="M503" s="39">
        <v>20101.349999999999</v>
      </c>
      <c r="N503" s="39">
        <v>0</v>
      </c>
      <c r="O503" s="39">
        <v>5942.7000000000007</v>
      </c>
    </row>
    <row r="504" spans="1:15" x14ac:dyDescent="0.25">
      <c r="A504" s="42">
        <v>2022</v>
      </c>
      <c r="B504" s="42">
        <v>150</v>
      </c>
      <c r="C504" s="42">
        <v>1111</v>
      </c>
      <c r="D504">
        <v>639802</v>
      </c>
      <c r="E504" s="42">
        <v>6120</v>
      </c>
      <c r="F504" s="42" t="str">
        <f t="shared" si="7"/>
        <v>Woodward</v>
      </c>
      <c r="G504" s="42" t="s">
        <v>308</v>
      </c>
      <c r="H504" s="42" t="s">
        <v>94</v>
      </c>
      <c r="I504" t="s">
        <v>95</v>
      </c>
      <c r="J504" t="s">
        <v>110</v>
      </c>
      <c r="K504" s="39">
        <v>23787.09</v>
      </c>
      <c r="L504" s="39">
        <v>0</v>
      </c>
      <c r="M504" s="39">
        <v>0</v>
      </c>
      <c r="N504" s="39">
        <v>0</v>
      </c>
      <c r="O504" s="39">
        <v>0</v>
      </c>
    </row>
    <row r="505" spans="1:15" x14ac:dyDescent="0.25">
      <c r="A505" s="42">
        <v>2022</v>
      </c>
      <c r="B505" s="42">
        <v>150</v>
      </c>
      <c r="C505" s="42">
        <v>1111</v>
      </c>
      <c r="D505">
        <v>641101</v>
      </c>
      <c r="E505" s="42">
        <v>6120</v>
      </c>
      <c r="F505" s="42" t="str">
        <f t="shared" si="7"/>
        <v>Woodward</v>
      </c>
      <c r="G505" s="42" t="s">
        <v>308</v>
      </c>
      <c r="H505" s="42" t="s">
        <v>94</v>
      </c>
      <c r="I505" t="s">
        <v>95</v>
      </c>
      <c r="J505" t="s">
        <v>112</v>
      </c>
      <c r="K505" s="39">
        <v>125276.77</v>
      </c>
      <c r="L505" s="39">
        <v>0</v>
      </c>
      <c r="M505" s="39">
        <v>0</v>
      </c>
      <c r="N505" s="39">
        <v>0</v>
      </c>
      <c r="O505" s="39">
        <v>0</v>
      </c>
    </row>
    <row r="506" spans="1:15" x14ac:dyDescent="0.25">
      <c r="A506" s="42">
        <v>2022</v>
      </c>
      <c r="B506" s="42">
        <v>150</v>
      </c>
      <c r="C506" s="42">
        <v>1111</v>
      </c>
      <c r="D506">
        <v>641108</v>
      </c>
      <c r="E506" s="42">
        <v>6120</v>
      </c>
      <c r="F506" s="42" t="str">
        <f t="shared" si="7"/>
        <v>Woodward</v>
      </c>
      <c r="G506" s="42" t="s">
        <v>308</v>
      </c>
      <c r="H506" s="42" t="s">
        <v>94</v>
      </c>
      <c r="I506" t="s">
        <v>95</v>
      </c>
      <c r="J506" t="s">
        <v>114</v>
      </c>
      <c r="K506" s="39">
        <v>28183.75</v>
      </c>
      <c r="L506" s="39">
        <v>29522.06</v>
      </c>
      <c r="M506" s="39">
        <v>119.84</v>
      </c>
      <c r="N506" s="39">
        <v>29357.22</v>
      </c>
      <c r="O506" s="39">
        <v>45.000000000000142</v>
      </c>
    </row>
    <row r="507" spans="1:15" x14ac:dyDescent="0.25">
      <c r="A507" s="42">
        <v>2022</v>
      </c>
      <c r="B507" s="42">
        <v>150</v>
      </c>
      <c r="C507" s="42">
        <v>1111</v>
      </c>
      <c r="D507">
        <v>641109</v>
      </c>
      <c r="E507" s="42">
        <v>6120</v>
      </c>
      <c r="F507" s="42" t="str">
        <f t="shared" si="7"/>
        <v>Woodward</v>
      </c>
      <c r="G507" s="42" t="s">
        <v>308</v>
      </c>
      <c r="H507" s="42" t="s">
        <v>94</v>
      </c>
      <c r="I507" t="s">
        <v>95</v>
      </c>
      <c r="J507" t="s">
        <v>116</v>
      </c>
      <c r="K507" s="39">
        <v>14091.88</v>
      </c>
      <c r="L507" s="39">
        <v>148995.9</v>
      </c>
      <c r="M507" s="39">
        <v>65353.32</v>
      </c>
      <c r="N507" s="39">
        <v>79900.960000000006</v>
      </c>
      <c r="O507" s="39">
        <v>3741.6199999999881</v>
      </c>
    </row>
    <row r="508" spans="1:15" x14ac:dyDescent="0.25">
      <c r="A508" s="42">
        <v>2022</v>
      </c>
      <c r="B508" s="42">
        <v>150</v>
      </c>
      <c r="C508" s="42">
        <v>1111</v>
      </c>
      <c r="D508">
        <v>641201</v>
      </c>
      <c r="E508" s="42">
        <v>6120</v>
      </c>
      <c r="F508" s="42" t="str">
        <f t="shared" si="7"/>
        <v>Woodward</v>
      </c>
      <c r="G508" s="42" t="s">
        <v>308</v>
      </c>
      <c r="H508" s="42" t="s">
        <v>94</v>
      </c>
      <c r="I508" t="s">
        <v>95</v>
      </c>
      <c r="J508" t="s">
        <v>158</v>
      </c>
      <c r="K508" s="39">
        <v>0</v>
      </c>
      <c r="L508" s="39">
        <v>13925.1</v>
      </c>
      <c r="M508" s="39">
        <v>0</v>
      </c>
      <c r="N508" s="39">
        <v>13925.1</v>
      </c>
      <c r="O508" s="39">
        <v>0</v>
      </c>
    </row>
    <row r="509" spans="1:15" x14ac:dyDescent="0.25">
      <c r="A509" s="42">
        <v>2022</v>
      </c>
      <c r="B509" s="42">
        <v>150</v>
      </c>
      <c r="C509" s="42">
        <v>1111</v>
      </c>
      <c r="D509">
        <v>641202</v>
      </c>
      <c r="E509" s="42">
        <v>6120</v>
      </c>
      <c r="F509" s="42" t="str">
        <f t="shared" si="7"/>
        <v>Woodward</v>
      </c>
      <c r="G509" s="42" t="s">
        <v>308</v>
      </c>
      <c r="H509" s="42" t="s">
        <v>94</v>
      </c>
      <c r="I509" t="s">
        <v>95</v>
      </c>
      <c r="J509" t="s">
        <v>118</v>
      </c>
      <c r="K509" s="39">
        <v>28183.75</v>
      </c>
      <c r="L509" s="39">
        <v>14258.65</v>
      </c>
      <c r="M509" s="39">
        <v>0</v>
      </c>
      <c r="N509" s="39">
        <v>13618</v>
      </c>
      <c r="O509" s="39">
        <v>640.64999999999964</v>
      </c>
    </row>
    <row r="510" spans="1:15" x14ac:dyDescent="0.25">
      <c r="A510" s="42">
        <v>2022</v>
      </c>
      <c r="B510" s="42">
        <v>150</v>
      </c>
      <c r="C510" s="42">
        <v>1111</v>
      </c>
      <c r="D510">
        <v>649101</v>
      </c>
      <c r="E510" s="42">
        <v>6120</v>
      </c>
      <c r="F510" s="42" t="str">
        <f t="shared" si="7"/>
        <v>Woodward</v>
      </c>
      <c r="G510" s="42" t="s">
        <v>308</v>
      </c>
      <c r="H510" s="42" t="s">
        <v>94</v>
      </c>
      <c r="I510" t="s">
        <v>95</v>
      </c>
      <c r="J510" t="s">
        <v>144</v>
      </c>
      <c r="K510" s="39">
        <v>0</v>
      </c>
      <c r="L510" s="39">
        <v>0</v>
      </c>
      <c r="M510" s="39">
        <v>0</v>
      </c>
      <c r="N510" s="39">
        <v>704.22</v>
      </c>
      <c r="O510" s="39">
        <v>-704.22</v>
      </c>
    </row>
    <row r="511" spans="1:15" x14ac:dyDescent="0.25">
      <c r="A511" s="42">
        <v>2022</v>
      </c>
      <c r="B511" s="42">
        <v>250</v>
      </c>
      <c r="C511" s="42">
        <v>1111</v>
      </c>
      <c r="D511">
        <v>613101</v>
      </c>
      <c r="E511" s="42">
        <v>6120</v>
      </c>
      <c r="F511" s="42" t="str">
        <f t="shared" si="7"/>
        <v>Woodward</v>
      </c>
      <c r="G511" s="42" t="s">
        <v>308</v>
      </c>
      <c r="H511" s="42" t="s">
        <v>94</v>
      </c>
      <c r="I511" t="s">
        <v>95</v>
      </c>
      <c r="J511" t="s">
        <v>138</v>
      </c>
      <c r="K511" s="39">
        <v>56367.5</v>
      </c>
      <c r="L511" s="39">
        <v>55262.5</v>
      </c>
      <c r="M511" s="39">
        <v>0</v>
      </c>
      <c r="N511" s="39">
        <v>0</v>
      </c>
      <c r="O511" s="39">
        <v>55262.5</v>
      </c>
    </row>
    <row r="512" spans="1:15" x14ac:dyDescent="0.25">
      <c r="A512" s="42">
        <v>2022</v>
      </c>
      <c r="B512" s="42">
        <v>250</v>
      </c>
      <c r="C512" s="42">
        <v>1111</v>
      </c>
      <c r="D512">
        <v>623101</v>
      </c>
      <c r="E512" s="42">
        <v>6120</v>
      </c>
      <c r="F512" s="42" t="str">
        <f t="shared" si="7"/>
        <v>Woodward</v>
      </c>
      <c r="G512" s="42" t="s">
        <v>308</v>
      </c>
      <c r="H512" s="42" t="s">
        <v>94</v>
      </c>
      <c r="I512" t="s">
        <v>95</v>
      </c>
      <c r="J512" t="s">
        <v>100</v>
      </c>
      <c r="K512" s="39">
        <v>3494.79</v>
      </c>
      <c r="L512" s="39">
        <v>3494.79</v>
      </c>
      <c r="M512" s="39">
        <v>0</v>
      </c>
      <c r="N512" s="39">
        <v>0</v>
      </c>
      <c r="O512" s="39">
        <v>3494.79</v>
      </c>
    </row>
    <row r="513" spans="1:15" x14ac:dyDescent="0.25">
      <c r="A513" s="42">
        <v>2022</v>
      </c>
      <c r="B513" s="42">
        <v>250</v>
      </c>
      <c r="C513" s="42">
        <v>1111</v>
      </c>
      <c r="D513">
        <v>623201</v>
      </c>
      <c r="E513" s="42">
        <v>6120</v>
      </c>
      <c r="F513" s="42" t="str">
        <f t="shared" si="7"/>
        <v>Woodward</v>
      </c>
      <c r="G513" s="42" t="s">
        <v>308</v>
      </c>
      <c r="H513" s="42" t="s">
        <v>94</v>
      </c>
      <c r="I513" t="s">
        <v>95</v>
      </c>
      <c r="J513" t="s">
        <v>102</v>
      </c>
      <c r="K513" s="39">
        <v>817.33</v>
      </c>
      <c r="L513" s="39">
        <v>817.33</v>
      </c>
      <c r="M513" s="39">
        <v>0</v>
      </c>
      <c r="N513" s="39">
        <v>0</v>
      </c>
      <c r="O513" s="39">
        <v>817.33</v>
      </c>
    </row>
    <row r="514" spans="1:15" x14ac:dyDescent="0.25">
      <c r="A514" s="42">
        <v>2022</v>
      </c>
      <c r="B514" s="42">
        <v>250</v>
      </c>
      <c r="C514" s="42">
        <v>1111</v>
      </c>
      <c r="D514">
        <v>626101</v>
      </c>
      <c r="E514" s="42">
        <v>6120</v>
      </c>
      <c r="F514" s="42" t="str">
        <f t="shared" ref="F514:F577" si="8">VLOOKUP(E514,Locations,2,0)</f>
        <v>Woodward</v>
      </c>
      <c r="G514" s="42" t="s">
        <v>308</v>
      </c>
      <c r="H514" s="42" t="s">
        <v>94</v>
      </c>
      <c r="I514" t="s">
        <v>95</v>
      </c>
      <c r="J514" t="s">
        <v>104</v>
      </c>
      <c r="K514" s="39">
        <v>1634.66</v>
      </c>
      <c r="L514" s="39">
        <v>1634.66</v>
      </c>
      <c r="M514" s="39">
        <v>0</v>
      </c>
      <c r="N514" s="39">
        <v>0</v>
      </c>
      <c r="O514" s="39">
        <v>1634.66</v>
      </c>
    </row>
    <row r="515" spans="1:15" x14ac:dyDescent="0.25">
      <c r="A515" s="42">
        <v>2022</v>
      </c>
      <c r="B515" s="42">
        <v>450</v>
      </c>
      <c r="C515" s="42">
        <v>1111</v>
      </c>
      <c r="D515">
        <v>654102</v>
      </c>
      <c r="E515" s="42">
        <v>6120</v>
      </c>
      <c r="F515" s="42" t="str">
        <f t="shared" si="8"/>
        <v>Woodward</v>
      </c>
      <c r="G515" s="42" t="s">
        <v>308</v>
      </c>
      <c r="H515" s="42" t="s">
        <v>94</v>
      </c>
      <c r="I515" t="s">
        <v>95</v>
      </c>
      <c r="J515" t="s">
        <v>162</v>
      </c>
      <c r="K515" s="39">
        <v>0</v>
      </c>
      <c r="L515" s="39">
        <v>13926.53</v>
      </c>
      <c r="M515" s="39">
        <v>2590.69</v>
      </c>
      <c r="N515" s="39">
        <v>11146.44</v>
      </c>
      <c r="O515" s="39">
        <v>189.40000000000009</v>
      </c>
    </row>
    <row r="516" spans="1:15" x14ac:dyDescent="0.25">
      <c r="A516" s="54">
        <v>2023</v>
      </c>
      <c r="B516" s="54">
        <v>150</v>
      </c>
      <c r="C516" s="54">
        <v>1111</v>
      </c>
      <c r="D516" s="55">
        <v>639802</v>
      </c>
      <c r="E516" s="54">
        <v>4000</v>
      </c>
      <c r="F516" s="54" t="str">
        <f t="shared" si="8"/>
        <v xml:space="preserve">Adams  </v>
      </c>
      <c r="G516" s="42" t="s">
        <v>308</v>
      </c>
      <c r="H516" s="54" t="s">
        <v>94</v>
      </c>
      <c r="I516" s="55" t="s">
        <v>95</v>
      </c>
      <c r="J516" s="55" t="s">
        <v>110</v>
      </c>
      <c r="K516" s="56">
        <v>0.3</v>
      </c>
      <c r="L516" s="56">
        <v>0.3</v>
      </c>
      <c r="M516" s="56">
        <v>0</v>
      </c>
      <c r="N516" s="56">
        <v>0</v>
      </c>
      <c r="O516" s="56">
        <v>0.3</v>
      </c>
    </row>
    <row r="517" spans="1:15" x14ac:dyDescent="0.25">
      <c r="A517" s="54">
        <v>2023</v>
      </c>
      <c r="B517" s="54">
        <v>150</v>
      </c>
      <c r="C517" s="54">
        <v>1111</v>
      </c>
      <c r="D517" s="55">
        <v>641101</v>
      </c>
      <c r="E517" s="54">
        <v>4000</v>
      </c>
      <c r="F517" s="54" t="str">
        <f t="shared" si="8"/>
        <v xml:space="preserve">Adams  </v>
      </c>
      <c r="G517" s="42" t="s">
        <v>308</v>
      </c>
      <c r="H517" s="54" t="s">
        <v>94</v>
      </c>
      <c r="I517" s="55" t="s">
        <v>95</v>
      </c>
      <c r="J517" s="55" t="s">
        <v>112</v>
      </c>
      <c r="K517" s="56">
        <v>79.27</v>
      </c>
      <c r="L517" s="56">
        <v>79.27</v>
      </c>
      <c r="M517" s="56">
        <v>0</v>
      </c>
      <c r="N517" s="56">
        <v>0</v>
      </c>
      <c r="O517" s="56">
        <v>79.27</v>
      </c>
    </row>
    <row r="518" spans="1:15" x14ac:dyDescent="0.25">
      <c r="A518" s="54">
        <v>2023</v>
      </c>
      <c r="B518" s="54">
        <v>150</v>
      </c>
      <c r="C518" s="54">
        <v>1111</v>
      </c>
      <c r="D518" s="55">
        <v>641109</v>
      </c>
      <c r="E518" s="54">
        <v>4000</v>
      </c>
      <c r="F518" s="54" t="str">
        <f t="shared" si="8"/>
        <v xml:space="preserve">Adams  </v>
      </c>
      <c r="G518" s="42" t="s">
        <v>308</v>
      </c>
      <c r="H518" s="54" t="s">
        <v>94</v>
      </c>
      <c r="I518" s="55" t="s">
        <v>95</v>
      </c>
      <c r="J518" s="55" t="s">
        <v>116</v>
      </c>
      <c r="K518" s="56">
        <v>86445.47</v>
      </c>
      <c r="L518" s="56">
        <v>69245.47</v>
      </c>
      <c r="M518" s="56">
        <v>24400.15</v>
      </c>
      <c r="N518" s="56">
        <v>0</v>
      </c>
      <c r="O518" s="56">
        <v>44845.32</v>
      </c>
    </row>
    <row r="519" spans="1:15" x14ac:dyDescent="0.25">
      <c r="A519" s="54">
        <v>2023</v>
      </c>
      <c r="B519" s="54">
        <v>150</v>
      </c>
      <c r="C519" s="54">
        <v>1111</v>
      </c>
      <c r="D519" s="55">
        <v>641202</v>
      </c>
      <c r="E519" s="54">
        <v>4000</v>
      </c>
      <c r="F519" s="54" t="str">
        <f t="shared" si="8"/>
        <v xml:space="preserve">Adams  </v>
      </c>
      <c r="G519" s="42" t="s">
        <v>308</v>
      </c>
      <c r="H519" s="54" t="s">
        <v>94</v>
      </c>
      <c r="I519" s="55" t="s">
        <v>95</v>
      </c>
      <c r="J519" s="55" t="s">
        <v>118</v>
      </c>
      <c r="K519" s="56">
        <v>0</v>
      </c>
      <c r="L519" s="56">
        <v>5000</v>
      </c>
      <c r="M519" s="56">
        <v>0</v>
      </c>
      <c r="N519" s="56">
        <v>0</v>
      </c>
      <c r="O519" s="56">
        <v>5000</v>
      </c>
    </row>
    <row r="520" spans="1:15" x14ac:dyDescent="0.25">
      <c r="A520" s="54">
        <v>2023</v>
      </c>
      <c r="B520" s="54">
        <v>250</v>
      </c>
      <c r="C520" s="54">
        <v>1111</v>
      </c>
      <c r="D520" s="55">
        <v>613101</v>
      </c>
      <c r="E520" s="54">
        <v>4000</v>
      </c>
      <c r="F520" s="54" t="str">
        <f t="shared" si="8"/>
        <v xml:space="preserve">Adams  </v>
      </c>
      <c r="G520" s="42" t="s">
        <v>308</v>
      </c>
      <c r="H520" s="54" t="s">
        <v>94</v>
      </c>
      <c r="I520" s="55" t="s">
        <v>95</v>
      </c>
      <c r="J520" s="55" t="s">
        <v>138</v>
      </c>
      <c r="K520" s="56">
        <v>45447.5</v>
      </c>
      <c r="L520" s="56">
        <v>45447.5</v>
      </c>
      <c r="M520" s="56">
        <v>0</v>
      </c>
      <c r="N520" s="56">
        <v>0</v>
      </c>
      <c r="O520" s="56">
        <v>45447.5</v>
      </c>
    </row>
    <row r="521" spans="1:15" x14ac:dyDescent="0.25">
      <c r="A521" s="54">
        <v>2023</v>
      </c>
      <c r="B521" s="54">
        <v>250</v>
      </c>
      <c r="C521" s="54">
        <v>1111</v>
      </c>
      <c r="D521" s="55">
        <v>623101</v>
      </c>
      <c r="E521" s="54">
        <v>4000</v>
      </c>
      <c r="F521" s="54" t="str">
        <f t="shared" si="8"/>
        <v xml:space="preserve">Adams  </v>
      </c>
      <c r="G521" s="42" t="s">
        <v>308</v>
      </c>
      <c r="H521" s="54" t="s">
        <v>94</v>
      </c>
      <c r="I521" s="55" t="s">
        <v>95</v>
      </c>
      <c r="J521" s="55" t="s">
        <v>100</v>
      </c>
      <c r="K521" s="56">
        <v>2817.55</v>
      </c>
      <c r="L521" s="56">
        <v>2817.55</v>
      </c>
      <c r="M521" s="56">
        <v>0</v>
      </c>
      <c r="N521" s="56">
        <v>0</v>
      </c>
      <c r="O521" s="56">
        <v>2817.55</v>
      </c>
    </row>
    <row r="522" spans="1:15" x14ac:dyDescent="0.25">
      <c r="A522" s="54">
        <v>2023</v>
      </c>
      <c r="B522" s="54">
        <v>250</v>
      </c>
      <c r="C522" s="54">
        <v>1111</v>
      </c>
      <c r="D522" s="55">
        <v>623201</v>
      </c>
      <c r="E522" s="54">
        <v>4000</v>
      </c>
      <c r="F522" s="54" t="str">
        <f t="shared" si="8"/>
        <v xml:space="preserve">Adams  </v>
      </c>
      <c r="G522" s="42" t="s">
        <v>308</v>
      </c>
      <c r="H522" s="54" t="s">
        <v>94</v>
      </c>
      <c r="I522" s="55" t="s">
        <v>95</v>
      </c>
      <c r="J522" s="55" t="s">
        <v>102</v>
      </c>
      <c r="K522" s="56">
        <v>658.94</v>
      </c>
      <c r="L522" s="56">
        <v>658.94</v>
      </c>
      <c r="M522" s="56">
        <v>0</v>
      </c>
      <c r="N522" s="56">
        <v>0</v>
      </c>
      <c r="O522" s="56">
        <v>658.94</v>
      </c>
    </row>
    <row r="523" spans="1:15" x14ac:dyDescent="0.25">
      <c r="A523" s="54">
        <v>2023</v>
      </c>
      <c r="B523" s="54">
        <v>250</v>
      </c>
      <c r="C523" s="54">
        <v>1111</v>
      </c>
      <c r="D523" s="55">
        <v>626101</v>
      </c>
      <c r="E523" s="54">
        <v>4000</v>
      </c>
      <c r="F523" s="54" t="str">
        <f t="shared" si="8"/>
        <v xml:space="preserve">Adams  </v>
      </c>
      <c r="G523" s="42" t="s">
        <v>308</v>
      </c>
      <c r="H523" s="54" t="s">
        <v>94</v>
      </c>
      <c r="I523" s="55" t="s">
        <v>95</v>
      </c>
      <c r="J523" s="55" t="s">
        <v>104</v>
      </c>
      <c r="K523" s="56">
        <v>1317.98</v>
      </c>
      <c r="L523" s="56">
        <v>1317.98</v>
      </c>
      <c r="M523" s="56">
        <v>0</v>
      </c>
      <c r="N523" s="56">
        <v>0</v>
      </c>
      <c r="O523" s="56">
        <v>1317.98</v>
      </c>
    </row>
    <row r="524" spans="1:15" x14ac:dyDescent="0.25">
      <c r="A524" s="54">
        <v>2023</v>
      </c>
      <c r="B524" s="54">
        <v>450</v>
      </c>
      <c r="C524" s="54">
        <v>1111</v>
      </c>
      <c r="D524" s="55">
        <v>654102</v>
      </c>
      <c r="E524" s="54">
        <v>4000</v>
      </c>
      <c r="F524" s="54" t="str">
        <f t="shared" si="8"/>
        <v xml:space="preserve">Adams  </v>
      </c>
      <c r="G524" s="42" t="s">
        <v>308</v>
      </c>
      <c r="H524" s="54" t="s">
        <v>94</v>
      </c>
      <c r="I524" s="55" t="s">
        <v>95</v>
      </c>
      <c r="J524" s="55" t="s">
        <v>162</v>
      </c>
      <c r="K524" s="56">
        <v>54737.27</v>
      </c>
      <c r="L524" s="56">
        <v>54737.27</v>
      </c>
      <c r="M524" s="56">
        <v>12477.3</v>
      </c>
      <c r="N524" s="56">
        <v>24367.1</v>
      </c>
      <c r="O524" s="56">
        <v>17892.87</v>
      </c>
    </row>
    <row r="525" spans="1:15" x14ac:dyDescent="0.25">
      <c r="A525" s="54">
        <v>2023</v>
      </c>
      <c r="B525" s="54">
        <v>450</v>
      </c>
      <c r="C525" s="54">
        <v>1111</v>
      </c>
      <c r="D525" s="55">
        <v>654201</v>
      </c>
      <c r="E525" s="54">
        <v>4000</v>
      </c>
      <c r="F525" s="54" t="str">
        <f t="shared" si="8"/>
        <v xml:space="preserve">Adams  </v>
      </c>
      <c r="G525" s="42" t="s">
        <v>308</v>
      </c>
      <c r="H525" s="54" t="s">
        <v>94</v>
      </c>
      <c r="I525" s="55" t="s">
        <v>95</v>
      </c>
      <c r="J525" s="55" t="s">
        <v>173</v>
      </c>
      <c r="K525" s="56">
        <v>0</v>
      </c>
      <c r="L525" s="56">
        <v>5500</v>
      </c>
      <c r="M525" s="56">
        <v>0</v>
      </c>
      <c r="N525" s="56">
        <v>4999</v>
      </c>
      <c r="O525" s="56">
        <v>501</v>
      </c>
    </row>
    <row r="526" spans="1:15" x14ac:dyDescent="0.25">
      <c r="A526" s="54">
        <v>2023</v>
      </c>
      <c r="B526" s="54">
        <v>450</v>
      </c>
      <c r="C526" s="54">
        <v>1111</v>
      </c>
      <c r="D526" s="55">
        <v>654301</v>
      </c>
      <c r="E526" s="54">
        <v>4000</v>
      </c>
      <c r="F526" s="54" t="str">
        <f t="shared" si="8"/>
        <v xml:space="preserve">Adams  </v>
      </c>
      <c r="G526" s="42" t="s">
        <v>308</v>
      </c>
      <c r="H526" s="54" t="s">
        <v>94</v>
      </c>
      <c r="I526" s="55" t="s">
        <v>95</v>
      </c>
      <c r="J526" s="55" t="s">
        <v>156</v>
      </c>
      <c r="K526" s="56">
        <v>0</v>
      </c>
      <c r="L526" s="56">
        <v>4200</v>
      </c>
      <c r="M526" s="56">
        <v>0</v>
      </c>
      <c r="N526" s="56">
        <v>4149</v>
      </c>
      <c r="O526" s="56">
        <v>51</v>
      </c>
    </row>
    <row r="527" spans="1:15" x14ac:dyDescent="0.25">
      <c r="A527" s="54">
        <v>2023</v>
      </c>
      <c r="B527" s="54">
        <v>150</v>
      </c>
      <c r="C527" s="54">
        <v>1111</v>
      </c>
      <c r="D527" s="55">
        <v>639802</v>
      </c>
      <c r="E527" s="54">
        <v>4060</v>
      </c>
      <c r="F527" s="54" t="str">
        <f t="shared" si="8"/>
        <v>Ashland</v>
      </c>
      <c r="G527" s="42" t="s">
        <v>308</v>
      </c>
      <c r="H527" s="54" t="s">
        <v>94</v>
      </c>
      <c r="I527" s="55" t="s">
        <v>95</v>
      </c>
      <c r="J527" s="55" t="s">
        <v>110</v>
      </c>
      <c r="K527" s="56">
        <v>20774.009999999998</v>
      </c>
      <c r="L527" s="56">
        <v>20774.009999999998</v>
      </c>
      <c r="M527" s="56">
        <v>0</v>
      </c>
      <c r="N527" s="56">
        <v>0</v>
      </c>
      <c r="O527" s="56">
        <v>20774.009999999998</v>
      </c>
    </row>
    <row r="528" spans="1:15" x14ac:dyDescent="0.25">
      <c r="A528" s="54">
        <v>2023</v>
      </c>
      <c r="B528" s="54">
        <v>150</v>
      </c>
      <c r="C528" s="54">
        <v>1111</v>
      </c>
      <c r="D528" s="55">
        <v>641101</v>
      </c>
      <c r="E528" s="54">
        <v>4060</v>
      </c>
      <c r="F528" s="54" t="str">
        <f t="shared" si="8"/>
        <v>Ashland</v>
      </c>
      <c r="G528" s="42" t="s">
        <v>308</v>
      </c>
      <c r="H528" s="54" t="s">
        <v>94</v>
      </c>
      <c r="I528" s="55" t="s">
        <v>95</v>
      </c>
      <c r="J528" s="55" t="s">
        <v>112</v>
      </c>
      <c r="K528" s="56">
        <v>1408.12</v>
      </c>
      <c r="L528" s="56">
        <v>1058.2199999999998</v>
      </c>
      <c r="M528" s="56">
        <v>0</v>
      </c>
      <c r="N528" s="56">
        <v>0</v>
      </c>
      <c r="O528" s="56">
        <v>1058.2199999999998</v>
      </c>
    </row>
    <row r="529" spans="1:15" x14ac:dyDescent="0.25">
      <c r="A529" s="54">
        <v>2023</v>
      </c>
      <c r="B529" s="54">
        <v>150</v>
      </c>
      <c r="C529" s="54">
        <v>1111</v>
      </c>
      <c r="D529" s="55">
        <v>641108</v>
      </c>
      <c r="E529" s="54">
        <v>4060</v>
      </c>
      <c r="F529" s="54" t="str">
        <f t="shared" si="8"/>
        <v>Ashland</v>
      </c>
      <c r="G529" s="42" t="s">
        <v>308</v>
      </c>
      <c r="H529" s="54" t="s">
        <v>94</v>
      </c>
      <c r="I529" s="55" t="s">
        <v>95</v>
      </c>
      <c r="J529" s="55" t="s">
        <v>114</v>
      </c>
      <c r="K529" s="56">
        <v>12613.75</v>
      </c>
      <c r="L529" s="56">
        <v>12613.75</v>
      </c>
      <c r="M529" s="56">
        <v>192.75</v>
      </c>
      <c r="N529" s="56">
        <v>0</v>
      </c>
      <c r="O529" s="56">
        <v>12421</v>
      </c>
    </row>
    <row r="530" spans="1:15" x14ac:dyDescent="0.25">
      <c r="A530" s="54">
        <v>2023</v>
      </c>
      <c r="B530" s="54">
        <v>150</v>
      </c>
      <c r="C530" s="54">
        <v>1111</v>
      </c>
      <c r="D530" s="55">
        <v>641109</v>
      </c>
      <c r="E530" s="54">
        <v>4060</v>
      </c>
      <c r="F530" s="54" t="str">
        <f t="shared" si="8"/>
        <v>Ashland</v>
      </c>
      <c r="G530" s="42" t="s">
        <v>308</v>
      </c>
      <c r="H530" s="54" t="s">
        <v>94</v>
      </c>
      <c r="I530" s="55" t="s">
        <v>95</v>
      </c>
      <c r="J530" s="55" t="s">
        <v>116</v>
      </c>
      <c r="K530" s="56">
        <v>80306.880000000005</v>
      </c>
      <c r="L530" s="56">
        <v>80306.880000000005</v>
      </c>
      <c r="M530" s="56">
        <v>0</v>
      </c>
      <c r="N530" s="56">
        <v>60063.94</v>
      </c>
      <c r="O530" s="56">
        <v>20242.940000000002</v>
      </c>
    </row>
    <row r="531" spans="1:15" x14ac:dyDescent="0.25">
      <c r="A531" s="54">
        <v>2023</v>
      </c>
      <c r="B531" s="54">
        <v>150</v>
      </c>
      <c r="C531" s="54">
        <v>1111</v>
      </c>
      <c r="D531" s="55">
        <v>641202</v>
      </c>
      <c r="E531" s="54">
        <v>4060</v>
      </c>
      <c r="F531" s="54" t="str">
        <f t="shared" si="8"/>
        <v>Ashland</v>
      </c>
      <c r="G531" s="42" t="s">
        <v>308</v>
      </c>
      <c r="H531" s="54" t="s">
        <v>94</v>
      </c>
      <c r="I531" s="55" t="s">
        <v>95</v>
      </c>
      <c r="J531" s="55" t="s">
        <v>118</v>
      </c>
      <c r="K531" s="56">
        <v>19613.75</v>
      </c>
      <c r="L531" s="56">
        <v>14613.75</v>
      </c>
      <c r="M531" s="56">
        <v>0</v>
      </c>
      <c r="N531" s="56">
        <v>0</v>
      </c>
      <c r="O531" s="56">
        <v>14613.75</v>
      </c>
    </row>
    <row r="532" spans="1:15" x14ac:dyDescent="0.25">
      <c r="A532" s="54">
        <v>2023</v>
      </c>
      <c r="B532" s="54">
        <v>250</v>
      </c>
      <c r="C532" s="54">
        <v>1111</v>
      </c>
      <c r="D532" s="55">
        <v>613101</v>
      </c>
      <c r="E532" s="54">
        <v>4060</v>
      </c>
      <c r="F532" s="54" t="str">
        <f t="shared" si="8"/>
        <v>Ashland</v>
      </c>
      <c r="G532" s="42" t="s">
        <v>308</v>
      </c>
      <c r="H532" s="54" t="s">
        <v>94</v>
      </c>
      <c r="I532" s="55" t="s">
        <v>95</v>
      </c>
      <c r="J532" s="55" t="s">
        <v>138</v>
      </c>
      <c r="K532" s="56">
        <v>49227.5</v>
      </c>
      <c r="L532" s="56">
        <v>49227.5</v>
      </c>
      <c r="M532" s="56">
        <v>0</v>
      </c>
      <c r="N532" s="56">
        <v>0</v>
      </c>
      <c r="O532" s="56">
        <v>49227.5</v>
      </c>
    </row>
    <row r="533" spans="1:15" x14ac:dyDescent="0.25">
      <c r="A533" s="54">
        <v>2023</v>
      </c>
      <c r="B533" s="54">
        <v>250</v>
      </c>
      <c r="C533" s="54">
        <v>1111</v>
      </c>
      <c r="D533" s="55">
        <v>623101</v>
      </c>
      <c r="E533" s="54">
        <v>4060</v>
      </c>
      <c r="F533" s="54" t="str">
        <f t="shared" si="8"/>
        <v>Ashland</v>
      </c>
      <c r="G533" s="42" t="s">
        <v>308</v>
      </c>
      <c r="H533" s="54" t="s">
        <v>94</v>
      </c>
      <c r="I533" s="55" t="s">
        <v>95</v>
      </c>
      <c r="J533" s="55" t="s">
        <v>100</v>
      </c>
      <c r="K533" s="56">
        <v>3052.11</v>
      </c>
      <c r="L533" s="56">
        <v>3052.11</v>
      </c>
      <c r="M533" s="56">
        <v>0</v>
      </c>
      <c r="N533" s="56">
        <v>0</v>
      </c>
      <c r="O533" s="56">
        <v>3052.11</v>
      </c>
    </row>
    <row r="534" spans="1:15" x14ac:dyDescent="0.25">
      <c r="A534" s="54">
        <v>2023</v>
      </c>
      <c r="B534" s="54">
        <v>250</v>
      </c>
      <c r="C534" s="54">
        <v>1111</v>
      </c>
      <c r="D534" s="55">
        <v>623201</v>
      </c>
      <c r="E534" s="54">
        <v>4060</v>
      </c>
      <c r="F534" s="54" t="str">
        <f t="shared" si="8"/>
        <v>Ashland</v>
      </c>
      <c r="G534" s="42" t="s">
        <v>308</v>
      </c>
      <c r="H534" s="54" t="s">
        <v>94</v>
      </c>
      <c r="I534" s="55" t="s">
        <v>95</v>
      </c>
      <c r="J534" s="55" t="s">
        <v>102</v>
      </c>
      <c r="K534" s="56">
        <v>713.8</v>
      </c>
      <c r="L534" s="56">
        <v>713.8</v>
      </c>
      <c r="M534" s="56">
        <v>0</v>
      </c>
      <c r="N534" s="56">
        <v>0</v>
      </c>
      <c r="O534" s="56">
        <v>713.8</v>
      </c>
    </row>
    <row r="535" spans="1:15" x14ac:dyDescent="0.25">
      <c r="A535" s="54">
        <v>2023</v>
      </c>
      <c r="B535" s="54">
        <v>250</v>
      </c>
      <c r="C535" s="54">
        <v>1111</v>
      </c>
      <c r="D535" s="55">
        <v>626101</v>
      </c>
      <c r="E535" s="54">
        <v>4060</v>
      </c>
      <c r="F535" s="54" t="str">
        <f t="shared" si="8"/>
        <v>Ashland</v>
      </c>
      <c r="G535" s="42" t="s">
        <v>308</v>
      </c>
      <c r="H535" s="54" t="s">
        <v>94</v>
      </c>
      <c r="I535" s="55" t="s">
        <v>95</v>
      </c>
      <c r="J535" s="55" t="s">
        <v>104</v>
      </c>
      <c r="K535" s="56">
        <v>1427.6</v>
      </c>
      <c r="L535" s="56">
        <v>1427.6</v>
      </c>
      <c r="M535" s="56">
        <v>0</v>
      </c>
      <c r="N535" s="56">
        <v>0</v>
      </c>
      <c r="O535" s="56">
        <v>1427.6</v>
      </c>
    </row>
    <row r="536" spans="1:15" x14ac:dyDescent="0.25">
      <c r="A536" s="54">
        <v>2023</v>
      </c>
      <c r="B536" s="54">
        <v>450</v>
      </c>
      <c r="C536" s="54">
        <v>1111</v>
      </c>
      <c r="D536" s="55">
        <v>654101</v>
      </c>
      <c r="E536" s="54">
        <v>4060</v>
      </c>
      <c r="F536" s="54" t="str">
        <f t="shared" si="8"/>
        <v>Ashland</v>
      </c>
      <c r="G536" s="42" t="s">
        <v>308</v>
      </c>
      <c r="H536" s="54" t="s">
        <v>94</v>
      </c>
      <c r="I536" s="55" t="s">
        <v>95</v>
      </c>
      <c r="J536" s="55" t="s">
        <v>154</v>
      </c>
      <c r="K536" s="56">
        <v>12000</v>
      </c>
      <c r="L536" s="56">
        <v>12000</v>
      </c>
      <c r="M536" s="56">
        <v>0</v>
      </c>
      <c r="N536" s="56">
        <v>0</v>
      </c>
      <c r="O536" s="56">
        <v>12000</v>
      </c>
    </row>
    <row r="537" spans="1:15" x14ac:dyDescent="0.25">
      <c r="A537" s="54">
        <v>2023</v>
      </c>
      <c r="B537" s="54">
        <v>450</v>
      </c>
      <c r="C537" s="54">
        <v>1111</v>
      </c>
      <c r="D537" s="55">
        <v>654102</v>
      </c>
      <c r="E537" s="54">
        <v>4060</v>
      </c>
      <c r="F537" s="54" t="str">
        <f t="shared" si="8"/>
        <v>Ashland</v>
      </c>
      <c r="G537" s="42" t="s">
        <v>308</v>
      </c>
      <c r="H537" s="54" t="s">
        <v>94</v>
      </c>
      <c r="I537" s="55" t="s">
        <v>95</v>
      </c>
      <c r="J537" s="55" t="s">
        <v>162</v>
      </c>
      <c r="K537" s="56">
        <v>45000</v>
      </c>
      <c r="L537" s="56">
        <v>45000</v>
      </c>
      <c r="M537" s="56">
        <v>0</v>
      </c>
      <c r="N537" s="56">
        <v>43766.28</v>
      </c>
      <c r="O537" s="56">
        <v>1233.7200000000012</v>
      </c>
    </row>
    <row r="538" spans="1:15" x14ac:dyDescent="0.25">
      <c r="A538" s="54">
        <v>2023</v>
      </c>
      <c r="B538" s="54">
        <v>150</v>
      </c>
      <c r="C538" s="54">
        <v>1111</v>
      </c>
      <c r="D538" s="55">
        <v>633701</v>
      </c>
      <c r="E538" s="54">
        <v>4180</v>
      </c>
      <c r="F538" s="54" t="str">
        <f t="shared" si="8"/>
        <v>Bryan Hill</v>
      </c>
      <c r="G538" s="42" t="s">
        <v>308</v>
      </c>
      <c r="H538" s="54" t="s">
        <v>94</v>
      </c>
      <c r="I538" s="55" t="s">
        <v>95</v>
      </c>
      <c r="J538" s="55" t="s">
        <v>223</v>
      </c>
      <c r="K538" s="56">
        <v>0</v>
      </c>
      <c r="L538" s="56">
        <v>400</v>
      </c>
      <c r="M538" s="56">
        <v>0</v>
      </c>
      <c r="N538" s="56">
        <v>400</v>
      </c>
      <c r="O538" s="56">
        <v>0</v>
      </c>
    </row>
    <row r="539" spans="1:15" x14ac:dyDescent="0.25">
      <c r="A539" s="54">
        <v>2023</v>
      </c>
      <c r="B539" s="54">
        <v>150</v>
      </c>
      <c r="C539" s="54">
        <v>1111</v>
      </c>
      <c r="D539" s="55">
        <v>639802</v>
      </c>
      <c r="E539" s="54">
        <v>4180</v>
      </c>
      <c r="F539" s="54" t="str">
        <f t="shared" si="8"/>
        <v>Bryan Hill</v>
      </c>
      <c r="G539" s="42" t="s">
        <v>308</v>
      </c>
      <c r="H539" s="54" t="s">
        <v>94</v>
      </c>
      <c r="I539" s="55" t="s">
        <v>95</v>
      </c>
      <c r="J539" s="55" t="s">
        <v>110</v>
      </c>
      <c r="K539" s="56">
        <v>16505.48</v>
      </c>
      <c r="L539" s="56">
        <v>0</v>
      </c>
      <c r="M539" s="56">
        <v>0</v>
      </c>
      <c r="N539" s="56">
        <v>0</v>
      </c>
      <c r="O539" s="56">
        <v>0</v>
      </c>
    </row>
    <row r="540" spans="1:15" x14ac:dyDescent="0.25">
      <c r="A540" s="54">
        <v>2023</v>
      </c>
      <c r="B540" s="54">
        <v>150</v>
      </c>
      <c r="C540" s="54">
        <v>1111</v>
      </c>
      <c r="D540" s="55">
        <v>641101</v>
      </c>
      <c r="E540" s="54">
        <v>4180</v>
      </c>
      <c r="F540" s="54" t="str">
        <f t="shared" si="8"/>
        <v>Bryan Hill</v>
      </c>
      <c r="G540" s="42" t="s">
        <v>308</v>
      </c>
      <c r="H540" s="54" t="s">
        <v>94</v>
      </c>
      <c r="I540" s="55" t="s">
        <v>95</v>
      </c>
      <c r="J540" s="55" t="s">
        <v>112</v>
      </c>
      <c r="K540" s="56">
        <v>5422.65</v>
      </c>
      <c r="L540" s="56">
        <v>10429.509999999998</v>
      </c>
      <c r="M540" s="56">
        <v>833.3</v>
      </c>
      <c r="N540" s="56">
        <v>5602.92</v>
      </c>
      <c r="O540" s="56">
        <v>3993.2899999999981</v>
      </c>
    </row>
    <row r="541" spans="1:15" x14ac:dyDescent="0.25">
      <c r="A541" s="54">
        <v>2023</v>
      </c>
      <c r="B541" s="54">
        <v>150</v>
      </c>
      <c r="C541" s="54">
        <v>1111</v>
      </c>
      <c r="D541" s="55">
        <v>641108</v>
      </c>
      <c r="E541" s="54">
        <v>4180</v>
      </c>
      <c r="F541" s="54" t="str">
        <f t="shared" si="8"/>
        <v>Bryan Hill</v>
      </c>
      <c r="G541" s="42" t="s">
        <v>308</v>
      </c>
      <c r="H541" s="54" t="s">
        <v>94</v>
      </c>
      <c r="I541" s="55" t="s">
        <v>95</v>
      </c>
      <c r="J541" s="55" t="s">
        <v>114</v>
      </c>
      <c r="K541" s="56">
        <v>14831.42</v>
      </c>
      <c r="L541" s="56">
        <v>9831.42</v>
      </c>
      <c r="M541" s="56">
        <v>0</v>
      </c>
      <c r="N541" s="56">
        <v>6503.89</v>
      </c>
      <c r="O541" s="56">
        <v>3327.53</v>
      </c>
    </row>
    <row r="542" spans="1:15" x14ac:dyDescent="0.25">
      <c r="A542" s="54">
        <v>2023</v>
      </c>
      <c r="B542" s="54">
        <v>150</v>
      </c>
      <c r="C542" s="54">
        <v>1111</v>
      </c>
      <c r="D542" s="55">
        <v>641109</v>
      </c>
      <c r="E542" s="54">
        <v>4180</v>
      </c>
      <c r="F542" s="54" t="str">
        <f t="shared" si="8"/>
        <v>Bryan Hill</v>
      </c>
      <c r="G542" s="42" t="s">
        <v>308</v>
      </c>
      <c r="H542" s="54" t="s">
        <v>94</v>
      </c>
      <c r="I542" s="55" t="s">
        <v>95</v>
      </c>
      <c r="J542" s="55" t="s">
        <v>116</v>
      </c>
      <c r="K542" s="56">
        <v>159.01</v>
      </c>
      <c r="L542" s="56">
        <v>19159.009999999998</v>
      </c>
      <c r="M542" s="56">
        <v>9592.11</v>
      </c>
      <c r="N542" s="56">
        <v>9417.93</v>
      </c>
      <c r="O542" s="56">
        <v>148.96999999999753</v>
      </c>
    </row>
    <row r="543" spans="1:15" x14ac:dyDescent="0.25">
      <c r="A543" s="54">
        <v>2023</v>
      </c>
      <c r="B543" s="54">
        <v>150</v>
      </c>
      <c r="C543" s="54">
        <v>1111</v>
      </c>
      <c r="D543" s="55">
        <v>641201</v>
      </c>
      <c r="E543" s="54">
        <v>4180</v>
      </c>
      <c r="F543" s="54" t="str">
        <f t="shared" si="8"/>
        <v>Bryan Hill</v>
      </c>
      <c r="G543" s="42" t="s">
        <v>308</v>
      </c>
      <c r="H543" s="54" t="s">
        <v>94</v>
      </c>
      <c r="I543" s="55" t="s">
        <v>95</v>
      </c>
      <c r="J543" s="55" t="s">
        <v>158</v>
      </c>
      <c r="K543" s="56">
        <v>0</v>
      </c>
      <c r="L543" s="56">
        <v>9440.5300000000007</v>
      </c>
      <c r="M543" s="56">
        <v>0</v>
      </c>
      <c r="N543" s="56">
        <v>8509.7000000000007</v>
      </c>
      <c r="O543" s="56">
        <v>930.83</v>
      </c>
    </row>
    <row r="544" spans="1:15" x14ac:dyDescent="0.25">
      <c r="A544" s="54">
        <v>2023</v>
      </c>
      <c r="B544" s="54">
        <v>150</v>
      </c>
      <c r="C544" s="54">
        <v>1111</v>
      </c>
      <c r="D544" s="55">
        <v>641202</v>
      </c>
      <c r="E544" s="54">
        <v>4180</v>
      </c>
      <c r="F544" s="54" t="str">
        <f t="shared" si="8"/>
        <v>Bryan Hill</v>
      </c>
      <c r="G544" s="42" t="s">
        <v>308</v>
      </c>
      <c r="H544" s="54" t="s">
        <v>94</v>
      </c>
      <c r="I544" s="55" t="s">
        <v>95</v>
      </c>
      <c r="J544" s="55" t="s">
        <v>118</v>
      </c>
      <c r="K544" s="56">
        <v>2031.43</v>
      </c>
      <c r="L544" s="56">
        <v>3496.38</v>
      </c>
      <c r="M544" s="56">
        <v>0</v>
      </c>
      <c r="N544" s="56">
        <v>3466.06</v>
      </c>
      <c r="O544" s="56">
        <v>30.320000000000164</v>
      </c>
    </row>
    <row r="545" spans="1:15" x14ac:dyDescent="0.25">
      <c r="A545" s="54">
        <v>2023</v>
      </c>
      <c r="B545" s="54">
        <v>250</v>
      </c>
      <c r="C545" s="54">
        <v>1111</v>
      </c>
      <c r="D545" s="55">
        <v>613101</v>
      </c>
      <c r="E545" s="54">
        <v>4180</v>
      </c>
      <c r="F545" s="54" t="str">
        <f t="shared" si="8"/>
        <v>Bryan Hill</v>
      </c>
      <c r="G545" s="42" t="s">
        <v>308</v>
      </c>
      <c r="H545" s="54" t="s">
        <v>94</v>
      </c>
      <c r="I545" s="55" t="s">
        <v>95</v>
      </c>
      <c r="J545" s="55" t="s">
        <v>138</v>
      </c>
      <c r="K545" s="56">
        <v>39112.5</v>
      </c>
      <c r="L545" s="56">
        <v>6332.39</v>
      </c>
      <c r="M545" s="56">
        <v>0</v>
      </c>
      <c r="N545" s="56">
        <v>2880</v>
      </c>
      <c r="O545" s="56">
        <v>3452.3899999999994</v>
      </c>
    </row>
    <row r="546" spans="1:15" x14ac:dyDescent="0.25">
      <c r="A546" s="54">
        <v>2023</v>
      </c>
      <c r="B546" s="54">
        <v>250</v>
      </c>
      <c r="C546" s="54">
        <v>1111</v>
      </c>
      <c r="D546" s="55">
        <v>623101</v>
      </c>
      <c r="E546" s="54">
        <v>4180</v>
      </c>
      <c r="F546" s="54" t="str">
        <f t="shared" si="8"/>
        <v>Bryan Hill</v>
      </c>
      <c r="G546" s="42" t="s">
        <v>308</v>
      </c>
      <c r="H546" s="54" t="s">
        <v>94</v>
      </c>
      <c r="I546" s="55" t="s">
        <v>95</v>
      </c>
      <c r="J546" s="55" t="s">
        <v>100</v>
      </c>
      <c r="K546" s="56">
        <v>2424.81</v>
      </c>
      <c r="L546" s="56">
        <v>392.44000000000005</v>
      </c>
      <c r="M546" s="56">
        <v>0</v>
      </c>
      <c r="N546" s="56">
        <v>172.09</v>
      </c>
      <c r="O546" s="56">
        <v>220.35000000000005</v>
      </c>
    </row>
    <row r="547" spans="1:15" x14ac:dyDescent="0.25">
      <c r="A547" s="54">
        <v>2023</v>
      </c>
      <c r="B547" s="54">
        <v>250</v>
      </c>
      <c r="C547" s="54">
        <v>1111</v>
      </c>
      <c r="D547" s="55">
        <v>623201</v>
      </c>
      <c r="E547" s="54">
        <v>4180</v>
      </c>
      <c r="F547" s="54" t="str">
        <f t="shared" si="8"/>
        <v>Bryan Hill</v>
      </c>
      <c r="G547" s="42" t="s">
        <v>308</v>
      </c>
      <c r="H547" s="54" t="s">
        <v>94</v>
      </c>
      <c r="I547" s="55" t="s">
        <v>95</v>
      </c>
      <c r="J547" s="55" t="s">
        <v>102</v>
      </c>
      <c r="K547" s="56">
        <v>567.1</v>
      </c>
      <c r="L547" s="56">
        <v>91.78000000000003</v>
      </c>
      <c r="M547" s="56">
        <v>0</v>
      </c>
      <c r="N547" s="56">
        <v>40.22</v>
      </c>
      <c r="O547" s="56">
        <v>51.560000000000031</v>
      </c>
    </row>
    <row r="548" spans="1:15" x14ac:dyDescent="0.25">
      <c r="A548" s="54">
        <v>2023</v>
      </c>
      <c r="B548" s="54">
        <v>250</v>
      </c>
      <c r="C548" s="54">
        <v>1111</v>
      </c>
      <c r="D548" s="55">
        <v>626101</v>
      </c>
      <c r="E548" s="54">
        <v>4180</v>
      </c>
      <c r="F548" s="54" t="str">
        <f t="shared" si="8"/>
        <v>Bryan Hill</v>
      </c>
      <c r="G548" s="42" t="s">
        <v>308</v>
      </c>
      <c r="H548" s="54" t="s">
        <v>94</v>
      </c>
      <c r="I548" s="55" t="s">
        <v>95</v>
      </c>
      <c r="J548" s="55" t="s">
        <v>104</v>
      </c>
      <c r="K548" s="56">
        <v>1134.26</v>
      </c>
      <c r="L548" s="56">
        <v>183.64</v>
      </c>
      <c r="M548" s="56">
        <v>0</v>
      </c>
      <c r="N548" s="56">
        <v>83.53</v>
      </c>
      <c r="O548" s="56">
        <v>100.10999999999999</v>
      </c>
    </row>
    <row r="549" spans="1:15" x14ac:dyDescent="0.25">
      <c r="A549" s="54">
        <v>2023</v>
      </c>
      <c r="B549" s="54">
        <v>450</v>
      </c>
      <c r="C549" s="54">
        <v>1111</v>
      </c>
      <c r="D549" s="55">
        <v>654101</v>
      </c>
      <c r="E549" s="54">
        <v>4180</v>
      </c>
      <c r="F549" s="54" t="str">
        <f t="shared" si="8"/>
        <v>Bryan Hill</v>
      </c>
      <c r="G549" s="42" t="s">
        <v>308</v>
      </c>
      <c r="H549" s="54" t="s">
        <v>94</v>
      </c>
      <c r="I549" s="55" t="s">
        <v>95</v>
      </c>
      <c r="J549" s="55" t="s">
        <v>154</v>
      </c>
      <c r="K549" s="56">
        <v>1558.87</v>
      </c>
      <c r="L549" s="56">
        <v>1558.87</v>
      </c>
      <c r="M549" s="56">
        <v>0</v>
      </c>
      <c r="N549" s="56">
        <v>0</v>
      </c>
      <c r="O549" s="56">
        <v>1558.87</v>
      </c>
    </row>
    <row r="550" spans="1:15" x14ac:dyDescent="0.25">
      <c r="A550" s="54">
        <v>2023</v>
      </c>
      <c r="B550" s="54">
        <v>450</v>
      </c>
      <c r="C550" s="54">
        <v>1111</v>
      </c>
      <c r="D550" s="55">
        <v>654301</v>
      </c>
      <c r="E550" s="54">
        <v>4180</v>
      </c>
      <c r="F550" s="54" t="str">
        <f t="shared" si="8"/>
        <v>Bryan Hill</v>
      </c>
      <c r="G550" s="42" t="s">
        <v>308</v>
      </c>
      <c r="H550" s="54" t="s">
        <v>94</v>
      </c>
      <c r="I550" s="55" t="s">
        <v>95</v>
      </c>
      <c r="J550" s="55" t="s">
        <v>156</v>
      </c>
      <c r="K550" s="56">
        <v>0</v>
      </c>
      <c r="L550" s="56">
        <v>21000</v>
      </c>
      <c r="M550" s="56">
        <v>7003.96</v>
      </c>
      <c r="N550" s="56">
        <v>8098</v>
      </c>
      <c r="O550" s="56">
        <v>5898.04</v>
      </c>
    </row>
    <row r="551" spans="1:15" x14ac:dyDescent="0.25">
      <c r="A551" s="54">
        <v>2023</v>
      </c>
      <c r="B551" s="54">
        <v>150</v>
      </c>
      <c r="C551" s="54">
        <v>1111</v>
      </c>
      <c r="D551" s="55">
        <v>634301</v>
      </c>
      <c r="E551" s="54">
        <v>4200</v>
      </c>
      <c r="F551" s="54" t="str">
        <f t="shared" si="8"/>
        <v>Buder</v>
      </c>
      <c r="G551" s="42" t="s">
        <v>308</v>
      </c>
      <c r="H551" s="54" t="s">
        <v>94</v>
      </c>
      <c r="I551" s="55" t="s">
        <v>95</v>
      </c>
      <c r="J551" s="55" t="s">
        <v>181</v>
      </c>
      <c r="K551" s="56">
        <v>7637.53</v>
      </c>
      <c r="L551" s="56">
        <v>9529.68</v>
      </c>
      <c r="M551" s="56">
        <v>0</v>
      </c>
      <c r="N551" s="56">
        <v>9529.68</v>
      </c>
      <c r="O551" s="56">
        <v>0</v>
      </c>
    </row>
    <row r="552" spans="1:15" x14ac:dyDescent="0.25">
      <c r="A552" s="54">
        <v>2023</v>
      </c>
      <c r="B552" s="54">
        <v>150</v>
      </c>
      <c r="C552" s="54">
        <v>1111</v>
      </c>
      <c r="D552" s="55">
        <v>634904</v>
      </c>
      <c r="E552" s="54">
        <v>4200</v>
      </c>
      <c r="F552" s="54" t="str">
        <f t="shared" si="8"/>
        <v>Buder</v>
      </c>
      <c r="G552" s="42" t="s">
        <v>308</v>
      </c>
      <c r="H552" s="54" t="s">
        <v>94</v>
      </c>
      <c r="I552" s="55" t="s">
        <v>95</v>
      </c>
      <c r="J552" s="55" t="s">
        <v>169</v>
      </c>
      <c r="K552" s="56">
        <v>0</v>
      </c>
      <c r="L552" s="56">
        <v>512</v>
      </c>
      <c r="M552" s="56">
        <v>0</v>
      </c>
      <c r="N552" s="56">
        <v>512</v>
      </c>
      <c r="O552" s="56">
        <v>0</v>
      </c>
    </row>
    <row r="553" spans="1:15" x14ac:dyDescent="0.25">
      <c r="A553" s="54">
        <v>2023</v>
      </c>
      <c r="B553" s="54">
        <v>150</v>
      </c>
      <c r="C553" s="54">
        <v>1111</v>
      </c>
      <c r="D553" s="55">
        <v>641101</v>
      </c>
      <c r="E553" s="54">
        <v>4200</v>
      </c>
      <c r="F553" s="54" t="str">
        <f t="shared" si="8"/>
        <v>Buder</v>
      </c>
      <c r="G553" s="42" t="s">
        <v>308</v>
      </c>
      <c r="H553" s="54" t="s">
        <v>94</v>
      </c>
      <c r="I553" s="55" t="s">
        <v>95</v>
      </c>
      <c r="J553" s="55" t="s">
        <v>112</v>
      </c>
      <c r="K553" s="56">
        <v>10412.89</v>
      </c>
      <c r="L553" s="56">
        <v>25334.47</v>
      </c>
      <c r="M553" s="56">
        <v>11933.34</v>
      </c>
      <c r="N553" s="56">
        <v>7463.18</v>
      </c>
      <c r="O553" s="56">
        <v>5937.9500000000007</v>
      </c>
    </row>
    <row r="554" spans="1:15" x14ac:dyDescent="0.25">
      <c r="A554" s="54">
        <v>2023</v>
      </c>
      <c r="B554" s="54">
        <v>150</v>
      </c>
      <c r="C554" s="54">
        <v>1111</v>
      </c>
      <c r="D554" s="55">
        <v>641104</v>
      </c>
      <c r="E554" s="54">
        <v>4200</v>
      </c>
      <c r="F554" s="54" t="str">
        <f t="shared" si="8"/>
        <v>Buder</v>
      </c>
      <c r="G554" s="42" t="s">
        <v>308</v>
      </c>
      <c r="H554" s="54" t="s">
        <v>94</v>
      </c>
      <c r="I554" s="55" t="s">
        <v>95</v>
      </c>
      <c r="J554" s="55" t="s">
        <v>292</v>
      </c>
      <c r="K554" s="56">
        <v>0</v>
      </c>
      <c r="L554" s="56">
        <v>3488</v>
      </c>
      <c r="M554" s="56">
        <v>0</v>
      </c>
      <c r="N554" s="56">
        <v>0</v>
      </c>
      <c r="O554" s="56">
        <v>3488</v>
      </c>
    </row>
    <row r="555" spans="1:15" x14ac:dyDescent="0.25">
      <c r="A555" s="54">
        <v>2023</v>
      </c>
      <c r="B555" s="54">
        <v>150</v>
      </c>
      <c r="C555" s="54">
        <v>1111</v>
      </c>
      <c r="D555" s="55">
        <v>641108</v>
      </c>
      <c r="E555" s="54">
        <v>4200</v>
      </c>
      <c r="F555" s="54" t="str">
        <f t="shared" si="8"/>
        <v>Buder</v>
      </c>
      <c r="G555" s="42" t="s">
        <v>308</v>
      </c>
      <c r="H555" s="54" t="s">
        <v>94</v>
      </c>
      <c r="I555" s="55" t="s">
        <v>95</v>
      </c>
      <c r="J555" s="55" t="s">
        <v>114</v>
      </c>
      <c r="K555" s="56">
        <v>46477.97</v>
      </c>
      <c r="L555" s="56">
        <v>42977.97</v>
      </c>
      <c r="M555" s="56">
        <v>0</v>
      </c>
      <c r="N555" s="56">
        <v>33421.370000000003</v>
      </c>
      <c r="O555" s="56">
        <v>9556.5999999999985</v>
      </c>
    </row>
    <row r="556" spans="1:15" x14ac:dyDescent="0.25">
      <c r="A556" s="54">
        <v>2023</v>
      </c>
      <c r="B556" s="54">
        <v>150</v>
      </c>
      <c r="C556" s="54">
        <v>1111</v>
      </c>
      <c r="D556" s="55">
        <v>641109</v>
      </c>
      <c r="E556" s="54">
        <v>4200</v>
      </c>
      <c r="F556" s="54" t="str">
        <f t="shared" si="8"/>
        <v>Buder</v>
      </c>
      <c r="G556" s="42" t="s">
        <v>308</v>
      </c>
      <c r="H556" s="54" t="s">
        <v>94</v>
      </c>
      <c r="I556" s="55" t="s">
        <v>95</v>
      </c>
      <c r="J556" s="55" t="s">
        <v>116</v>
      </c>
      <c r="K556" s="56">
        <v>116605.63</v>
      </c>
      <c r="L556" s="56">
        <v>117223.91</v>
      </c>
      <c r="M556" s="56">
        <v>23487.33</v>
      </c>
      <c r="N556" s="56">
        <v>84542.25</v>
      </c>
      <c r="O556" s="56">
        <v>9194.3300000000017</v>
      </c>
    </row>
    <row r="557" spans="1:15" x14ac:dyDescent="0.25">
      <c r="A557" s="54">
        <v>2023</v>
      </c>
      <c r="B557" s="54">
        <v>150</v>
      </c>
      <c r="C557" s="54">
        <v>1111</v>
      </c>
      <c r="D557" s="55">
        <v>641201</v>
      </c>
      <c r="E557" s="54">
        <v>4200</v>
      </c>
      <c r="F557" s="54" t="str">
        <f t="shared" si="8"/>
        <v>Buder</v>
      </c>
      <c r="G557" s="42" t="s">
        <v>308</v>
      </c>
      <c r="H557" s="54" t="s">
        <v>94</v>
      </c>
      <c r="I557" s="55" t="s">
        <v>95</v>
      </c>
      <c r="J557" s="55" t="s">
        <v>158</v>
      </c>
      <c r="K557" s="56">
        <v>0</v>
      </c>
      <c r="L557" s="56">
        <v>314.33</v>
      </c>
      <c r="M557" s="56">
        <v>0</v>
      </c>
      <c r="N557" s="56">
        <v>314.33</v>
      </c>
      <c r="O557" s="56">
        <v>0</v>
      </c>
    </row>
    <row r="558" spans="1:15" x14ac:dyDescent="0.25">
      <c r="A558" s="54">
        <v>2023</v>
      </c>
      <c r="B558" s="54">
        <v>150</v>
      </c>
      <c r="C558" s="54">
        <v>1111</v>
      </c>
      <c r="D558" s="55">
        <v>641202</v>
      </c>
      <c r="E558" s="54">
        <v>4200</v>
      </c>
      <c r="F558" s="54" t="str">
        <f t="shared" si="8"/>
        <v>Buder</v>
      </c>
      <c r="G558" s="42" t="s">
        <v>308</v>
      </c>
      <c r="H558" s="54" t="s">
        <v>94</v>
      </c>
      <c r="I558" s="55" t="s">
        <v>95</v>
      </c>
      <c r="J558" s="55" t="s">
        <v>118</v>
      </c>
      <c r="K558" s="56">
        <v>25470.46</v>
      </c>
      <c r="L558" s="56">
        <v>34924.119999999995</v>
      </c>
      <c r="M558" s="56">
        <v>13461.24</v>
      </c>
      <c r="N558" s="56">
        <v>19121.399999999998</v>
      </c>
      <c r="O558" s="56">
        <v>2341.4799999999977</v>
      </c>
    </row>
    <row r="559" spans="1:15" x14ac:dyDescent="0.25">
      <c r="A559" s="54">
        <v>2023</v>
      </c>
      <c r="B559" s="54">
        <v>250</v>
      </c>
      <c r="C559" s="54">
        <v>1111</v>
      </c>
      <c r="D559" s="55">
        <v>613101</v>
      </c>
      <c r="E559" s="54">
        <v>4200</v>
      </c>
      <c r="F559" s="54" t="str">
        <f t="shared" si="8"/>
        <v>Buder</v>
      </c>
      <c r="G559" s="42" t="s">
        <v>308</v>
      </c>
      <c r="H559" s="54" t="s">
        <v>94</v>
      </c>
      <c r="I559" s="55" t="s">
        <v>95</v>
      </c>
      <c r="J559" s="55" t="s">
        <v>138</v>
      </c>
      <c r="K559" s="56">
        <v>91171.67</v>
      </c>
      <c r="L559" s="56">
        <v>39971.67</v>
      </c>
      <c r="M559" s="56">
        <v>0</v>
      </c>
      <c r="N559" s="56">
        <v>420</v>
      </c>
      <c r="O559" s="56">
        <v>39551.67</v>
      </c>
    </row>
    <row r="560" spans="1:15" x14ac:dyDescent="0.25">
      <c r="A560" s="54">
        <v>2023</v>
      </c>
      <c r="B560" s="54">
        <v>250</v>
      </c>
      <c r="C560" s="54">
        <v>1111</v>
      </c>
      <c r="D560" s="55">
        <v>623101</v>
      </c>
      <c r="E560" s="54">
        <v>4200</v>
      </c>
      <c r="F560" s="54" t="str">
        <f t="shared" si="8"/>
        <v>Buder</v>
      </c>
      <c r="G560" s="42" t="s">
        <v>308</v>
      </c>
      <c r="H560" s="54" t="s">
        <v>94</v>
      </c>
      <c r="I560" s="55" t="s">
        <v>95</v>
      </c>
      <c r="J560" s="55" t="s">
        <v>100</v>
      </c>
      <c r="K560" s="56">
        <v>5652.58</v>
      </c>
      <c r="L560" s="56">
        <v>5652.58</v>
      </c>
      <c r="M560" s="56">
        <v>0</v>
      </c>
      <c r="N560" s="56">
        <v>25.88</v>
      </c>
      <c r="O560" s="56">
        <v>5626.7</v>
      </c>
    </row>
    <row r="561" spans="1:15" x14ac:dyDescent="0.25">
      <c r="A561" s="54">
        <v>2023</v>
      </c>
      <c r="B561" s="54">
        <v>250</v>
      </c>
      <c r="C561" s="54">
        <v>1111</v>
      </c>
      <c r="D561" s="55">
        <v>623201</v>
      </c>
      <c r="E561" s="54">
        <v>4200</v>
      </c>
      <c r="F561" s="54" t="str">
        <f t="shared" si="8"/>
        <v>Buder</v>
      </c>
      <c r="G561" s="42" t="s">
        <v>308</v>
      </c>
      <c r="H561" s="54" t="s">
        <v>94</v>
      </c>
      <c r="I561" s="55" t="s">
        <v>95</v>
      </c>
      <c r="J561" s="55" t="s">
        <v>102</v>
      </c>
      <c r="K561" s="56">
        <v>1321.98</v>
      </c>
      <c r="L561" s="56">
        <v>1321.98</v>
      </c>
      <c r="M561" s="56">
        <v>0</v>
      </c>
      <c r="N561" s="56">
        <v>6.06</v>
      </c>
      <c r="O561" s="56">
        <v>1315.92</v>
      </c>
    </row>
    <row r="562" spans="1:15" x14ac:dyDescent="0.25">
      <c r="A562" s="54">
        <v>2023</v>
      </c>
      <c r="B562" s="54">
        <v>250</v>
      </c>
      <c r="C562" s="54">
        <v>1111</v>
      </c>
      <c r="D562" s="55">
        <v>626101</v>
      </c>
      <c r="E562" s="54">
        <v>4200</v>
      </c>
      <c r="F562" s="54" t="str">
        <f t="shared" si="8"/>
        <v>Buder</v>
      </c>
      <c r="G562" s="42" t="s">
        <v>308</v>
      </c>
      <c r="H562" s="54" t="s">
        <v>94</v>
      </c>
      <c r="I562" s="55" t="s">
        <v>95</v>
      </c>
      <c r="J562" s="55" t="s">
        <v>104</v>
      </c>
      <c r="K562" s="56">
        <v>2643.98</v>
      </c>
      <c r="L562" s="56">
        <v>2643.98</v>
      </c>
      <c r="M562" s="56">
        <v>0</v>
      </c>
      <c r="N562" s="56">
        <v>12.18</v>
      </c>
      <c r="O562" s="56">
        <v>2631.8</v>
      </c>
    </row>
    <row r="563" spans="1:15" x14ac:dyDescent="0.25">
      <c r="A563" s="54">
        <v>2023</v>
      </c>
      <c r="B563" s="54">
        <v>450</v>
      </c>
      <c r="C563" s="54">
        <v>1111</v>
      </c>
      <c r="D563" s="55">
        <v>654101</v>
      </c>
      <c r="E563" s="54">
        <v>4200</v>
      </c>
      <c r="F563" s="54" t="str">
        <f t="shared" si="8"/>
        <v>Buder</v>
      </c>
      <c r="G563" s="42" t="s">
        <v>308</v>
      </c>
      <c r="H563" s="54" t="s">
        <v>94</v>
      </c>
      <c r="I563" s="55" t="s">
        <v>95</v>
      </c>
      <c r="J563" s="55" t="s">
        <v>154</v>
      </c>
      <c r="K563" s="56">
        <v>0</v>
      </c>
      <c r="L563" s="56">
        <v>3500</v>
      </c>
      <c r="M563" s="56">
        <v>0</v>
      </c>
      <c r="N563" s="56">
        <v>0</v>
      </c>
      <c r="O563" s="56">
        <v>3500</v>
      </c>
    </row>
    <row r="564" spans="1:15" x14ac:dyDescent="0.25">
      <c r="A564" s="54">
        <v>2023</v>
      </c>
      <c r="B564" s="54">
        <v>450</v>
      </c>
      <c r="C564" s="54">
        <v>1111</v>
      </c>
      <c r="D564" s="55">
        <v>654201</v>
      </c>
      <c r="E564" s="54">
        <v>4200</v>
      </c>
      <c r="F564" s="54" t="str">
        <f t="shared" si="8"/>
        <v>Buder</v>
      </c>
      <c r="G564" s="42" t="s">
        <v>308</v>
      </c>
      <c r="H564" s="54" t="s">
        <v>94</v>
      </c>
      <c r="I564" s="55" t="s">
        <v>95</v>
      </c>
      <c r="J564" s="55" t="s">
        <v>173</v>
      </c>
      <c r="K564" s="56">
        <v>4267.96</v>
      </c>
      <c r="L564" s="56">
        <v>4267.96</v>
      </c>
      <c r="M564" s="56">
        <v>0</v>
      </c>
      <c r="N564" s="56">
        <v>0</v>
      </c>
      <c r="O564" s="56">
        <v>4267.96</v>
      </c>
    </row>
    <row r="565" spans="1:15" x14ac:dyDescent="0.25">
      <c r="A565" s="54">
        <v>2023</v>
      </c>
      <c r="B565" s="54">
        <v>450</v>
      </c>
      <c r="C565" s="54">
        <v>1111</v>
      </c>
      <c r="D565" s="55">
        <v>654301</v>
      </c>
      <c r="E565" s="54">
        <v>4200</v>
      </c>
      <c r="F565" s="54" t="str">
        <f t="shared" si="8"/>
        <v>Buder</v>
      </c>
      <c r="G565" s="42" t="s">
        <v>308</v>
      </c>
      <c r="H565" s="54" t="s">
        <v>94</v>
      </c>
      <c r="I565" s="55" t="s">
        <v>95</v>
      </c>
      <c r="J565" s="55" t="s">
        <v>156</v>
      </c>
      <c r="K565" s="56">
        <v>0</v>
      </c>
      <c r="L565" s="56">
        <v>20000</v>
      </c>
      <c r="M565" s="56">
        <v>12495</v>
      </c>
      <c r="N565" s="56">
        <v>0</v>
      </c>
      <c r="O565" s="56">
        <v>7505</v>
      </c>
    </row>
    <row r="566" spans="1:15" x14ac:dyDescent="0.25">
      <c r="A566" s="54">
        <v>2023</v>
      </c>
      <c r="B566" s="54">
        <v>150</v>
      </c>
      <c r="C566" s="54">
        <v>1111</v>
      </c>
      <c r="D566" s="55">
        <v>639802</v>
      </c>
      <c r="E566" s="54">
        <v>4250</v>
      </c>
      <c r="F566" s="54" t="str">
        <f t="shared" si="8"/>
        <v>Ames VPA</v>
      </c>
      <c r="G566" s="42" t="s">
        <v>308</v>
      </c>
      <c r="H566" s="54" t="s">
        <v>94</v>
      </c>
      <c r="I566" s="55" t="s">
        <v>95</v>
      </c>
      <c r="J566" s="55" t="s">
        <v>110</v>
      </c>
      <c r="K566" s="56">
        <v>19636.72</v>
      </c>
      <c r="L566" s="56">
        <v>0</v>
      </c>
      <c r="M566" s="56">
        <v>0</v>
      </c>
      <c r="N566" s="56">
        <v>0</v>
      </c>
      <c r="O566" s="56">
        <v>0</v>
      </c>
    </row>
    <row r="567" spans="1:15" x14ac:dyDescent="0.25">
      <c r="A567" s="54">
        <v>2023</v>
      </c>
      <c r="B567" s="54">
        <v>150</v>
      </c>
      <c r="C567" s="54">
        <v>1111</v>
      </c>
      <c r="D567" s="55">
        <v>641101</v>
      </c>
      <c r="E567" s="54">
        <v>4250</v>
      </c>
      <c r="F567" s="54" t="str">
        <f t="shared" si="8"/>
        <v>Ames VPA</v>
      </c>
      <c r="G567" s="42" t="s">
        <v>308</v>
      </c>
      <c r="H567" s="54" t="s">
        <v>94</v>
      </c>
      <c r="I567" s="55" t="s">
        <v>95</v>
      </c>
      <c r="J567" s="55" t="s">
        <v>112</v>
      </c>
      <c r="K567" s="56">
        <v>99170.45</v>
      </c>
      <c r="L567" s="56">
        <v>1434.5399999999936</v>
      </c>
      <c r="M567" s="56">
        <v>682.5</v>
      </c>
      <c r="N567" s="56">
        <v>0</v>
      </c>
      <c r="O567" s="56">
        <v>752.0399999999936</v>
      </c>
    </row>
    <row r="568" spans="1:15" x14ac:dyDescent="0.25">
      <c r="A568" s="54">
        <v>2023</v>
      </c>
      <c r="B568" s="54">
        <v>150</v>
      </c>
      <c r="C568" s="54">
        <v>1111</v>
      </c>
      <c r="D568" s="55">
        <v>641109</v>
      </c>
      <c r="E568" s="54">
        <v>4250</v>
      </c>
      <c r="F568" s="54" t="str">
        <f t="shared" si="8"/>
        <v>Ames VPA</v>
      </c>
      <c r="G568" s="42" t="s">
        <v>308</v>
      </c>
      <c r="H568" s="54" t="s">
        <v>94</v>
      </c>
      <c r="I568" s="55" t="s">
        <v>95</v>
      </c>
      <c r="J568" s="55" t="s">
        <v>116</v>
      </c>
      <c r="K568" s="56">
        <v>12437.08</v>
      </c>
      <c r="L568" s="56">
        <v>129809.71</v>
      </c>
      <c r="M568" s="56">
        <v>51444</v>
      </c>
      <c r="N568" s="56">
        <v>6006.85</v>
      </c>
      <c r="O568" s="56">
        <v>72358.86</v>
      </c>
    </row>
    <row r="569" spans="1:15" x14ac:dyDescent="0.25">
      <c r="A569" s="54">
        <v>2023</v>
      </c>
      <c r="B569" s="54">
        <v>250</v>
      </c>
      <c r="C569" s="54">
        <v>1111</v>
      </c>
      <c r="D569" s="55">
        <v>613101</v>
      </c>
      <c r="E569" s="54">
        <v>4250</v>
      </c>
      <c r="F569" s="54" t="str">
        <f t="shared" si="8"/>
        <v>Ames VPA</v>
      </c>
      <c r="G569" s="42" t="s">
        <v>308</v>
      </c>
      <c r="H569" s="54" t="s">
        <v>94</v>
      </c>
      <c r="I569" s="55" t="s">
        <v>95</v>
      </c>
      <c r="J569" s="55" t="s">
        <v>138</v>
      </c>
      <c r="K569" s="56">
        <v>46532.5</v>
      </c>
      <c r="L569" s="56">
        <v>46532.5</v>
      </c>
      <c r="M569" s="56">
        <v>0</v>
      </c>
      <c r="N569" s="56">
        <v>0</v>
      </c>
      <c r="O569" s="56">
        <v>46532.5</v>
      </c>
    </row>
    <row r="570" spans="1:15" x14ac:dyDescent="0.25">
      <c r="A570" s="54">
        <v>2023</v>
      </c>
      <c r="B570" s="54">
        <v>250</v>
      </c>
      <c r="C570" s="54">
        <v>1111</v>
      </c>
      <c r="D570" s="55">
        <v>623101</v>
      </c>
      <c r="E570" s="54">
        <v>4250</v>
      </c>
      <c r="F570" s="54" t="str">
        <f t="shared" si="8"/>
        <v>Ames VPA</v>
      </c>
      <c r="G570" s="42" t="s">
        <v>308</v>
      </c>
      <c r="H570" s="54" t="s">
        <v>94</v>
      </c>
      <c r="I570" s="55" t="s">
        <v>95</v>
      </c>
      <c r="J570" s="55" t="s">
        <v>100</v>
      </c>
      <c r="K570" s="56">
        <v>2885.02</v>
      </c>
      <c r="L570" s="56">
        <v>2885.02</v>
      </c>
      <c r="M570" s="56">
        <v>0</v>
      </c>
      <c r="N570" s="56">
        <v>0</v>
      </c>
      <c r="O570" s="56">
        <v>2885.02</v>
      </c>
    </row>
    <row r="571" spans="1:15" x14ac:dyDescent="0.25">
      <c r="A571" s="54">
        <v>2023</v>
      </c>
      <c r="B571" s="54">
        <v>250</v>
      </c>
      <c r="C571" s="54">
        <v>1111</v>
      </c>
      <c r="D571" s="55">
        <v>623201</v>
      </c>
      <c r="E571" s="54">
        <v>4250</v>
      </c>
      <c r="F571" s="54" t="str">
        <f t="shared" si="8"/>
        <v>Ames VPA</v>
      </c>
      <c r="G571" s="42" t="s">
        <v>308</v>
      </c>
      <c r="H571" s="54" t="s">
        <v>94</v>
      </c>
      <c r="I571" s="55" t="s">
        <v>95</v>
      </c>
      <c r="J571" s="55" t="s">
        <v>102</v>
      </c>
      <c r="K571" s="56">
        <v>674.72</v>
      </c>
      <c r="L571" s="56">
        <v>674.72</v>
      </c>
      <c r="M571" s="56">
        <v>0</v>
      </c>
      <c r="N571" s="56">
        <v>0</v>
      </c>
      <c r="O571" s="56">
        <v>674.72</v>
      </c>
    </row>
    <row r="572" spans="1:15" x14ac:dyDescent="0.25">
      <c r="A572" s="54">
        <v>2023</v>
      </c>
      <c r="B572" s="54">
        <v>250</v>
      </c>
      <c r="C572" s="54">
        <v>1111</v>
      </c>
      <c r="D572" s="55">
        <v>626101</v>
      </c>
      <c r="E572" s="54">
        <v>4250</v>
      </c>
      <c r="F572" s="54" t="str">
        <f t="shared" si="8"/>
        <v>Ames VPA</v>
      </c>
      <c r="G572" s="42" t="s">
        <v>308</v>
      </c>
      <c r="H572" s="54" t="s">
        <v>94</v>
      </c>
      <c r="I572" s="55" t="s">
        <v>95</v>
      </c>
      <c r="J572" s="55" t="s">
        <v>104</v>
      </c>
      <c r="K572" s="56">
        <v>1349.44</v>
      </c>
      <c r="L572" s="56">
        <v>1349.44</v>
      </c>
      <c r="M572" s="56">
        <v>0</v>
      </c>
      <c r="N572" s="56">
        <v>0</v>
      </c>
      <c r="O572" s="56">
        <v>1349.44</v>
      </c>
    </row>
    <row r="573" spans="1:15" x14ac:dyDescent="0.25">
      <c r="A573" s="54">
        <v>2023</v>
      </c>
      <c r="B573" s="54">
        <v>150</v>
      </c>
      <c r="C573" s="54">
        <v>1111</v>
      </c>
      <c r="D573" s="55">
        <v>641101</v>
      </c>
      <c r="E573" s="54">
        <v>4400</v>
      </c>
      <c r="F573" s="54" t="str">
        <f t="shared" si="8"/>
        <v>Bertha Gilkey</v>
      </c>
      <c r="G573" s="42" t="s">
        <v>308</v>
      </c>
      <c r="H573" s="54" t="s">
        <v>94</v>
      </c>
      <c r="I573" s="55" t="s">
        <v>95</v>
      </c>
      <c r="J573" s="55" t="s">
        <v>112</v>
      </c>
      <c r="K573" s="56">
        <v>53128.83</v>
      </c>
      <c r="L573" s="56">
        <v>46128.83</v>
      </c>
      <c r="M573" s="56">
        <v>9481.2000000000007</v>
      </c>
      <c r="N573" s="56">
        <v>6101.95</v>
      </c>
      <c r="O573" s="56">
        <v>30545.680000000004</v>
      </c>
    </row>
    <row r="574" spans="1:15" x14ac:dyDescent="0.25">
      <c r="A574" s="54">
        <v>2023</v>
      </c>
      <c r="B574" s="54">
        <v>150</v>
      </c>
      <c r="C574" s="54">
        <v>1111</v>
      </c>
      <c r="D574" s="55">
        <v>641102</v>
      </c>
      <c r="E574" s="54">
        <v>4400</v>
      </c>
      <c r="F574" s="54" t="str">
        <f t="shared" si="8"/>
        <v>Bertha Gilkey</v>
      </c>
      <c r="G574" s="42" t="s">
        <v>308</v>
      </c>
      <c r="H574" s="54" t="s">
        <v>94</v>
      </c>
      <c r="I574" s="55" t="s">
        <v>95</v>
      </c>
      <c r="J574" s="55" t="s">
        <v>184</v>
      </c>
      <c r="K574" s="56">
        <v>500</v>
      </c>
      <c r="L574" s="56">
        <v>500</v>
      </c>
      <c r="M574" s="56">
        <v>0</v>
      </c>
      <c r="N574" s="56">
        <v>0</v>
      </c>
      <c r="O574" s="56">
        <v>500</v>
      </c>
    </row>
    <row r="575" spans="1:15" x14ac:dyDescent="0.25">
      <c r="A575" s="54">
        <v>2023</v>
      </c>
      <c r="B575" s="54">
        <v>150</v>
      </c>
      <c r="C575" s="54">
        <v>1111</v>
      </c>
      <c r="D575" s="55">
        <v>641108</v>
      </c>
      <c r="E575" s="54">
        <v>4400</v>
      </c>
      <c r="F575" s="54" t="str">
        <f t="shared" si="8"/>
        <v>Bertha Gilkey</v>
      </c>
      <c r="G575" s="42" t="s">
        <v>308</v>
      </c>
      <c r="H575" s="54" t="s">
        <v>94</v>
      </c>
      <c r="I575" s="55" t="s">
        <v>95</v>
      </c>
      <c r="J575" s="55" t="s">
        <v>114</v>
      </c>
      <c r="K575" s="56">
        <v>15106.25</v>
      </c>
      <c r="L575" s="56">
        <v>15106.25</v>
      </c>
      <c r="M575" s="56">
        <v>0</v>
      </c>
      <c r="N575" s="56">
        <v>0</v>
      </c>
      <c r="O575" s="56">
        <v>15106.25</v>
      </c>
    </row>
    <row r="576" spans="1:15" x14ac:dyDescent="0.25">
      <c r="A576" s="54">
        <v>2023</v>
      </c>
      <c r="B576" s="54">
        <v>150</v>
      </c>
      <c r="C576" s="54">
        <v>1111</v>
      </c>
      <c r="D576" s="55">
        <v>641109</v>
      </c>
      <c r="E576" s="54">
        <v>4400</v>
      </c>
      <c r="F576" s="54" t="str">
        <f t="shared" si="8"/>
        <v>Bertha Gilkey</v>
      </c>
      <c r="G576" s="42" t="s">
        <v>308</v>
      </c>
      <c r="H576" s="54" t="s">
        <v>94</v>
      </c>
      <c r="I576" s="55" t="s">
        <v>95</v>
      </c>
      <c r="J576" s="55" t="s">
        <v>116</v>
      </c>
      <c r="K576" s="56">
        <v>184321.06</v>
      </c>
      <c r="L576" s="56">
        <v>184321.06</v>
      </c>
      <c r="M576" s="56">
        <v>2610.66</v>
      </c>
      <c r="N576" s="56">
        <v>0</v>
      </c>
      <c r="O576" s="56">
        <v>181710.4</v>
      </c>
    </row>
    <row r="577" spans="1:15" x14ac:dyDescent="0.25">
      <c r="A577" s="54">
        <v>2023</v>
      </c>
      <c r="B577" s="54">
        <v>150</v>
      </c>
      <c r="C577" s="54">
        <v>1111</v>
      </c>
      <c r="D577" s="55">
        <v>641202</v>
      </c>
      <c r="E577" s="54">
        <v>4400</v>
      </c>
      <c r="F577" s="54" t="str">
        <f t="shared" si="8"/>
        <v>Bertha Gilkey</v>
      </c>
      <c r="G577" s="42" t="s">
        <v>308</v>
      </c>
      <c r="H577" s="54" t="s">
        <v>94</v>
      </c>
      <c r="I577" s="55" t="s">
        <v>95</v>
      </c>
      <c r="J577" s="55" t="s">
        <v>118</v>
      </c>
      <c r="K577" s="56">
        <v>0</v>
      </c>
      <c r="L577" s="56">
        <v>7000</v>
      </c>
      <c r="M577" s="56">
        <v>1000</v>
      </c>
      <c r="N577" s="56">
        <v>1752.64</v>
      </c>
      <c r="O577" s="56">
        <v>4247.3600000000006</v>
      </c>
    </row>
    <row r="578" spans="1:15" x14ac:dyDescent="0.25">
      <c r="A578" s="54">
        <v>2023</v>
      </c>
      <c r="B578" s="54">
        <v>250</v>
      </c>
      <c r="C578" s="54">
        <v>1111</v>
      </c>
      <c r="D578" s="55">
        <v>613101</v>
      </c>
      <c r="E578" s="54">
        <v>4400</v>
      </c>
      <c r="F578" s="54" t="str">
        <f t="shared" ref="F578:F641" si="9">VLOOKUP(E578,Locations,2,0)</f>
        <v>Bertha Gilkey</v>
      </c>
      <c r="G578" s="42" t="s">
        <v>308</v>
      </c>
      <c r="H578" s="54" t="s">
        <v>94</v>
      </c>
      <c r="I578" s="55" t="s">
        <v>95</v>
      </c>
      <c r="J578" s="55" t="s">
        <v>138</v>
      </c>
      <c r="K578" s="56">
        <v>76212.5</v>
      </c>
      <c r="L578" s="56">
        <v>76212.5</v>
      </c>
      <c r="M578" s="56">
        <v>0</v>
      </c>
      <c r="N578" s="56">
        <v>975</v>
      </c>
      <c r="O578" s="56">
        <v>75237.5</v>
      </c>
    </row>
    <row r="579" spans="1:15" x14ac:dyDescent="0.25">
      <c r="A579" s="54">
        <v>2023</v>
      </c>
      <c r="B579" s="54">
        <v>250</v>
      </c>
      <c r="C579" s="54">
        <v>1111</v>
      </c>
      <c r="D579" s="55">
        <v>623101</v>
      </c>
      <c r="E579" s="54">
        <v>4400</v>
      </c>
      <c r="F579" s="54" t="str">
        <f t="shared" si="9"/>
        <v>Bertha Gilkey</v>
      </c>
      <c r="G579" s="42" t="s">
        <v>308</v>
      </c>
      <c r="H579" s="54" t="s">
        <v>94</v>
      </c>
      <c r="I579" s="55" t="s">
        <v>95</v>
      </c>
      <c r="J579" s="55" t="s">
        <v>100</v>
      </c>
      <c r="K579" s="56">
        <v>4724.99</v>
      </c>
      <c r="L579" s="56">
        <v>4724.99</v>
      </c>
      <c r="M579" s="56">
        <v>0</v>
      </c>
      <c r="N579" s="56">
        <v>59.61</v>
      </c>
      <c r="O579" s="56">
        <v>4665.38</v>
      </c>
    </row>
    <row r="580" spans="1:15" x14ac:dyDescent="0.25">
      <c r="A580" s="54">
        <v>2023</v>
      </c>
      <c r="B580" s="54">
        <v>250</v>
      </c>
      <c r="C580" s="54">
        <v>1111</v>
      </c>
      <c r="D580" s="55">
        <v>623201</v>
      </c>
      <c r="E580" s="54">
        <v>4400</v>
      </c>
      <c r="F580" s="54" t="str">
        <f t="shared" si="9"/>
        <v>Bertha Gilkey</v>
      </c>
      <c r="G580" s="42" t="s">
        <v>308</v>
      </c>
      <c r="H580" s="54" t="s">
        <v>94</v>
      </c>
      <c r="I580" s="55" t="s">
        <v>95</v>
      </c>
      <c r="J580" s="55" t="s">
        <v>102</v>
      </c>
      <c r="K580" s="56">
        <v>1105.04</v>
      </c>
      <c r="L580" s="56">
        <v>1105.04</v>
      </c>
      <c r="M580" s="56">
        <v>0</v>
      </c>
      <c r="N580" s="56">
        <v>13.94</v>
      </c>
      <c r="O580" s="56">
        <v>1091.0999999999999</v>
      </c>
    </row>
    <row r="581" spans="1:15" x14ac:dyDescent="0.25">
      <c r="A581" s="54">
        <v>2023</v>
      </c>
      <c r="B581" s="54">
        <v>250</v>
      </c>
      <c r="C581" s="54">
        <v>1111</v>
      </c>
      <c r="D581" s="55">
        <v>626101</v>
      </c>
      <c r="E581" s="54">
        <v>4400</v>
      </c>
      <c r="F581" s="54" t="str">
        <f t="shared" si="9"/>
        <v>Bertha Gilkey</v>
      </c>
      <c r="G581" s="42" t="s">
        <v>308</v>
      </c>
      <c r="H581" s="54" t="s">
        <v>94</v>
      </c>
      <c r="I581" s="55" t="s">
        <v>95</v>
      </c>
      <c r="J581" s="55" t="s">
        <v>104</v>
      </c>
      <c r="K581" s="56">
        <v>2210.16</v>
      </c>
      <c r="L581" s="56">
        <v>2210.16</v>
      </c>
      <c r="M581" s="56">
        <v>0</v>
      </c>
      <c r="N581" s="56">
        <v>28.28</v>
      </c>
      <c r="O581" s="56">
        <v>2181.8799999999997</v>
      </c>
    </row>
    <row r="582" spans="1:15" x14ac:dyDescent="0.25">
      <c r="A582" s="54">
        <v>2023</v>
      </c>
      <c r="B582" s="54">
        <v>450</v>
      </c>
      <c r="C582" s="54">
        <v>1111</v>
      </c>
      <c r="D582" s="55">
        <v>654101</v>
      </c>
      <c r="E582" s="54">
        <v>4400</v>
      </c>
      <c r="F582" s="54" t="str">
        <f t="shared" si="9"/>
        <v>Bertha Gilkey</v>
      </c>
      <c r="G582" s="42" t="s">
        <v>308</v>
      </c>
      <c r="H582" s="54" t="s">
        <v>94</v>
      </c>
      <c r="I582" s="55" t="s">
        <v>95</v>
      </c>
      <c r="J582" s="55" t="s">
        <v>154</v>
      </c>
      <c r="K582" s="56">
        <v>0</v>
      </c>
      <c r="L582" s="56">
        <v>1242.5999999999999</v>
      </c>
      <c r="M582" s="56">
        <v>1242.5999999999999</v>
      </c>
      <c r="N582" s="56">
        <v>0</v>
      </c>
      <c r="O582" s="56">
        <v>0</v>
      </c>
    </row>
    <row r="583" spans="1:15" x14ac:dyDescent="0.25">
      <c r="A583" s="54">
        <v>2023</v>
      </c>
      <c r="B583" s="54">
        <v>450</v>
      </c>
      <c r="C583" s="54">
        <v>1111</v>
      </c>
      <c r="D583" s="55">
        <v>654102</v>
      </c>
      <c r="E583" s="54">
        <v>4400</v>
      </c>
      <c r="F583" s="54" t="str">
        <f t="shared" si="9"/>
        <v>Bertha Gilkey</v>
      </c>
      <c r="G583" s="42" t="s">
        <v>308</v>
      </c>
      <c r="H583" s="54" t="s">
        <v>94</v>
      </c>
      <c r="I583" s="55" t="s">
        <v>95</v>
      </c>
      <c r="J583" s="55" t="s">
        <v>162</v>
      </c>
      <c r="K583" s="56">
        <v>43753.45</v>
      </c>
      <c r="L583" s="56">
        <v>42510.85</v>
      </c>
      <c r="M583" s="56">
        <v>0</v>
      </c>
      <c r="N583" s="56">
        <v>0</v>
      </c>
      <c r="O583" s="56">
        <v>42510.85</v>
      </c>
    </row>
    <row r="584" spans="1:15" x14ac:dyDescent="0.25">
      <c r="A584" s="54">
        <v>2023</v>
      </c>
      <c r="B584" s="54">
        <v>150</v>
      </c>
      <c r="C584" s="54">
        <v>1111</v>
      </c>
      <c r="D584" s="55">
        <v>634301</v>
      </c>
      <c r="E584" s="54">
        <v>4420</v>
      </c>
      <c r="F584" s="54" t="str">
        <f t="shared" si="9"/>
        <v>Columbia</v>
      </c>
      <c r="G584" s="42" t="s">
        <v>308</v>
      </c>
      <c r="H584" s="54" t="s">
        <v>94</v>
      </c>
      <c r="I584" s="55" t="s">
        <v>95</v>
      </c>
      <c r="J584" s="55" t="s">
        <v>181</v>
      </c>
      <c r="K584" s="56">
        <v>4000</v>
      </c>
      <c r="L584" s="56">
        <v>4000</v>
      </c>
      <c r="M584" s="56">
        <v>0</v>
      </c>
      <c r="N584" s="56">
        <v>0</v>
      </c>
      <c r="O584" s="56">
        <v>4000</v>
      </c>
    </row>
    <row r="585" spans="1:15" x14ac:dyDescent="0.25">
      <c r="A585" s="54">
        <v>2023</v>
      </c>
      <c r="B585" s="54">
        <v>150</v>
      </c>
      <c r="C585" s="54">
        <v>1111</v>
      </c>
      <c r="D585" s="55">
        <v>639802</v>
      </c>
      <c r="E585" s="54">
        <v>4420</v>
      </c>
      <c r="F585" s="54" t="str">
        <f t="shared" si="9"/>
        <v>Columbia</v>
      </c>
      <c r="G585" s="42" t="s">
        <v>308</v>
      </c>
      <c r="H585" s="54" t="s">
        <v>94</v>
      </c>
      <c r="I585" s="55" t="s">
        <v>95</v>
      </c>
      <c r="J585" s="55" t="s">
        <v>110</v>
      </c>
      <c r="K585" s="56">
        <v>19149.310000000001</v>
      </c>
      <c r="L585" s="56">
        <v>19149.310000000001</v>
      </c>
      <c r="M585" s="56">
        <v>0</v>
      </c>
      <c r="N585" s="56">
        <v>0</v>
      </c>
      <c r="O585" s="56">
        <v>19149.310000000001</v>
      </c>
    </row>
    <row r="586" spans="1:15" x14ac:dyDescent="0.25">
      <c r="A586" s="54">
        <v>2023</v>
      </c>
      <c r="B586" s="54">
        <v>150</v>
      </c>
      <c r="C586" s="54">
        <v>1111</v>
      </c>
      <c r="D586" s="55">
        <v>641101</v>
      </c>
      <c r="E586" s="54">
        <v>4420</v>
      </c>
      <c r="F586" s="54" t="str">
        <f t="shared" si="9"/>
        <v>Columbia</v>
      </c>
      <c r="G586" s="42" t="s">
        <v>308</v>
      </c>
      <c r="H586" s="54" t="s">
        <v>94</v>
      </c>
      <c r="I586" s="55" t="s">
        <v>95</v>
      </c>
      <c r="J586" s="55" t="s">
        <v>112</v>
      </c>
      <c r="K586" s="56">
        <v>96851.49</v>
      </c>
      <c r="L586" s="56">
        <v>46852.490000000005</v>
      </c>
      <c r="M586" s="56">
        <v>0</v>
      </c>
      <c r="N586" s="56">
        <v>17163.57</v>
      </c>
      <c r="O586" s="56">
        <v>29688.920000000006</v>
      </c>
    </row>
    <row r="587" spans="1:15" x14ac:dyDescent="0.25">
      <c r="A587" s="54">
        <v>2023</v>
      </c>
      <c r="B587" s="54">
        <v>150</v>
      </c>
      <c r="C587" s="54">
        <v>1111</v>
      </c>
      <c r="D587" s="55">
        <v>641108</v>
      </c>
      <c r="E587" s="54">
        <v>4420</v>
      </c>
      <c r="F587" s="54" t="str">
        <f t="shared" si="9"/>
        <v>Columbia</v>
      </c>
      <c r="G587" s="42" t="s">
        <v>308</v>
      </c>
      <c r="H587" s="54" t="s">
        <v>94</v>
      </c>
      <c r="I587" s="55" t="s">
        <v>95</v>
      </c>
      <c r="J587" s="55" t="s">
        <v>114</v>
      </c>
      <c r="K587" s="56">
        <v>22688.75</v>
      </c>
      <c r="L587" s="56">
        <v>22688.75</v>
      </c>
      <c r="M587" s="56">
        <v>0</v>
      </c>
      <c r="N587" s="56">
        <v>2142.12</v>
      </c>
      <c r="O587" s="56">
        <v>20546.63</v>
      </c>
    </row>
    <row r="588" spans="1:15" x14ac:dyDescent="0.25">
      <c r="A588" s="54">
        <v>2023</v>
      </c>
      <c r="B588" s="54">
        <v>150</v>
      </c>
      <c r="C588" s="54">
        <v>1111</v>
      </c>
      <c r="D588" s="55">
        <v>641109</v>
      </c>
      <c r="E588" s="54">
        <v>4420</v>
      </c>
      <c r="F588" s="54" t="str">
        <f t="shared" si="9"/>
        <v>Columbia</v>
      </c>
      <c r="G588" s="42" t="s">
        <v>308</v>
      </c>
      <c r="H588" s="54" t="s">
        <v>94</v>
      </c>
      <c r="I588" s="55" t="s">
        <v>95</v>
      </c>
      <c r="J588" s="55" t="s">
        <v>116</v>
      </c>
      <c r="K588" s="56">
        <v>11344.38</v>
      </c>
      <c r="L588" s="56">
        <v>61343.38</v>
      </c>
      <c r="M588" s="56">
        <v>1992.15</v>
      </c>
      <c r="N588" s="56">
        <v>3525.97</v>
      </c>
      <c r="O588" s="56">
        <v>55825.259999999995</v>
      </c>
    </row>
    <row r="589" spans="1:15" x14ac:dyDescent="0.25">
      <c r="A589" s="54">
        <v>2023</v>
      </c>
      <c r="B589" s="54">
        <v>150</v>
      </c>
      <c r="C589" s="54">
        <v>1111</v>
      </c>
      <c r="D589" s="55">
        <v>641202</v>
      </c>
      <c r="E589" s="54">
        <v>4420</v>
      </c>
      <c r="F589" s="54" t="str">
        <f t="shared" si="9"/>
        <v>Columbia</v>
      </c>
      <c r="G589" s="42" t="s">
        <v>308</v>
      </c>
      <c r="H589" s="54" t="s">
        <v>94</v>
      </c>
      <c r="I589" s="55" t="s">
        <v>95</v>
      </c>
      <c r="J589" s="55" t="s">
        <v>118</v>
      </c>
      <c r="K589" s="56">
        <v>22688.75</v>
      </c>
      <c r="L589" s="56">
        <v>22688.75</v>
      </c>
      <c r="M589" s="56">
        <v>986.05</v>
      </c>
      <c r="N589" s="56">
        <v>5970.55</v>
      </c>
      <c r="O589" s="56">
        <v>15732.150000000001</v>
      </c>
    </row>
    <row r="590" spans="1:15" x14ac:dyDescent="0.25">
      <c r="A590" s="54">
        <v>2023</v>
      </c>
      <c r="B590" s="54">
        <v>150</v>
      </c>
      <c r="C590" s="54">
        <v>1111</v>
      </c>
      <c r="D590" s="55">
        <v>649101</v>
      </c>
      <c r="E590" s="54">
        <v>4420</v>
      </c>
      <c r="F590" s="54" t="str">
        <f t="shared" si="9"/>
        <v>Columbia</v>
      </c>
      <c r="G590" s="42" t="s">
        <v>308</v>
      </c>
      <c r="H590" s="54" t="s">
        <v>94</v>
      </c>
      <c r="I590" s="55" t="s">
        <v>95</v>
      </c>
      <c r="J590" s="55" t="s">
        <v>144</v>
      </c>
      <c r="K590" s="56">
        <v>0</v>
      </c>
      <c r="L590" s="56">
        <v>0</v>
      </c>
      <c r="M590" s="56">
        <v>0</v>
      </c>
      <c r="N590" s="56">
        <v>1099.98</v>
      </c>
      <c r="O590" s="56">
        <v>-1099.98</v>
      </c>
    </row>
    <row r="591" spans="1:15" x14ac:dyDescent="0.25">
      <c r="A591" s="54">
        <v>2023</v>
      </c>
      <c r="B591" s="54">
        <v>250</v>
      </c>
      <c r="C591" s="54">
        <v>1111</v>
      </c>
      <c r="D591" s="55">
        <v>613101</v>
      </c>
      <c r="E591" s="54">
        <v>4420</v>
      </c>
      <c r="F591" s="54" t="str">
        <f t="shared" si="9"/>
        <v>Columbia</v>
      </c>
      <c r="G591" s="42" t="s">
        <v>308</v>
      </c>
      <c r="H591" s="54" t="s">
        <v>94</v>
      </c>
      <c r="I591" s="55" t="s">
        <v>95</v>
      </c>
      <c r="J591" s="55" t="s">
        <v>138</v>
      </c>
      <c r="K591" s="56">
        <v>45377.5</v>
      </c>
      <c r="L591" s="56">
        <v>45377.5</v>
      </c>
      <c r="M591" s="56">
        <v>0</v>
      </c>
      <c r="N591" s="56">
        <v>0</v>
      </c>
      <c r="O591" s="56">
        <v>45377.5</v>
      </c>
    </row>
    <row r="592" spans="1:15" x14ac:dyDescent="0.25">
      <c r="A592" s="54">
        <v>2023</v>
      </c>
      <c r="B592" s="54">
        <v>250</v>
      </c>
      <c r="C592" s="54">
        <v>1111</v>
      </c>
      <c r="D592" s="55">
        <v>623101</v>
      </c>
      <c r="E592" s="54">
        <v>4420</v>
      </c>
      <c r="F592" s="54" t="str">
        <f t="shared" si="9"/>
        <v>Columbia</v>
      </c>
      <c r="G592" s="42" t="s">
        <v>308</v>
      </c>
      <c r="H592" s="54" t="s">
        <v>94</v>
      </c>
      <c r="I592" s="55" t="s">
        <v>95</v>
      </c>
      <c r="J592" s="55" t="s">
        <v>100</v>
      </c>
      <c r="K592" s="56">
        <v>2813.41</v>
      </c>
      <c r="L592" s="56">
        <v>2813.41</v>
      </c>
      <c r="M592" s="56">
        <v>0</v>
      </c>
      <c r="N592" s="56">
        <v>0</v>
      </c>
      <c r="O592" s="56">
        <v>2813.41</v>
      </c>
    </row>
    <row r="593" spans="1:15" x14ac:dyDescent="0.25">
      <c r="A593" s="54">
        <v>2023</v>
      </c>
      <c r="B593" s="54">
        <v>250</v>
      </c>
      <c r="C593" s="54">
        <v>1111</v>
      </c>
      <c r="D593" s="55">
        <v>623201</v>
      </c>
      <c r="E593" s="54">
        <v>4420</v>
      </c>
      <c r="F593" s="54" t="str">
        <f t="shared" si="9"/>
        <v>Columbia</v>
      </c>
      <c r="G593" s="42" t="s">
        <v>308</v>
      </c>
      <c r="H593" s="54" t="s">
        <v>94</v>
      </c>
      <c r="I593" s="55" t="s">
        <v>95</v>
      </c>
      <c r="J593" s="55" t="s">
        <v>102</v>
      </c>
      <c r="K593" s="56">
        <v>657.97</v>
      </c>
      <c r="L593" s="56">
        <v>657.97</v>
      </c>
      <c r="M593" s="56">
        <v>0</v>
      </c>
      <c r="N593" s="56">
        <v>0</v>
      </c>
      <c r="O593" s="56">
        <v>657.97</v>
      </c>
    </row>
    <row r="594" spans="1:15" x14ac:dyDescent="0.25">
      <c r="A594" s="54">
        <v>2023</v>
      </c>
      <c r="B594" s="54">
        <v>250</v>
      </c>
      <c r="C594" s="54">
        <v>1111</v>
      </c>
      <c r="D594" s="55">
        <v>626101</v>
      </c>
      <c r="E594" s="54">
        <v>4420</v>
      </c>
      <c r="F594" s="54" t="str">
        <f t="shared" si="9"/>
        <v>Columbia</v>
      </c>
      <c r="G594" s="42" t="s">
        <v>308</v>
      </c>
      <c r="H594" s="54" t="s">
        <v>94</v>
      </c>
      <c r="I594" s="55" t="s">
        <v>95</v>
      </c>
      <c r="J594" s="55" t="s">
        <v>104</v>
      </c>
      <c r="K594" s="56">
        <v>1315.95</v>
      </c>
      <c r="L594" s="56">
        <v>1315.95</v>
      </c>
      <c r="M594" s="56">
        <v>0</v>
      </c>
      <c r="N594" s="56">
        <v>0</v>
      </c>
      <c r="O594" s="56">
        <v>1315.95</v>
      </c>
    </row>
    <row r="595" spans="1:15" x14ac:dyDescent="0.25">
      <c r="A595" s="54">
        <v>2023</v>
      </c>
      <c r="B595" s="54">
        <v>150</v>
      </c>
      <c r="C595" s="54">
        <v>1111</v>
      </c>
      <c r="D595" s="55">
        <v>639103</v>
      </c>
      <c r="E595" s="54">
        <v>4470</v>
      </c>
      <c r="F595" s="54" t="str">
        <f t="shared" si="9"/>
        <v>Dewey Int'L Studies</v>
      </c>
      <c r="G595" s="42" t="s">
        <v>308</v>
      </c>
      <c r="H595" s="54" t="s">
        <v>94</v>
      </c>
      <c r="I595" s="55" t="s">
        <v>95</v>
      </c>
      <c r="J595" s="55" t="s">
        <v>169</v>
      </c>
      <c r="K595" s="56">
        <v>1973.75</v>
      </c>
      <c r="L595" s="56">
        <v>4973.75</v>
      </c>
      <c r="M595" s="56">
        <v>584</v>
      </c>
      <c r="N595" s="56">
        <v>0</v>
      </c>
      <c r="O595" s="56">
        <v>4389.75</v>
      </c>
    </row>
    <row r="596" spans="1:15" x14ac:dyDescent="0.25">
      <c r="A596" s="54">
        <v>2023</v>
      </c>
      <c r="B596" s="54">
        <v>150</v>
      </c>
      <c r="C596" s="54">
        <v>1111</v>
      </c>
      <c r="D596" s="55">
        <v>639802</v>
      </c>
      <c r="E596" s="54">
        <v>4470</v>
      </c>
      <c r="F596" s="54" t="str">
        <f t="shared" si="9"/>
        <v>Dewey Int'L Studies</v>
      </c>
      <c r="G596" s="42" t="s">
        <v>308</v>
      </c>
      <c r="H596" s="54" t="s">
        <v>94</v>
      </c>
      <c r="I596" s="55" t="s">
        <v>95</v>
      </c>
      <c r="J596" s="55" t="s">
        <v>110</v>
      </c>
      <c r="K596" s="56">
        <v>77.989999999999995</v>
      </c>
      <c r="L596" s="56">
        <v>77.989999999999995</v>
      </c>
      <c r="M596" s="56">
        <v>0</v>
      </c>
      <c r="N596" s="56">
        <v>0</v>
      </c>
      <c r="O596" s="56">
        <v>77.989999999999995</v>
      </c>
    </row>
    <row r="597" spans="1:15" x14ac:dyDescent="0.25">
      <c r="A597" s="54">
        <v>2023</v>
      </c>
      <c r="B597" s="54">
        <v>150</v>
      </c>
      <c r="C597" s="54">
        <v>1111</v>
      </c>
      <c r="D597" s="55">
        <v>641101</v>
      </c>
      <c r="E597" s="54">
        <v>4470</v>
      </c>
      <c r="F597" s="54" t="str">
        <f t="shared" si="9"/>
        <v>Dewey Int'L Studies</v>
      </c>
      <c r="G597" s="42" t="s">
        <v>308</v>
      </c>
      <c r="H597" s="54" t="s">
        <v>94</v>
      </c>
      <c r="I597" s="55" t="s">
        <v>95</v>
      </c>
      <c r="J597" s="55" t="s">
        <v>112</v>
      </c>
      <c r="K597" s="56">
        <v>46823.45</v>
      </c>
      <c r="L597" s="56">
        <v>25613.85</v>
      </c>
      <c r="M597" s="56">
        <v>277.01</v>
      </c>
      <c r="N597" s="56">
        <v>5738.06</v>
      </c>
      <c r="O597" s="56">
        <v>19598.78</v>
      </c>
    </row>
    <row r="598" spans="1:15" x14ac:dyDescent="0.25">
      <c r="A598" s="54">
        <v>2023</v>
      </c>
      <c r="B598" s="54">
        <v>150</v>
      </c>
      <c r="C598" s="54">
        <v>1111</v>
      </c>
      <c r="D598" s="55">
        <v>641108</v>
      </c>
      <c r="E598" s="54">
        <v>4470</v>
      </c>
      <c r="F598" s="54" t="str">
        <f t="shared" si="9"/>
        <v>Dewey Int'L Studies</v>
      </c>
      <c r="G598" s="42" t="s">
        <v>308</v>
      </c>
      <c r="H598" s="54" t="s">
        <v>94</v>
      </c>
      <c r="I598" s="55" t="s">
        <v>95</v>
      </c>
      <c r="J598" s="55" t="s">
        <v>114</v>
      </c>
      <c r="K598" s="56">
        <v>40.270000000000003</v>
      </c>
      <c r="L598" s="56">
        <v>40.270000000000003</v>
      </c>
      <c r="M598" s="56">
        <v>0</v>
      </c>
      <c r="N598" s="56">
        <v>0</v>
      </c>
      <c r="O598" s="56">
        <v>40.270000000000003</v>
      </c>
    </row>
    <row r="599" spans="1:15" x14ac:dyDescent="0.25">
      <c r="A599" s="54">
        <v>2023</v>
      </c>
      <c r="B599" s="54">
        <v>150</v>
      </c>
      <c r="C599" s="54">
        <v>1111</v>
      </c>
      <c r="D599" s="55">
        <v>641109</v>
      </c>
      <c r="E599" s="54">
        <v>4470</v>
      </c>
      <c r="F599" s="54" t="str">
        <f t="shared" si="9"/>
        <v>Dewey Int'L Studies</v>
      </c>
      <c r="G599" s="42" t="s">
        <v>308</v>
      </c>
      <c r="H599" s="54" t="s">
        <v>94</v>
      </c>
      <c r="I599" s="55" t="s">
        <v>95</v>
      </c>
      <c r="J599" s="55" t="s">
        <v>116</v>
      </c>
      <c r="K599" s="56">
        <v>2309.5100000000002</v>
      </c>
      <c r="L599" s="56">
        <v>3419.11</v>
      </c>
      <c r="M599" s="56">
        <v>1109.5999999999999</v>
      </c>
      <c r="N599" s="56">
        <v>1670.1</v>
      </c>
      <c r="O599" s="56">
        <v>639.41000000000031</v>
      </c>
    </row>
    <row r="600" spans="1:15" x14ac:dyDescent="0.25">
      <c r="A600" s="54">
        <v>2023</v>
      </c>
      <c r="B600" s="54">
        <v>150</v>
      </c>
      <c r="C600" s="54">
        <v>1111</v>
      </c>
      <c r="D600" s="55">
        <v>641202</v>
      </c>
      <c r="E600" s="54">
        <v>4470</v>
      </c>
      <c r="F600" s="54" t="str">
        <f t="shared" si="9"/>
        <v>Dewey Int'L Studies</v>
      </c>
      <c r="G600" s="42" t="s">
        <v>308</v>
      </c>
      <c r="H600" s="54" t="s">
        <v>94</v>
      </c>
      <c r="I600" s="55" t="s">
        <v>95</v>
      </c>
      <c r="J600" s="55" t="s">
        <v>118</v>
      </c>
      <c r="K600" s="56">
        <v>40.270000000000003</v>
      </c>
      <c r="L600" s="56">
        <v>40.270000000000003</v>
      </c>
      <c r="M600" s="56">
        <v>0</v>
      </c>
      <c r="N600" s="56">
        <v>0</v>
      </c>
      <c r="O600" s="56">
        <v>40.270000000000003</v>
      </c>
    </row>
    <row r="601" spans="1:15" x14ac:dyDescent="0.25">
      <c r="A601" s="54">
        <v>2023</v>
      </c>
      <c r="B601" s="54">
        <v>250</v>
      </c>
      <c r="C601" s="54">
        <v>1111</v>
      </c>
      <c r="D601" s="55">
        <v>613101</v>
      </c>
      <c r="E601" s="54">
        <v>4470</v>
      </c>
      <c r="F601" s="54" t="str">
        <f t="shared" si="9"/>
        <v>Dewey Int'L Studies</v>
      </c>
      <c r="G601" s="42" t="s">
        <v>308</v>
      </c>
      <c r="H601" s="54" t="s">
        <v>94</v>
      </c>
      <c r="I601" s="55" t="s">
        <v>95</v>
      </c>
      <c r="J601" s="55" t="s">
        <v>138</v>
      </c>
      <c r="K601" s="56">
        <v>102080.55</v>
      </c>
      <c r="L601" s="56">
        <v>102080.55</v>
      </c>
      <c r="M601" s="56">
        <v>0</v>
      </c>
      <c r="N601" s="56">
        <v>0</v>
      </c>
      <c r="O601" s="56">
        <v>102080.55</v>
      </c>
    </row>
    <row r="602" spans="1:15" x14ac:dyDescent="0.25">
      <c r="A602" s="54">
        <v>2023</v>
      </c>
      <c r="B602" s="54">
        <v>250</v>
      </c>
      <c r="C602" s="54">
        <v>1111</v>
      </c>
      <c r="D602" s="55">
        <v>623101</v>
      </c>
      <c r="E602" s="54">
        <v>4470</v>
      </c>
      <c r="F602" s="54" t="str">
        <f t="shared" si="9"/>
        <v>Dewey Int'L Studies</v>
      </c>
      <c r="G602" s="42" t="s">
        <v>308</v>
      </c>
      <c r="H602" s="54" t="s">
        <v>94</v>
      </c>
      <c r="I602" s="55" t="s">
        <v>95</v>
      </c>
      <c r="J602" s="55" t="s">
        <v>100</v>
      </c>
      <c r="K602" s="56">
        <v>6328.95</v>
      </c>
      <c r="L602" s="56">
        <v>6328.95</v>
      </c>
      <c r="M602" s="56">
        <v>0</v>
      </c>
      <c r="N602" s="56">
        <v>0</v>
      </c>
      <c r="O602" s="56">
        <v>6328.95</v>
      </c>
    </row>
    <row r="603" spans="1:15" x14ac:dyDescent="0.25">
      <c r="A603" s="54">
        <v>2023</v>
      </c>
      <c r="B603" s="54">
        <v>250</v>
      </c>
      <c r="C603" s="54">
        <v>1111</v>
      </c>
      <c r="D603" s="55">
        <v>623201</v>
      </c>
      <c r="E603" s="54">
        <v>4470</v>
      </c>
      <c r="F603" s="54" t="str">
        <f t="shared" si="9"/>
        <v>Dewey Int'L Studies</v>
      </c>
      <c r="G603" s="42" t="s">
        <v>308</v>
      </c>
      <c r="H603" s="54" t="s">
        <v>94</v>
      </c>
      <c r="I603" s="55" t="s">
        <v>95</v>
      </c>
      <c r="J603" s="55" t="s">
        <v>102</v>
      </c>
      <c r="K603" s="56">
        <v>1480.15</v>
      </c>
      <c r="L603" s="56">
        <v>1480.15</v>
      </c>
      <c r="M603" s="56">
        <v>0</v>
      </c>
      <c r="N603" s="56">
        <v>0</v>
      </c>
      <c r="O603" s="56">
        <v>1480.15</v>
      </c>
    </row>
    <row r="604" spans="1:15" x14ac:dyDescent="0.25">
      <c r="A604" s="54">
        <v>2023</v>
      </c>
      <c r="B604" s="54">
        <v>250</v>
      </c>
      <c r="C604" s="54">
        <v>1111</v>
      </c>
      <c r="D604" s="55">
        <v>626101</v>
      </c>
      <c r="E604" s="54">
        <v>4470</v>
      </c>
      <c r="F604" s="54" t="str">
        <f t="shared" si="9"/>
        <v>Dewey Int'L Studies</v>
      </c>
      <c r="G604" s="42" t="s">
        <v>308</v>
      </c>
      <c r="H604" s="54" t="s">
        <v>94</v>
      </c>
      <c r="I604" s="55" t="s">
        <v>95</v>
      </c>
      <c r="J604" s="55" t="s">
        <v>104</v>
      </c>
      <c r="K604" s="56">
        <v>2960.34</v>
      </c>
      <c r="L604" s="56">
        <v>2960.34</v>
      </c>
      <c r="M604" s="56">
        <v>0</v>
      </c>
      <c r="N604" s="56">
        <v>0</v>
      </c>
      <c r="O604" s="56">
        <v>2960.34</v>
      </c>
    </row>
    <row r="605" spans="1:15" x14ac:dyDescent="0.25">
      <c r="A605" s="54">
        <v>2023</v>
      </c>
      <c r="B605" s="54">
        <v>450</v>
      </c>
      <c r="C605" s="54">
        <v>1111</v>
      </c>
      <c r="D605" s="55">
        <v>654101</v>
      </c>
      <c r="E605" s="54">
        <v>4470</v>
      </c>
      <c r="F605" s="54" t="str">
        <f t="shared" si="9"/>
        <v>Dewey Int'L Studies</v>
      </c>
      <c r="G605" s="42" t="s">
        <v>308</v>
      </c>
      <c r="H605" s="54" t="s">
        <v>94</v>
      </c>
      <c r="I605" s="55" t="s">
        <v>95</v>
      </c>
      <c r="J605" s="55" t="s">
        <v>154</v>
      </c>
      <c r="K605" s="56">
        <v>0</v>
      </c>
      <c r="L605" s="56">
        <v>3100</v>
      </c>
      <c r="M605" s="56">
        <v>0</v>
      </c>
      <c r="N605" s="56">
        <v>0</v>
      </c>
      <c r="O605" s="56">
        <v>3100</v>
      </c>
    </row>
    <row r="606" spans="1:15" x14ac:dyDescent="0.25">
      <c r="A606" s="54">
        <v>2023</v>
      </c>
      <c r="B606" s="54">
        <v>450</v>
      </c>
      <c r="C606" s="54">
        <v>1111</v>
      </c>
      <c r="D606" s="55">
        <v>654102</v>
      </c>
      <c r="E606" s="54">
        <v>4470</v>
      </c>
      <c r="F606" s="54" t="str">
        <f t="shared" si="9"/>
        <v>Dewey Int'L Studies</v>
      </c>
      <c r="G606" s="42" t="s">
        <v>308</v>
      </c>
      <c r="H606" s="54" t="s">
        <v>94</v>
      </c>
      <c r="I606" s="55" t="s">
        <v>95</v>
      </c>
      <c r="J606" s="55" t="s">
        <v>162</v>
      </c>
      <c r="K606" s="56">
        <v>35.700000000000003</v>
      </c>
      <c r="L606" s="56">
        <v>35.700000000000003</v>
      </c>
      <c r="M606" s="56">
        <v>0</v>
      </c>
      <c r="N606" s="56">
        <v>0</v>
      </c>
      <c r="O606" s="56">
        <v>35.700000000000003</v>
      </c>
    </row>
    <row r="607" spans="1:15" x14ac:dyDescent="0.25">
      <c r="A607" s="54">
        <v>2023</v>
      </c>
      <c r="B607" s="54">
        <v>150</v>
      </c>
      <c r="C607" s="54">
        <v>1111</v>
      </c>
      <c r="D607" s="55">
        <v>631902</v>
      </c>
      <c r="E607" s="54">
        <v>4660</v>
      </c>
      <c r="F607" s="54" t="str">
        <f t="shared" si="9"/>
        <v>Froebel</v>
      </c>
      <c r="G607" s="42" t="s">
        <v>308</v>
      </c>
      <c r="H607" s="54" t="s">
        <v>94</v>
      </c>
      <c r="I607" s="55" t="s">
        <v>95</v>
      </c>
      <c r="J607" s="55" t="s">
        <v>125</v>
      </c>
      <c r="K607" s="56">
        <v>0</v>
      </c>
      <c r="L607" s="56">
        <v>14000</v>
      </c>
      <c r="M607" s="56">
        <v>14000</v>
      </c>
      <c r="N607" s="56">
        <v>0</v>
      </c>
      <c r="O607" s="56">
        <v>0</v>
      </c>
    </row>
    <row r="608" spans="1:15" x14ac:dyDescent="0.25">
      <c r="A608" s="54">
        <v>2023</v>
      </c>
      <c r="B608" s="54">
        <v>150</v>
      </c>
      <c r="C608" s="54">
        <v>1111</v>
      </c>
      <c r="D608" s="55">
        <v>639802</v>
      </c>
      <c r="E608" s="54">
        <v>4660</v>
      </c>
      <c r="F608" s="54" t="str">
        <f t="shared" si="9"/>
        <v>Froebel</v>
      </c>
      <c r="G608" s="42" t="s">
        <v>308</v>
      </c>
      <c r="H608" s="54" t="s">
        <v>94</v>
      </c>
      <c r="I608" s="55" t="s">
        <v>95</v>
      </c>
      <c r="J608" s="55" t="s">
        <v>110</v>
      </c>
      <c r="K608" s="56">
        <v>15914.68</v>
      </c>
      <c r="L608" s="56">
        <v>1914.6800000000003</v>
      </c>
      <c r="M608" s="56">
        <v>0</v>
      </c>
      <c r="N608" s="56">
        <v>0</v>
      </c>
      <c r="O608" s="56">
        <v>1914.6800000000003</v>
      </c>
    </row>
    <row r="609" spans="1:15" x14ac:dyDescent="0.25">
      <c r="A609" s="54">
        <v>2023</v>
      </c>
      <c r="B609" s="54">
        <v>150</v>
      </c>
      <c r="C609" s="54">
        <v>1111</v>
      </c>
      <c r="D609" s="55">
        <v>641101</v>
      </c>
      <c r="E609" s="54">
        <v>4660</v>
      </c>
      <c r="F609" s="54" t="str">
        <f t="shared" si="9"/>
        <v>Froebel</v>
      </c>
      <c r="G609" s="42" t="s">
        <v>308</v>
      </c>
      <c r="H609" s="54" t="s">
        <v>94</v>
      </c>
      <c r="I609" s="55" t="s">
        <v>95</v>
      </c>
      <c r="J609" s="55" t="s">
        <v>112</v>
      </c>
      <c r="K609" s="56">
        <v>38050.39</v>
      </c>
      <c r="L609" s="56">
        <v>23550.39</v>
      </c>
      <c r="M609" s="56">
        <v>696.54</v>
      </c>
      <c r="N609" s="56">
        <v>158.80000000000001</v>
      </c>
      <c r="O609" s="56">
        <v>22695.05</v>
      </c>
    </row>
    <row r="610" spans="1:15" x14ac:dyDescent="0.25">
      <c r="A610" s="54">
        <v>2023</v>
      </c>
      <c r="B610" s="54">
        <v>150</v>
      </c>
      <c r="C610" s="54">
        <v>1111</v>
      </c>
      <c r="D610" s="55">
        <v>641108</v>
      </c>
      <c r="E610" s="54">
        <v>4660</v>
      </c>
      <c r="F610" s="54" t="str">
        <f t="shared" si="9"/>
        <v>Froebel</v>
      </c>
      <c r="G610" s="42" t="s">
        <v>308</v>
      </c>
      <c r="H610" s="54" t="s">
        <v>94</v>
      </c>
      <c r="I610" s="55" t="s">
        <v>95</v>
      </c>
      <c r="J610" s="55" t="s">
        <v>114</v>
      </c>
      <c r="K610" s="56">
        <v>8060.79</v>
      </c>
      <c r="L610" s="56">
        <v>8060.79</v>
      </c>
      <c r="M610" s="56">
        <v>0</v>
      </c>
      <c r="N610" s="56">
        <v>296.99</v>
      </c>
      <c r="O610" s="56">
        <v>7763.8</v>
      </c>
    </row>
    <row r="611" spans="1:15" x14ac:dyDescent="0.25">
      <c r="A611" s="54">
        <v>2023</v>
      </c>
      <c r="B611" s="54">
        <v>150</v>
      </c>
      <c r="C611" s="54">
        <v>1111</v>
      </c>
      <c r="D611" s="55">
        <v>641109</v>
      </c>
      <c r="E611" s="54">
        <v>4660</v>
      </c>
      <c r="F611" s="54" t="str">
        <f t="shared" si="9"/>
        <v>Froebel</v>
      </c>
      <c r="G611" s="42" t="s">
        <v>308</v>
      </c>
      <c r="H611" s="54" t="s">
        <v>94</v>
      </c>
      <c r="I611" s="55" t="s">
        <v>95</v>
      </c>
      <c r="J611" s="55" t="s">
        <v>116</v>
      </c>
      <c r="K611" s="56">
        <v>6649.18</v>
      </c>
      <c r="L611" s="56">
        <v>6649.18</v>
      </c>
      <c r="M611" s="56">
        <v>0</v>
      </c>
      <c r="N611" s="56">
        <v>5371.7999999999993</v>
      </c>
      <c r="O611" s="56">
        <v>1277.380000000001</v>
      </c>
    </row>
    <row r="612" spans="1:15" x14ac:dyDescent="0.25">
      <c r="A612" s="54">
        <v>2023</v>
      </c>
      <c r="B612" s="54">
        <v>150</v>
      </c>
      <c r="C612" s="54">
        <v>1111</v>
      </c>
      <c r="D612" s="55">
        <v>641202</v>
      </c>
      <c r="E612" s="54">
        <v>4660</v>
      </c>
      <c r="F612" s="54" t="str">
        <f t="shared" si="9"/>
        <v>Froebel</v>
      </c>
      <c r="G612" s="42" t="s">
        <v>308</v>
      </c>
      <c r="H612" s="54" t="s">
        <v>94</v>
      </c>
      <c r="I612" s="55" t="s">
        <v>95</v>
      </c>
      <c r="J612" s="55" t="s">
        <v>118</v>
      </c>
      <c r="K612" s="56">
        <v>32421.54</v>
      </c>
      <c r="L612" s="56">
        <v>32421.54</v>
      </c>
      <c r="M612" s="56">
        <v>0</v>
      </c>
      <c r="N612" s="56">
        <v>21368.799999999999</v>
      </c>
      <c r="O612" s="56">
        <v>11052.740000000002</v>
      </c>
    </row>
    <row r="613" spans="1:15" x14ac:dyDescent="0.25">
      <c r="A613" s="54">
        <v>2023</v>
      </c>
      <c r="B613" s="54">
        <v>250</v>
      </c>
      <c r="C613" s="54">
        <v>1111</v>
      </c>
      <c r="D613" s="55">
        <v>613101</v>
      </c>
      <c r="E613" s="54">
        <v>4660</v>
      </c>
      <c r="F613" s="54" t="str">
        <f t="shared" si="9"/>
        <v>Froebel</v>
      </c>
      <c r="G613" s="42" t="s">
        <v>308</v>
      </c>
      <c r="H613" s="54" t="s">
        <v>94</v>
      </c>
      <c r="I613" s="55" t="s">
        <v>95</v>
      </c>
      <c r="J613" s="55" t="s">
        <v>138</v>
      </c>
      <c r="K613" s="56">
        <v>37712.5</v>
      </c>
      <c r="L613" s="56">
        <v>37712.5</v>
      </c>
      <c r="M613" s="56">
        <v>0</v>
      </c>
      <c r="N613" s="56">
        <v>0</v>
      </c>
      <c r="O613" s="56">
        <v>37712.5</v>
      </c>
    </row>
    <row r="614" spans="1:15" x14ac:dyDescent="0.25">
      <c r="A614" s="54">
        <v>2023</v>
      </c>
      <c r="B614" s="54">
        <v>250</v>
      </c>
      <c r="C614" s="54">
        <v>1111</v>
      </c>
      <c r="D614" s="55">
        <v>623101</v>
      </c>
      <c r="E614" s="54">
        <v>4660</v>
      </c>
      <c r="F614" s="54" t="str">
        <f t="shared" si="9"/>
        <v>Froebel</v>
      </c>
      <c r="G614" s="42" t="s">
        <v>308</v>
      </c>
      <c r="H614" s="54" t="s">
        <v>94</v>
      </c>
      <c r="I614" s="55" t="s">
        <v>95</v>
      </c>
      <c r="J614" s="55" t="s">
        <v>100</v>
      </c>
      <c r="K614" s="56">
        <v>2338.1799999999998</v>
      </c>
      <c r="L614" s="56">
        <v>2338.1799999999998</v>
      </c>
      <c r="M614" s="56">
        <v>0</v>
      </c>
      <c r="N614" s="56">
        <v>0</v>
      </c>
      <c r="O614" s="56">
        <v>2338.1799999999998</v>
      </c>
    </row>
    <row r="615" spans="1:15" x14ac:dyDescent="0.25">
      <c r="A615" s="54">
        <v>2023</v>
      </c>
      <c r="B615" s="54">
        <v>250</v>
      </c>
      <c r="C615" s="54">
        <v>1111</v>
      </c>
      <c r="D615" s="55">
        <v>623201</v>
      </c>
      <c r="E615" s="54">
        <v>4660</v>
      </c>
      <c r="F615" s="54" t="str">
        <f t="shared" si="9"/>
        <v>Froebel</v>
      </c>
      <c r="G615" s="42" t="s">
        <v>308</v>
      </c>
      <c r="H615" s="54" t="s">
        <v>94</v>
      </c>
      <c r="I615" s="55" t="s">
        <v>95</v>
      </c>
      <c r="J615" s="55" t="s">
        <v>102</v>
      </c>
      <c r="K615" s="56">
        <v>546.83000000000004</v>
      </c>
      <c r="L615" s="56">
        <v>546.83000000000004</v>
      </c>
      <c r="M615" s="56">
        <v>0</v>
      </c>
      <c r="N615" s="56">
        <v>0</v>
      </c>
      <c r="O615" s="56">
        <v>546.83000000000004</v>
      </c>
    </row>
    <row r="616" spans="1:15" x14ac:dyDescent="0.25">
      <c r="A616" s="54">
        <v>2023</v>
      </c>
      <c r="B616" s="54">
        <v>250</v>
      </c>
      <c r="C616" s="54">
        <v>1111</v>
      </c>
      <c r="D616" s="55">
        <v>626101</v>
      </c>
      <c r="E616" s="54">
        <v>4660</v>
      </c>
      <c r="F616" s="54" t="str">
        <f t="shared" si="9"/>
        <v>Froebel</v>
      </c>
      <c r="G616" s="42" t="s">
        <v>308</v>
      </c>
      <c r="H616" s="54" t="s">
        <v>94</v>
      </c>
      <c r="I616" s="55" t="s">
        <v>95</v>
      </c>
      <c r="J616" s="55" t="s">
        <v>104</v>
      </c>
      <c r="K616" s="56">
        <v>1093.6600000000001</v>
      </c>
      <c r="L616" s="56">
        <v>1093.6600000000001</v>
      </c>
      <c r="M616" s="56">
        <v>0</v>
      </c>
      <c r="N616" s="56">
        <v>0</v>
      </c>
      <c r="O616" s="56">
        <v>1093.6600000000001</v>
      </c>
    </row>
    <row r="617" spans="1:15" x14ac:dyDescent="0.25">
      <c r="A617" s="54">
        <v>2023</v>
      </c>
      <c r="B617" s="54">
        <v>450</v>
      </c>
      <c r="C617" s="54">
        <v>1111</v>
      </c>
      <c r="D617" s="55">
        <v>654101</v>
      </c>
      <c r="E617" s="54">
        <v>4660</v>
      </c>
      <c r="F617" s="54" t="str">
        <f t="shared" si="9"/>
        <v>Froebel</v>
      </c>
      <c r="G617" s="42" t="s">
        <v>308</v>
      </c>
      <c r="H617" s="54" t="s">
        <v>94</v>
      </c>
      <c r="I617" s="55" t="s">
        <v>95</v>
      </c>
      <c r="J617" s="55" t="s">
        <v>154</v>
      </c>
      <c r="K617" s="56">
        <v>1324.99</v>
      </c>
      <c r="L617" s="56">
        <v>1324.99</v>
      </c>
      <c r="M617" s="56">
        <v>0</v>
      </c>
      <c r="N617" s="56">
        <v>1324.99</v>
      </c>
      <c r="O617" s="56">
        <v>0</v>
      </c>
    </row>
    <row r="618" spans="1:15" x14ac:dyDescent="0.25">
      <c r="A618" s="54">
        <v>2023</v>
      </c>
      <c r="B618" s="54">
        <v>450</v>
      </c>
      <c r="C618" s="54">
        <v>1111</v>
      </c>
      <c r="D618" s="55">
        <v>654301</v>
      </c>
      <c r="E618" s="54">
        <v>4660</v>
      </c>
      <c r="F618" s="54" t="str">
        <f t="shared" si="9"/>
        <v>Froebel</v>
      </c>
      <c r="G618" s="42" t="s">
        <v>308</v>
      </c>
      <c r="H618" s="54" t="s">
        <v>94</v>
      </c>
      <c r="I618" s="55" t="s">
        <v>95</v>
      </c>
      <c r="J618" s="55" t="s">
        <v>156</v>
      </c>
      <c r="K618" s="56">
        <v>0</v>
      </c>
      <c r="L618" s="56">
        <v>14500</v>
      </c>
      <c r="M618" s="56">
        <v>0</v>
      </c>
      <c r="N618" s="56">
        <v>4999</v>
      </c>
      <c r="O618" s="56">
        <v>9501</v>
      </c>
    </row>
    <row r="619" spans="1:15" x14ac:dyDescent="0.25">
      <c r="A619" s="54">
        <v>2023</v>
      </c>
      <c r="B619" s="54">
        <v>150</v>
      </c>
      <c r="C619" s="54">
        <v>1111</v>
      </c>
      <c r="D619" s="55">
        <v>639802</v>
      </c>
      <c r="E619" s="54">
        <v>4730</v>
      </c>
      <c r="F619" s="54" t="str">
        <f t="shared" si="9"/>
        <v>Gateway Elem</v>
      </c>
      <c r="G619" s="42" t="s">
        <v>308</v>
      </c>
      <c r="H619" s="54" t="s">
        <v>94</v>
      </c>
      <c r="I619" s="55" t="s">
        <v>95</v>
      </c>
      <c r="J619" s="55" t="s">
        <v>110</v>
      </c>
      <c r="K619" s="56">
        <v>61805.07</v>
      </c>
      <c r="L619" s="56">
        <v>61805.07</v>
      </c>
      <c r="M619" s="56">
        <v>0</v>
      </c>
      <c r="N619" s="56">
        <v>0</v>
      </c>
      <c r="O619" s="56">
        <v>61805.07</v>
      </c>
    </row>
    <row r="620" spans="1:15" x14ac:dyDescent="0.25">
      <c r="A620" s="54">
        <v>2023</v>
      </c>
      <c r="B620" s="54">
        <v>150</v>
      </c>
      <c r="C620" s="54">
        <v>1111</v>
      </c>
      <c r="D620" s="55">
        <v>641101</v>
      </c>
      <c r="E620" s="54">
        <v>4730</v>
      </c>
      <c r="F620" s="54" t="str">
        <f t="shared" si="9"/>
        <v>Gateway Elem</v>
      </c>
      <c r="G620" s="42" t="s">
        <v>308</v>
      </c>
      <c r="H620" s="54" t="s">
        <v>94</v>
      </c>
      <c r="I620" s="55" t="s">
        <v>95</v>
      </c>
      <c r="J620" s="55" t="s">
        <v>112</v>
      </c>
      <c r="K620" s="56">
        <v>314719.64</v>
      </c>
      <c r="L620" s="56">
        <v>314719.64</v>
      </c>
      <c r="M620" s="56">
        <v>0</v>
      </c>
      <c r="N620" s="56">
        <v>108456</v>
      </c>
      <c r="O620" s="56">
        <v>206263.64</v>
      </c>
    </row>
    <row r="621" spans="1:15" x14ac:dyDescent="0.25">
      <c r="A621" s="54">
        <v>2023</v>
      </c>
      <c r="B621" s="54">
        <v>150</v>
      </c>
      <c r="C621" s="54">
        <v>1111</v>
      </c>
      <c r="D621" s="55">
        <v>641108</v>
      </c>
      <c r="E621" s="54">
        <v>4730</v>
      </c>
      <c r="F621" s="54" t="str">
        <f t="shared" si="9"/>
        <v>Gateway Elem</v>
      </c>
      <c r="G621" s="42" t="s">
        <v>308</v>
      </c>
      <c r="H621" s="54" t="s">
        <v>94</v>
      </c>
      <c r="I621" s="55" t="s">
        <v>95</v>
      </c>
      <c r="J621" s="55" t="s">
        <v>114</v>
      </c>
      <c r="K621" s="56">
        <v>73228.75</v>
      </c>
      <c r="L621" s="56">
        <v>73228.75</v>
      </c>
      <c r="M621" s="56">
        <v>0</v>
      </c>
      <c r="N621" s="56">
        <v>0</v>
      </c>
      <c r="O621" s="56">
        <v>73228.75</v>
      </c>
    </row>
    <row r="622" spans="1:15" x14ac:dyDescent="0.25">
      <c r="A622" s="54">
        <v>2023</v>
      </c>
      <c r="B622" s="54">
        <v>150</v>
      </c>
      <c r="C622" s="54">
        <v>1111</v>
      </c>
      <c r="D622" s="55">
        <v>641109</v>
      </c>
      <c r="E622" s="54">
        <v>4730</v>
      </c>
      <c r="F622" s="54" t="str">
        <f t="shared" si="9"/>
        <v>Gateway Elem</v>
      </c>
      <c r="G622" s="42" t="s">
        <v>308</v>
      </c>
      <c r="H622" s="54" t="s">
        <v>94</v>
      </c>
      <c r="I622" s="55" t="s">
        <v>95</v>
      </c>
      <c r="J622" s="55" t="s">
        <v>116</v>
      </c>
      <c r="K622" s="56">
        <v>36614.379999999997</v>
      </c>
      <c r="L622" s="56">
        <v>36614.379999999997</v>
      </c>
      <c r="M622" s="56">
        <v>0</v>
      </c>
      <c r="N622" s="56">
        <v>16307.1</v>
      </c>
      <c r="O622" s="56">
        <v>20307.28</v>
      </c>
    </row>
    <row r="623" spans="1:15" x14ac:dyDescent="0.25">
      <c r="A623" s="54">
        <v>2023</v>
      </c>
      <c r="B623" s="54">
        <v>150</v>
      </c>
      <c r="C623" s="54">
        <v>1111</v>
      </c>
      <c r="D623" s="55">
        <v>641202</v>
      </c>
      <c r="E623" s="54">
        <v>4730</v>
      </c>
      <c r="F623" s="54" t="str">
        <f t="shared" si="9"/>
        <v>Gateway Elem</v>
      </c>
      <c r="G623" s="42" t="s">
        <v>308</v>
      </c>
      <c r="H623" s="54" t="s">
        <v>94</v>
      </c>
      <c r="I623" s="55" t="s">
        <v>95</v>
      </c>
      <c r="J623" s="55" t="s">
        <v>118</v>
      </c>
      <c r="K623" s="56">
        <v>19563.75</v>
      </c>
      <c r="L623" s="56">
        <v>19563.75</v>
      </c>
      <c r="M623" s="56">
        <v>0</v>
      </c>
      <c r="N623" s="56">
        <v>0</v>
      </c>
      <c r="O623" s="56">
        <v>19563.75</v>
      </c>
    </row>
    <row r="624" spans="1:15" x14ac:dyDescent="0.25">
      <c r="A624" s="54">
        <v>2023</v>
      </c>
      <c r="B624" s="54">
        <v>250</v>
      </c>
      <c r="C624" s="54">
        <v>1111</v>
      </c>
      <c r="D624" s="55">
        <v>613101</v>
      </c>
      <c r="E624" s="54">
        <v>4730</v>
      </c>
      <c r="F624" s="54" t="str">
        <f t="shared" si="9"/>
        <v>Gateway Elem</v>
      </c>
      <c r="G624" s="42" t="s">
        <v>308</v>
      </c>
      <c r="H624" s="54" t="s">
        <v>94</v>
      </c>
      <c r="I624" s="55" t="s">
        <v>95</v>
      </c>
      <c r="J624" s="55" t="s">
        <v>138</v>
      </c>
      <c r="K624" s="56">
        <v>146457.5</v>
      </c>
      <c r="L624" s="56">
        <v>146457.5</v>
      </c>
      <c r="M624" s="56">
        <v>0</v>
      </c>
      <c r="N624" s="56">
        <v>0</v>
      </c>
      <c r="O624" s="56">
        <v>146457.5</v>
      </c>
    </row>
    <row r="625" spans="1:15" x14ac:dyDescent="0.25">
      <c r="A625" s="54">
        <v>2023</v>
      </c>
      <c r="B625" s="54">
        <v>250</v>
      </c>
      <c r="C625" s="54">
        <v>1111</v>
      </c>
      <c r="D625" s="55">
        <v>623101</v>
      </c>
      <c r="E625" s="54">
        <v>4730</v>
      </c>
      <c r="F625" s="54" t="str">
        <f t="shared" si="9"/>
        <v>Gateway Elem</v>
      </c>
      <c r="G625" s="42" t="s">
        <v>308</v>
      </c>
      <c r="H625" s="54" t="s">
        <v>94</v>
      </c>
      <c r="I625" s="55" t="s">
        <v>95</v>
      </c>
      <c r="J625" s="55" t="s">
        <v>100</v>
      </c>
      <c r="K625" s="56">
        <v>9080.3700000000008</v>
      </c>
      <c r="L625" s="56">
        <v>9080.3700000000008</v>
      </c>
      <c r="M625" s="56">
        <v>0</v>
      </c>
      <c r="N625" s="56">
        <v>0</v>
      </c>
      <c r="O625" s="56">
        <v>9080.3700000000008</v>
      </c>
    </row>
    <row r="626" spans="1:15" x14ac:dyDescent="0.25">
      <c r="A626" s="54">
        <v>2023</v>
      </c>
      <c r="B626" s="54">
        <v>250</v>
      </c>
      <c r="C626" s="54">
        <v>1111</v>
      </c>
      <c r="D626" s="55">
        <v>623201</v>
      </c>
      <c r="E626" s="54">
        <v>4730</v>
      </c>
      <c r="F626" s="54" t="str">
        <f t="shared" si="9"/>
        <v>Gateway Elem</v>
      </c>
      <c r="G626" s="42" t="s">
        <v>308</v>
      </c>
      <c r="H626" s="54" t="s">
        <v>94</v>
      </c>
      <c r="I626" s="55" t="s">
        <v>95</v>
      </c>
      <c r="J626" s="55" t="s">
        <v>102</v>
      </c>
      <c r="K626" s="56">
        <v>2123.63</v>
      </c>
      <c r="L626" s="56">
        <v>2123.63</v>
      </c>
      <c r="M626" s="56">
        <v>0</v>
      </c>
      <c r="N626" s="56">
        <v>0</v>
      </c>
      <c r="O626" s="56">
        <v>2123.63</v>
      </c>
    </row>
    <row r="627" spans="1:15" x14ac:dyDescent="0.25">
      <c r="A627" s="54">
        <v>2023</v>
      </c>
      <c r="B627" s="54">
        <v>250</v>
      </c>
      <c r="C627" s="54">
        <v>1111</v>
      </c>
      <c r="D627" s="55">
        <v>626101</v>
      </c>
      <c r="E627" s="54">
        <v>4730</v>
      </c>
      <c r="F627" s="54" t="str">
        <f t="shared" si="9"/>
        <v>Gateway Elem</v>
      </c>
      <c r="G627" s="42" t="s">
        <v>308</v>
      </c>
      <c r="H627" s="54" t="s">
        <v>94</v>
      </c>
      <c r="I627" s="55" t="s">
        <v>95</v>
      </c>
      <c r="J627" s="55" t="s">
        <v>104</v>
      </c>
      <c r="K627" s="56">
        <v>4247.2700000000004</v>
      </c>
      <c r="L627" s="56">
        <v>4247.2700000000004</v>
      </c>
      <c r="M627" s="56">
        <v>0</v>
      </c>
      <c r="N627" s="56">
        <v>0</v>
      </c>
      <c r="O627" s="56">
        <v>4247.2700000000004</v>
      </c>
    </row>
    <row r="628" spans="1:15" x14ac:dyDescent="0.25">
      <c r="A628" s="54">
        <v>2023</v>
      </c>
      <c r="B628" s="54">
        <v>450</v>
      </c>
      <c r="C628" s="54">
        <v>1111</v>
      </c>
      <c r="D628" s="55">
        <v>654301</v>
      </c>
      <c r="E628" s="54">
        <v>4730</v>
      </c>
      <c r="F628" s="54" t="str">
        <f t="shared" si="9"/>
        <v>Gateway Elem</v>
      </c>
      <c r="G628" s="42" t="s">
        <v>308</v>
      </c>
      <c r="H628" s="54" t="s">
        <v>94</v>
      </c>
      <c r="I628" s="55" t="s">
        <v>95</v>
      </c>
      <c r="J628" s="55" t="s">
        <v>156</v>
      </c>
      <c r="K628" s="56">
        <v>17745</v>
      </c>
      <c r="L628" s="56">
        <v>17745</v>
      </c>
      <c r="M628" s="56">
        <v>0</v>
      </c>
      <c r="N628" s="56">
        <v>0</v>
      </c>
      <c r="O628" s="56">
        <v>17745</v>
      </c>
    </row>
    <row r="629" spans="1:15" x14ac:dyDescent="0.25">
      <c r="A629" s="54">
        <v>2023</v>
      </c>
      <c r="B629" s="54">
        <v>150</v>
      </c>
      <c r="C629" s="54">
        <v>1111</v>
      </c>
      <c r="D629" s="55">
        <v>639802</v>
      </c>
      <c r="E629" s="54">
        <v>4780</v>
      </c>
      <c r="F629" s="54" t="str">
        <f t="shared" si="9"/>
        <v>Hamilton</v>
      </c>
      <c r="G629" s="42" t="s">
        <v>308</v>
      </c>
      <c r="H629" s="54" t="s">
        <v>94</v>
      </c>
      <c r="I629" s="55" t="s">
        <v>95</v>
      </c>
      <c r="J629" s="55" t="s">
        <v>110</v>
      </c>
      <c r="K629" s="56">
        <v>23905.25</v>
      </c>
      <c r="L629" s="56">
        <v>23905.25</v>
      </c>
      <c r="M629" s="56">
        <v>0</v>
      </c>
      <c r="N629" s="56">
        <v>0</v>
      </c>
      <c r="O629" s="56">
        <v>23905.25</v>
      </c>
    </row>
    <row r="630" spans="1:15" x14ac:dyDescent="0.25">
      <c r="A630" s="54">
        <v>2023</v>
      </c>
      <c r="B630" s="54">
        <v>150</v>
      </c>
      <c r="C630" s="54">
        <v>1111</v>
      </c>
      <c r="D630" s="55">
        <v>641101</v>
      </c>
      <c r="E630" s="54">
        <v>4780</v>
      </c>
      <c r="F630" s="54" t="str">
        <f t="shared" si="9"/>
        <v>Hamilton</v>
      </c>
      <c r="G630" s="42" t="s">
        <v>308</v>
      </c>
      <c r="H630" s="54" t="s">
        <v>94</v>
      </c>
      <c r="I630" s="55" t="s">
        <v>95</v>
      </c>
      <c r="J630" s="55" t="s">
        <v>112</v>
      </c>
      <c r="K630" s="56">
        <v>37583.56</v>
      </c>
      <c r="L630" s="56">
        <v>37583.56</v>
      </c>
      <c r="M630" s="56">
        <v>0</v>
      </c>
      <c r="N630" s="56">
        <v>329.99</v>
      </c>
      <c r="O630" s="56">
        <v>37253.57</v>
      </c>
    </row>
    <row r="631" spans="1:15" x14ac:dyDescent="0.25">
      <c r="A631" s="54">
        <v>2023</v>
      </c>
      <c r="B631" s="54">
        <v>150</v>
      </c>
      <c r="C631" s="54">
        <v>1111</v>
      </c>
      <c r="D631" s="55">
        <v>641108</v>
      </c>
      <c r="E631" s="54">
        <v>4780</v>
      </c>
      <c r="F631" s="54" t="str">
        <f t="shared" si="9"/>
        <v>Hamilton</v>
      </c>
      <c r="G631" s="42" t="s">
        <v>308</v>
      </c>
      <c r="H631" s="54" t="s">
        <v>94</v>
      </c>
      <c r="I631" s="55" t="s">
        <v>95</v>
      </c>
      <c r="J631" s="55" t="s">
        <v>114</v>
      </c>
      <c r="K631" s="56">
        <v>26949.65</v>
      </c>
      <c r="L631" s="56">
        <v>26949.65</v>
      </c>
      <c r="M631" s="56">
        <v>0</v>
      </c>
      <c r="N631" s="56">
        <v>0</v>
      </c>
      <c r="O631" s="56">
        <v>26949.65</v>
      </c>
    </row>
    <row r="632" spans="1:15" x14ac:dyDescent="0.25">
      <c r="A632" s="54">
        <v>2023</v>
      </c>
      <c r="B632" s="54">
        <v>150</v>
      </c>
      <c r="C632" s="54">
        <v>1111</v>
      </c>
      <c r="D632" s="55">
        <v>641109</v>
      </c>
      <c r="E632" s="54">
        <v>4780</v>
      </c>
      <c r="F632" s="54" t="str">
        <f t="shared" si="9"/>
        <v>Hamilton</v>
      </c>
      <c r="G632" s="42" t="s">
        <v>308</v>
      </c>
      <c r="H632" s="54" t="s">
        <v>94</v>
      </c>
      <c r="I632" s="55" t="s">
        <v>95</v>
      </c>
      <c r="J632" s="55" t="s">
        <v>116</v>
      </c>
      <c r="K632" s="56">
        <v>24002.18</v>
      </c>
      <c r="L632" s="56">
        <v>51923.740000000005</v>
      </c>
      <c r="M632" s="56">
        <v>11212.72</v>
      </c>
      <c r="N632" s="56">
        <v>30918.3</v>
      </c>
      <c r="O632" s="56">
        <v>9792.7200000000066</v>
      </c>
    </row>
    <row r="633" spans="1:15" x14ac:dyDescent="0.25">
      <c r="A633" s="54">
        <v>2023</v>
      </c>
      <c r="B633" s="54">
        <v>150</v>
      </c>
      <c r="C633" s="54">
        <v>1111</v>
      </c>
      <c r="D633" s="55">
        <v>641202</v>
      </c>
      <c r="E633" s="54">
        <v>4780</v>
      </c>
      <c r="F633" s="54" t="str">
        <f t="shared" si="9"/>
        <v>Hamilton</v>
      </c>
      <c r="G633" s="42" t="s">
        <v>308</v>
      </c>
      <c r="H633" s="54" t="s">
        <v>94</v>
      </c>
      <c r="I633" s="55" t="s">
        <v>95</v>
      </c>
      <c r="J633" s="55" t="s">
        <v>118</v>
      </c>
      <c r="K633" s="56">
        <v>40323.75</v>
      </c>
      <c r="L633" s="56">
        <v>40323.75</v>
      </c>
      <c r="M633" s="56">
        <v>540.05999999999995</v>
      </c>
      <c r="N633" s="56">
        <v>7351.2800000000007</v>
      </c>
      <c r="O633" s="56">
        <v>32432.41</v>
      </c>
    </row>
    <row r="634" spans="1:15" x14ac:dyDescent="0.25">
      <c r="A634" s="54">
        <v>2023</v>
      </c>
      <c r="B634" s="54">
        <v>150</v>
      </c>
      <c r="C634" s="54">
        <v>1111</v>
      </c>
      <c r="D634" s="55">
        <v>649101</v>
      </c>
      <c r="E634" s="54">
        <v>4780</v>
      </c>
      <c r="F634" s="54" t="str">
        <f t="shared" si="9"/>
        <v>Hamilton</v>
      </c>
      <c r="G634" s="42" t="s">
        <v>308</v>
      </c>
      <c r="H634" s="54" t="s">
        <v>94</v>
      </c>
      <c r="I634" s="55" t="s">
        <v>95</v>
      </c>
      <c r="J634" s="55" t="s">
        <v>144</v>
      </c>
      <c r="K634" s="56">
        <v>0</v>
      </c>
      <c r="L634" s="56">
        <v>0</v>
      </c>
      <c r="M634" s="56">
        <v>0</v>
      </c>
      <c r="N634" s="56">
        <v>26877.94</v>
      </c>
      <c r="O634" s="56">
        <v>-26877.94</v>
      </c>
    </row>
    <row r="635" spans="1:15" x14ac:dyDescent="0.25">
      <c r="A635" s="54">
        <v>2023</v>
      </c>
      <c r="B635" s="54">
        <v>250</v>
      </c>
      <c r="C635" s="54">
        <v>1111</v>
      </c>
      <c r="D635" s="55">
        <v>613101</v>
      </c>
      <c r="E635" s="54">
        <v>4780</v>
      </c>
      <c r="F635" s="54" t="str">
        <f t="shared" si="9"/>
        <v>Hamilton</v>
      </c>
      <c r="G635" s="42" t="s">
        <v>308</v>
      </c>
      <c r="H635" s="54" t="s">
        <v>94</v>
      </c>
      <c r="I635" s="55" t="s">
        <v>95</v>
      </c>
      <c r="J635" s="55" t="s">
        <v>138</v>
      </c>
      <c r="K635" s="56">
        <v>56647.5</v>
      </c>
      <c r="L635" s="56">
        <v>56647.5</v>
      </c>
      <c r="M635" s="56">
        <v>0</v>
      </c>
      <c r="N635" s="56">
        <v>0</v>
      </c>
      <c r="O635" s="56">
        <v>56647.5</v>
      </c>
    </row>
    <row r="636" spans="1:15" x14ac:dyDescent="0.25">
      <c r="A636" s="54">
        <v>2023</v>
      </c>
      <c r="B636" s="54">
        <v>250</v>
      </c>
      <c r="C636" s="54">
        <v>1111</v>
      </c>
      <c r="D636" s="55">
        <v>623101</v>
      </c>
      <c r="E636" s="54">
        <v>4780</v>
      </c>
      <c r="F636" s="54" t="str">
        <f t="shared" si="9"/>
        <v>Hamilton</v>
      </c>
      <c r="G636" s="42" t="s">
        <v>308</v>
      </c>
      <c r="H636" s="54" t="s">
        <v>94</v>
      </c>
      <c r="I636" s="55" t="s">
        <v>95</v>
      </c>
      <c r="J636" s="55" t="s">
        <v>100</v>
      </c>
      <c r="K636" s="56">
        <v>3489.29</v>
      </c>
      <c r="L636" s="56">
        <v>3489.29</v>
      </c>
      <c r="M636" s="56">
        <v>0</v>
      </c>
      <c r="N636" s="56">
        <v>0</v>
      </c>
      <c r="O636" s="56">
        <v>3489.29</v>
      </c>
    </row>
    <row r="637" spans="1:15" x14ac:dyDescent="0.25">
      <c r="A637" s="54">
        <v>2023</v>
      </c>
      <c r="B637" s="54">
        <v>250</v>
      </c>
      <c r="C637" s="54">
        <v>1111</v>
      </c>
      <c r="D637" s="55">
        <v>623201</v>
      </c>
      <c r="E637" s="54">
        <v>4780</v>
      </c>
      <c r="F637" s="54" t="str">
        <f t="shared" si="9"/>
        <v>Hamilton</v>
      </c>
      <c r="G637" s="42" t="s">
        <v>308</v>
      </c>
      <c r="H637" s="54" t="s">
        <v>94</v>
      </c>
      <c r="I637" s="55" t="s">
        <v>95</v>
      </c>
      <c r="J637" s="55" t="s">
        <v>102</v>
      </c>
      <c r="K637" s="56">
        <v>816.04</v>
      </c>
      <c r="L637" s="56">
        <v>816.04</v>
      </c>
      <c r="M637" s="56">
        <v>0</v>
      </c>
      <c r="N637" s="56">
        <v>0</v>
      </c>
      <c r="O637" s="56">
        <v>816.04</v>
      </c>
    </row>
    <row r="638" spans="1:15" x14ac:dyDescent="0.25">
      <c r="A638" s="54">
        <v>2023</v>
      </c>
      <c r="B638" s="54">
        <v>250</v>
      </c>
      <c r="C638" s="54">
        <v>1111</v>
      </c>
      <c r="D638" s="55">
        <v>626101</v>
      </c>
      <c r="E638" s="54">
        <v>4780</v>
      </c>
      <c r="F638" s="54" t="str">
        <f t="shared" si="9"/>
        <v>Hamilton</v>
      </c>
      <c r="G638" s="42" t="s">
        <v>308</v>
      </c>
      <c r="H638" s="54" t="s">
        <v>94</v>
      </c>
      <c r="I638" s="55" t="s">
        <v>95</v>
      </c>
      <c r="J638" s="55" t="s">
        <v>104</v>
      </c>
      <c r="K638" s="56">
        <v>1632.34</v>
      </c>
      <c r="L638" s="56">
        <v>1632.34</v>
      </c>
      <c r="M638" s="56">
        <v>0</v>
      </c>
      <c r="N638" s="56">
        <v>0</v>
      </c>
      <c r="O638" s="56">
        <v>1632.34</v>
      </c>
    </row>
    <row r="639" spans="1:15" x14ac:dyDescent="0.25">
      <c r="A639" s="54">
        <v>2023</v>
      </c>
      <c r="B639" s="54">
        <v>450</v>
      </c>
      <c r="C639" s="54">
        <v>1111</v>
      </c>
      <c r="D639" s="55">
        <v>654101</v>
      </c>
      <c r="E639" s="54">
        <v>4780</v>
      </c>
      <c r="F639" s="54" t="str">
        <f t="shared" si="9"/>
        <v>Hamilton</v>
      </c>
      <c r="G639" s="42" t="s">
        <v>308</v>
      </c>
      <c r="H639" s="54" t="s">
        <v>94</v>
      </c>
      <c r="I639" s="55" t="s">
        <v>95</v>
      </c>
      <c r="J639" s="55" t="s">
        <v>154</v>
      </c>
      <c r="K639" s="56">
        <v>0</v>
      </c>
      <c r="L639" s="56">
        <v>5705.18</v>
      </c>
      <c r="M639" s="56">
        <v>0</v>
      </c>
      <c r="N639" s="56">
        <v>1675</v>
      </c>
      <c r="O639" s="56">
        <v>4030.18</v>
      </c>
    </row>
    <row r="640" spans="1:15" x14ac:dyDescent="0.25">
      <c r="A640" s="54">
        <v>2023</v>
      </c>
      <c r="B640" s="54">
        <v>450</v>
      </c>
      <c r="C640" s="54">
        <v>1111</v>
      </c>
      <c r="D640" s="55">
        <v>654102</v>
      </c>
      <c r="E640" s="54">
        <v>4780</v>
      </c>
      <c r="F640" s="54" t="str">
        <f t="shared" si="9"/>
        <v>Hamilton</v>
      </c>
      <c r="G640" s="42" t="s">
        <v>308</v>
      </c>
      <c r="H640" s="54" t="s">
        <v>94</v>
      </c>
      <c r="I640" s="55" t="s">
        <v>95</v>
      </c>
      <c r="J640" s="55" t="s">
        <v>162</v>
      </c>
      <c r="K640" s="56">
        <v>57760</v>
      </c>
      <c r="L640" s="56">
        <v>24133.26</v>
      </c>
      <c r="M640" s="56">
        <v>8754.68</v>
      </c>
      <c r="N640" s="56">
        <v>15378.58</v>
      </c>
      <c r="O640" s="56">
        <v>1.8189894035458565E-12</v>
      </c>
    </row>
    <row r="641" spans="1:15" x14ac:dyDescent="0.25">
      <c r="A641" s="54">
        <v>2023</v>
      </c>
      <c r="B641" s="54">
        <v>450</v>
      </c>
      <c r="C641" s="54">
        <v>1111</v>
      </c>
      <c r="D641" s="55">
        <v>654201</v>
      </c>
      <c r="E641" s="54">
        <v>4780</v>
      </c>
      <c r="F641" s="54" t="str">
        <f t="shared" si="9"/>
        <v>Hamilton</v>
      </c>
      <c r="G641" s="42" t="s">
        <v>308</v>
      </c>
      <c r="H641" s="54" t="s">
        <v>94</v>
      </c>
      <c r="I641" s="55" t="s">
        <v>95</v>
      </c>
      <c r="J641" s="55" t="s">
        <v>173</v>
      </c>
      <c r="K641" s="56">
        <v>0</v>
      </c>
      <c r="L641" s="56">
        <v>0</v>
      </c>
      <c r="M641" s="56">
        <v>10894.42</v>
      </c>
      <c r="N641" s="56">
        <v>0</v>
      </c>
      <c r="O641" s="56">
        <v>-10894.42</v>
      </c>
    </row>
    <row r="642" spans="1:15" x14ac:dyDescent="0.25">
      <c r="A642" s="54">
        <v>2023</v>
      </c>
      <c r="B642" s="54">
        <v>150</v>
      </c>
      <c r="C642" s="54">
        <v>1111</v>
      </c>
      <c r="D642" s="55">
        <v>631201</v>
      </c>
      <c r="E642" s="54">
        <v>4880</v>
      </c>
      <c r="F642" s="54" t="str">
        <f t="shared" ref="F642:F705" si="10">VLOOKUP(E642,Locations,2,0)</f>
        <v>Henry</v>
      </c>
      <c r="G642" s="42" t="s">
        <v>308</v>
      </c>
      <c r="H642" s="54" t="s">
        <v>94</v>
      </c>
      <c r="I642" s="55" t="s">
        <v>95</v>
      </c>
      <c r="J642" s="55" t="s">
        <v>133</v>
      </c>
      <c r="K642" s="56">
        <v>0</v>
      </c>
      <c r="L642" s="56">
        <v>1500</v>
      </c>
      <c r="M642" s="56">
        <v>0</v>
      </c>
      <c r="N642" s="56">
        <v>0</v>
      </c>
      <c r="O642" s="56">
        <v>1500</v>
      </c>
    </row>
    <row r="643" spans="1:15" x14ac:dyDescent="0.25">
      <c r="A643" s="54">
        <v>2023</v>
      </c>
      <c r="B643" s="54">
        <v>150</v>
      </c>
      <c r="C643" s="54">
        <v>1111</v>
      </c>
      <c r="D643" s="55">
        <v>641101</v>
      </c>
      <c r="E643" s="54">
        <v>4880</v>
      </c>
      <c r="F643" s="54" t="str">
        <f t="shared" si="10"/>
        <v>Henry</v>
      </c>
      <c r="G643" s="42" t="s">
        <v>308</v>
      </c>
      <c r="H643" s="54" t="s">
        <v>94</v>
      </c>
      <c r="I643" s="55" t="s">
        <v>95</v>
      </c>
      <c r="J643" s="55" t="s">
        <v>112</v>
      </c>
      <c r="K643" s="56">
        <v>232.21</v>
      </c>
      <c r="L643" s="56">
        <v>3232.21</v>
      </c>
      <c r="M643" s="56">
        <v>0</v>
      </c>
      <c r="N643" s="56">
        <v>0</v>
      </c>
      <c r="O643" s="56">
        <v>3232.21</v>
      </c>
    </row>
    <row r="644" spans="1:15" x14ac:dyDescent="0.25">
      <c r="A644" s="54">
        <v>2023</v>
      </c>
      <c r="B644" s="54">
        <v>150</v>
      </c>
      <c r="C644" s="54">
        <v>1111</v>
      </c>
      <c r="D644" s="55">
        <v>641108</v>
      </c>
      <c r="E644" s="54">
        <v>4880</v>
      </c>
      <c r="F644" s="54" t="str">
        <f t="shared" si="10"/>
        <v>Henry</v>
      </c>
      <c r="G644" s="42" t="s">
        <v>308</v>
      </c>
      <c r="H644" s="54" t="s">
        <v>94</v>
      </c>
      <c r="I644" s="55" t="s">
        <v>95</v>
      </c>
      <c r="J644" s="55" t="s">
        <v>114</v>
      </c>
      <c r="K644" s="56">
        <v>3062.96</v>
      </c>
      <c r="L644" s="56">
        <v>9062.9599999999991</v>
      </c>
      <c r="M644" s="56">
        <v>0</v>
      </c>
      <c r="N644" s="56">
        <v>264.5</v>
      </c>
      <c r="O644" s="56">
        <v>8798.4599999999991</v>
      </c>
    </row>
    <row r="645" spans="1:15" x14ac:dyDescent="0.25">
      <c r="A645" s="54">
        <v>2023</v>
      </c>
      <c r="B645" s="54">
        <v>150</v>
      </c>
      <c r="C645" s="54">
        <v>1111</v>
      </c>
      <c r="D645" s="55">
        <v>641109</v>
      </c>
      <c r="E645" s="54">
        <v>4880</v>
      </c>
      <c r="F645" s="54" t="str">
        <f t="shared" si="10"/>
        <v>Henry</v>
      </c>
      <c r="G645" s="42" t="s">
        <v>308</v>
      </c>
      <c r="H645" s="54" t="s">
        <v>94</v>
      </c>
      <c r="I645" s="55" t="s">
        <v>95</v>
      </c>
      <c r="J645" s="55" t="s">
        <v>116</v>
      </c>
      <c r="K645" s="56">
        <v>21047.47</v>
      </c>
      <c r="L645" s="56">
        <v>51047.47</v>
      </c>
      <c r="M645" s="56">
        <v>0</v>
      </c>
      <c r="N645" s="56">
        <v>19985.46</v>
      </c>
      <c r="O645" s="56">
        <v>31062.01</v>
      </c>
    </row>
    <row r="646" spans="1:15" x14ac:dyDescent="0.25">
      <c r="A646" s="54">
        <v>2023</v>
      </c>
      <c r="B646" s="54">
        <v>150</v>
      </c>
      <c r="C646" s="54">
        <v>1111</v>
      </c>
      <c r="D646" s="55">
        <v>641202</v>
      </c>
      <c r="E646" s="54">
        <v>4880</v>
      </c>
      <c r="F646" s="54" t="str">
        <f t="shared" si="10"/>
        <v>Henry</v>
      </c>
      <c r="G646" s="42" t="s">
        <v>308</v>
      </c>
      <c r="H646" s="54" t="s">
        <v>94</v>
      </c>
      <c r="I646" s="55" t="s">
        <v>95</v>
      </c>
      <c r="J646" s="55" t="s">
        <v>118</v>
      </c>
      <c r="K646" s="56">
        <v>52348.5</v>
      </c>
      <c r="L646" s="56">
        <v>9848.5</v>
      </c>
      <c r="M646" s="56">
        <v>0</v>
      </c>
      <c r="N646" s="56">
        <v>0</v>
      </c>
      <c r="O646" s="56">
        <v>9848.5</v>
      </c>
    </row>
    <row r="647" spans="1:15" x14ac:dyDescent="0.25">
      <c r="A647" s="54">
        <v>2023</v>
      </c>
      <c r="B647" s="54">
        <v>250</v>
      </c>
      <c r="C647" s="54">
        <v>1111</v>
      </c>
      <c r="D647" s="55">
        <v>613101</v>
      </c>
      <c r="E647" s="54">
        <v>4880</v>
      </c>
      <c r="F647" s="54" t="str">
        <f t="shared" si="10"/>
        <v>Henry</v>
      </c>
      <c r="G647" s="42" t="s">
        <v>308</v>
      </c>
      <c r="H647" s="54" t="s">
        <v>94</v>
      </c>
      <c r="I647" s="55" t="s">
        <v>95</v>
      </c>
      <c r="J647" s="55" t="s">
        <v>138</v>
      </c>
      <c r="K647" s="56">
        <v>53305</v>
      </c>
      <c r="L647" s="56">
        <v>53065</v>
      </c>
      <c r="M647" s="56">
        <v>0</v>
      </c>
      <c r="N647" s="56">
        <v>0</v>
      </c>
      <c r="O647" s="56">
        <v>53065</v>
      </c>
    </row>
    <row r="648" spans="1:15" x14ac:dyDescent="0.25">
      <c r="A648" s="54">
        <v>2023</v>
      </c>
      <c r="B648" s="54">
        <v>250</v>
      </c>
      <c r="C648" s="54">
        <v>1111</v>
      </c>
      <c r="D648" s="55">
        <v>613102</v>
      </c>
      <c r="E648" s="54">
        <v>4880</v>
      </c>
      <c r="F648" s="54" t="str">
        <f t="shared" si="10"/>
        <v>Henry</v>
      </c>
      <c r="G648" s="42" t="s">
        <v>308</v>
      </c>
      <c r="H648" s="54" t="s">
        <v>94</v>
      </c>
      <c r="I648" s="55" t="s">
        <v>95</v>
      </c>
      <c r="J648" s="55" t="s">
        <v>140</v>
      </c>
      <c r="K648" s="56">
        <v>0</v>
      </c>
      <c r="L648" s="56">
        <v>240</v>
      </c>
      <c r="M648" s="56">
        <v>0</v>
      </c>
      <c r="N648" s="56">
        <v>240</v>
      </c>
      <c r="O648" s="56">
        <v>0</v>
      </c>
    </row>
    <row r="649" spans="1:15" x14ac:dyDescent="0.25">
      <c r="A649" s="54">
        <v>2023</v>
      </c>
      <c r="B649" s="54">
        <v>250</v>
      </c>
      <c r="C649" s="54">
        <v>1111</v>
      </c>
      <c r="D649" s="55">
        <v>623101</v>
      </c>
      <c r="E649" s="54">
        <v>4880</v>
      </c>
      <c r="F649" s="54" t="str">
        <f t="shared" si="10"/>
        <v>Henry</v>
      </c>
      <c r="G649" s="42" t="s">
        <v>308</v>
      </c>
      <c r="H649" s="54" t="s">
        <v>94</v>
      </c>
      <c r="I649" s="55" t="s">
        <v>95</v>
      </c>
      <c r="J649" s="55" t="s">
        <v>100</v>
      </c>
      <c r="K649" s="56">
        <v>3238.18</v>
      </c>
      <c r="L649" s="56">
        <v>3238.18</v>
      </c>
      <c r="M649" s="56">
        <v>0</v>
      </c>
      <c r="N649" s="56">
        <v>14.88</v>
      </c>
      <c r="O649" s="56">
        <v>3223.3</v>
      </c>
    </row>
    <row r="650" spans="1:15" x14ac:dyDescent="0.25">
      <c r="A650" s="54">
        <v>2023</v>
      </c>
      <c r="B650" s="54">
        <v>250</v>
      </c>
      <c r="C650" s="54">
        <v>1111</v>
      </c>
      <c r="D650" s="55">
        <v>623201</v>
      </c>
      <c r="E650" s="54">
        <v>4880</v>
      </c>
      <c r="F650" s="54" t="str">
        <f t="shared" si="10"/>
        <v>Henry</v>
      </c>
      <c r="G650" s="42" t="s">
        <v>308</v>
      </c>
      <c r="H650" s="54" t="s">
        <v>94</v>
      </c>
      <c r="I650" s="55" t="s">
        <v>95</v>
      </c>
      <c r="J650" s="55" t="s">
        <v>102</v>
      </c>
      <c r="K650" s="56">
        <v>757.32</v>
      </c>
      <c r="L650" s="56">
        <v>757.32</v>
      </c>
      <c r="M650" s="56">
        <v>0</v>
      </c>
      <c r="N650" s="56">
        <v>3.48</v>
      </c>
      <c r="O650" s="56">
        <v>753.84</v>
      </c>
    </row>
    <row r="651" spans="1:15" x14ac:dyDescent="0.25">
      <c r="A651" s="54">
        <v>2023</v>
      </c>
      <c r="B651" s="54">
        <v>250</v>
      </c>
      <c r="C651" s="54">
        <v>1111</v>
      </c>
      <c r="D651" s="55">
        <v>626101</v>
      </c>
      <c r="E651" s="54">
        <v>4880</v>
      </c>
      <c r="F651" s="54" t="str">
        <f t="shared" si="10"/>
        <v>Henry</v>
      </c>
      <c r="G651" s="42" t="s">
        <v>308</v>
      </c>
      <c r="H651" s="54" t="s">
        <v>94</v>
      </c>
      <c r="I651" s="55" t="s">
        <v>95</v>
      </c>
      <c r="J651" s="55" t="s">
        <v>104</v>
      </c>
      <c r="K651" s="56">
        <v>1514.53</v>
      </c>
      <c r="L651" s="56">
        <v>1514.53</v>
      </c>
      <c r="M651" s="56">
        <v>0</v>
      </c>
      <c r="N651" s="56">
        <v>6.96</v>
      </c>
      <c r="O651" s="56">
        <v>1507.57</v>
      </c>
    </row>
    <row r="652" spans="1:15" x14ac:dyDescent="0.25">
      <c r="A652" s="54">
        <v>2023</v>
      </c>
      <c r="B652" s="54">
        <v>450</v>
      </c>
      <c r="C652" s="54">
        <v>1111</v>
      </c>
      <c r="D652" s="55">
        <v>654102</v>
      </c>
      <c r="E652" s="54">
        <v>4880</v>
      </c>
      <c r="F652" s="54" t="str">
        <f t="shared" si="10"/>
        <v>Henry</v>
      </c>
      <c r="G652" s="42" t="s">
        <v>308</v>
      </c>
      <c r="H652" s="54" t="s">
        <v>94</v>
      </c>
      <c r="I652" s="55" t="s">
        <v>95</v>
      </c>
      <c r="J652" s="55" t="s">
        <v>162</v>
      </c>
      <c r="K652" s="56">
        <v>10318</v>
      </c>
      <c r="L652" s="56">
        <v>10318</v>
      </c>
      <c r="M652" s="56">
        <v>0</v>
      </c>
      <c r="N652" s="56">
        <v>9802.1</v>
      </c>
      <c r="O652" s="56">
        <v>515.89999999999964</v>
      </c>
    </row>
    <row r="653" spans="1:15" x14ac:dyDescent="0.25">
      <c r="A653" s="54">
        <v>2023</v>
      </c>
      <c r="B653" s="54">
        <v>150</v>
      </c>
      <c r="C653" s="54">
        <v>1111</v>
      </c>
      <c r="D653" s="55">
        <v>623101</v>
      </c>
      <c r="E653" s="54">
        <v>4890</v>
      </c>
      <c r="F653" s="54" t="str">
        <f t="shared" si="10"/>
        <v>Hickey</v>
      </c>
      <c r="G653" s="42" t="s">
        <v>308</v>
      </c>
      <c r="H653" s="54" t="s">
        <v>94</v>
      </c>
      <c r="I653" s="55" t="s">
        <v>95</v>
      </c>
      <c r="J653" s="55" t="s">
        <v>100</v>
      </c>
      <c r="K653" s="56">
        <v>0</v>
      </c>
      <c r="L653" s="56">
        <v>0</v>
      </c>
      <c r="M653" s="56">
        <v>0</v>
      </c>
      <c r="N653" s="56">
        <v>21.39</v>
      </c>
      <c r="O653" s="56">
        <v>-21.39</v>
      </c>
    </row>
    <row r="654" spans="1:15" x14ac:dyDescent="0.25">
      <c r="A654" s="54">
        <v>2023</v>
      </c>
      <c r="B654" s="54">
        <v>150</v>
      </c>
      <c r="C654" s="54">
        <v>1111</v>
      </c>
      <c r="D654" s="55">
        <v>623201</v>
      </c>
      <c r="E654" s="54">
        <v>4890</v>
      </c>
      <c r="F654" s="54" t="str">
        <f t="shared" si="10"/>
        <v>Hickey</v>
      </c>
      <c r="G654" s="42" t="s">
        <v>308</v>
      </c>
      <c r="H654" s="54" t="s">
        <v>94</v>
      </c>
      <c r="I654" s="55" t="s">
        <v>95</v>
      </c>
      <c r="J654" s="55" t="s">
        <v>102</v>
      </c>
      <c r="K654" s="56">
        <v>0</v>
      </c>
      <c r="L654" s="56">
        <v>0</v>
      </c>
      <c r="M654" s="56">
        <v>0</v>
      </c>
      <c r="N654" s="56">
        <v>5</v>
      </c>
      <c r="O654" s="56">
        <v>-5</v>
      </c>
    </row>
    <row r="655" spans="1:15" x14ac:dyDescent="0.25">
      <c r="A655" s="54">
        <v>2023</v>
      </c>
      <c r="B655" s="54">
        <v>150</v>
      </c>
      <c r="C655" s="54">
        <v>1111</v>
      </c>
      <c r="D655" s="55">
        <v>626101</v>
      </c>
      <c r="E655" s="54">
        <v>4890</v>
      </c>
      <c r="F655" s="54" t="str">
        <f t="shared" si="10"/>
        <v>Hickey</v>
      </c>
      <c r="G655" s="42" t="s">
        <v>308</v>
      </c>
      <c r="H655" s="54" t="s">
        <v>94</v>
      </c>
      <c r="I655" s="55" t="s">
        <v>95</v>
      </c>
      <c r="J655" s="55" t="s">
        <v>104</v>
      </c>
      <c r="K655" s="56">
        <v>0</v>
      </c>
      <c r="L655" s="56">
        <v>0</v>
      </c>
      <c r="M655" s="56">
        <v>0</v>
      </c>
      <c r="N655" s="56">
        <v>10.01</v>
      </c>
      <c r="O655" s="56">
        <v>-10.01</v>
      </c>
    </row>
    <row r="656" spans="1:15" x14ac:dyDescent="0.25">
      <c r="A656" s="54">
        <v>2023</v>
      </c>
      <c r="B656" s="54">
        <v>150</v>
      </c>
      <c r="C656" s="54">
        <v>1111</v>
      </c>
      <c r="D656" s="55">
        <v>634301</v>
      </c>
      <c r="E656" s="54">
        <v>4890</v>
      </c>
      <c r="F656" s="54" t="str">
        <f t="shared" si="10"/>
        <v>Hickey</v>
      </c>
      <c r="G656" s="42" t="s">
        <v>308</v>
      </c>
      <c r="H656" s="54" t="s">
        <v>94</v>
      </c>
      <c r="I656" s="55" t="s">
        <v>95</v>
      </c>
      <c r="J656" s="55" t="s">
        <v>181</v>
      </c>
      <c r="K656" s="56">
        <v>396</v>
      </c>
      <c r="L656" s="56">
        <v>396</v>
      </c>
      <c r="M656" s="56">
        <v>0</v>
      </c>
      <c r="N656" s="56">
        <v>0</v>
      </c>
      <c r="O656" s="56">
        <v>396</v>
      </c>
    </row>
    <row r="657" spans="1:15" x14ac:dyDescent="0.25">
      <c r="A657" s="54">
        <v>2023</v>
      </c>
      <c r="B657" s="54">
        <v>150</v>
      </c>
      <c r="C657" s="54">
        <v>1111</v>
      </c>
      <c r="D657" s="55">
        <v>639802</v>
      </c>
      <c r="E657" s="54">
        <v>4890</v>
      </c>
      <c r="F657" s="54" t="str">
        <f t="shared" si="10"/>
        <v>Hickey</v>
      </c>
      <c r="G657" s="42" t="s">
        <v>308</v>
      </c>
      <c r="H657" s="54" t="s">
        <v>94</v>
      </c>
      <c r="I657" s="55" t="s">
        <v>95</v>
      </c>
      <c r="J657" s="55" t="s">
        <v>110</v>
      </c>
      <c r="K657" s="56">
        <v>25670.26</v>
      </c>
      <c r="L657" s="56">
        <v>25670.26</v>
      </c>
      <c r="M657" s="56">
        <v>0</v>
      </c>
      <c r="N657" s="56">
        <v>0</v>
      </c>
      <c r="O657" s="56">
        <v>25670.26</v>
      </c>
    </row>
    <row r="658" spans="1:15" x14ac:dyDescent="0.25">
      <c r="A658" s="54">
        <v>2023</v>
      </c>
      <c r="B658" s="54">
        <v>150</v>
      </c>
      <c r="C658" s="54">
        <v>1111</v>
      </c>
      <c r="D658" s="55">
        <v>641101</v>
      </c>
      <c r="E658" s="54">
        <v>4890</v>
      </c>
      <c r="F658" s="54" t="str">
        <f t="shared" si="10"/>
        <v>Hickey</v>
      </c>
      <c r="G658" s="42" t="s">
        <v>308</v>
      </c>
      <c r="H658" s="54" t="s">
        <v>94</v>
      </c>
      <c r="I658" s="55" t="s">
        <v>95</v>
      </c>
      <c r="J658" s="55" t="s">
        <v>112</v>
      </c>
      <c r="K658" s="56">
        <v>135194.68</v>
      </c>
      <c r="L658" s="56">
        <v>82194.679999999993</v>
      </c>
      <c r="M658" s="56">
        <v>758</v>
      </c>
      <c r="N658" s="56">
        <v>3444.05</v>
      </c>
      <c r="O658" s="56">
        <v>77992.62999999999</v>
      </c>
    </row>
    <row r="659" spans="1:15" x14ac:dyDescent="0.25">
      <c r="A659" s="54">
        <v>2023</v>
      </c>
      <c r="B659" s="54">
        <v>150</v>
      </c>
      <c r="C659" s="54">
        <v>1111</v>
      </c>
      <c r="D659" s="55">
        <v>641108</v>
      </c>
      <c r="E659" s="54">
        <v>4890</v>
      </c>
      <c r="F659" s="54" t="str">
        <f t="shared" si="10"/>
        <v>Hickey</v>
      </c>
      <c r="G659" s="42" t="s">
        <v>308</v>
      </c>
      <c r="H659" s="54" t="s">
        <v>94</v>
      </c>
      <c r="I659" s="55" t="s">
        <v>95</v>
      </c>
      <c r="J659" s="55" t="s">
        <v>114</v>
      </c>
      <c r="K659" s="56">
        <v>30019</v>
      </c>
      <c r="L659" s="56">
        <v>30019</v>
      </c>
      <c r="M659" s="56">
        <v>0</v>
      </c>
      <c r="N659" s="56">
        <v>2207.4900000000002</v>
      </c>
      <c r="O659" s="56">
        <v>27811.51</v>
      </c>
    </row>
    <row r="660" spans="1:15" x14ac:dyDescent="0.25">
      <c r="A660" s="54">
        <v>2023</v>
      </c>
      <c r="B660" s="54">
        <v>150</v>
      </c>
      <c r="C660" s="54">
        <v>1111</v>
      </c>
      <c r="D660" s="55">
        <v>641109</v>
      </c>
      <c r="E660" s="54">
        <v>4890</v>
      </c>
      <c r="F660" s="54" t="str">
        <f t="shared" si="10"/>
        <v>Hickey</v>
      </c>
      <c r="G660" s="42" t="s">
        <v>308</v>
      </c>
      <c r="H660" s="54" t="s">
        <v>94</v>
      </c>
      <c r="I660" s="55" t="s">
        <v>95</v>
      </c>
      <c r="J660" s="55" t="s">
        <v>116</v>
      </c>
      <c r="K660" s="56">
        <v>2951.82</v>
      </c>
      <c r="L660" s="56">
        <v>37761.82</v>
      </c>
      <c r="M660" s="56">
        <v>19570.97</v>
      </c>
      <c r="N660" s="56">
        <v>13629.4</v>
      </c>
      <c r="O660" s="56">
        <v>4561.4499999999971</v>
      </c>
    </row>
    <row r="661" spans="1:15" x14ac:dyDescent="0.25">
      <c r="A661" s="54">
        <v>2023</v>
      </c>
      <c r="B661" s="54">
        <v>150</v>
      </c>
      <c r="C661" s="54">
        <v>1111</v>
      </c>
      <c r="D661" s="55">
        <v>641202</v>
      </c>
      <c r="E661" s="54">
        <v>4890</v>
      </c>
      <c r="F661" s="54" t="str">
        <f t="shared" si="10"/>
        <v>Hickey</v>
      </c>
      <c r="G661" s="42" t="s">
        <v>308</v>
      </c>
      <c r="H661" s="54" t="s">
        <v>94</v>
      </c>
      <c r="I661" s="55" t="s">
        <v>95</v>
      </c>
      <c r="J661" s="55" t="s">
        <v>118</v>
      </c>
      <c r="K661" s="56">
        <v>30415</v>
      </c>
      <c r="L661" s="56">
        <v>2415</v>
      </c>
      <c r="M661" s="56">
        <v>447</v>
      </c>
      <c r="N661" s="56">
        <v>253.98</v>
      </c>
      <c r="O661" s="56">
        <v>1714.02</v>
      </c>
    </row>
    <row r="662" spans="1:15" x14ac:dyDescent="0.25">
      <c r="A662" s="54">
        <v>2023</v>
      </c>
      <c r="B662" s="54">
        <v>250</v>
      </c>
      <c r="C662" s="54">
        <v>1111</v>
      </c>
      <c r="D662" s="55">
        <v>613101</v>
      </c>
      <c r="E662" s="54">
        <v>4890</v>
      </c>
      <c r="F662" s="54" t="str">
        <f t="shared" si="10"/>
        <v>Hickey</v>
      </c>
      <c r="G662" s="42" t="s">
        <v>308</v>
      </c>
      <c r="H662" s="54" t="s">
        <v>94</v>
      </c>
      <c r="I662" s="55" t="s">
        <v>95</v>
      </c>
      <c r="J662" s="55" t="s">
        <v>138</v>
      </c>
      <c r="K662" s="56">
        <v>60830</v>
      </c>
      <c r="L662" s="56">
        <v>60830</v>
      </c>
      <c r="M662" s="56">
        <v>0</v>
      </c>
      <c r="N662" s="56">
        <v>442.5</v>
      </c>
      <c r="O662" s="56">
        <v>60387.5</v>
      </c>
    </row>
    <row r="663" spans="1:15" x14ac:dyDescent="0.25">
      <c r="A663" s="54">
        <v>2023</v>
      </c>
      <c r="B663" s="54">
        <v>250</v>
      </c>
      <c r="C663" s="54">
        <v>1111</v>
      </c>
      <c r="D663" s="55">
        <v>623101</v>
      </c>
      <c r="E663" s="54">
        <v>4890</v>
      </c>
      <c r="F663" s="54" t="str">
        <f t="shared" si="10"/>
        <v>Hickey</v>
      </c>
      <c r="G663" s="42" t="s">
        <v>308</v>
      </c>
      <c r="H663" s="54" t="s">
        <v>94</v>
      </c>
      <c r="I663" s="55" t="s">
        <v>95</v>
      </c>
      <c r="J663" s="55" t="s">
        <v>100</v>
      </c>
      <c r="K663" s="56">
        <v>3769.59</v>
      </c>
      <c r="L663" s="56">
        <v>3769.59</v>
      </c>
      <c r="M663" s="56">
        <v>0</v>
      </c>
      <c r="N663" s="56">
        <v>6.05</v>
      </c>
      <c r="O663" s="56">
        <v>3763.54</v>
      </c>
    </row>
    <row r="664" spans="1:15" x14ac:dyDescent="0.25">
      <c r="A664" s="54">
        <v>2023</v>
      </c>
      <c r="B664" s="54">
        <v>250</v>
      </c>
      <c r="C664" s="54">
        <v>1111</v>
      </c>
      <c r="D664" s="55">
        <v>623201</v>
      </c>
      <c r="E664" s="54">
        <v>4890</v>
      </c>
      <c r="F664" s="54" t="str">
        <f t="shared" si="10"/>
        <v>Hickey</v>
      </c>
      <c r="G664" s="42" t="s">
        <v>308</v>
      </c>
      <c r="H664" s="54" t="s">
        <v>94</v>
      </c>
      <c r="I664" s="55" t="s">
        <v>95</v>
      </c>
      <c r="J664" s="55" t="s">
        <v>102</v>
      </c>
      <c r="K664" s="56">
        <v>881.61</v>
      </c>
      <c r="L664" s="56">
        <v>881.61</v>
      </c>
      <c r="M664" s="56">
        <v>0</v>
      </c>
      <c r="N664" s="56">
        <v>1.42</v>
      </c>
      <c r="O664" s="56">
        <v>880.19</v>
      </c>
    </row>
    <row r="665" spans="1:15" x14ac:dyDescent="0.25">
      <c r="A665" s="54">
        <v>2023</v>
      </c>
      <c r="B665" s="54">
        <v>250</v>
      </c>
      <c r="C665" s="54">
        <v>1111</v>
      </c>
      <c r="D665" s="55">
        <v>626101</v>
      </c>
      <c r="E665" s="54">
        <v>4890</v>
      </c>
      <c r="F665" s="54" t="str">
        <f t="shared" si="10"/>
        <v>Hickey</v>
      </c>
      <c r="G665" s="42" t="s">
        <v>308</v>
      </c>
      <c r="H665" s="54" t="s">
        <v>94</v>
      </c>
      <c r="I665" s="55" t="s">
        <v>95</v>
      </c>
      <c r="J665" s="55" t="s">
        <v>104</v>
      </c>
      <c r="K665" s="56">
        <v>1764.07</v>
      </c>
      <c r="L665" s="56">
        <v>1764.07</v>
      </c>
      <c r="M665" s="56">
        <v>0</v>
      </c>
      <c r="N665" s="56">
        <v>2.83</v>
      </c>
      <c r="O665" s="56">
        <v>1761.24</v>
      </c>
    </row>
    <row r="666" spans="1:15" x14ac:dyDescent="0.25">
      <c r="A666" s="54">
        <v>2023</v>
      </c>
      <c r="B666" s="54">
        <v>450</v>
      </c>
      <c r="C666" s="54">
        <v>1111</v>
      </c>
      <c r="D666" s="55">
        <v>654102</v>
      </c>
      <c r="E666" s="54">
        <v>4890</v>
      </c>
      <c r="F666" s="54" t="str">
        <f t="shared" si="10"/>
        <v>Hickey</v>
      </c>
      <c r="G666" s="42" t="s">
        <v>308</v>
      </c>
      <c r="H666" s="54" t="s">
        <v>94</v>
      </c>
      <c r="I666" s="55" t="s">
        <v>95</v>
      </c>
      <c r="J666" s="55" t="s">
        <v>162</v>
      </c>
      <c r="K666" s="56">
        <v>0</v>
      </c>
      <c r="L666" s="56">
        <v>18190</v>
      </c>
      <c r="M666" s="56">
        <v>17665.41</v>
      </c>
      <c r="N666" s="56">
        <v>0</v>
      </c>
      <c r="O666" s="56">
        <v>524.59000000000015</v>
      </c>
    </row>
    <row r="667" spans="1:15" x14ac:dyDescent="0.25">
      <c r="A667" s="54">
        <v>2023</v>
      </c>
      <c r="B667" s="54">
        <v>450</v>
      </c>
      <c r="C667" s="54">
        <v>1111</v>
      </c>
      <c r="D667" s="55">
        <v>654301</v>
      </c>
      <c r="E667" s="54">
        <v>4890</v>
      </c>
      <c r="F667" s="54" t="str">
        <f t="shared" si="10"/>
        <v>Hickey</v>
      </c>
      <c r="G667" s="42" t="s">
        <v>308</v>
      </c>
      <c r="H667" s="54" t="s">
        <v>94</v>
      </c>
      <c r="I667" s="55" t="s">
        <v>95</v>
      </c>
      <c r="J667" s="55" t="s">
        <v>156</v>
      </c>
      <c r="K667" s="56">
        <v>0</v>
      </c>
      <c r="L667" s="56">
        <v>28000</v>
      </c>
      <c r="M667" s="56">
        <v>22799</v>
      </c>
      <c r="N667" s="56">
        <v>4999</v>
      </c>
      <c r="O667" s="56">
        <v>202</v>
      </c>
    </row>
    <row r="668" spans="1:15" x14ac:dyDescent="0.25">
      <c r="A668" s="54">
        <v>2023</v>
      </c>
      <c r="B668" s="54">
        <v>150</v>
      </c>
      <c r="C668" s="54">
        <v>1111</v>
      </c>
      <c r="D668" s="55">
        <v>639802</v>
      </c>
      <c r="E668" s="54">
        <v>4900</v>
      </c>
      <c r="F668" s="54" t="str">
        <f t="shared" si="10"/>
        <v>Herzog</v>
      </c>
      <c r="G668" s="42" t="s">
        <v>308</v>
      </c>
      <c r="H668" s="54" t="s">
        <v>94</v>
      </c>
      <c r="I668" s="55" t="s">
        <v>95</v>
      </c>
      <c r="J668" s="55" t="s">
        <v>110</v>
      </c>
      <c r="K668" s="56">
        <v>22383.94</v>
      </c>
      <c r="L668" s="56">
        <v>22383.94</v>
      </c>
      <c r="M668" s="56">
        <v>0</v>
      </c>
      <c r="N668" s="56">
        <v>0</v>
      </c>
      <c r="O668" s="56">
        <v>22383.94</v>
      </c>
    </row>
    <row r="669" spans="1:15" x14ac:dyDescent="0.25">
      <c r="A669" s="54">
        <v>2023</v>
      </c>
      <c r="B669" s="54">
        <v>150</v>
      </c>
      <c r="C669" s="54">
        <v>1111</v>
      </c>
      <c r="D669" s="55">
        <v>641101</v>
      </c>
      <c r="E669" s="54">
        <v>4900</v>
      </c>
      <c r="F669" s="54" t="str">
        <f t="shared" si="10"/>
        <v>Herzog</v>
      </c>
      <c r="G669" s="42" t="s">
        <v>308</v>
      </c>
      <c r="H669" s="54" t="s">
        <v>94</v>
      </c>
      <c r="I669" s="55" t="s">
        <v>95</v>
      </c>
      <c r="J669" s="55" t="s">
        <v>112</v>
      </c>
      <c r="K669" s="56">
        <v>4665.82</v>
      </c>
      <c r="L669" s="56">
        <v>3665.82</v>
      </c>
      <c r="M669" s="56">
        <v>0</v>
      </c>
      <c r="N669" s="56">
        <v>642.51</v>
      </c>
      <c r="O669" s="56">
        <v>3023.3099999999995</v>
      </c>
    </row>
    <row r="670" spans="1:15" x14ac:dyDescent="0.25">
      <c r="A670" s="54">
        <v>2023</v>
      </c>
      <c r="B670" s="54">
        <v>150</v>
      </c>
      <c r="C670" s="54">
        <v>1111</v>
      </c>
      <c r="D670" s="55">
        <v>641108</v>
      </c>
      <c r="E670" s="54">
        <v>4900</v>
      </c>
      <c r="F670" s="54" t="str">
        <f t="shared" si="10"/>
        <v>Herzog</v>
      </c>
      <c r="G670" s="42" t="s">
        <v>308</v>
      </c>
      <c r="H670" s="54" t="s">
        <v>94</v>
      </c>
      <c r="I670" s="55" t="s">
        <v>95</v>
      </c>
      <c r="J670" s="55" t="s">
        <v>114</v>
      </c>
      <c r="K670" s="56">
        <v>22617.11</v>
      </c>
      <c r="L670" s="56">
        <v>22617.11</v>
      </c>
      <c r="M670" s="56">
        <v>0</v>
      </c>
      <c r="N670" s="56">
        <v>35.14</v>
      </c>
      <c r="O670" s="56">
        <v>22581.97</v>
      </c>
    </row>
    <row r="671" spans="1:15" x14ac:dyDescent="0.25">
      <c r="A671" s="54">
        <v>2023</v>
      </c>
      <c r="B671" s="54">
        <v>150</v>
      </c>
      <c r="C671" s="54">
        <v>1111</v>
      </c>
      <c r="D671" s="55">
        <v>641109</v>
      </c>
      <c r="E671" s="54">
        <v>4900</v>
      </c>
      <c r="F671" s="54" t="str">
        <f t="shared" si="10"/>
        <v>Herzog</v>
      </c>
      <c r="G671" s="42" t="s">
        <v>308</v>
      </c>
      <c r="H671" s="54" t="s">
        <v>94</v>
      </c>
      <c r="I671" s="55" t="s">
        <v>95</v>
      </c>
      <c r="J671" s="55" t="s">
        <v>116</v>
      </c>
      <c r="K671" s="56">
        <v>61059.67</v>
      </c>
      <c r="L671" s="56">
        <v>61059.67</v>
      </c>
      <c r="M671" s="56">
        <v>7117.97</v>
      </c>
      <c r="N671" s="56">
        <v>426.55</v>
      </c>
      <c r="O671" s="56">
        <v>53515.149999999994</v>
      </c>
    </row>
    <row r="672" spans="1:15" x14ac:dyDescent="0.25">
      <c r="A672" s="54">
        <v>2023</v>
      </c>
      <c r="B672" s="54">
        <v>150</v>
      </c>
      <c r="C672" s="54">
        <v>1111</v>
      </c>
      <c r="D672" s="55">
        <v>641202</v>
      </c>
      <c r="E672" s="54">
        <v>4900</v>
      </c>
      <c r="F672" s="54" t="str">
        <f t="shared" si="10"/>
        <v>Herzog</v>
      </c>
      <c r="G672" s="42" t="s">
        <v>308</v>
      </c>
      <c r="H672" s="54" t="s">
        <v>94</v>
      </c>
      <c r="I672" s="55" t="s">
        <v>95</v>
      </c>
      <c r="J672" s="55" t="s">
        <v>118</v>
      </c>
      <c r="K672" s="56">
        <v>26521.25</v>
      </c>
      <c r="L672" s="56">
        <v>26521.25</v>
      </c>
      <c r="M672" s="56">
        <v>0</v>
      </c>
      <c r="N672" s="56">
        <v>2898.94</v>
      </c>
      <c r="O672" s="56">
        <v>23622.31</v>
      </c>
    </row>
    <row r="673" spans="1:15" x14ac:dyDescent="0.25">
      <c r="A673" s="54">
        <v>2023</v>
      </c>
      <c r="B673" s="54">
        <v>250</v>
      </c>
      <c r="C673" s="54">
        <v>1111</v>
      </c>
      <c r="D673" s="55">
        <v>613101</v>
      </c>
      <c r="E673" s="54">
        <v>4900</v>
      </c>
      <c r="F673" s="54" t="str">
        <f t="shared" si="10"/>
        <v>Herzog</v>
      </c>
      <c r="G673" s="42" t="s">
        <v>308</v>
      </c>
      <c r="H673" s="54" t="s">
        <v>94</v>
      </c>
      <c r="I673" s="55" t="s">
        <v>95</v>
      </c>
      <c r="J673" s="55" t="s">
        <v>138</v>
      </c>
      <c r="K673" s="56">
        <v>53042.5</v>
      </c>
      <c r="L673" s="56">
        <v>53042.5</v>
      </c>
      <c r="M673" s="56">
        <v>0</v>
      </c>
      <c r="N673" s="56">
        <v>0</v>
      </c>
      <c r="O673" s="56">
        <v>53042.5</v>
      </c>
    </row>
    <row r="674" spans="1:15" x14ac:dyDescent="0.25">
      <c r="A674" s="54">
        <v>2023</v>
      </c>
      <c r="B674" s="54">
        <v>250</v>
      </c>
      <c r="C674" s="54">
        <v>1111</v>
      </c>
      <c r="D674" s="55">
        <v>623101</v>
      </c>
      <c r="E674" s="54">
        <v>4900</v>
      </c>
      <c r="F674" s="54" t="str">
        <f t="shared" si="10"/>
        <v>Herzog</v>
      </c>
      <c r="G674" s="42" t="s">
        <v>308</v>
      </c>
      <c r="H674" s="54" t="s">
        <v>94</v>
      </c>
      <c r="I674" s="55" t="s">
        <v>95</v>
      </c>
      <c r="J674" s="55" t="s">
        <v>100</v>
      </c>
      <c r="K674" s="56">
        <v>3288.26</v>
      </c>
      <c r="L674" s="56">
        <v>3288.26</v>
      </c>
      <c r="M674" s="56">
        <v>0</v>
      </c>
      <c r="N674" s="56">
        <v>0</v>
      </c>
      <c r="O674" s="56">
        <v>3288.26</v>
      </c>
    </row>
    <row r="675" spans="1:15" x14ac:dyDescent="0.25">
      <c r="A675" s="54">
        <v>2023</v>
      </c>
      <c r="B675" s="54">
        <v>250</v>
      </c>
      <c r="C675" s="54">
        <v>1111</v>
      </c>
      <c r="D675" s="55">
        <v>623201</v>
      </c>
      <c r="E675" s="54">
        <v>4900</v>
      </c>
      <c r="F675" s="54" t="str">
        <f t="shared" si="10"/>
        <v>Herzog</v>
      </c>
      <c r="G675" s="42" t="s">
        <v>308</v>
      </c>
      <c r="H675" s="54" t="s">
        <v>94</v>
      </c>
      <c r="I675" s="55" t="s">
        <v>95</v>
      </c>
      <c r="J675" s="55" t="s">
        <v>102</v>
      </c>
      <c r="K675" s="56">
        <v>769.02</v>
      </c>
      <c r="L675" s="56">
        <v>769.02</v>
      </c>
      <c r="M675" s="56">
        <v>0</v>
      </c>
      <c r="N675" s="56">
        <v>0</v>
      </c>
      <c r="O675" s="56">
        <v>769.02</v>
      </c>
    </row>
    <row r="676" spans="1:15" x14ac:dyDescent="0.25">
      <c r="A676" s="54">
        <v>2023</v>
      </c>
      <c r="B676" s="54">
        <v>250</v>
      </c>
      <c r="C676" s="54">
        <v>1111</v>
      </c>
      <c r="D676" s="55">
        <v>626101</v>
      </c>
      <c r="E676" s="54">
        <v>4900</v>
      </c>
      <c r="F676" s="54" t="str">
        <f t="shared" si="10"/>
        <v>Herzog</v>
      </c>
      <c r="G676" s="42" t="s">
        <v>308</v>
      </c>
      <c r="H676" s="54" t="s">
        <v>94</v>
      </c>
      <c r="I676" s="55" t="s">
        <v>95</v>
      </c>
      <c r="J676" s="55" t="s">
        <v>104</v>
      </c>
      <c r="K676" s="56">
        <v>1538.23</v>
      </c>
      <c r="L676" s="56">
        <v>1538.23</v>
      </c>
      <c r="M676" s="56">
        <v>0</v>
      </c>
      <c r="N676" s="56">
        <v>0</v>
      </c>
      <c r="O676" s="56">
        <v>1538.23</v>
      </c>
    </row>
    <row r="677" spans="1:15" x14ac:dyDescent="0.25">
      <c r="A677" s="54">
        <v>2023</v>
      </c>
      <c r="B677" s="54">
        <v>450</v>
      </c>
      <c r="C677" s="54">
        <v>1111</v>
      </c>
      <c r="D677" s="55">
        <v>654102</v>
      </c>
      <c r="E677" s="54">
        <v>4900</v>
      </c>
      <c r="F677" s="54" t="str">
        <f t="shared" si="10"/>
        <v>Herzog</v>
      </c>
      <c r="G677" s="42" t="s">
        <v>308</v>
      </c>
      <c r="H677" s="54" t="s">
        <v>94</v>
      </c>
      <c r="I677" s="55" t="s">
        <v>95</v>
      </c>
      <c r="J677" s="55" t="s">
        <v>162</v>
      </c>
      <c r="K677" s="56">
        <v>5238</v>
      </c>
      <c r="L677" s="56">
        <v>5238</v>
      </c>
      <c r="M677" s="56">
        <v>0</v>
      </c>
      <c r="N677" s="56">
        <v>4976.1000000000004</v>
      </c>
      <c r="O677" s="56">
        <v>261.89999999999964</v>
      </c>
    </row>
    <row r="678" spans="1:15" x14ac:dyDescent="0.25">
      <c r="A678" s="54">
        <v>2023</v>
      </c>
      <c r="B678" s="54">
        <v>150</v>
      </c>
      <c r="C678" s="54">
        <v>1111</v>
      </c>
      <c r="D678" s="55">
        <v>639802</v>
      </c>
      <c r="E678" s="54">
        <v>4920</v>
      </c>
      <c r="F678" s="54" t="str">
        <f t="shared" si="10"/>
        <v>Hodgen</v>
      </c>
      <c r="G678" s="42" t="s">
        <v>308</v>
      </c>
      <c r="H678" s="54" t="s">
        <v>94</v>
      </c>
      <c r="I678" s="55" t="s">
        <v>95</v>
      </c>
      <c r="J678" s="55" t="s">
        <v>110</v>
      </c>
      <c r="K678" s="56">
        <v>21372.19</v>
      </c>
      <c r="L678" s="56">
        <v>21372.19</v>
      </c>
      <c r="M678" s="56">
        <v>0</v>
      </c>
      <c r="N678" s="56">
        <v>0</v>
      </c>
      <c r="O678" s="56">
        <v>21372.19</v>
      </c>
    </row>
    <row r="679" spans="1:15" x14ac:dyDescent="0.25">
      <c r="A679" s="54">
        <v>2023</v>
      </c>
      <c r="B679" s="54">
        <v>150</v>
      </c>
      <c r="C679" s="54">
        <v>1111</v>
      </c>
      <c r="D679" s="55">
        <v>641101</v>
      </c>
      <c r="E679" s="54">
        <v>4920</v>
      </c>
      <c r="F679" s="54" t="str">
        <f t="shared" si="10"/>
        <v>Hodgen</v>
      </c>
      <c r="G679" s="42" t="s">
        <v>308</v>
      </c>
      <c r="H679" s="54" t="s">
        <v>94</v>
      </c>
      <c r="I679" s="55" t="s">
        <v>95</v>
      </c>
      <c r="J679" s="55" t="s">
        <v>112</v>
      </c>
      <c r="K679" s="56">
        <v>104374.95</v>
      </c>
      <c r="L679" s="56">
        <v>52374.95</v>
      </c>
      <c r="M679" s="56">
        <v>4039.99</v>
      </c>
      <c r="N679" s="56">
        <v>2979.01</v>
      </c>
      <c r="O679" s="56">
        <v>45355.95</v>
      </c>
    </row>
    <row r="680" spans="1:15" x14ac:dyDescent="0.25">
      <c r="A680" s="54">
        <v>2023</v>
      </c>
      <c r="B680" s="54">
        <v>150</v>
      </c>
      <c r="C680" s="54">
        <v>1111</v>
      </c>
      <c r="D680" s="55">
        <v>641108</v>
      </c>
      <c r="E680" s="54">
        <v>4920</v>
      </c>
      <c r="F680" s="54" t="str">
        <f t="shared" si="10"/>
        <v>Hodgen</v>
      </c>
      <c r="G680" s="42" t="s">
        <v>308</v>
      </c>
      <c r="H680" s="54" t="s">
        <v>94</v>
      </c>
      <c r="I680" s="55" t="s">
        <v>95</v>
      </c>
      <c r="J680" s="55" t="s">
        <v>114</v>
      </c>
      <c r="K680" s="56">
        <v>9786.24</v>
      </c>
      <c r="L680" s="56">
        <v>9786.24</v>
      </c>
      <c r="M680" s="56">
        <v>0</v>
      </c>
      <c r="N680" s="56">
        <v>5296.65</v>
      </c>
      <c r="O680" s="56">
        <v>4489.59</v>
      </c>
    </row>
    <row r="681" spans="1:15" x14ac:dyDescent="0.25">
      <c r="A681" s="54">
        <v>2023</v>
      </c>
      <c r="B681" s="54">
        <v>150</v>
      </c>
      <c r="C681" s="54">
        <v>1111</v>
      </c>
      <c r="D681" s="55">
        <v>641109</v>
      </c>
      <c r="E681" s="54">
        <v>4920</v>
      </c>
      <c r="F681" s="54" t="str">
        <f t="shared" si="10"/>
        <v>Hodgen</v>
      </c>
      <c r="G681" s="42" t="s">
        <v>308</v>
      </c>
      <c r="H681" s="54" t="s">
        <v>94</v>
      </c>
      <c r="I681" s="55" t="s">
        <v>95</v>
      </c>
      <c r="J681" s="55" t="s">
        <v>116</v>
      </c>
      <c r="K681" s="56">
        <v>6063.54</v>
      </c>
      <c r="L681" s="56">
        <v>58063.54</v>
      </c>
      <c r="M681" s="56">
        <v>500</v>
      </c>
      <c r="N681" s="56">
        <v>2975.77</v>
      </c>
      <c r="O681" s="56">
        <v>54587.77</v>
      </c>
    </row>
    <row r="682" spans="1:15" x14ac:dyDescent="0.25">
      <c r="A682" s="54">
        <v>2023</v>
      </c>
      <c r="B682" s="54">
        <v>150</v>
      </c>
      <c r="C682" s="54">
        <v>1111</v>
      </c>
      <c r="D682" s="55">
        <v>641202</v>
      </c>
      <c r="E682" s="54">
        <v>4920</v>
      </c>
      <c r="F682" s="54" t="str">
        <f t="shared" si="10"/>
        <v>Hodgen</v>
      </c>
      <c r="G682" s="42" t="s">
        <v>308</v>
      </c>
      <c r="H682" s="54" t="s">
        <v>94</v>
      </c>
      <c r="I682" s="55" t="s">
        <v>95</v>
      </c>
      <c r="J682" s="55" t="s">
        <v>118</v>
      </c>
      <c r="K682" s="56">
        <v>24235.15</v>
      </c>
      <c r="L682" s="56">
        <v>14235.150000000001</v>
      </c>
      <c r="M682" s="56">
        <v>4460.25</v>
      </c>
      <c r="N682" s="56">
        <v>2954.2499999999995</v>
      </c>
      <c r="O682" s="56">
        <v>6820.6500000000015</v>
      </c>
    </row>
    <row r="683" spans="1:15" x14ac:dyDescent="0.25">
      <c r="A683" s="54">
        <v>2023</v>
      </c>
      <c r="B683" s="54">
        <v>250</v>
      </c>
      <c r="C683" s="54">
        <v>1111</v>
      </c>
      <c r="D683" s="55">
        <v>613101</v>
      </c>
      <c r="E683" s="54">
        <v>4920</v>
      </c>
      <c r="F683" s="54" t="str">
        <f t="shared" si="10"/>
        <v>Hodgen</v>
      </c>
      <c r="G683" s="42" t="s">
        <v>308</v>
      </c>
      <c r="H683" s="54" t="s">
        <v>94</v>
      </c>
      <c r="I683" s="55" t="s">
        <v>95</v>
      </c>
      <c r="J683" s="55" t="s">
        <v>138</v>
      </c>
      <c r="K683" s="56">
        <v>47125</v>
      </c>
      <c r="L683" s="56">
        <v>47125</v>
      </c>
      <c r="M683" s="56">
        <v>0</v>
      </c>
      <c r="N683" s="56">
        <v>1467.3</v>
      </c>
      <c r="O683" s="56">
        <v>45657.7</v>
      </c>
    </row>
    <row r="684" spans="1:15" x14ac:dyDescent="0.25">
      <c r="A684" s="54">
        <v>2023</v>
      </c>
      <c r="B684" s="54">
        <v>250</v>
      </c>
      <c r="C684" s="54">
        <v>1111</v>
      </c>
      <c r="D684" s="55">
        <v>623101</v>
      </c>
      <c r="E684" s="54">
        <v>4920</v>
      </c>
      <c r="F684" s="54" t="str">
        <f t="shared" si="10"/>
        <v>Hodgen</v>
      </c>
      <c r="G684" s="42" t="s">
        <v>308</v>
      </c>
      <c r="H684" s="54" t="s">
        <v>94</v>
      </c>
      <c r="I684" s="55" t="s">
        <v>95</v>
      </c>
      <c r="J684" s="55" t="s">
        <v>100</v>
      </c>
      <c r="K684" s="56">
        <v>2921.73</v>
      </c>
      <c r="L684" s="56">
        <v>2921.73</v>
      </c>
      <c r="M684" s="56">
        <v>0</v>
      </c>
      <c r="N684" s="56">
        <v>90.99</v>
      </c>
      <c r="O684" s="56">
        <v>2830.74</v>
      </c>
    </row>
    <row r="685" spans="1:15" x14ac:dyDescent="0.25">
      <c r="A685" s="54">
        <v>2023</v>
      </c>
      <c r="B685" s="54">
        <v>250</v>
      </c>
      <c r="C685" s="54">
        <v>1111</v>
      </c>
      <c r="D685" s="55">
        <v>623201</v>
      </c>
      <c r="E685" s="54">
        <v>4920</v>
      </c>
      <c r="F685" s="54" t="str">
        <f t="shared" si="10"/>
        <v>Hodgen</v>
      </c>
      <c r="G685" s="42" t="s">
        <v>308</v>
      </c>
      <c r="H685" s="54" t="s">
        <v>94</v>
      </c>
      <c r="I685" s="55" t="s">
        <v>95</v>
      </c>
      <c r="J685" s="55" t="s">
        <v>102</v>
      </c>
      <c r="K685" s="56">
        <v>683.31</v>
      </c>
      <c r="L685" s="56">
        <v>683.31</v>
      </c>
      <c r="M685" s="56">
        <v>0</v>
      </c>
      <c r="N685" s="56">
        <v>21.28</v>
      </c>
      <c r="O685" s="56">
        <v>662.03</v>
      </c>
    </row>
    <row r="686" spans="1:15" x14ac:dyDescent="0.25">
      <c r="A686" s="54">
        <v>2023</v>
      </c>
      <c r="B686" s="54">
        <v>250</v>
      </c>
      <c r="C686" s="54">
        <v>1111</v>
      </c>
      <c r="D686" s="55">
        <v>626101</v>
      </c>
      <c r="E686" s="54">
        <v>4920</v>
      </c>
      <c r="F686" s="54" t="str">
        <f t="shared" si="10"/>
        <v>Hodgen</v>
      </c>
      <c r="G686" s="42" t="s">
        <v>308</v>
      </c>
      <c r="H686" s="54" t="s">
        <v>94</v>
      </c>
      <c r="I686" s="55" t="s">
        <v>95</v>
      </c>
      <c r="J686" s="55" t="s">
        <v>104</v>
      </c>
      <c r="K686" s="56">
        <v>1366.63</v>
      </c>
      <c r="L686" s="56">
        <v>1366.63</v>
      </c>
      <c r="M686" s="56">
        <v>0</v>
      </c>
      <c r="N686" s="56">
        <v>42.53</v>
      </c>
      <c r="O686" s="56">
        <v>1324.1</v>
      </c>
    </row>
    <row r="687" spans="1:15" x14ac:dyDescent="0.25">
      <c r="A687" s="54">
        <v>2023</v>
      </c>
      <c r="B687" s="54">
        <v>450</v>
      </c>
      <c r="C687" s="54">
        <v>1111</v>
      </c>
      <c r="D687" s="55">
        <v>654101</v>
      </c>
      <c r="E687" s="54">
        <v>4920</v>
      </c>
      <c r="F687" s="54" t="str">
        <f t="shared" si="10"/>
        <v>Hodgen</v>
      </c>
      <c r="G687" s="42" t="s">
        <v>308</v>
      </c>
      <c r="H687" s="54" t="s">
        <v>94</v>
      </c>
      <c r="I687" s="55" t="s">
        <v>95</v>
      </c>
      <c r="J687" s="55" t="s">
        <v>154</v>
      </c>
      <c r="K687" s="56">
        <v>2500</v>
      </c>
      <c r="L687" s="56">
        <v>2500</v>
      </c>
      <c r="M687" s="56">
        <v>0</v>
      </c>
      <c r="N687" s="56">
        <v>0</v>
      </c>
      <c r="O687" s="56">
        <v>2500</v>
      </c>
    </row>
    <row r="688" spans="1:15" x14ac:dyDescent="0.25">
      <c r="A688" s="54">
        <v>2023</v>
      </c>
      <c r="B688" s="54">
        <v>450</v>
      </c>
      <c r="C688" s="54">
        <v>1111</v>
      </c>
      <c r="D688" s="55">
        <v>654301</v>
      </c>
      <c r="E688" s="54">
        <v>4920</v>
      </c>
      <c r="F688" s="54" t="str">
        <f t="shared" si="10"/>
        <v>Hodgen</v>
      </c>
      <c r="G688" s="42" t="s">
        <v>308</v>
      </c>
      <c r="H688" s="54" t="s">
        <v>94</v>
      </c>
      <c r="I688" s="55" t="s">
        <v>95</v>
      </c>
      <c r="J688" s="55" t="s">
        <v>156</v>
      </c>
      <c r="K688" s="56">
        <v>0</v>
      </c>
      <c r="L688" s="56">
        <v>10000</v>
      </c>
      <c r="M688" s="56">
        <v>3549</v>
      </c>
      <c r="N688" s="56">
        <v>0</v>
      </c>
      <c r="O688" s="56">
        <v>6451</v>
      </c>
    </row>
    <row r="689" spans="1:15" x14ac:dyDescent="0.25">
      <c r="A689" s="54">
        <v>2023</v>
      </c>
      <c r="B689" s="54">
        <v>150</v>
      </c>
      <c r="C689" s="54">
        <v>1111</v>
      </c>
      <c r="D689" s="55">
        <v>639802</v>
      </c>
      <c r="E689" s="54">
        <v>4960</v>
      </c>
      <c r="F689" s="54" t="str">
        <f t="shared" si="10"/>
        <v>Humbolt</v>
      </c>
      <c r="G689" s="42" t="s">
        <v>308</v>
      </c>
      <c r="H689" s="54" t="s">
        <v>94</v>
      </c>
      <c r="I689" s="55" t="s">
        <v>95</v>
      </c>
      <c r="J689" s="55" t="s">
        <v>110</v>
      </c>
      <c r="K689" s="56">
        <v>17317.830000000002</v>
      </c>
      <c r="L689" s="56">
        <v>7317.8300000000017</v>
      </c>
      <c r="M689" s="56">
        <v>0</v>
      </c>
      <c r="N689" s="56">
        <v>0</v>
      </c>
      <c r="O689" s="56">
        <v>7317.8300000000017</v>
      </c>
    </row>
    <row r="690" spans="1:15" x14ac:dyDescent="0.25">
      <c r="A690" s="54">
        <v>2023</v>
      </c>
      <c r="B690" s="54">
        <v>150</v>
      </c>
      <c r="C690" s="54">
        <v>1111</v>
      </c>
      <c r="D690" s="55">
        <v>641101</v>
      </c>
      <c r="E690" s="54">
        <v>4960</v>
      </c>
      <c r="F690" s="54" t="str">
        <f t="shared" si="10"/>
        <v>Humbolt</v>
      </c>
      <c r="G690" s="42" t="s">
        <v>308</v>
      </c>
      <c r="H690" s="54" t="s">
        <v>94</v>
      </c>
      <c r="I690" s="55" t="s">
        <v>95</v>
      </c>
      <c r="J690" s="55" t="s">
        <v>112</v>
      </c>
      <c r="K690" s="56">
        <v>49989.42</v>
      </c>
      <c r="L690" s="56">
        <v>39989.42</v>
      </c>
      <c r="M690" s="56">
        <v>2554.31</v>
      </c>
      <c r="N690" s="56">
        <v>10852.1</v>
      </c>
      <c r="O690" s="56">
        <v>26583.01</v>
      </c>
    </row>
    <row r="691" spans="1:15" x14ac:dyDescent="0.25">
      <c r="A691" s="54">
        <v>2023</v>
      </c>
      <c r="B691" s="54">
        <v>150</v>
      </c>
      <c r="C691" s="54">
        <v>1111</v>
      </c>
      <c r="D691" s="55">
        <v>641108</v>
      </c>
      <c r="E691" s="54">
        <v>4960</v>
      </c>
      <c r="F691" s="54" t="str">
        <f t="shared" si="10"/>
        <v>Humbolt</v>
      </c>
      <c r="G691" s="42" t="s">
        <v>308</v>
      </c>
      <c r="H691" s="54" t="s">
        <v>94</v>
      </c>
      <c r="I691" s="55" t="s">
        <v>95</v>
      </c>
      <c r="J691" s="55" t="s">
        <v>114</v>
      </c>
      <c r="K691" s="56">
        <v>19616.5</v>
      </c>
      <c r="L691" s="56">
        <v>9616.5</v>
      </c>
      <c r="M691" s="56">
        <v>1454.36</v>
      </c>
      <c r="N691" s="56">
        <v>0</v>
      </c>
      <c r="O691" s="56">
        <v>8162.14</v>
      </c>
    </row>
    <row r="692" spans="1:15" x14ac:dyDescent="0.25">
      <c r="A692" s="54">
        <v>2023</v>
      </c>
      <c r="B692" s="54">
        <v>150</v>
      </c>
      <c r="C692" s="54">
        <v>1111</v>
      </c>
      <c r="D692" s="55">
        <v>641109</v>
      </c>
      <c r="E692" s="54">
        <v>4960</v>
      </c>
      <c r="F692" s="54" t="str">
        <f t="shared" si="10"/>
        <v>Humbolt</v>
      </c>
      <c r="G692" s="42" t="s">
        <v>308</v>
      </c>
      <c r="H692" s="54" t="s">
        <v>94</v>
      </c>
      <c r="I692" s="55" t="s">
        <v>95</v>
      </c>
      <c r="J692" s="55" t="s">
        <v>116</v>
      </c>
      <c r="K692" s="56">
        <v>22605.46</v>
      </c>
      <c r="L692" s="56">
        <v>54605.46</v>
      </c>
      <c r="M692" s="56">
        <v>26834.18</v>
      </c>
      <c r="N692" s="56">
        <v>19563.650000000001</v>
      </c>
      <c r="O692" s="56">
        <v>8207.6299999999974</v>
      </c>
    </row>
    <row r="693" spans="1:15" x14ac:dyDescent="0.25">
      <c r="A693" s="54">
        <v>2023</v>
      </c>
      <c r="B693" s="54">
        <v>150</v>
      </c>
      <c r="C693" s="54">
        <v>1111</v>
      </c>
      <c r="D693" s="55">
        <v>641202</v>
      </c>
      <c r="E693" s="54">
        <v>4960</v>
      </c>
      <c r="F693" s="54" t="str">
        <f t="shared" si="10"/>
        <v>Humbolt</v>
      </c>
      <c r="G693" s="42" t="s">
        <v>308</v>
      </c>
      <c r="H693" s="54" t="s">
        <v>94</v>
      </c>
      <c r="I693" s="55" t="s">
        <v>95</v>
      </c>
      <c r="J693" s="55" t="s">
        <v>118</v>
      </c>
      <c r="K693" s="56">
        <v>20518.75</v>
      </c>
      <c r="L693" s="56">
        <v>18518.75</v>
      </c>
      <c r="M693" s="56">
        <v>6620</v>
      </c>
      <c r="N693" s="56">
        <v>0</v>
      </c>
      <c r="O693" s="56">
        <v>11898.75</v>
      </c>
    </row>
    <row r="694" spans="1:15" x14ac:dyDescent="0.25">
      <c r="A694" s="54">
        <v>2023</v>
      </c>
      <c r="B694" s="54">
        <v>250</v>
      </c>
      <c r="C694" s="54">
        <v>1111</v>
      </c>
      <c r="D694" s="55">
        <v>613101</v>
      </c>
      <c r="E694" s="54">
        <v>4960</v>
      </c>
      <c r="F694" s="54" t="str">
        <f t="shared" si="10"/>
        <v>Humbolt</v>
      </c>
      <c r="G694" s="42" t="s">
        <v>308</v>
      </c>
      <c r="H694" s="54" t="s">
        <v>94</v>
      </c>
      <c r="I694" s="55" t="s">
        <v>95</v>
      </c>
      <c r="J694" s="55" t="s">
        <v>138</v>
      </c>
      <c r="K694" s="56">
        <v>41037.5</v>
      </c>
      <c r="L694" s="56">
        <v>41037.5</v>
      </c>
      <c r="M694" s="56">
        <v>0</v>
      </c>
      <c r="N694" s="56">
        <v>0</v>
      </c>
      <c r="O694" s="56">
        <v>41037.5</v>
      </c>
    </row>
    <row r="695" spans="1:15" x14ac:dyDescent="0.25">
      <c r="A695" s="54">
        <v>2023</v>
      </c>
      <c r="B695" s="54">
        <v>250</v>
      </c>
      <c r="C695" s="54">
        <v>1111</v>
      </c>
      <c r="D695" s="55">
        <v>623101</v>
      </c>
      <c r="E695" s="54">
        <v>4960</v>
      </c>
      <c r="F695" s="54" t="str">
        <f t="shared" si="10"/>
        <v>Humbolt</v>
      </c>
      <c r="G695" s="42" t="s">
        <v>308</v>
      </c>
      <c r="H695" s="54" t="s">
        <v>94</v>
      </c>
      <c r="I695" s="55" t="s">
        <v>95</v>
      </c>
      <c r="J695" s="55" t="s">
        <v>100</v>
      </c>
      <c r="K695" s="56">
        <v>2544.33</v>
      </c>
      <c r="L695" s="56">
        <v>2544.33</v>
      </c>
      <c r="M695" s="56">
        <v>0</v>
      </c>
      <c r="N695" s="56">
        <v>0</v>
      </c>
      <c r="O695" s="56">
        <v>2544.33</v>
      </c>
    </row>
    <row r="696" spans="1:15" x14ac:dyDescent="0.25">
      <c r="A696" s="54">
        <v>2023</v>
      </c>
      <c r="B696" s="54">
        <v>250</v>
      </c>
      <c r="C696" s="54">
        <v>1111</v>
      </c>
      <c r="D696" s="55">
        <v>623201</v>
      </c>
      <c r="E696" s="54">
        <v>4960</v>
      </c>
      <c r="F696" s="54" t="str">
        <f t="shared" si="10"/>
        <v>Humbolt</v>
      </c>
      <c r="G696" s="42" t="s">
        <v>308</v>
      </c>
      <c r="H696" s="54" t="s">
        <v>94</v>
      </c>
      <c r="I696" s="55" t="s">
        <v>95</v>
      </c>
      <c r="J696" s="55" t="s">
        <v>102</v>
      </c>
      <c r="K696" s="56">
        <v>595.04</v>
      </c>
      <c r="L696" s="56">
        <v>595.04</v>
      </c>
      <c r="M696" s="56">
        <v>0</v>
      </c>
      <c r="N696" s="56">
        <v>0</v>
      </c>
      <c r="O696" s="56">
        <v>595.04</v>
      </c>
    </row>
    <row r="697" spans="1:15" x14ac:dyDescent="0.25">
      <c r="A697" s="54">
        <v>2023</v>
      </c>
      <c r="B697" s="54">
        <v>250</v>
      </c>
      <c r="C697" s="54">
        <v>1111</v>
      </c>
      <c r="D697" s="55">
        <v>626101</v>
      </c>
      <c r="E697" s="54">
        <v>4960</v>
      </c>
      <c r="F697" s="54" t="str">
        <f t="shared" si="10"/>
        <v>Humbolt</v>
      </c>
      <c r="G697" s="42" t="s">
        <v>308</v>
      </c>
      <c r="H697" s="54" t="s">
        <v>94</v>
      </c>
      <c r="I697" s="55" t="s">
        <v>95</v>
      </c>
      <c r="J697" s="55" t="s">
        <v>104</v>
      </c>
      <c r="K697" s="56">
        <v>1190.0899999999999</v>
      </c>
      <c r="L697" s="56">
        <v>1190.0899999999999</v>
      </c>
      <c r="M697" s="56">
        <v>0</v>
      </c>
      <c r="N697" s="56">
        <v>0</v>
      </c>
      <c r="O697" s="56">
        <v>1190.0899999999999</v>
      </c>
    </row>
    <row r="698" spans="1:15" x14ac:dyDescent="0.25">
      <c r="A698" s="54">
        <v>2023</v>
      </c>
      <c r="B698" s="54">
        <v>450</v>
      </c>
      <c r="C698" s="54">
        <v>1111</v>
      </c>
      <c r="D698" s="55">
        <v>654301</v>
      </c>
      <c r="E698" s="54">
        <v>4960</v>
      </c>
      <c r="F698" s="54" t="str">
        <f t="shared" si="10"/>
        <v>Humbolt</v>
      </c>
      <c r="G698" s="42" t="s">
        <v>308</v>
      </c>
      <c r="H698" s="54" t="s">
        <v>94</v>
      </c>
      <c r="I698" s="55" t="s">
        <v>95</v>
      </c>
      <c r="J698" s="55" t="s">
        <v>156</v>
      </c>
      <c r="K698" s="56">
        <v>0</v>
      </c>
      <c r="L698" s="56">
        <v>0</v>
      </c>
      <c r="M698" s="56">
        <v>4825</v>
      </c>
      <c r="N698" s="56">
        <v>0</v>
      </c>
      <c r="O698" s="56">
        <v>-4825</v>
      </c>
    </row>
    <row r="699" spans="1:15" x14ac:dyDescent="0.25">
      <c r="A699" s="54">
        <v>2023</v>
      </c>
      <c r="B699" s="54">
        <v>150</v>
      </c>
      <c r="C699" s="54">
        <v>1111</v>
      </c>
      <c r="D699" s="55">
        <v>641101</v>
      </c>
      <c r="E699" s="54">
        <v>4970</v>
      </c>
      <c r="F699" s="54" t="str">
        <f t="shared" si="10"/>
        <v>Nahed Chapman New America Ac</v>
      </c>
      <c r="G699" s="42" t="s">
        <v>308</v>
      </c>
      <c r="H699" s="54" t="s">
        <v>94</v>
      </c>
      <c r="I699" s="55" t="s">
        <v>95</v>
      </c>
      <c r="J699" s="55" t="s">
        <v>112</v>
      </c>
      <c r="K699" s="56">
        <v>49087.75</v>
      </c>
      <c r="L699" s="56">
        <v>49087.75</v>
      </c>
      <c r="M699" s="56">
        <v>0</v>
      </c>
      <c r="N699" s="56">
        <v>33989.26</v>
      </c>
      <c r="O699" s="56">
        <v>15098.489999999998</v>
      </c>
    </row>
    <row r="700" spans="1:15" x14ac:dyDescent="0.25">
      <c r="A700" s="54">
        <v>2023</v>
      </c>
      <c r="B700" s="54">
        <v>150</v>
      </c>
      <c r="C700" s="54">
        <v>1111</v>
      </c>
      <c r="D700" s="55">
        <v>641108</v>
      </c>
      <c r="E700" s="54">
        <v>4970</v>
      </c>
      <c r="F700" s="54" t="str">
        <f t="shared" si="10"/>
        <v>Nahed Chapman New America Ac</v>
      </c>
      <c r="G700" s="42" t="s">
        <v>308</v>
      </c>
      <c r="H700" s="54" t="s">
        <v>94</v>
      </c>
      <c r="I700" s="55" t="s">
        <v>95</v>
      </c>
      <c r="J700" s="55" t="s">
        <v>114</v>
      </c>
      <c r="K700" s="56">
        <v>1994.65</v>
      </c>
      <c r="L700" s="56">
        <v>1994.65</v>
      </c>
      <c r="M700" s="56">
        <v>0</v>
      </c>
      <c r="N700" s="56">
        <v>0</v>
      </c>
      <c r="O700" s="56">
        <v>1994.65</v>
      </c>
    </row>
    <row r="701" spans="1:15" x14ac:dyDescent="0.25">
      <c r="A701" s="54">
        <v>2023</v>
      </c>
      <c r="B701" s="54">
        <v>150</v>
      </c>
      <c r="C701" s="54">
        <v>1111</v>
      </c>
      <c r="D701" s="55">
        <v>641109</v>
      </c>
      <c r="E701" s="54">
        <v>4970</v>
      </c>
      <c r="F701" s="54" t="str">
        <f t="shared" si="10"/>
        <v>Nahed Chapman New America Ac</v>
      </c>
      <c r="G701" s="42" t="s">
        <v>308</v>
      </c>
      <c r="H701" s="54" t="s">
        <v>94</v>
      </c>
      <c r="I701" s="55" t="s">
        <v>95</v>
      </c>
      <c r="J701" s="55" t="s">
        <v>116</v>
      </c>
      <c r="K701" s="56">
        <v>69342.509999999995</v>
      </c>
      <c r="L701" s="56">
        <v>69342.509999999995</v>
      </c>
      <c r="M701" s="56">
        <v>0</v>
      </c>
      <c r="N701" s="56">
        <v>45459.360000000001</v>
      </c>
      <c r="O701" s="56">
        <v>23883.149999999994</v>
      </c>
    </row>
    <row r="702" spans="1:15" x14ac:dyDescent="0.25">
      <c r="A702" s="54">
        <v>2023</v>
      </c>
      <c r="B702" s="54">
        <v>250</v>
      </c>
      <c r="C702" s="54">
        <v>1111</v>
      </c>
      <c r="D702" s="55">
        <v>623101</v>
      </c>
      <c r="E702" s="54">
        <v>4970</v>
      </c>
      <c r="F702" s="54" t="str">
        <f t="shared" si="10"/>
        <v>Nahed Chapman New America Ac</v>
      </c>
      <c r="G702" s="42" t="s">
        <v>308</v>
      </c>
      <c r="H702" s="54" t="s">
        <v>94</v>
      </c>
      <c r="I702" s="55" t="s">
        <v>95</v>
      </c>
      <c r="J702" s="55" t="s">
        <v>100</v>
      </c>
      <c r="K702" s="56">
        <v>2425.65</v>
      </c>
      <c r="L702" s="56">
        <v>2425.65</v>
      </c>
      <c r="M702" s="56">
        <v>0</v>
      </c>
      <c r="N702" s="56">
        <v>0</v>
      </c>
      <c r="O702" s="56">
        <v>2425.65</v>
      </c>
    </row>
    <row r="703" spans="1:15" x14ac:dyDescent="0.25">
      <c r="A703" s="54">
        <v>2023</v>
      </c>
      <c r="B703" s="54">
        <v>250</v>
      </c>
      <c r="C703" s="54">
        <v>1111</v>
      </c>
      <c r="D703" s="55">
        <v>623201</v>
      </c>
      <c r="E703" s="54">
        <v>4970</v>
      </c>
      <c r="F703" s="54" t="str">
        <f t="shared" si="10"/>
        <v>Nahed Chapman New America Ac</v>
      </c>
      <c r="G703" s="42" t="s">
        <v>308</v>
      </c>
      <c r="H703" s="54" t="s">
        <v>94</v>
      </c>
      <c r="I703" s="55" t="s">
        <v>95</v>
      </c>
      <c r="J703" s="55" t="s">
        <v>102</v>
      </c>
      <c r="K703" s="56">
        <v>567.29</v>
      </c>
      <c r="L703" s="56">
        <v>567.29</v>
      </c>
      <c r="M703" s="56">
        <v>0</v>
      </c>
      <c r="N703" s="56">
        <v>0</v>
      </c>
      <c r="O703" s="56">
        <v>567.29</v>
      </c>
    </row>
    <row r="704" spans="1:15" x14ac:dyDescent="0.25">
      <c r="A704" s="54">
        <v>2023</v>
      </c>
      <c r="B704" s="54">
        <v>250</v>
      </c>
      <c r="C704" s="54">
        <v>1111</v>
      </c>
      <c r="D704" s="55">
        <v>626101</v>
      </c>
      <c r="E704" s="54">
        <v>4970</v>
      </c>
      <c r="F704" s="54" t="str">
        <f t="shared" si="10"/>
        <v>Nahed Chapman New America Ac</v>
      </c>
      <c r="G704" s="42" t="s">
        <v>308</v>
      </c>
      <c r="H704" s="54" t="s">
        <v>94</v>
      </c>
      <c r="I704" s="55" t="s">
        <v>95</v>
      </c>
      <c r="J704" s="55" t="s">
        <v>104</v>
      </c>
      <c r="K704" s="56">
        <v>1134.58</v>
      </c>
      <c r="L704" s="56">
        <v>1134.58</v>
      </c>
      <c r="M704" s="56">
        <v>0</v>
      </c>
      <c r="N704" s="56">
        <v>0</v>
      </c>
      <c r="O704" s="56">
        <v>1134.58</v>
      </c>
    </row>
    <row r="705" spans="1:15" x14ac:dyDescent="0.25">
      <c r="A705" s="54">
        <v>2023</v>
      </c>
      <c r="B705" s="54">
        <v>450</v>
      </c>
      <c r="C705" s="54">
        <v>1111</v>
      </c>
      <c r="D705" s="55">
        <v>654102</v>
      </c>
      <c r="E705" s="54">
        <v>4970</v>
      </c>
      <c r="F705" s="54" t="str">
        <f t="shared" si="10"/>
        <v>Nahed Chapman New America Ac</v>
      </c>
      <c r="G705" s="42" t="s">
        <v>308</v>
      </c>
      <c r="H705" s="54" t="s">
        <v>94</v>
      </c>
      <c r="I705" s="55" t="s">
        <v>95</v>
      </c>
      <c r="J705" s="55" t="s">
        <v>162</v>
      </c>
      <c r="K705" s="56">
        <v>24510.05</v>
      </c>
      <c r="L705" s="56">
        <v>24510.05</v>
      </c>
      <c r="M705" s="56">
        <v>0</v>
      </c>
      <c r="N705" s="56">
        <v>17843.849999999999</v>
      </c>
      <c r="O705" s="56">
        <v>6666.2000000000007</v>
      </c>
    </row>
    <row r="706" spans="1:15" x14ac:dyDescent="0.25">
      <c r="A706" s="54">
        <v>2023</v>
      </c>
      <c r="B706" s="54">
        <v>150</v>
      </c>
      <c r="C706" s="54">
        <v>1111</v>
      </c>
      <c r="D706" s="55">
        <v>634301</v>
      </c>
      <c r="E706" s="54">
        <v>4990</v>
      </c>
      <c r="F706" s="54" t="str">
        <f t="shared" ref="F706:F769" si="11">VLOOKUP(E706,Locations,2,0)</f>
        <v>AESM @ Carver</v>
      </c>
      <c r="G706" s="42" t="s">
        <v>308</v>
      </c>
      <c r="H706" s="54" t="s">
        <v>94</v>
      </c>
      <c r="I706" s="55" t="s">
        <v>95</v>
      </c>
      <c r="J706" s="55" t="s">
        <v>181</v>
      </c>
      <c r="K706" s="56">
        <v>10000</v>
      </c>
      <c r="L706" s="56">
        <v>10000</v>
      </c>
      <c r="M706" s="56">
        <v>0</v>
      </c>
      <c r="N706" s="56">
        <v>0</v>
      </c>
      <c r="O706" s="56">
        <v>10000</v>
      </c>
    </row>
    <row r="707" spans="1:15" x14ac:dyDescent="0.25">
      <c r="A707" s="54">
        <v>2023</v>
      </c>
      <c r="B707" s="54">
        <v>150</v>
      </c>
      <c r="C707" s="54">
        <v>1111</v>
      </c>
      <c r="D707" s="55">
        <v>641101</v>
      </c>
      <c r="E707" s="54">
        <v>4990</v>
      </c>
      <c r="F707" s="54" t="str">
        <f t="shared" si="11"/>
        <v>AESM @ Carver</v>
      </c>
      <c r="G707" s="42" t="s">
        <v>308</v>
      </c>
      <c r="H707" s="54" t="s">
        <v>94</v>
      </c>
      <c r="I707" s="55" t="s">
        <v>95</v>
      </c>
      <c r="J707" s="55" t="s">
        <v>112</v>
      </c>
      <c r="K707" s="56">
        <v>3541.19</v>
      </c>
      <c r="L707" s="56">
        <v>3541.19</v>
      </c>
      <c r="M707" s="56">
        <v>1450.99</v>
      </c>
      <c r="N707" s="56">
        <v>0</v>
      </c>
      <c r="O707" s="56">
        <v>2090.1999999999998</v>
      </c>
    </row>
    <row r="708" spans="1:15" x14ac:dyDescent="0.25">
      <c r="A708" s="54">
        <v>2023</v>
      </c>
      <c r="B708" s="54">
        <v>150</v>
      </c>
      <c r="C708" s="54">
        <v>1111</v>
      </c>
      <c r="D708" s="55">
        <v>641105</v>
      </c>
      <c r="E708" s="54">
        <v>4990</v>
      </c>
      <c r="F708" s="54" t="str">
        <f t="shared" si="11"/>
        <v>AESM @ Carver</v>
      </c>
      <c r="G708" s="42" t="s">
        <v>308</v>
      </c>
      <c r="H708" s="54" t="s">
        <v>94</v>
      </c>
      <c r="I708" s="55" t="s">
        <v>95</v>
      </c>
      <c r="J708" s="55" t="s">
        <v>288</v>
      </c>
      <c r="K708" s="56">
        <v>0</v>
      </c>
      <c r="L708" s="56">
        <v>0</v>
      </c>
      <c r="M708" s="56">
        <v>1739.96</v>
      </c>
      <c r="N708" s="56">
        <v>0</v>
      </c>
      <c r="O708" s="56">
        <v>-1739.96</v>
      </c>
    </row>
    <row r="709" spans="1:15" x14ac:dyDescent="0.25">
      <c r="A709" s="54">
        <v>2023</v>
      </c>
      <c r="B709" s="54">
        <v>150</v>
      </c>
      <c r="C709" s="54">
        <v>1111</v>
      </c>
      <c r="D709" s="55">
        <v>641108</v>
      </c>
      <c r="E709" s="54">
        <v>4990</v>
      </c>
      <c r="F709" s="54" t="str">
        <f t="shared" si="11"/>
        <v>AESM @ Carver</v>
      </c>
      <c r="G709" s="42" t="s">
        <v>308</v>
      </c>
      <c r="H709" s="54" t="s">
        <v>94</v>
      </c>
      <c r="I709" s="55" t="s">
        <v>95</v>
      </c>
      <c r="J709" s="55" t="s">
        <v>114</v>
      </c>
      <c r="K709" s="56">
        <v>14752.5</v>
      </c>
      <c r="L709" s="56">
        <v>10328.5</v>
      </c>
      <c r="M709" s="56">
        <v>0</v>
      </c>
      <c r="N709" s="56">
        <v>0</v>
      </c>
      <c r="O709" s="56">
        <v>10328.5</v>
      </c>
    </row>
    <row r="710" spans="1:15" x14ac:dyDescent="0.25">
      <c r="A710" s="54">
        <v>2023</v>
      </c>
      <c r="B710" s="54">
        <v>150</v>
      </c>
      <c r="C710" s="54">
        <v>1111</v>
      </c>
      <c r="D710" s="55">
        <v>641109</v>
      </c>
      <c r="E710" s="54">
        <v>4990</v>
      </c>
      <c r="F710" s="54" t="str">
        <f t="shared" si="11"/>
        <v>AESM @ Carver</v>
      </c>
      <c r="G710" s="42" t="s">
        <v>308</v>
      </c>
      <c r="H710" s="54" t="s">
        <v>94</v>
      </c>
      <c r="I710" s="55" t="s">
        <v>95</v>
      </c>
      <c r="J710" s="55" t="s">
        <v>116</v>
      </c>
      <c r="K710" s="56">
        <v>15979.7</v>
      </c>
      <c r="L710" s="56">
        <v>15979.7</v>
      </c>
      <c r="M710" s="56">
        <v>0</v>
      </c>
      <c r="N710" s="56">
        <v>0</v>
      </c>
      <c r="O710" s="56">
        <v>15979.7</v>
      </c>
    </row>
    <row r="711" spans="1:15" x14ac:dyDescent="0.25">
      <c r="A711" s="54">
        <v>2023</v>
      </c>
      <c r="B711" s="54">
        <v>150</v>
      </c>
      <c r="C711" s="54">
        <v>1111</v>
      </c>
      <c r="D711" s="55">
        <v>641202</v>
      </c>
      <c r="E711" s="54">
        <v>4990</v>
      </c>
      <c r="F711" s="54" t="str">
        <f t="shared" si="11"/>
        <v>AESM @ Carver</v>
      </c>
      <c r="G711" s="42" t="s">
        <v>308</v>
      </c>
      <c r="H711" s="54" t="s">
        <v>94</v>
      </c>
      <c r="I711" s="55" t="s">
        <v>95</v>
      </c>
      <c r="J711" s="55" t="s">
        <v>118</v>
      </c>
      <c r="K711" s="56">
        <v>7986.2</v>
      </c>
      <c r="L711" s="56">
        <v>2987.2</v>
      </c>
      <c r="M711" s="56">
        <v>0</v>
      </c>
      <c r="N711" s="56">
        <v>1123.4000000000001</v>
      </c>
      <c r="O711" s="56">
        <v>1863.7999999999997</v>
      </c>
    </row>
    <row r="712" spans="1:15" x14ac:dyDescent="0.25">
      <c r="A712" s="54">
        <v>2023</v>
      </c>
      <c r="B712" s="54">
        <v>150</v>
      </c>
      <c r="C712" s="54">
        <v>1111</v>
      </c>
      <c r="D712" s="55">
        <v>654102</v>
      </c>
      <c r="E712" s="54">
        <v>4990</v>
      </c>
      <c r="F712" s="54" t="str">
        <f t="shared" si="11"/>
        <v>AESM @ Carver</v>
      </c>
      <c r="G712" s="42" t="s">
        <v>308</v>
      </c>
      <c r="H712" s="54" t="s">
        <v>94</v>
      </c>
      <c r="I712" s="55" t="s">
        <v>95</v>
      </c>
      <c r="J712" s="55" t="s">
        <v>162</v>
      </c>
      <c r="K712" s="56">
        <v>25000</v>
      </c>
      <c r="L712" s="56">
        <v>0</v>
      </c>
      <c r="M712" s="56">
        <v>0</v>
      </c>
      <c r="N712" s="56">
        <v>0</v>
      </c>
      <c r="O712" s="56">
        <v>0</v>
      </c>
    </row>
    <row r="713" spans="1:15" x14ac:dyDescent="0.25">
      <c r="A713" s="54">
        <v>2023</v>
      </c>
      <c r="B713" s="54">
        <v>250</v>
      </c>
      <c r="C713" s="54">
        <v>1111</v>
      </c>
      <c r="D713" s="55">
        <v>613101</v>
      </c>
      <c r="E713" s="54">
        <v>4990</v>
      </c>
      <c r="F713" s="54" t="str">
        <f t="shared" si="11"/>
        <v>AESM @ Carver</v>
      </c>
      <c r="G713" s="42" t="s">
        <v>308</v>
      </c>
      <c r="H713" s="54" t="s">
        <v>94</v>
      </c>
      <c r="I713" s="55" t="s">
        <v>95</v>
      </c>
      <c r="J713" s="55" t="s">
        <v>138</v>
      </c>
      <c r="K713" s="56">
        <v>19855</v>
      </c>
      <c r="L713" s="56">
        <v>19855</v>
      </c>
      <c r="M713" s="56">
        <v>0</v>
      </c>
      <c r="N713" s="56">
        <v>0</v>
      </c>
      <c r="O713" s="56">
        <v>19855</v>
      </c>
    </row>
    <row r="714" spans="1:15" x14ac:dyDescent="0.25">
      <c r="A714" s="54">
        <v>2023</v>
      </c>
      <c r="B714" s="54">
        <v>250</v>
      </c>
      <c r="C714" s="54">
        <v>1111</v>
      </c>
      <c r="D714" s="55">
        <v>623101</v>
      </c>
      <c r="E714" s="54">
        <v>4990</v>
      </c>
      <c r="F714" s="54" t="str">
        <f t="shared" si="11"/>
        <v>AESM @ Carver</v>
      </c>
      <c r="G714" s="42" t="s">
        <v>308</v>
      </c>
      <c r="H714" s="54" t="s">
        <v>94</v>
      </c>
      <c r="I714" s="55" t="s">
        <v>95</v>
      </c>
      <c r="J714" s="55" t="s">
        <v>100</v>
      </c>
      <c r="K714" s="56">
        <v>1851.01</v>
      </c>
      <c r="L714" s="56">
        <v>1851.01</v>
      </c>
      <c r="M714" s="56">
        <v>0</v>
      </c>
      <c r="N714" s="56">
        <v>0</v>
      </c>
      <c r="O714" s="56">
        <v>1851.01</v>
      </c>
    </row>
    <row r="715" spans="1:15" x14ac:dyDescent="0.25">
      <c r="A715" s="54">
        <v>2023</v>
      </c>
      <c r="B715" s="54">
        <v>250</v>
      </c>
      <c r="C715" s="54">
        <v>1111</v>
      </c>
      <c r="D715" s="55">
        <v>623201</v>
      </c>
      <c r="E715" s="54">
        <v>4990</v>
      </c>
      <c r="F715" s="54" t="str">
        <f t="shared" si="11"/>
        <v>AESM @ Carver</v>
      </c>
      <c r="G715" s="42" t="s">
        <v>308</v>
      </c>
      <c r="H715" s="54" t="s">
        <v>94</v>
      </c>
      <c r="I715" s="55" t="s">
        <v>95</v>
      </c>
      <c r="J715" s="55" t="s">
        <v>102</v>
      </c>
      <c r="K715" s="56">
        <v>432.9</v>
      </c>
      <c r="L715" s="56">
        <v>432.9</v>
      </c>
      <c r="M715" s="56">
        <v>0</v>
      </c>
      <c r="N715" s="56">
        <v>0</v>
      </c>
      <c r="O715" s="56">
        <v>432.9</v>
      </c>
    </row>
    <row r="716" spans="1:15" x14ac:dyDescent="0.25">
      <c r="A716" s="54">
        <v>2023</v>
      </c>
      <c r="B716" s="54">
        <v>250</v>
      </c>
      <c r="C716" s="54">
        <v>1111</v>
      </c>
      <c r="D716" s="55">
        <v>626101</v>
      </c>
      <c r="E716" s="54">
        <v>4990</v>
      </c>
      <c r="F716" s="54" t="str">
        <f t="shared" si="11"/>
        <v>AESM @ Carver</v>
      </c>
      <c r="G716" s="42" t="s">
        <v>308</v>
      </c>
      <c r="H716" s="54" t="s">
        <v>94</v>
      </c>
      <c r="I716" s="55" t="s">
        <v>95</v>
      </c>
      <c r="J716" s="55" t="s">
        <v>104</v>
      </c>
      <c r="K716" s="56">
        <v>864.39</v>
      </c>
      <c r="L716" s="56">
        <v>864.39</v>
      </c>
      <c r="M716" s="56">
        <v>0</v>
      </c>
      <c r="N716" s="56">
        <v>0</v>
      </c>
      <c r="O716" s="56">
        <v>864.39</v>
      </c>
    </row>
    <row r="717" spans="1:15" x14ac:dyDescent="0.25">
      <c r="A717" s="54">
        <v>2023</v>
      </c>
      <c r="B717" s="54">
        <v>450</v>
      </c>
      <c r="C717" s="54">
        <v>1111</v>
      </c>
      <c r="D717" s="55">
        <v>654102</v>
      </c>
      <c r="E717" s="54">
        <v>4990</v>
      </c>
      <c r="F717" s="54" t="str">
        <f t="shared" si="11"/>
        <v>AESM @ Carver</v>
      </c>
      <c r="G717" s="42" t="s">
        <v>308</v>
      </c>
      <c r="H717" s="54" t="s">
        <v>94</v>
      </c>
      <c r="I717" s="55" t="s">
        <v>95</v>
      </c>
      <c r="J717" s="55" t="s">
        <v>162</v>
      </c>
      <c r="K717" s="56">
        <v>4082.86</v>
      </c>
      <c r="L717" s="56">
        <v>4082.86</v>
      </c>
      <c r="M717" s="56">
        <v>0</v>
      </c>
      <c r="N717" s="56">
        <v>0</v>
      </c>
      <c r="O717" s="56">
        <v>4082.86</v>
      </c>
    </row>
    <row r="718" spans="1:15" x14ac:dyDescent="0.25">
      <c r="A718" s="54">
        <v>2023</v>
      </c>
      <c r="B718" s="54">
        <v>450</v>
      </c>
      <c r="C718" s="54">
        <v>1111</v>
      </c>
      <c r="D718" s="55">
        <v>654301</v>
      </c>
      <c r="E718" s="54">
        <v>4990</v>
      </c>
      <c r="F718" s="54" t="str">
        <f t="shared" si="11"/>
        <v>AESM @ Carver</v>
      </c>
      <c r="G718" s="42" t="s">
        <v>308</v>
      </c>
      <c r="H718" s="54" t="s">
        <v>94</v>
      </c>
      <c r="I718" s="55" t="s">
        <v>95</v>
      </c>
      <c r="J718" s="55" t="s">
        <v>156</v>
      </c>
      <c r="K718" s="56">
        <v>30257.41</v>
      </c>
      <c r="L718" s="56">
        <v>64680.41</v>
      </c>
      <c r="M718" s="56">
        <v>4999</v>
      </c>
      <c r="N718" s="56">
        <v>28625</v>
      </c>
      <c r="O718" s="56">
        <v>31056.410000000003</v>
      </c>
    </row>
    <row r="719" spans="1:15" x14ac:dyDescent="0.25">
      <c r="A719" s="54">
        <v>2023</v>
      </c>
      <c r="B719" s="54">
        <v>150</v>
      </c>
      <c r="C719" s="54">
        <v>1111</v>
      </c>
      <c r="D719" s="55">
        <v>623101</v>
      </c>
      <c r="E719" s="54">
        <v>5020</v>
      </c>
      <c r="F719" s="54" t="str">
        <f t="shared" si="11"/>
        <v xml:space="preserve">Jefferson  </v>
      </c>
      <c r="G719" s="42" t="s">
        <v>308</v>
      </c>
      <c r="H719" s="54" t="s">
        <v>94</v>
      </c>
      <c r="I719" s="55" t="s">
        <v>95</v>
      </c>
      <c r="J719" s="55" t="s">
        <v>100</v>
      </c>
      <c r="K719" s="56">
        <v>0</v>
      </c>
      <c r="L719" s="56">
        <v>0</v>
      </c>
      <c r="M719" s="56">
        <v>0</v>
      </c>
      <c r="N719" s="56">
        <v>17.260000000000002</v>
      </c>
      <c r="O719" s="56">
        <v>-17.260000000000002</v>
      </c>
    </row>
    <row r="720" spans="1:15" x14ac:dyDescent="0.25">
      <c r="A720" s="54">
        <v>2023</v>
      </c>
      <c r="B720" s="54">
        <v>150</v>
      </c>
      <c r="C720" s="54">
        <v>1111</v>
      </c>
      <c r="D720" s="55">
        <v>623201</v>
      </c>
      <c r="E720" s="54">
        <v>5020</v>
      </c>
      <c r="F720" s="54" t="str">
        <f t="shared" si="11"/>
        <v xml:space="preserve">Jefferson  </v>
      </c>
      <c r="G720" s="42" t="s">
        <v>308</v>
      </c>
      <c r="H720" s="54" t="s">
        <v>94</v>
      </c>
      <c r="I720" s="55" t="s">
        <v>95</v>
      </c>
      <c r="J720" s="55" t="s">
        <v>102</v>
      </c>
      <c r="K720" s="56">
        <v>0</v>
      </c>
      <c r="L720" s="56">
        <v>0</v>
      </c>
      <c r="M720" s="56">
        <v>0</v>
      </c>
      <c r="N720" s="56">
        <v>4.04</v>
      </c>
      <c r="O720" s="56">
        <v>-4.04</v>
      </c>
    </row>
    <row r="721" spans="1:15" x14ac:dyDescent="0.25">
      <c r="A721" s="54">
        <v>2023</v>
      </c>
      <c r="B721" s="54">
        <v>150</v>
      </c>
      <c r="C721" s="54">
        <v>1111</v>
      </c>
      <c r="D721" s="55">
        <v>626101</v>
      </c>
      <c r="E721" s="54">
        <v>5020</v>
      </c>
      <c r="F721" s="54" t="str">
        <f t="shared" si="11"/>
        <v xml:space="preserve">Jefferson  </v>
      </c>
      <c r="G721" s="42" t="s">
        <v>308</v>
      </c>
      <c r="H721" s="54" t="s">
        <v>94</v>
      </c>
      <c r="I721" s="55" t="s">
        <v>95</v>
      </c>
      <c r="J721" s="55" t="s">
        <v>104</v>
      </c>
      <c r="K721" s="56">
        <v>0</v>
      </c>
      <c r="L721" s="56">
        <v>0</v>
      </c>
      <c r="M721" s="56">
        <v>0</v>
      </c>
      <c r="N721" s="56">
        <v>8.6999999999999993</v>
      </c>
      <c r="O721" s="56">
        <v>-8.6999999999999993</v>
      </c>
    </row>
    <row r="722" spans="1:15" x14ac:dyDescent="0.25">
      <c r="A722" s="54">
        <v>2023</v>
      </c>
      <c r="B722" s="54">
        <v>150</v>
      </c>
      <c r="C722" s="54">
        <v>1111</v>
      </c>
      <c r="D722" s="55">
        <v>634904</v>
      </c>
      <c r="E722" s="54">
        <v>5020</v>
      </c>
      <c r="F722" s="54" t="str">
        <f t="shared" si="11"/>
        <v xml:space="preserve">Jefferson  </v>
      </c>
      <c r="G722" s="42" t="s">
        <v>308</v>
      </c>
      <c r="H722" s="54" t="s">
        <v>94</v>
      </c>
      <c r="I722" s="55" t="s">
        <v>95</v>
      </c>
      <c r="J722" s="55" t="s">
        <v>169</v>
      </c>
      <c r="K722" s="56">
        <v>0</v>
      </c>
      <c r="L722" s="56">
        <v>2500</v>
      </c>
      <c r="M722" s="56">
        <v>735</v>
      </c>
      <c r="N722" s="56">
        <v>0</v>
      </c>
      <c r="O722" s="56">
        <v>1765</v>
      </c>
    </row>
    <row r="723" spans="1:15" x14ac:dyDescent="0.25">
      <c r="A723" s="54">
        <v>2023</v>
      </c>
      <c r="B723" s="54">
        <v>150</v>
      </c>
      <c r="C723" s="54">
        <v>1111</v>
      </c>
      <c r="D723" s="55">
        <v>639802</v>
      </c>
      <c r="E723" s="54">
        <v>5020</v>
      </c>
      <c r="F723" s="54" t="str">
        <f t="shared" si="11"/>
        <v xml:space="preserve">Jefferson  </v>
      </c>
      <c r="G723" s="42" t="s">
        <v>308</v>
      </c>
      <c r="H723" s="54" t="s">
        <v>94</v>
      </c>
      <c r="I723" s="55" t="s">
        <v>95</v>
      </c>
      <c r="J723" s="55" t="s">
        <v>110</v>
      </c>
      <c r="K723" s="56">
        <v>11217.82</v>
      </c>
      <c r="L723" s="56">
        <v>9217.82</v>
      </c>
      <c r="M723" s="56">
        <v>0</v>
      </c>
      <c r="N723" s="56">
        <v>0</v>
      </c>
      <c r="O723" s="56">
        <v>9217.82</v>
      </c>
    </row>
    <row r="724" spans="1:15" x14ac:dyDescent="0.25">
      <c r="A724" s="54">
        <v>2023</v>
      </c>
      <c r="B724" s="54">
        <v>150</v>
      </c>
      <c r="C724" s="54">
        <v>1111</v>
      </c>
      <c r="D724" s="55">
        <v>641101</v>
      </c>
      <c r="E724" s="54">
        <v>5020</v>
      </c>
      <c r="F724" s="54" t="str">
        <f t="shared" si="11"/>
        <v xml:space="preserve">Jefferson  </v>
      </c>
      <c r="G724" s="42" t="s">
        <v>308</v>
      </c>
      <c r="H724" s="54" t="s">
        <v>94</v>
      </c>
      <c r="I724" s="55" t="s">
        <v>95</v>
      </c>
      <c r="J724" s="55" t="s">
        <v>112</v>
      </c>
      <c r="K724" s="56">
        <v>2195.1999999999998</v>
      </c>
      <c r="L724" s="56">
        <v>16652</v>
      </c>
      <c r="M724" s="56">
        <v>4040.16</v>
      </c>
      <c r="N724" s="56">
        <v>1116.1500000000001</v>
      </c>
      <c r="O724" s="56">
        <v>11495.69</v>
      </c>
    </row>
    <row r="725" spans="1:15" x14ac:dyDescent="0.25">
      <c r="A725" s="54">
        <v>2023</v>
      </c>
      <c r="B725" s="54">
        <v>150</v>
      </c>
      <c r="C725" s="54">
        <v>1111</v>
      </c>
      <c r="D725" s="55">
        <v>641108</v>
      </c>
      <c r="E725" s="54">
        <v>5020</v>
      </c>
      <c r="F725" s="54" t="str">
        <f t="shared" si="11"/>
        <v xml:space="preserve">Jefferson  </v>
      </c>
      <c r="G725" s="42" t="s">
        <v>308</v>
      </c>
      <c r="H725" s="54" t="s">
        <v>94</v>
      </c>
      <c r="I725" s="55" t="s">
        <v>95</v>
      </c>
      <c r="J725" s="55" t="s">
        <v>114</v>
      </c>
      <c r="K725" s="56">
        <v>10366.25</v>
      </c>
      <c r="L725" s="56">
        <v>5366.25</v>
      </c>
      <c r="M725" s="56">
        <v>0</v>
      </c>
      <c r="N725" s="56">
        <v>0</v>
      </c>
      <c r="O725" s="56">
        <v>5366.25</v>
      </c>
    </row>
    <row r="726" spans="1:15" x14ac:dyDescent="0.25">
      <c r="A726" s="54">
        <v>2023</v>
      </c>
      <c r="B726" s="54">
        <v>150</v>
      </c>
      <c r="C726" s="54">
        <v>1111</v>
      </c>
      <c r="D726" s="55">
        <v>641109</v>
      </c>
      <c r="E726" s="54">
        <v>5020</v>
      </c>
      <c r="F726" s="54" t="str">
        <f t="shared" si="11"/>
        <v xml:space="preserve">Jefferson  </v>
      </c>
      <c r="G726" s="42" t="s">
        <v>308</v>
      </c>
      <c r="H726" s="54" t="s">
        <v>94</v>
      </c>
      <c r="I726" s="55" t="s">
        <v>95</v>
      </c>
      <c r="J726" s="55" t="s">
        <v>116</v>
      </c>
      <c r="K726" s="56">
        <v>33422.78</v>
      </c>
      <c r="L726" s="56">
        <v>16773.48</v>
      </c>
      <c r="M726" s="56">
        <v>0</v>
      </c>
      <c r="N726" s="56">
        <v>12031.44</v>
      </c>
      <c r="O726" s="56">
        <v>4742.0399999999991</v>
      </c>
    </row>
    <row r="727" spans="1:15" x14ac:dyDescent="0.25">
      <c r="A727" s="54">
        <v>2023</v>
      </c>
      <c r="B727" s="54">
        <v>150</v>
      </c>
      <c r="C727" s="54">
        <v>1111</v>
      </c>
      <c r="D727" s="55">
        <v>641202</v>
      </c>
      <c r="E727" s="54">
        <v>5020</v>
      </c>
      <c r="F727" s="54" t="str">
        <f t="shared" si="11"/>
        <v xml:space="preserve">Jefferson  </v>
      </c>
      <c r="G727" s="42" t="s">
        <v>308</v>
      </c>
      <c r="H727" s="54" t="s">
        <v>94</v>
      </c>
      <c r="I727" s="55" t="s">
        <v>95</v>
      </c>
      <c r="J727" s="55" t="s">
        <v>118</v>
      </c>
      <c r="K727" s="56">
        <v>5549.25</v>
      </c>
      <c r="L727" s="56">
        <v>5549.25</v>
      </c>
      <c r="M727" s="56">
        <v>1111.1500000000001</v>
      </c>
      <c r="N727" s="56">
        <v>4434</v>
      </c>
      <c r="O727" s="56">
        <v>4.0999999999999091</v>
      </c>
    </row>
    <row r="728" spans="1:15" x14ac:dyDescent="0.25">
      <c r="A728" s="54">
        <v>2023</v>
      </c>
      <c r="B728" s="54">
        <v>250</v>
      </c>
      <c r="C728" s="54">
        <v>1111</v>
      </c>
      <c r="D728" s="55">
        <v>613101</v>
      </c>
      <c r="E728" s="54">
        <v>5020</v>
      </c>
      <c r="F728" s="54" t="str">
        <f t="shared" si="11"/>
        <v xml:space="preserve">Jefferson  </v>
      </c>
      <c r="G728" s="42" t="s">
        <v>308</v>
      </c>
      <c r="H728" s="54" t="s">
        <v>94</v>
      </c>
      <c r="I728" s="55" t="s">
        <v>95</v>
      </c>
      <c r="J728" s="55" t="s">
        <v>138</v>
      </c>
      <c r="K728" s="56">
        <v>26582.5</v>
      </c>
      <c r="L728" s="56">
        <v>18200.04</v>
      </c>
      <c r="M728" s="56">
        <v>0</v>
      </c>
      <c r="N728" s="56">
        <v>0</v>
      </c>
      <c r="O728" s="56">
        <v>18200.04</v>
      </c>
    </row>
    <row r="729" spans="1:15" x14ac:dyDescent="0.25">
      <c r="A729" s="54">
        <v>2023</v>
      </c>
      <c r="B729" s="54">
        <v>250</v>
      </c>
      <c r="C729" s="54">
        <v>1111</v>
      </c>
      <c r="D729" s="55">
        <v>613102</v>
      </c>
      <c r="E729" s="54">
        <v>5020</v>
      </c>
      <c r="F729" s="54" t="str">
        <f t="shared" si="11"/>
        <v xml:space="preserve">Jefferson  </v>
      </c>
      <c r="G729" s="42" t="s">
        <v>308</v>
      </c>
      <c r="H729" s="54" t="s">
        <v>94</v>
      </c>
      <c r="I729" s="55" t="s">
        <v>95</v>
      </c>
      <c r="J729" s="55" t="s">
        <v>140</v>
      </c>
      <c r="K729" s="56">
        <v>0</v>
      </c>
      <c r="L729" s="56">
        <v>0</v>
      </c>
      <c r="M729" s="56">
        <v>0</v>
      </c>
      <c r="N729" s="56">
        <v>1350</v>
      </c>
      <c r="O729" s="56">
        <v>-1350</v>
      </c>
    </row>
    <row r="730" spans="1:15" x14ac:dyDescent="0.25">
      <c r="A730" s="54">
        <v>2023</v>
      </c>
      <c r="B730" s="54">
        <v>250</v>
      </c>
      <c r="C730" s="54">
        <v>1111</v>
      </c>
      <c r="D730" s="55">
        <v>623101</v>
      </c>
      <c r="E730" s="54">
        <v>5020</v>
      </c>
      <c r="F730" s="54" t="str">
        <f t="shared" si="11"/>
        <v xml:space="preserve">Jefferson  </v>
      </c>
      <c r="G730" s="42" t="s">
        <v>308</v>
      </c>
      <c r="H730" s="54" t="s">
        <v>94</v>
      </c>
      <c r="I730" s="55" t="s">
        <v>95</v>
      </c>
      <c r="J730" s="55" t="s">
        <v>100</v>
      </c>
      <c r="K730" s="56">
        <v>1648.12</v>
      </c>
      <c r="L730" s="56">
        <v>1648.12</v>
      </c>
      <c r="M730" s="56">
        <v>0</v>
      </c>
      <c r="N730" s="56">
        <v>62.5</v>
      </c>
      <c r="O730" s="56">
        <v>1585.62</v>
      </c>
    </row>
    <row r="731" spans="1:15" x14ac:dyDescent="0.25">
      <c r="A731" s="54">
        <v>2023</v>
      </c>
      <c r="B731" s="54">
        <v>250</v>
      </c>
      <c r="C731" s="54">
        <v>1111</v>
      </c>
      <c r="D731" s="55">
        <v>623201</v>
      </c>
      <c r="E731" s="54">
        <v>5020</v>
      </c>
      <c r="F731" s="54" t="str">
        <f t="shared" si="11"/>
        <v xml:space="preserve">Jefferson  </v>
      </c>
      <c r="G731" s="42" t="s">
        <v>308</v>
      </c>
      <c r="H731" s="54" t="s">
        <v>94</v>
      </c>
      <c r="I731" s="55" t="s">
        <v>95</v>
      </c>
      <c r="J731" s="55" t="s">
        <v>102</v>
      </c>
      <c r="K731" s="56">
        <v>385.45</v>
      </c>
      <c r="L731" s="56">
        <v>385.45</v>
      </c>
      <c r="M731" s="56">
        <v>0</v>
      </c>
      <c r="N731" s="56">
        <v>14.62</v>
      </c>
      <c r="O731" s="56">
        <v>370.83</v>
      </c>
    </row>
    <row r="732" spans="1:15" x14ac:dyDescent="0.25">
      <c r="A732" s="54">
        <v>2023</v>
      </c>
      <c r="B732" s="54">
        <v>250</v>
      </c>
      <c r="C732" s="54">
        <v>1111</v>
      </c>
      <c r="D732" s="55">
        <v>626101</v>
      </c>
      <c r="E732" s="54">
        <v>5020</v>
      </c>
      <c r="F732" s="54" t="str">
        <f t="shared" si="11"/>
        <v xml:space="preserve">Jefferson  </v>
      </c>
      <c r="G732" s="42" t="s">
        <v>308</v>
      </c>
      <c r="H732" s="54" t="s">
        <v>94</v>
      </c>
      <c r="I732" s="55" t="s">
        <v>95</v>
      </c>
      <c r="J732" s="55" t="s">
        <v>104</v>
      </c>
      <c r="K732" s="56">
        <v>770.89</v>
      </c>
      <c r="L732" s="56">
        <v>770.89</v>
      </c>
      <c r="M732" s="56">
        <v>0</v>
      </c>
      <c r="N732" s="56">
        <v>30.45</v>
      </c>
      <c r="O732" s="56">
        <v>740.44</v>
      </c>
    </row>
    <row r="733" spans="1:15" x14ac:dyDescent="0.25">
      <c r="A733" s="54">
        <v>2023</v>
      </c>
      <c r="B733" s="54">
        <v>450</v>
      </c>
      <c r="C733" s="54">
        <v>1111</v>
      </c>
      <c r="D733" s="55">
        <v>654102</v>
      </c>
      <c r="E733" s="54">
        <v>5020</v>
      </c>
      <c r="F733" s="54" t="str">
        <f t="shared" si="11"/>
        <v xml:space="preserve">Jefferson  </v>
      </c>
      <c r="G733" s="42" t="s">
        <v>308</v>
      </c>
      <c r="H733" s="54" t="s">
        <v>94</v>
      </c>
      <c r="I733" s="55" t="s">
        <v>95</v>
      </c>
      <c r="J733" s="55" t="s">
        <v>162</v>
      </c>
      <c r="K733" s="56">
        <v>2749</v>
      </c>
      <c r="L733" s="56">
        <v>2749</v>
      </c>
      <c r="M733" s="56">
        <v>0</v>
      </c>
      <c r="N733" s="56">
        <v>2461.6999999999998</v>
      </c>
      <c r="O733" s="56">
        <v>287.30000000000018</v>
      </c>
    </row>
    <row r="734" spans="1:15" x14ac:dyDescent="0.25">
      <c r="A734" s="54">
        <v>2023</v>
      </c>
      <c r="B734" s="54">
        <v>450</v>
      </c>
      <c r="C734" s="54">
        <v>1111</v>
      </c>
      <c r="D734" s="55">
        <v>654105</v>
      </c>
      <c r="E734" s="54">
        <v>5020</v>
      </c>
      <c r="F734" s="54" t="str">
        <f t="shared" si="11"/>
        <v xml:space="preserve">Jefferson  </v>
      </c>
      <c r="G734" s="42" t="s">
        <v>308</v>
      </c>
      <c r="H734" s="54" t="s">
        <v>94</v>
      </c>
      <c r="I734" s="55" t="s">
        <v>95</v>
      </c>
      <c r="J734" s="55" t="s">
        <v>171</v>
      </c>
      <c r="K734" s="56">
        <v>0</v>
      </c>
      <c r="L734" s="56">
        <v>0</v>
      </c>
      <c r="M734" s="56">
        <v>3798</v>
      </c>
      <c r="N734" s="56">
        <v>0</v>
      </c>
      <c r="O734" s="56">
        <v>-3798</v>
      </c>
    </row>
    <row r="735" spans="1:15" x14ac:dyDescent="0.25">
      <c r="A735" s="54">
        <v>2023</v>
      </c>
      <c r="B735" s="54">
        <v>450</v>
      </c>
      <c r="C735" s="54">
        <v>1111</v>
      </c>
      <c r="D735" s="55">
        <v>654301</v>
      </c>
      <c r="E735" s="54">
        <v>5020</v>
      </c>
      <c r="F735" s="54" t="str">
        <f t="shared" si="11"/>
        <v xml:space="preserve">Jefferson  </v>
      </c>
      <c r="G735" s="42" t="s">
        <v>308</v>
      </c>
      <c r="H735" s="54" t="s">
        <v>94</v>
      </c>
      <c r="I735" s="55" t="s">
        <v>95</v>
      </c>
      <c r="J735" s="55" t="s">
        <v>156</v>
      </c>
      <c r="K735" s="56">
        <v>3549</v>
      </c>
      <c r="L735" s="56">
        <v>7741.5</v>
      </c>
      <c r="M735" s="56">
        <v>2999</v>
      </c>
      <c r="N735" s="56">
        <v>3549</v>
      </c>
      <c r="O735" s="56">
        <v>1193.5</v>
      </c>
    </row>
    <row r="736" spans="1:15" x14ac:dyDescent="0.25">
      <c r="A736" s="54">
        <v>2023</v>
      </c>
      <c r="B736" s="54">
        <v>150</v>
      </c>
      <c r="C736" s="54">
        <v>1111</v>
      </c>
      <c r="D736" s="55">
        <v>634301</v>
      </c>
      <c r="E736" s="54">
        <v>5030</v>
      </c>
      <c r="F736" s="54" t="str">
        <f t="shared" si="11"/>
        <v>Betty Wheeler</v>
      </c>
      <c r="G736" s="42" t="s">
        <v>308</v>
      </c>
      <c r="H736" s="54" t="s">
        <v>94</v>
      </c>
      <c r="I736" s="55" t="s">
        <v>95</v>
      </c>
      <c r="J736" s="55" t="s">
        <v>181</v>
      </c>
      <c r="K736" s="56">
        <v>4506</v>
      </c>
      <c r="L736" s="56">
        <v>2606</v>
      </c>
      <c r="M736" s="56">
        <v>0</v>
      </c>
      <c r="N736" s="56">
        <v>0</v>
      </c>
      <c r="O736" s="56">
        <v>2606</v>
      </c>
    </row>
    <row r="737" spans="1:15" x14ac:dyDescent="0.25">
      <c r="A737" s="54">
        <v>2023</v>
      </c>
      <c r="B737" s="54">
        <v>150</v>
      </c>
      <c r="C737" s="54">
        <v>1111</v>
      </c>
      <c r="D737" s="55">
        <v>639802</v>
      </c>
      <c r="E737" s="54">
        <v>5030</v>
      </c>
      <c r="F737" s="54" t="str">
        <f t="shared" si="11"/>
        <v>Betty Wheeler</v>
      </c>
      <c r="G737" s="42" t="s">
        <v>308</v>
      </c>
      <c r="H737" s="54" t="s">
        <v>94</v>
      </c>
      <c r="I737" s="55" t="s">
        <v>95</v>
      </c>
      <c r="J737" s="55" t="s">
        <v>110</v>
      </c>
      <c r="K737" s="56">
        <v>14381.25</v>
      </c>
      <c r="L737" s="56">
        <v>10081.25</v>
      </c>
      <c r="M737" s="56">
        <v>0</v>
      </c>
      <c r="N737" s="56">
        <v>0</v>
      </c>
      <c r="O737" s="56">
        <v>10081.25</v>
      </c>
    </row>
    <row r="738" spans="1:15" x14ac:dyDescent="0.25">
      <c r="A738" s="54">
        <v>2023</v>
      </c>
      <c r="B738" s="54">
        <v>150</v>
      </c>
      <c r="C738" s="54">
        <v>1111</v>
      </c>
      <c r="D738" s="55">
        <v>641101</v>
      </c>
      <c r="E738" s="54">
        <v>5030</v>
      </c>
      <c r="F738" s="54" t="str">
        <f t="shared" si="11"/>
        <v>Betty Wheeler</v>
      </c>
      <c r="G738" s="42" t="s">
        <v>308</v>
      </c>
      <c r="H738" s="54" t="s">
        <v>94</v>
      </c>
      <c r="I738" s="55" t="s">
        <v>95</v>
      </c>
      <c r="J738" s="55" t="s">
        <v>112</v>
      </c>
      <c r="K738" s="56">
        <v>96448.77</v>
      </c>
      <c r="L738" s="56">
        <v>66448.77</v>
      </c>
      <c r="M738" s="56">
        <v>184.94</v>
      </c>
      <c r="N738" s="56">
        <v>462.56000000000006</v>
      </c>
      <c r="O738" s="56">
        <v>65801.27</v>
      </c>
    </row>
    <row r="739" spans="1:15" x14ac:dyDescent="0.25">
      <c r="A739" s="54">
        <v>2023</v>
      </c>
      <c r="B739" s="54">
        <v>150</v>
      </c>
      <c r="C739" s="54">
        <v>1111</v>
      </c>
      <c r="D739" s="55">
        <v>641108</v>
      </c>
      <c r="E739" s="54">
        <v>5030</v>
      </c>
      <c r="F739" s="54" t="str">
        <f t="shared" si="11"/>
        <v>Betty Wheeler</v>
      </c>
      <c r="G739" s="42" t="s">
        <v>308</v>
      </c>
      <c r="H739" s="54" t="s">
        <v>94</v>
      </c>
      <c r="I739" s="55" t="s">
        <v>95</v>
      </c>
      <c r="J739" s="55" t="s">
        <v>114</v>
      </c>
      <c r="K739" s="56">
        <v>19973.400000000001</v>
      </c>
      <c r="L739" s="56">
        <v>19973.400000000001</v>
      </c>
      <c r="M739" s="56">
        <v>925.77</v>
      </c>
      <c r="N739" s="56">
        <v>3299.4</v>
      </c>
      <c r="O739" s="56">
        <v>15748.23</v>
      </c>
    </row>
    <row r="740" spans="1:15" x14ac:dyDescent="0.25">
      <c r="A740" s="54">
        <v>2023</v>
      </c>
      <c r="B740" s="54">
        <v>150</v>
      </c>
      <c r="C740" s="54">
        <v>1111</v>
      </c>
      <c r="D740" s="55">
        <v>641109</v>
      </c>
      <c r="E740" s="54">
        <v>5030</v>
      </c>
      <c r="F740" s="54" t="str">
        <f t="shared" si="11"/>
        <v>Betty Wheeler</v>
      </c>
      <c r="G740" s="42" t="s">
        <v>308</v>
      </c>
      <c r="H740" s="54" t="s">
        <v>94</v>
      </c>
      <c r="I740" s="55" t="s">
        <v>95</v>
      </c>
      <c r="J740" s="55" t="s">
        <v>116</v>
      </c>
      <c r="K740" s="56">
        <v>1423.97</v>
      </c>
      <c r="L740" s="56">
        <v>35723.97</v>
      </c>
      <c r="M740" s="56">
        <v>29772.2</v>
      </c>
      <c r="N740" s="56">
        <v>910.8</v>
      </c>
      <c r="O740" s="56">
        <v>5040.9699999999975</v>
      </c>
    </row>
    <row r="741" spans="1:15" x14ac:dyDescent="0.25">
      <c r="A741" s="54">
        <v>2023</v>
      </c>
      <c r="B741" s="54">
        <v>150</v>
      </c>
      <c r="C741" s="54">
        <v>1111</v>
      </c>
      <c r="D741" s="55">
        <v>641202</v>
      </c>
      <c r="E741" s="54">
        <v>5030</v>
      </c>
      <c r="F741" s="54" t="str">
        <f t="shared" si="11"/>
        <v>Betty Wheeler</v>
      </c>
      <c r="G741" s="42" t="s">
        <v>308</v>
      </c>
      <c r="H741" s="54" t="s">
        <v>94</v>
      </c>
      <c r="I741" s="55" t="s">
        <v>95</v>
      </c>
      <c r="J741" s="55" t="s">
        <v>118</v>
      </c>
      <c r="K741" s="56">
        <v>8021.06</v>
      </c>
      <c r="L741" s="56">
        <v>8021.06</v>
      </c>
      <c r="M741" s="56">
        <v>97</v>
      </c>
      <c r="N741" s="56">
        <v>7261.12</v>
      </c>
      <c r="O741" s="56">
        <v>662.94000000000051</v>
      </c>
    </row>
    <row r="742" spans="1:15" x14ac:dyDescent="0.25">
      <c r="A742" s="54">
        <v>2023</v>
      </c>
      <c r="B742" s="54">
        <v>150</v>
      </c>
      <c r="C742" s="54">
        <v>1111</v>
      </c>
      <c r="D742" s="55">
        <v>649101</v>
      </c>
      <c r="E742" s="54">
        <v>5030</v>
      </c>
      <c r="F742" s="54" t="str">
        <f t="shared" si="11"/>
        <v>Betty Wheeler</v>
      </c>
      <c r="G742" s="42" t="s">
        <v>308</v>
      </c>
      <c r="H742" s="54" t="s">
        <v>94</v>
      </c>
      <c r="I742" s="55" t="s">
        <v>95</v>
      </c>
      <c r="J742" s="55" t="s">
        <v>144</v>
      </c>
      <c r="K742" s="56">
        <v>1199.99</v>
      </c>
      <c r="L742" s="56">
        <v>1199.99</v>
      </c>
      <c r="M742" s="56">
        <v>0</v>
      </c>
      <c r="N742" s="56">
        <v>0</v>
      </c>
      <c r="O742" s="56">
        <v>1199.99</v>
      </c>
    </row>
    <row r="743" spans="1:15" x14ac:dyDescent="0.25">
      <c r="A743" s="54">
        <v>2023</v>
      </c>
      <c r="B743" s="54">
        <v>250</v>
      </c>
      <c r="C743" s="54">
        <v>1111</v>
      </c>
      <c r="D743" s="55">
        <v>613101</v>
      </c>
      <c r="E743" s="54">
        <v>5030</v>
      </c>
      <c r="F743" s="54" t="str">
        <f t="shared" si="11"/>
        <v>Betty Wheeler</v>
      </c>
      <c r="G743" s="42" t="s">
        <v>308</v>
      </c>
      <c r="H743" s="54" t="s">
        <v>94</v>
      </c>
      <c r="I743" s="55" t="s">
        <v>95</v>
      </c>
      <c r="J743" s="55" t="s">
        <v>138</v>
      </c>
      <c r="K743" s="56">
        <v>48296.81</v>
      </c>
      <c r="L743" s="56">
        <v>48296.81</v>
      </c>
      <c r="M743" s="56">
        <v>0</v>
      </c>
      <c r="N743" s="56">
        <v>0</v>
      </c>
      <c r="O743" s="56">
        <v>48296.81</v>
      </c>
    </row>
    <row r="744" spans="1:15" x14ac:dyDescent="0.25">
      <c r="A744" s="54">
        <v>2023</v>
      </c>
      <c r="B744" s="54">
        <v>250</v>
      </c>
      <c r="C744" s="54">
        <v>1111</v>
      </c>
      <c r="D744" s="55">
        <v>623101</v>
      </c>
      <c r="E744" s="54">
        <v>5030</v>
      </c>
      <c r="F744" s="54" t="str">
        <f t="shared" si="11"/>
        <v>Betty Wheeler</v>
      </c>
      <c r="G744" s="42" t="s">
        <v>308</v>
      </c>
      <c r="H744" s="54" t="s">
        <v>94</v>
      </c>
      <c r="I744" s="55" t="s">
        <v>95</v>
      </c>
      <c r="J744" s="55" t="s">
        <v>100</v>
      </c>
      <c r="K744" s="56">
        <v>2994.36</v>
      </c>
      <c r="L744" s="56">
        <v>2994.36</v>
      </c>
      <c r="M744" s="56">
        <v>0</v>
      </c>
      <c r="N744" s="56">
        <v>0</v>
      </c>
      <c r="O744" s="56">
        <v>2994.36</v>
      </c>
    </row>
    <row r="745" spans="1:15" x14ac:dyDescent="0.25">
      <c r="A745" s="54">
        <v>2023</v>
      </c>
      <c r="B745" s="54">
        <v>250</v>
      </c>
      <c r="C745" s="54">
        <v>1111</v>
      </c>
      <c r="D745" s="55">
        <v>623201</v>
      </c>
      <c r="E745" s="54">
        <v>5030</v>
      </c>
      <c r="F745" s="54" t="str">
        <f t="shared" si="11"/>
        <v>Betty Wheeler</v>
      </c>
      <c r="G745" s="42" t="s">
        <v>308</v>
      </c>
      <c r="H745" s="54" t="s">
        <v>94</v>
      </c>
      <c r="I745" s="55" t="s">
        <v>95</v>
      </c>
      <c r="J745" s="55" t="s">
        <v>102</v>
      </c>
      <c r="K745" s="56">
        <v>700.29</v>
      </c>
      <c r="L745" s="56">
        <v>700.29</v>
      </c>
      <c r="M745" s="56">
        <v>0</v>
      </c>
      <c r="N745" s="56">
        <v>0</v>
      </c>
      <c r="O745" s="56">
        <v>700.29</v>
      </c>
    </row>
    <row r="746" spans="1:15" x14ac:dyDescent="0.25">
      <c r="A746" s="54">
        <v>2023</v>
      </c>
      <c r="B746" s="54">
        <v>250</v>
      </c>
      <c r="C746" s="54">
        <v>1111</v>
      </c>
      <c r="D746" s="55">
        <v>626101</v>
      </c>
      <c r="E746" s="54">
        <v>5030</v>
      </c>
      <c r="F746" s="54" t="str">
        <f t="shared" si="11"/>
        <v>Betty Wheeler</v>
      </c>
      <c r="G746" s="42" t="s">
        <v>308</v>
      </c>
      <c r="H746" s="54" t="s">
        <v>94</v>
      </c>
      <c r="I746" s="55" t="s">
        <v>95</v>
      </c>
      <c r="J746" s="55" t="s">
        <v>104</v>
      </c>
      <c r="K746" s="56">
        <v>1400.61</v>
      </c>
      <c r="L746" s="56">
        <v>1400.61</v>
      </c>
      <c r="M746" s="56">
        <v>0</v>
      </c>
      <c r="N746" s="56">
        <v>0</v>
      </c>
      <c r="O746" s="56">
        <v>1400.61</v>
      </c>
    </row>
    <row r="747" spans="1:15" x14ac:dyDescent="0.25">
      <c r="A747" s="54">
        <v>2023</v>
      </c>
      <c r="B747" s="54">
        <v>450</v>
      </c>
      <c r="C747" s="54">
        <v>1111</v>
      </c>
      <c r="D747" s="55">
        <v>654102</v>
      </c>
      <c r="E747" s="54">
        <v>5030</v>
      </c>
      <c r="F747" s="54" t="str">
        <f t="shared" si="11"/>
        <v>Betty Wheeler</v>
      </c>
      <c r="G747" s="42" t="s">
        <v>308</v>
      </c>
      <c r="H747" s="54" t="s">
        <v>94</v>
      </c>
      <c r="I747" s="55" t="s">
        <v>95</v>
      </c>
      <c r="J747" s="55" t="s">
        <v>162</v>
      </c>
      <c r="K747" s="56">
        <v>0</v>
      </c>
      <c r="L747" s="56">
        <v>1900</v>
      </c>
      <c r="M747" s="56">
        <v>0</v>
      </c>
      <c r="N747" s="56">
        <v>1833.48</v>
      </c>
      <c r="O747" s="56">
        <v>66.519999999999982</v>
      </c>
    </row>
    <row r="748" spans="1:15" x14ac:dyDescent="0.25">
      <c r="A748" s="54">
        <v>2023</v>
      </c>
      <c r="B748" s="54">
        <v>450</v>
      </c>
      <c r="C748" s="54">
        <v>1111</v>
      </c>
      <c r="D748" s="55">
        <v>654301</v>
      </c>
      <c r="E748" s="54">
        <v>5030</v>
      </c>
      <c r="F748" s="54" t="str">
        <f t="shared" si="11"/>
        <v>Betty Wheeler</v>
      </c>
      <c r="G748" s="42" t="s">
        <v>308</v>
      </c>
      <c r="H748" s="54" t="s">
        <v>94</v>
      </c>
      <c r="I748" s="55" t="s">
        <v>95</v>
      </c>
      <c r="J748" s="55" t="s">
        <v>156</v>
      </c>
      <c r="K748" s="56">
        <v>2288.87</v>
      </c>
      <c r="L748" s="56">
        <v>2288.87</v>
      </c>
      <c r="M748" s="56">
        <v>0</v>
      </c>
      <c r="N748" s="56">
        <v>0</v>
      </c>
      <c r="O748" s="56">
        <v>2288.87</v>
      </c>
    </row>
    <row r="749" spans="1:15" x14ac:dyDescent="0.25">
      <c r="A749" s="54">
        <v>2023</v>
      </c>
      <c r="B749" s="54">
        <v>150</v>
      </c>
      <c r="C749" s="54">
        <v>1111</v>
      </c>
      <c r="D749" s="55">
        <v>639802</v>
      </c>
      <c r="E749" s="54">
        <v>5060</v>
      </c>
      <c r="F749" s="54" t="str">
        <f t="shared" si="11"/>
        <v xml:space="preserve">Laclede </v>
      </c>
      <c r="G749" s="42" t="s">
        <v>308</v>
      </c>
      <c r="H749" s="54" t="s">
        <v>94</v>
      </c>
      <c r="I749" s="55" t="s">
        <v>95</v>
      </c>
      <c r="J749" s="55" t="s">
        <v>110</v>
      </c>
      <c r="K749" s="56">
        <v>21246.65</v>
      </c>
      <c r="L749" s="56">
        <v>21246.65</v>
      </c>
      <c r="M749" s="56">
        <v>0</v>
      </c>
      <c r="N749" s="56">
        <v>0</v>
      </c>
      <c r="O749" s="56">
        <v>21246.65</v>
      </c>
    </row>
    <row r="750" spans="1:15" x14ac:dyDescent="0.25">
      <c r="A750" s="54">
        <v>2023</v>
      </c>
      <c r="B750" s="54">
        <v>150</v>
      </c>
      <c r="C750" s="54">
        <v>1111</v>
      </c>
      <c r="D750" s="55">
        <v>641101</v>
      </c>
      <c r="E750" s="54">
        <v>5060</v>
      </c>
      <c r="F750" s="54" t="str">
        <f t="shared" si="11"/>
        <v xml:space="preserve">Laclede </v>
      </c>
      <c r="G750" s="42" t="s">
        <v>308</v>
      </c>
      <c r="H750" s="54" t="s">
        <v>94</v>
      </c>
      <c r="I750" s="55" t="s">
        <v>95</v>
      </c>
      <c r="J750" s="55" t="s">
        <v>112</v>
      </c>
      <c r="K750" s="56">
        <v>102778.12</v>
      </c>
      <c r="L750" s="56">
        <v>90778.12</v>
      </c>
      <c r="M750" s="56">
        <v>0</v>
      </c>
      <c r="N750" s="56">
        <v>682.03</v>
      </c>
      <c r="O750" s="56">
        <v>90096.09</v>
      </c>
    </row>
    <row r="751" spans="1:15" x14ac:dyDescent="0.25">
      <c r="A751" s="54">
        <v>2023</v>
      </c>
      <c r="B751" s="54">
        <v>150</v>
      </c>
      <c r="C751" s="54">
        <v>1111</v>
      </c>
      <c r="D751" s="55">
        <v>641108</v>
      </c>
      <c r="E751" s="54">
        <v>5060</v>
      </c>
      <c r="F751" s="54" t="str">
        <f t="shared" si="11"/>
        <v xml:space="preserve">Laclede </v>
      </c>
      <c r="G751" s="42" t="s">
        <v>308</v>
      </c>
      <c r="H751" s="54" t="s">
        <v>94</v>
      </c>
      <c r="I751" s="55" t="s">
        <v>95</v>
      </c>
      <c r="J751" s="55" t="s">
        <v>114</v>
      </c>
      <c r="K751" s="56">
        <v>4640.2</v>
      </c>
      <c r="L751" s="56">
        <v>4640.2</v>
      </c>
      <c r="M751" s="56">
        <v>0</v>
      </c>
      <c r="N751" s="56">
        <v>0</v>
      </c>
      <c r="O751" s="56">
        <v>4640.2</v>
      </c>
    </row>
    <row r="752" spans="1:15" x14ac:dyDescent="0.25">
      <c r="A752" s="54">
        <v>2023</v>
      </c>
      <c r="B752" s="54">
        <v>150</v>
      </c>
      <c r="C752" s="54">
        <v>1111</v>
      </c>
      <c r="D752" s="55">
        <v>641109</v>
      </c>
      <c r="E752" s="54">
        <v>5060</v>
      </c>
      <c r="F752" s="54" t="str">
        <f t="shared" si="11"/>
        <v xml:space="preserve">Laclede </v>
      </c>
      <c r="G752" s="42" t="s">
        <v>308</v>
      </c>
      <c r="H752" s="54" t="s">
        <v>94</v>
      </c>
      <c r="I752" s="55" t="s">
        <v>95</v>
      </c>
      <c r="J752" s="55" t="s">
        <v>116</v>
      </c>
      <c r="K752" s="56">
        <v>5497.37</v>
      </c>
      <c r="L752" s="56">
        <v>5497.37</v>
      </c>
      <c r="M752" s="56">
        <v>0</v>
      </c>
      <c r="N752" s="56">
        <v>2707.66</v>
      </c>
      <c r="O752" s="56">
        <v>2789.71</v>
      </c>
    </row>
    <row r="753" spans="1:15" x14ac:dyDescent="0.25">
      <c r="A753" s="54">
        <v>2023</v>
      </c>
      <c r="B753" s="54">
        <v>150</v>
      </c>
      <c r="C753" s="54">
        <v>1111</v>
      </c>
      <c r="D753" s="55">
        <v>641202</v>
      </c>
      <c r="E753" s="54">
        <v>5060</v>
      </c>
      <c r="F753" s="54" t="str">
        <f t="shared" si="11"/>
        <v xml:space="preserve">Laclede </v>
      </c>
      <c r="G753" s="42" t="s">
        <v>308</v>
      </c>
      <c r="H753" s="54" t="s">
        <v>94</v>
      </c>
      <c r="I753" s="55" t="s">
        <v>95</v>
      </c>
      <c r="J753" s="55" t="s">
        <v>118</v>
      </c>
      <c r="K753" s="56">
        <v>23772.76</v>
      </c>
      <c r="L753" s="56">
        <v>13772.759999999998</v>
      </c>
      <c r="M753" s="56">
        <v>0</v>
      </c>
      <c r="N753" s="56">
        <v>0</v>
      </c>
      <c r="O753" s="56">
        <v>13772.759999999998</v>
      </c>
    </row>
    <row r="754" spans="1:15" x14ac:dyDescent="0.25">
      <c r="A754" s="54">
        <v>2023</v>
      </c>
      <c r="B754" s="54">
        <v>250</v>
      </c>
      <c r="C754" s="54">
        <v>1111</v>
      </c>
      <c r="D754" s="55">
        <v>613101</v>
      </c>
      <c r="E754" s="54">
        <v>5060</v>
      </c>
      <c r="F754" s="54" t="str">
        <f t="shared" si="11"/>
        <v xml:space="preserve">Laclede </v>
      </c>
      <c r="G754" s="42" t="s">
        <v>308</v>
      </c>
      <c r="H754" s="54" t="s">
        <v>94</v>
      </c>
      <c r="I754" s="55" t="s">
        <v>95</v>
      </c>
      <c r="J754" s="55" t="s">
        <v>138</v>
      </c>
      <c r="K754" s="56">
        <v>39603.5</v>
      </c>
      <c r="L754" s="56">
        <v>39603.5</v>
      </c>
      <c r="M754" s="56">
        <v>0</v>
      </c>
      <c r="N754" s="56">
        <v>0</v>
      </c>
      <c r="O754" s="56">
        <v>39603.5</v>
      </c>
    </row>
    <row r="755" spans="1:15" x14ac:dyDescent="0.25">
      <c r="A755" s="54">
        <v>2023</v>
      </c>
      <c r="B755" s="54">
        <v>250</v>
      </c>
      <c r="C755" s="54">
        <v>1111</v>
      </c>
      <c r="D755" s="55">
        <v>623101</v>
      </c>
      <c r="E755" s="54">
        <v>5060</v>
      </c>
      <c r="F755" s="54" t="str">
        <f t="shared" si="11"/>
        <v xml:space="preserve">Laclede </v>
      </c>
      <c r="G755" s="42" t="s">
        <v>308</v>
      </c>
      <c r="H755" s="54" t="s">
        <v>94</v>
      </c>
      <c r="I755" s="55" t="s">
        <v>95</v>
      </c>
      <c r="J755" s="55" t="s">
        <v>100</v>
      </c>
      <c r="K755" s="56">
        <v>2477.4499999999998</v>
      </c>
      <c r="L755" s="56">
        <v>2477.4499999999998</v>
      </c>
      <c r="M755" s="56">
        <v>0</v>
      </c>
      <c r="N755" s="56">
        <v>0</v>
      </c>
      <c r="O755" s="56">
        <v>2477.4499999999998</v>
      </c>
    </row>
    <row r="756" spans="1:15" x14ac:dyDescent="0.25">
      <c r="A756" s="54">
        <v>2023</v>
      </c>
      <c r="B756" s="54">
        <v>250</v>
      </c>
      <c r="C756" s="54">
        <v>1111</v>
      </c>
      <c r="D756" s="55">
        <v>623201</v>
      </c>
      <c r="E756" s="54">
        <v>5060</v>
      </c>
      <c r="F756" s="54" t="str">
        <f t="shared" si="11"/>
        <v xml:space="preserve">Laclede </v>
      </c>
      <c r="G756" s="42" t="s">
        <v>308</v>
      </c>
      <c r="H756" s="54" t="s">
        <v>94</v>
      </c>
      <c r="I756" s="55" t="s">
        <v>95</v>
      </c>
      <c r="J756" s="55" t="s">
        <v>102</v>
      </c>
      <c r="K756" s="56">
        <v>579.4</v>
      </c>
      <c r="L756" s="56">
        <v>579.4</v>
      </c>
      <c r="M756" s="56">
        <v>0</v>
      </c>
      <c r="N756" s="56">
        <v>0</v>
      </c>
      <c r="O756" s="56">
        <v>579.4</v>
      </c>
    </row>
    <row r="757" spans="1:15" x14ac:dyDescent="0.25">
      <c r="A757" s="54">
        <v>2023</v>
      </c>
      <c r="B757" s="54">
        <v>250</v>
      </c>
      <c r="C757" s="54">
        <v>1111</v>
      </c>
      <c r="D757" s="55">
        <v>626101</v>
      </c>
      <c r="E757" s="54">
        <v>5060</v>
      </c>
      <c r="F757" s="54" t="str">
        <f t="shared" si="11"/>
        <v xml:space="preserve">Laclede </v>
      </c>
      <c r="G757" s="42" t="s">
        <v>308</v>
      </c>
      <c r="H757" s="54" t="s">
        <v>94</v>
      </c>
      <c r="I757" s="55" t="s">
        <v>95</v>
      </c>
      <c r="J757" s="55" t="s">
        <v>104</v>
      </c>
      <c r="K757" s="56">
        <v>1148.1300000000001</v>
      </c>
      <c r="L757" s="56">
        <v>1148.1300000000001</v>
      </c>
      <c r="M757" s="56">
        <v>0</v>
      </c>
      <c r="N757" s="56">
        <v>0</v>
      </c>
      <c r="O757" s="56">
        <v>1148.1300000000001</v>
      </c>
    </row>
    <row r="758" spans="1:15" x14ac:dyDescent="0.25">
      <c r="A758" s="54">
        <v>2023</v>
      </c>
      <c r="B758" s="54">
        <v>450</v>
      </c>
      <c r="C758" s="54">
        <v>1111</v>
      </c>
      <c r="D758" s="55">
        <v>654101</v>
      </c>
      <c r="E758" s="54">
        <v>5060</v>
      </c>
      <c r="F758" s="54" t="str">
        <f t="shared" si="11"/>
        <v xml:space="preserve">Laclede </v>
      </c>
      <c r="G758" s="42" t="s">
        <v>308</v>
      </c>
      <c r="H758" s="54" t="s">
        <v>94</v>
      </c>
      <c r="I758" s="55" t="s">
        <v>95</v>
      </c>
      <c r="J758" s="55" t="s">
        <v>154</v>
      </c>
      <c r="K758" s="56">
        <v>0</v>
      </c>
      <c r="L758" s="56">
        <v>2000</v>
      </c>
      <c r="M758" s="56">
        <v>0</v>
      </c>
      <c r="N758" s="56">
        <v>1631.38</v>
      </c>
      <c r="O758" s="56">
        <v>368.61999999999989</v>
      </c>
    </row>
    <row r="759" spans="1:15" x14ac:dyDescent="0.25">
      <c r="A759" s="54">
        <v>2023</v>
      </c>
      <c r="B759" s="54">
        <v>450</v>
      </c>
      <c r="C759" s="54">
        <v>1111</v>
      </c>
      <c r="D759" s="55">
        <v>654102</v>
      </c>
      <c r="E759" s="54">
        <v>5060</v>
      </c>
      <c r="F759" s="54" t="str">
        <f t="shared" si="11"/>
        <v xml:space="preserve">Laclede </v>
      </c>
      <c r="G759" s="42" t="s">
        <v>308</v>
      </c>
      <c r="H759" s="54" t="s">
        <v>94</v>
      </c>
      <c r="I759" s="55" t="s">
        <v>95</v>
      </c>
      <c r="J759" s="55" t="s">
        <v>162</v>
      </c>
      <c r="K759" s="56">
        <v>1835</v>
      </c>
      <c r="L759" s="56">
        <v>11835</v>
      </c>
      <c r="M759" s="56">
        <v>0</v>
      </c>
      <c r="N759" s="56">
        <v>1835</v>
      </c>
      <c r="O759" s="56">
        <v>10000</v>
      </c>
    </row>
    <row r="760" spans="1:15" x14ac:dyDescent="0.25">
      <c r="A760" s="54">
        <v>2023</v>
      </c>
      <c r="B760" s="54">
        <v>150</v>
      </c>
      <c r="C760" s="54">
        <v>1111</v>
      </c>
      <c r="D760" s="55">
        <v>623101</v>
      </c>
      <c r="E760" s="54">
        <v>5100</v>
      </c>
      <c r="F760" s="54" t="str">
        <f t="shared" si="11"/>
        <v>Lexington</v>
      </c>
      <c r="G760" s="42" t="s">
        <v>308</v>
      </c>
      <c r="H760" s="54" t="s">
        <v>94</v>
      </c>
      <c r="I760" s="55" t="s">
        <v>95</v>
      </c>
      <c r="J760" s="55" t="s">
        <v>100</v>
      </c>
      <c r="K760" s="56">
        <v>0</v>
      </c>
      <c r="L760" s="56">
        <v>0</v>
      </c>
      <c r="M760" s="56">
        <v>0</v>
      </c>
      <c r="N760" s="56">
        <v>17.5</v>
      </c>
      <c r="O760" s="56">
        <v>-17.5</v>
      </c>
    </row>
    <row r="761" spans="1:15" x14ac:dyDescent="0.25">
      <c r="A761" s="54">
        <v>2023</v>
      </c>
      <c r="B761" s="54">
        <v>150</v>
      </c>
      <c r="C761" s="54">
        <v>1111</v>
      </c>
      <c r="D761" s="55">
        <v>623201</v>
      </c>
      <c r="E761" s="54">
        <v>5100</v>
      </c>
      <c r="F761" s="54" t="str">
        <f t="shared" si="11"/>
        <v>Lexington</v>
      </c>
      <c r="G761" s="42" t="s">
        <v>308</v>
      </c>
      <c r="H761" s="54" t="s">
        <v>94</v>
      </c>
      <c r="I761" s="55" t="s">
        <v>95</v>
      </c>
      <c r="J761" s="55" t="s">
        <v>102</v>
      </c>
      <c r="K761" s="56">
        <v>0</v>
      </c>
      <c r="L761" s="56">
        <v>0</v>
      </c>
      <c r="M761" s="56">
        <v>0</v>
      </c>
      <c r="N761" s="56">
        <v>4.09</v>
      </c>
      <c r="O761" s="56">
        <v>-4.09</v>
      </c>
    </row>
    <row r="762" spans="1:15" x14ac:dyDescent="0.25">
      <c r="A762" s="54">
        <v>2023</v>
      </c>
      <c r="B762" s="54">
        <v>150</v>
      </c>
      <c r="C762" s="54">
        <v>1111</v>
      </c>
      <c r="D762" s="55">
        <v>626101</v>
      </c>
      <c r="E762" s="54">
        <v>5100</v>
      </c>
      <c r="F762" s="54" t="str">
        <f t="shared" si="11"/>
        <v>Lexington</v>
      </c>
      <c r="G762" s="42" t="s">
        <v>308</v>
      </c>
      <c r="H762" s="54" t="s">
        <v>94</v>
      </c>
      <c r="I762" s="55" t="s">
        <v>95</v>
      </c>
      <c r="J762" s="55" t="s">
        <v>104</v>
      </c>
      <c r="K762" s="56">
        <v>0</v>
      </c>
      <c r="L762" s="56">
        <v>0</v>
      </c>
      <c r="M762" s="56">
        <v>0</v>
      </c>
      <c r="N762" s="56">
        <v>8.19</v>
      </c>
      <c r="O762" s="56">
        <v>-8.19</v>
      </c>
    </row>
    <row r="763" spans="1:15" x14ac:dyDescent="0.25">
      <c r="A763" s="54">
        <v>2023</v>
      </c>
      <c r="B763" s="54">
        <v>150</v>
      </c>
      <c r="C763" s="54">
        <v>1111</v>
      </c>
      <c r="D763" s="55">
        <v>634301</v>
      </c>
      <c r="E763" s="54">
        <v>5100</v>
      </c>
      <c r="F763" s="54" t="str">
        <f t="shared" si="11"/>
        <v>Lexington</v>
      </c>
      <c r="G763" s="42" t="s">
        <v>308</v>
      </c>
      <c r="H763" s="54" t="s">
        <v>94</v>
      </c>
      <c r="I763" s="55" t="s">
        <v>95</v>
      </c>
      <c r="J763" s="55" t="s">
        <v>181</v>
      </c>
      <c r="K763" s="56">
        <v>0</v>
      </c>
      <c r="L763" s="56">
        <v>4000</v>
      </c>
      <c r="M763" s="56">
        <v>0</v>
      </c>
      <c r="N763" s="56">
        <v>0</v>
      </c>
      <c r="O763" s="56">
        <v>4000</v>
      </c>
    </row>
    <row r="764" spans="1:15" x14ac:dyDescent="0.25">
      <c r="A764" s="54">
        <v>2023</v>
      </c>
      <c r="B764" s="54">
        <v>150</v>
      </c>
      <c r="C764" s="54">
        <v>1111</v>
      </c>
      <c r="D764" s="55">
        <v>639802</v>
      </c>
      <c r="E764" s="54">
        <v>5100</v>
      </c>
      <c r="F764" s="54" t="str">
        <f t="shared" si="11"/>
        <v>Lexington</v>
      </c>
      <c r="G764" s="42" t="s">
        <v>308</v>
      </c>
      <c r="H764" s="54" t="s">
        <v>94</v>
      </c>
      <c r="I764" s="55" t="s">
        <v>95</v>
      </c>
      <c r="J764" s="55" t="s">
        <v>110</v>
      </c>
      <c r="K764" s="56">
        <v>26297.99</v>
      </c>
      <c r="L764" s="56">
        <v>22297.99</v>
      </c>
      <c r="M764" s="56">
        <v>0</v>
      </c>
      <c r="N764" s="56">
        <v>0</v>
      </c>
      <c r="O764" s="56">
        <v>22297.99</v>
      </c>
    </row>
    <row r="765" spans="1:15" x14ac:dyDescent="0.25">
      <c r="A765" s="54">
        <v>2023</v>
      </c>
      <c r="B765" s="54">
        <v>150</v>
      </c>
      <c r="C765" s="54">
        <v>1111</v>
      </c>
      <c r="D765" s="55">
        <v>641101</v>
      </c>
      <c r="E765" s="54">
        <v>5100</v>
      </c>
      <c r="F765" s="54" t="str">
        <f t="shared" si="11"/>
        <v>Lexington</v>
      </c>
      <c r="G765" s="42" t="s">
        <v>308</v>
      </c>
      <c r="H765" s="54" t="s">
        <v>94</v>
      </c>
      <c r="I765" s="55" t="s">
        <v>95</v>
      </c>
      <c r="J765" s="55" t="s">
        <v>112</v>
      </c>
      <c r="K765" s="56">
        <v>116801.64</v>
      </c>
      <c r="L765" s="56">
        <v>84301.64</v>
      </c>
      <c r="M765" s="56">
        <v>0</v>
      </c>
      <c r="N765" s="56">
        <v>2176.34</v>
      </c>
      <c r="O765" s="56">
        <v>82125.3</v>
      </c>
    </row>
    <row r="766" spans="1:15" x14ac:dyDescent="0.25">
      <c r="A766" s="54">
        <v>2023</v>
      </c>
      <c r="B766" s="54">
        <v>150</v>
      </c>
      <c r="C766" s="54">
        <v>1111</v>
      </c>
      <c r="D766" s="55">
        <v>641108</v>
      </c>
      <c r="E766" s="54">
        <v>5100</v>
      </c>
      <c r="F766" s="54" t="str">
        <f t="shared" si="11"/>
        <v>Lexington</v>
      </c>
      <c r="G766" s="42" t="s">
        <v>308</v>
      </c>
      <c r="H766" s="54" t="s">
        <v>94</v>
      </c>
      <c r="I766" s="55" t="s">
        <v>95</v>
      </c>
      <c r="J766" s="55" t="s">
        <v>114</v>
      </c>
      <c r="K766" s="56">
        <v>31158.75</v>
      </c>
      <c r="L766" s="56">
        <v>31158.75</v>
      </c>
      <c r="M766" s="56">
        <v>6265</v>
      </c>
      <c r="N766" s="56">
        <v>8339.89</v>
      </c>
      <c r="O766" s="56">
        <v>16553.86</v>
      </c>
    </row>
    <row r="767" spans="1:15" x14ac:dyDescent="0.25">
      <c r="A767" s="54">
        <v>2023</v>
      </c>
      <c r="B767" s="54">
        <v>150</v>
      </c>
      <c r="C767" s="54">
        <v>1111</v>
      </c>
      <c r="D767" s="55">
        <v>641109</v>
      </c>
      <c r="E767" s="54">
        <v>5100</v>
      </c>
      <c r="F767" s="54" t="str">
        <f t="shared" si="11"/>
        <v>Lexington</v>
      </c>
      <c r="G767" s="42" t="s">
        <v>308</v>
      </c>
      <c r="H767" s="54" t="s">
        <v>94</v>
      </c>
      <c r="I767" s="55" t="s">
        <v>95</v>
      </c>
      <c r="J767" s="55" t="s">
        <v>116</v>
      </c>
      <c r="K767" s="56">
        <v>15579.38</v>
      </c>
      <c r="L767" s="56">
        <v>59799.38</v>
      </c>
      <c r="M767" s="56">
        <v>0</v>
      </c>
      <c r="N767" s="56">
        <v>39816.82</v>
      </c>
      <c r="O767" s="56">
        <v>19982.559999999998</v>
      </c>
    </row>
    <row r="768" spans="1:15" x14ac:dyDescent="0.25">
      <c r="A768" s="54">
        <v>2023</v>
      </c>
      <c r="B768" s="54">
        <v>150</v>
      </c>
      <c r="C768" s="54">
        <v>1111</v>
      </c>
      <c r="D768" s="55">
        <v>641201</v>
      </c>
      <c r="E768" s="54">
        <v>5100</v>
      </c>
      <c r="F768" s="54" t="str">
        <f t="shared" si="11"/>
        <v>Lexington</v>
      </c>
      <c r="G768" s="42" t="s">
        <v>308</v>
      </c>
      <c r="H768" s="54" t="s">
        <v>94</v>
      </c>
      <c r="I768" s="55" t="s">
        <v>95</v>
      </c>
      <c r="J768" s="55" t="s">
        <v>158</v>
      </c>
      <c r="K768" s="56">
        <v>0</v>
      </c>
      <c r="L768" s="56">
        <v>27500</v>
      </c>
      <c r="M768" s="56">
        <v>0</v>
      </c>
      <c r="N768" s="56">
        <v>25722</v>
      </c>
      <c r="O768" s="56">
        <v>1778</v>
      </c>
    </row>
    <row r="769" spans="1:15" x14ac:dyDescent="0.25">
      <c r="A769" s="54">
        <v>2023</v>
      </c>
      <c r="B769" s="54">
        <v>150</v>
      </c>
      <c r="C769" s="54">
        <v>1111</v>
      </c>
      <c r="D769" s="55">
        <v>641202</v>
      </c>
      <c r="E769" s="54">
        <v>5100</v>
      </c>
      <c r="F769" s="54" t="str">
        <f t="shared" si="11"/>
        <v>Lexington</v>
      </c>
      <c r="G769" s="42" t="s">
        <v>308</v>
      </c>
      <c r="H769" s="54" t="s">
        <v>94</v>
      </c>
      <c r="I769" s="55" t="s">
        <v>95</v>
      </c>
      <c r="J769" s="55" t="s">
        <v>118</v>
      </c>
      <c r="K769" s="56">
        <v>15760.75</v>
      </c>
      <c r="L769" s="56">
        <v>15760.75</v>
      </c>
      <c r="M769" s="56">
        <v>0</v>
      </c>
      <c r="N769" s="56">
        <v>5910</v>
      </c>
      <c r="O769" s="56">
        <v>9850.75</v>
      </c>
    </row>
    <row r="770" spans="1:15" x14ac:dyDescent="0.25">
      <c r="A770" s="54">
        <v>2023</v>
      </c>
      <c r="B770" s="54">
        <v>250</v>
      </c>
      <c r="C770" s="54">
        <v>1111</v>
      </c>
      <c r="D770" s="55">
        <v>613101</v>
      </c>
      <c r="E770" s="54">
        <v>5100</v>
      </c>
      <c r="F770" s="54" t="str">
        <f t="shared" ref="F770:F833" si="12">VLOOKUP(E770,Locations,2,0)</f>
        <v>Lexington</v>
      </c>
      <c r="G770" s="42" t="s">
        <v>308</v>
      </c>
      <c r="H770" s="54" t="s">
        <v>94</v>
      </c>
      <c r="I770" s="55" t="s">
        <v>95</v>
      </c>
      <c r="J770" s="55" t="s">
        <v>138</v>
      </c>
      <c r="K770" s="56">
        <v>58589.9</v>
      </c>
      <c r="L770" s="56">
        <v>18589.900000000001</v>
      </c>
      <c r="M770" s="56">
        <v>0</v>
      </c>
      <c r="N770" s="56">
        <v>2315.6999999999998</v>
      </c>
      <c r="O770" s="56">
        <v>16274.2</v>
      </c>
    </row>
    <row r="771" spans="1:15" x14ac:dyDescent="0.25">
      <c r="A771" s="54">
        <v>2023</v>
      </c>
      <c r="B771" s="54">
        <v>250</v>
      </c>
      <c r="C771" s="54">
        <v>1111</v>
      </c>
      <c r="D771" s="55">
        <v>613102</v>
      </c>
      <c r="E771" s="54">
        <v>5100</v>
      </c>
      <c r="F771" s="54" t="str">
        <f t="shared" si="12"/>
        <v>Lexington</v>
      </c>
      <c r="G771" s="42" t="s">
        <v>308</v>
      </c>
      <c r="H771" s="54" t="s">
        <v>94</v>
      </c>
      <c r="I771" s="55" t="s">
        <v>95</v>
      </c>
      <c r="J771" s="55" t="s">
        <v>140</v>
      </c>
      <c r="K771" s="56">
        <v>1890</v>
      </c>
      <c r="L771" s="56">
        <v>1890</v>
      </c>
      <c r="M771" s="56">
        <v>0</v>
      </c>
      <c r="N771" s="56">
        <v>0</v>
      </c>
      <c r="O771" s="56">
        <v>1890</v>
      </c>
    </row>
    <row r="772" spans="1:15" x14ac:dyDescent="0.25">
      <c r="A772" s="54">
        <v>2023</v>
      </c>
      <c r="B772" s="54">
        <v>250</v>
      </c>
      <c r="C772" s="54">
        <v>1111</v>
      </c>
      <c r="D772" s="55">
        <v>623101</v>
      </c>
      <c r="E772" s="54">
        <v>5100</v>
      </c>
      <c r="F772" s="54" t="str">
        <f t="shared" si="12"/>
        <v>Lexington</v>
      </c>
      <c r="G772" s="42" t="s">
        <v>308</v>
      </c>
      <c r="H772" s="54" t="s">
        <v>94</v>
      </c>
      <c r="I772" s="55" t="s">
        <v>95</v>
      </c>
      <c r="J772" s="55" t="s">
        <v>100</v>
      </c>
      <c r="K772" s="56">
        <v>3769.83</v>
      </c>
      <c r="L772" s="56">
        <v>1289.83</v>
      </c>
      <c r="M772" s="56">
        <v>0</v>
      </c>
      <c r="N772" s="56">
        <v>123.36000000000001</v>
      </c>
      <c r="O772" s="56">
        <v>1166.4699999999998</v>
      </c>
    </row>
    <row r="773" spans="1:15" x14ac:dyDescent="0.25">
      <c r="A773" s="54">
        <v>2023</v>
      </c>
      <c r="B773" s="54">
        <v>250</v>
      </c>
      <c r="C773" s="54">
        <v>1111</v>
      </c>
      <c r="D773" s="55">
        <v>623201</v>
      </c>
      <c r="E773" s="54">
        <v>5100</v>
      </c>
      <c r="F773" s="54" t="str">
        <f t="shared" si="12"/>
        <v>Lexington</v>
      </c>
      <c r="G773" s="42" t="s">
        <v>308</v>
      </c>
      <c r="H773" s="54" t="s">
        <v>94</v>
      </c>
      <c r="I773" s="55" t="s">
        <v>95</v>
      </c>
      <c r="J773" s="55" t="s">
        <v>102</v>
      </c>
      <c r="K773" s="56">
        <v>881.66</v>
      </c>
      <c r="L773" s="56">
        <v>301.65999999999997</v>
      </c>
      <c r="M773" s="56">
        <v>0</v>
      </c>
      <c r="N773" s="56">
        <v>28.86</v>
      </c>
      <c r="O773" s="56">
        <v>272.79999999999995</v>
      </c>
    </row>
    <row r="774" spans="1:15" x14ac:dyDescent="0.25">
      <c r="A774" s="54">
        <v>2023</v>
      </c>
      <c r="B774" s="54">
        <v>250</v>
      </c>
      <c r="C774" s="54">
        <v>1111</v>
      </c>
      <c r="D774" s="55">
        <v>626101</v>
      </c>
      <c r="E774" s="54">
        <v>5100</v>
      </c>
      <c r="F774" s="54" t="str">
        <f t="shared" si="12"/>
        <v>Lexington</v>
      </c>
      <c r="G774" s="42" t="s">
        <v>308</v>
      </c>
      <c r="H774" s="54" t="s">
        <v>94</v>
      </c>
      <c r="I774" s="55" t="s">
        <v>95</v>
      </c>
      <c r="J774" s="55" t="s">
        <v>104</v>
      </c>
      <c r="K774" s="56">
        <v>1762.26</v>
      </c>
      <c r="L774" s="56">
        <v>602.26</v>
      </c>
      <c r="M774" s="56">
        <v>0</v>
      </c>
      <c r="N774" s="56">
        <v>58.97</v>
      </c>
      <c r="O774" s="56">
        <v>543.29</v>
      </c>
    </row>
    <row r="775" spans="1:15" x14ac:dyDescent="0.25">
      <c r="A775" s="54">
        <v>2023</v>
      </c>
      <c r="B775" s="54">
        <v>450</v>
      </c>
      <c r="C775" s="54">
        <v>1111</v>
      </c>
      <c r="D775" s="55">
        <v>654301</v>
      </c>
      <c r="E775" s="54">
        <v>5100</v>
      </c>
      <c r="F775" s="54" t="str">
        <f t="shared" si="12"/>
        <v>Lexington</v>
      </c>
      <c r="G775" s="42" t="s">
        <v>308</v>
      </c>
      <c r="H775" s="54" t="s">
        <v>94</v>
      </c>
      <c r="I775" s="55" t="s">
        <v>95</v>
      </c>
      <c r="J775" s="55" t="s">
        <v>156</v>
      </c>
      <c r="K775" s="56">
        <v>21400</v>
      </c>
      <c r="L775" s="56">
        <v>26400</v>
      </c>
      <c r="M775" s="56">
        <v>22795</v>
      </c>
      <c r="N775" s="56">
        <v>2999</v>
      </c>
      <c r="O775" s="56">
        <v>606</v>
      </c>
    </row>
    <row r="776" spans="1:15" x14ac:dyDescent="0.25">
      <c r="A776" s="54">
        <v>2023</v>
      </c>
      <c r="B776" s="54">
        <v>150</v>
      </c>
      <c r="C776" s="54">
        <v>1111</v>
      </c>
      <c r="D776" s="55">
        <v>631201</v>
      </c>
      <c r="E776" s="54">
        <v>5180</v>
      </c>
      <c r="F776" s="54" t="str">
        <f t="shared" si="12"/>
        <v>Lyon Acad Basic Inst @ Blow El</v>
      </c>
      <c r="G776" s="42" t="s">
        <v>308</v>
      </c>
      <c r="H776" s="54" t="s">
        <v>94</v>
      </c>
      <c r="I776" s="55" t="s">
        <v>95</v>
      </c>
      <c r="J776" s="55" t="s">
        <v>133</v>
      </c>
      <c r="K776" s="56">
        <v>0</v>
      </c>
      <c r="L776" s="56">
        <v>3600</v>
      </c>
      <c r="M776" s="56">
        <v>0</v>
      </c>
      <c r="N776" s="56">
        <v>3600</v>
      </c>
      <c r="O776" s="56">
        <v>0</v>
      </c>
    </row>
    <row r="777" spans="1:15" x14ac:dyDescent="0.25">
      <c r="A777" s="54">
        <v>2023</v>
      </c>
      <c r="B777" s="54">
        <v>150</v>
      </c>
      <c r="C777" s="54">
        <v>1111</v>
      </c>
      <c r="D777" s="55">
        <v>639802</v>
      </c>
      <c r="E777" s="54">
        <v>5180</v>
      </c>
      <c r="F777" s="54" t="str">
        <f t="shared" si="12"/>
        <v>Lyon Acad Basic Inst @ Blow El</v>
      </c>
      <c r="G777" s="42" t="s">
        <v>308</v>
      </c>
      <c r="H777" s="54" t="s">
        <v>94</v>
      </c>
      <c r="I777" s="55" t="s">
        <v>95</v>
      </c>
      <c r="J777" s="55" t="s">
        <v>110</v>
      </c>
      <c r="K777" s="56">
        <v>31061.31</v>
      </c>
      <c r="L777" s="56">
        <v>31061.31</v>
      </c>
      <c r="M777" s="56">
        <v>0</v>
      </c>
      <c r="N777" s="56">
        <v>0</v>
      </c>
      <c r="O777" s="56">
        <v>31061.31</v>
      </c>
    </row>
    <row r="778" spans="1:15" x14ac:dyDescent="0.25">
      <c r="A778" s="54">
        <v>2023</v>
      </c>
      <c r="B778" s="54">
        <v>150</v>
      </c>
      <c r="C778" s="54">
        <v>1111</v>
      </c>
      <c r="D778" s="55">
        <v>641101</v>
      </c>
      <c r="E778" s="54">
        <v>5180</v>
      </c>
      <c r="F778" s="54" t="str">
        <f t="shared" si="12"/>
        <v>Lyon Acad Basic Inst @ Blow El</v>
      </c>
      <c r="G778" s="42" t="s">
        <v>308</v>
      </c>
      <c r="H778" s="54" t="s">
        <v>94</v>
      </c>
      <c r="I778" s="55" t="s">
        <v>95</v>
      </c>
      <c r="J778" s="55" t="s">
        <v>112</v>
      </c>
      <c r="K778" s="56">
        <v>74720.41</v>
      </c>
      <c r="L778" s="56">
        <v>71120.41</v>
      </c>
      <c r="M778" s="56">
        <v>14170.36</v>
      </c>
      <c r="N778" s="56">
        <v>2099.75</v>
      </c>
      <c r="O778" s="56">
        <v>54850.3</v>
      </c>
    </row>
    <row r="779" spans="1:15" x14ac:dyDescent="0.25">
      <c r="A779" s="54">
        <v>2023</v>
      </c>
      <c r="B779" s="54">
        <v>150</v>
      </c>
      <c r="C779" s="54">
        <v>1111</v>
      </c>
      <c r="D779" s="55">
        <v>641108</v>
      </c>
      <c r="E779" s="54">
        <v>5180</v>
      </c>
      <c r="F779" s="54" t="str">
        <f t="shared" si="12"/>
        <v>Lyon Acad Basic Inst @ Blow El</v>
      </c>
      <c r="G779" s="42" t="s">
        <v>308</v>
      </c>
      <c r="H779" s="54" t="s">
        <v>94</v>
      </c>
      <c r="I779" s="55" t="s">
        <v>95</v>
      </c>
      <c r="J779" s="55" t="s">
        <v>114</v>
      </c>
      <c r="K779" s="56">
        <v>36802.5</v>
      </c>
      <c r="L779" s="56">
        <v>36802.5</v>
      </c>
      <c r="M779" s="56">
        <v>0</v>
      </c>
      <c r="N779" s="56">
        <v>0</v>
      </c>
      <c r="O779" s="56">
        <v>36802.5</v>
      </c>
    </row>
    <row r="780" spans="1:15" x14ac:dyDescent="0.25">
      <c r="A780" s="54">
        <v>2023</v>
      </c>
      <c r="B780" s="54">
        <v>150</v>
      </c>
      <c r="C780" s="54">
        <v>1111</v>
      </c>
      <c r="D780" s="55">
        <v>641109</v>
      </c>
      <c r="E780" s="54">
        <v>5180</v>
      </c>
      <c r="F780" s="54" t="str">
        <f t="shared" si="12"/>
        <v>Lyon Acad Basic Inst @ Blow El</v>
      </c>
      <c r="G780" s="42" t="s">
        <v>308</v>
      </c>
      <c r="H780" s="54" t="s">
        <v>94</v>
      </c>
      <c r="I780" s="55" t="s">
        <v>95</v>
      </c>
      <c r="J780" s="55" t="s">
        <v>116</v>
      </c>
      <c r="K780" s="56">
        <v>18401.25</v>
      </c>
      <c r="L780" s="56">
        <v>18401.25</v>
      </c>
      <c r="M780" s="56">
        <v>4928.46</v>
      </c>
      <c r="N780" s="56">
        <v>0</v>
      </c>
      <c r="O780" s="56">
        <v>13472.79</v>
      </c>
    </row>
    <row r="781" spans="1:15" x14ac:dyDescent="0.25">
      <c r="A781" s="54">
        <v>2023</v>
      </c>
      <c r="B781" s="54">
        <v>150</v>
      </c>
      <c r="C781" s="54">
        <v>1111</v>
      </c>
      <c r="D781" s="55">
        <v>641201</v>
      </c>
      <c r="E781" s="54">
        <v>5180</v>
      </c>
      <c r="F781" s="54" t="str">
        <f t="shared" si="12"/>
        <v>Lyon Acad Basic Inst @ Blow El</v>
      </c>
      <c r="G781" s="42" t="s">
        <v>308</v>
      </c>
      <c r="H781" s="54" t="s">
        <v>94</v>
      </c>
      <c r="I781" s="55" t="s">
        <v>95</v>
      </c>
      <c r="J781" s="55" t="s">
        <v>158</v>
      </c>
      <c r="K781" s="56">
        <v>5547.5</v>
      </c>
      <c r="L781" s="56">
        <v>5547.5</v>
      </c>
      <c r="M781" s="56">
        <v>0</v>
      </c>
      <c r="N781" s="56">
        <v>0</v>
      </c>
      <c r="O781" s="56">
        <v>5547.5</v>
      </c>
    </row>
    <row r="782" spans="1:15" x14ac:dyDescent="0.25">
      <c r="A782" s="54">
        <v>2023</v>
      </c>
      <c r="B782" s="54">
        <v>150</v>
      </c>
      <c r="C782" s="54">
        <v>1111</v>
      </c>
      <c r="D782" s="55">
        <v>641202</v>
      </c>
      <c r="E782" s="54">
        <v>5180</v>
      </c>
      <c r="F782" s="54" t="str">
        <f t="shared" si="12"/>
        <v>Lyon Acad Basic Inst @ Blow El</v>
      </c>
      <c r="G782" s="42" t="s">
        <v>308</v>
      </c>
      <c r="H782" s="54" t="s">
        <v>94</v>
      </c>
      <c r="I782" s="55" t="s">
        <v>95</v>
      </c>
      <c r="J782" s="55" t="s">
        <v>118</v>
      </c>
      <c r="K782" s="56">
        <v>62856</v>
      </c>
      <c r="L782" s="56">
        <v>62856</v>
      </c>
      <c r="M782" s="56">
        <v>5700</v>
      </c>
      <c r="N782" s="56">
        <v>33313</v>
      </c>
      <c r="O782" s="56">
        <v>23843</v>
      </c>
    </row>
    <row r="783" spans="1:15" x14ac:dyDescent="0.25">
      <c r="A783" s="54">
        <v>2023</v>
      </c>
      <c r="B783" s="54">
        <v>250</v>
      </c>
      <c r="C783" s="54">
        <v>1111</v>
      </c>
      <c r="D783" s="55">
        <v>613101</v>
      </c>
      <c r="E783" s="54">
        <v>5180</v>
      </c>
      <c r="F783" s="54" t="str">
        <f t="shared" si="12"/>
        <v>Lyon Acad Basic Inst @ Blow El</v>
      </c>
      <c r="G783" s="42" t="s">
        <v>308</v>
      </c>
      <c r="H783" s="54" t="s">
        <v>94</v>
      </c>
      <c r="I783" s="55" t="s">
        <v>95</v>
      </c>
      <c r="J783" s="55" t="s">
        <v>138</v>
      </c>
      <c r="K783" s="56">
        <v>72805</v>
      </c>
      <c r="L783" s="56">
        <v>72805</v>
      </c>
      <c r="M783" s="56">
        <v>0</v>
      </c>
      <c r="N783" s="56">
        <v>0</v>
      </c>
      <c r="O783" s="56">
        <v>72805</v>
      </c>
    </row>
    <row r="784" spans="1:15" x14ac:dyDescent="0.25">
      <c r="A784" s="54">
        <v>2023</v>
      </c>
      <c r="B784" s="54">
        <v>250</v>
      </c>
      <c r="C784" s="54">
        <v>1111</v>
      </c>
      <c r="D784" s="55">
        <v>623101</v>
      </c>
      <c r="E784" s="54">
        <v>5180</v>
      </c>
      <c r="F784" s="54" t="str">
        <f t="shared" si="12"/>
        <v>Lyon Acad Basic Inst @ Blow El</v>
      </c>
      <c r="G784" s="42" t="s">
        <v>308</v>
      </c>
      <c r="H784" s="54" t="s">
        <v>94</v>
      </c>
      <c r="I784" s="55" t="s">
        <v>95</v>
      </c>
      <c r="J784" s="55" t="s">
        <v>100</v>
      </c>
      <c r="K784" s="56">
        <v>4513.1499999999996</v>
      </c>
      <c r="L784" s="56">
        <v>4513.1499999999996</v>
      </c>
      <c r="M784" s="56">
        <v>0</v>
      </c>
      <c r="N784" s="56">
        <v>0</v>
      </c>
      <c r="O784" s="56">
        <v>4513.1499999999996</v>
      </c>
    </row>
    <row r="785" spans="1:15" x14ac:dyDescent="0.25">
      <c r="A785" s="54">
        <v>2023</v>
      </c>
      <c r="B785" s="54">
        <v>250</v>
      </c>
      <c r="C785" s="54">
        <v>1111</v>
      </c>
      <c r="D785" s="55">
        <v>623201</v>
      </c>
      <c r="E785" s="54">
        <v>5180</v>
      </c>
      <c r="F785" s="54" t="str">
        <f t="shared" si="12"/>
        <v>Lyon Acad Basic Inst @ Blow El</v>
      </c>
      <c r="G785" s="42" t="s">
        <v>308</v>
      </c>
      <c r="H785" s="54" t="s">
        <v>94</v>
      </c>
      <c r="I785" s="55" t="s">
        <v>95</v>
      </c>
      <c r="J785" s="55" t="s">
        <v>102</v>
      </c>
      <c r="K785" s="56">
        <v>1055.49</v>
      </c>
      <c r="L785" s="56">
        <v>1055.49</v>
      </c>
      <c r="M785" s="56">
        <v>0</v>
      </c>
      <c r="N785" s="56">
        <v>0</v>
      </c>
      <c r="O785" s="56">
        <v>1055.49</v>
      </c>
    </row>
    <row r="786" spans="1:15" x14ac:dyDescent="0.25">
      <c r="A786" s="54">
        <v>2023</v>
      </c>
      <c r="B786" s="54">
        <v>250</v>
      </c>
      <c r="C786" s="54">
        <v>1111</v>
      </c>
      <c r="D786" s="55">
        <v>626101</v>
      </c>
      <c r="E786" s="54">
        <v>5180</v>
      </c>
      <c r="F786" s="54" t="str">
        <f t="shared" si="12"/>
        <v>Lyon Acad Basic Inst @ Blow El</v>
      </c>
      <c r="G786" s="42" t="s">
        <v>308</v>
      </c>
      <c r="H786" s="54" t="s">
        <v>94</v>
      </c>
      <c r="I786" s="55" t="s">
        <v>95</v>
      </c>
      <c r="J786" s="55" t="s">
        <v>104</v>
      </c>
      <c r="K786" s="56">
        <v>2111.35</v>
      </c>
      <c r="L786" s="56">
        <v>2111.35</v>
      </c>
      <c r="M786" s="56">
        <v>0</v>
      </c>
      <c r="N786" s="56">
        <v>0</v>
      </c>
      <c r="O786" s="56">
        <v>2111.35</v>
      </c>
    </row>
    <row r="787" spans="1:15" x14ac:dyDescent="0.25">
      <c r="A787" s="54">
        <v>2023</v>
      </c>
      <c r="B787" s="54">
        <v>150</v>
      </c>
      <c r="C787" s="54">
        <v>1111</v>
      </c>
      <c r="D787" s="55">
        <v>631902</v>
      </c>
      <c r="E787" s="54">
        <v>5240</v>
      </c>
      <c r="F787" s="54" t="str">
        <f t="shared" si="12"/>
        <v>Mallinckrodt</v>
      </c>
      <c r="G787" s="42" t="s">
        <v>308</v>
      </c>
      <c r="H787" s="54" t="s">
        <v>94</v>
      </c>
      <c r="I787" s="55" t="s">
        <v>95</v>
      </c>
      <c r="J787" s="55" t="s">
        <v>125</v>
      </c>
      <c r="K787" s="56">
        <v>0</v>
      </c>
      <c r="L787" s="56">
        <v>1500</v>
      </c>
      <c r="M787" s="56">
        <v>0</v>
      </c>
      <c r="N787" s="56">
        <v>1500</v>
      </c>
      <c r="O787" s="56">
        <v>0</v>
      </c>
    </row>
    <row r="788" spans="1:15" x14ac:dyDescent="0.25">
      <c r="A788" s="54">
        <v>2023</v>
      </c>
      <c r="B788" s="54">
        <v>150</v>
      </c>
      <c r="C788" s="54">
        <v>1111</v>
      </c>
      <c r="D788" s="55">
        <v>639802</v>
      </c>
      <c r="E788" s="54">
        <v>5240</v>
      </c>
      <c r="F788" s="54" t="str">
        <f t="shared" si="12"/>
        <v>Mallinckrodt</v>
      </c>
      <c r="G788" s="42" t="s">
        <v>308</v>
      </c>
      <c r="H788" s="54" t="s">
        <v>94</v>
      </c>
      <c r="I788" s="55" t="s">
        <v>95</v>
      </c>
      <c r="J788" s="55" t="s">
        <v>110</v>
      </c>
      <c r="K788" s="56">
        <v>21807.87</v>
      </c>
      <c r="L788" s="56">
        <v>807.86999999999898</v>
      </c>
      <c r="M788" s="56">
        <v>0</v>
      </c>
      <c r="N788" s="56">
        <v>0</v>
      </c>
      <c r="O788" s="56">
        <v>807.86999999999898</v>
      </c>
    </row>
    <row r="789" spans="1:15" x14ac:dyDescent="0.25">
      <c r="A789" s="54">
        <v>2023</v>
      </c>
      <c r="B789" s="54">
        <v>150</v>
      </c>
      <c r="C789" s="54">
        <v>1111</v>
      </c>
      <c r="D789" s="55">
        <v>641101</v>
      </c>
      <c r="E789" s="54">
        <v>5240</v>
      </c>
      <c r="F789" s="54" t="str">
        <f t="shared" si="12"/>
        <v>Mallinckrodt</v>
      </c>
      <c r="G789" s="42" t="s">
        <v>308</v>
      </c>
      <c r="H789" s="54" t="s">
        <v>94</v>
      </c>
      <c r="I789" s="55" t="s">
        <v>95</v>
      </c>
      <c r="J789" s="55" t="s">
        <v>112</v>
      </c>
      <c r="K789" s="56">
        <v>114853.05</v>
      </c>
      <c r="L789" s="56">
        <v>43753.05</v>
      </c>
      <c r="M789" s="56">
        <v>3663.01</v>
      </c>
      <c r="N789" s="56">
        <v>9759.93</v>
      </c>
      <c r="O789" s="56">
        <v>30330.11</v>
      </c>
    </row>
    <row r="790" spans="1:15" x14ac:dyDescent="0.25">
      <c r="A790" s="54">
        <v>2023</v>
      </c>
      <c r="B790" s="54">
        <v>150</v>
      </c>
      <c r="C790" s="54">
        <v>1111</v>
      </c>
      <c r="D790" s="55">
        <v>641108</v>
      </c>
      <c r="E790" s="54">
        <v>5240</v>
      </c>
      <c r="F790" s="54" t="str">
        <f t="shared" si="12"/>
        <v>Mallinckrodt</v>
      </c>
      <c r="G790" s="42" t="s">
        <v>308</v>
      </c>
      <c r="H790" s="54" t="s">
        <v>94</v>
      </c>
      <c r="I790" s="55" t="s">
        <v>95</v>
      </c>
      <c r="J790" s="55" t="s">
        <v>114</v>
      </c>
      <c r="K790" s="56">
        <v>25838.71</v>
      </c>
      <c r="L790" s="56">
        <v>25838.71</v>
      </c>
      <c r="M790" s="56">
        <v>0</v>
      </c>
      <c r="N790" s="56">
        <v>5700</v>
      </c>
      <c r="O790" s="56">
        <v>20138.71</v>
      </c>
    </row>
    <row r="791" spans="1:15" x14ac:dyDescent="0.25">
      <c r="A791" s="54">
        <v>2023</v>
      </c>
      <c r="B791" s="54">
        <v>150</v>
      </c>
      <c r="C791" s="54">
        <v>1111</v>
      </c>
      <c r="D791" s="55">
        <v>641109</v>
      </c>
      <c r="E791" s="54">
        <v>5240</v>
      </c>
      <c r="F791" s="54" t="str">
        <f t="shared" si="12"/>
        <v>Mallinckrodt</v>
      </c>
      <c r="G791" s="42" t="s">
        <v>308</v>
      </c>
      <c r="H791" s="54" t="s">
        <v>94</v>
      </c>
      <c r="I791" s="55" t="s">
        <v>95</v>
      </c>
      <c r="J791" s="55" t="s">
        <v>116</v>
      </c>
      <c r="K791" s="56">
        <v>12919.35</v>
      </c>
      <c r="L791" s="56">
        <v>81019.350000000006</v>
      </c>
      <c r="M791" s="56">
        <v>69296.990000000005</v>
      </c>
      <c r="N791" s="56">
        <v>11681.43</v>
      </c>
      <c r="O791" s="56">
        <v>40.930000000007567</v>
      </c>
    </row>
    <row r="792" spans="1:15" x14ac:dyDescent="0.25">
      <c r="A792" s="54">
        <v>2023</v>
      </c>
      <c r="B792" s="54">
        <v>150</v>
      </c>
      <c r="C792" s="54">
        <v>1111</v>
      </c>
      <c r="D792" s="55">
        <v>641202</v>
      </c>
      <c r="E792" s="54">
        <v>5240</v>
      </c>
      <c r="F792" s="54" t="str">
        <f t="shared" si="12"/>
        <v>Mallinckrodt</v>
      </c>
      <c r="G792" s="42" t="s">
        <v>308</v>
      </c>
      <c r="H792" s="54" t="s">
        <v>94</v>
      </c>
      <c r="I792" s="55" t="s">
        <v>95</v>
      </c>
      <c r="J792" s="55" t="s">
        <v>118</v>
      </c>
      <c r="K792" s="56">
        <v>25154.71</v>
      </c>
      <c r="L792" s="56">
        <v>12054.71</v>
      </c>
      <c r="M792" s="56">
        <v>7385</v>
      </c>
      <c r="N792" s="56">
        <v>2169.83</v>
      </c>
      <c r="O792" s="56">
        <v>2499.8799999999992</v>
      </c>
    </row>
    <row r="793" spans="1:15" x14ac:dyDescent="0.25">
      <c r="A793" s="54">
        <v>2023</v>
      </c>
      <c r="B793" s="54">
        <v>150</v>
      </c>
      <c r="C793" s="54">
        <v>1111</v>
      </c>
      <c r="D793" s="55">
        <v>649101</v>
      </c>
      <c r="E793" s="54">
        <v>5240</v>
      </c>
      <c r="F793" s="54" t="str">
        <f t="shared" si="12"/>
        <v>Mallinckrodt</v>
      </c>
      <c r="G793" s="42" t="s">
        <v>308</v>
      </c>
      <c r="H793" s="54" t="s">
        <v>94</v>
      </c>
      <c r="I793" s="55" t="s">
        <v>95</v>
      </c>
      <c r="J793" s="55" t="s">
        <v>144</v>
      </c>
      <c r="K793" s="56">
        <v>0</v>
      </c>
      <c r="L793" s="56">
        <v>8600</v>
      </c>
      <c r="M793" s="56">
        <v>1959.98</v>
      </c>
      <c r="N793" s="56">
        <v>1169.92</v>
      </c>
      <c r="O793" s="56">
        <v>5470.1</v>
      </c>
    </row>
    <row r="794" spans="1:15" x14ac:dyDescent="0.25">
      <c r="A794" s="54">
        <v>2023</v>
      </c>
      <c r="B794" s="54">
        <v>250</v>
      </c>
      <c r="C794" s="54">
        <v>1111</v>
      </c>
      <c r="D794" s="55">
        <v>613101</v>
      </c>
      <c r="E794" s="54">
        <v>5240</v>
      </c>
      <c r="F794" s="54" t="str">
        <f t="shared" si="12"/>
        <v>Mallinckrodt</v>
      </c>
      <c r="G794" s="42" t="s">
        <v>308</v>
      </c>
      <c r="H794" s="54" t="s">
        <v>94</v>
      </c>
      <c r="I794" s="55" t="s">
        <v>95</v>
      </c>
      <c r="J794" s="55" t="s">
        <v>138</v>
      </c>
      <c r="K794" s="56">
        <v>51677.41</v>
      </c>
      <c r="L794" s="56">
        <v>51677.41</v>
      </c>
      <c r="M794" s="56">
        <v>0</v>
      </c>
      <c r="N794" s="56">
        <v>0</v>
      </c>
      <c r="O794" s="56">
        <v>51677.41</v>
      </c>
    </row>
    <row r="795" spans="1:15" x14ac:dyDescent="0.25">
      <c r="A795" s="54">
        <v>2023</v>
      </c>
      <c r="B795" s="54">
        <v>250</v>
      </c>
      <c r="C795" s="54">
        <v>1111</v>
      </c>
      <c r="D795" s="55">
        <v>623101</v>
      </c>
      <c r="E795" s="54">
        <v>5240</v>
      </c>
      <c r="F795" s="54" t="str">
        <f t="shared" si="12"/>
        <v>Mallinckrodt</v>
      </c>
      <c r="G795" s="42" t="s">
        <v>308</v>
      </c>
      <c r="H795" s="54" t="s">
        <v>94</v>
      </c>
      <c r="I795" s="55" t="s">
        <v>95</v>
      </c>
      <c r="J795" s="55" t="s">
        <v>100</v>
      </c>
      <c r="K795" s="56">
        <v>3203.93</v>
      </c>
      <c r="L795" s="56">
        <v>3203.93</v>
      </c>
      <c r="M795" s="56">
        <v>0</v>
      </c>
      <c r="N795" s="56">
        <v>0</v>
      </c>
      <c r="O795" s="56">
        <v>3203.93</v>
      </c>
    </row>
    <row r="796" spans="1:15" x14ac:dyDescent="0.25">
      <c r="A796" s="54">
        <v>2023</v>
      </c>
      <c r="B796" s="54">
        <v>250</v>
      </c>
      <c r="C796" s="54">
        <v>1111</v>
      </c>
      <c r="D796" s="55">
        <v>623201</v>
      </c>
      <c r="E796" s="54">
        <v>5240</v>
      </c>
      <c r="F796" s="54" t="str">
        <f t="shared" si="12"/>
        <v>Mallinckrodt</v>
      </c>
      <c r="G796" s="42" t="s">
        <v>308</v>
      </c>
      <c r="H796" s="54" t="s">
        <v>94</v>
      </c>
      <c r="I796" s="55" t="s">
        <v>95</v>
      </c>
      <c r="J796" s="55" t="s">
        <v>102</v>
      </c>
      <c r="K796" s="56">
        <v>749.3</v>
      </c>
      <c r="L796" s="56">
        <v>749.3</v>
      </c>
      <c r="M796" s="56">
        <v>0</v>
      </c>
      <c r="N796" s="56">
        <v>0</v>
      </c>
      <c r="O796" s="56">
        <v>749.3</v>
      </c>
    </row>
    <row r="797" spans="1:15" x14ac:dyDescent="0.25">
      <c r="A797" s="54">
        <v>2023</v>
      </c>
      <c r="B797" s="54">
        <v>250</v>
      </c>
      <c r="C797" s="54">
        <v>1111</v>
      </c>
      <c r="D797" s="55">
        <v>626101</v>
      </c>
      <c r="E797" s="54">
        <v>5240</v>
      </c>
      <c r="F797" s="54" t="str">
        <f t="shared" si="12"/>
        <v>Mallinckrodt</v>
      </c>
      <c r="G797" s="42" t="s">
        <v>308</v>
      </c>
      <c r="H797" s="54" t="s">
        <v>94</v>
      </c>
      <c r="I797" s="55" t="s">
        <v>95</v>
      </c>
      <c r="J797" s="55" t="s">
        <v>104</v>
      </c>
      <c r="K797" s="56">
        <v>1498.64</v>
      </c>
      <c r="L797" s="56">
        <v>1498.64</v>
      </c>
      <c r="M797" s="56">
        <v>0</v>
      </c>
      <c r="N797" s="56">
        <v>0</v>
      </c>
      <c r="O797" s="56">
        <v>1498.64</v>
      </c>
    </row>
    <row r="798" spans="1:15" x14ac:dyDescent="0.25">
      <c r="A798" s="54">
        <v>2023</v>
      </c>
      <c r="B798" s="54">
        <v>450</v>
      </c>
      <c r="C798" s="54">
        <v>1111</v>
      </c>
      <c r="D798" s="55">
        <v>654102</v>
      </c>
      <c r="E798" s="54">
        <v>5240</v>
      </c>
      <c r="F798" s="54" t="str">
        <f t="shared" si="12"/>
        <v>Mallinckrodt</v>
      </c>
      <c r="G798" s="42" t="s">
        <v>308</v>
      </c>
      <c r="H798" s="54" t="s">
        <v>94</v>
      </c>
      <c r="I798" s="55" t="s">
        <v>95</v>
      </c>
      <c r="J798" s="55" t="s">
        <v>162</v>
      </c>
      <c r="K798" s="56">
        <v>0</v>
      </c>
      <c r="L798" s="56">
        <v>18000</v>
      </c>
      <c r="M798" s="56">
        <v>14966.93</v>
      </c>
      <c r="N798" s="56">
        <v>0</v>
      </c>
      <c r="O798" s="56">
        <v>3033.07</v>
      </c>
    </row>
    <row r="799" spans="1:15" x14ac:dyDescent="0.25">
      <c r="A799" s="54">
        <v>2023</v>
      </c>
      <c r="B799" s="54">
        <v>450</v>
      </c>
      <c r="C799" s="54">
        <v>1111</v>
      </c>
      <c r="D799" s="55">
        <v>654301</v>
      </c>
      <c r="E799" s="54">
        <v>5240</v>
      </c>
      <c r="F799" s="54" t="str">
        <f t="shared" si="12"/>
        <v>Mallinckrodt</v>
      </c>
      <c r="G799" s="42" t="s">
        <v>308</v>
      </c>
      <c r="H799" s="54" t="s">
        <v>94</v>
      </c>
      <c r="I799" s="55" t="s">
        <v>95</v>
      </c>
      <c r="J799" s="55" t="s">
        <v>156</v>
      </c>
      <c r="K799" s="56">
        <v>0</v>
      </c>
      <c r="L799" s="56">
        <v>9000</v>
      </c>
      <c r="M799" s="56">
        <v>7497</v>
      </c>
      <c r="N799" s="56">
        <v>0</v>
      </c>
      <c r="O799" s="56">
        <v>1503</v>
      </c>
    </row>
    <row r="800" spans="1:15" x14ac:dyDescent="0.25">
      <c r="A800" s="54">
        <v>2023</v>
      </c>
      <c r="B800" s="54">
        <v>150</v>
      </c>
      <c r="C800" s="54">
        <v>1111</v>
      </c>
      <c r="D800" s="55">
        <v>639802</v>
      </c>
      <c r="E800" s="54">
        <v>5260</v>
      </c>
      <c r="F800" s="54" t="str">
        <f t="shared" si="12"/>
        <v xml:space="preserve">Mann </v>
      </c>
      <c r="G800" s="42" t="s">
        <v>308</v>
      </c>
      <c r="H800" s="54" t="s">
        <v>94</v>
      </c>
      <c r="I800" s="55" t="s">
        <v>95</v>
      </c>
      <c r="J800" s="55" t="s">
        <v>110</v>
      </c>
      <c r="K800" s="56">
        <v>29047.53</v>
      </c>
      <c r="L800" s="56">
        <v>29047.53</v>
      </c>
      <c r="M800" s="56">
        <v>0</v>
      </c>
      <c r="N800" s="56">
        <v>0</v>
      </c>
      <c r="O800" s="56">
        <v>29047.53</v>
      </c>
    </row>
    <row r="801" spans="1:15" x14ac:dyDescent="0.25">
      <c r="A801" s="54">
        <v>2023</v>
      </c>
      <c r="B801" s="54">
        <v>150</v>
      </c>
      <c r="C801" s="54">
        <v>1111</v>
      </c>
      <c r="D801" s="55">
        <v>641101</v>
      </c>
      <c r="E801" s="54">
        <v>5260</v>
      </c>
      <c r="F801" s="54" t="str">
        <f t="shared" si="12"/>
        <v xml:space="preserve">Mann </v>
      </c>
      <c r="G801" s="42" t="s">
        <v>308</v>
      </c>
      <c r="H801" s="54" t="s">
        <v>94</v>
      </c>
      <c r="I801" s="55" t="s">
        <v>95</v>
      </c>
      <c r="J801" s="55" t="s">
        <v>112</v>
      </c>
      <c r="K801" s="56">
        <v>152432.35</v>
      </c>
      <c r="L801" s="56">
        <v>64432.350000000006</v>
      </c>
      <c r="M801" s="56">
        <v>533.32000000000005</v>
      </c>
      <c r="N801" s="56">
        <v>4122.3999999999996</v>
      </c>
      <c r="O801" s="56">
        <v>59776.63</v>
      </c>
    </row>
    <row r="802" spans="1:15" x14ac:dyDescent="0.25">
      <c r="A802" s="54">
        <v>2023</v>
      </c>
      <c r="B802" s="54">
        <v>150</v>
      </c>
      <c r="C802" s="54">
        <v>1111</v>
      </c>
      <c r="D802" s="55">
        <v>641108</v>
      </c>
      <c r="E802" s="54">
        <v>5260</v>
      </c>
      <c r="F802" s="54" t="str">
        <f t="shared" si="12"/>
        <v xml:space="preserve">Mann </v>
      </c>
      <c r="G802" s="42" t="s">
        <v>308</v>
      </c>
      <c r="H802" s="54" t="s">
        <v>94</v>
      </c>
      <c r="I802" s="55" t="s">
        <v>95</v>
      </c>
      <c r="J802" s="55" t="s">
        <v>114</v>
      </c>
      <c r="K802" s="56">
        <v>34416.5</v>
      </c>
      <c r="L802" s="56">
        <v>34416.5</v>
      </c>
      <c r="M802" s="56">
        <v>824.78</v>
      </c>
      <c r="N802" s="56">
        <v>887.54</v>
      </c>
      <c r="O802" s="56">
        <v>32704.18</v>
      </c>
    </row>
    <row r="803" spans="1:15" x14ac:dyDescent="0.25">
      <c r="A803" s="54">
        <v>2023</v>
      </c>
      <c r="B803" s="54">
        <v>150</v>
      </c>
      <c r="C803" s="54">
        <v>1111</v>
      </c>
      <c r="D803" s="55">
        <v>641109</v>
      </c>
      <c r="E803" s="54">
        <v>5260</v>
      </c>
      <c r="F803" s="54" t="str">
        <f t="shared" si="12"/>
        <v xml:space="preserve">Mann </v>
      </c>
      <c r="G803" s="42" t="s">
        <v>308</v>
      </c>
      <c r="H803" s="54" t="s">
        <v>94</v>
      </c>
      <c r="I803" s="55" t="s">
        <v>95</v>
      </c>
      <c r="J803" s="55" t="s">
        <v>116</v>
      </c>
      <c r="K803" s="56">
        <v>7595.1</v>
      </c>
      <c r="L803" s="56">
        <v>87595.1</v>
      </c>
      <c r="M803" s="56">
        <v>78318.92</v>
      </c>
      <c r="N803" s="56">
        <v>0</v>
      </c>
      <c r="O803" s="56">
        <v>9276.1800000000076</v>
      </c>
    </row>
    <row r="804" spans="1:15" x14ac:dyDescent="0.25">
      <c r="A804" s="54">
        <v>2023</v>
      </c>
      <c r="B804" s="54">
        <v>150</v>
      </c>
      <c r="C804" s="54">
        <v>1111</v>
      </c>
      <c r="D804" s="55">
        <v>641202</v>
      </c>
      <c r="E804" s="54">
        <v>5260</v>
      </c>
      <c r="F804" s="54" t="str">
        <f t="shared" si="12"/>
        <v xml:space="preserve">Mann </v>
      </c>
      <c r="G804" s="42" t="s">
        <v>308</v>
      </c>
      <c r="H804" s="54" t="s">
        <v>94</v>
      </c>
      <c r="I804" s="55" t="s">
        <v>95</v>
      </c>
      <c r="J804" s="55" t="s">
        <v>118</v>
      </c>
      <c r="K804" s="56">
        <v>34416.5</v>
      </c>
      <c r="L804" s="56">
        <v>34416.5</v>
      </c>
      <c r="M804" s="56">
        <v>0</v>
      </c>
      <c r="N804" s="56">
        <v>6380</v>
      </c>
      <c r="O804" s="56">
        <v>28036.5</v>
      </c>
    </row>
    <row r="805" spans="1:15" x14ac:dyDescent="0.25">
      <c r="A805" s="54">
        <v>2023</v>
      </c>
      <c r="B805" s="54">
        <v>250</v>
      </c>
      <c r="C805" s="54">
        <v>1111</v>
      </c>
      <c r="D805" s="55">
        <v>613101</v>
      </c>
      <c r="E805" s="54">
        <v>5260</v>
      </c>
      <c r="F805" s="54" t="str">
        <f t="shared" si="12"/>
        <v xml:space="preserve">Mann </v>
      </c>
      <c r="G805" s="42" t="s">
        <v>308</v>
      </c>
      <c r="H805" s="54" t="s">
        <v>94</v>
      </c>
      <c r="I805" s="55" t="s">
        <v>95</v>
      </c>
      <c r="J805" s="55" t="s">
        <v>138</v>
      </c>
      <c r="K805" s="56">
        <v>68833</v>
      </c>
      <c r="L805" s="56">
        <v>68833</v>
      </c>
      <c r="M805" s="56">
        <v>0</v>
      </c>
      <c r="N805" s="56">
        <v>0</v>
      </c>
      <c r="O805" s="56">
        <v>68833</v>
      </c>
    </row>
    <row r="806" spans="1:15" x14ac:dyDescent="0.25">
      <c r="A806" s="54">
        <v>2023</v>
      </c>
      <c r="B806" s="54">
        <v>250</v>
      </c>
      <c r="C806" s="54">
        <v>1111</v>
      </c>
      <c r="D806" s="55">
        <v>623101</v>
      </c>
      <c r="E806" s="54">
        <v>5260</v>
      </c>
      <c r="F806" s="54" t="str">
        <f t="shared" si="12"/>
        <v xml:space="preserve">Mann </v>
      </c>
      <c r="G806" s="42" t="s">
        <v>308</v>
      </c>
      <c r="H806" s="54" t="s">
        <v>94</v>
      </c>
      <c r="I806" s="55" t="s">
        <v>95</v>
      </c>
      <c r="J806" s="55" t="s">
        <v>100</v>
      </c>
      <c r="K806" s="56">
        <v>4266.33</v>
      </c>
      <c r="L806" s="56">
        <v>4266.33</v>
      </c>
      <c r="M806" s="56">
        <v>0</v>
      </c>
      <c r="N806" s="56">
        <v>0</v>
      </c>
      <c r="O806" s="56">
        <v>4266.33</v>
      </c>
    </row>
    <row r="807" spans="1:15" x14ac:dyDescent="0.25">
      <c r="A807" s="54">
        <v>2023</v>
      </c>
      <c r="B807" s="54">
        <v>250</v>
      </c>
      <c r="C807" s="54">
        <v>1111</v>
      </c>
      <c r="D807" s="55">
        <v>623201</v>
      </c>
      <c r="E807" s="54">
        <v>5260</v>
      </c>
      <c r="F807" s="54" t="str">
        <f t="shared" si="12"/>
        <v xml:space="preserve">Mann </v>
      </c>
      <c r="G807" s="42" t="s">
        <v>308</v>
      </c>
      <c r="H807" s="54" t="s">
        <v>94</v>
      </c>
      <c r="I807" s="55" t="s">
        <v>95</v>
      </c>
      <c r="J807" s="55" t="s">
        <v>102</v>
      </c>
      <c r="K807" s="56">
        <v>997.77</v>
      </c>
      <c r="L807" s="56">
        <v>997.77</v>
      </c>
      <c r="M807" s="56">
        <v>0</v>
      </c>
      <c r="N807" s="56">
        <v>0</v>
      </c>
      <c r="O807" s="56">
        <v>997.77</v>
      </c>
    </row>
    <row r="808" spans="1:15" x14ac:dyDescent="0.25">
      <c r="A808" s="54">
        <v>2023</v>
      </c>
      <c r="B808" s="54">
        <v>250</v>
      </c>
      <c r="C808" s="54">
        <v>1111</v>
      </c>
      <c r="D808" s="55">
        <v>626101</v>
      </c>
      <c r="E808" s="54">
        <v>5260</v>
      </c>
      <c r="F808" s="54" t="str">
        <f t="shared" si="12"/>
        <v xml:space="preserve">Mann </v>
      </c>
      <c r="G808" s="42" t="s">
        <v>308</v>
      </c>
      <c r="H808" s="54" t="s">
        <v>94</v>
      </c>
      <c r="I808" s="55" t="s">
        <v>95</v>
      </c>
      <c r="J808" s="55" t="s">
        <v>104</v>
      </c>
      <c r="K808" s="56">
        <v>1996.16</v>
      </c>
      <c r="L808" s="56">
        <v>1996.16</v>
      </c>
      <c r="M808" s="56">
        <v>0</v>
      </c>
      <c r="N808" s="56">
        <v>0</v>
      </c>
      <c r="O808" s="56">
        <v>1996.16</v>
      </c>
    </row>
    <row r="809" spans="1:15" x14ac:dyDescent="0.25">
      <c r="A809" s="54">
        <v>2023</v>
      </c>
      <c r="B809" s="54">
        <v>450</v>
      </c>
      <c r="C809" s="54">
        <v>1111</v>
      </c>
      <c r="D809" s="55">
        <v>654102</v>
      </c>
      <c r="E809" s="54">
        <v>5260</v>
      </c>
      <c r="F809" s="54" t="str">
        <f t="shared" si="12"/>
        <v xml:space="preserve">Mann </v>
      </c>
      <c r="G809" s="42" t="s">
        <v>308</v>
      </c>
      <c r="H809" s="54" t="s">
        <v>94</v>
      </c>
      <c r="I809" s="55" t="s">
        <v>95</v>
      </c>
      <c r="J809" s="55" t="s">
        <v>162</v>
      </c>
      <c r="K809" s="56">
        <v>0</v>
      </c>
      <c r="L809" s="56">
        <v>8000</v>
      </c>
      <c r="M809" s="56">
        <v>7831.3</v>
      </c>
      <c r="N809" s="56">
        <v>0</v>
      </c>
      <c r="O809" s="56">
        <v>168.69999999999982</v>
      </c>
    </row>
    <row r="810" spans="1:15" x14ac:dyDescent="0.25">
      <c r="A810" s="54">
        <v>2023</v>
      </c>
      <c r="B810" s="54">
        <v>150</v>
      </c>
      <c r="C810" s="54">
        <v>1111</v>
      </c>
      <c r="D810" s="55">
        <v>631201</v>
      </c>
      <c r="E810" s="54">
        <v>5340</v>
      </c>
      <c r="F810" s="54" t="str">
        <f t="shared" si="12"/>
        <v>Mason</v>
      </c>
      <c r="G810" s="42" t="s">
        <v>308</v>
      </c>
      <c r="H810" s="54" t="s">
        <v>94</v>
      </c>
      <c r="I810" s="55" t="s">
        <v>95</v>
      </c>
      <c r="J810" s="55" t="s">
        <v>133</v>
      </c>
      <c r="K810" s="56">
        <v>0</v>
      </c>
      <c r="L810" s="56">
        <v>8000</v>
      </c>
      <c r="M810" s="56">
        <v>0</v>
      </c>
      <c r="N810" s="56">
        <v>0</v>
      </c>
      <c r="O810" s="56">
        <v>8000</v>
      </c>
    </row>
    <row r="811" spans="1:15" x14ac:dyDescent="0.25">
      <c r="A811" s="54">
        <v>2023</v>
      </c>
      <c r="B811" s="54">
        <v>150</v>
      </c>
      <c r="C811" s="54">
        <v>1111</v>
      </c>
      <c r="D811" s="55">
        <v>639802</v>
      </c>
      <c r="E811" s="54">
        <v>5340</v>
      </c>
      <c r="F811" s="54" t="str">
        <f t="shared" si="12"/>
        <v>Mason</v>
      </c>
      <c r="G811" s="42" t="s">
        <v>308</v>
      </c>
      <c r="H811" s="54" t="s">
        <v>94</v>
      </c>
      <c r="I811" s="55" t="s">
        <v>95</v>
      </c>
      <c r="J811" s="55" t="s">
        <v>110</v>
      </c>
      <c r="K811" s="56">
        <v>39338.28</v>
      </c>
      <c r="L811" s="56">
        <v>33338.28</v>
      </c>
      <c r="M811" s="56">
        <v>0</v>
      </c>
      <c r="N811" s="56">
        <v>0</v>
      </c>
      <c r="O811" s="56">
        <v>33338.28</v>
      </c>
    </row>
    <row r="812" spans="1:15" x14ac:dyDescent="0.25">
      <c r="A812" s="54">
        <v>2023</v>
      </c>
      <c r="B812" s="54">
        <v>150</v>
      </c>
      <c r="C812" s="54">
        <v>1111</v>
      </c>
      <c r="D812" s="55">
        <v>641101</v>
      </c>
      <c r="E812" s="54">
        <v>5340</v>
      </c>
      <c r="F812" s="54" t="str">
        <f t="shared" si="12"/>
        <v>Mason</v>
      </c>
      <c r="G812" s="42" t="s">
        <v>308</v>
      </c>
      <c r="H812" s="54" t="s">
        <v>94</v>
      </c>
      <c r="I812" s="55" t="s">
        <v>95</v>
      </c>
      <c r="J812" s="55" t="s">
        <v>112</v>
      </c>
      <c r="K812" s="56">
        <v>64127.51</v>
      </c>
      <c r="L812" s="56">
        <v>49127.51</v>
      </c>
      <c r="M812" s="56">
        <v>13080.07</v>
      </c>
      <c r="N812" s="56">
        <v>3019</v>
      </c>
      <c r="O812" s="56">
        <v>33028.44</v>
      </c>
    </row>
    <row r="813" spans="1:15" x14ac:dyDescent="0.25">
      <c r="A813" s="54">
        <v>2023</v>
      </c>
      <c r="B813" s="54">
        <v>150</v>
      </c>
      <c r="C813" s="54">
        <v>1111</v>
      </c>
      <c r="D813" s="55">
        <v>641108</v>
      </c>
      <c r="E813" s="54">
        <v>5340</v>
      </c>
      <c r="F813" s="54" t="str">
        <f t="shared" si="12"/>
        <v>Mason</v>
      </c>
      <c r="G813" s="42" t="s">
        <v>308</v>
      </c>
      <c r="H813" s="54" t="s">
        <v>94</v>
      </c>
      <c r="I813" s="55" t="s">
        <v>95</v>
      </c>
      <c r="J813" s="55" t="s">
        <v>114</v>
      </c>
      <c r="K813" s="56">
        <v>46609.34</v>
      </c>
      <c r="L813" s="56">
        <v>10709.339999999997</v>
      </c>
      <c r="M813" s="56">
        <v>2536.92</v>
      </c>
      <c r="N813" s="56">
        <v>3542.43</v>
      </c>
      <c r="O813" s="56">
        <v>4629.9899999999961</v>
      </c>
    </row>
    <row r="814" spans="1:15" x14ac:dyDescent="0.25">
      <c r="A814" s="54">
        <v>2023</v>
      </c>
      <c r="B814" s="54">
        <v>150</v>
      </c>
      <c r="C814" s="54">
        <v>1111</v>
      </c>
      <c r="D814" s="55">
        <v>641109</v>
      </c>
      <c r="E814" s="54">
        <v>5340</v>
      </c>
      <c r="F814" s="54" t="str">
        <f t="shared" si="12"/>
        <v>Mason</v>
      </c>
      <c r="G814" s="42" t="s">
        <v>308</v>
      </c>
      <c r="H814" s="54" t="s">
        <v>94</v>
      </c>
      <c r="I814" s="55" t="s">
        <v>95</v>
      </c>
      <c r="J814" s="55" t="s">
        <v>116</v>
      </c>
      <c r="K814" s="56">
        <v>159477.76999999999</v>
      </c>
      <c r="L814" s="56">
        <v>56566.009999999995</v>
      </c>
      <c r="M814" s="56">
        <v>4712.21</v>
      </c>
      <c r="N814" s="56">
        <v>5081.58</v>
      </c>
      <c r="O814" s="56">
        <v>46772.219999999994</v>
      </c>
    </row>
    <row r="815" spans="1:15" x14ac:dyDescent="0.25">
      <c r="A815" s="54">
        <v>2023</v>
      </c>
      <c r="B815" s="54">
        <v>150</v>
      </c>
      <c r="C815" s="54">
        <v>1111</v>
      </c>
      <c r="D815" s="55">
        <v>641202</v>
      </c>
      <c r="E815" s="54">
        <v>5340</v>
      </c>
      <c r="F815" s="54" t="str">
        <f t="shared" si="12"/>
        <v>Mason</v>
      </c>
      <c r="G815" s="42" t="s">
        <v>308</v>
      </c>
      <c r="H815" s="54" t="s">
        <v>94</v>
      </c>
      <c r="I815" s="55" t="s">
        <v>95</v>
      </c>
      <c r="J815" s="55" t="s">
        <v>118</v>
      </c>
      <c r="K815" s="56">
        <v>46609.34</v>
      </c>
      <c r="L815" s="56">
        <v>7609.3399999999965</v>
      </c>
      <c r="M815" s="56">
        <v>0</v>
      </c>
      <c r="N815" s="56">
        <v>0</v>
      </c>
      <c r="O815" s="56">
        <v>7609.3399999999965</v>
      </c>
    </row>
    <row r="816" spans="1:15" x14ac:dyDescent="0.25">
      <c r="A816" s="54">
        <v>2023</v>
      </c>
      <c r="B816" s="54">
        <v>150</v>
      </c>
      <c r="C816" s="54">
        <v>1111</v>
      </c>
      <c r="D816" s="55">
        <v>649101</v>
      </c>
      <c r="E816" s="54">
        <v>5340</v>
      </c>
      <c r="F816" s="54" t="str">
        <f t="shared" si="12"/>
        <v>Mason</v>
      </c>
      <c r="G816" s="42" t="s">
        <v>308</v>
      </c>
      <c r="H816" s="54" t="s">
        <v>94</v>
      </c>
      <c r="I816" s="55" t="s">
        <v>95</v>
      </c>
      <c r="J816" s="55" t="s">
        <v>144</v>
      </c>
      <c r="K816" s="56">
        <v>0</v>
      </c>
      <c r="L816" s="56">
        <v>788.02</v>
      </c>
      <c r="M816" s="56">
        <v>0</v>
      </c>
      <c r="N816" s="56">
        <v>788.02</v>
      </c>
      <c r="O816" s="56">
        <v>0</v>
      </c>
    </row>
    <row r="817" spans="1:15" x14ac:dyDescent="0.25">
      <c r="A817" s="54">
        <v>2023</v>
      </c>
      <c r="B817" s="54">
        <v>150</v>
      </c>
      <c r="C817" s="54">
        <v>1111</v>
      </c>
      <c r="D817" s="55">
        <v>654101</v>
      </c>
      <c r="E817" s="54">
        <v>5340</v>
      </c>
      <c r="F817" s="54" t="str">
        <f t="shared" si="12"/>
        <v>Mason</v>
      </c>
      <c r="G817" s="42" t="s">
        <v>308</v>
      </c>
      <c r="H817" s="54" t="s">
        <v>94</v>
      </c>
      <c r="I817" s="55" t="s">
        <v>95</v>
      </c>
      <c r="J817" s="55" t="s">
        <v>154</v>
      </c>
      <c r="K817" s="56">
        <v>0</v>
      </c>
      <c r="L817" s="56">
        <v>1025.97</v>
      </c>
      <c r="M817" s="56">
        <v>1025.97</v>
      </c>
      <c r="N817" s="56">
        <v>0</v>
      </c>
      <c r="O817" s="56">
        <v>0</v>
      </c>
    </row>
    <row r="818" spans="1:15" x14ac:dyDescent="0.25">
      <c r="A818" s="54">
        <v>2023</v>
      </c>
      <c r="B818" s="54">
        <v>250</v>
      </c>
      <c r="C818" s="54">
        <v>1111</v>
      </c>
      <c r="D818" s="55">
        <v>613101</v>
      </c>
      <c r="E818" s="54">
        <v>5340</v>
      </c>
      <c r="F818" s="54" t="str">
        <f t="shared" si="12"/>
        <v>Mason</v>
      </c>
      <c r="G818" s="42" t="s">
        <v>308</v>
      </c>
      <c r="H818" s="54" t="s">
        <v>94</v>
      </c>
      <c r="I818" s="55" t="s">
        <v>95</v>
      </c>
      <c r="J818" s="55" t="s">
        <v>138</v>
      </c>
      <c r="K818" s="56">
        <v>93218.68</v>
      </c>
      <c r="L818" s="56">
        <v>93218.68</v>
      </c>
      <c r="M818" s="56">
        <v>0</v>
      </c>
      <c r="N818" s="56">
        <v>0</v>
      </c>
      <c r="O818" s="56">
        <v>93218.68</v>
      </c>
    </row>
    <row r="819" spans="1:15" x14ac:dyDescent="0.25">
      <c r="A819" s="54">
        <v>2023</v>
      </c>
      <c r="B819" s="54">
        <v>250</v>
      </c>
      <c r="C819" s="54">
        <v>1111</v>
      </c>
      <c r="D819" s="55">
        <v>623101</v>
      </c>
      <c r="E819" s="54">
        <v>5340</v>
      </c>
      <c r="F819" s="54" t="str">
        <f t="shared" si="12"/>
        <v>Mason</v>
      </c>
      <c r="G819" s="42" t="s">
        <v>308</v>
      </c>
      <c r="H819" s="54" t="s">
        <v>94</v>
      </c>
      <c r="I819" s="55" t="s">
        <v>95</v>
      </c>
      <c r="J819" s="55" t="s">
        <v>100</v>
      </c>
      <c r="K819" s="56">
        <v>5778.53</v>
      </c>
      <c r="L819" s="56">
        <v>5778.53</v>
      </c>
      <c r="M819" s="56">
        <v>0</v>
      </c>
      <c r="N819" s="56">
        <v>0</v>
      </c>
      <c r="O819" s="56">
        <v>5778.53</v>
      </c>
    </row>
    <row r="820" spans="1:15" x14ac:dyDescent="0.25">
      <c r="A820" s="54">
        <v>2023</v>
      </c>
      <c r="B820" s="54">
        <v>250</v>
      </c>
      <c r="C820" s="54">
        <v>1111</v>
      </c>
      <c r="D820" s="55">
        <v>623201</v>
      </c>
      <c r="E820" s="54">
        <v>5340</v>
      </c>
      <c r="F820" s="54" t="str">
        <f t="shared" si="12"/>
        <v>Mason</v>
      </c>
      <c r="G820" s="42" t="s">
        <v>308</v>
      </c>
      <c r="H820" s="54" t="s">
        <v>94</v>
      </c>
      <c r="I820" s="55" t="s">
        <v>95</v>
      </c>
      <c r="J820" s="55" t="s">
        <v>102</v>
      </c>
      <c r="K820" s="56">
        <v>1351.43</v>
      </c>
      <c r="L820" s="56">
        <v>1351.43</v>
      </c>
      <c r="M820" s="56">
        <v>0</v>
      </c>
      <c r="N820" s="56">
        <v>0</v>
      </c>
      <c r="O820" s="56">
        <v>1351.43</v>
      </c>
    </row>
    <row r="821" spans="1:15" x14ac:dyDescent="0.25">
      <c r="A821" s="54">
        <v>2023</v>
      </c>
      <c r="B821" s="54">
        <v>250</v>
      </c>
      <c r="C821" s="54">
        <v>1111</v>
      </c>
      <c r="D821" s="55">
        <v>626101</v>
      </c>
      <c r="E821" s="54">
        <v>5340</v>
      </c>
      <c r="F821" s="54" t="str">
        <f t="shared" si="12"/>
        <v>Mason</v>
      </c>
      <c r="G821" s="42" t="s">
        <v>308</v>
      </c>
      <c r="H821" s="54" t="s">
        <v>94</v>
      </c>
      <c r="I821" s="55" t="s">
        <v>95</v>
      </c>
      <c r="J821" s="55" t="s">
        <v>104</v>
      </c>
      <c r="K821" s="56">
        <v>2702.86</v>
      </c>
      <c r="L821" s="56">
        <v>2702.86</v>
      </c>
      <c r="M821" s="56">
        <v>0</v>
      </c>
      <c r="N821" s="56">
        <v>0</v>
      </c>
      <c r="O821" s="56">
        <v>2702.86</v>
      </c>
    </row>
    <row r="822" spans="1:15" x14ac:dyDescent="0.25">
      <c r="A822" s="54">
        <v>2023</v>
      </c>
      <c r="B822" s="54">
        <v>450</v>
      </c>
      <c r="C822" s="54">
        <v>1111</v>
      </c>
      <c r="D822" s="55">
        <v>654101</v>
      </c>
      <c r="E822" s="54">
        <v>5340</v>
      </c>
      <c r="F822" s="54" t="str">
        <f t="shared" si="12"/>
        <v>Mason</v>
      </c>
      <c r="G822" s="42" t="s">
        <v>308</v>
      </c>
      <c r="H822" s="54" t="s">
        <v>94</v>
      </c>
      <c r="I822" s="55" t="s">
        <v>95</v>
      </c>
      <c r="J822" s="55" t="s">
        <v>154</v>
      </c>
      <c r="K822" s="56">
        <v>0</v>
      </c>
      <c r="L822" s="56">
        <v>84615</v>
      </c>
      <c r="M822" s="56">
        <v>80714.460000000006</v>
      </c>
      <c r="N822" s="56">
        <v>0</v>
      </c>
      <c r="O822" s="56">
        <v>3900.5399999999936</v>
      </c>
    </row>
    <row r="823" spans="1:15" x14ac:dyDescent="0.25">
      <c r="A823" s="54">
        <v>2023</v>
      </c>
      <c r="B823" s="54">
        <v>450</v>
      </c>
      <c r="C823" s="54">
        <v>1111</v>
      </c>
      <c r="D823" s="55">
        <v>654102</v>
      </c>
      <c r="E823" s="54">
        <v>5340</v>
      </c>
      <c r="F823" s="54" t="str">
        <f t="shared" si="12"/>
        <v>Mason</v>
      </c>
      <c r="G823" s="42" t="s">
        <v>308</v>
      </c>
      <c r="H823" s="54" t="s">
        <v>94</v>
      </c>
      <c r="I823" s="55" t="s">
        <v>95</v>
      </c>
      <c r="J823" s="55" t="s">
        <v>162</v>
      </c>
      <c r="K823" s="56">
        <v>1826.9</v>
      </c>
      <c r="L823" s="56">
        <v>101109.67</v>
      </c>
      <c r="M823" s="56">
        <v>99249.69</v>
      </c>
      <c r="N823" s="56">
        <v>1826.9</v>
      </c>
      <c r="O823" s="56">
        <v>33.080000000001746</v>
      </c>
    </row>
    <row r="824" spans="1:15" x14ac:dyDescent="0.25">
      <c r="A824" s="54">
        <v>2023</v>
      </c>
      <c r="B824" s="54">
        <v>450</v>
      </c>
      <c r="C824" s="54">
        <v>1111</v>
      </c>
      <c r="D824" s="55">
        <v>654401</v>
      </c>
      <c r="E824" s="54">
        <v>5340</v>
      </c>
      <c r="F824" s="54" t="str">
        <f t="shared" si="12"/>
        <v>Mason</v>
      </c>
      <c r="G824" s="42" t="s">
        <v>308</v>
      </c>
      <c r="H824" s="54" t="s">
        <v>94</v>
      </c>
      <c r="I824" s="55" t="s">
        <v>95</v>
      </c>
      <c r="J824" s="55" t="s">
        <v>281</v>
      </c>
      <c r="K824" s="56">
        <v>0</v>
      </c>
      <c r="L824" s="56">
        <v>5100</v>
      </c>
      <c r="M824" s="56">
        <v>0</v>
      </c>
      <c r="N824" s="56">
        <v>5100</v>
      </c>
      <c r="O824" s="56">
        <v>0</v>
      </c>
    </row>
    <row r="825" spans="1:15" x14ac:dyDescent="0.25">
      <c r="A825" s="54">
        <v>2023</v>
      </c>
      <c r="B825" s="54">
        <v>150</v>
      </c>
      <c r="C825" s="54">
        <v>1111</v>
      </c>
      <c r="D825" s="55">
        <v>623101</v>
      </c>
      <c r="E825" s="54">
        <v>5500</v>
      </c>
      <c r="F825" s="54" t="str">
        <f t="shared" si="12"/>
        <v>Meramec</v>
      </c>
      <c r="G825" s="42" t="s">
        <v>308</v>
      </c>
      <c r="H825" s="54" t="s">
        <v>94</v>
      </c>
      <c r="I825" s="55" t="s">
        <v>95</v>
      </c>
      <c r="J825" s="55" t="s">
        <v>100</v>
      </c>
      <c r="K825" s="56">
        <v>0</v>
      </c>
      <c r="L825" s="56">
        <v>0</v>
      </c>
      <c r="M825" s="56">
        <v>0</v>
      </c>
      <c r="N825" s="56">
        <v>43.37</v>
      </c>
      <c r="O825" s="56">
        <v>-43.37</v>
      </c>
    </row>
    <row r="826" spans="1:15" x14ac:dyDescent="0.25">
      <c r="A826" s="54">
        <v>2023</v>
      </c>
      <c r="B826" s="54">
        <v>150</v>
      </c>
      <c r="C826" s="54">
        <v>1111</v>
      </c>
      <c r="D826" s="55">
        <v>623201</v>
      </c>
      <c r="E826" s="54">
        <v>5500</v>
      </c>
      <c r="F826" s="54" t="str">
        <f t="shared" si="12"/>
        <v>Meramec</v>
      </c>
      <c r="G826" s="42" t="s">
        <v>308</v>
      </c>
      <c r="H826" s="54" t="s">
        <v>94</v>
      </c>
      <c r="I826" s="55" t="s">
        <v>95</v>
      </c>
      <c r="J826" s="55" t="s">
        <v>102</v>
      </c>
      <c r="K826" s="56">
        <v>0</v>
      </c>
      <c r="L826" s="56">
        <v>0</v>
      </c>
      <c r="M826" s="56">
        <v>0</v>
      </c>
      <c r="N826" s="56">
        <v>10.14</v>
      </c>
      <c r="O826" s="56">
        <v>-10.14</v>
      </c>
    </row>
    <row r="827" spans="1:15" x14ac:dyDescent="0.25">
      <c r="A827" s="54">
        <v>2023</v>
      </c>
      <c r="B827" s="54">
        <v>150</v>
      </c>
      <c r="C827" s="54">
        <v>1111</v>
      </c>
      <c r="D827" s="55">
        <v>626101</v>
      </c>
      <c r="E827" s="54">
        <v>5500</v>
      </c>
      <c r="F827" s="54" t="str">
        <f t="shared" si="12"/>
        <v>Meramec</v>
      </c>
      <c r="G827" s="42" t="s">
        <v>308</v>
      </c>
      <c r="H827" s="54" t="s">
        <v>94</v>
      </c>
      <c r="I827" s="55" t="s">
        <v>95</v>
      </c>
      <c r="J827" s="55" t="s">
        <v>104</v>
      </c>
      <c r="K827" s="56">
        <v>0</v>
      </c>
      <c r="L827" s="56">
        <v>0</v>
      </c>
      <c r="M827" s="56">
        <v>0</v>
      </c>
      <c r="N827" s="56">
        <v>20.3</v>
      </c>
      <c r="O827" s="56">
        <v>-20.3</v>
      </c>
    </row>
    <row r="828" spans="1:15" x14ac:dyDescent="0.25">
      <c r="A828" s="54">
        <v>2023</v>
      </c>
      <c r="B828" s="54">
        <v>150</v>
      </c>
      <c r="C828" s="54">
        <v>1111</v>
      </c>
      <c r="D828" s="55">
        <v>631201</v>
      </c>
      <c r="E828" s="54">
        <v>5500</v>
      </c>
      <c r="F828" s="54" t="str">
        <f t="shared" si="12"/>
        <v>Meramec</v>
      </c>
      <c r="G828" s="42" t="s">
        <v>308</v>
      </c>
      <c r="H828" s="54" t="s">
        <v>94</v>
      </c>
      <c r="I828" s="55" t="s">
        <v>95</v>
      </c>
      <c r="J828" s="55" t="s">
        <v>133</v>
      </c>
      <c r="K828" s="56">
        <v>15000</v>
      </c>
      <c r="L828" s="56">
        <v>15000</v>
      </c>
      <c r="M828" s="56">
        <v>0</v>
      </c>
      <c r="N828" s="56">
        <v>0</v>
      </c>
      <c r="O828" s="56">
        <v>15000</v>
      </c>
    </row>
    <row r="829" spans="1:15" x14ac:dyDescent="0.25">
      <c r="A829" s="54">
        <v>2023</v>
      </c>
      <c r="B829" s="54">
        <v>150</v>
      </c>
      <c r="C829" s="54">
        <v>1111</v>
      </c>
      <c r="D829" s="55">
        <v>634301</v>
      </c>
      <c r="E829" s="54">
        <v>5500</v>
      </c>
      <c r="F829" s="54" t="str">
        <f t="shared" si="12"/>
        <v>Meramec</v>
      </c>
      <c r="G829" s="42" t="s">
        <v>308</v>
      </c>
      <c r="H829" s="54" t="s">
        <v>94</v>
      </c>
      <c r="I829" s="55" t="s">
        <v>95</v>
      </c>
      <c r="J829" s="55" t="s">
        <v>181</v>
      </c>
      <c r="K829" s="56">
        <v>4500</v>
      </c>
      <c r="L829" s="56">
        <v>4500</v>
      </c>
      <c r="M829" s="56">
        <v>0</v>
      </c>
      <c r="N829" s="56">
        <v>0</v>
      </c>
      <c r="O829" s="56">
        <v>4500</v>
      </c>
    </row>
    <row r="830" spans="1:15" x14ac:dyDescent="0.25">
      <c r="A830" s="54">
        <v>2023</v>
      </c>
      <c r="B830" s="54">
        <v>150</v>
      </c>
      <c r="C830" s="54">
        <v>1111</v>
      </c>
      <c r="D830" s="55">
        <v>639103</v>
      </c>
      <c r="E830" s="54">
        <v>5500</v>
      </c>
      <c r="F830" s="54" t="str">
        <f t="shared" si="12"/>
        <v>Meramec</v>
      </c>
      <c r="G830" s="42" t="s">
        <v>308</v>
      </c>
      <c r="H830" s="54" t="s">
        <v>94</v>
      </c>
      <c r="I830" s="55" t="s">
        <v>95</v>
      </c>
      <c r="J830" s="55" t="s">
        <v>169</v>
      </c>
      <c r="K830" s="56">
        <v>9042.5</v>
      </c>
      <c r="L830" s="56">
        <v>9042.5</v>
      </c>
      <c r="M830" s="56">
        <v>0</v>
      </c>
      <c r="N830" s="56">
        <v>986</v>
      </c>
      <c r="O830" s="56">
        <v>8056.5</v>
      </c>
    </row>
    <row r="831" spans="1:15" x14ac:dyDescent="0.25">
      <c r="A831" s="54">
        <v>2023</v>
      </c>
      <c r="B831" s="54">
        <v>150</v>
      </c>
      <c r="C831" s="54">
        <v>1111</v>
      </c>
      <c r="D831" s="55">
        <v>639802</v>
      </c>
      <c r="E831" s="54">
        <v>5500</v>
      </c>
      <c r="F831" s="54" t="str">
        <f t="shared" si="12"/>
        <v>Meramec</v>
      </c>
      <c r="G831" s="42" t="s">
        <v>308</v>
      </c>
      <c r="H831" s="54" t="s">
        <v>94</v>
      </c>
      <c r="I831" s="55" t="s">
        <v>95</v>
      </c>
      <c r="J831" s="55" t="s">
        <v>110</v>
      </c>
      <c r="K831" s="56">
        <v>21143.26</v>
      </c>
      <c r="L831" s="56">
        <v>21143.26</v>
      </c>
      <c r="M831" s="56">
        <v>0</v>
      </c>
      <c r="N831" s="56">
        <v>0</v>
      </c>
      <c r="O831" s="56">
        <v>21143.26</v>
      </c>
    </row>
    <row r="832" spans="1:15" x14ac:dyDescent="0.25">
      <c r="A832" s="54">
        <v>2023</v>
      </c>
      <c r="B832" s="54">
        <v>150</v>
      </c>
      <c r="C832" s="54">
        <v>1111</v>
      </c>
      <c r="D832" s="55">
        <v>641101</v>
      </c>
      <c r="E832" s="54">
        <v>5500</v>
      </c>
      <c r="F832" s="54" t="str">
        <f t="shared" si="12"/>
        <v>Meramec</v>
      </c>
      <c r="G832" s="42" t="s">
        <v>308</v>
      </c>
      <c r="H832" s="54" t="s">
        <v>94</v>
      </c>
      <c r="I832" s="55" t="s">
        <v>95</v>
      </c>
      <c r="J832" s="55" t="s">
        <v>112</v>
      </c>
      <c r="K832" s="56">
        <v>12870.56</v>
      </c>
      <c r="L832" s="56">
        <v>12870.56</v>
      </c>
      <c r="M832" s="56">
        <v>549</v>
      </c>
      <c r="N832" s="56">
        <v>6730.2999999999993</v>
      </c>
      <c r="O832" s="56">
        <v>5591.26</v>
      </c>
    </row>
    <row r="833" spans="1:15" x14ac:dyDescent="0.25">
      <c r="A833" s="54">
        <v>2023</v>
      </c>
      <c r="B833" s="54">
        <v>150</v>
      </c>
      <c r="C833" s="54">
        <v>1111</v>
      </c>
      <c r="D833" s="55">
        <v>641108</v>
      </c>
      <c r="E833" s="54">
        <v>5500</v>
      </c>
      <c r="F833" s="54" t="str">
        <f t="shared" si="12"/>
        <v>Meramec</v>
      </c>
      <c r="G833" s="42" t="s">
        <v>308</v>
      </c>
      <c r="H833" s="54" t="s">
        <v>94</v>
      </c>
      <c r="I833" s="55" t="s">
        <v>95</v>
      </c>
      <c r="J833" s="55" t="s">
        <v>114</v>
      </c>
      <c r="K833" s="56">
        <v>10051.25</v>
      </c>
      <c r="L833" s="56">
        <v>10051.25</v>
      </c>
      <c r="M833" s="56">
        <v>3648.24</v>
      </c>
      <c r="N833" s="56">
        <v>841.96</v>
      </c>
      <c r="O833" s="56">
        <v>5561.0500000000011</v>
      </c>
    </row>
    <row r="834" spans="1:15" x14ac:dyDescent="0.25">
      <c r="A834" s="54">
        <v>2023</v>
      </c>
      <c r="B834" s="54">
        <v>150</v>
      </c>
      <c r="C834" s="54">
        <v>1111</v>
      </c>
      <c r="D834" s="55">
        <v>641109</v>
      </c>
      <c r="E834" s="54">
        <v>5500</v>
      </c>
      <c r="F834" s="54" t="str">
        <f t="shared" ref="F834:F897" si="13">VLOOKUP(E834,Locations,2,0)</f>
        <v>Meramec</v>
      </c>
      <c r="G834" s="42" t="s">
        <v>308</v>
      </c>
      <c r="H834" s="54" t="s">
        <v>94</v>
      </c>
      <c r="I834" s="55" t="s">
        <v>95</v>
      </c>
      <c r="J834" s="55" t="s">
        <v>116</v>
      </c>
      <c r="K834" s="56">
        <v>118525.63</v>
      </c>
      <c r="L834" s="56">
        <v>118525.63</v>
      </c>
      <c r="M834" s="56">
        <v>0</v>
      </c>
      <c r="N834" s="56">
        <v>0</v>
      </c>
      <c r="O834" s="56">
        <v>118525.63</v>
      </c>
    </row>
    <row r="835" spans="1:15" x14ac:dyDescent="0.25">
      <c r="A835" s="54">
        <v>2023</v>
      </c>
      <c r="B835" s="54">
        <v>150</v>
      </c>
      <c r="C835" s="54">
        <v>1111</v>
      </c>
      <c r="D835" s="55">
        <v>641201</v>
      </c>
      <c r="E835" s="54">
        <v>5500</v>
      </c>
      <c r="F835" s="54" t="str">
        <f t="shared" si="13"/>
        <v>Meramec</v>
      </c>
      <c r="G835" s="42" t="s">
        <v>308</v>
      </c>
      <c r="H835" s="54" t="s">
        <v>94</v>
      </c>
      <c r="I835" s="55" t="s">
        <v>95</v>
      </c>
      <c r="J835" s="55" t="s">
        <v>158</v>
      </c>
      <c r="K835" s="56">
        <v>0</v>
      </c>
      <c r="L835" s="56">
        <v>850</v>
      </c>
      <c r="M835" s="56">
        <v>0</v>
      </c>
      <c r="N835" s="56">
        <v>0</v>
      </c>
      <c r="O835" s="56">
        <v>850</v>
      </c>
    </row>
    <row r="836" spans="1:15" x14ac:dyDescent="0.25">
      <c r="A836" s="54">
        <v>2023</v>
      </c>
      <c r="B836" s="54">
        <v>150</v>
      </c>
      <c r="C836" s="54">
        <v>1111</v>
      </c>
      <c r="D836" s="55">
        <v>641202</v>
      </c>
      <c r="E836" s="54">
        <v>5500</v>
      </c>
      <c r="F836" s="54" t="str">
        <f t="shared" si="13"/>
        <v>Meramec</v>
      </c>
      <c r="G836" s="42" t="s">
        <v>308</v>
      </c>
      <c r="H836" s="54" t="s">
        <v>94</v>
      </c>
      <c r="I836" s="55" t="s">
        <v>95</v>
      </c>
      <c r="J836" s="55" t="s">
        <v>118</v>
      </c>
      <c r="K836" s="56">
        <v>5051.25</v>
      </c>
      <c r="L836" s="56">
        <v>5051.25</v>
      </c>
      <c r="M836" s="56">
        <v>0</v>
      </c>
      <c r="N836" s="56">
        <v>0</v>
      </c>
      <c r="O836" s="56">
        <v>5051.25</v>
      </c>
    </row>
    <row r="837" spans="1:15" x14ac:dyDescent="0.25">
      <c r="A837" s="54">
        <v>2023</v>
      </c>
      <c r="B837" s="54">
        <v>150</v>
      </c>
      <c r="C837" s="54">
        <v>1111</v>
      </c>
      <c r="D837" s="55">
        <v>649101</v>
      </c>
      <c r="E837" s="54">
        <v>5500</v>
      </c>
      <c r="F837" s="54" t="str">
        <f t="shared" si="13"/>
        <v>Meramec</v>
      </c>
      <c r="G837" s="42" t="s">
        <v>308</v>
      </c>
      <c r="H837" s="54" t="s">
        <v>94</v>
      </c>
      <c r="I837" s="55" t="s">
        <v>95</v>
      </c>
      <c r="J837" s="55" t="s">
        <v>144</v>
      </c>
      <c r="K837" s="56">
        <v>0</v>
      </c>
      <c r="L837" s="56">
        <v>0</v>
      </c>
      <c r="M837" s="56">
        <v>699.99</v>
      </c>
      <c r="N837" s="56">
        <v>0</v>
      </c>
      <c r="O837" s="56">
        <v>-699.99</v>
      </c>
    </row>
    <row r="838" spans="1:15" x14ac:dyDescent="0.25">
      <c r="A838" s="54">
        <v>2023</v>
      </c>
      <c r="B838" s="54">
        <v>250</v>
      </c>
      <c r="C838" s="54">
        <v>1111</v>
      </c>
      <c r="D838" s="55">
        <v>613101</v>
      </c>
      <c r="E838" s="54">
        <v>5500</v>
      </c>
      <c r="F838" s="54" t="str">
        <f t="shared" si="13"/>
        <v>Meramec</v>
      </c>
      <c r="G838" s="42" t="s">
        <v>308</v>
      </c>
      <c r="H838" s="54" t="s">
        <v>94</v>
      </c>
      <c r="I838" s="55" t="s">
        <v>95</v>
      </c>
      <c r="J838" s="55" t="s">
        <v>138</v>
      </c>
      <c r="K838" s="56">
        <v>22465</v>
      </c>
      <c r="L838" s="56">
        <v>22465</v>
      </c>
      <c r="M838" s="56">
        <v>0</v>
      </c>
      <c r="N838" s="56">
        <v>4900</v>
      </c>
      <c r="O838" s="56">
        <v>17565</v>
      </c>
    </row>
    <row r="839" spans="1:15" x14ac:dyDescent="0.25">
      <c r="A839" s="54">
        <v>2023</v>
      </c>
      <c r="B839" s="54">
        <v>250</v>
      </c>
      <c r="C839" s="54">
        <v>1111</v>
      </c>
      <c r="D839" s="55">
        <v>623101</v>
      </c>
      <c r="E839" s="54">
        <v>5500</v>
      </c>
      <c r="F839" s="54" t="str">
        <f t="shared" si="13"/>
        <v>Meramec</v>
      </c>
      <c r="G839" s="42" t="s">
        <v>308</v>
      </c>
      <c r="H839" s="54" t="s">
        <v>94</v>
      </c>
      <c r="I839" s="55" t="s">
        <v>95</v>
      </c>
      <c r="J839" s="55" t="s">
        <v>100</v>
      </c>
      <c r="K839" s="56">
        <v>3106.36</v>
      </c>
      <c r="L839" s="56">
        <v>3106.36</v>
      </c>
      <c r="M839" s="56">
        <v>0</v>
      </c>
      <c r="N839" s="56">
        <v>253.01</v>
      </c>
      <c r="O839" s="56">
        <v>2853.3500000000004</v>
      </c>
    </row>
    <row r="840" spans="1:15" x14ac:dyDescent="0.25">
      <c r="A840" s="54">
        <v>2023</v>
      </c>
      <c r="B840" s="54">
        <v>250</v>
      </c>
      <c r="C840" s="54">
        <v>1111</v>
      </c>
      <c r="D840" s="55">
        <v>623201</v>
      </c>
      <c r="E840" s="54">
        <v>5500</v>
      </c>
      <c r="F840" s="54" t="str">
        <f t="shared" si="13"/>
        <v>Meramec</v>
      </c>
      <c r="G840" s="42" t="s">
        <v>308</v>
      </c>
      <c r="H840" s="54" t="s">
        <v>94</v>
      </c>
      <c r="I840" s="55" t="s">
        <v>95</v>
      </c>
      <c r="J840" s="55" t="s">
        <v>102</v>
      </c>
      <c r="K840" s="56">
        <v>726.49</v>
      </c>
      <c r="L840" s="56">
        <v>726.49</v>
      </c>
      <c r="M840" s="56">
        <v>0</v>
      </c>
      <c r="N840" s="56">
        <v>59.18</v>
      </c>
      <c r="O840" s="56">
        <v>667.31</v>
      </c>
    </row>
    <row r="841" spans="1:15" x14ac:dyDescent="0.25">
      <c r="A841" s="54">
        <v>2023</v>
      </c>
      <c r="B841" s="54">
        <v>250</v>
      </c>
      <c r="C841" s="54">
        <v>1111</v>
      </c>
      <c r="D841" s="55">
        <v>626101</v>
      </c>
      <c r="E841" s="54">
        <v>5500</v>
      </c>
      <c r="F841" s="54" t="str">
        <f t="shared" si="13"/>
        <v>Meramec</v>
      </c>
      <c r="G841" s="42" t="s">
        <v>308</v>
      </c>
      <c r="H841" s="54" t="s">
        <v>94</v>
      </c>
      <c r="I841" s="55" t="s">
        <v>95</v>
      </c>
      <c r="J841" s="55" t="s">
        <v>104</v>
      </c>
      <c r="K841" s="56">
        <v>1452.97</v>
      </c>
      <c r="L841" s="56">
        <v>1452.97</v>
      </c>
      <c r="M841" s="56">
        <v>0</v>
      </c>
      <c r="N841" s="56">
        <v>121.81</v>
      </c>
      <c r="O841" s="56">
        <v>1331.16</v>
      </c>
    </row>
    <row r="842" spans="1:15" x14ac:dyDescent="0.25">
      <c r="A842" s="54">
        <v>2023</v>
      </c>
      <c r="B842" s="54">
        <v>450</v>
      </c>
      <c r="C842" s="54">
        <v>1111</v>
      </c>
      <c r="D842" s="55">
        <v>654102</v>
      </c>
      <c r="E842" s="54">
        <v>5500</v>
      </c>
      <c r="F842" s="54" t="str">
        <f t="shared" si="13"/>
        <v>Meramec</v>
      </c>
      <c r="G842" s="42" t="s">
        <v>308</v>
      </c>
      <c r="H842" s="54" t="s">
        <v>94</v>
      </c>
      <c r="I842" s="55" t="s">
        <v>95</v>
      </c>
      <c r="J842" s="55" t="s">
        <v>162</v>
      </c>
      <c r="K842" s="56">
        <v>11637.5</v>
      </c>
      <c r="L842" s="56">
        <v>8237.5</v>
      </c>
      <c r="M842" s="56">
        <v>0</v>
      </c>
      <c r="N842" s="56">
        <v>0</v>
      </c>
      <c r="O842" s="56">
        <v>8237.5</v>
      </c>
    </row>
    <row r="843" spans="1:15" x14ac:dyDescent="0.25">
      <c r="A843" s="54">
        <v>2023</v>
      </c>
      <c r="B843" s="54">
        <v>450</v>
      </c>
      <c r="C843" s="54">
        <v>1111</v>
      </c>
      <c r="D843" s="55">
        <v>654301</v>
      </c>
      <c r="E843" s="54">
        <v>5500</v>
      </c>
      <c r="F843" s="54" t="str">
        <f t="shared" si="13"/>
        <v>Meramec</v>
      </c>
      <c r="G843" s="42" t="s">
        <v>308</v>
      </c>
      <c r="H843" s="54" t="s">
        <v>94</v>
      </c>
      <c r="I843" s="55" t="s">
        <v>95</v>
      </c>
      <c r="J843" s="55" t="s">
        <v>156</v>
      </c>
      <c r="K843" s="56">
        <v>0</v>
      </c>
      <c r="L843" s="56">
        <v>2550</v>
      </c>
      <c r="M843" s="56">
        <v>0</v>
      </c>
      <c r="N843" s="56">
        <v>0</v>
      </c>
      <c r="O843" s="56">
        <v>2550</v>
      </c>
    </row>
    <row r="844" spans="1:15" x14ac:dyDescent="0.25">
      <c r="A844" s="54">
        <v>2023</v>
      </c>
      <c r="B844" s="54">
        <v>250</v>
      </c>
      <c r="C844" s="54">
        <v>1111</v>
      </c>
      <c r="D844" s="55">
        <v>613101</v>
      </c>
      <c r="E844" s="54">
        <v>5520</v>
      </c>
      <c r="F844" s="54" t="str">
        <f t="shared" si="13"/>
        <v>Gateway Michael</v>
      </c>
      <c r="G844" s="42" t="s">
        <v>308</v>
      </c>
      <c r="H844" s="54" t="s">
        <v>94</v>
      </c>
      <c r="I844" s="55" t="s">
        <v>95</v>
      </c>
      <c r="J844" s="55" t="s">
        <v>138</v>
      </c>
      <c r="K844" s="56">
        <v>0</v>
      </c>
      <c r="L844" s="56">
        <v>0</v>
      </c>
      <c r="M844" s="56">
        <v>0</v>
      </c>
      <c r="N844" s="56">
        <v>861.6</v>
      </c>
      <c r="O844" s="56">
        <v>-861.6</v>
      </c>
    </row>
    <row r="845" spans="1:15" x14ac:dyDescent="0.25">
      <c r="A845" s="54">
        <v>2023</v>
      </c>
      <c r="B845" s="54">
        <v>250</v>
      </c>
      <c r="C845" s="54">
        <v>1111</v>
      </c>
      <c r="D845" s="55">
        <v>623101</v>
      </c>
      <c r="E845" s="54">
        <v>5520</v>
      </c>
      <c r="F845" s="54" t="str">
        <f t="shared" si="13"/>
        <v>Gateway Michael</v>
      </c>
      <c r="G845" s="42" t="s">
        <v>308</v>
      </c>
      <c r="H845" s="54" t="s">
        <v>94</v>
      </c>
      <c r="I845" s="55" t="s">
        <v>95</v>
      </c>
      <c r="J845" s="55" t="s">
        <v>100</v>
      </c>
      <c r="K845" s="56">
        <v>0</v>
      </c>
      <c r="L845" s="56">
        <v>0</v>
      </c>
      <c r="M845" s="56">
        <v>0</v>
      </c>
      <c r="N845" s="56">
        <v>53.42</v>
      </c>
      <c r="O845" s="56">
        <v>-53.42</v>
      </c>
    </row>
    <row r="846" spans="1:15" x14ac:dyDescent="0.25">
      <c r="A846" s="54">
        <v>2023</v>
      </c>
      <c r="B846" s="54">
        <v>250</v>
      </c>
      <c r="C846" s="54">
        <v>1111</v>
      </c>
      <c r="D846" s="55">
        <v>623201</v>
      </c>
      <c r="E846" s="54">
        <v>5520</v>
      </c>
      <c r="F846" s="54" t="str">
        <f t="shared" si="13"/>
        <v>Gateway Michael</v>
      </c>
      <c r="G846" s="42" t="s">
        <v>308</v>
      </c>
      <c r="H846" s="54" t="s">
        <v>94</v>
      </c>
      <c r="I846" s="55" t="s">
        <v>95</v>
      </c>
      <c r="J846" s="55" t="s">
        <v>102</v>
      </c>
      <c r="K846" s="56">
        <v>0</v>
      </c>
      <c r="L846" s="56">
        <v>0</v>
      </c>
      <c r="M846" s="56">
        <v>0</v>
      </c>
      <c r="N846" s="56">
        <v>12.5</v>
      </c>
      <c r="O846" s="56">
        <v>-12.5</v>
      </c>
    </row>
    <row r="847" spans="1:15" x14ac:dyDescent="0.25">
      <c r="A847" s="54">
        <v>2023</v>
      </c>
      <c r="B847" s="54">
        <v>250</v>
      </c>
      <c r="C847" s="54">
        <v>1111</v>
      </c>
      <c r="D847" s="55">
        <v>626101</v>
      </c>
      <c r="E847" s="54">
        <v>5520</v>
      </c>
      <c r="F847" s="54" t="str">
        <f t="shared" si="13"/>
        <v>Gateway Michael</v>
      </c>
      <c r="G847" s="42" t="s">
        <v>308</v>
      </c>
      <c r="H847" s="54" t="s">
        <v>94</v>
      </c>
      <c r="I847" s="55" t="s">
        <v>95</v>
      </c>
      <c r="J847" s="55" t="s">
        <v>104</v>
      </c>
      <c r="K847" s="56">
        <v>0</v>
      </c>
      <c r="L847" s="56">
        <v>0</v>
      </c>
      <c r="M847" s="56">
        <v>0</v>
      </c>
      <c r="N847" s="56">
        <v>24.99</v>
      </c>
      <c r="O847" s="56">
        <v>-24.99</v>
      </c>
    </row>
    <row r="848" spans="1:15" x14ac:dyDescent="0.25">
      <c r="A848" s="54">
        <v>2023</v>
      </c>
      <c r="B848" s="54">
        <v>150</v>
      </c>
      <c r="C848" s="54">
        <v>1111</v>
      </c>
      <c r="D848" s="55">
        <v>639103</v>
      </c>
      <c r="E848" s="54">
        <v>5560</v>
      </c>
      <c r="F848" s="54" t="str">
        <f t="shared" si="13"/>
        <v>Monroe</v>
      </c>
      <c r="G848" s="42" t="s">
        <v>308</v>
      </c>
      <c r="H848" s="54" t="s">
        <v>94</v>
      </c>
      <c r="I848" s="55" t="s">
        <v>95</v>
      </c>
      <c r="J848" s="55" t="s">
        <v>169</v>
      </c>
      <c r="K848" s="56">
        <v>2449</v>
      </c>
      <c r="L848" s="56">
        <v>2449</v>
      </c>
      <c r="M848" s="56">
        <v>0</v>
      </c>
      <c r="N848" s="56">
        <v>0</v>
      </c>
      <c r="O848" s="56">
        <v>2449</v>
      </c>
    </row>
    <row r="849" spans="1:15" x14ac:dyDescent="0.25">
      <c r="A849" s="54">
        <v>2023</v>
      </c>
      <c r="B849" s="54">
        <v>150</v>
      </c>
      <c r="C849" s="54">
        <v>1111</v>
      </c>
      <c r="D849" s="55">
        <v>639802</v>
      </c>
      <c r="E849" s="54">
        <v>5560</v>
      </c>
      <c r="F849" s="54" t="str">
        <f t="shared" si="13"/>
        <v>Monroe</v>
      </c>
      <c r="G849" s="42" t="s">
        <v>308</v>
      </c>
      <c r="H849" s="54" t="s">
        <v>94</v>
      </c>
      <c r="I849" s="55" t="s">
        <v>95</v>
      </c>
      <c r="J849" s="55" t="s">
        <v>110</v>
      </c>
      <c r="K849" s="56">
        <v>22479.94</v>
      </c>
      <c r="L849" s="56">
        <v>5479.9399999999987</v>
      </c>
      <c r="M849" s="56">
        <v>0</v>
      </c>
      <c r="N849" s="56">
        <v>0</v>
      </c>
      <c r="O849" s="56">
        <v>5479.9399999999987</v>
      </c>
    </row>
    <row r="850" spans="1:15" x14ac:dyDescent="0.25">
      <c r="A850" s="54">
        <v>2023</v>
      </c>
      <c r="B850" s="54">
        <v>150</v>
      </c>
      <c r="C850" s="54">
        <v>1111</v>
      </c>
      <c r="D850" s="55">
        <v>641101</v>
      </c>
      <c r="E850" s="54">
        <v>5560</v>
      </c>
      <c r="F850" s="54" t="str">
        <f t="shared" si="13"/>
        <v>Monroe</v>
      </c>
      <c r="G850" s="42" t="s">
        <v>308</v>
      </c>
      <c r="H850" s="54" t="s">
        <v>94</v>
      </c>
      <c r="I850" s="55" t="s">
        <v>95</v>
      </c>
      <c r="J850" s="55" t="s">
        <v>112</v>
      </c>
      <c r="K850" s="56">
        <v>5443.19</v>
      </c>
      <c r="L850" s="56">
        <v>5443.19</v>
      </c>
      <c r="M850" s="56">
        <v>912</v>
      </c>
      <c r="N850" s="56">
        <v>4483.95</v>
      </c>
      <c r="O850" s="56">
        <v>47.239999999999782</v>
      </c>
    </row>
    <row r="851" spans="1:15" x14ac:dyDescent="0.25">
      <c r="A851" s="54">
        <v>2023</v>
      </c>
      <c r="B851" s="54">
        <v>150</v>
      </c>
      <c r="C851" s="54">
        <v>1111</v>
      </c>
      <c r="D851" s="55">
        <v>641108</v>
      </c>
      <c r="E851" s="54">
        <v>5560</v>
      </c>
      <c r="F851" s="54" t="str">
        <f t="shared" si="13"/>
        <v>Monroe</v>
      </c>
      <c r="G851" s="42" t="s">
        <v>308</v>
      </c>
      <c r="H851" s="54" t="s">
        <v>94</v>
      </c>
      <c r="I851" s="55" t="s">
        <v>95</v>
      </c>
      <c r="J851" s="55" t="s">
        <v>114</v>
      </c>
      <c r="K851" s="56">
        <v>26635</v>
      </c>
      <c r="L851" s="56">
        <v>15135</v>
      </c>
      <c r="M851" s="56">
        <v>2107.1799999999998</v>
      </c>
      <c r="N851" s="56">
        <v>1092</v>
      </c>
      <c r="O851" s="56">
        <v>11935.82</v>
      </c>
    </row>
    <row r="852" spans="1:15" x14ac:dyDescent="0.25">
      <c r="A852" s="54">
        <v>2023</v>
      </c>
      <c r="B852" s="54">
        <v>150</v>
      </c>
      <c r="C852" s="54">
        <v>1111</v>
      </c>
      <c r="D852" s="55">
        <v>641109</v>
      </c>
      <c r="E852" s="54">
        <v>5560</v>
      </c>
      <c r="F852" s="54" t="str">
        <f t="shared" si="13"/>
        <v>Monroe</v>
      </c>
      <c r="G852" s="42" t="s">
        <v>308</v>
      </c>
      <c r="H852" s="54" t="s">
        <v>94</v>
      </c>
      <c r="I852" s="55" t="s">
        <v>95</v>
      </c>
      <c r="J852" s="55" t="s">
        <v>116</v>
      </c>
      <c r="K852" s="56">
        <v>64807.33</v>
      </c>
      <c r="L852" s="56">
        <v>69007.33</v>
      </c>
      <c r="M852" s="56">
        <v>16400.080000000002</v>
      </c>
      <c r="N852" s="56">
        <v>50578.71</v>
      </c>
      <c r="O852" s="56">
        <v>2028.5400000000009</v>
      </c>
    </row>
    <row r="853" spans="1:15" x14ac:dyDescent="0.25">
      <c r="A853" s="54">
        <v>2023</v>
      </c>
      <c r="B853" s="54">
        <v>150</v>
      </c>
      <c r="C853" s="54">
        <v>1111</v>
      </c>
      <c r="D853" s="55">
        <v>641202</v>
      </c>
      <c r="E853" s="54">
        <v>5560</v>
      </c>
      <c r="F853" s="54" t="str">
        <f t="shared" si="13"/>
        <v>Monroe</v>
      </c>
      <c r="G853" s="42" t="s">
        <v>308</v>
      </c>
      <c r="H853" s="54" t="s">
        <v>94</v>
      </c>
      <c r="I853" s="55" t="s">
        <v>95</v>
      </c>
      <c r="J853" s="55" t="s">
        <v>118</v>
      </c>
      <c r="K853" s="56">
        <v>2317.48</v>
      </c>
      <c r="L853" s="56">
        <v>2317.48</v>
      </c>
      <c r="M853" s="56">
        <v>0</v>
      </c>
      <c r="N853" s="56">
        <v>189.05</v>
      </c>
      <c r="O853" s="56">
        <v>2128.4299999999998</v>
      </c>
    </row>
    <row r="854" spans="1:15" x14ac:dyDescent="0.25">
      <c r="A854" s="54">
        <v>2023</v>
      </c>
      <c r="B854" s="54">
        <v>250</v>
      </c>
      <c r="C854" s="54">
        <v>1111</v>
      </c>
      <c r="D854" s="55">
        <v>613101</v>
      </c>
      <c r="E854" s="54">
        <v>5560</v>
      </c>
      <c r="F854" s="54" t="str">
        <f t="shared" si="13"/>
        <v>Monroe</v>
      </c>
      <c r="G854" s="42" t="s">
        <v>308</v>
      </c>
      <c r="H854" s="54" t="s">
        <v>94</v>
      </c>
      <c r="I854" s="55" t="s">
        <v>95</v>
      </c>
      <c r="J854" s="55" t="s">
        <v>138</v>
      </c>
      <c r="K854" s="56">
        <v>53244.480000000003</v>
      </c>
      <c r="L854" s="56">
        <v>53244.480000000003</v>
      </c>
      <c r="M854" s="56">
        <v>0</v>
      </c>
      <c r="N854" s="56">
        <v>0</v>
      </c>
      <c r="O854" s="56">
        <v>53244.480000000003</v>
      </c>
    </row>
    <row r="855" spans="1:15" x14ac:dyDescent="0.25">
      <c r="A855" s="54">
        <v>2023</v>
      </c>
      <c r="B855" s="54">
        <v>250</v>
      </c>
      <c r="C855" s="54">
        <v>1111</v>
      </c>
      <c r="D855" s="55">
        <v>623101</v>
      </c>
      <c r="E855" s="54">
        <v>5560</v>
      </c>
      <c r="F855" s="54" t="str">
        <f t="shared" si="13"/>
        <v>Monroe</v>
      </c>
      <c r="G855" s="42" t="s">
        <v>308</v>
      </c>
      <c r="H855" s="54" t="s">
        <v>94</v>
      </c>
      <c r="I855" s="55" t="s">
        <v>95</v>
      </c>
      <c r="J855" s="55" t="s">
        <v>100</v>
      </c>
      <c r="K855" s="56">
        <v>3301.29</v>
      </c>
      <c r="L855" s="56">
        <v>3301.29</v>
      </c>
      <c r="M855" s="56">
        <v>0</v>
      </c>
      <c r="N855" s="56">
        <v>0</v>
      </c>
      <c r="O855" s="56">
        <v>3301.29</v>
      </c>
    </row>
    <row r="856" spans="1:15" x14ac:dyDescent="0.25">
      <c r="A856" s="54">
        <v>2023</v>
      </c>
      <c r="B856" s="54">
        <v>250</v>
      </c>
      <c r="C856" s="54">
        <v>1111</v>
      </c>
      <c r="D856" s="55">
        <v>623201</v>
      </c>
      <c r="E856" s="54">
        <v>5560</v>
      </c>
      <c r="F856" s="54" t="str">
        <f t="shared" si="13"/>
        <v>Monroe</v>
      </c>
      <c r="G856" s="42" t="s">
        <v>308</v>
      </c>
      <c r="H856" s="54" t="s">
        <v>94</v>
      </c>
      <c r="I856" s="55" t="s">
        <v>95</v>
      </c>
      <c r="J856" s="55" t="s">
        <v>102</v>
      </c>
      <c r="K856" s="56">
        <v>772.07</v>
      </c>
      <c r="L856" s="56">
        <v>772.07</v>
      </c>
      <c r="M856" s="56">
        <v>0</v>
      </c>
      <c r="N856" s="56">
        <v>0</v>
      </c>
      <c r="O856" s="56">
        <v>772.07</v>
      </c>
    </row>
    <row r="857" spans="1:15" x14ac:dyDescent="0.25">
      <c r="A857" s="54">
        <v>2023</v>
      </c>
      <c r="B857" s="54">
        <v>250</v>
      </c>
      <c r="C857" s="54">
        <v>1111</v>
      </c>
      <c r="D857" s="55">
        <v>626101</v>
      </c>
      <c r="E857" s="54">
        <v>5560</v>
      </c>
      <c r="F857" s="54" t="str">
        <f t="shared" si="13"/>
        <v>Monroe</v>
      </c>
      <c r="G857" s="42" t="s">
        <v>308</v>
      </c>
      <c r="H857" s="54" t="s">
        <v>94</v>
      </c>
      <c r="I857" s="55" t="s">
        <v>95</v>
      </c>
      <c r="J857" s="55" t="s">
        <v>104</v>
      </c>
      <c r="K857" s="56">
        <v>1544.09</v>
      </c>
      <c r="L857" s="56">
        <v>1544.09</v>
      </c>
      <c r="M857" s="56">
        <v>0</v>
      </c>
      <c r="N857" s="56">
        <v>0</v>
      </c>
      <c r="O857" s="56">
        <v>1544.09</v>
      </c>
    </row>
    <row r="858" spans="1:15" x14ac:dyDescent="0.25">
      <c r="A858" s="54">
        <v>2023</v>
      </c>
      <c r="B858" s="54">
        <v>450</v>
      </c>
      <c r="C858" s="54">
        <v>1111</v>
      </c>
      <c r="D858" s="55">
        <v>654101</v>
      </c>
      <c r="E858" s="54">
        <v>5560</v>
      </c>
      <c r="F858" s="54" t="str">
        <f t="shared" si="13"/>
        <v>Monroe</v>
      </c>
      <c r="G858" s="42" t="s">
        <v>308</v>
      </c>
      <c r="H858" s="54" t="s">
        <v>94</v>
      </c>
      <c r="I858" s="55" t="s">
        <v>95</v>
      </c>
      <c r="J858" s="55" t="s">
        <v>154</v>
      </c>
      <c r="K858" s="56">
        <v>0</v>
      </c>
      <c r="L858" s="56">
        <v>0</v>
      </c>
      <c r="M858" s="56">
        <v>4836.8900000000003</v>
      </c>
      <c r="N858" s="56">
        <v>0</v>
      </c>
      <c r="O858" s="56">
        <v>-4836.8900000000003</v>
      </c>
    </row>
    <row r="859" spans="1:15" x14ac:dyDescent="0.25">
      <c r="A859" s="54">
        <v>2023</v>
      </c>
      <c r="B859" s="54">
        <v>450</v>
      </c>
      <c r="C859" s="54">
        <v>1111</v>
      </c>
      <c r="D859" s="55">
        <v>654102</v>
      </c>
      <c r="E859" s="54">
        <v>5560</v>
      </c>
      <c r="F859" s="54" t="str">
        <f t="shared" si="13"/>
        <v>Monroe</v>
      </c>
      <c r="G859" s="42" t="s">
        <v>308</v>
      </c>
      <c r="H859" s="54" t="s">
        <v>94</v>
      </c>
      <c r="I859" s="55" t="s">
        <v>95</v>
      </c>
      <c r="J859" s="55" t="s">
        <v>162</v>
      </c>
      <c r="K859" s="56">
        <v>24538</v>
      </c>
      <c r="L859" s="56">
        <v>47038</v>
      </c>
      <c r="M859" s="56">
        <v>21697.37</v>
      </c>
      <c r="N859" s="56">
        <v>21532.15</v>
      </c>
      <c r="O859" s="56">
        <v>3808.4799999999996</v>
      </c>
    </row>
    <row r="860" spans="1:15" x14ac:dyDescent="0.25">
      <c r="A860" s="54">
        <v>2023</v>
      </c>
      <c r="B860" s="54">
        <v>450</v>
      </c>
      <c r="C860" s="54">
        <v>1111</v>
      </c>
      <c r="D860" s="55">
        <v>654301</v>
      </c>
      <c r="E860" s="54">
        <v>5560</v>
      </c>
      <c r="F860" s="54" t="str">
        <f t="shared" si="13"/>
        <v>Monroe</v>
      </c>
      <c r="G860" s="42" t="s">
        <v>308</v>
      </c>
      <c r="H860" s="54" t="s">
        <v>94</v>
      </c>
      <c r="I860" s="55" t="s">
        <v>95</v>
      </c>
      <c r="J860" s="55" t="s">
        <v>156</v>
      </c>
      <c r="K860" s="56">
        <v>0</v>
      </c>
      <c r="L860" s="56">
        <v>1800</v>
      </c>
      <c r="M860" s="56">
        <v>0</v>
      </c>
      <c r="N860" s="56">
        <v>0</v>
      </c>
      <c r="O860" s="56">
        <v>1800</v>
      </c>
    </row>
    <row r="861" spans="1:15" x14ac:dyDescent="0.25">
      <c r="A861" s="54">
        <v>2023</v>
      </c>
      <c r="B861" s="54">
        <v>150</v>
      </c>
      <c r="C861" s="54">
        <v>1111</v>
      </c>
      <c r="D861" s="55">
        <v>633701</v>
      </c>
      <c r="E861" s="54">
        <v>5590</v>
      </c>
      <c r="F861" s="54" t="str">
        <f t="shared" si="13"/>
        <v>Mullanphy</v>
      </c>
      <c r="G861" s="42" t="s">
        <v>308</v>
      </c>
      <c r="H861" s="54" t="s">
        <v>94</v>
      </c>
      <c r="I861" s="55" t="s">
        <v>95</v>
      </c>
      <c r="J861" s="55" t="s">
        <v>223</v>
      </c>
      <c r="K861" s="56">
        <v>0</v>
      </c>
      <c r="L861" s="56">
        <v>720</v>
      </c>
      <c r="M861" s="56">
        <v>720</v>
      </c>
      <c r="N861" s="56">
        <v>0</v>
      </c>
      <c r="O861" s="56">
        <v>0</v>
      </c>
    </row>
    <row r="862" spans="1:15" x14ac:dyDescent="0.25">
      <c r="A862" s="54">
        <v>2023</v>
      </c>
      <c r="B862" s="54">
        <v>150</v>
      </c>
      <c r="C862" s="54">
        <v>1111</v>
      </c>
      <c r="D862" s="55">
        <v>634305</v>
      </c>
      <c r="E862" s="54">
        <v>5590</v>
      </c>
      <c r="F862" s="54" t="str">
        <f t="shared" si="13"/>
        <v>Mullanphy</v>
      </c>
      <c r="G862" s="42" t="s">
        <v>308</v>
      </c>
      <c r="H862" s="54" t="s">
        <v>94</v>
      </c>
      <c r="I862" s="55" t="s">
        <v>95</v>
      </c>
      <c r="J862" s="55" t="s">
        <v>191</v>
      </c>
      <c r="K862" s="56">
        <v>3500</v>
      </c>
      <c r="L862" s="56">
        <v>4380</v>
      </c>
      <c r="M862" s="56">
        <v>0</v>
      </c>
      <c r="N862" s="56">
        <v>0</v>
      </c>
      <c r="O862" s="56">
        <v>4380</v>
      </c>
    </row>
    <row r="863" spans="1:15" x14ac:dyDescent="0.25">
      <c r="A863" s="54">
        <v>2023</v>
      </c>
      <c r="B863" s="54">
        <v>150</v>
      </c>
      <c r="C863" s="54">
        <v>1111</v>
      </c>
      <c r="D863" s="55">
        <v>634904</v>
      </c>
      <c r="E863" s="54">
        <v>5590</v>
      </c>
      <c r="F863" s="54" t="str">
        <f t="shared" si="13"/>
        <v>Mullanphy</v>
      </c>
      <c r="G863" s="42" t="s">
        <v>308</v>
      </c>
      <c r="H863" s="54" t="s">
        <v>94</v>
      </c>
      <c r="I863" s="55" t="s">
        <v>95</v>
      </c>
      <c r="J863" s="55" t="s">
        <v>169</v>
      </c>
      <c r="K863" s="56">
        <v>0</v>
      </c>
      <c r="L863" s="56">
        <v>2500</v>
      </c>
      <c r="M863" s="56">
        <v>0</v>
      </c>
      <c r="N863" s="56">
        <v>1110</v>
      </c>
      <c r="O863" s="56">
        <v>1390</v>
      </c>
    </row>
    <row r="864" spans="1:15" x14ac:dyDescent="0.25">
      <c r="A864" s="54">
        <v>2023</v>
      </c>
      <c r="B864" s="54">
        <v>150</v>
      </c>
      <c r="C864" s="54">
        <v>1111</v>
      </c>
      <c r="D864" s="55">
        <v>639802</v>
      </c>
      <c r="E864" s="54">
        <v>5590</v>
      </c>
      <c r="F864" s="54" t="str">
        <f t="shared" si="13"/>
        <v>Mullanphy</v>
      </c>
      <c r="G864" s="42" t="s">
        <v>308</v>
      </c>
      <c r="H864" s="54" t="s">
        <v>94</v>
      </c>
      <c r="I864" s="55" t="s">
        <v>95</v>
      </c>
      <c r="J864" s="55" t="s">
        <v>110</v>
      </c>
      <c r="K864" s="56">
        <v>52906.14</v>
      </c>
      <c r="L864" s="56">
        <v>4406.1399999999994</v>
      </c>
      <c r="M864" s="56">
        <v>0</v>
      </c>
      <c r="N864" s="56">
        <v>0</v>
      </c>
      <c r="O864" s="56">
        <v>4406.1399999999994</v>
      </c>
    </row>
    <row r="865" spans="1:15" x14ac:dyDescent="0.25">
      <c r="A865" s="54">
        <v>2023</v>
      </c>
      <c r="B865" s="54">
        <v>150</v>
      </c>
      <c r="C865" s="54">
        <v>1111</v>
      </c>
      <c r="D865" s="55">
        <v>641101</v>
      </c>
      <c r="E865" s="54">
        <v>5590</v>
      </c>
      <c r="F865" s="54" t="str">
        <f t="shared" si="13"/>
        <v>Mullanphy</v>
      </c>
      <c r="G865" s="42" t="s">
        <v>308</v>
      </c>
      <c r="H865" s="54" t="s">
        <v>94</v>
      </c>
      <c r="I865" s="55" t="s">
        <v>95</v>
      </c>
      <c r="J865" s="55" t="s">
        <v>112</v>
      </c>
      <c r="K865" s="56">
        <v>80390.740000000005</v>
      </c>
      <c r="L865" s="56">
        <v>45790.740000000005</v>
      </c>
      <c r="M865" s="56">
        <v>1665.67</v>
      </c>
      <c r="N865" s="56">
        <v>2989.95</v>
      </c>
      <c r="O865" s="56">
        <v>41135.12000000001</v>
      </c>
    </row>
    <row r="866" spans="1:15" x14ac:dyDescent="0.25">
      <c r="A866" s="54">
        <v>2023</v>
      </c>
      <c r="B866" s="54">
        <v>150</v>
      </c>
      <c r="C866" s="54">
        <v>1111</v>
      </c>
      <c r="D866" s="55">
        <v>641108</v>
      </c>
      <c r="E866" s="54">
        <v>5590</v>
      </c>
      <c r="F866" s="54" t="str">
        <f t="shared" si="13"/>
        <v>Mullanphy</v>
      </c>
      <c r="G866" s="42" t="s">
        <v>308</v>
      </c>
      <c r="H866" s="54" t="s">
        <v>94</v>
      </c>
      <c r="I866" s="55" t="s">
        <v>95</v>
      </c>
      <c r="J866" s="55" t="s">
        <v>114</v>
      </c>
      <c r="K866" s="56">
        <v>35972.97</v>
      </c>
      <c r="L866" s="56">
        <v>35972.97</v>
      </c>
      <c r="M866" s="56">
        <v>26468.01</v>
      </c>
      <c r="N866" s="56">
        <v>2295</v>
      </c>
      <c r="O866" s="56">
        <v>7209.9600000000028</v>
      </c>
    </row>
    <row r="867" spans="1:15" x14ac:dyDescent="0.25">
      <c r="A867" s="54">
        <v>2023</v>
      </c>
      <c r="B867" s="54">
        <v>150</v>
      </c>
      <c r="C867" s="54">
        <v>1111</v>
      </c>
      <c r="D867" s="55">
        <v>641109</v>
      </c>
      <c r="E867" s="54">
        <v>5590</v>
      </c>
      <c r="F867" s="54" t="str">
        <f t="shared" si="13"/>
        <v>Mullanphy</v>
      </c>
      <c r="G867" s="42" t="s">
        <v>308</v>
      </c>
      <c r="H867" s="54" t="s">
        <v>94</v>
      </c>
      <c r="I867" s="55" t="s">
        <v>95</v>
      </c>
      <c r="J867" s="55" t="s">
        <v>116</v>
      </c>
      <c r="K867" s="56">
        <v>59324.800000000003</v>
      </c>
      <c r="L867" s="56">
        <v>182093.26</v>
      </c>
      <c r="M867" s="56">
        <v>49265.2</v>
      </c>
      <c r="N867" s="56">
        <v>0</v>
      </c>
      <c r="O867" s="56">
        <v>132828.06</v>
      </c>
    </row>
    <row r="868" spans="1:15" x14ac:dyDescent="0.25">
      <c r="A868" s="54">
        <v>2023</v>
      </c>
      <c r="B868" s="54">
        <v>150</v>
      </c>
      <c r="C868" s="54">
        <v>1111</v>
      </c>
      <c r="D868" s="55">
        <v>641202</v>
      </c>
      <c r="E868" s="54">
        <v>5590</v>
      </c>
      <c r="F868" s="54" t="str">
        <f t="shared" si="13"/>
        <v>Mullanphy</v>
      </c>
      <c r="G868" s="42" t="s">
        <v>308</v>
      </c>
      <c r="H868" s="54" t="s">
        <v>94</v>
      </c>
      <c r="I868" s="55" t="s">
        <v>95</v>
      </c>
      <c r="J868" s="55" t="s">
        <v>118</v>
      </c>
      <c r="K868" s="56">
        <v>26830</v>
      </c>
      <c r="L868" s="56">
        <v>26830</v>
      </c>
      <c r="M868" s="56">
        <v>0</v>
      </c>
      <c r="N868" s="56">
        <v>23668.19</v>
      </c>
      <c r="O868" s="56">
        <v>3161.8100000000013</v>
      </c>
    </row>
    <row r="869" spans="1:15" x14ac:dyDescent="0.25">
      <c r="A869" s="54">
        <v>2023</v>
      </c>
      <c r="B869" s="54">
        <v>150</v>
      </c>
      <c r="C869" s="54">
        <v>1111</v>
      </c>
      <c r="D869" s="55">
        <v>649101</v>
      </c>
      <c r="E869" s="54">
        <v>5590</v>
      </c>
      <c r="F869" s="54" t="str">
        <f t="shared" si="13"/>
        <v>Mullanphy</v>
      </c>
      <c r="G869" s="42" t="s">
        <v>308</v>
      </c>
      <c r="H869" s="54" t="s">
        <v>94</v>
      </c>
      <c r="I869" s="55" t="s">
        <v>95</v>
      </c>
      <c r="J869" s="55" t="s">
        <v>144</v>
      </c>
      <c r="K869" s="56">
        <v>0</v>
      </c>
      <c r="L869" s="56">
        <v>18000</v>
      </c>
      <c r="M869" s="56">
        <v>17070.48</v>
      </c>
      <c r="N869" s="56">
        <v>0</v>
      </c>
      <c r="O869" s="56">
        <v>929.52000000000044</v>
      </c>
    </row>
    <row r="870" spans="1:15" x14ac:dyDescent="0.25">
      <c r="A870" s="54">
        <v>2023</v>
      </c>
      <c r="B870" s="54">
        <v>150</v>
      </c>
      <c r="C870" s="54">
        <v>1111</v>
      </c>
      <c r="D870" s="55">
        <v>654101</v>
      </c>
      <c r="E870" s="54">
        <v>5590</v>
      </c>
      <c r="F870" s="54" t="str">
        <f t="shared" si="13"/>
        <v>Mullanphy</v>
      </c>
      <c r="G870" s="42" t="s">
        <v>308</v>
      </c>
      <c r="H870" s="54" t="s">
        <v>94</v>
      </c>
      <c r="I870" s="55" t="s">
        <v>95</v>
      </c>
      <c r="J870" s="55" t="s">
        <v>154</v>
      </c>
      <c r="K870" s="56">
        <v>0</v>
      </c>
      <c r="L870" s="56">
        <v>0</v>
      </c>
      <c r="M870" s="56">
        <v>215.07</v>
      </c>
      <c r="N870" s="56">
        <v>0</v>
      </c>
      <c r="O870" s="56">
        <v>-215.07</v>
      </c>
    </row>
    <row r="871" spans="1:15" x14ac:dyDescent="0.25">
      <c r="A871" s="54">
        <v>2023</v>
      </c>
      <c r="B871" s="54">
        <v>250</v>
      </c>
      <c r="C871" s="54">
        <v>1111</v>
      </c>
      <c r="D871" s="55">
        <v>613101</v>
      </c>
      <c r="E871" s="54">
        <v>5590</v>
      </c>
      <c r="F871" s="54" t="str">
        <f t="shared" si="13"/>
        <v>Mullanphy</v>
      </c>
      <c r="G871" s="42" t="s">
        <v>308</v>
      </c>
      <c r="H871" s="54" t="s">
        <v>94</v>
      </c>
      <c r="I871" s="55" t="s">
        <v>95</v>
      </c>
      <c r="J871" s="55" t="s">
        <v>138</v>
      </c>
      <c r="K871" s="56">
        <v>125370</v>
      </c>
      <c r="L871" s="56">
        <v>28101.539999999994</v>
      </c>
      <c r="M871" s="56">
        <v>0</v>
      </c>
      <c r="N871" s="56">
        <v>0</v>
      </c>
      <c r="O871" s="56">
        <v>28101.539999999994</v>
      </c>
    </row>
    <row r="872" spans="1:15" x14ac:dyDescent="0.25">
      <c r="A872" s="54">
        <v>2023</v>
      </c>
      <c r="B872" s="54">
        <v>250</v>
      </c>
      <c r="C872" s="54">
        <v>1111</v>
      </c>
      <c r="D872" s="55">
        <v>623101</v>
      </c>
      <c r="E872" s="54">
        <v>5590</v>
      </c>
      <c r="F872" s="54" t="str">
        <f t="shared" si="13"/>
        <v>Mullanphy</v>
      </c>
      <c r="G872" s="42" t="s">
        <v>308</v>
      </c>
      <c r="H872" s="54" t="s">
        <v>94</v>
      </c>
      <c r="I872" s="55" t="s">
        <v>95</v>
      </c>
      <c r="J872" s="55" t="s">
        <v>100</v>
      </c>
      <c r="K872" s="56">
        <v>7772.66</v>
      </c>
      <c r="L872" s="56">
        <v>7772.66</v>
      </c>
      <c r="M872" s="56">
        <v>0</v>
      </c>
      <c r="N872" s="56">
        <v>0</v>
      </c>
      <c r="O872" s="56">
        <v>7772.66</v>
      </c>
    </row>
    <row r="873" spans="1:15" x14ac:dyDescent="0.25">
      <c r="A873" s="54">
        <v>2023</v>
      </c>
      <c r="B873" s="54">
        <v>250</v>
      </c>
      <c r="C873" s="54">
        <v>1111</v>
      </c>
      <c r="D873" s="55">
        <v>623201</v>
      </c>
      <c r="E873" s="54">
        <v>5590</v>
      </c>
      <c r="F873" s="54" t="str">
        <f t="shared" si="13"/>
        <v>Mullanphy</v>
      </c>
      <c r="G873" s="42" t="s">
        <v>308</v>
      </c>
      <c r="H873" s="54" t="s">
        <v>94</v>
      </c>
      <c r="I873" s="55" t="s">
        <v>95</v>
      </c>
      <c r="J873" s="55" t="s">
        <v>102</v>
      </c>
      <c r="K873" s="56">
        <v>1817.82</v>
      </c>
      <c r="L873" s="56">
        <v>1817.82</v>
      </c>
      <c r="M873" s="56">
        <v>0</v>
      </c>
      <c r="N873" s="56">
        <v>0</v>
      </c>
      <c r="O873" s="56">
        <v>1817.82</v>
      </c>
    </row>
    <row r="874" spans="1:15" x14ac:dyDescent="0.25">
      <c r="A874" s="54">
        <v>2023</v>
      </c>
      <c r="B874" s="54">
        <v>250</v>
      </c>
      <c r="C874" s="54">
        <v>1111</v>
      </c>
      <c r="D874" s="55">
        <v>626101</v>
      </c>
      <c r="E874" s="54">
        <v>5590</v>
      </c>
      <c r="F874" s="54" t="str">
        <f t="shared" si="13"/>
        <v>Mullanphy</v>
      </c>
      <c r="G874" s="42" t="s">
        <v>308</v>
      </c>
      <c r="H874" s="54" t="s">
        <v>94</v>
      </c>
      <c r="I874" s="55" t="s">
        <v>95</v>
      </c>
      <c r="J874" s="55" t="s">
        <v>104</v>
      </c>
      <c r="K874" s="56">
        <v>3635.73</v>
      </c>
      <c r="L874" s="56">
        <v>3635.73</v>
      </c>
      <c r="M874" s="56">
        <v>0</v>
      </c>
      <c r="N874" s="56">
        <v>0</v>
      </c>
      <c r="O874" s="56">
        <v>3635.73</v>
      </c>
    </row>
    <row r="875" spans="1:15" x14ac:dyDescent="0.25">
      <c r="A875" s="54">
        <v>2023</v>
      </c>
      <c r="B875" s="54">
        <v>450</v>
      </c>
      <c r="C875" s="54">
        <v>1111</v>
      </c>
      <c r="D875" s="55">
        <v>641109</v>
      </c>
      <c r="E875" s="54">
        <v>5590</v>
      </c>
      <c r="F875" s="54" t="str">
        <f t="shared" si="13"/>
        <v>Mullanphy</v>
      </c>
      <c r="G875" s="42" t="s">
        <v>308</v>
      </c>
      <c r="H875" s="54" t="s">
        <v>94</v>
      </c>
      <c r="I875" s="55" t="s">
        <v>95</v>
      </c>
      <c r="J875" s="55" t="s">
        <v>116</v>
      </c>
      <c r="K875" s="56">
        <v>0</v>
      </c>
      <c r="L875" s="56">
        <v>24000</v>
      </c>
      <c r="M875" s="56">
        <v>23889.91</v>
      </c>
      <c r="N875" s="56">
        <v>0</v>
      </c>
      <c r="O875" s="56">
        <v>110.09000000000015</v>
      </c>
    </row>
    <row r="876" spans="1:15" x14ac:dyDescent="0.25">
      <c r="A876" s="54">
        <v>2023</v>
      </c>
      <c r="B876" s="54">
        <v>450</v>
      </c>
      <c r="C876" s="54">
        <v>1111</v>
      </c>
      <c r="D876" s="55">
        <v>654101</v>
      </c>
      <c r="E876" s="54">
        <v>5590</v>
      </c>
      <c r="F876" s="54" t="str">
        <f t="shared" si="13"/>
        <v>Mullanphy</v>
      </c>
      <c r="G876" s="42" t="s">
        <v>308</v>
      </c>
      <c r="H876" s="54" t="s">
        <v>94</v>
      </c>
      <c r="I876" s="55" t="s">
        <v>95</v>
      </c>
      <c r="J876" s="55" t="s">
        <v>154</v>
      </c>
      <c r="K876" s="56">
        <v>0</v>
      </c>
      <c r="L876" s="56">
        <v>2000</v>
      </c>
      <c r="M876" s="56">
        <v>1433.77</v>
      </c>
      <c r="N876" s="56">
        <v>0</v>
      </c>
      <c r="O876" s="56">
        <v>566.23</v>
      </c>
    </row>
    <row r="877" spans="1:15" x14ac:dyDescent="0.25">
      <c r="A877" s="54">
        <v>2023</v>
      </c>
      <c r="B877" s="54">
        <v>450</v>
      </c>
      <c r="C877" s="54">
        <v>1111</v>
      </c>
      <c r="D877" s="55">
        <v>654102</v>
      </c>
      <c r="E877" s="54">
        <v>5590</v>
      </c>
      <c r="F877" s="54" t="str">
        <f t="shared" si="13"/>
        <v>Mullanphy</v>
      </c>
      <c r="G877" s="42" t="s">
        <v>308</v>
      </c>
      <c r="H877" s="54" t="s">
        <v>94</v>
      </c>
      <c r="I877" s="55" t="s">
        <v>95</v>
      </c>
      <c r="J877" s="55" t="s">
        <v>162</v>
      </c>
      <c r="K877" s="56">
        <v>120000</v>
      </c>
      <c r="L877" s="56">
        <v>127970</v>
      </c>
      <c r="M877" s="56">
        <v>30412.65</v>
      </c>
      <c r="N877" s="56">
        <v>0</v>
      </c>
      <c r="O877" s="56">
        <v>97557.35</v>
      </c>
    </row>
    <row r="878" spans="1:15" x14ac:dyDescent="0.25">
      <c r="A878" s="54">
        <v>2023</v>
      </c>
      <c r="B878" s="54">
        <v>450</v>
      </c>
      <c r="C878" s="54">
        <v>1111</v>
      </c>
      <c r="D878" s="55">
        <v>654301</v>
      </c>
      <c r="E878" s="54">
        <v>5590</v>
      </c>
      <c r="F878" s="54" t="str">
        <f t="shared" si="13"/>
        <v>Mullanphy</v>
      </c>
      <c r="G878" s="42" t="s">
        <v>308</v>
      </c>
      <c r="H878" s="54" t="s">
        <v>94</v>
      </c>
      <c r="I878" s="55" t="s">
        <v>95</v>
      </c>
      <c r="J878" s="55" t="s">
        <v>156</v>
      </c>
      <c r="K878" s="56">
        <v>17355</v>
      </c>
      <c r="L878" s="56">
        <v>14285</v>
      </c>
      <c r="M878" s="56">
        <v>2598</v>
      </c>
      <c r="N878" s="56">
        <v>0</v>
      </c>
      <c r="O878" s="56">
        <v>11687</v>
      </c>
    </row>
    <row r="879" spans="1:15" x14ac:dyDescent="0.25">
      <c r="A879" s="54">
        <v>2023</v>
      </c>
      <c r="B879" s="54">
        <v>150</v>
      </c>
      <c r="C879" s="54">
        <v>1111</v>
      </c>
      <c r="D879" s="55">
        <v>623101</v>
      </c>
      <c r="E879" s="54">
        <v>5600</v>
      </c>
      <c r="F879" s="54" t="str">
        <f t="shared" si="13"/>
        <v>Oak Hill</v>
      </c>
      <c r="G879" s="42" t="s">
        <v>308</v>
      </c>
      <c r="H879" s="54" t="s">
        <v>94</v>
      </c>
      <c r="I879" s="55" t="s">
        <v>95</v>
      </c>
      <c r="J879" s="55" t="s">
        <v>100</v>
      </c>
      <c r="K879" s="56">
        <v>0</v>
      </c>
      <c r="L879" s="56">
        <v>0</v>
      </c>
      <c r="M879" s="56">
        <v>0</v>
      </c>
      <c r="N879" s="56">
        <v>8.86</v>
      </c>
      <c r="O879" s="56">
        <v>-8.86</v>
      </c>
    </row>
    <row r="880" spans="1:15" x14ac:dyDescent="0.25">
      <c r="A880" s="54">
        <v>2023</v>
      </c>
      <c r="B880" s="54">
        <v>150</v>
      </c>
      <c r="C880" s="54">
        <v>1111</v>
      </c>
      <c r="D880" s="55">
        <v>623201</v>
      </c>
      <c r="E880" s="54">
        <v>5600</v>
      </c>
      <c r="F880" s="54" t="str">
        <f t="shared" si="13"/>
        <v>Oak Hill</v>
      </c>
      <c r="G880" s="42" t="s">
        <v>308</v>
      </c>
      <c r="H880" s="54" t="s">
        <v>94</v>
      </c>
      <c r="I880" s="55" t="s">
        <v>95</v>
      </c>
      <c r="J880" s="55" t="s">
        <v>102</v>
      </c>
      <c r="K880" s="56">
        <v>0</v>
      </c>
      <c r="L880" s="56">
        <v>0</v>
      </c>
      <c r="M880" s="56">
        <v>0</v>
      </c>
      <c r="N880" s="56">
        <v>2.0700000000000003</v>
      </c>
      <c r="O880" s="56">
        <v>-2.0700000000000003</v>
      </c>
    </row>
    <row r="881" spans="1:15" x14ac:dyDescent="0.25">
      <c r="A881" s="54">
        <v>2023</v>
      </c>
      <c r="B881" s="54">
        <v>150</v>
      </c>
      <c r="C881" s="54">
        <v>1111</v>
      </c>
      <c r="D881" s="55">
        <v>626101</v>
      </c>
      <c r="E881" s="54">
        <v>5600</v>
      </c>
      <c r="F881" s="54" t="str">
        <f t="shared" si="13"/>
        <v>Oak Hill</v>
      </c>
      <c r="G881" s="42" t="s">
        <v>308</v>
      </c>
      <c r="H881" s="54" t="s">
        <v>94</v>
      </c>
      <c r="I881" s="55" t="s">
        <v>95</v>
      </c>
      <c r="J881" s="55" t="s">
        <v>104</v>
      </c>
      <c r="K881" s="56">
        <v>0</v>
      </c>
      <c r="L881" s="56">
        <v>0</v>
      </c>
      <c r="M881" s="56">
        <v>0</v>
      </c>
      <c r="N881" s="56">
        <v>4.1500000000000004</v>
      </c>
      <c r="O881" s="56">
        <v>-4.1500000000000004</v>
      </c>
    </row>
    <row r="882" spans="1:15" x14ac:dyDescent="0.25">
      <c r="A882" s="54">
        <v>2023</v>
      </c>
      <c r="B882" s="54">
        <v>150</v>
      </c>
      <c r="C882" s="54">
        <v>1111</v>
      </c>
      <c r="D882" s="55">
        <v>639103</v>
      </c>
      <c r="E882" s="54">
        <v>5600</v>
      </c>
      <c r="F882" s="54" t="str">
        <f t="shared" si="13"/>
        <v>Oak Hill</v>
      </c>
      <c r="G882" s="42" t="s">
        <v>308</v>
      </c>
      <c r="H882" s="54" t="s">
        <v>94</v>
      </c>
      <c r="I882" s="55" t="s">
        <v>95</v>
      </c>
      <c r="J882" s="55" t="s">
        <v>169</v>
      </c>
      <c r="K882" s="56">
        <v>0</v>
      </c>
      <c r="L882" s="56">
        <v>284</v>
      </c>
      <c r="M882" s="56">
        <v>0</v>
      </c>
      <c r="N882" s="56">
        <v>0</v>
      </c>
      <c r="O882" s="56">
        <v>284</v>
      </c>
    </row>
    <row r="883" spans="1:15" x14ac:dyDescent="0.25">
      <c r="A883" s="54">
        <v>2023</v>
      </c>
      <c r="B883" s="54">
        <v>150</v>
      </c>
      <c r="C883" s="54">
        <v>1111</v>
      </c>
      <c r="D883" s="55">
        <v>641101</v>
      </c>
      <c r="E883" s="54">
        <v>5600</v>
      </c>
      <c r="F883" s="54" t="str">
        <f t="shared" si="13"/>
        <v>Oak Hill</v>
      </c>
      <c r="G883" s="42" t="s">
        <v>308</v>
      </c>
      <c r="H883" s="54" t="s">
        <v>94</v>
      </c>
      <c r="I883" s="55" t="s">
        <v>95</v>
      </c>
      <c r="J883" s="55" t="s">
        <v>112</v>
      </c>
      <c r="K883" s="56">
        <v>27105.85</v>
      </c>
      <c r="L883" s="56">
        <v>26021.85</v>
      </c>
      <c r="M883" s="56">
        <v>1382.08</v>
      </c>
      <c r="N883" s="56">
        <v>0</v>
      </c>
      <c r="O883" s="56">
        <v>24639.769999999997</v>
      </c>
    </row>
    <row r="884" spans="1:15" x14ac:dyDescent="0.25">
      <c r="A884" s="54">
        <v>2023</v>
      </c>
      <c r="B884" s="54">
        <v>150</v>
      </c>
      <c r="C884" s="54">
        <v>1111</v>
      </c>
      <c r="D884" s="55">
        <v>641108</v>
      </c>
      <c r="E884" s="54">
        <v>5600</v>
      </c>
      <c r="F884" s="54" t="str">
        <f t="shared" si="13"/>
        <v>Oak Hill</v>
      </c>
      <c r="G884" s="42" t="s">
        <v>308</v>
      </c>
      <c r="H884" s="54" t="s">
        <v>94</v>
      </c>
      <c r="I884" s="55" t="s">
        <v>95</v>
      </c>
      <c r="J884" s="55" t="s">
        <v>114</v>
      </c>
      <c r="K884" s="56">
        <v>10366.81</v>
      </c>
      <c r="L884" s="56">
        <v>9366.81</v>
      </c>
      <c r="M884" s="56">
        <v>0</v>
      </c>
      <c r="N884" s="56">
        <v>1234.05</v>
      </c>
      <c r="O884" s="56">
        <v>8132.7599999999993</v>
      </c>
    </row>
    <row r="885" spans="1:15" x14ac:dyDescent="0.25">
      <c r="A885" s="54">
        <v>2023</v>
      </c>
      <c r="B885" s="54">
        <v>150</v>
      </c>
      <c r="C885" s="54">
        <v>1111</v>
      </c>
      <c r="D885" s="55">
        <v>641109</v>
      </c>
      <c r="E885" s="54">
        <v>5600</v>
      </c>
      <c r="F885" s="54" t="str">
        <f t="shared" si="13"/>
        <v>Oak Hill</v>
      </c>
      <c r="G885" s="42" t="s">
        <v>308</v>
      </c>
      <c r="H885" s="54" t="s">
        <v>94</v>
      </c>
      <c r="I885" s="55" t="s">
        <v>95</v>
      </c>
      <c r="J885" s="55" t="s">
        <v>116</v>
      </c>
      <c r="K885" s="56">
        <v>18781.39</v>
      </c>
      <c r="L885" s="56">
        <v>100581.39</v>
      </c>
      <c r="M885" s="56">
        <v>0</v>
      </c>
      <c r="N885" s="56">
        <v>6016.39</v>
      </c>
      <c r="O885" s="56">
        <v>94565</v>
      </c>
    </row>
    <row r="886" spans="1:15" x14ac:dyDescent="0.25">
      <c r="A886" s="54">
        <v>2023</v>
      </c>
      <c r="B886" s="54">
        <v>250</v>
      </c>
      <c r="C886" s="54">
        <v>1111</v>
      </c>
      <c r="D886" s="55">
        <v>613101</v>
      </c>
      <c r="E886" s="54">
        <v>5600</v>
      </c>
      <c r="F886" s="54" t="str">
        <f t="shared" si="13"/>
        <v>Oak Hill</v>
      </c>
      <c r="G886" s="42" t="s">
        <v>308</v>
      </c>
      <c r="H886" s="54" t="s">
        <v>94</v>
      </c>
      <c r="I886" s="55" t="s">
        <v>95</v>
      </c>
      <c r="J886" s="55" t="s">
        <v>138</v>
      </c>
      <c r="K886" s="56">
        <v>57930.78</v>
      </c>
      <c r="L886" s="56">
        <v>57930.78</v>
      </c>
      <c r="M886" s="56">
        <v>0</v>
      </c>
      <c r="N886" s="56">
        <v>607.20000000000005</v>
      </c>
      <c r="O886" s="56">
        <v>57323.58</v>
      </c>
    </row>
    <row r="887" spans="1:15" x14ac:dyDescent="0.25">
      <c r="A887" s="54">
        <v>2023</v>
      </c>
      <c r="B887" s="54">
        <v>250</v>
      </c>
      <c r="C887" s="54">
        <v>1111</v>
      </c>
      <c r="D887" s="55">
        <v>623101</v>
      </c>
      <c r="E887" s="54">
        <v>5600</v>
      </c>
      <c r="F887" s="54" t="str">
        <f t="shared" si="13"/>
        <v>Oak Hill</v>
      </c>
      <c r="G887" s="42" t="s">
        <v>308</v>
      </c>
      <c r="H887" s="54" t="s">
        <v>94</v>
      </c>
      <c r="I887" s="55" t="s">
        <v>95</v>
      </c>
      <c r="J887" s="55" t="s">
        <v>100</v>
      </c>
      <c r="K887" s="56">
        <v>3591.37</v>
      </c>
      <c r="L887" s="56">
        <v>3591.37</v>
      </c>
      <c r="M887" s="56">
        <v>0</v>
      </c>
      <c r="N887" s="56">
        <v>26.68</v>
      </c>
      <c r="O887" s="56">
        <v>3564.69</v>
      </c>
    </row>
    <row r="888" spans="1:15" x14ac:dyDescent="0.25">
      <c r="A888" s="54">
        <v>2023</v>
      </c>
      <c r="B888" s="54">
        <v>250</v>
      </c>
      <c r="C888" s="54">
        <v>1111</v>
      </c>
      <c r="D888" s="55">
        <v>623201</v>
      </c>
      <c r="E888" s="54">
        <v>5600</v>
      </c>
      <c r="F888" s="54" t="str">
        <f t="shared" si="13"/>
        <v>Oak Hill</v>
      </c>
      <c r="G888" s="42" t="s">
        <v>308</v>
      </c>
      <c r="H888" s="54" t="s">
        <v>94</v>
      </c>
      <c r="I888" s="55" t="s">
        <v>95</v>
      </c>
      <c r="J888" s="55" t="s">
        <v>102</v>
      </c>
      <c r="K888" s="56">
        <v>839.92</v>
      </c>
      <c r="L888" s="56">
        <v>839.92</v>
      </c>
      <c r="M888" s="56">
        <v>0</v>
      </c>
      <c r="N888" s="56">
        <v>6.24</v>
      </c>
      <c r="O888" s="56">
        <v>833.68</v>
      </c>
    </row>
    <row r="889" spans="1:15" x14ac:dyDescent="0.25">
      <c r="A889" s="54">
        <v>2023</v>
      </c>
      <c r="B889" s="54">
        <v>250</v>
      </c>
      <c r="C889" s="54">
        <v>1111</v>
      </c>
      <c r="D889" s="55">
        <v>626101</v>
      </c>
      <c r="E889" s="54">
        <v>5600</v>
      </c>
      <c r="F889" s="54" t="str">
        <f t="shared" si="13"/>
        <v>Oak Hill</v>
      </c>
      <c r="G889" s="42" t="s">
        <v>308</v>
      </c>
      <c r="H889" s="54" t="s">
        <v>94</v>
      </c>
      <c r="I889" s="55" t="s">
        <v>95</v>
      </c>
      <c r="J889" s="55" t="s">
        <v>104</v>
      </c>
      <c r="K889" s="56">
        <v>1679.99</v>
      </c>
      <c r="L889" s="56">
        <v>1679.99</v>
      </c>
      <c r="M889" s="56">
        <v>0</v>
      </c>
      <c r="N889" s="56">
        <v>13.47</v>
      </c>
      <c r="O889" s="56">
        <v>1666.52</v>
      </c>
    </row>
    <row r="890" spans="1:15" x14ac:dyDescent="0.25">
      <c r="A890" s="54">
        <v>2023</v>
      </c>
      <c r="B890" s="54">
        <v>450</v>
      </c>
      <c r="C890" s="54">
        <v>1111</v>
      </c>
      <c r="D890" s="55">
        <v>654102</v>
      </c>
      <c r="E890" s="54">
        <v>5600</v>
      </c>
      <c r="F890" s="54" t="str">
        <f t="shared" si="13"/>
        <v>Oak Hill</v>
      </c>
      <c r="G890" s="42" t="s">
        <v>308</v>
      </c>
      <c r="H890" s="54" t="s">
        <v>94</v>
      </c>
      <c r="I890" s="55" t="s">
        <v>95</v>
      </c>
      <c r="J890" s="55" t="s">
        <v>162</v>
      </c>
      <c r="K890" s="56">
        <v>93187.88</v>
      </c>
      <c r="L890" s="56">
        <v>12187.880000000005</v>
      </c>
      <c r="M890" s="56">
        <v>0</v>
      </c>
      <c r="N890" s="56">
        <v>0</v>
      </c>
      <c r="O890" s="56">
        <v>12187.880000000005</v>
      </c>
    </row>
    <row r="891" spans="1:15" x14ac:dyDescent="0.25">
      <c r="A891" s="54">
        <v>2023</v>
      </c>
      <c r="B891" s="54">
        <v>150</v>
      </c>
      <c r="C891" s="54">
        <v>1111</v>
      </c>
      <c r="D891" s="55">
        <v>631201</v>
      </c>
      <c r="E891" s="54">
        <v>5610</v>
      </c>
      <c r="F891" s="54" t="str">
        <f t="shared" si="13"/>
        <v>Earl Nance Sr</v>
      </c>
      <c r="G891" s="42" t="s">
        <v>308</v>
      </c>
      <c r="H891" s="54" t="s">
        <v>94</v>
      </c>
      <c r="I891" s="55" t="s">
        <v>95</v>
      </c>
      <c r="J891" s="55" t="s">
        <v>133</v>
      </c>
      <c r="K891" s="56">
        <v>18023.75</v>
      </c>
      <c r="L891" s="56">
        <v>25023.75</v>
      </c>
      <c r="M891" s="56">
        <v>18215</v>
      </c>
      <c r="N891" s="56">
        <v>750</v>
      </c>
      <c r="O891" s="56">
        <v>6058.75</v>
      </c>
    </row>
    <row r="892" spans="1:15" x14ac:dyDescent="0.25">
      <c r="A892" s="54">
        <v>2023</v>
      </c>
      <c r="B892" s="54">
        <v>150</v>
      </c>
      <c r="C892" s="54">
        <v>1111</v>
      </c>
      <c r="D892" s="55">
        <v>634301</v>
      </c>
      <c r="E892" s="54">
        <v>5610</v>
      </c>
      <c r="F892" s="54" t="str">
        <f t="shared" si="13"/>
        <v>Earl Nance Sr</v>
      </c>
      <c r="G892" s="42" t="s">
        <v>308</v>
      </c>
      <c r="H892" s="54" t="s">
        <v>94</v>
      </c>
      <c r="I892" s="55" t="s">
        <v>95</v>
      </c>
      <c r="J892" s="55" t="s">
        <v>181</v>
      </c>
      <c r="K892" s="56">
        <v>15705.6</v>
      </c>
      <c r="L892" s="56">
        <v>15705.6</v>
      </c>
      <c r="M892" s="56">
        <v>0</v>
      </c>
      <c r="N892" s="56">
        <v>3689</v>
      </c>
      <c r="O892" s="56">
        <v>12016.6</v>
      </c>
    </row>
    <row r="893" spans="1:15" x14ac:dyDescent="0.25">
      <c r="A893" s="54">
        <v>2023</v>
      </c>
      <c r="B893" s="54">
        <v>150</v>
      </c>
      <c r="C893" s="54">
        <v>1111</v>
      </c>
      <c r="D893" s="55">
        <v>634904</v>
      </c>
      <c r="E893" s="54">
        <v>5610</v>
      </c>
      <c r="F893" s="54" t="str">
        <f t="shared" si="13"/>
        <v>Earl Nance Sr</v>
      </c>
      <c r="G893" s="42" t="s">
        <v>308</v>
      </c>
      <c r="H893" s="54" t="s">
        <v>94</v>
      </c>
      <c r="I893" s="55" t="s">
        <v>95</v>
      </c>
      <c r="J893" s="55" t="s">
        <v>169</v>
      </c>
      <c r="K893" s="56">
        <v>0</v>
      </c>
      <c r="L893" s="56">
        <v>1500</v>
      </c>
      <c r="M893" s="56">
        <v>450</v>
      </c>
      <c r="N893" s="56">
        <v>0</v>
      </c>
      <c r="O893" s="56">
        <v>1050</v>
      </c>
    </row>
    <row r="894" spans="1:15" x14ac:dyDescent="0.25">
      <c r="A894" s="54">
        <v>2023</v>
      </c>
      <c r="B894" s="54">
        <v>150</v>
      </c>
      <c r="C894" s="54">
        <v>1111</v>
      </c>
      <c r="D894" s="55">
        <v>639801</v>
      </c>
      <c r="E894" s="54">
        <v>5610</v>
      </c>
      <c r="F894" s="54" t="str">
        <f t="shared" si="13"/>
        <v>Earl Nance Sr</v>
      </c>
      <c r="G894" s="42" t="s">
        <v>308</v>
      </c>
      <c r="H894" s="54" t="s">
        <v>94</v>
      </c>
      <c r="I894" s="55" t="s">
        <v>95</v>
      </c>
      <c r="J894" s="55" t="s">
        <v>110</v>
      </c>
      <c r="K894" s="56">
        <v>24143.56</v>
      </c>
      <c r="L894" s="56">
        <v>0</v>
      </c>
      <c r="M894" s="56">
        <v>0</v>
      </c>
      <c r="N894" s="56">
        <v>0</v>
      </c>
      <c r="O894" s="56">
        <v>0</v>
      </c>
    </row>
    <row r="895" spans="1:15" x14ac:dyDescent="0.25">
      <c r="A895" s="54">
        <v>2023</v>
      </c>
      <c r="B895" s="54">
        <v>150</v>
      </c>
      <c r="C895" s="54">
        <v>1111</v>
      </c>
      <c r="D895" s="55">
        <v>641101</v>
      </c>
      <c r="E895" s="54">
        <v>5610</v>
      </c>
      <c r="F895" s="54" t="str">
        <f t="shared" si="13"/>
        <v>Earl Nance Sr</v>
      </c>
      <c r="G895" s="42" t="s">
        <v>308</v>
      </c>
      <c r="H895" s="54" t="s">
        <v>94</v>
      </c>
      <c r="I895" s="55" t="s">
        <v>95</v>
      </c>
      <c r="J895" s="55" t="s">
        <v>112</v>
      </c>
      <c r="K895" s="56">
        <v>47649.09</v>
      </c>
      <c r="L895" s="56">
        <v>68793.649999999994</v>
      </c>
      <c r="M895" s="56">
        <v>40556.339999999997</v>
      </c>
      <c r="N895" s="56">
        <v>6064.9600000000009</v>
      </c>
      <c r="O895" s="56">
        <v>22172.35</v>
      </c>
    </row>
    <row r="896" spans="1:15" x14ac:dyDescent="0.25">
      <c r="A896" s="54">
        <v>2023</v>
      </c>
      <c r="B896" s="54">
        <v>150</v>
      </c>
      <c r="C896" s="54">
        <v>1111</v>
      </c>
      <c r="D896" s="55">
        <v>641108</v>
      </c>
      <c r="E896" s="54">
        <v>5610</v>
      </c>
      <c r="F896" s="54" t="str">
        <f t="shared" si="13"/>
        <v>Earl Nance Sr</v>
      </c>
      <c r="G896" s="42" t="s">
        <v>308</v>
      </c>
      <c r="H896" s="54" t="s">
        <v>94</v>
      </c>
      <c r="I896" s="55" t="s">
        <v>95</v>
      </c>
      <c r="J896" s="55" t="s">
        <v>114</v>
      </c>
      <c r="K896" s="56">
        <v>0</v>
      </c>
      <c r="L896" s="56">
        <v>0</v>
      </c>
      <c r="M896" s="56">
        <v>4414.2700000000004</v>
      </c>
      <c r="N896" s="56">
        <v>0</v>
      </c>
      <c r="O896" s="56">
        <v>-4414.2700000000004</v>
      </c>
    </row>
    <row r="897" spans="1:15" x14ac:dyDescent="0.25">
      <c r="A897" s="54">
        <v>2023</v>
      </c>
      <c r="B897" s="54">
        <v>150</v>
      </c>
      <c r="C897" s="54">
        <v>1111</v>
      </c>
      <c r="D897" s="55">
        <v>641109</v>
      </c>
      <c r="E897" s="54">
        <v>5610</v>
      </c>
      <c r="F897" s="54" t="str">
        <f t="shared" si="13"/>
        <v>Earl Nance Sr</v>
      </c>
      <c r="G897" s="42" t="s">
        <v>308</v>
      </c>
      <c r="H897" s="54" t="s">
        <v>94</v>
      </c>
      <c r="I897" s="55" t="s">
        <v>95</v>
      </c>
      <c r="J897" s="55" t="s">
        <v>116</v>
      </c>
      <c r="K897" s="56">
        <v>11895.18</v>
      </c>
      <c r="L897" s="56">
        <v>31919.88</v>
      </c>
      <c r="M897" s="56">
        <v>26076.55</v>
      </c>
      <c r="N897" s="56">
        <v>0</v>
      </c>
      <c r="O897" s="56">
        <v>5843.3300000000017</v>
      </c>
    </row>
    <row r="898" spans="1:15" x14ac:dyDescent="0.25">
      <c r="A898" s="54">
        <v>2023</v>
      </c>
      <c r="B898" s="54">
        <v>150</v>
      </c>
      <c r="C898" s="54">
        <v>1111</v>
      </c>
      <c r="D898" s="55">
        <v>641202</v>
      </c>
      <c r="E898" s="54">
        <v>5610</v>
      </c>
      <c r="F898" s="54" t="str">
        <f t="shared" ref="F898:F961" si="14">VLOOKUP(E898,Locations,2,0)</f>
        <v>Earl Nance Sr</v>
      </c>
      <c r="G898" s="42" t="s">
        <v>308</v>
      </c>
      <c r="H898" s="54" t="s">
        <v>94</v>
      </c>
      <c r="I898" s="55" t="s">
        <v>95</v>
      </c>
      <c r="J898" s="55" t="s">
        <v>118</v>
      </c>
      <c r="K898" s="56">
        <v>11177.25</v>
      </c>
      <c r="L898" s="56">
        <v>13277.25</v>
      </c>
      <c r="M898" s="56">
        <v>698.45</v>
      </c>
      <c r="N898" s="56">
        <v>6675.5</v>
      </c>
      <c r="O898" s="56">
        <v>5903.3</v>
      </c>
    </row>
    <row r="899" spans="1:15" x14ac:dyDescent="0.25">
      <c r="A899" s="54">
        <v>2023</v>
      </c>
      <c r="B899" s="54">
        <v>150</v>
      </c>
      <c r="C899" s="54">
        <v>1111</v>
      </c>
      <c r="D899" s="55">
        <v>649101</v>
      </c>
      <c r="E899" s="54">
        <v>5610</v>
      </c>
      <c r="F899" s="54" t="str">
        <f t="shared" si="14"/>
        <v>Earl Nance Sr</v>
      </c>
      <c r="G899" s="42" t="s">
        <v>308</v>
      </c>
      <c r="H899" s="54" t="s">
        <v>94</v>
      </c>
      <c r="I899" s="55" t="s">
        <v>95</v>
      </c>
      <c r="J899" s="55" t="s">
        <v>144</v>
      </c>
      <c r="K899" s="56">
        <v>0</v>
      </c>
      <c r="L899" s="56">
        <v>0</v>
      </c>
      <c r="M899" s="56">
        <v>2847.15</v>
      </c>
      <c r="N899" s="56">
        <v>0</v>
      </c>
      <c r="O899" s="56">
        <v>-2847.15</v>
      </c>
    </row>
    <row r="900" spans="1:15" x14ac:dyDescent="0.25">
      <c r="A900" s="54">
        <v>2023</v>
      </c>
      <c r="B900" s="54">
        <v>250</v>
      </c>
      <c r="C900" s="54">
        <v>1111</v>
      </c>
      <c r="D900" s="55">
        <v>613101</v>
      </c>
      <c r="E900" s="54">
        <v>5610</v>
      </c>
      <c r="F900" s="54" t="str">
        <f t="shared" si="14"/>
        <v>Earl Nance Sr</v>
      </c>
      <c r="G900" s="42" t="s">
        <v>308</v>
      </c>
      <c r="H900" s="54" t="s">
        <v>94</v>
      </c>
      <c r="I900" s="55" t="s">
        <v>95</v>
      </c>
      <c r="J900" s="55" t="s">
        <v>138</v>
      </c>
      <c r="K900" s="56">
        <v>40000</v>
      </c>
      <c r="L900" s="56">
        <v>3600</v>
      </c>
      <c r="M900" s="56">
        <v>0</v>
      </c>
      <c r="N900" s="56">
        <v>135</v>
      </c>
      <c r="O900" s="56">
        <v>3465</v>
      </c>
    </row>
    <row r="901" spans="1:15" x14ac:dyDescent="0.25">
      <c r="A901" s="54">
        <v>2023</v>
      </c>
      <c r="B901" s="54">
        <v>250</v>
      </c>
      <c r="C901" s="54">
        <v>1111</v>
      </c>
      <c r="D901" s="55">
        <v>623101</v>
      </c>
      <c r="E901" s="54">
        <v>5610</v>
      </c>
      <c r="F901" s="54" t="str">
        <f t="shared" si="14"/>
        <v>Earl Nance Sr</v>
      </c>
      <c r="G901" s="42" t="s">
        <v>308</v>
      </c>
      <c r="H901" s="54" t="s">
        <v>94</v>
      </c>
      <c r="I901" s="55" t="s">
        <v>95</v>
      </c>
      <c r="J901" s="55" t="s">
        <v>100</v>
      </c>
      <c r="K901" s="56">
        <v>7380.93</v>
      </c>
      <c r="L901" s="56">
        <v>6426.13</v>
      </c>
      <c r="M901" s="56">
        <v>0</v>
      </c>
      <c r="N901" s="56">
        <v>8.3699999999999992</v>
      </c>
      <c r="O901" s="56">
        <v>6417.76</v>
      </c>
    </row>
    <row r="902" spans="1:15" x14ac:dyDescent="0.25">
      <c r="A902" s="54">
        <v>2023</v>
      </c>
      <c r="B902" s="54">
        <v>250</v>
      </c>
      <c r="C902" s="54">
        <v>1111</v>
      </c>
      <c r="D902" s="55">
        <v>623201</v>
      </c>
      <c r="E902" s="54">
        <v>5610</v>
      </c>
      <c r="F902" s="54" t="str">
        <f t="shared" si="14"/>
        <v>Earl Nance Sr</v>
      </c>
      <c r="G902" s="42" t="s">
        <v>308</v>
      </c>
      <c r="H902" s="54" t="s">
        <v>94</v>
      </c>
      <c r="I902" s="55" t="s">
        <v>95</v>
      </c>
      <c r="J902" s="55" t="s">
        <v>102</v>
      </c>
      <c r="K902" s="56">
        <v>1726.17</v>
      </c>
      <c r="L902" s="56">
        <v>1502.87</v>
      </c>
      <c r="M902" s="56">
        <v>0</v>
      </c>
      <c r="N902" s="56">
        <v>1.96</v>
      </c>
      <c r="O902" s="56">
        <v>1500.91</v>
      </c>
    </row>
    <row r="903" spans="1:15" x14ac:dyDescent="0.25">
      <c r="A903" s="54">
        <v>2023</v>
      </c>
      <c r="B903" s="54">
        <v>250</v>
      </c>
      <c r="C903" s="54">
        <v>1111</v>
      </c>
      <c r="D903" s="55">
        <v>626101</v>
      </c>
      <c r="E903" s="54">
        <v>5610</v>
      </c>
      <c r="F903" s="54" t="str">
        <f t="shared" si="14"/>
        <v>Earl Nance Sr</v>
      </c>
      <c r="G903" s="42" t="s">
        <v>308</v>
      </c>
      <c r="H903" s="54" t="s">
        <v>94</v>
      </c>
      <c r="I903" s="55" t="s">
        <v>95</v>
      </c>
      <c r="J903" s="55" t="s">
        <v>104</v>
      </c>
      <c r="K903" s="56">
        <v>3452.38</v>
      </c>
      <c r="L903" s="56">
        <v>3005.78</v>
      </c>
      <c r="M903" s="56">
        <v>0</v>
      </c>
      <c r="N903" s="56">
        <v>3.92</v>
      </c>
      <c r="O903" s="56">
        <v>3001.86</v>
      </c>
    </row>
    <row r="904" spans="1:15" x14ac:dyDescent="0.25">
      <c r="A904" s="54">
        <v>2023</v>
      </c>
      <c r="B904" s="54">
        <v>450</v>
      </c>
      <c r="C904" s="54">
        <v>1111</v>
      </c>
      <c r="D904" s="55">
        <v>654101</v>
      </c>
      <c r="E904" s="54">
        <v>5610</v>
      </c>
      <c r="F904" s="54" t="str">
        <f t="shared" si="14"/>
        <v>Earl Nance Sr</v>
      </c>
      <c r="G904" s="42" t="s">
        <v>308</v>
      </c>
      <c r="H904" s="54" t="s">
        <v>94</v>
      </c>
      <c r="I904" s="55" t="s">
        <v>95</v>
      </c>
      <c r="J904" s="55" t="s">
        <v>154</v>
      </c>
      <c r="K904" s="56">
        <v>0</v>
      </c>
      <c r="L904" s="56">
        <v>2999</v>
      </c>
      <c r="M904" s="56">
        <v>0</v>
      </c>
      <c r="N904" s="56">
        <v>2999</v>
      </c>
      <c r="O904" s="56">
        <v>0</v>
      </c>
    </row>
    <row r="905" spans="1:15" x14ac:dyDescent="0.25">
      <c r="A905" s="54">
        <v>2023</v>
      </c>
      <c r="B905" s="54">
        <v>450</v>
      </c>
      <c r="C905" s="54">
        <v>1111</v>
      </c>
      <c r="D905" s="55">
        <v>654301</v>
      </c>
      <c r="E905" s="54">
        <v>5610</v>
      </c>
      <c r="F905" s="54" t="str">
        <f t="shared" si="14"/>
        <v>Earl Nance Sr</v>
      </c>
      <c r="G905" s="42" t="s">
        <v>308</v>
      </c>
      <c r="H905" s="54" t="s">
        <v>94</v>
      </c>
      <c r="I905" s="55" t="s">
        <v>95</v>
      </c>
      <c r="J905" s="55" t="s">
        <v>156</v>
      </c>
      <c r="K905" s="56">
        <v>0</v>
      </c>
      <c r="L905" s="56">
        <v>2400</v>
      </c>
      <c r="M905" s="56">
        <v>2399</v>
      </c>
      <c r="N905" s="56">
        <v>0</v>
      </c>
      <c r="O905" s="56">
        <v>1</v>
      </c>
    </row>
    <row r="906" spans="1:15" x14ac:dyDescent="0.25">
      <c r="A906" s="54">
        <v>2023</v>
      </c>
      <c r="B906" s="54">
        <v>150</v>
      </c>
      <c r="C906" s="54">
        <v>1111</v>
      </c>
      <c r="D906" s="55">
        <v>631201</v>
      </c>
      <c r="E906" s="54">
        <v>5620</v>
      </c>
      <c r="F906" s="54" t="str">
        <f t="shared" si="14"/>
        <v>Peabody</v>
      </c>
      <c r="G906" s="42" t="s">
        <v>308</v>
      </c>
      <c r="H906" s="54" t="s">
        <v>94</v>
      </c>
      <c r="I906" s="55" t="s">
        <v>95</v>
      </c>
      <c r="J906" s="55" t="s">
        <v>133</v>
      </c>
      <c r="K906" s="56">
        <v>0</v>
      </c>
      <c r="L906" s="56">
        <v>0</v>
      </c>
      <c r="M906" s="56">
        <v>0</v>
      </c>
      <c r="N906" s="56">
        <v>360</v>
      </c>
      <c r="O906" s="56">
        <v>-360</v>
      </c>
    </row>
    <row r="907" spans="1:15" x14ac:dyDescent="0.25">
      <c r="A907" s="54">
        <v>2023</v>
      </c>
      <c r="B907" s="54">
        <v>150</v>
      </c>
      <c r="C907" s="54">
        <v>1111</v>
      </c>
      <c r="D907" s="55">
        <v>634201</v>
      </c>
      <c r="E907" s="54">
        <v>5620</v>
      </c>
      <c r="F907" s="54" t="str">
        <f t="shared" si="14"/>
        <v>Peabody</v>
      </c>
      <c r="G907" s="42" t="s">
        <v>308</v>
      </c>
      <c r="H907" s="54" t="s">
        <v>94</v>
      </c>
      <c r="I907" s="55" t="s">
        <v>95</v>
      </c>
      <c r="J907" s="55" t="s">
        <v>167</v>
      </c>
      <c r="K907" s="56">
        <v>0</v>
      </c>
      <c r="L907" s="56">
        <v>5000</v>
      </c>
      <c r="M907" s="56">
        <v>0</v>
      </c>
      <c r="N907" s="56">
        <v>0</v>
      </c>
      <c r="O907" s="56">
        <v>5000</v>
      </c>
    </row>
    <row r="908" spans="1:15" x14ac:dyDescent="0.25">
      <c r="A908" s="54">
        <v>2023</v>
      </c>
      <c r="B908" s="54">
        <v>150</v>
      </c>
      <c r="C908" s="54">
        <v>1111</v>
      </c>
      <c r="D908" s="55">
        <v>634904</v>
      </c>
      <c r="E908" s="54">
        <v>5620</v>
      </c>
      <c r="F908" s="54" t="str">
        <f t="shared" si="14"/>
        <v>Peabody</v>
      </c>
      <c r="G908" s="42" t="s">
        <v>308</v>
      </c>
      <c r="H908" s="54" t="s">
        <v>94</v>
      </c>
      <c r="I908" s="55" t="s">
        <v>95</v>
      </c>
      <c r="J908" s="55" t="s">
        <v>169</v>
      </c>
      <c r="K908" s="56">
        <v>2500</v>
      </c>
      <c r="L908" s="56">
        <v>2500</v>
      </c>
      <c r="M908" s="56">
        <v>0</v>
      </c>
      <c r="N908" s="56">
        <v>0</v>
      </c>
      <c r="O908" s="56">
        <v>2500</v>
      </c>
    </row>
    <row r="909" spans="1:15" x14ac:dyDescent="0.25">
      <c r="A909" s="54">
        <v>2023</v>
      </c>
      <c r="B909" s="54">
        <v>150</v>
      </c>
      <c r="C909" s="54">
        <v>1111</v>
      </c>
      <c r="D909" s="55">
        <v>639103</v>
      </c>
      <c r="E909" s="54">
        <v>5620</v>
      </c>
      <c r="F909" s="54" t="str">
        <f t="shared" si="14"/>
        <v>Peabody</v>
      </c>
      <c r="G909" s="42" t="s">
        <v>308</v>
      </c>
      <c r="H909" s="54" t="s">
        <v>94</v>
      </c>
      <c r="I909" s="55" t="s">
        <v>95</v>
      </c>
      <c r="J909" s="55" t="s">
        <v>169</v>
      </c>
      <c r="K909" s="56">
        <v>3000</v>
      </c>
      <c r="L909" s="56">
        <v>3000</v>
      </c>
      <c r="M909" s="56">
        <v>0</v>
      </c>
      <c r="N909" s="56">
        <v>0</v>
      </c>
      <c r="O909" s="56">
        <v>3000</v>
      </c>
    </row>
    <row r="910" spans="1:15" x14ac:dyDescent="0.25">
      <c r="A910" s="54">
        <v>2023</v>
      </c>
      <c r="B910" s="54">
        <v>150</v>
      </c>
      <c r="C910" s="54">
        <v>1111</v>
      </c>
      <c r="D910" s="55">
        <v>639802</v>
      </c>
      <c r="E910" s="54">
        <v>5620</v>
      </c>
      <c r="F910" s="54" t="str">
        <f t="shared" si="14"/>
        <v>Peabody</v>
      </c>
      <c r="G910" s="42" t="s">
        <v>308</v>
      </c>
      <c r="H910" s="54" t="s">
        <v>94</v>
      </c>
      <c r="I910" s="55" t="s">
        <v>95</v>
      </c>
      <c r="J910" s="55" t="s">
        <v>110</v>
      </c>
      <c r="K910" s="56">
        <v>14430.29</v>
      </c>
      <c r="L910" s="56">
        <v>14430.29</v>
      </c>
      <c r="M910" s="56">
        <v>0</v>
      </c>
      <c r="N910" s="56">
        <v>0</v>
      </c>
      <c r="O910" s="56">
        <v>14430.29</v>
      </c>
    </row>
    <row r="911" spans="1:15" x14ac:dyDescent="0.25">
      <c r="A911" s="54">
        <v>2023</v>
      </c>
      <c r="B911" s="54">
        <v>150</v>
      </c>
      <c r="C911" s="54">
        <v>1111</v>
      </c>
      <c r="D911" s="55">
        <v>641101</v>
      </c>
      <c r="E911" s="54">
        <v>5620</v>
      </c>
      <c r="F911" s="54" t="str">
        <f t="shared" si="14"/>
        <v>Peabody</v>
      </c>
      <c r="G911" s="42" t="s">
        <v>308</v>
      </c>
      <c r="H911" s="54" t="s">
        <v>94</v>
      </c>
      <c r="I911" s="55" t="s">
        <v>95</v>
      </c>
      <c r="J911" s="55" t="s">
        <v>112</v>
      </c>
      <c r="K911" s="56">
        <v>3833.8</v>
      </c>
      <c r="L911" s="56">
        <v>3833.8</v>
      </c>
      <c r="M911" s="56">
        <v>0</v>
      </c>
      <c r="N911" s="56">
        <v>883.07</v>
      </c>
      <c r="O911" s="56">
        <v>2950.73</v>
      </c>
    </row>
    <row r="912" spans="1:15" x14ac:dyDescent="0.25">
      <c r="A912" s="54">
        <v>2023</v>
      </c>
      <c r="B912" s="54">
        <v>150</v>
      </c>
      <c r="C912" s="54">
        <v>1111</v>
      </c>
      <c r="D912" s="55">
        <v>641108</v>
      </c>
      <c r="E912" s="54">
        <v>5620</v>
      </c>
      <c r="F912" s="54" t="str">
        <f t="shared" si="14"/>
        <v>Peabody</v>
      </c>
      <c r="G912" s="42" t="s">
        <v>308</v>
      </c>
      <c r="H912" s="54" t="s">
        <v>94</v>
      </c>
      <c r="I912" s="55" t="s">
        <v>95</v>
      </c>
      <c r="J912" s="55" t="s">
        <v>114</v>
      </c>
      <c r="K912" s="56">
        <v>17097.5</v>
      </c>
      <c r="L912" s="56">
        <v>17097.5</v>
      </c>
      <c r="M912" s="56">
        <v>4977.08</v>
      </c>
      <c r="N912" s="56">
        <v>2612.1600000000003</v>
      </c>
      <c r="O912" s="56">
        <v>9508.26</v>
      </c>
    </row>
    <row r="913" spans="1:15" x14ac:dyDescent="0.25">
      <c r="A913" s="54">
        <v>2023</v>
      </c>
      <c r="B913" s="54">
        <v>150</v>
      </c>
      <c r="C913" s="54">
        <v>1111</v>
      </c>
      <c r="D913" s="55">
        <v>641109</v>
      </c>
      <c r="E913" s="54">
        <v>5620</v>
      </c>
      <c r="F913" s="54" t="str">
        <f t="shared" si="14"/>
        <v>Peabody</v>
      </c>
      <c r="G913" s="42" t="s">
        <v>308</v>
      </c>
      <c r="H913" s="54" t="s">
        <v>94</v>
      </c>
      <c r="I913" s="55" t="s">
        <v>95</v>
      </c>
      <c r="J913" s="55" t="s">
        <v>116</v>
      </c>
      <c r="K913" s="56">
        <v>70032.69</v>
      </c>
      <c r="L913" s="56">
        <v>75032.69</v>
      </c>
      <c r="M913" s="56">
        <v>17538.37</v>
      </c>
      <c r="N913" s="56">
        <v>50122.720000000001</v>
      </c>
      <c r="O913" s="56">
        <v>7371.6000000000022</v>
      </c>
    </row>
    <row r="914" spans="1:15" x14ac:dyDescent="0.25">
      <c r="A914" s="54">
        <v>2023</v>
      </c>
      <c r="B914" s="54">
        <v>150</v>
      </c>
      <c r="C914" s="54">
        <v>1111</v>
      </c>
      <c r="D914" s="55">
        <v>641201</v>
      </c>
      <c r="E914" s="54">
        <v>5620</v>
      </c>
      <c r="F914" s="54" t="str">
        <f t="shared" si="14"/>
        <v>Peabody</v>
      </c>
      <c r="G914" s="42" t="s">
        <v>308</v>
      </c>
      <c r="H914" s="54" t="s">
        <v>94</v>
      </c>
      <c r="I914" s="55" t="s">
        <v>95</v>
      </c>
      <c r="J914" s="55" t="s">
        <v>158</v>
      </c>
      <c r="K914" s="56">
        <v>0</v>
      </c>
      <c r="L914" s="56">
        <v>0</v>
      </c>
      <c r="M914" s="56">
        <v>0</v>
      </c>
      <c r="N914" s="56">
        <v>2600</v>
      </c>
      <c r="O914" s="56">
        <v>-2600</v>
      </c>
    </row>
    <row r="915" spans="1:15" x14ac:dyDescent="0.25">
      <c r="A915" s="54">
        <v>2023</v>
      </c>
      <c r="B915" s="54">
        <v>150</v>
      </c>
      <c r="C915" s="54">
        <v>1111</v>
      </c>
      <c r="D915" s="55">
        <v>641202</v>
      </c>
      <c r="E915" s="54">
        <v>5620</v>
      </c>
      <c r="F915" s="54" t="str">
        <f t="shared" si="14"/>
        <v>Peabody</v>
      </c>
      <c r="G915" s="42" t="s">
        <v>308</v>
      </c>
      <c r="H915" s="54" t="s">
        <v>94</v>
      </c>
      <c r="I915" s="55" t="s">
        <v>95</v>
      </c>
      <c r="J915" s="55" t="s">
        <v>118</v>
      </c>
      <c r="K915" s="56">
        <v>6597.5</v>
      </c>
      <c r="L915" s="56">
        <v>11597.5</v>
      </c>
      <c r="M915" s="56">
        <v>995</v>
      </c>
      <c r="N915" s="56">
        <v>5453.01</v>
      </c>
      <c r="O915" s="56">
        <v>5149.49</v>
      </c>
    </row>
    <row r="916" spans="1:15" x14ac:dyDescent="0.25">
      <c r="A916" s="54">
        <v>2023</v>
      </c>
      <c r="B916" s="54">
        <v>250</v>
      </c>
      <c r="C916" s="54">
        <v>1111</v>
      </c>
      <c r="D916" s="55">
        <v>613101</v>
      </c>
      <c r="E916" s="54">
        <v>5620</v>
      </c>
      <c r="F916" s="54" t="str">
        <f t="shared" si="14"/>
        <v>Peabody</v>
      </c>
      <c r="G916" s="42" t="s">
        <v>308</v>
      </c>
      <c r="H916" s="54" t="s">
        <v>94</v>
      </c>
      <c r="I916" s="55" t="s">
        <v>95</v>
      </c>
      <c r="J916" s="55" t="s">
        <v>138</v>
      </c>
      <c r="K916" s="56">
        <v>34195</v>
      </c>
      <c r="L916" s="56">
        <v>19195</v>
      </c>
      <c r="M916" s="56">
        <v>0</v>
      </c>
      <c r="N916" s="56">
        <v>0</v>
      </c>
      <c r="O916" s="56">
        <v>19195</v>
      </c>
    </row>
    <row r="917" spans="1:15" x14ac:dyDescent="0.25">
      <c r="A917" s="54">
        <v>2023</v>
      </c>
      <c r="B917" s="54">
        <v>250</v>
      </c>
      <c r="C917" s="54">
        <v>1111</v>
      </c>
      <c r="D917" s="55">
        <v>623101</v>
      </c>
      <c r="E917" s="54">
        <v>5620</v>
      </c>
      <c r="F917" s="54" t="str">
        <f t="shared" si="14"/>
        <v>Peabody</v>
      </c>
      <c r="G917" s="42" t="s">
        <v>308</v>
      </c>
      <c r="H917" s="54" t="s">
        <v>94</v>
      </c>
      <c r="I917" s="55" t="s">
        <v>95</v>
      </c>
      <c r="J917" s="55" t="s">
        <v>100</v>
      </c>
      <c r="K917" s="56">
        <v>2120.09</v>
      </c>
      <c r="L917" s="56">
        <v>2120.09</v>
      </c>
      <c r="M917" s="56">
        <v>0</v>
      </c>
      <c r="N917" s="56">
        <v>0</v>
      </c>
      <c r="O917" s="56">
        <v>2120.09</v>
      </c>
    </row>
    <row r="918" spans="1:15" x14ac:dyDescent="0.25">
      <c r="A918" s="54">
        <v>2023</v>
      </c>
      <c r="B918" s="54">
        <v>250</v>
      </c>
      <c r="C918" s="54">
        <v>1111</v>
      </c>
      <c r="D918" s="55">
        <v>623201</v>
      </c>
      <c r="E918" s="54">
        <v>5620</v>
      </c>
      <c r="F918" s="54" t="str">
        <f t="shared" si="14"/>
        <v>Peabody</v>
      </c>
      <c r="G918" s="42" t="s">
        <v>308</v>
      </c>
      <c r="H918" s="54" t="s">
        <v>94</v>
      </c>
      <c r="I918" s="55" t="s">
        <v>95</v>
      </c>
      <c r="J918" s="55" t="s">
        <v>102</v>
      </c>
      <c r="K918" s="56">
        <v>495.83</v>
      </c>
      <c r="L918" s="56">
        <v>495.83</v>
      </c>
      <c r="M918" s="56">
        <v>0</v>
      </c>
      <c r="N918" s="56">
        <v>0</v>
      </c>
      <c r="O918" s="56">
        <v>495.83</v>
      </c>
    </row>
    <row r="919" spans="1:15" x14ac:dyDescent="0.25">
      <c r="A919" s="54">
        <v>2023</v>
      </c>
      <c r="B919" s="54">
        <v>250</v>
      </c>
      <c r="C919" s="54">
        <v>1111</v>
      </c>
      <c r="D919" s="55">
        <v>626101</v>
      </c>
      <c r="E919" s="54">
        <v>5620</v>
      </c>
      <c r="F919" s="54" t="str">
        <f t="shared" si="14"/>
        <v>Peabody</v>
      </c>
      <c r="G919" s="42" t="s">
        <v>308</v>
      </c>
      <c r="H919" s="54" t="s">
        <v>94</v>
      </c>
      <c r="I919" s="55" t="s">
        <v>95</v>
      </c>
      <c r="J919" s="55" t="s">
        <v>104</v>
      </c>
      <c r="K919" s="56">
        <v>991.66</v>
      </c>
      <c r="L919" s="56">
        <v>991.66</v>
      </c>
      <c r="M919" s="56">
        <v>0</v>
      </c>
      <c r="N919" s="56">
        <v>0</v>
      </c>
      <c r="O919" s="56">
        <v>991.66</v>
      </c>
    </row>
    <row r="920" spans="1:15" x14ac:dyDescent="0.25">
      <c r="A920" s="54">
        <v>2023</v>
      </c>
      <c r="B920" s="54">
        <v>450</v>
      </c>
      <c r="C920" s="54">
        <v>1111</v>
      </c>
      <c r="D920" s="55">
        <v>654201</v>
      </c>
      <c r="E920" s="54">
        <v>5620</v>
      </c>
      <c r="F920" s="54" t="str">
        <f t="shared" si="14"/>
        <v>Peabody</v>
      </c>
      <c r="G920" s="42" t="s">
        <v>308</v>
      </c>
      <c r="H920" s="54" t="s">
        <v>94</v>
      </c>
      <c r="I920" s="55" t="s">
        <v>95</v>
      </c>
      <c r="J920" s="55" t="s">
        <v>173</v>
      </c>
      <c r="K920" s="56">
        <v>4800.1899999999996</v>
      </c>
      <c r="L920" s="56">
        <v>4800.1899999999996</v>
      </c>
      <c r="M920" s="56">
        <v>0</v>
      </c>
      <c r="N920" s="56">
        <v>0</v>
      </c>
      <c r="O920" s="56">
        <v>4800.1899999999996</v>
      </c>
    </row>
    <row r="921" spans="1:15" x14ac:dyDescent="0.25">
      <c r="A921" s="54">
        <v>2023</v>
      </c>
      <c r="B921" s="54">
        <v>150</v>
      </c>
      <c r="C921" s="54">
        <v>1111</v>
      </c>
      <c r="D921" s="55">
        <v>639802</v>
      </c>
      <c r="E921" s="54">
        <v>5780</v>
      </c>
      <c r="F921" s="54" t="str">
        <f t="shared" si="14"/>
        <v xml:space="preserve">Shaw VPA </v>
      </c>
      <c r="G921" s="42" t="s">
        <v>308</v>
      </c>
      <c r="H921" s="54" t="s">
        <v>94</v>
      </c>
      <c r="I921" s="55" t="s">
        <v>95</v>
      </c>
      <c r="J921" s="55" t="s">
        <v>110</v>
      </c>
      <c r="K921" s="56">
        <v>4333.24</v>
      </c>
      <c r="L921" s="56">
        <v>4333.24</v>
      </c>
      <c r="M921" s="56">
        <v>0</v>
      </c>
      <c r="N921" s="56">
        <v>0</v>
      </c>
      <c r="O921" s="56">
        <v>4333.24</v>
      </c>
    </row>
    <row r="922" spans="1:15" x14ac:dyDescent="0.25">
      <c r="A922" s="54">
        <v>2023</v>
      </c>
      <c r="B922" s="54">
        <v>150</v>
      </c>
      <c r="C922" s="54">
        <v>1111</v>
      </c>
      <c r="D922" s="55">
        <v>641101</v>
      </c>
      <c r="E922" s="54">
        <v>5780</v>
      </c>
      <c r="F922" s="54" t="str">
        <f t="shared" si="14"/>
        <v xml:space="preserve">Shaw VPA </v>
      </c>
      <c r="G922" s="42" t="s">
        <v>308</v>
      </c>
      <c r="H922" s="54" t="s">
        <v>94</v>
      </c>
      <c r="I922" s="55" t="s">
        <v>95</v>
      </c>
      <c r="J922" s="55" t="s">
        <v>112</v>
      </c>
      <c r="K922" s="56">
        <v>16976.330000000002</v>
      </c>
      <c r="L922" s="56">
        <v>27976.33</v>
      </c>
      <c r="M922" s="56">
        <v>16094.48</v>
      </c>
      <c r="N922" s="56">
        <v>489.95</v>
      </c>
      <c r="O922" s="56">
        <v>11391.900000000001</v>
      </c>
    </row>
    <row r="923" spans="1:15" x14ac:dyDescent="0.25">
      <c r="A923" s="54">
        <v>2023</v>
      </c>
      <c r="B923" s="54">
        <v>150</v>
      </c>
      <c r="C923" s="54">
        <v>1111</v>
      </c>
      <c r="D923" s="55">
        <v>641108</v>
      </c>
      <c r="E923" s="54">
        <v>5780</v>
      </c>
      <c r="F923" s="54" t="str">
        <f t="shared" si="14"/>
        <v xml:space="preserve">Shaw VPA </v>
      </c>
      <c r="G923" s="42" t="s">
        <v>308</v>
      </c>
      <c r="H923" s="54" t="s">
        <v>94</v>
      </c>
      <c r="I923" s="55" t="s">
        <v>95</v>
      </c>
      <c r="J923" s="55" t="s">
        <v>114</v>
      </c>
      <c r="K923" s="56">
        <v>21620.25</v>
      </c>
      <c r="L923" s="56">
        <v>11620.25</v>
      </c>
      <c r="M923" s="56">
        <v>0</v>
      </c>
      <c r="N923" s="56">
        <v>0</v>
      </c>
      <c r="O923" s="56">
        <v>11620.25</v>
      </c>
    </row>
    <row r="924" spans="1:15" x14ac:dyDescent="0.25">
      <c r="A924" s="54">
        <v>2023</v>
      </c>
      <c r="B924" s="54">
        <v>150</v>
      </c>
      <c r="C924" s="54">
        <v>1111</v>
      </c>
      <c r="D924" s="55">
        <v>641109</v>
      </c>
      <c r="E924" s="54">
        <v>5780</v>
      </c>
      <c r="F924" s="54" t="str">
        <f t="shared" si="14"/>
        <v xml:space="preserve">Shaw VPA </v>
      </c>
      <c r="G924" s="42" t="s">
        <v>308</v>
      </c>
      <c r="H924" s="54" t="s">
        <v>94</v>
      </c>
      <c r="I924" s="55" t="s">
        <v>95</v>
      </c>
      <c r="J924" s="55" t="s">
        <v>116</v>
      </c>
      <c r="K924" s="56">
        <v>857.99</v>
      </c>
      <c r="L924" s="56">
        <v>857.99</v>
      </c>
      <c r="M924" s="56">
        <v>0</v>
      </c>
      <c r="N924" s="56">
        <v>0</v>
      </c>
      <c r="O924" s="56">
        <v>857.99</v>
      </c>
    </row>
    <row r="925" spans="1:15" x14ac:dyDescent="0.25">
      <c r="A925" s="54">
        <v>2023</v>
      </c>
      <c r="B925" s="54">
        <v>150</v>
      </c>
      <c r="C925" s="54">
        <v>1111</v>
      </c>
      <c r="D925" s="55">
        <v>641202</v>
      </c>
      <c r="E925" s="54">
        <v>5780</v>
      </c>
      <c r="F925" s="54" t="str">
        <f t="shared" si="14"/>
        <v xml:space="preserve">Shaw VPA </v>
      </c>
      <c r="G925" s="42" t="s">
        <v>308</v>
      </c>
      <c r="H925" s="54" t="s">
        <v>94</v>
      </c>
      <c r="I925" s="55" t="s">
        <v>95</v>
      </c>
      <c r="J925" s="55" t="s">
        <v>118</v>
      </c>
      <c r="K925" s="56">
        <v>20386.25</v>
      </c>
      <c r="L925" s="56">
        <v>19386.25</v>
      </c>
      <c r="M925" s="56">
        <v>0</v>
      </c>
      <c r="N925" s="56">
        <v>498.27</v>
      </c>
      <c r="O925" s="56">
        <v>18887.98</v>
      </c>
    </row>
    <row r="926" spans="1:15" x14ac:dyDescent="0.25">
      <c r="A926" s="54">
        <v>2023</v>
      </c>
      <c r="B926" s="54">
        <v>250</v>
      </c>
      <c r="C926" s="54">
        <v>1111</v>
      </c>
      <c r="D926" s="55">
        <v>613101</v>
      </c>
      <c r="E926" s="54">
        <v>5780</v>
      </c>
      <c r="F926" s="54" t="str">
        <f t="shared" si="14"/>
        <v xml:space="preserve">Shaw VPA </v>
      </c>
      <c r="G926" s="42" t="s">
        <v>308</v>
      </c>
      <c r="H926" s="54" t="s">
        <v>94</v>
      </c>
      <c r="I926" s="55" t="s">
        <v>95</v>
      </c>
      <c r="J926" s="55" t="s">
        <v>138</v>
      </c>
      <c r="K926" s="56">
        <v>77192.5</v>
      </c>
      <c r="L926" s="56">
        <v>77192.5</v>
      </c>
      <c r="M926" s="56">
        <v>0</v>
      </c>
      <c r="N926" s="56">
        <v>590</v>
      </c>
      <c r="O926" s="56">
        <v>76602.5</v>
      </c>
    </row>
    <row r="927" spans="1:15" x14ac:dyDescent="0.25">
      <c r="A927" s="54">
        <v>2023</v>
      </c>
      <c r="B927" s="54">
        <v>250</v>
      </c>
      <c r="C927" s="54">
        <v>1111</v>
      </c>
      <c r="D927" s="55">
        <v>623101</v>
      </c>
      <c r="E927" s="54">
        <v>5780</v>
      </c>
      <c r="F927" s="54" t="str">
        <f t="shared" si="14"/>
        <v xml:space="preserve">Shaw VPA </v>
      </c>
      <c r="G927" s="42" t="s">
        <v>308</v>
      </c>
      <c r="H927" s="54" t="s">
        <v>94</v>
      </c>
      <c r="I927" s="55" t="s">
        <v>95</v>
      </c>
      <c r="J927" s="55" t="s">
        <v>100</v>
      </c>
      <c r="K927" s="56">
        <v>4785.68</v>
      </c>
      <c r="L927" s="56">
        <v>4785.68</v>
      </c>
      <c r="M927" s="56">
        <v>0</v>
      </c>
      <c r="N927" s="56">
        <v>36.58</v>
      </c>
      <c r="O927" s="56">
        <v>4749.1000000000004</v>
      </c>
    </row>
    <row r="928" spans="1:15" x14ac:dyDescent="0.25">
      <c r="A928" s="54">
        <v>2023</v>
      </c>
      <c r="B928" s="54">
        <v>250</v>
      </c>
      <c r="C928" s="54">
        <v>1111</v>
      </c>
      <c r="D928" s="55">
        <v>623201</v>
      </c>
      <c r="E928" s="54">
        <v>5780</v>
      </c>
      <c r="F928" s="54" t="str">
        <f t="shared" si="14"/>
        <v xml:space="preserve">Shaw VPA </v>
      </c>
      <c r="G928" s="42" t="s">
        <v>308</v>
      </c>
      <c r="H928" s="54" t="s">
        <v>94</v>
      </c>
      <c r="I928" s="55" t="s">
        <v>95</v>
      </c>
      <c r="J928" s="55" t="s">
        <v>102</v>
      </c>
      <c r="K928" s="56">
        <v>1119.23</v>
      </c>
      <c r="L928" s="56">
        <v>1119.23</v>
      </c>
      <c r="M928" s="56">
        <v>0</v>
      </c>
      <c r="N928" s="56">
        <v>8.56</v>
      </c>
      <c r="O928" s="56">
        <v>1110.67</v>
      </c>
    </row>
    <row r="929" spans="1:15" x14ac:dyDescent="0.25">
      <c r="A929" s="54">
        <v>2023</v>
      </c>
      <c r="B929" s="54">
        <v>250</v>
      </c>
      <c r="C929" s="54">
        <v>1111</v>
      </c>
      <c r="D929" s="55">
        <v>626101</v>
      </c>
      <c r="E929" s="54">
        <v>5780</v>
      </c>
      <c r="F929" s="54" t="str">
        <f t="shared" si="14"/>
        <v xml:space="preserve">Shaw VPA </v>
      </c>
      <c r="G929" s="42" t="s">
        <v>308</v>
      </c>
      <c r="H929" s="54" t="s">
        <v>94</v>
      </c>
      <c r="I929" s="55" t="s">
        <v>95</v>
      </c>
      <c r="J929" s="55" t="s">
        <v>104</v>
      </c>
      <c r="K929" s="56">
        <v>2238.58</v>
      </c>
      <c r="L929" s="56">
        <v>2238.58</v>
      </c>
      <c r="M929" s="56">
        <v>0</v>
      </c>
      <c r="N929" s="56">
        <v>17.11</v>
      </c>
      <c r="O929" s="56">
        <v>2221.4699999999998</v>
      </c>
    </row>
    <row r="930" spans="1:15" x14ac:dyDescent="0.25">
      <c r="A930" s="54">
        <v>2023</v>
      </c>
      <c r="B930" s="54">
        <v>150</v>
      </c>
      <c r="C930" s="54">
        <v>1111</v>
      </c>
      <c r="D930" s="55">
        <v>639802</v>
      </c>
      <c r="E930" s="54">
        <v>5800</v>
      </c>
      <c r="F930" s="54" t="str">
        <f t="shared" si="14"/>
        <v>Shenandoah</v>
      </c>
      <c r="G930" s="42" t="s">
        <v>308</v>
      </c>
      <c r="H930" s="54" t="s">
        <v>94</v>
      </c>
      <c r="I930" s="55" t="s">
        <v>95</v>
      </c>
      <c r="J930" s="55" t="s">
        <v>110</v>
      </c>
      <c r="K930" s="56">
        <v>15648.82</v>
      </c>
      <c r="L930" s="56">
        <v>15648.82</v>
      </c>
      <c r="M930" s="56">
        <v>0</v>
      </c>
      <c r="N930" s="56">
        <v>0</v>
      </c>
      <c r="O930" s="56">
        <v>15648.82</v>
      </c>
    </row>
    <row r="931" spans="1:15" x14ac:dyDescent="0.25">
      <c r="A931" s="54">
        <v>2023</v>
      </c>
      <c r="B931" s="54">
        <v>150</v>
      </c>
      <c r="C931" s="54">
        <v>1111</v>
      </c>
      <c r="D931" s="55">
        <v>641101</v>
      </c>
      <c r="E931" s="54">
        <v>5800</v>
      </c>
      <c r="F931" s="54" t="str">
        <f t="shared" si="14"/>
        <v>Shenandoah</v>
      </c>
      <c r="G931" s="42" t="s">
        <v>308</v>
      </c>
      <c r="H931" s="54" t="s">
        <v>94</v>
      </c>
      <c r="I931" s="55" t="s">
        <v>95</v>
      </c>
      <c r="J931" s="55" t="s">
        <v>112</v>
      </c>
      <c r="K931" s="56">
        <v>40415.86</v>
      </c>
      <c r="L931" s="56">
        <v>40415.86</v>
      </c>
      <c r="M931" s="56">
        <v>341.69</v>
      </c>
      <c r="N931" s="56">
        <v>138.5</v>
      </c>
      <c r="O931" s="56">
        <v>39935.67</v>
      </c>
    </row>
    <row r="932" spans="1:15" x14ac:dyDescent="0.25">
      <c r="A932" s="54">
        <v>2023</v>
      </c>
      <c r="B932" s="54">
        <v>150</v>
      </c>
      <c r="C932" s="54">
        <v>1111</v>
      </c>
      <c r="D932" s="55">
        <v>641108</v>
      </c>
      <c r="E932" s="54">
        <v>5800</v>
      </c>
      <c r="F932" s="54" t="str">
        <f t="shared" si="14"/>
        <v>Shenandoah</v>
      </c>
      <c r="G932" s="42" t="s">
        <v>308</v>
      </c>
      <c r="H932" s="54" t="s">
        <v>94</v>
      </c>
      <c r="I932" s="55" t="s">
        <v>95</v>
      </c>
      <c r="J932" s="55" t="s">
        <v>114</v>
      </c>
      <c r="K932" s="56">
        <v>18541.25</v>
      </c>
      <c r="L932" s="56">
        <v>18541.25</v>
      </c>
      <c r="M932" s="56">
        <v>105.97</v>
      </c>
      <c r="N932" s="56">
        <v>0</v>
      </c>
      <c r="O932" s="56">
        <v>18435.28</v>
      </c>
    </row>
    <row r="933" spans="1:15" x14ac:dyDescent="0.25">
      <c r="A933" s="54">
        <v>2023</v>
      </c>
      <c r="B933" s="54">
        <v>150</v>
      </c>
      <c r="C933" s="54">
        <v>1111</v>
      </c>
      <c r="D933" s="55">
        <v>641109</v>
      </c>
      <c r="E933" s="54">
        <v>5800</v>
      </c>
      <c r="F933" s="54" t="str">
        <f t="shared" si="14"/>
        <v>Shenandoah</v>
      </c>
      <c r="G933" s="42" t="s">
        <v>308</v>
      </c>
      <c r="H933" s="54" t="s">
        <v>94</v>
      </c>
      <c r="I933" s="55" t="s">
        <v>95</v>
      </c>
      <c r="J933" s="55" t="s">
        <v>116</v>
      </c>
      <c r="K933" s="56">
        <v>9270.6299999999992</v>
      </c>
      <c r="L933" s="56">
        <v>9270.6299999999992</v>
      </c>
      <c r="M933" s="56">
        <v>0</v>
      </c>
      <c r="N933" s="56">
        <v>0</v>
      </c>
      <c r="O933" s="56">
        <v>9270.6299999999992</v>
      </c>
    </row>
    <row r="934" spans="1:15" x14ac:dyDescent="0.25">
      <c r="A934" s="54">
        <v>2023</v>
      </c>
      <c r="B934" s="54">
        <v>150</v>
      </c>
      <c r="C934" s="54">
        <v>1111</v>
      </c>
      <c r="D934" s="55">
        <v>641202</v>
      </c>
      <c r="E934" s="54">
        <v>5800</v>
      </c>
      <c r="F934" s="54" t="str">
        <f t="shared" si="14"/>
        <v>Shenandoah</v>
      </c>
      <c r="G934" s="42" t="s">
        <v>308</v>
      </c>
      <c r="H934" s="54" t="s">
        <v>94</v>
      </c>
      <c r="I934" s="55" t="s">
        <v>95</v>
      </c>
      <c r="J934" s="55" t="s">
        <v>118</v>
      </c>
      <c r="K934" s="56">
        <v>18541.25</v>
      </c>
      <c r="L934" s="56">
        <v>18541.25</v>
      </c>
      <c r="M934" s="56">
        <v>7048</v>
      </c>
      <c r="N934" s="56">
        <v>33.450000000000003</v>
      </c>
      <c r="O934" s="56">
        <v>11459.8</v>
      </c>
    </row>
    <row r="935" spans="1:15" x14ac:dyDescent="0.25">
      <c r="A935" s="54">
        <v>2023</v>
      </c>
      <c r="B935" s="54">
        <v>250</v>
      </c>
      <c r="C935" s="54">
        <v>1111</v>
      </c>
      <c r="D935" s="55">
        <v>613101</v>
      </c>
      <c r="E935" s="54">
        <v>5800</v>
      </c>
      <c r="F935" s="54" t="str">
        <f t="shared" si="14"/>
        <v>Shenandoah</v>
      </c>
      <c r="G935" s="42" t="s">
        <v>308</v>
      </c>
      <c r="H935" s="54" t="s">
        <v>94</v>
      </c>
      <c r="I935" s="55" t="s">
        <v>95</v>
      </c>
      <c r="J935" s="55" t="s">
        <v>138</v>
      </c>
      <c r="K935" s="56">
        <v>37082.5</v>
      </c>
      <c r="L935" s="56">
        <v>37082.5</v>
      </c>
      <c r="M935" s="56">
        <v>0</v>
      </c>
      <c r="N935" s="56">
        <v>0</v>
      </c>
      <c r="O935" s="56">
        <v>37082.5</v>
      </c>
    </row>
    <row r="936" spans="1:15" x14ac:dyDescent="0.25">
      <c r="A936" s="54">
        <v>2023</v>
      </c>
      <c r="B936" s="54">
        <v>250</v>
      </c>
      <c r="C936" s="54">
        <v>1111</v>
      </c>
      <c r="D936" s="55">
        <v>623101</v>
      </c>
      <c r="E936" s="54">
        <v>5800</v>
      </c>
      <c r="F936" s="54" t="str">
        <f t="shared" si="14"/>
        <v>Shenandoah</v>
      </c>
      <c r="G936" s="42" t="s">
        <v>308</v>
      </c>
      <c r="H936" s="54" t="s">
        <v>94</v>
      </c>
      <c r="I936" s="55" t="s">
        <v>95</v>
      </c>
      <c r="J936" s="55" t="s">
        <v>100</v>
      </c>
      <c r="K936" s="56">
        <v>2299.12</v>
      </c>
      <c r="L936" s="56">
        <v>2299.12</v>
      </c>
      <c r="M936" s="56">
        <v>0</v>
      </c>
      <c r="N936" s="56">
        <v>0</v>
      </c>
      <c r="O936" s="56">
        <v>2299.12</v>
      </c>
    </row>
    <row r="937" spans="1:15" x14ac:dyDescent="0.25">
      <c r="A937" s="54">
        <v>2023</v>
      </c>
      <c r="B937" s="54">
        <v>250</v>
      </c>
      <c r="C937" s="54">
        <v>1111</v>
      </c>
      <c r="D937" s="55">
        <v>623201</v>
      </c>
      <c r="E937" s="54">
        <v>5800</v>
      </c>
      <c r="F937" s="54" t="str">
        <f t="shared" si="14"/>
        <v>Shenandoah</v>
      </c>
      <c r="G937" s="42" t="s">
        <v>308</v>
      </c>
      <c r="H937" s="54" t="s">
        <v>94</v>
      </c>
      <c r="I937" s="55" t="s">
        <v>95</v>
      </c>
      <c r="J937" s="55" t="s">
        <v>102</v>
      </c>
      <c r="K937" s="56">
        <v>537.70000000000005</v>
      </c>
      <c r="L937" s="56">
        <v>537.70000000000005</v>
      </c>
      <c r="M937" s="56">
        <v>0</v>
      </c>
      <c r="N937" s="56">
        <v>0</v>
      </c>
      <c r="O937" s="56">
        <v>537.70000000000005</v>
      </c>
    </row>
    <row r="938" spans="1:15" x14ac:dyDescent="0.25">
      <c r="A938" s="54">
        <v>2023</v>
      </c>
      <c r="B938" s="54">
        <v>250</v>
      </c>
      <c r="C938" s="54">
        <v>1111</v>
      </c>
      <c r="D938" s="55">
        <v>626101</v>
      </c>
      <c r="E938" s="54">
        <v>5800</v>
      </c>
      <c r="F938" s="54" t="str">
        <f t="shared" si="14"/>
        <v>Shenandoah</v>
      </c>
      <c r="G938" s="42" t="s">
        <v>308</v>
      </c>
      <c r="H938" s="54" t="s">
        <v>94</v>
      </c>
      <c r="I938" s="55" t="s">
        <v>95</v>
      </c>
      <c r="J938" s="55" t="s">
        <v>104</v>
      </c>
      <c r="K938" s="56">
        <v>1075.3900000000001</v>
      </c>
      <c r="L938" s="56">
        <v>1075.3900000000001</v>
      </c>
      <c r="M938" s="56">
        <v>0</v>
      </c>
      <c r="N938" s="56">
        <v>0</v>
      </c>
      <c r="O938" s="56">
        <v>1075.3900000000001</v>
      </c>
    </row>
    <row r="939" spans="1:15" x14ac:dyDescent="0.25">
      <c r="A939" s="54">
        <v>2023</v>
      </c>
      <c r="B939" s="54">
        <v>450</v>
      </c>
      <c r="C939" s="54">
        <v>1111</v>
      </c>
      <c r="D939" s="55">
        <v>654102</v>
      </c>
      <c r="E939" s="54">
        <v>5800</v>
      </c>
      <c r="F939" s="54" t="str">
        <f t="shared" si="14"/>
        <v>Shenandoah</v>
      </c>
      <c r="G939" s="42" t="s">
        <v>308</v>
      </c>
      <c r="H939" s="54" t="s">
        <v>94</v>
      </c>
      <c r="I939" s="55" t="s">
        <v>95</v>
      </c>
      <c r="J939" s="55" t="s">
        <v>162</v>
      </c>
      <c r="K939" s="56">
        <v>42000</v>
      </c>
      <c r="L939" s="56">
        <v>42000</v>
      </c>
      <c r="M939" s="56">
        <v>0</v>
      </c>
      <c r="N939" s="56">
        <v>0</v>
      </c>
      <c r="O939" s="56">
        <v>42000</v>
      </c>
    </row>
    <row r="940" spans="1:15" x14ac:dyDescent="0.25">
      <c r="A940" s="54">
        <v>2023</v>
      </c>
      <c r="B940" s="54">
        <v>150</v>
      </c>
      <c r="C940" s="54">
        <v>1111</v>
      </c>
      <c r="D940" s="55">
        <v>631201</v>
      </c>
      <c r="E940" s="54">
        <v>5860</v>
      </c>
      <c r="F940" s="54" t="str">
        <f t="shared" si="14"/>
        <v>Sigel</v>
      </c>
      <c r="G940" s="42" t="s">
        <v>308</v>
      </c>
      <c r="H940" s="54" t="s">
        <v>94</v>
      </c>
      <c r="I940" s="55" t="s">
        <v>95</v>
      </c>
      <c r="J940" s="55" t="s">
        <v>133</v>
      </c>
      <c r="K940" s="56">
        <v>0</v>
      </c>
      <c r="L940" s="56">
        <v>2500</v>
      </c>
      <c r="M940" s="56">
        <v>0</v>
      </c>
      <c r="N940" s="56">
        <v>0</v>
      </c>
      <c r="O940" s="56">
        <v>2500</v>
      </c>
    </row>
    <row r="941" spans="1:15" x14ac:dyDescent="0.25">
      <c r="A941" s="54">
        <v>2023</v>
      </c>
      <c r="B941" s="54">
        <v>150</v>
      </c>
      <c r="C941" s="54">
        <v>1111</v>
      </c>
      <c r="D941" s="55">
        <v>641101</v>
      </c>
      <c r="E941" s="54">
        <v>5860</v>
      </c>
      <c r="F941" s="54" t="str">
        <f t="shared" si="14"/>
        <v>Sigel</v>
      </c>
      <c r="G941" s="42" t="s">
        <v>308</v>
      </c>
      <c r="H941" s="54" t="s">
        <v>94</v>
      </c>
      <c r="I941" s="55" t="s">
        <v>95</v>
      </c>
      <c r="J941" s="55" t="s">
        <v>112</v>
      </c>
      <c r="K941" s="56">
        <v>95626.94</v>
      </c>
      <c r="L941" s="56">
        <v>35626.94</v>
      </c>
      <c r="M941" s="56">
        <v>0</v>
      </c>
      <c r="N941" s="56">
        <v>10724.87</v>
      </c>
      <c r="O941" s="56">
        <v>24902.07</v>
      </c>
    </row>
    <row r="942" spans="1:15" x14ac:dyDescent="0.25">
      <c r="A942" s="54">
        <v>2023</v>
      </c>
      <c r="B942" s="54">
        <v>150</v>
      </c>
      <c r="C942" s="54">
        <v>1111</v>
      </c>
      <c r="D942" s="55">
        <v>641108</v>
      </c>
      <c r="E942" s="54">
        <v>5860</v>
      </c>
      <c r="F942" s="54" t="str">
        <f t="shared" si="14"/>
        <v>Sigel</v>
      </c>
      <c r="G942" s="42" t="s">
        <v>308</v>
      </c>
      <c r="H942" s="54" t="s">
        <v>94</v>
      </c>
      <c r="I942" s="55" t="s">
        <v>95</v>
      </c>
      <c r="J942" s="55" t="s">
        <v>114</v>
      </c>
      <c r="K942" s="56">
        <v>22098.75</v>
      </c>
      <c r="L942" s="56">
        <v>22098.75</v>
      </c>
      <c r="M942" s="56">
        <v>0</v>
      </c>
      <c r="N942" s="56">
        <v>0</v>
      </c>
      <c r="O942" s="56">
        <v>22098.75</v>
      </c>
    </row>
    <row r="943" spans="1:15" x14ac:dyDescent="0.25">
      <c r="A943" s="54">
        <v>2023</v>
      </c>
      <c r="B943" s="54">
        <v>150</v>
      </c>
      <c r="C943" s="54">
        <v>1111</v>
      </c>
      <c r="D943" s="55">
        <v>641109</v>
      </c>
      <c r="E943" s="54">
        <v>5860</v>
      </c>
      <c r="F943" s="54" t="str">
        <f t="shared" si="14"/>
        <v>Sigel</v>
      </c>
      <c r="G943" s="42" t="s">
        <v>308</v>
      </c>
      <c r="H943" s="54" t="s">
        <v>94</v>
      </c>
      <c r="I943" s="55" t="s">
        <v>95</v>
      </c>
      <c r="J943" s="55" t="s">
        <v>116</v>
      </c>
      <c r="K943" s="56">
        <v>61420.73</v>
      </c>
      <c r="L943" s="56">
        <v>171420.84</v>
      </c>
      <c r="M943" s="56">
        <v>50830</v>
      </c>
      <c r="N943" s="56">
        <v>0</v>
      </c>
      <c r="O943" s="56">
        <v>120590.84</v>
      </c>
    </row>
    <row r="944" spans="1:15" x14ac:dyDescent="0.25">
      <c r="A944" s="54">
        <v>2023</v>
      </c>
      <c r="B944" s="54">
        <v>150</v>
      </c>
      <c r="C944" s="54">
        <v>1111</v>
      </c>
      <c r="D944" s="55">
        <v>641202</v>
      </c>
      <c r="E944" s="54">
        <v>5860</v>
      </c>
      <c r="F944" s="54" t="str">
        <f t="shared" si="14"/>
        <v>Sigel</v>
      </c>
      <c r="G944" s="42" t="s">
        <v>308</v>
      </c>
      <c r="H944" s="54" t="s">
        <v>94</v>
      </c>
      <c r="I944" s="55" t="s">
        <v>95</v>
      </c>
      <c r="J944" s="55" t="s">
        <v>118</v>
      </c>
      <c r="K944" s="56">
        <v>7098.75</v>
      </c>
      <c r="L944" s="56">
        <v>7098.75</v>
      </c>
      <c r="M944" s="56">
        <v>3948</v>
      </c>
      <c r="N944" s="56">
        <v>2006.1</v>
      </c>
      <c r="O944" s="56">
        <v>1144.6499999999996</v>
      </c>
    </row>
    <row r="945" spans="1:15" x14ac:dyDescent="0.25">
      <c r="A945" s="54">
        <v>2023</v>
      </c>
      <c r="B945" s="54">
        <v>250</v>
      </c>
      <c r="C945" s="54">
        <v>1111</v>
      </c>
      <c r="D945" s="55">
        <v>613101</v>
      </c>
      <c r="E945" s="54">
        <v>5860</v>
      </c>
      <c r="F945" s="54" t="str">
        <f t="shared" si="14"/>
        <v>Sigel</v>
      </c>
      <c r="G945" s="42" t="s">
        <v>308</v>
      </c>
      <c r="H945" s="54" t="s">
        <v>94</v>
      </c>
      <c r="I945" s="55" t="s">
        <v>95</v>
      </c>
      <c r="J945" s="55" t="s">
        <v>138</v>
      </c>
      <c r="K945" s="56">
        <v>54197.5</v>
      </c>
      <c r="L945" s="56">
        <v>6707.5800000000017</v>
      </c>
      <c r="M945" s="56">
        <v>0</v>
      </c>
      <c r="N945" s="56">
        <v>0</v>
      </c>
      <c r="O945" s="56">
        <v>6707.5800000000017</v>
      </c>
    </row>
    <row r="946" spans="1:15" x14ac:dyDescent="0.25">
      <c r="A946" s="54">
        <v>2023</v>
      </c>
      <c r="B946" s="54">
        <v>250</v>
      </c>
      <c r="C946" s="54">
        <v>1111</v>
      </c>
      <c r="D946" s="55">
        <v>623101</v>
      </c>
      <c r="E946" s="54">
        <v>5860</v>
      </c>
      <c r="F946" s="54" t="str">
        <f t="shared" si="14"/>
        <v>Sigel</v>
      </c>
      <c r="G946" s="42" t="s">
        <v>308</v>
      </c>
      <c r="H946" s="54" t="s">
        <v>94</v>
      </c>
      <c r="I946" s="55" t="s">
        <v>95</v>
      </c>
      <c r="J946" s="55" t="s">
        <v>100</v>
      </c>
      <c r="K946" s="56">
        <v>3360.25</v>
      </c>
      <c r="L946" s="56">
        <v>415.86999999999989</v>
      </c>
      <c r="M946" s="56">
        <v>0</v>
      </c>
      <c r="N946" s="56">
        <v>0</v>
      </c>
      <c r="O946" s="56">
        <v>415.86999999999989</v>
      </c>
    </row>
    <row r="947" spans="1:15" x14ac:dyDescent="0.25">
      <c r="A947" s="54">
        <v>2023</v>
      </c>
      <c r="B947" s="54">
        <v>250</v>
      </c>
      <c r="C947" s="54">
        <v>1111</v>
      </c>
      <c r="D947" s="55">
        <v>623201</v>
      </c>
      <c r="E947" s="54">
        <v>5860</v>
      </c>
      <c r="F947" s="54" t="str">
        <f t="shared" si="14"/>
        <v>Sigel</v>
      </c>
      <c r="G947" s="42" t="s">
        <v>308</v>
      </c>
      <c r="H947" s="54" t="s">
        <v>94</v>
      </c>
      <c r="I947" s="55" t="s">
        <v>95</v>
      </c>
      <c r="J947" s="55" t="s">
        <v>102</v>
      </c>
      <c r="K947" s="56">
        <v>785.86</v>
      </c>
      <c r="L947" s="56">
        <v>97.26</v>
      </c>
      <c r="M947" s="56">
        <v>0</v>
      </c>
      <c r="N947" s="56">
        <v>0</v>
      </c>
      <c r="O947" s="56">
        <v>97.26</v>
      </c>
    </row>
    <row r="948" spans="1:15" x14ac:dyDescent="0.25">
      <c r="A948" s="54">
        <v>2023</v>
      </c>
      <c r="B948" s="54">
        <v>250</v>
      </c>
      <c r="C948" s="54">
        <v>1111</v>
      </c>
      <c r="D948" s="55">
        <v>626101</v>
      </c>
      <c r="E948" s="54">
        <v>5860</v>
      </c>
      <c r="F948" s="54" t="str">
        <f t="shared" si="14"/>
        <v>Sigel</v>
      </c>
      <c r="G948" s="42" t="s">
        <v>308</v>
      </c>
      <c r="H948" s="54" t="s">
        <v>94</v>
      </c>
      <c r="I948" s="55" t="s">
        <v>95</v>
      </c>
      <c r="J948" s="55" t="s">
        <v>104</v>
      </c>
      <c r="K948" s="56">
        <v>1571.73</v>
      </c>
      <c r="L948" s="56">
        <v>194.52</v>
      </c>
      <c r="M948" s="56">
        <v>0</v>
      </c>
      <c r="N948" s="56">
        <v>0</v>
      </c>
      <c r="O948" s="56">
        <v>194.52</v>
      </c>
    </row>
    <row r="949" spans="1:15" x14ac:dyDescent="0.25">
      <c r="A949" s="54">
        <v>2023</v>
      </c>
      <c r="B949" s="54">
        <v>150</v>
      </c>
      <c r="C949" s="54">
        <v>1111</v>
      </c>
      <c r="D949" s="55">
        <v>639802</v>
      </c>
      <c r="E949" s="54">
        <v>5930</v>
      </c>
      <c r="F949" s="54" t="str">
        <f t="shared" si="14"/>
        <v>Stix Early Childhood</v>
      </c>
      <c r="G949" s="42" t="s">
        <v>308</v>
      </c>
      <c r="H949" s="54" t="s">
        <v>94</v>
      </c>
      <c r="I949" s="55" t="s">
        <v>95</v>
      </c>
      <c r="J949" s="55" t="s">
        <v>110</v>
      </c>
      <c r="K949" s="56">
        <v>7356.67</v>
      </c>
      <c r="L949" s="56">
        <v>7356.67</v>
      </c>
      <c r="M949" s="56">
        <v>0</v>
      </c>
      <c r="N949" s="56">
        <v>0</v>
      </c>
      <c r="O949" s="56">
        <v>7356.67</v>
      </c>
    </row>
    <row r="950" spans="1:15" x14ac:dyDescent="0.25">
      <c r="A950" s="54">
        <v>2023</v>
      </c>
      <c r="B950" s="54">
        <v>150</v>
      </c>
      <c r="C950" s="54">
        <v>1111</v>
      </c>
      <c r="D950" s="55">
        <v>641101</v>
      </c>
      <c r="E950" s="54">
        <v>5930</v>
      </c>
      <c r="F950" s="54" t="str">
        <f t="shared" si="14"/>
        <v>Stix Early Childhood</v>
      </c>
      <c r="G950" s="42" t="s">
        <v>308</v>
      </c>
      <c r="H950" s="54" t="s">
        <v>94</v>
      </c>
      <c r="I950" s="55" t="s">
        <v>95</v>
      </c>
      <c r="J950" s="55" t="s">
        <v>112</v>
      </c>
      <c r="K950" s="56">
        <v>14111.52</v>
      </c>
      <c r="L950" s="56">
        <v>14111.52</v>
      </c>
      <c r="M950" s="56">
        <v>0</v>
      </c>
      <c r="N950" s="56">
        <v>497.09</v>
      </c>
      <c r="O950" s="56">
        <v>13614.43</v>
      </c>
    </row>
    <row r="951" spans="1:15" x14ac:dyDescent="0.25">
      <c r="A951" s="54">
        <v>2023</v>
      </c>
      <c r="B951" s="54">
        <v>150</v>
      </c>
      <c r="C951" s="54">
        <v>1111</v>
      </c>
      <c r="D951" s="55">
        <v>641108</v>
      </c>
      <c r="E951" s="54">
        <v>5930</v>
      </c>
      <c r="F951" s="54" t="str">
        <f t="shared" si="14"/>
        <v>Stix Early Childhood</v>
      </c>
      <c r="G951" s="42" t="s">
        <v>308</v>
      </c>
      <c r="H951" s="54" t="s">
        <v>94</v>
      </c>
      <c r="I951" s="55" t="s">
        <v>95</v>
      </c>
      <c r="J951" s="55" t="s">
        <v>114</v>
      </c>
      <c r="K951" s="56">
        <v>56109.8</v>
      </c>
      <c r="L951" s="56">
        <v>40609.800000000003</v>
      </c>
      <c r="M951" s="56">
        <v>0</v>
      </c>
      <c r="N951" s="56">
        <v>629.75</v>
      </c>
      <c r="O951" s="56">
        <v>39980.050000000003</v>
      </c>
    </row>
    <row r="952" spans="1:15" x14ac:dyDescent="0.25">
      <c r="A952" s="54">
        <v>2023</v>
      </c>
      <c r="B952" s="54">
        <v>150</v>
      </c>
      <c r="C952" s="54">
        <v>1111</v>
      </c>
      <c r="D952" s="55">
        <v>641109</v>
      </c>
      <c r="E952" s="54">
        <v>5930</v>
      </c>
      <c r="F952" s="54" t="str">
        <f t="shared" si="14"/>
        <v>Stix Early Childhood</v>
      </c>
      <c r="G952" s="42" t="s">
        <v>308</v>
      </c>
      <c r="H952" s="54" t="s">
        <v>94</v>
      </c>
      <c r="I952" s="55" t="s">
        <v>95</v>
      </c>
      <c r="J952" s="55" t="s">
        <v>116</v>
      </c>
      <c r="K952" s="56">
        <v>332843</v>
      </c>
      <c r="L952" s="56">
        <v>332843</v>
      </c>
      <c r="M952" s="56">
        <v>0</v>
      </c>
      <c r="N952" s="56">
        <v>247633.37</v>
      </c>
      <c r="O952" s="56">
        <v>85209.63</v>
      </c>
    </row>
    <row r="953" spans="1:15" x14ac:dyDescent="0.25">
      <c r="A953" s="54">
        <v>2023</v>
      </c>
      <c r="B953" s="54">
        <v>150</v>
      </c>
      <c r="C953" s="54">
        <v>1111</v>
      </c>
      <c r="D953" s="55">
        <v>641202</v>
      </c>
      <c r="E953" s="54">
        <v>5930</v>
      </c>
      <c r="F953" s="54" t="str">
        <f t="shared" si="14"/>
        <v>Stix Early Childhood</v>
      </c>
      <c r="G953" s="42" t="s">
        <v>308</v>
      </c>
      <c r="H953" s="54" t="s">
        <v>94</v>
      </c>
      <c r="I953" s="55" t="s">
        <v>95</v>
      </c>
      <c r="J953" s="55" t="s">
        <v>118</v>
      </c>
      <c r="K953" s="56">
        <v>719.79</v>
      </c>
      <c r="L953" s="56">
        <v>719.79</v>
      </c>
      <c r="M953" s="56">
        <v>0</v>
      </c>
      <c r="N953" s="56">
        <v>0</v>
      </c>
      <c r="O953" s="56">
        <v>719.79</v>
      </c>
    </row>
    <row r="954" spans="1:15" x14ac:dyDescent="0.25">
      <c r="A954" s="54">
        <v>2023</v>
      </c>
      <c r="B954" s="54">
        <v>250</v>
      </c>
      <c r="C954" s="54">
        <v>1111</v>
      </c>
      <c r="D954" s="55">
        <v>613101</v>
      </c>
      <c r="E954" s="54">
        <v>5930</v>
      </c>
      <c r="F954" s="54" t="str">
        <f t="shared" si="14"/>
        <v>Stix Early Childhood</v>
      </c>
      <c r="G954" s="42" t="s">
        <v>308</v>
      </c>
      <c r="H954" s="54" t="s">
        <v>94</v>
      </c>
      <c r="I954" s="55" t="s">
        <v>95</v>
      </c>
      <c r="J954" s="55" t="s">
        <v>138</v>
      </c>
      <c r="K954" s="56">
        <v>101253.66</v>
      </c>
      <c r="L954" s="56">
        <v>89253.66</v>
      </c>
      <c r="M954" s="56">
        <v>0</v>
      </c>
      <c r="N954" s="56">
        <v>10802.4</v>
      </c>
      <c r="O954" s="56">
        <v>78451.260000000009</v>
      </c>
    </row>
    <row r="955" spans="1:15" x14ac:dyDescent="0.25">
      <c r="A955" s="54">
        <v>2023</v>
      </c>
      <c r="B955" s="54">
        <v>250</v>
      </c>
      <c r="C955" s="54">
        <v>1111</v>
      </c>
      <c r="D955" s="55">
        <v>623101</v>
      </c>
      <c r="E955" s="54">
        <v>5930</v>
      </c>
      <c r="F955" s="54" t="str">
        <f t="shared" si="14"/>
        <v>Stix Early Childhood</v>
      </c>
      <c r="G955" s="42" t="s">
        <v>308</v>
      </c>
      <c r="H955" s="54" t="s">
        <v>94</v>
      </c>
      <c r="I955" s="55" t="s">
        <v>95</v>
      </c>
      <c r="J955" s="55" t="s">
        <v>100</v>
      </c>
      <c r="K955" s="56">
        <v>6292.33</v>
      </c>
      <c r="L955" s="56">
        <v>6292.33</v>
      </c>
      <c r="M955" s="56">
        <v>0</v>
      </c>
      <c r="N955" s="56">
        <v>654.33000000000004</v>
      </c>
      <c r="O955" s="56">
        <v>5638</v>
      </c>
    </row>
    <row r="956" spans="1:15" x14ac:dyDescent="0.25">
      <c r="A956" s="54">
        <v>2023</v>
      </c>
      <c r="B956" s="54">
        <v>250</v>
      </c>
      <c r="C956" s="54">
        <v>1111</v>
      </c>
      <c r="D956" s="55">
        <v>623201</v>
      </c>
      <c r="E956" s="54">
        <v>5930</v>
      </c>
      <c r="F956" s="54" t="str">
        <f t="shared" si="14"/>
        <v>Stix Early Childhood</v>
      </c>
      <c r="G956" s="42" t="s">
        <v>308</v>
      </c>
      <c r="H956" s="54" t="s">
        <v>94</v>
      </c>
      <c r="I956" s="55" t="s">
        <v>95</v>
      </c>
      <c r="J956" s="55" t="s">
        <v>102</v>
      </c>
      <c r="K956" s="56">
        <v>1471.62</v>
      </c>
      <c r="L956" s="56">
        <v>1471.62</v>
      </c>
      <c r="M956" s="56">
        <v>0</v>
      </c>
      <c r="N956" s="56">
        <v>152.98000000000002</v>
      </c>
      <c r="O956" s="56">
        <v>1318.64</v>
      </c>
    </row>
    <row r="957" spans="1:15" x14ac:dyDescent="0.25">
      <c r="A957" s="54">
        <v>2023</v>
      </c>
      <c r="B957" s="54">
        <v>250</v>
      </c>
      <c r="C957" s="54">
        <v>1111</v>
      </c>
      <c r="D957" s="55">
        <v>626101</v>
      </c>
      <c r="E957" s="54">
        <v>5930</v>
      </c>
      <c r="F957" s="54" t="str">
        <f t="shared" si="14"/>
        <v>Stix Early Childhood</v>
      </c>
      <c r="G957" s="42" t="s">
        <v>308</v>
      </c>
      <c r="H957" s="54" t="s">
        <v>94</v>
      </c>
      <c r="I957" s="55" t="s">
        <v>95</v>
      </c>
      <c r="J957" s="55" t="s">
        <v>104</v>
      </c>
      <c r="K957" s="56">
        <v>2936.38</v>
      </c>
      <c r="L957" s="56">
        <v>2936.38</v>
      </c>
      <c r="M957" s="56">
        <v>0</v>
      </c>
      <c r="N957" s="56">
        <v>313.34000000000003</v>
      </c>
      <c r="O957" s="56">
        <v>2623.04</v>
      </c>
    </row>
    <row r="958" spans="1:15" x14ac:dyDescent="0.25">
      <c r="A958" s="54">
        <v>2023</v>
      </c>
      <c r="B958" s="54">
        <v>450</v>
      </c>
      <c r="C958" s="54">
        <v>1111</v>
      </c>
      <c r="D958" s="55">
        <v>654102</v>
      </c>
      <c r="E958" s="54">
        <v>5930</v>
      </c>
      <c r="F958" s="54" t="str">
        <f t="shared" si="14"/>
        <v>Stix Early Childhood</v>
      </c>
      <c r="G958" s="42" t="s">
        <v>308</v>
      </c>
      <c r="H958" s="54" t="s">
        <v>94</v>
      </c>
      <c r="I958" s="55" t="s">
        <v>95</v>
      </c>
      <c r="J958" s="55" t="s">
        <v>162</v>
      </c>
      <c r="K958" s="56">
        <v>16232.35</v>
      </c>
      <c r="L958" s="56">
        <v>28232.35</v>
      </c>
      <c r="M958" s="56">
        <v>0</v>
      </c>
      <c r="N958" s="56">
        <v>12466.4</v>
      </c>
      <c r="O958" s="56">
        <v>15765.95</v>
      </c>
    </row>
    <row r="959" spans="1:15" x14ac:dyDescent="0.25">
      <c r="A959" s="54">
        <v>2023</v>
      </c>
      <c r="B959" s="54">
        <v>450</v>
      </c>
      <c r="C959" s="54">
        <v>1111</v>
      </c>
      <c r="D959" s="55">
        <v>654201</v>
      </c>
      <c r="E959" s="54">
        <v>5930</v>
      </c>
      <c r="F959" s="54" t="str">
        <f t="shared" si="14"/>
        <v>Stix Early Childhood</v>
      </c>
      <c r="G959" s="42" t="s">
        <v>308</v>
      </c>
      <c r="H959" s="54" t="s">
        <v>94</v>
      </c>
      <c r="I959" s="55" t="s">
        <v>95</v>
      </c>
      <c r="J959" s="55" t="s">
        <v>173</v>
      </c>
      <c r="K959" s="56">
        <v>3979.55</v>
      </c>
      <c r="L959" s="56">
        <v>3979.55</v>
      </c>
      <c r="M959" s="56">
        <v>0</v>
      </c>
      <c r="N959" s="56">
        <v>0</v>
      </c>
      <c r="O959" s="56">
        <v>3979.55</v>
      </c>
    </row>
    <row r="960" spans="1:15" x14ac:dyDescent="0.25">
      <c r="A960" s="54">
        <v>2023</v>
      </c>
      <c r="B960" s="54">
        <v>450</v>
      </c>
      <c r="C960" s="54">
        <v>1111</v>
      </c>
      <c r="D960" s="55">
        <v>654301</v>
      </c>
      <c r="E960" s="54">
        <v>5930</v>
      </c>
      <c r="F960" s="54" t="str">
        <f t="shared" si="14"/>
        <v>Stix Early Childhood</v>
      </c>
      <c r="G960" s="42" t="s">
        <v>308</v>
      </c>
      <c r="H960" s="54" t="s">
        <v>94</v>
      </c>
      <c r="I960" s="55" t="s">
        <v>95</v>
      </c>
      <c r="J960" s="55" t="s">
        <v>156</v>
      </c>
      <c r="K960" s="56">
        <v>0</v>
      </c>
      <c r="L960" s="56">
        <v>15500</v>
      </c>
      <c r="M960" s="56">
        <v>0</v>
      </c>
      <c r="N960" s="56">
        <v>0</v>
      </c>
      <c r="O960" s="56">
        <v>15500</v>
      </c>
    </row>
    <row r="961" spans="1:15" x14ac:dyDescent="0.25">
      <c r="A961" s="54">
        <v>2023</v>
      </c>
      <c r="B961" s="54">
        <v>150</v>
      </c>
      <c r="C961" s="54">
        <v>1111</v>
      </c>
      <c r="D961" s="55">
        <v>639802</v>
      </c>
      <c r="E961" s="54">
        <v>5960</v>
      </c>
      <c r="F961" s="54" t="str">
        <f t="shared" si="14"/>
        <v>Walbridge</v>
      </c>
      <c r="G961" s="42" t="s">
        <v>308</v>
      </c>
      <c r="H961" s="54" t="s">
        <v>94</v>
      </c>
      <c r="I961" s="55" t="s">
        <v>95</v>
      </c>
      <c r="J961" s="55" t="s">
        <v>110</v>
      </c>
      <c r="K961" s="56">
        <v>13499.78</v>
      </c>
      <c r="L961" s="56">
        <v>13499.78</v>
      </c>
      <c r="M961" s="56">
        <v>0</v>
      </c>
      <c r="N961" s="56">
        <v>0</v>
      </c>
      <c r="O961" s="56">
        <v>13499.78</v>
      </c>
    </row>
    <row r="962" spans="1:15" x14ac:dyDescent="0.25">
      <c r="A962" s="54">
        <v>2023</v>
      </c>
      <c r="B962" s="54">
        <v>150</v>
      </c>
      <c r="C962" s="54">
        <v>1111</v>
      </c>
      <c r="D962" s="55">
        <v>641101</v>
      </c>
      <c r="E962" s="54">
        <v>5960</v>
      </c>
      <c r="F962" s="54" t="str">
        <f t="shared" ref="F962:F1025" si="15">VLOOKUP(E962,Locations,2,0)</f>
        <v>Walbridge</v>
      </c>
      <c r="G962" s="42" t="s">
        <v>308</v>
      </c>
      <c r="H962" s="54" t="s">
        <v>94</v>
      </c>
      <c r="I962" s="55" t="s">
        <v>95</v>
      </c>
      <c r="J962" s="55" t="s">
        <v>112</v>
      </c>
      <c r="K962" s="56">
        <v>11904.78</v>
      </c>
      <c r="L962" s="56">
        <v>11904.78</v>
      </c>
      <c r="M962" s="56">
        <v>930.23</v>
      </c>
      <c r="N962" s="56">
        <v>670.3</v>
      </c>
      <c r="O962" s="56">
        <v>10304.250000000002</v>
      </c>
    </row>
    <row r="963" spans="1:15" x14ac:dyDescent="0.25">
      <c r="A963" s="54">
        <v>2023</v>
      </c>
      <c r="B963" s="54">
        <v>150</v>
      </c>
      <c r="C963" s="54">
        <v>1111</v>
      </c>
      <c r="D963" s="55">
        <v>641108</v>
      </c>
      <c r="E963" s="54">
        <v>5960</v>
      </c>
      <c r="F963" s="54" t="str">
        <f t="shared" si="15"/>
        <v>Walbridge</v>
      </c>
      <c r="G963" s="42" t="s">
        <v>308</v>
      </c>
      <c r="H963" s="54" t="s">
        <v>94</v>
      </c>
      <c r="I963" s="55" t="s">
        <v>95</v>
      </c>
      <c r="J963" s="55" t="s">
        <v>114</v>
      </c>
      <c r="K963" s="56">
        <v>15995</v>
      </c>
      <c r="L963" s="56">
        <v>15995</v>
      </c>
      <c r="M963" s="56">
        <v>3414.57</v>
      </c>
      <c r="N963" s="56">
        <v>2160.2300000000005</v>
      </c>
      <c r="O963" s="56">
        <v>10420.200000000001</v>
      </c>
    </row>
    <row r="964" spans="1:15" x14ac:dyDescent="0.25">
      <c r="A964" s="54">
        <v>2023</v>
      </c>
      <c r="B964" s="54">
        <v>150</v>
      </c>
      <c r="C964" s="54">
        <v>1111</v>
      </c>
      <c r="D964" s="55">
        <v>641109</v>
      </c>
      <c r="E964" s="54">
        <v>5960</v>
      </c>
      <c r="F964" s="54" t="str">
        <f t="shared" si="15"/>
        <v>Walbridge</v>
      </c>
      <c r="G964" s="42" t="s">
        <v>308</v>
      </c>
      <c r="H964" s="54" t="s">
        <v>94</v>
      </c>
      <c r="I964" s="55" t="s">
        <v>95</v>
      </c>
      <c r="J964" s="55" t="s">
        <v>116</v>
      </c>
      <c r="K964" s="56">
        <v>76632.179999999993</v>
      </c>
      <c r="L964" s="56">
        <v>76632.179999999993</v>
      </c>
      <c r="M964" s="56">
        <v>0</v>
      </c>
      <c r="N964" s="56">
        <v>76631.7</v>
      </c>
      <c r="O964" s="56">
        <v>0.47999999999592546</v>
      </c>
    </row>
    <row r="965" spans="1:15" x14ac:dyDescent="0.25">
      <c r="A965" s="54">
        <v>2023</v>
      </c>
      <c r="B965" s="54">
        <v>150</v>
      </c>
      <c r="C965" s="54">
        <v>1111</v>
      </c>
      <c r="D965" s="55">
        <v>641202</v>
      </c>
      <c r="E965" s="54">
        <v>5960</v>
      </c>
      <c r="F965" s="54" t="str">
        <f t="shared" si="15"/>
        <v>Walbridge</v>
      </c>
      <c r="G965" s="42" t="s">
        <v>308</v>
      </c>
      <c r="H965" s="54" t="s">
        <v>94</v>
      </c>
      <c r="I965" s="55" t="s">
        <v>95</v>
      </c>
      <c r="J965" s="55" t="s">
        <v>118</v>
      </c>
      <c r="K965" s="56">
        <v>15995</v>
      </c>
      <c r="L965" s="56">
        <v>8695</v>
      </c>
      <c r="M965" s="56">
        <v>20</v>
      </c>
      <c r="N965" s="56">
        <v>1119.75</v>
      </c>
      <c r="O965" s="56">
        <v>7555.25</v>
      </c>
    </row>
    <row r="966" spans="1:15" x14ac:dyDescent="0.25">
      <c r="A966" s="54">
        <v>2023</v>
      </c>
      <c r="B966" s="54">
        <v>250</v>
      </c>
      <c r="C966" s="54">
        <v>1111</v>
      </c>
      <c r="D966" s="55">
        <v>613101</v>
      </c>
      <c r="E966" s="54">
        <v>5960</v>
      </c>
      <c r="F966" s="54" t="str">
        <f t="shared" si="15"/>
        <v>Walbridge</v>
      </c>
      <c r="G966" s="42" t="s">
        <v>308</v>
      </c>
      <c r="H966" s="54" t="s">
        <v>94</v>
      </c>
      <c r="I966" s="55" t="s">
        <v>95</v>
      </c>
      <c r="J966" s="55" t="s">
        <v>138</v>
      </c>
      <c r="K966" s="56">
        <v>3090</v>
      </c>
      <c r="L966" s="56">
        <v>3090</v>
      </c>
      <c r="M966" s="56">
        <v>0</v>
      </c>
      <c r="N966" s="56">
        <v>0</v>
      </c>
      <c r="O966" s="56">
        <v>3090</v>
      </c>
    </row>
    <row r="967" spans="1:15" x14ac:dyDescent="0.25">
      <c r="A967" s="54">
        <v>2023</v>
      </c>
      <c r="B967" s="54">
        <v>250</v>
      </c>
      <c r="C967" s="54">
        <v>1111</v>
      </c>
      <c r="D967" s="55">
        <v>623101</v>
      </c>
      <c r="E967" s="54">
        <v>5960</v>
      </c>
      <c r="F967" s="54" t="str">
        <f t="shared" si="15"/>
        <v>Walbridge</v>
      </c>
      <c r="G967" s="42" t="s">
        <v>308</v>
      </c>
      <c r="H967" s="54" t="s">
        <v>94</v>
      </c>
      <c r="I967" s="55" t="s">
        <v>95</v>
      </c>
      <c r="J967" s="55" t="s">
        <v>100</v>
      </c>
      <c r="K967" s="56">
        <v>1967.26</v>
      </c>
      <c r="L967" s="56">
        <v>1967.26</v>
      </c>
      <c r="M967" s="56">
        <v>0</v>
      </c>
      <c r="N967" s="56">
        <v>0</v>
      </c>
      <c r="O967" s="56">
        <v>1967.26</v>
      </c>
    </row>
    <row r="968" spans="1:15" x14ac:dyDescent="0.25">
      <c r="A968" s="54">
        <v>2023</v>
      </c>
      <c r="B968" s="54">
        <v>250</v>
      </c>
      <c r="C968" s="54">
        <v>1111</v>
      </c>
      <c r="D968" s="55">
        <v>623201</v>
      </c>
      <c r="E968" s="54">
        <v>5960</v>
      </c>
      <c r="F968" s="54" t="str">
        <f t="shared" si="15"/>
        <v>Walbridge</v>
      </c>
      <c r="G968" s="42" t="s">
        <v>308</v>
      </c>
      <c r="H968" s="54" t="s">
        <v>94</v>
      </c>
      <c r="I968" s="55" t="s">
        <v>95</v>
      </c>
      <c r="J968" s="55" t="s">
        <v>102</v>
      </c>
      <c r="K968" s="56">
        <v>460.09</v>
      </c>
      <c r="L968" s="56">
        <v>460.09</v>
      </c>
      <c r="M968" s="56">
        <v>0</v>
      </c>
      <c r="N968" s="56">
        <v>0</v>
      </c>
      <c r="O968" s="56">
        <v>460.09</v>
      </c>
    </row>
    <row r="969" spans="1:15" x14ac:dyDescent="0.25">
      <c r="A969" s="54">
        <v>2023</v>
      </c>
      <c r="B969" s="54">
        <v>250</v>
      </c>
      <c r="C969" s="54">
        <v>1111</v>
      </c>
      <c r="D969" s="55">
        <v>626101</v>
      </c>
      <c r="E969" s="54">
        <v>5960</v>
      </c>
      <c r="F969" s="54" t="str">
        <f t="shared" si="15"/>
        <v>Walbridge</v>
      </c>
      <c r="G969" s="42" t="s">
        <v>308</v>
      </c>
      <c r="H969" s="54" t="s">
        <v>94</v>
      </c>
      <c r="I969" s="55" t="s">
        <v>95</v>
      </c>
      <c r="J969" s="55" t="s">
        <v>104</v>
      </c>
      <c r="K969" s="56">
        <v>920.17</v>
      </c>
      <c r="L969" s="56">
        <v>920.17</v>
      </c>
      <c r="M969" s="56">
        <v>0</v>
      </c>
      <c r="N969" s="56">
        <v>0</v>
      </c>
      <c r="O969" s="56">
        <v>920.17</v>
      </c>
    </row>
    <row r="970" spans="1:15" x14ac:dyDescent="0.25">
      <c r="A970" s="54">
        <v>2023</v>
      </c>
      <c r="B970" s="54">
        <v>450</v>
      </c>
      <c r="C970" s="54">
        <v>1111</v>
      </c>
      <c r="D970" s="55">
        <v>654101</v>
      </c>
      <c r="E970" s="54">
        <v>5960</v>
      </c>
      <c r="F970" s="54" t="str">
        <f t="shared" si="15"/>
        <v>Walbridge</v>
      </c>
      <c r="G970" s="42" t="s">
        <v>308</v>
      </c>
      <c r="H970" s="54" t="s">
        <v>94</v>
      </c>
      <c r="I970" s="55" t="s">
        <v>95</v>
      </c>
      <c r="J970" s="55" t="s">
        <v>154</v>
      </c>
      <c r="K970" s="56">
        <v>19458.32</v>
      </c>
      <c r="L970" s="56">
        <v>21758.32</v>
      </c>
      <c r="M970" s="56">
        <v>0</v>
      </c>
      <c r="N970" s="56">
        <v>19458.32</v>
      </c>
      <c r="O970" s="56">
        <v>2300</v>
      </c>
    </row>
    <row r="971" spans="1:15" x14ac:dyDescent="0.25">
      <c r="A971" s="54">
        <v>2023</v>
      </c>
      <c r="B971" s="54">
        <v>450</v>
      </c>
      <c r="C971" s="54">
        <v>1111</v>
      </c>
      <c r="D971" s="55">
        <v>654301</v>
      </c>
      <c r="E971" s="54">
        <v>5960</v>
      </c>
      <c r="F971" s="54" t="str">
        <f t="shared" si="15"/>
        <v>Walbridge</v>
      </c>
      <c r="G971" s="42" t="s">
        <v>308</v>
      </c>
      <c r="H971" s="54" t="s">
        <v>94</v>
      </c>
      <c r="I971" s="55" t="s">
        <v>95</v>
      </c>
      <c r="J971" s="55" t="s">
        <v>156</v>
      </c>
      <c r="K971" s="56">
        <v>0</v>
      </c>
      <c r="L971" s="56">
        <v>5000</v>
      </c>
      <c r="M971" s="56">
        <v>0</v>
      </c>
      <c r="N971" s="56">
        <v>4997.95</v>
      </c>
      <c r="O971" s="56">
        <v>2.0500000000001819</v>
      </c>
    </row>
    <row r="972" spans="1:15" x14ac:dyDescent="0.25">
      <c r="A972" s="54">
        <v>2023</v>
      </c>
      <c r="B972" s="54">
        <v>150</v>
      </c>
      <c r="C972" s="54">
        <v>1111</v>
      </c>
      <c r="D972" s="55">
        <v>634301</v>
      </c>
      <c r="E972" s="54">
        <v>5970</v>
      </c>
      <c r="F972" s="54" t="str">
        <f t="shared" si="15"/>
        <v>Woerner</v>
      </c>
      <c r="G972" s="42" t="s">
        <v>308</v>
      </c>
      <c r="H972" s="54" t="s">
        <v>94</v>
      </c>
      <c r="I972" s="55" t="s">
        <v>95</v>
      </c>
      <c r="J972" s="55" t="s">
        <v>181</v>
      </c>
      <c r="K972" s="56">
        <v>19518.28</v>
      </c>
      <c r="L972" s="56">
        <v>518.27999999999884</v>
      </c>
      <c r="M972" s="56">
        <v>0</v>
      </c>
      <c r="N972" s="56">
        <v>0</v>
      </c>
      <c r="O972" s="56">
        <v>518.27999999999884</v>
      </c>
    </row>
    <row r="973" spans="1:15" x14ac:dyDescent="0.25">
      <c r="A973" s="54">
        <v>2023</v>
      </c>
      <c r="B973" s="54">
        <v>150</v>
      </c>
      <c r="C973" s="54">
        <v>1111</v>
      </c>
      <c r="D973" s="55">
        <v>639103</v>
      </c>
      <c r="E973" s="54">
        <v>5970</v>
      </c>
      <c r="F973" s="54" t="str">
        <f t="shared" si="15"/>
        <v>Woerner</v>
      </c>
      <c r="G973" s="42" t="s">
        <v>308</v>
      </c>
      <c r="H973" s="54" t="s">
        <v>94</v>
      </c>
      <c r="I973" s="55" t="s">
        <v>95</v>
      </c>
      <c r="J973" s="55" t="s">
        <v>169</v>
      </c>
      <c r="K973" s="56">
        <v>5000</v>
      </c>
      <c r="L973" s="56">
        <v>5000</v>
      </c>
      <c r="M973" s="56">
        <v>0</v>
      </c>
      <c r="N973" s="56">
        <v>0</v>
      </c>
      <c r="O973" s="56">
        <v>5000</v>
      </c>
    </row>
    <row r="974" spans="1:15" x14ac:dyDescent="0.25">
      <c r="A974" s="54">
        <v>2023</v>
      </c>
      <c r="B974" s="54">
        <v>150</v>
      </c>
      <c r="C974" s="54">
        <v>1111</v>
      </c>
      <c r="D974" s="55">
        <v>639802</v>
      </c>
      <c r="E974" s="54">
        <v>5970</v>
      </c>
      <c r="F974" s="54" t="str">
        <f t="shared" si="15"/>
        <v>Woerner</v>
      </c>
      <c r="G974" s="42" t="s">
        <v>308</v>
      </c>
      <c r="H974" s="54" t="s">
        <v>94</v>
      </c>
      <c r="I974" s="55" t="s">
        <v>95</v>
      </c>
      <c r="J974" s="55" t="s">
        <v>110</v>
      </c>
      <c r="K974" s="56">
        <v>7825.72</v>
      </c>
      <c r="L974" s="56">
        <v>0</v>
      </c>
      <c r="M974" s="56">
        <v>0</v>
      </c>
      <c r="N974" s="56">
        <v>0</v>
      </c>
      <c r="O974" s="56">
        <v>0</v>
      </c>
    </row>
    <row r="975" spans="1:15" x14ac:dyDescent="0.25">
      <c r="A975" s="54">
        <v>2023</v>
      </c>
      <c r="B975" s="54">
        <v>150</v>
      </c>
      <c r="C975" s="54">
        <v>1111</v>
      </c>
      <c r="D975" s="55">
        <v>641101</v>
      </c>
      <c r="E975" s="54">
        <v>5970</v>
      </c>
      <c r="F975" s="54" t="str">
        <f t="shared" si="15"/>
        <v>Woerner</v>
      </c>
      <c r="G975" s="42" t="s">
        <v>308</v>
      </c>
      <c r="H975" s="54" t="s">
        <v>94</v>
      </c>
      <c r="I975" s="55" t="s">
        <v>95</v>
      </c>
      <c r="J975" s="55" t="s">
        <v>112</v>
      </c>
      <c r="K975" s="56">
        <v>6901.83</v>
      </c>
      <c r="L975" s="56">
        <v>9401.83</v>
      </c>
      <c r="M975" s="56">
        <v>3641.68</v>
      </c>
      <c r="N975" s="56">
        <v>8205.89</v>
      </c>
      <c r="O975" s="56">
        <v>-2445.7399999999993</v>
      </c>
    </row>
    <row r="976" spans="1:15" x14ac:dyDescent="0.25">
      <c r="A976" s="54">
        <v>2023</v>
      </c>
      <c r="B976" s="54">
        <v>150</v>
      </c>
      <c r="C976" s="54">
        <v>1111</v>
      </c>
      <c r="D976" s="55">
        <v>641108</v>
      </c>
      <c r="E976" s="54">
        <v>5970</v>
      </c>
      <c r="F976" s="54" t="str">
        <f t="shared" si="15"/>
        <v>Woerner</v>
      </c>
      <c r="G976" s="42" t="s">
        <v>308</v>
      </c>
      <c r="H976" s="54" t="s">
        <v>94</v>
      </c>
      <c r="I976" s="55" t="s">
        <v>95</v>
      </c>
      <c r="J976" s="55" t="s">
        <v>114</v>
      </c>
      <c r="K976" s="56">
        <v>46997.68</v>
      </c>
      <c r="L976" s="56">
        <v>36996.68</v>
      </c>
      <c r="M976" s="56">
        <v>8364</v>
      </c>
      <c r="N976" s="56">
        <v>20789.780000000002</v>
      </c>
      <c r="O976" s="56">
        <v>7842.8999999999978</v>
      </c>
    </row>
    <row r="977" spans="1:15" x14ac:dyDescent="0.25">
      <c r="A977" s="54">
        <v>2023</v>
      </c>
      <c r="B977" s="54">
        <v>150</v>
      </c>
      <c r="C977" s="54">
        <v>1111</v>
      </c>
      <c r="D977" s="55">
        <v>641109</v>
      </c>
      <c r="E977" s="54">
        <v>5970</v>
      </c>
      <c r="F977" s="54" t="str">
        <f t="shared" si="15"/>
        <v>Woerner</v>
      </c>
      <c r="G977" s="42" t="s">
        <v>308</v>
      </c>
      <c r="H977" s="54" t="s">
        <v>94</v>
      </c>
      <c r="I977" s="55" t="s">
        <v>95</v>
      </c>
      <c r="J977" s="55" t="s">
        <v>116</v>
      </c>
      <c r="K977" s="56">
        <v>170818.18</v>
      </c>
      <c r="L977" s="56">
        <v>192834.06</v>
      </c>
      <c r="M977" s="56">
        <v>42583.43</v>
      </c>
      <c r="N977" s="56">
        <v>76645.069999999992</v>
      </c>
      <c r="O977" s="56">
        <v>73605.56</v>
      </c>
    </row>
    <row r="978" spans="1:15" x14ac:dyDescent="0.25">
      <c r="A978" s="54">
        <v>2023</v>
      </c>
      <c r="B978" s="54">
        <v>150</v>
      </c>
      <c r="C978" s="54">
        <v>1111</v>
      </c>
      <c r="D978" s="55">
        <v>641202</v>
      </c>
      <c r="E978" s="54">
        <v>5970</v>
      </c>
      <c r="F978" s="54" t="str">
        <f t="shared" si="15"/>
        <v>Woerner</v>
      </c>
      <c r="G978" s="42" t="s">
        <v>308</v>
      </c>
      <c r="H978" s="54" t="s">
        <v>94</v>
      </c>
      <c r="I978" s="55" t="s">
        <v>95</v>
      </c>
      <c r="J978" s="55" t="s">
        <v>118</v>
      </c>
      <c r="K978" s="56">
        <v>7264.1</v>
      </c>
      <c r="L978" s="56">
        <v>4573.9400000000005</v>
      </c>
      <c r="M978" s="56">
        <v>2222.75</v>
      </c>
      <c r="N978" s="56">
        <v>369.88</v>
      </c>
      <c r="O978" s="56">
        <v>1981.3100000000004</v>
      </c>
    </row>
    <row r="979" spans="1:15" x14ac:dyDescent="0.25">
      <c r="A979" s="54">
        <v>2023</v>
      </c>
      <c r="B979" s="54">
        <v>250</v>
      </c>
      <c r="C979" s="54">
        <v>1111</v>
      </c>
      <c r="D979" s="55">
        <v>613101</v>
      </c>
      <c r="E979" s="54">
        <v>5970</v>
      </c>
      <c r="F979" s="54" t="str">
        <f t="shared" si="15"/>
        <v>Woerner</v>
      </c>
      <c r="G979" s="42" t="s">
        <v>308</v>
      </c>
      <c r="H979" s="54" t="s">
        <v>94</v>
      </c>
      <c r="I979" s="55" t="s">
        <v>95</v>
      </c>
      <c r="J979" s="55" t="s">
        <v>138</v>
      </c>
      <c r="K979" s="56">
        <v>96564.77</v>
      </c>
      <c r="L979" s="56">
        <v>96564.77</v>
      </c>
      <c r="M979" s="56">
        <v>0</v>
      </c>
      <c r="N979" s="56">
        <v>0</v>
      </c>
      <c r="O979" s="56">
        <v>96564.77</v>
      </c>
    </row>
    <row r="980" spans="1:15" x14ac:dyDescent="0.25">
      <c r="A980" s="54">
        <v>2023</v>
      </c>
      <c r="B980" s="54">
        <v>250</v>
      </c>
      <c r="C980" s="54">
        <v>1111</v>
      </c>
      <c r="D980" s="55">
        <v>623101</v>
      </c>
      <c r="E980" s="54">
        <v>5970</v>
      </c>
      <c r="F980" s="54" t="str">
        <f t="shared" si="15"/>
        <v>Woerner</v>
      </c>
      <c r="G980" s="42" t="s">
        <v>308</v>
      </c>
      <c r="H980" s="54" t="s">
        <v>94</v>
      </c>
      <c r="I980" s="55" t="s">
        <v>95</v>
      </c>
      <c r="J980" s="55" t="s">
        <v>100</v>
      </c>
      <c r="K980" s="56">
        <v>5984</v>
      </c>
      <c r="L980" s="56">
        <v>5984</v>
      </c>
      <c r="M980" s="56">
        <v>0</v>
      </c>
      <c r="N980" s="56">
        <v>0</v>
      </c>
      <c r="O980" s="56">
        <v>5984</v>
      </c>
    </row>
    <row r="981" spans="1:15" x14ac:dyDescent="0.25">
      <c r="A981" s="54">
        <v>2023</v>
      </c>
      <c r="B981" s="54">
        <v>250</v>
      </c>
      <c r="C981" s="54">
        <v>1111</v>
      </c>
      <c r="D981" s="55">
        <v>623201</v>
      </c>
      <c r="E981" s="54">
        <v>5970</v>
      </c>
      <c r="F981" s="54" t="str">
        <f t="shared" si="15"/>
        <v>Woerner</v>
      </c>
      <c r="G981" s="42" t="s">
        <v>308</v>
      </c>
      <c r="H981" s="54" t="s">
        <v>94</v>
      </c>
      <c r="I981" s="55" t="s">
        <v>95</v>
      </c>
      <c r="J981" s="55" t="s">
        <v>102</v>
      </c>
      <c r="K981" s="56">
        <v>1399.47</v>
      </c>
      <c r="L981" s="56">
        <v>1399.47</v>
      </c>
      <c r="M981" s="56">
        <v>0</v>
      </c>
      <c r="N981" s="56">
        <v>0</v>
      </c>
      <c r="O981" s="56">
        <v>1399.47</v>
      </c>
    </row>
    <row r="982" spans="1:15" x14ac:dyDescent="0.25">
      <c r="A982" s="54">
        <v>2023</v>
      </c>
      <c r="B982" s="54">
        <v>250</v>
      </c>
      <c r="C982" s="54">
        <v>1111</v>
      </c>
      <c r="D982" s="55">
        <v>626101</v>
      </c>
      <c r="E982" s="54">
        <v>5970</v>
      </c>
      <c r="F982" s="54" t="str">
        <f t="shared" si="15"/>
        <v>Woerner</v>
      </c>
      <c r="G982" s="42" t="s">
        <v>308</v>
      </c>
      <c r="H982" s="54" t="s">
        <v>94</v>
      </c>
      <c r="I982" s="55" t="s">
        <v>95</v>
      </c>
      <c r="J982" s="55" t="s">
        <v>104</v>
      </c>
      <c r="K982" s="56">
        <v>2800.38</v>
      </c>
      <c r="L982" s="56">
        <v>2800.38</v>
      </c>
      <c r="M982" s="56">
        <v>0</v>
      </c>
      <c r="N982" s="56">
        <v>0</v>
      </c>
      <c r="O982" s="56">
        <v>2800.38</v>
      </c>
    </row>
    <row r="983" spans="1:15" x14ac:dyDescent="0.25">
      <c r="A983" s="54">
        <v>2023</v>
      </c>
      <c r="B983" s="54">
        <v>450</v>
      </c>
      <c r="C983" s="54">
        <v>1111</v>
      </c>
      <c r="D983" s="55">
        <v>654102</v>
      </c>
      <c r="E983" s="54">
        <v>5970</v>
      </c>
      <c r="F983" s="54" t="str">
        <f t="shared" si="15"/>
        <v>Woerner</v>
      </c>
      <c r="G983" s="42" t="s">
        <v>308</v>
      </c>
      <c r="H983" s="54" t="s">
        <v>94</v>
      </c>
      <c r="I983" s="55" t="s">
        <v>95</v>
      </c>
      <c r="J983" s="55" t="s">
        <v>162</v>
      </c>
      <c r="K983" s="56">
        <v>47516.75</v>
      </c>
      <c r="L983" s="56">
        <v>62517.75</v>
      </c>
      <c r="M983" s="56">
        <v>19237.8</v>
      </c>
      <c r="N983" s="56">
        <v>31257.51</v>
      </c>
      <c r="O983" s="56">
        <v>12022.439999999999</v>
      </c>
    </row>
    <row r="984" spans="1:15" x14ac:dyDescent="0.25">
      <c r="A984" s="54">
        <v>2023</v>
      </c>
      <c r="B984" s="54">
        <v>150</v>
      </c>
      <c r="C984" s="54">
        <v>1111</v>
      </c>
      <c r="D984" s="55">
        <v>641101</v>
      </c>
      <c r="E984" s="54">
        <v>6010</v>
      </c>
      <c r="F984" s="54" t="str">
        <f t="shared" si="15"/>
        <v>Wash Montessori</v>
      </c>
      <c r="G984" s="42" t="s">
        <v>308</v>
      </c>
      <c r="H984" s="54" t="s">
        <v>94</v>
      </c>
      <c r="I984" s="55" t="s">
        <v>95</v>
      </c>
      <c r="J984" s="55" t="s">
        <v>112</v>
      </c>
      <c r="K984" s="56">
        <v>45294.559999999998</v>
      </c>
      <c r="L984" s="56">
        <v>42994.559999999998</v>
      </c>
      <c r="M984" s="56">
        <v>12284.87</v>
      </c>
      <c r="N984" s="56">
        <v>12659.91</v>
      </c>
      <c r="O984" s="56">
        <v>18049.78</v>
      </c>
    </row>
    <row r="985" spans="1:15" x14ac:dyDescent="0.25">
      <c r="A985" s="54">
        <v>2023</v>
      </c>
      <c r="B985" s="54">
        <v>150</v>
      </c>
      <c r="C985" s="54">
        <v>1111</v>
      </c>
      <c r="D985" s="55">
        <v>641108</v>
      </c>
      <c r="E985" s="54">
        <v>6010</v>
      </c>
      <c r="F985" s="54" t="str">
        <f t="shared" si="15"/>
        <v>Wash Montessori</v>
      </c>
      <c r="G985" s="42" t="s">
        <v>308</v>
      </c>
      <c r="H985" s="54" t="s">
        <v>94</v>
      </c>
      <c r="I985" s="55" t="s">
        <v>95</v>
      </c>
      <c r="J985" s="55" t="s">
        <v>114</v>
      </c>
      <c r="K985" s="56">
        <v>37301.25</v>
      </c>
      <c r="L985" s="56">
        <v>301.25</v>
      </c>
      <c r="M985" s="56">
        <v>0</v>
      </c>
      <c r="N985" s="56">
        <v>0</v>
      </c>
      <c r="O985" s="56">
        <v>301.25</v>
      </c>
    </row>
    <row r="986" spans="1:15" x14ac:dyDescent="0.25">
      <c r="A986" s="54">
        <v>2023</v>
      </c>
      <c r="B986" s="54">
        <v>150</v>
      </c>
      <c r="C986" s="54">
        <v>1111</v>
      </c>
      <c r="D986" s="55">
        <v>641109</v>
      </c>
      <c r="E986" s="54">
        <v>6010</v>
      </c>
      <c r="F986" s="54" t="str">
        <f t="shared" si="15"/>
        <v>Wash Montessori</v>
      </c>
      <c r="G986" s="42" t="s">
        <v>308</v>
      </c>
      <c r="H986" s="54" t="s">
        <v>94</v>
      </c>
      <c r="I986" s="55" t="s">
        <v>95</v>
      </c>
      <c r="J986" s="55" t="s">
        <v>116</v>
      </c>
      <c r="K986" s="56">
        <v>152914.39000000001</v>
      </c>
      <c r="L986" s="56">
        <v>124714.39000000001</v>
      </c>
      <c r="M986" s="56">
        <v>90833.67</v>
      </c>
      <c r="N986" s="56">
        <v>32099.279999999999</v>
      </c>
      <c r="O986" s="56">
        <v>1781.4400000000169</v>
      </c>
    </row>
    <row r="987" spans="1:15" x14ac:dyDescent="0.25">
      <c r="A987" s="54">
        <v>2023</v>
      </c>
      <c r="B987" s="54">
        <v>150</v>
      </c>
      <c r="C987" s="54">
        <v>1111</v>
      </c>
      <c r="D987" s="55">
        <v>641202</v>
      </c>
      <c r="E987" s="54">
        <v>6010</v>
      </c>
      <c r="F987" s="54" t="str">
        <f t="shared" si="15"/>
        <v>Wash Montessori</v>
      </c>
      <c r="G987" s="42" t="s">
        <v>308</v>
      </c>
      <c r="H987" s="54" t="s">
        <v>94</v>
      </c>
      <c r="I987" s="55" t="s">
        <v>95</v>
      </c>
      <c r="J987" s="55" t="s">
        <v>118</v>
      </c>
      <c r="K987" s="56">
        <v>37301.25</v>
      </c>
      <c r="L987" s="56">
        <v>38699.83</v>
      </c>
      <c r="M987" s="56">
        <v>38375.660000000003</v>
      </c>
      <c r="N987" s="56">
        <v>0</v>
      </c>
      <c r="O987" s="56">
        <v>324.16999999999825</v>
      </c>
    </row>
    <row r="988" spans="1:15" x14ac:dyDescent="0.25">
      <c r="A988" s="54">
        <v>2023</v>
      </c>
      <c r="B988" s="54">
        <v>150</v>
      </c>
      <c r="C988" s="54">
        <v>1111</v>
      </c>
      <c r="D988" s="55">
        <v>649101</v>
      </c>
      <c r="E988" s="54">
        <v>6010</v>
      </c>
      <c r="F988" s="54" t="str">
        <f t="shared" si="15"/>
        <v>Wash Montessori</v>
      </c>
      <c r="G988" s="42" t="s">
        <v>308</v>
      </c>
      <c r="H988" s="54" t="s">
        <v>94</v>
      </c>
      <c r="I988" s="55" t="s">
        <v>95</v>
      </c>
      <c r="J988" s="55" t="s">
        <v>144</v>
      </c>
      <c r="K988" s="56">
        <v>0</v>
      </c>
      <c r="L988" s="56">
        <v>2201.42</v>
      </c>
      <c r="M988" s="56">
        <v>1201.42</v>
      </c>
      <c r="N988" s="56">
        <v>0</v>
      </c>
      <c r="O988" s="56">
        <v>1000</v>
      </c>
    </row>
    <row r="989" spans="1:15" x14ac:dyDescent="0.25">
      <c r="A989" s="54">
        <v>2023</v>
      </c>
      <c r="B989" s="54">
        <v>250</v>
      </c>
      <c r="C989" s="54">
        <v>1111</v>
      </c>
      <c r="D989" s="55">
        <v>613101</v>
      </c>
      <c r="E989" s="54">
        <v>6010</v>
      </c>
      <c r="F989" s="54" t="str">
        <f t="shared" si="15"/>
        <v>Wash Montessori</v>
      </c>
      <c r="G989" s="42" t="s">
        <v>308</v>
      </c>
      <c r="H989" s="54" t="s">
        <v>94</v>
      </c>
      <c r="I989" s="55" t="s">
        <v>95</v>
      </c>
      <c r="J989" s="55" t="s">
        <v>138</v>
      </c>
      <c r="K989" s="56">
        <v>74602.5</v>
      </c>
      <c r="L989" s="56">
        <v>74602.5</v>
      </c>
      <c r="M989" s="56">
        <v>0</v>
      </c>
      <c r="N989" s="56">
        <v>672</v>
      </c>
      <c r="O989" s="56">
        <v>73930.5</v>
      </c>
    </row>
    <row r="990" spans="1:15" x14ac:dyDescent="0.25">
      <c r="A990" s="54">
        <v>2023</v>
      </c>
      <c r="B990" s="54">
        <v>250</v>
      </c>
      <c r="C990" s="54">
        <v>1111</v>
      </c>
      <c r="D990" s="55">
        <v>623101</v>
      </c>
      <c r="E990" s="54">
        <v>6010</v>
      </c>
      <c r="F990" s="54" t="str">
        <f t="shared" si="15"/>
        <v>Wash Montessori</v>
      </c>
      <c r="G990" s="42" t="s">
        <v>308</v>
      </c>
      <c r="H990" s="54" t="s">
        <v>94</v>
      </c>
      <c r="I990" s="55" t="s">
        <v>95</v>
      </c>
      <c r="J990" s="55" t="s">
        <v>100</v>
      </c>
      <c r="K990" s="56">
        <v>4624.54</v>
      </c>
      <c r="L990" s="56">
        <v>4624.54</v>
      </c>
      <c r="M990" s="56">
        <v>0</v>
      </c>
      <c r="N990" s="56">
        <v>38.31</v>
      </c>
      <c r="O990" s="56">
        <v>4586.2299999999996</v>
      </c>
    </row>
    <row r="991" spans="1:15" x14ac:dyDescent="0.25">
      <c r="A991" s="54">
        <v>2023</v>
      </c>
      <c r="B991" s="54">
        <v>250</v>
      </c>
      <c r="C991" s="54">
        <v>1111</v>
      </c>
      <c r="D991" s="55">
        <v>623201</v>
      </c>
      <c r="E991" s="54">
        <v>6010</v>
      </c>
      <c r="F991" s="54" t="str">
        <f t="shared" si="15"/>
        <v>Wash Montessori</v>
      </c>
      <c r="G991" s="42" t="s">
        <v>308</v>
      </c>
      <c r="H991" s="54" t="s">
        <v>94</v>
      </c>
      <c r="I991" s="55" t="s">
        <v>95</v>
      </c>
      <c r="J991" s="55" t="s">
        <v>102</v>
      </c>
      <c r="K991" s="56">
        <v>1081.54</v>
      </c>
      <c r="L991" s="56">
        <v>1081.54</v>
      </c>
      <c r="M991" s="56">
        <v>0</v>
      </c>
      <c r="N991" s="56">
        <v>8.9600000000000009</v>
      </c>
      <c r="O991" s="56">
        <v>1072.58</v>
      </c>
    </row>
    <row r="992" spans="1:15" x14ac:dyDescent="0.25">
      <c r="A992" s="54">
        <v>2023</v>
      </c>
      <c r="B992" s="54">
        <v>250</v>
      </c>
      <c r="C992" s="54">
        <v>1111</v>
      </c>
      <c r="D992" s="55">
        <v>626101</v>
      </c>
      <c r="E992" s="54">
        <v>6010</v>
      </c>
      <c r="F992" s="54" t="str">
        <f t="shared" si="15"/>
        <v>Wash Montessori</v>
      </c>
      <c r="G992" s="42" t="s">
        <v>308</v>
      </c>
      <c r="H992" s="54" t="s">
        <v>94</v>
      </c>
      <c r="I992" s="55" t="s">
        <v>95</v>
      </c>
      <c r="J992" s="55" t="s">
        <v>104</v>
      </c>
      <c r="K992" s="56">
        <v>2163.4699999999998</v>
      </c>
      <c r="L992" s="56">
        <v>2163.4699999999998</v>
      </c>
      <c r="M992" s="56">
        <v>0</v>
      </c>
      <c r="N992" s="56">
        <v>19.489999999999998</v>
      </c>
      <c r="O992" s="56">
        <v>2143.98</v>
      </c>
    </row>
    <row r="993" spans="1:15" x14ac:dyDescent="0.25">
      <c r="A993" s="54">
        <v>2023</v>
      </c>
      <c r="B993" s="54">
        <v>450</v>
      </c>
      <c r="C993" s="54">
        <v>1111</v>
      </c>
      <c r="D993" s="55">
        <v>654102</v>
      </c>
      <c r="E993" s="54">
        <v>6010</v>
      </c>
      <c r="F993" s="54" t="str">
        <f t="shared" si="15"/>
        <v>Wash Montessori</v>
      </c>
      <c r="G993" s="42" t="s">
        <v>308</v>
      </c>
      <c r="H993" s="54" t="s">
        <v>94</v>
      </c>
      <c r="I993" s="55" t="s">
        <v>95</v>
      </c>
      <c r="J993" s="55" t="s">
        <v>162</v>
      </c>
      <c r="K993" s="56">
        <v>0</v>
      </c>
      <c r="L993" s="56">
        <v>15700</v>
      </c>
      <c r="M993" s="56">
        <v>4316</v>
      </c>
      <c r="N993" s="56">
        <v>0</v>
      </c>
      <c r="O993" s="56">
        <v>11384</v>
      </c>
    </row>
    <row r="994" spans="1:15" x14ac:dyDescent="0.25">
      <c r="A994" s="54">
        <v>2023</v>
      </c>
      <c r="B994" s="54">
        <v>450</v>
      </c>
      <c r="C994" s="54">
        <v>1111</v>
      </c>
      <c r="D994" s="55">
        <v>654104</v>
      </c>
      <c r="E994" s="54">
        <v>6010</v>
      </c>
      <c r="F994" s="54" t="str">
        <f t="shared" si="15"/>
        <v>Wash Montessori</v>
      </c>
      <c r="G994" s="42" t="s">
        <v>308</v>
      </c>
      <c r="H994" s="54" t="s">
        <v>94</v>
      </c>
      <c r="I994" s="55" t="s">
        <v>95</v>
      </c>
      <c r="J994" s="55" t="s">
        <v>296</v>
      </c>
      <c r="K994" s="56">
        <v>0</v>
      </c>
      <c r="L994" s="56">
        <v>30000</v>
      </c>
      <c r="M994" s="56">
        <v>16915.66</v>
      </c>
      <c r="N994" s="56">
        <v>0</v>
      </c>
      <c r="O994" s="56">
        <v>13084.34</v>
      </c>
    </row>
    <row r="995" spans="1:15" x14ac:dyDescent="0.25">
      <c r="A995" s="54">
        <v>2023</v>
      </c>
      <c r="B995" s="54">
        <v>450</v>
      </c>
      <c r="C995" s="54">
        <v>1111</v>
      </c>
      <c r="D995" s="55">
        <v>654301</v>
      </c>
      <c r="E995" s="54">
        <v>6010</v>
      </c>
      <c r="F995" s="54" t="str">
        <f t="shared" si="15"/>
        <v>Wash Montessori</v>
      </c>
      <c r="G995" s="42" t="s">
        <v>308</v>
      </c>
      <c r="H995" s="54" t="s">
        <v>94</v>
      </c>
      <c r="I995" s="55" t="s">
        <v>95</v>
      </c>
      <c r="J995" s="55" t="s">
        <v>156</v>
      </c>
      <c r="K995" s="56">
        <v>0</v>
      </c>
      <c r="L995" s="56">
        <v>15200</v>
      </c>
      <c r="M995" s="56">
        <v>0</v>
      </c>
      <c r="N995" s="56">
        <v>0</v>
      </c>
      <c r="O995" s="56">
        <v>15200</v>
      </c>
    </row>
    <row r="996" spans="1:15" x14ac:dyDescent="0.25">
      <c r="A996" s="54">
        <v>2023</v>
      </c>
      <c r="B996" s="54">
        <v>150</v>
      </c>
      <c r="C996" s="54">
        <v>1111</v>
      </c>
      <c r="D996" s="55">
        <v>631201</v>
      </c>
      <c r="E996" s="54">
        <v>6030</v>
      </c>
      <c r="F996" s="54" t="str">
        <f t="shared" si="15"/>
        <v xml:space="preserve">Wilkinson Early Childhood  </v>
      </c>
      <c r="G996" s="42" t="s">
        <v>308</v>
      </c>
      <c r="H996" s="54" t="s">
        <v>94</v>
      </c>
      <c r="I996" s="55" t="s">
        <v>95</v>
      </c>
      <c r="J996" s="55" t="s">
        <v>133</v>
      </c>
      <c r="K996" s="56">
        <v>0</v>
      </c>
      <c r="L996" s="56">
        <v>16000</v>
      </c>
      <c r="M996" s="56">
        <v>2250.38</v>
      </c>
      <c r="N996" s="56">
        <v>6600</v>
      </c>
      <c r="O996" s="56">
        <v>7149.62</v>
      </c>
    </row>
    <row r="997" spans="1:15" x14ac:dyDescent="0.25">
      <c r="A997" s="54">
        <v>2023</v>
      </c>
      <c r="B997" s="54">
        <v>150</v>
      </c>
      <c r="C997" s="54">
        <v>1111</v>
      </c>
      <c r="D997" s="55">
        <v>634904</v>
      </c>
      <c r="E997" s="54">
        <v>6030</v>
      </c>
      <c r="F997" s="54" t="str">
        <f t="shared" si="15"/>
        <v xml:space="preserve">Wilkinson Early Childhood  </v>
      </c>
      <c r="G997" s="42" t="s">
        <v>308</v>
      </c>
      <c r="H997" s="54" t="s">
        <v>94</v>
      </c>
      <c r="I997" s="55" t="s">
        <v>95</v>
      </c>
      <c r="J997" s="55" t="s">
        <v>169</v>
      </c>
      <c r="K997" s="56">
        <v>0</v>
      </c>
      <c r="L997" s="56">
        <v>5000</v>
      </c>
      <c r="M997" s="56">
        <v>0</v>
      </c>
      <c r="N997" s="56">
        <v>0</v>
      </c>
      <c r="O997" s="56">
        <v>5000</v>
      </c>
    </row>
    <row r="998" spans="1:15" x14ac:dyDescent="0.25">
      <c r="A998" s="54">
        <v>2023</v>
      </c>
      <c r="B998" s="54">
        <v>150</v>
      </c>
      <c r="C998" s="54">
        <v>1111</v>
      </c>
      <c r="D998" s="55">
        <v>639802</v>
      </c>
      <c r="E998" s="54">
        <v>6030</v>
      </c>
      <c r="F998" s="54" t="str">
        <f t="shared" si="15"/>
        <v xml:space="preserve">Wilkinson Early Childhood  </v>
      </c>
      <c r="G998" s="42" t="s">
        <v>308</v>
      </c>
      <c r="H998" s="54" t="s">
        <v>94</v>
      </c>
      <c r="I998" s="55" t="s">
        <v>95</v>
      </c>
      <c r="J998" s="55" t="s">
        <v>110</v>
      </c>
      <c r="K998" s="56">
        <v>21761.07</v>
      </c>
      <c r="L998" s="56">
        <v>0</v>
      </c>
      <c r="M998" s="56">
        <v>0</v>
      </c>
      <c r="N998" s="56">
        <v>0</v>
      </c>
      <c r="O998" s="56">
        <v>0</v>
      </c>
    </row>
    <row r="999" spans="1:15" x14ac:dyDescent="0.25">
      <c r="A999" s="54">
        <v>2023</v>
      </c>
      <c r="B999" s="54">
        <v>150</v>
      </c>
      <c r="C999" s="54">
        <v>1111</v>
      </c>
      <c r="D999" s="55">
        <v>641101</v>
      </c>
      <c r="E999" s="54">
        <v>6030</v>
      </c>
      <c r="F999" s="54" t="str">
        <f t="shared" si="15"/>
        <v xml:space="preserve">Wilkinson Early Childhood  </v>
      </c>
      <c r="G999" s="42" t="s">
        <v>308</v>
      </c>
      <c r="H999" s="54" t="s">
        <v>94</v>
      </c>
      <c r="I999" s="55" t="s">
        <v>95</v>
      </c>
      <c r="J999" s="55" t="s">
        <v>112</v>
      </c>
      <c r="K999" s="56">
        <v>24449.39</v>
      </c>
      <c r="L999" s="56">
        <v>29210.46</v>
      </c>
      <c r="M999" s="56">
        <v>686.2</v>
      </c>
      <c r="N999" s="56">
        <v>9296.48</v>
      </c>
      <c r="O999" s="56">
        <v>19227.78</v>
      </c>
    </row>
    <row r="1000" spans="1:15" x14ac:dyDescent="0.25">
      <c r="A1000" s="54">
        <v>2023</v>
      </c>
      <c r="B1000" s="54">
        <v>150</v>
      </c>
      <c r="C1000" s="54">
        <v>1111</v>
      </c>
      <c r="D1000" s="55">
        <v>641108</v>
      </c>
      <c r="E1000" s="54">
        <v>6030</v>
      </c>
      <c r="F1000" s="54" t="str">
        <f t="shared" si="15"/>
        <v xml:space="preserve">Wilkinson Early Childhood  </v>
      </c>
      <c r="G1000" s="42" t="s">
        <v>308</v>
      </c>
      <c r="H1000" s="54" t="s">
        <v>94</v>
      </c>
      <c r="I1000" s="55" t="s">
        <v>95</v>
      </c>
      <c r="J1000" s="55" t="s">
        <v>114</v>
      </c>
      <c r="K1000" s="56">
        <v>3045.34</v>
      </c>
      <c r="L1000" s="56">
        <v>3045.34</v>
      </c>
      <c r="M1000" s="56">
        <v>0</v>
      </c>
      <c r="N1000" s="56">
        <v>2168.4300000000003</v>
      </c>
      <c r="O1000" s="56">
        <v>876.90999999999985</v>
      </c>
    </row>
    <row r="1001" spans="1:15" x14ac:dyDescent="0.25">
      <c r="A1001" s="54">
        <v>2023</v>
      </c>
      <c r="B1001" s="54">
        <v>150</v>
      </c>
      <c r="C1001" s="54">
        <v>1111</v>
      </c>
      <c r="D1001" s="55">
        <v>641109</v>
      </c>
      <c r="E1001" s="54">
        <v>6030</v>
      </c>
      <c r="F1001" s="54" t="str">
        <f t="shared" si="15"/>
        <v xml:space="preserve">Wilkinson Early Childhood  </v>
      </c>
      <c r="G1001" s="42" t="s">
        <v>308</v>
      </c>
      <c r="H1001" s="54" t="s">
        <v>94</v>
      </c>
      <c r="I1001" s="55" t="s">
        <v>95</v>
      </c>
      <c r="J1001" s="55" t="s">
        <v>116</v>
      </c>
      <c r="K1001" s="56">
        <v>61333.57</v>
      </c>
      <c r="L1001" s="56">
        <v>75733.570000000007</v>
      </c>
      <c r="M1001" s="56">
        <v>5664.57</v>
      </c>
      <c r="N1001" s="56">
        <v>14462.2</v>
      </c>
      <c r="O1001" s="56">
        <v>55606.80000000001</v>
      </c>
    </row>
    <row r="1002" spans="1:15" x14ac:dyDescent="0.25">
      <c r="A1002" s="54">
        <v>2023</v>
      </c>
      <c r="B1002" s="54">
        <v>150</v>
      </c>
      <c r="C1002" s="54">
        <v>1111</v>
      </c>
      <c r="D1002" s="55">
        <v>641202</v>
      </c>
      <c r="E1002" s="54">
        <v>6030</v>
      </c>
      <c r="F1002" s="54" t="str">
        <f t="shared" si="15"/>
        <v xml:space="preserve">Wilkinson Early Childhood  </v>
      </c>
      <c r="G1002" s="42" t="s">
        <v>308</v>
      </c>
      <c r="H1002" s="54" t="s">
        <v>94</v>
      </c>
      <c r="I1002" s="55" t="s">
        <v>95</v>
      </c>
      <c r="J1002" s="55" t="s">
        <v>118</v>
      </c>
      <c r="K1002" s="56">
        <v>26740.62</v>
      </c>
      <c r="L1002" s="56">
        <v>3340.619999999999</v>
      </c>
      <c r="M1002" s="56">
        <v>0</v>
      </c>
      <c r="N1002" s="56">
        <v>3279.0200000000004</v>
      </c>
      <c r="O1002" s="56">
        <v>61.599999999998545</v>
      </c>
    </row>
    <row r="1003" spans="1:15" x14ac:dyDescent="0.25">
      <c r="A1003" s="54">
        <v>2023</v>
      </c>
      <c r="B1003" s="54">
        <v>250</v>
      </c>
      <c r="C1003" s="54">
        <v>1111</v>
      </c>
      <c r="D1003" s="55">
        <v>613101</v>
      </c>
      <c r="E1003" s="54">
        <v>6030</v>
      </c>
      <c r="F1003" s="54" t="str">
        <f t="shared" si="15"/>
        <v xml:space="preserve">Wilkinson Early Childhood  </v>
      </c>
      <c r="G1003" s="42" t="s">
        <v>308</v>
      </c>
      <c r="H1003" s="54" t="s">
        <v>94</v>
      </c>
      <c r="I1003" s="55" t="s">
        <v>95</v>
      </c>
      <c r="J1003" s="55" t="s">
        <v>138</v>
      </c>
      <c r="K1003" s="56">
        <v>57363.09</v>
      </c>
      <c r="L1003" s="56">
        <v>32363.089999999997</v>
      </c>
      <c r="M1003" s="56">
        <v>0</v>
      </c>
      <c r="N1003" s="56">
        <v>0</v>
      </c>
      <c r="O1003" s="56">
        <v>32363.089999999997</v>
      </c>
    </row>
    <row r="1004" spans="1:15" x14ac:dyDescent="0.25">
      <c r="A1004" s="54">
        <v>2023</v>
      </c>
      <c r="B1004" s="54">
        <v>250</v>
      </c>
      <c r="C1004" s="54">
        <v>1111</v>
      </c>
      <c r="D1004" s="55">
        <v>623101</v>
      </c>
      <c r="E1004" s="54">
        <v>6030</v>
      </c>
      <c r="F1004" s="54" t="str">
        <f t="shared" si="15"/>
        <v xml:space="preserve">Wilkinson Early Childhood  </v>
      </c>
      <c r="G1004" s="42" t="s">
        <v>308</v>
      </c>
      <c r="H1004" s="54" t="s">
        <v>94</v>
      </c>
      <c r="I1004" s="55" t="s">
        <v>95</v>
      </c>
      <c r="J1004" s="55" t="s">
        <v>100</v>
      </c>
      <c r="K1004" s="56">
        <v>3548.51</v>
      </c>
      <c r="L1004" s="56">
        <v>3548.51</v>
      </c>
      <c r="M1004" s="56">
        <v>0</v>
      </c>
      <c r="N1004" s="56">
        <v>0</v>
      </c>
      <c r="O1004" s="56">
        <v>3548.51</v>
      </c>
    </row>
    <row r="1005" spans="1:15" x14ac:dyDescent="0.25">
      <c r="A1005" s="54">
        <v>2023</v>
      </c>
      <c r="B1005" s="54">
        <v>250</v>
      </c>
      <c r="C1005" s="54">
        <v>1111</v>
      </c>
      <c r="D1005" s="55">
        <v>623201</v>
      </c>
      <c r="E1005" s="54">
        <v>6030</v>
      </c>
      <c r="F1005" s="54" t="str">
        <f t="shared" si="15"/>
        <v xml:space="preserve">Wilkinson Early Childhood  </v>
      </c>
      <c r="G1005" s="42" t="s">
        <v>308</v>
      </c>
      <c r="H1005" s="54" t="s">
        <v>94</v>
      </c>
      <c r="I1005" s="55" t="s">
        <v>95</v>
      </c>
      <c r="J1005" s="55" t="s">
        <v>102</v>
      </c>
      <c r="K1005" s="56">
        <v>829.89</v>
      </c>
      <c r="L1005" s="56">
        <v>829.89</v>
      </c>
      <c r="M1005" s="56">
        <v>0</v>
      </c>
      <c r="N1005" s="56">
        <v>0</v>
      </c>
      <c r="O1005" s="56">
        <v>829.89</v>
      </c>
    </row>
    <row r="1006" spans="1:15" x14ac:dyDescent="0.25">
      <c r="A1006" s="54">
        <v>2023</v>
      </c>
      <c r="B1006" s="54">
        <v>250</v>
      </c>
      <c r="C1006" s="54">
        <v>1111</v>
      </c>
      <c r="D1006" s="55">
        <v>626101</v>
      </c>
      <c r="E1006" s="54">
        <v>6030</v>
      </c>
      <c r="F1006" s="54" t="str">
        <f t="shared" si="15"/>
        <v xml:space="preserve">Wilkinson Early Childhood  </v>
      </c>
      <c r="G1006" s="42" t="s">
        <v>308</v>
      </c>
      <c r="H1006" s="54" t="s">
        <v>94</v>
      </c>
      <c r="I1006" s="55" t="s">
        <v>95</v>
      </c>
      <c r="J1006" s="55" t="s">
        <v>104</v>
      </c>
      <c r="K1006" s="56">
        <v>1659.83</v>
      </c>
      <c r="L1006" s="56">
        <v>1659.83</v>
      </c>
      <c r="M1006" s="56">
        <v>0</v>
      </c>
      <c r="N1006" s="56">
        <v>0</v>
      </c>
      <c r="O1006" s="56">
        <v>1659.83</v>
      </c>
    </row>
    <row r="1007" spans="1:15" x14ac:dyDescent="0.25">
      <c r="A1007" s="54">
        <v>2023</v>
      </c>
      <c r="B1007" s="54">
        <v>450</v>
      </c>
      <c r="C1007" s="54">
        <v>1111</v>
      </c>
      <c r="D1007" s="55">
        <v>654101</v>
      </c>
      <c r="E1007" s="54">
        <v>6030</v>
      </c>
      <c r="F1007" s="54" t="str">
        <f t="shared" si="15"/>
        <v xml:space="preserve">Wilkinson Early Childhood  </v>
      </c>
      <c r="G1007" s="42" t="s">
        <v>308</v>
      </c>
      <c r="H1007" s="54" t="s">
        <v>94</v>
      </c>
      <c r="I1007" s="55" t="s">
        <v>95</v>
      </c>
      <c r="J1007" s="55" t="s">
        <v>154</v>
      </c>
      <c r="K1007" s="56">
        <v>0</v>
      </c>
      <c r="L1007" s="56">
        <v>1199</v>
      </c>
      <c r="M1007" s="56">
        <v>1199</v>
      </c>
      <c r="N1007" s="56">
        <v>0</v>
      </c>
      <c r="O1007" s="56">
        <v>0</v>
      </c>
    </row>
    <row r="1008" spans="1:15" x14ac:dyDescent="0.25">
      <c r="A1008" s="54">
        <v>2023</v>
      </c>
      <c r="B1008" s="54">
        <v>450</v>
      </c>
      <c r="C1008" s="54">
        <v>1111</v>
      </c>
      <c r="D1008" s="55">
        <v>654102</v>
      </c>
      <c r="E1008" s="54">
        <v>6030</v>
      </c>
      <c r="F1008" s="54" t="str">
        <f t="shared" si="15"/>
        <v xml:space="preserve">Wilkinson Early Childhood  </v>
      </c>
      <c r="G1008" s="42" t="s">
        <v>308</v>
      </c>
      <c r="H1008" s="54" t="s">
        <v>94</v>
      </c>
      <c r="I1008" s="55" t="s">
        <v>95</v>
      </c>
      <c r="J1008" s="55" t="s">
        <v>162</v>
      </c>
      <c r="K1008" s="56">
        <v>26044.05</v>
      </c>
      <c r="L1008" s="56">
        <v>49845.05</v>
      </c>
      <c r="M1008" s="56">
        <v>5883.2</v>
      </c>
      <c r="N1008" s="56">
        <v>1044.05</v>
      </c>
      <c r="O1008" s="56">
        <v>42917.8</v>
      </c>
    </row>
    <row r="1009" spans="1:15" x14ac:dyDescent="0.25">
      <c r="A1009" s="54">
        <v>2023</v>
      </c>
      <c r="B1009" s="54">
        <v>150</v>
      </c>
      <c r="C1009" s="54">
        <v>1111</v>
      </c>
      <c r="D1009" s="55">
        <v>631201</v>
      </c>
      <c r="E1009" s="54">
        <v>6120</v>
      </c>
      <c r="F1009" s="54" t="str">
        <f t="shared" si="15"/>
        <v>Woodward</v>
      </c>
      <c r="G1009" s="42" t="s">
        <v>308</v>
      </c>
      <c r="H1009" s="54" t="s">
        <v>94</v>
      </c>
      <c r="I1009" s="55" t="s">
        <v>95</v>
      </c>
      <c r="J1009" s="55" t="s">
        <v>133</v>
      </c>
      <c r="K1009" s="56">
        <v>0</v>
      </c>
      <c r="L1009" s="56">
        <v>23438</v>
      </c>
      <c r="M1009" s="56">
        <v>0</v>
      </c>
      <c r="N1009" s="56">
        <v>0</v>
      </c>
      <c r="O1009" s="56">
        <v>23438</v>
      </c>
    </row>
    <row r="1010" spans="1:15" x14ac:dyDescent="0.25">
      <c r="A1010" s="54">
        <v>2023</v>
      </c>
      <c r="B1010" s="54">
        <v>150</v>
      </c>
      <c r="C1010" s="54">
        <v>1111</v>
      </c>
      <c r="D1010" s="55">
        <v>631301</v>
      </c>
      <c r="E1010" s="54">
        <v>6120</v>
      </c>
      <c r="F1010" s="54" t="str">
        <f t="shared" si="15"/>
        <v>Woodward</v>
      </c>
      <c r="G1010" s="42" t="s">
        <v>308</v>
      </c>
      <c r="H1010" s="54" t="s">
        <v>94</v>
      </c>
      <c r="I1010" s="55" t="s">
        <v>95</v>
      </c>
      <c r="J1010" s="55" t="s">
        <v>189</v>
      </c>
      <c r="K1010" s="56">
        <v>0</v>
      </c>
      <c r="L1010" s="56">
        <v>12650</v>
      </c>
      <c r="M1010" s="56">
        <v>12618</v>
      </c>
      <c r="N1010" s="56">
        <v>0</v>
      </c>
      <c r="O1010" s="56">
        <v>32</v>
      </c>
    </row>
    <row r="1011" spans="1:15" x14ac:dyDescent="0.25">
      <c r="A1011" s="54">
        <v>2023</v>
      </c>
      <c r="B1011" s="54">
        <v>150</v>
      </c>
      <c r="C1011" s="54">
        <v>1111</v>
      </c>
      <c r="D1011" s="55">
        <v>641108</v>
      </c>
      <c r="E1011" s="54">
        <v>6120</v>
      </c>
      <c r="F1011" s="54" t="str">
        <f t="shared" si="15"/>
        <v>Woodward</v>
      </c>
      <c r="G1011" s="42" t="s">
        <v>308</v>
      </c>
      <c r="H1011" s="54" t="s">
        <v>94</v>
      </c>
      <c r="I1011" s="55" t="s">
        <v>95</v>
      </c>
      <c r="J1011" s="55" t="s">
        <v>114</v>
      </c>
      <c r="K1011" s="56">
        <v>119.84</v>
      </c>
      <c r="L1011" s="56">
        <v>119.84</v>
      </c>
      <c r="M1011" s="56">
        <v>0</v>
      </c>
      <c r="N1011" s="56">
        <v>0</v>
      </c>
      <c r="O1011" s="56">
        <v>119.84</v>
      </c>
    </row>
    <row r="1012" spans="1:15" x14ac:dyDescent="0.25">
      <c r="A1012" s="54">
        <v>2023</v>
      </c>
      <c r="B1012" s="54">
        <v>150</v>
      </c>
      <c r="C1012" s="54">
        <v>1111</v>
      </c>
      <c r="D1012" s="55">
        <v>641109</v>
      </c>
      <c r="E1012" s="54">
        <v>6120</v>
      </c>
      <c r="F1012" s="54" t="str">
        <f t="shared" si="15"/>
        <v>Woodward</v>
      </c>
      <c r="G1012" s="42" t="s">
        <v>308</v>
      </c>
      <c r="H1012" s="54" t="s">
        <v>94</v>
      </c>
      <c r="I1012" s="55" t="s">
        <v>95</v>
      </c>
      <c r="J1012" s="55" t="s">
        <v>116</v>
      </c>
      <c r="K1012" s="56">
        <v>65561.19</v>
      </c>
      <c r="L1012" s="56">
        <v>68741.19</v>
      </c>
      <c r="M1012" s="56">
        <v>0</v>
      </c>
      <c r="N1012" s="56">
        <v>45564.480000000003</v>
      </c>
      <c r="O1012" s="56">
        <v>23176.710000000006</v>
      </c>
    </row>
    <row r="1013" spans="1:15" x14ac:dyDescent="0.25">
      <c r="A1013" s="54">
        <v>2023</v>
      </c>
      <c r="B1013" s="54">
        <v>150</v>
      </c>
      <c r="C1013" s="54">
        <v>1111</v>
      </c>
      <c r="D1013" s="55">
        <v>641202</v>
      </c>
      <c r="E1013" s="54">
        <v>6120</v>
      </c>
      <c r="F1013" s="54" t="str">
        <f t="shared" si="15"/>
        <v>Woodward</v>
      </c>
      <c r="G1013" s="42" t="s">
        <v>308</v>
      </c>
      <c r="H1013" s="54" t="s">
        <v>94</v>
      </c>
      <c r="I1013" s="55" t="s">
        <v>95</v>
      </c>
      <c r="J1013" s="55" t="s">
        <v>118</v>
      </c>
      <c r="K1013" s="56">
        <v>640.65</v>
      </c>
      <c r="L1013" s="56">
        <v>640.65</v>
      </c>
      <c r="M1013" s="56">
        <v>0</v>
      </c>
      <c r="N1013" s="56">
        <v>0</v>
      </c>
      <c r="O1013" s="56">
        <v>640.65</v>
      </c>
    </row>
    <row r="1014" spans="1:15" x14ac:dyDescent="0.25">
      <c r="A1014" s="54">
        <v>2023</v>
      </c>
      <c r="B1014" s="54">
        <v>250</v>
      </c>
      <c r="C1014" s="54">
        <v>1111</v>
      </c>
      <c r="D1014" s="55">
        <v>613101</v>
      </c>
      <c r="E1014" s="54">
        <v>6120</v>
      </c>
      <c r="F1014" s="54" t="str">
        <f t="shared" si="15"/>
        <v>Woodward</v>
      </c>
      <c r="G1014" s="42" t="s">
        <v>308</v>
      </c>
      <c r="H1014" s="54" t="s">
        <v>94</v>
      </c>
      <c r="I1014" s="55" t="s">
        <v>95</v>
      </c>
      <c r="J1014" s="55" t="s">
        <v>138</v>
      </c>
      <c r="K1014" s="56">
        <v>56367.5</v>
      </c>
      <c r="L1014" s="56">
        <v>18984.36</v>
      </c>
      <c r="M1014" s="56">
        <v>0</v>
      </c>
      <c r="N1014" s="56">
        <v>0</v>
      </c>
      <c r="O1014" s="56">
        <v>18984.36</v>
      </c>
    </row>
    <row r="1015" spans="1:15" x14ac:dyDescent="0.25">
      <c r="A1015" s="54">
        <v>2023</v>
      </c>
      <c r="B1015" s="54">
        <v>250</v>
      </c>
      <c r="C1015" s="54">
        <v>1111</v>
      </c>
      <c r="D1015" s="55">
        <v>623101</v>
      </c>
      <c r="E1015" s="54">
        <v>6120</v>
      </c>
      <c r="F1015" s="54" t="str">
        <f t="shared" si="15"/>
        <v>Woodward</v>
      </c>
      <c r="G1015" s="42" t="s">
        <v>308</v>
      </c>
      <c r="H1015" s="54" t="s">
        <v>94</v>
      </c>
      <c r="I1015" s="55" t="s">
        <v>95</v>
      </c>
      <c r="J1015" s="55" t="s">
        <v>100</v>
      </c>
      <c r="K1015" s="56">
        <v>3494.79</v>
      </c>
      <c r="L1015" s="56">
        <v>2387.1</v>
      </c>
      <c r="M1015" s="56">
        <v>0</v>
      </c>
      <c r="N1015" s="56">
        <v>0</v>
      </c>
      <c r="O1015" s="56">
        <v>2387.1</v>
      </c>
    </row>
    <row r="1016" spans="1:15" x14ac:dyDescent="0.25">
      <c r="A1016" s="54">
        <v>2023</v>
      </c>
      <c r="B1016" s="54">
        <v>250</v>
      </c>
      <c r="C1016" s="54">
        <v>1111</v>
      </c>
      <c r="D1016" s="55">
        <v>623201</v>
      </c>
      <c r="E1016" s="54">
        <v>6120</v>
      </c>
      <c r="F1016" s="54" t="str">
        <f t="shared" si="15"/>
        <v>Woodward</v>
      </c>
      <c r="G1016" s="42" t="s">
        <v>308</v>
      </c>
      <c r="H1016" s="54" t="s">
        <v>94</v>
      </c>
      <c r="I1016" s="55" t="s">
        <v>95</v>
      </c>
      <c r="J1016" s="55" t="s">
        <v>102</v>
      </c>
      <c r="K1016" s="56">
        <v>817.33</v>
      </c>
      <c r="L1016" s="56">
        <v>558.27</v>
      </c>
      <c r="M1016" s="56">
        <v>0</v>
      </c>
      <c r="N1016" s="56">
        <v>0</v>
      </c>
      <c r="O1016" s="56">
        <v>558.27</v>
      </c>
    </row>
    <row r="1017" spans="1:15" x14ac:dyDescent="0.25">
      <c r="A1017" s="54">
        <v>2023</v>
      </c>
      <c r="B1017" s="54">
        <v>250</v>
      </c>
      <c r="C1017" s="54">
        <v>1111</v>
      </c>
      <c r="D1017" s="55">
        <v>626101</v>
      </c>
      <c r="E1017" s="54">
        <v>6120</v>
      </c>
      <c r="F1017" s="54" t="str">
        <f t="shared" si="15"/>
        <v>Woodward</v>
      </c>
      <c r="G1017" s="42" t="s">
        <v>308</v>
      </c>
      <c r="H1017" s="54" t="s">
        <v>94</v>
      </c>
      <c r="I1017" s="55" t="s">
        <v>95</v>
      </c>
      <c r="J1017" s="55" t="s">
        <v>104</v>
      </c>
      <c r="K1017" s="56">
        <v>1634.66</v>
      </c>
      <c r="L1017" s="56">
        <v>1116.5500000000002</v>
      </c>
      <c r="M1017" s="56">
        <v>0</v>
      </c>
      <c r="N1017" s="56">
        <v>0</v>
      </c>
      <c r="O1017" s="56">
        <v>1116.5500000000002</v>
      </c>
    </row>
    <row r="1018" spans="1:15" x14ac:dyDescent="0.25">
      <c r="A1018" s="54">
        <v>2023</v>
      </c>
      <c r="B1018" s="54">
        <v>450</v>
      </c>
      <c r="C1018" s="54">
        <v>1111</v>
      </c>
      <c r="D1018" s="55">
        <v>654102</v>
      </c>
      <c r="E1018" s="54">
        <v>6120</v>
      </c>
      <c r="F1018" s="54" t="str">
        <f t="shared" si="15"/>
        <v>Woodward</v>
      </c>
      <c r="G1018" s="42" t="s">
        <v>308</v>
      </c>
      <c r="H1018" s="54" t="s">
        <v>94</v>
      </c>
      <c r="I1018" s="55" t="s">
        <v>95</v>
      </c>
      <c r="J1018" s="55" t="s">
        <v>162</v>
      </c>
      <c r="K1018" s="56">
        <v>2780.09</v>
      </c>
      <c r="L1018" s="56">
        <v>2780.09</v>
      </c>
      <c r="M1018" s="56">
        <v>0</v>
      </c>
      <c r="N1018" s="56">
        <v>2590.69</v>
      </c>
      <c r="O1018" s="56">
        <v>189.40000000000009</v>
      </c>
    </row>
    <row r="1019" spans="1:15" x14ac:dyDescent="0.25">
      <c r="A1019" s="54">
        <v>2023</v>
      </c>
      <c r="B1019" s="54">
        <v>250</v>
      </c>
      <c r="C1019" s="54">
        <v>1131</v>
      </c>
      <c r="D1019" s="55">
        <v>613101</v>
      </c>
      <c r="E1019" s="54">
        <v>1570</v>
      </c>
      <c r="F1019" s="54" t="str">
        <f t="shared" si="15"/>
        <v xml:space="preserve">McKinley CJA        </v>
      </c>
      <c r="G1019" s="54" t="s">
        <v>310</v>
      </c>
      <c r="H1019" s="54" t="s">
        <v>94</v>
      </c>
      <c r="I1019" s="55" t="s">
        <v>95</v>
      </c>
      <c r="J1019" s="55" t="s">
        <v>138</v>
      </c>
      <c r="K1019" s="56">
        <v>0</v>
      </c>
      <c r="L1019" s="56">
        <v>0</v>
      </c>
      <c r="M1019" s="56">
        <v>0</v>
      </c>
      <c r="N1019" s="56">
        <v>525</v>
      </c>
      <c r="O1019" s="56">
        <v>-525</v>
      </c>
    </row>
    <row r="1020" spans="1:15" x14ac:dyDescent="0.25">
      <c r="A1020" s="54">
        <v>2023</v>
      </c>
      <c r="B1020" s="54">
        <v>250</v>
      </c>
      <c r="C1020" s="54">
        <v>1131</v>
      </c>
      <c r="D1020" s="55">
        <v>623101</v>
      </c>
      <c r="E1020" s="54">
        <v>1570</v>
      </c>
      <c r="F1020" s="54" t="str">
        <f t="shared" si="15"/>
        <v xml:space="preserve">McKinley CJA        </v>
      </c>
      <c r="G1020" s="54" t="s">
        <v>310</v>
      </c>
      <c r="H1020" s="54" t="s">
        <v>94</v>
      </c>
      <c r="I1020" s="55" t="s">
        <v>95</v>
      </c>
      <c r="J1020" s="55" t="s">
        <v>100</v>
      </c>
      <c r="K1020" s="56">
        <v>0</v>
      </c>
      <c r="L1020" s="56">
        <v>0</v>
      </c>
      <c r="M1020" s="56">
        <v>0</v>
      </c>
      <c r="N1020" s="56">
        <v>29.36</v>
      </c>
      <c r="O1020" s="56">
        <v>-29.36</v>
      </c>
    </row>
    <row r="1021" spans="1:15" x14ac:dyDescent="0.25">
      <c r="A1021" s="54">
        <v>2023</v>
      </c>
      <c r="B1021" s="54">
        <v>250</v>
      </c>
      <c r="C1021" s="54">
        <v>1131</v>
      </c>
      <c r="D1021" s="55">
        <v>623201</v>
      </c>
      <c r="E1021" s="54">
        <v>1570</v>
      </c>
      <c r="F1021" s="54" t="str">
        <f t="shared" si="15"/>
        <v xml:space="preserve">McKinley CJA        </v>
      </c>
      <c r="G1021" s="54" t="s">
        <v>310</v>
      </c>
      <c r="H1021" s="54" t="s">
        <v>94</v>
      </c>
      <c r="I1021" s="55" t="s">
        <v>95</v>
      </c>
      <c r="J1021" s="55" t="s">
        <v>102</v>
      </c>
      <c r="K1021" s="56">
        <v>0</v>
      </c>
      <c r="L1021" s="56">
        <v>0</v>
      </c>
      <c r="M1021" s="56">
        <v>0</v>
      </c>
      <c r="N1021" s="56">
        <v>6.87</v>
      </c>
      <c r="O1021" s="56">
        <v>-6.87</v>
      </c>
    </row>
    <row r="1022" spans="1:15" x14ac:dyDescent="0.25">
      <c r="A1022" s="54">
        <v>2023</v>
      </c>
      <c r="B1022" s="54">
        <v>250</v>
      </c>
      <c r="C1022" s="54">
        <v>1131</v>
      </c>
      <c r="D1022" s="55">
        <v>626101</v>
      </c>
      <c r="E1022" s="54">
        <v>1570</v>
      </c>
      <c r="F1022" s="54" t="str">
        <f t="shared" si="15"/>
        <v xml:space="preserve">McKinley CJA        </v>
      </c>
      <c r="G1022" s="54" t="s">
        <v>310</v>
      </c>
      <c r="H1022" s="54" t="s">
        <v>94</v>
      </c>
      <c r="I1022" s="55" t="s">
        <v>95</v>
      </c>
      <c r="J1022" s="55" t="s">
        <v>104</v>
      </c>
      <c r="K1022" s="56">
        <v>0</v>
      </c>
      <c r="L1022" s="56">
        <v>0</v>
      </c>
      <c r="M1022" s="56">
        <v>0</v>
      </c>
      <c r="N1022" s="56">
        <v>15.21</v>
      </c>
      <c r="O1022" s="56">
        <v>-15.21</v>
      </c>
    </row>
    <row r="1023" spans="1:15" x14ac:dyDescent="0.25">
      <c r="A1023" s="54">
        <v>2023</v>
      </c>
      <c r="B1023" s="54">
        <v>150</v>
      </c>
      <c r="C1023" s="54">
        <v>1131</v>
      </c>
      <c r="D1023" s="55">
        <v>631201</v>
      </c>
      <c r="E1023" s="54">
        <v>2080</v>
      </c>
      <c r="F1023" s="54" t="str">
        <f t="shared" si="15"/>
        <v>Yeatman</v>
      </c>
      <c r="G1023" s="54" t="s">
        <v>309</v>
      </c>
      <c r="H1023" s="54" t="s">
        <v>94</v>
      </c>
      <c r="I1023" s="55" t="s">
        <v>95</v>
      </c>
      <c r="J1023" s="55" t="s">
        <v>133</v>
      </c>
      <c r="K1023" s="56">
        <v>0</v>
      </c>
      <c r="L1023" s="56">
        <v>21000</v>
      </c>
      <c r="M1023" s="56">
        <v>0</v>
      </c>
      <c r="N1023" s="56">
        <v>2695</v>
      </c>
      <c r="O1023" s="56">
        <v>18305</v>
      </c>
    </row>
    <row r="1024" spans="1:15" x14ac:dyDescent="0.25">
      <c r="A1024" s="54">
        <v>2023</v>
      </c>
      <c r="B1024" s="54">
        <v>150</v>
      </c>
      <c r="C1024" s="54">
        <v>1131</v>
      </c>
      <c r="D1024" s="55">
        <v>631301</v>
      </c>
      <c r="E1024" s="54">
        <v>2080</v>
      </c>
      <c r="F1024" s="54" t="str">
        <f t="shared" si="15"/>
        <v>Yeatman</v>
      </c>
      <c r="G1024" s="54" t="s">
        <v>309</v>
      </c>
      <c r="H1024" s="54" t="s">
        <v>94</v>
      </c>
      <c r="I1024" s="55" t="s">
        <v>95</v>
      </c>
      <c r="J1024" s="55" t="s">
        <v>189</v>
      </c>
      <c r="K1024" s="56">
        <v>0</v>
      </c>
      <c r="L1024" s="56">
        <v>2000</v>
      </c>
      <c r="M1024" s="56">
        <v>2000</v>
      </c>
      <c r="N1024" s="56">
        <v>0</v>
      </c>
      <c r="O1024" s="56">
        <v>0</v>
      </c>
    </row>
    <row r="1025" spans="1:15" x14ac:dyDescent="0.25">
      <c r="A1025" s="54">
        <v>2023</v>
      </c>
      <c r="B1025" s="54">
        <v>150</v>
      </c>
      <c r="C1025" s="54">
        <v>1131</v>
      </c>
      <c r="D1025" s="55">
        <v>634301</v>
      </c>
      <c r="E1025" s="54">
        <v>2080</v>
      </c>
      <c r="F1025" s="54" t="str">
        <f t="shared" si="15"/>
        <v>Yeatman</v>
      </c>
      <c r="G1025" s="54" t="s">
        <v>309</v>
      </c>
      <c r="H1025" s="54" t="s">
        <v>94</v>
      </c>
      <c r="I1025" s="55" t="s">
        <v>95</v>
      </c>
      <c r="J1025" s="55" t="s">
        <v>181</v>
      </c>
      <c r="K1025" s="56">
        <v>0</v>
      </c>
      <c r="L1025" s="56">
        <v>20000</v>
      </c>
      <c r="M1025" s="56">
        <v>0</v>
      </c>
      <c r="N1025" s="56">
        <v>0</v>
      </c>
      <c r="O1025" s="56">
        <v>20000</v>
      </c>
    </row>
    <row r="1026" spans="1:15" x14ac:dyDescent="0.25">
      <c r="A1026" s="54">
        <v>2023</v>
      </c>
      <c r="B1026" s="54">
        <v>150</v>
      </c>
      <c r="C1026" s="54">
        <v>1131</v>
      </c>
      <c r="D1026" s="55">
        <v>639802</v>
      </c>
      <c r="E1026" s="54">
        <v>2080</v>
      </c>
      <c r="F1026" s="54" t="str">
        <f t="shared" ref="F1026:F1089" si="16">VLOOKUP(E1026,Locations,2,0)</f>
        <v>Yeatman</v>
      </c>
      <c r="G1026" s="54" t="s">
        <v>309</v>
      </c>
      <c r="H1026" s="54" t="s">
        <v>94</v>
      </c>
      <c r="I1026" s="55" t="s">
        <v>95</v>
      </c>
      <c r="J1026" s="55" t="s">
        <v>110</v>
      </c>
      <c r="K1026" s="56">
        <v>28661.19</v>
      </c>
      <c r="L1026" s="56">
        <v>28661.19</v>
      </c>
      <c r="M1026" s="56">
        <v>0</v>
      </c>
      <c r="N1026" s="56">
        <v>0</v>
      </c>
      <c r="O1026" s="56">
        <v>28661.19</v>
      </c>
    </row>
    <row r="1027" spans="1:15" x14ac:dyDescent="0.25">
      <c r="A1027" s="54">
        <v>2023</v>
      </c>
      <c r="B1027" s="54">
        <v>150</v>
      </c>
      <c r="C1027" s="54">
        <v>1131</v>
      </c>
      <c r="D1027" s="55">
        <v>641101</v>
      </c>
      <c r="E1027" s="54">
        <v>2080</v>
      </c>
      <c r="F1027" s="54" t="str">
        <f t="shared" si="16"/>
        <v>Yeatman</v>
      </c>
      <c r="G1027" s="54" t="s">
        <v>309</v>
      </c>
      <c r="H1027" s="54" t="s">
        <v>94</v>
      </c>
      <c r="I1027" s="55" t="s">
        <v>95</v>
      </c>
      <c r="J1027" s="55" t="s">
        <v>112</v>
      </c>
      <c r="K1027" s="56">
        <v>141388.64000000001</v>
      </c>
      <c r="L1027" s="56">
        <v>53388.640000000014</v>
      </c>
      <c r="M1027" s="56">
        <v>6530.1</v>
      </c>
      <c r="N1027" s="56">
        <v>15656.29</v>
      </c>
      <c r="O1027" s="56">
        <v>31202.250000000015</v>
      </c>
    </row>
    <row r="1028" spans="1:15" x14ac:dyDescent="0.25">
      <c r="A1028" s="54">
        <v>2023</v>
      </c>
      <c r="B1028" s="54">
        <v>150</v>
      </c>
      <c r="C1028" s="54">
        <v>1131</v>
      </c>
      <c r="D1028" s="55">
        <v>641108</v>
      </c>
      <c r="E1028" s="54">
        <v>2080</v>
      </c>
      <c r="F1028" s="54" t="str">
        <f t="shared" si="16"/>
        <v>Yeatman</v>
      </c>
      <c r="G1028" s="54" t="s">
        <v>309</v>
      </c>
      <c r="H1028" s="54" t="s">
        <v>94</v>
      </c>
      <c r="I1028" s="55" t="s">
        <v>95</v>
      </c>
      <c r="J1028" s="55" t="s">
        <v>114</v>
      </c>
      <c r="K1028" s="56">
        <v>33958.75</v>
      </c>
      <c r="L1028" s="56">
        <v>10958.75</v>
      </c>
      <c r="M1028" s="56">
        <v>0</v>
      </c>
      <c r="N1028" s="56">
        <v>0</v>
      </c>
      <c r="O1028" s="56">
        <v>10958.75</v>
      </c>
    </row>
    <row r="1029" spans="1:15" x14ac:dyDescent="0.25">
      <c r="A1029" s="54">
        <v>2023</v>
      </c>
      <c r="B1029" s="54">
        <v>150</v>
      </c>
      <c r="C1029" s="54">
        <v>1131</v>
      </c>
      <c r="D1029" s="55">
        <v>641109</v>
      </c>
      <c r="E1029" s="54">
        <v>2080</v>
      </c>
      <c r="F1029" s="54" t="str">
        <f t="shared" si="16"/>
        <v>Yeatman</v>
      </c>
      <c r="G1029" s="54" t="s">
        <v>309</v>
      </c>
      <c r="H1029" s="54" t="s">
        <v>94</v>
      </c>
      <c r="I1029" s="55" t="s">
        <v>95</v>
      </c>
      <c r="J1029" s="55" t="s">
        <v>116</v>
      </c>
      <c r="K1029" s="56">
        <v>8932.98</v>
      </c>
      <c r="L1029" s="56">
        <v>41932.979999999996</v>
      </c>
      <c r="M1029" s="56">
        <v>15272.32</v>
      </c>
      <c r="N1029" s="56">
        <v>11685.95</v>
      </c>
      <c r="O1029" s="56">
        <v>14974.709999999995</v>
      </c>
    </row>
    <row r="1030" spans="1:15" x14ac:dyDescent="0.25">
      <c r="A1030" s="54">
        <v>2023</v>
      </c>
      <c r="B1030" s="54">
        <v>150</v>
      </c>
      <c r="C1030" s="54">
        <v>1131</v>
      </c>
      <c r="D1030" s="55">
        <v>641202</v>
      </c>
      <c r="E1030" s="54">
        <v>2080</v>
      </c>
      <c r="F1030" s="54" t="str">
        <f t="shared" si="16"/>
        <v>Yeatman</v>
      </c>
      <c r="G1030" s="54" t="s">
        <v>309</v>
      </c>
      <c r="H1030" s="54" t="s">
        <v>94</v>
      </c>
      <c r="I1030" s="55" t="s">
        <v>95</v>
      </c>
      <c r="J1030" s="55" t="s">
        <v>118</v>
      </c>
      <c r="K1030" s="56">
        <v>33958.75</v>
      </c>
      <c r="L1030" s="56">
        <v>58958.75</v>
      </c>
      <c r="M1030" s="56">
        <v>13436.16</v>
      </c>
      <c r="N1030" s="56">
        <v>15821.07</v>
      </c>
      <c r="O1030" s="56">
        <v>29701.52</v>
      </c>
    </row>
    <row r="1031" spans="1:15" x14ac:dyDescent="0.25">
      <c r="A1031" s="54">
        <v>2023</v>
      </c>
      <c r="B1031" s="54">
        <v>150</v>
      </c>
      <c r="C1031" s="54">
        <v>1131</v>
      </c>
      <c r="D1031" s="55">
        <v>649101</v>
      </c>
      <c r="E1031" s="54">
        <v>2080</v>
      </c>
      <c r="F1031" s="54" t="str">
        <f t="shared" si="16"/>
        <v>Yeatman</v>
      </c>
      <c r="G1031" s="54" t="s">
        <v>309</v>
      </c>
      <c r="H1031" s="54" t="s">
        <v>94</v>
      </c>
      <c r="I1031" s="55" t="s">
        <v>95</v>
      </c>
      <c r="J1031" s="55" t="s">
        <v>144</v>
      </c>
      <c r="K1031" s="56">
        <v>0</v>
      </c>
      <c r="L1031" s="56">
        <v>0</v>
      </c>
      <c r="M1031" s="56">
        <v>22193.9</v>
      </c>
      <c r="N1031" s="56">
        <v>0</v>
      </c>
      <c r="O1031" s="56">
        <v>-22193.9</v>
      </c>
    </row>
    <row r="1032" spans="1:15" x14ac:dyDescent="0.25">
      <c r="A1032" s="54">
        <v>2023</v>
      </c>
      <c r="B1032" s="54">
        <v>250</v>
      </c>
      <c r="C1032" s="54">
        <v>1131</v>
      </c>
      <c r="D1032" s="55">
        <v>613101</v>
      </c>
      <c r="E1032" s="54">
        <v>2080</v>
      </c>
      <c r="F1032" s="54" t="str">
        <f t="shared" si="16"/>
        <v>Yeatman</v>
      </c>
      <c r="G1032" s="54" t="s">
        <v>309</v>
      </c>
      <c r="H1032" s="54" t="s">
        <v>94</v>
      </c>
      <c r="I1032" s="55" t="s">
        <v>95</v>
      </c>
      <c r="J1032" s="55" t="s">
        <v>138</v>
      </c>
      <c r="K1032" s="56">
        <v>67917.5</v>
      </c>
      <c r="L1032" s="56">
        <v>67917.5</v>
      </c>
      <c r="M1032" s="56">
        <v>0</v>
      </c>
      <c r="N1032" s="56">
        <v>5880</v>
      </c>
      <c r="O1032" s="56">
        <v>62037.5</v>
      </c>
    </row>
    <row r="1033" spans="1:15" x14ac:dyDescent="0.25">
      <c r="A1033" s="54">
        <v>2023</v>
      </c>
      <c r="B1033" s="54">
        <v>250</v>
      </c>
      <c r="C1033" s="54">
        <v>1131</v>
      </c>
      <c r="D1033" s="55">
        <v>623101</v>
      </c>
      <c r="E1033" s="54">
        <v>2080</v>
      </c>
      <c r="F1033" s="54" t="str">
        <f t="shared" si="16"/>
        <v>Yeatman</v>
      </c>
      <c r="G1033" s="54" t="s">
        <v>309</v>
      </c>
      <c r="H1033" s="54" t="s">
        <v>94</v>
      </c>
      <c r="I1033" s="55" t="s">
        <v>95</v>
      </c>
      <c r="J1033" s="55" t="s">
        <v>100</v>
      </c>
      <c r="K1033" s="56">
        <v>4210.8900000000003</v>
      </c>
      <c r="L1033" s="56">
        <v>4210.8900000000003</v>
      </c>
      <c r="M1033" s="56">
        <v>0</v>
      </c>
      <c r="N1033" s="56">
        <v>363.1</v>
      </c>
      <c r="O1033" s="56">
        <v>3847.7900000000004</v>
      </c>
    </row>
    <row r="1034" spans="1:15" x14ac:dyDescent="0.25">
      <c r="A1034" s="54">
        <v>2023</v>
      </c>
      <c r="B1034" s="54">
        <v>250</v>
      </c>
      <c r="C1034" s="54">
        <v>1131</v>
      </c>
      <c r="D1034" s="55">
        <v>623201</v>
      </c>
      <c r="E1034" s="54">
        <v>2080</v>
      </c>
      <c r="F1034" s="54" t="str">
        <f t="shared" si="16"/>
        <v>Yeatman</v>
      </c>
      <c r="G1034" s="54" t="s">
        <v>309</v>
      </c>
      <c r="H1034" s="54" t="s">
        <v>94</v>
      </c>
      <c r="I1034" s="55" t="s">
        <v>95</v>
      </c>
      <c r="J1034" s="55" t="s">
        <v>102</v>
      </c>
      <c r="K1034" s="56">
        <v>984.8</v>
      </c>
      <c r="L1034" s="56">
        <v>984.8</v>
      </c>
      <c r="M1034" s="56">
        <v>0</v>
      </c>
      <c r="N1034" s="56">
        <v>84.920000000000016</v>
      </c>
      <c r="O1034" s="56">
        <v>899.87999999999988</v>
      </c>
    </row>
    <row r="1035" spans="1:15" x14ac:dyDescent="0.25">
      <c r="A1035" s="54">
        <v>2023</v>
      </c>
      <c r="B1035" s="54">
        <v>250</v>
      </c>
      <c r="C1035" s="54">
        <v>1131</v>
      </c>
      <c r="D1035" s="55">
        <v>626101</v>
      </c>
      <c r="E1035" s="54">
        <v>2080</v>
      </c>
      <c r="F1035" s="54" t="str">
        <f t="shared" si="16"/>
        <v>Yeatman</v>
      </c>
      <c r="G1035" s="54" t="s">
        <v>309</v>
      </c>
      <c r="H1035" s="54" t="s">
        <v>94</v>
      </c>
      <c r="I1035" s="55" t="s">
        <v>95</v>
      </c>
      <c r="J1035" s="55" t="s">
        <v>104</v>
      </c>
      <c r="K1035" s="56">
        <v>1969.61</v>
      </c>
      <c r="L1035" s="56">
        <v>1969.61</v>
      </c>
      <c r="M1035" s="56">
        <v>0</v>
      </c>
      <c r="N1035" s="56">
        <v>170.52</v>
      </c>
      <c r="O1035" s="56">
        <v>1799.09</v>
      </c>
    </row>
    <row r="1036" spans="1:15" x14ac:dyDescent="0.25">
      <c r="A1036" s="54">
        <v>2023</v>
      </c>
      <c r="B1036" s="54">
        <v>450</v>
      </c>
      <c r="C1036" s="54">
        <v>1131</v>
      </c>
      <c r="D1036" s="55">
        <v>641109</v>
      </c>
      <c r="E1036" s="54">
        <v>2080</v>
      </c>
      <c r="F1036" s="54" t="str">
        <f t="shared" si="16"/>
        <v>Yeatman</v>
      </c>
      <c r="G1036" s="54" t="s">
        <v>309</v>
      </c>
      <c r="H1036" s="54" t="s">
        <v>94</v>
      </c>
      <c r="I1036" s="55" t="s">
        <v>95</v>
      </c>
      <c r="J1036" s="55" t="s">
        <v>116</v>
      </c>
      <c r="K1036" s="56">
        <v>0</v>
      </c>
      <c r="L1036" s="56">
        <v>0</v>
      </c>
      <c r="M1036" s="56">
        <v>17888.080000000002</v>
      </c>
      <c r="N1036" s="56">
        <v>0</v>
      </c>
      <c r="O1036" s="56">
        <v>-17888.080000000002</v>
      </c>
    </row>
    <row r="1037" spans="1:15" x14ac:dyDescent="0.25">
      <c r="A1037" s="54">
        <v>2023</v>
      </c>
      <c r="B1037" s="54">
        <v>450</v>
      </c>
      <c r="C1037" s="54">
        <v>1131</v>
      </c>
      <c r="D1037" s="55">
        <v>654301</v>
      </c>
      <c r="E1037" s="54">
        <v>2080</v>
      </c>
      <c r="F1037" s="54" t="str">
        <f t="shared" si="16"/>
        <v>Yeatman</v>
      </c>
      <c r="G1037" s="54" t="s">
        <v>309</v>
      </c>
      <c r="H1037" s="54" t="s">
        <v>94</v>
      </c>
      <c r="I1037" s="55" t="s">
        <v>95</v>
      </c>
      <c r="J1037" s="55" t="s">
        <v>156</v>
      </c>
      <c r="K1037" s="56">
        <v>0</v>
      </c>
      <c r="L1037" s="56">
        <v>10000</v>
      </c>
      <c r="M1037" s="56">
        <v>3549</v>
      </c>
      <c r="N1037" s="56">
        <v>2999</v>
      </c>
      <c r="O1037" s="56">
        <v>3452</v>
      </c>
    </row>
    <row r="1038" spans="1:15" x14ac:dyDescent="0.25">
      <c r="A1038" s="54">
        <v>2023</v>
      </c>
      <c r="B1038" s="54">
        <v>150</v>
      </c>
      <c r="C1038" s="54">
        <v>1131</v>
      </c>
      <c r="D1038" s="55">
        <v>639802</v>
      </c>
      <c r="E1038" s="54">
        <v>3050</v>
      </c>
      <c r="F1038" s="54" t="str">
        <f t="shared" si="16"/>
        <v>Busch</v>
      </c>
      <c r="G1038" s="54" t="s">
        <v>309</v>
      </c>
      <c r="H1038" s="54" t="s">
        <v>94</v>
      </c>
      <c r="I1038" s="55" t="s">
        <v>95</v>
      </c>
      <c r="J1038" s="55" t="s">
        <v>110</v>
      </c>
      <c r="K1038" s="56">
        <v>45294.73</v>
      </c>
      <c r="L1038" s="56">
        <v>0</v>
      </c>
      <c r="M1038" s="56">
        <v>0</v>
      </c>
      <c r="N1038" s="56">
        <v>0</v>
      </c>
      <c r="O1038" s="56">
        <v>0</v>
      </c>
    </row>
    <row r="1039" spans="1:15" x14ac:dyDescent="0.25">
      <c r="A1039" s="54">
        <v>2023</v>
      </c>
      <c r="B1039" s="54">
        <v>150</v>
      </c>
      <c r="C1039" s="54">
        <v>1131</v>
      </c>
      <c r="D1039" s="55">
        <v>641101</v>
      </c>
      <c r="E1039" s="54">
        <v>3050</v>
      </c>
      <c r="F1039" s="54" t="str">
        <f t="shared" si="16"/>
        <v>Busch</v>
      </c>
      <c r="G1039" s="54" t="s">
        <v>309</v>
      </c>
      <c r="H1039" s="54" t="s">
        <v>94</v>
      </c>
      <c r="I1039" s="55" t="s">
        <v>95</v>
      </c>
      <c r="J1039" s="55" t="s">
        <v>112</v>
      </c>
      <c r="K1039" s="56">
        <v>78548.69</v>
      </c>
      <c r="L1039" s="56">
        <v>25548.69</v>
      </c>
      <c r="M1039" s="56">
        <v>2894.73</v>
      </c>
      <c r="N1039" s="56">
        <v>1369.83</v>
      </c>
      <c r="O1039" s="56">
        <v>21284.13</v>
      </c>
    </row>
    <row r="1040" spans="1:15" x14ac:dyDescent="0.25">
      <c r="A1040" s="54">
        <v>2023</v>
      </c>
      <c r="B1040" s="54">
        <v>150</v>
      </c>
      <c r="C1040" s="54">
        <v>1131</v>
      </c>
      <c r="D1040" s="55">
        <v>641105</v>
      </c>
      <c r="E1040" s="54">
        <v>3050</v>
      </c>
      <c r="F1040" s="54" t="str">
        <f t="shared" si="16"/>
        <v>Busch</v>
      </c>
      <c r="G1040" s="54" t="s">
        <v>309</v>
      </c>
      <c r="H1040" s="54" t="s">
        <v>94</v>
      </c>
      <c r="I1040" s="55" t="s">
        <v>95</v>
      </c>
      <c r="J1040" s="55" t="s">
        <v>288</v>
      </c>
      <c r="K1040" s="56">
        <v>0</v>
      </c>
      <c r="L1040" s="56">
        <v>1000</v>
      </c>
      <c r="M1040" s="56">
        <v>0</v>
      </c>
      <c r="N1040" s="56">
        <v>0</v>
      </c>
      <c r="O1040" s="56">
        <v>1000</v>
      </c>
    </row>
    <row r="1041" spans="1:15" x14ac:dyDescent="0.25">
      <c r="A1041" s="54">
        <v>2023</v>
      </c>
      <c r="B1041" s="54">
        <v>150</v>
      </c>
      <c r="C1041" s="54">
        <v>1131</v>
      </c>
      <c r="D1041" s="55">
        <v>641108</v>
      </c>
      <c r="E1041" s="54">
        <v>3050</v>
      </c>
      <c r="F1041" s="54" t="str">
        <f t="shared" si="16"/>
        <v>Busch</v>
      </c>
      <c r="G1041" s="54" t="s">
        <v>309</v>
      </c>
      <c r="H1041" s="54" t="s">
        <v>94</v>
      </c>
      <c r="I1041" s="55" t="s">
        <v>95</v>
      </c>
      <c r="J1041" s="55" t="s">
        <v>114</v>
      </c>
      <c r="K1041" s="56">
        <v>53666.75</v>
      </c>
      <c r="L1041" s="56">
        <v>42666.75</v>
      </c>
      <c r="M1041" s="56">
        <v>3331.2</v>
      </c>
      <c r="N1041" s="56">
        <v>4596.4799999999996</v>
      </c>
      <c r="O1041" s="56">
        <v>34739.070000000007</v>
      </c>
    </row>
    <row r="1042" spans="1:15" x14ac:dyDescent="0.25">
      <c r="A1042" s="54">
        <v>2023</v>
      </c>
      <c r="B1042" s="54">
        <v>150</v>
      </c>
      <c r="C1042" s="54">
        <v>1131</v>
      </c>
      <c r="D1042" s="55">
        <v>641109</v>
      </c>
      <c r="E1042" s="54">
        <v>3050</v>
      </c>
      <c r="F1042" s="54" t="str">
        <f t="shared" si="16"/>
        <v>Busch</v>
      </c>
      <c r="G1042" s="54" t="s">
        <v>309</v>
      </c>
      <c r="H1042" s="54" t="s">
        <v>94</v>
      </c>
      <c r="I1042" s="55" t="s">
        <v>95</v>
      </c>
      <c r="J1042" s="55" t="s">
        <v>116</v>
      </c>
      <c r="K1042" s="56">
        <v>154578.37</v>
      </c>
      <c r="L1042" s="56">
        <v>249873.09999999998</v>
      </c>
      <c r="M1042" s="56">
        <v>187613.29</v>
      </c>
      <c r="N1042" s="56">
        <v>0</v>
      </c>
      <c r="O1042" s="56">
        <v>62259.809999999969</v>
      </c>
    </row>
    <row r="1043" spans="1:15" x14ac:dyDescent="0.25">
      <c r="A1043" s="54">
        <v>2023</v>
      </c>
      <c r="B1043" s="54">
        <v>150</v>
      </c>
      <c r="C1043" s="54">
        <v>1131</v>
      </c>
      <c r="D1043" s="55">
        <v>641202</v>
      </c>
      <c r="E1043" s="54">
        <v>3050</v>
      </c>
      <c r="F1043" s="54" t="str">
        <f t="shared" si="16"/>
        <v>Busch</v>
      </c>
      <c r="G1043" s="54" t="s">
        <v>309</v>
      </c>
      <c r="H1043" s="54" t="s">
        <v>94</v>
      </c>
      <c r="I1043" s="55" t="s">
        <v>95</v>
      </c>
      <c r="J1043" s="55" t="s">
        <v>118</v>
      </c>
      <c r="K1043" s="56">
        <v>41049.75</v>
      </c>
      <c r="L1043" s="56">
        <v>28049.75</v>
      </c>
      <c r="M1043" s="56">
        <v>1000</v>
      </c>
      <c r="N1043" s="56">
        <v>25470</v>
      </c>
      <c r="O1043" s="56">
        <v>1579.75</v>
      </c>
    </row>
    <row r="1044" spans="1:15" x14ac:dyDescent="0.25">
      <c r="A1044" s="54">
        <v>2023</v>
      </c>
      <c r="B1044" s="54">
        <v>250</v>
      </c>
      <c r="C1044" s="54">
        <v>1131</v>
      </c>
      <c r="D1044" s="55">
        <v>613101</v>
      </c>
      <c r="E1044" s="54">
        <v>3050</v>
      </c>
      <c r="F1044" s="54" t="str">
        <f t="shared" si="16"/>
        <v>Busch</v>
      </c>
      <c r="G1044" s="54" t="s">
        <v>309</v>
      </c>
      <c r="H1044" s="54" t="s">
        <v>94</v>
      </c>
      <c r="I1044" s="55" t="s">
        <v>95</v>
      </c>
      <c r="J1044" s="55" t="s">
        <v>138</v>
      </c>
      <c r="K1044" s="56">
        <v>107333.49</v>
      </c>
      <c r="L1044" s="56">
        <v>107333.49</v>
      </c>
      <c r="M1044" s="56">
        <v>0</v>
      </c>
      <c r="N1044" s="56">
        <v>8256</v>
      </c>
      <c r="O1044" s="56">
        <v>99077.49</v>
      </c>
    </row>
    <row r="1045" spans="1:15" x14ac:dyDescent="0.25">
      <c r="A1045" s="54">
        <v>2023</v>
      </c>
      <c r="B1045" s="54">
        <v>250</v>
      </c>
      <c r="C1045" s="54">
        <v>1131</v>
      </c>
      <c r="D1045" s="55">
        <v>623101</v>
      </c>
      <c r="E1045" s="54">
        <v>3050</v>
      </c>
      <c r="F1045" s="54" t="str">
        <f t="shared" si="16"/>
        <v>Busch</v>
      </c>
      <c r="G1045" s="54" t="s">
        <v>309</v>
      </c>
      <c r="H1045" s="54" t="s">
        <v>94</v>
      </c>
      <c r="I1045" s="55" t="s">
        <v>95</v>
      </c>
      <c r="J1045" s="55" t="s">
        <v>100</v>
      </c>
      <c r="K1045" s="56">
        <v>6654.65</v>
      </c>
      <c r="L1045" s="56">
        <v>6654.65</v>
      </c>
      <c r="M1045" s="56">
        <v>0</v>
      </c>
      <c r="N1045" s="56">
        <v>507.26</v>
      </c>
      <c r="O1045" s="56">
        <v>6147.39</v>
      </c>
    </row>
    <row r="1046" spans="1:15" x14ac:dyDescent="0.25">
      <c r="A1046" s="54">
        <v>2023</v>
      </c>
      <c r="B1046" s="54">
        <v>250</v>
      </c>
      <c r="C1046" s="54">
        <v>1131</v>
      </c>
      <c r="D1046" s="55">
        <v>623201</v>
      </c>
      <c r="E1046" s="54">
        <v>3050</v>
      </c>
      <c r="F1046" s="54" t="str">
        <f t="shared" si="16"/>
        <v>Busch</v>
      </c>
      <c r="G1046" s="54" t="s">
        <v>309</v>
      </c>
      <c r="H1046" s="54" t="s">
        <v>94</v>
      </c>
      <c r="I1046" s="55" t="s">
        <v>95</v>
      </c>
      <c r="J1046" s="55" t="s">
        <v>102</v>
      </c>
      <c r="K1046" s="56">
        <v>1556.32</v>
      </c>
      <c r="L1046" s="56">
        <v>1556.32</v>
      </c>
      <c r="M1046" s="56">
        <v>0</v>
      </c>
      <c r="N1046" s="56">
        <v>118.64</v>
      </c>
      <c r="O1046" s="56">
        <v>1437.6799999999998</v>
      </c>
    </row>
    <row r="1047" spans="1:15" x14ac:dyDescent="0.25">
      <c r="A1047" s="54">
        <v>2023</v>
      </c>
      <c r="B1047" s="54">
        <v>250</v>
      </c>
      <c r="C1047" s="54">
        <v>1131</v>
      </c>
      <c r="D1047" s="55">
        <v>626101</v>
      </c>
      <c r="E1047" s="54">
        <v>3050</v>
      </c>
      <c r="F1047" s="54" t="str">
        <f t="shared" si="16"/>
        <v>Busch</v>
      </c>
      <c r="G1047" s="54" t="s">
        <v>309</v>
      </c>
      <c r="H1047" s="54" t="s">
        <v>94</v>
      </c>
      <c r="I1047" s="55" t="s">
        <v>95</v>
      </c>
      <c r="J1047" s="55" t="s">
        <v>104</v>
      </c>
      <c r="K1047" s="56">
        <v>3112.67</v>
      </c>
      <c r="L1047" s="56">
        <v>3112.67</v>
      </c>
      <c r="M1047" s="56">
        <v>0</v>
      </c>
      <c r="N1047" s="56">
        <v>239.49</v>
      </c>
      <c r="O1047" s="56">
        <v>2873.18</v>
      </c>
    </row>
    <row r="1048" spans="1:15" x14ac:dyDescent="0.25">
      <c r="A1048" s="54">
        <v>2023</v>
      </c>
      <c r="B1048" s="54">
        <v>450</v>
      </c>
      <c r="C1048" s="54">
        <v>1131</v>
      </c>
      <c r="D1048" s="55">
        <v>654101</v>
      </c>
      <c r="E1048" s="54">
        <v>3050</v>
      </c>
      <c r="F1048" s="54" t="str">
        <f t="shared" si="16"/>
        <v>Busch</v>
      </c>
      <c r="G1048" s="54" t="s">
        <v>309</v>
      </c>
      <c r="H1048" s="54" t="s">
        <v>94</v>
      </c>
      <c r="I1048" s="55" t="s">
        <v>95</v>
      </c>
      <c r="J1048" s="55" t="s">
        <v>154</v>
      </c>
      <c r="K1048" s="56">
        <v>1899</v>
      </c>
      <c r="L1048" s="56">
        <v>1899</v>
      </c>
      <c r="M1048" s="56">
        <v>0</v>
      </c>
      <c r="N1048" s="56">
        <v>0</v>
      </c>
      <c r="O1048" s="56">
        <v>1899</v>
      </c>
    </row>
    <row r="1049" spans="1:15" x14ac:dyDescent="0.25">
      <c r="A1049" s="54">
        <v>2023</v>
      </c>
      <c r="B1049" s="54">
        <v>450</v>
      </c>
      <c r="C1049" s="54">
        <v>1131</v>
      </c>
      <c r="D1049" s="55">
        <v>654102</v>
      </c>
      <c r="E1049" s="54">
        <v>3050</v>
      </c>
      <c r="F1049" s="54" t="str">
        <f t="shared" si="16"/>
        <v>Busch</v>
      </c>
      <c r="G1049" s="54" t="s">
        <v>309</v>
      </c>
      <c r="H1049" s="54" t="s">
        <v>94</v>
      </c>
      <c r="I1049" s="55" t="s">
        <v>95</v>
      </c>
      <c r="J1049" s="55" t="s">
        <v>162</v>
      </c>
      <c r="K1049" s="56">
        <v>2534</v>
      </c>
      <c r="L1049" s="56">
        <v>13534</v>
      </c>
      <c r="M1049" s="56">
        <v>10320.799999999999</v>
      </c>
      <c r="N1049" s="56">
        <v>0</v>
      </c>
      <c r="O1049" s="56">
        <v>3213.2000000000007</v>
      </c>
    </row>
    <row r="1050" spans="1:15" x14ac:dyDescent="0.25">
      <c r="A1050" s="54">
        <v>2023</v>
      </c>
      <c r="B1050" s="54">
        <v>450</v>
      </c>
      <c r="C1050" s="54">
        <v>1131</v>
      </c>
      <c r="D1050" s="55">
        <v>654301</v>
      </c>
      <c r="E1050" s="54">
        <v>3050</v>
      </c>
      <c r="F1050" s="54" t="str">
        <f t="shared" si="16"/>
        <v>Busch</v>
      </c>
      <c r="G1050" s="54" t="s">
        <v>309</v>
      </c>
      <c r="H1050" s="54" t="s">
        <v>94</v>
      </c>
      <c r="I1050" s="55" t="s">
        <v>95</v>
      </c>
      <c r="J1050" s="55" t="s">
        <v>156</v>
      </c>
      <c r="K1050" s="56">
        <v>0</v>
      </c>
      <c r="L1050" s="56">
        <v>15000</v>
      </c>
      <c r="M1050" s="56">
        <v>7098</v>
      </c>
      <c r="N1050" s="56">
        <v>0</v>
      </c>
      <c r="O1050" s="56">
        <v>7902</v>
      </c>
    </row>
    <row r="1051" spans="1:15" x14ac:dyDescent="0.25">
      <c r="A1051" s="54">
        <v>2023</v>
      </c>
      <c r="B1051" s="54">
        <v>150</v>
      </c>
      <c r="C1051" s="54">
        <v>1131</v>
      </c>
      <c r="D1051" s="55">
        <v>634203</v>
      </c>
      <c r="E1051" s="54">
        <v>3070</v>
      </c>
      <c r="F1051" s="54" t="str">
        <f t="shared" si="16"/>
        <v>Carr Lane VPA</v>
      </c>
      <c r="G1051" s="54" t="s">
        <v>309</v>
      </c>
      <c r="H1051" s="54" t="s">
        <v>94</v>
      </c>
      <c r="I1051" s="55" t="s">
        <v>95</v>
      </c>
      <c r="J1051" s="55" t="s">
        <v>175</v>
      </c>
      <c r="K1051" s="56">
        <v>5000</v>
      </c>
      <c r="L1051" s="56">
        <v>5000</v>
      </c>
      <c r="M1051" s="56">
        <v>0</v>
      </c>
      <c r="N1051" s="56">
        <v>0</v>
      </c>
      <c r="O1051" s="56">
        <v>5000</v>
      </c>
    </row>
    <row r="1052" spans="1:15" x14ac:dyDescent="0.25">
      <c r="A1052" s="54">
        <v>2023</v>
      </c>
      <c r="B1052" s="54">
        <v>150</v>
      </c>
      <c r="C1052" s="54">
        <v>1131</v>
      </c>
      <c r="D1052" s="55">
        <v>639802</v>
      </c>
      <c r="E1052" s="54">
        <v>3070</v>
      </c>
      <c r="F1052" s="54" t="str">
        <f t="shared" si="16"/>
        <v>Carr Lane VPA</v>
      </c>
      <c r="G1052" s="54" t="s">
        <v>309</v>
      </c>
      <c r="H1052" s="54" t="s">
        <v>94</v>
      </c>
      <c r="I1052" s="55" t="s">
        <v>95</v>
      </c>
      <c r="J1052" s="55" t="s">
        <v>110</v>
      </c>
      <c r="K1052" s="56">
        <v>44.64</v>
      </c>
      <c r="L1052" s="56">
        <v>44.64</v>
      </c>
      <c r="M1052" s="56">
        <v>0</v>
      </c>
      <c r="N1052" s="56">
        <v>0</v>
      </c>
      <c r="O1052" s="56">
        <v>44.64</v>
      </c>
    </row>
    <row r="1053" spans="1:15" x14ac:dyDescent="0.25">
      <c r="A1053" s="54">
        <v>2023</v>
      </c>
      <c r="B1053" s="54">
        <v>150</v>
      </c>
      <c r="C1053" s="54">
        <v>1131</v>
      </c>
      <c r="D1053" s="55">
        <v>641101</v>
      </c>
      <c r="E1053" s="54">
        <v>3070</v>
      </c>
      <c r="F1053" s="54" t="str">
        <f t="shared" si="16"/>
        <v>Carr Lane VPA</v>
      </c>
      <c r="G1053" s="54" t="s">
        <v>309</v>
      </c>
      <c r="H1053" s="54" t="s">
        <v>94</v>
      </c>
      <c r="I1053" s="55" t="s">
        <v>95</v>
      </c>
      <c r="J1053" s="55" t="s">
        <v>112</v>
      </c>
      <c r="K1053" s="56">
        <v>6412.72</v>
      </c>
      <c r="L1053" s="56">
        <v>6412.72</v>
      </c>
      <c r="M1053" s="56">
        <v>107.94</v>
      </c>
      <c r="N1053" s="56">
        <v>665.2</v>
      </c>
      <c r="O1053" s="56">
        <v>5639.5800000000008</v>
      </c>
    </row>
    <row r="1054" spans="1:15" x14ac:dyDescent="0.25">
      <c r="A1054" s="54">
        <v>2023</v>
      </c>
      <c r="B1054" s="54">
        <v>150</v>
      </c>
      <c r="C1054" s="54">
        <v>1131</v>
      </c>
      <c r="D1054" s="55">
        <v>641105</v>
      </c>
      <c r="E1054" s="54">
        <v>3070</v>
      </c>
      <c r="F1054" s="54" t="str">
        <f t="shared" si="16"/>
        <v>Carr Lane VPA</v>
      </c>
      <c r="G1054" s="54" t="s">
        <v>309</v>
      </c>
      <c r="H1054" s="54" t="s">
        <v>94</v>
      </c>
      <c r="I1054" s="55" t="s">
        <v>95</v>
      </c>
      <c r="J1054" s="55" t="s">
        <v>288</v>
      </c>
      <c r="K1054" s="56">
        <v>0</v>
      </c>
      <c r="L1054" s="56">
        <v>10000</v>
      </c>
      <c r="M1054" s="56">
        <v>1672.12</v>
      </c>
      <c r="N1054" s="56">
        <v>0</v>
      </c>
      <c r="O1054" s="56">
        <v>8327.880000000001</v>
      </c>
    </row>
    <row r="1055" spans="1:15" x14ac:dyDescent="0.25">
      <c r="A1055" s="54">
        <v>2023</v>
      </c>
      <c r="B1055" s="54">
        <v>150</v>
      </c>
      <c r="C1055" s="54">
        <v>1131</v>
      </c>
      <c r="D1055" s="55">
        <v>641108</v>
      </c>
      <c r="E1055" s="54">
        <v>3070</v>
      </c>
      <c r="F1055" s="54" t="str">
        <f t="shared" si="16"/>
        <v>Carr Lane VPA</v>
      </c>
      <c r="G1055" s="54" t="s">
        <v>309</v>
      </c>
      <c r="H1055" s="54" t="s">
        <v>94</v>
      </c>
      <c r="I1055" s="55" t="s">
        <v>95</v>
      </c>
      <c r="J1055" s="55" t="s">
        <v>114</v>
      </c>
      <c r="K1055" s="56">
        <v>63560</v>
      </c>
      <c r="L1055" s="56">
        <v>5560</v>
      </c>
      <c r="M1055" s="56">
        <v>0</v>
      </c>
      <c r="N1055" s="56">
        <v>0</v>
      </c>
      <c r="O1055" s="56">
        <v>5560</v>
      </c>
    </row>
    <row r="1056" spans="1:15" x14ac:dyDescent="0.25">
      <c r="A1056" s="54">
        <v>2023</v>
      </c>
      <c r="B1056" s="54">
        <v>150</v>
      </c>
      <c r="C1056" s="54">
        <v>1131</v>
      </c>
      <c r="D1056" s="55">
        <v>641109</v>
      </c>
      <c r="E1056" s="54">
        <v>3070</v>
      </c>
      <c r="F1056" s="54" t="str">
        <f t="shared" si="16"/>
        <v>Carr Lane VPA</v>
      </c>
      <c r="G1056" s="54" t="s">
        <v>309</v>
      </c>
      <c r="H1056" s="54" t="s">
        <v>94</v>
      </c>
      <c r="I1056" s="55" t="s">
        <v>95</v>
      </c>
      <c r="J1056" s="55" t="s">
        <v>116</v>
      </c>
      <c r="K1056" s="56">
        <v>332961.78000000003</v>
      </c>
      <c r="L1056" s="56">
        <v>390961.78</v>
      </c>
      <c r="M1056" s="56">
        <v>57946.57</v>
      </c>
      <c r="N1056" s="56">
        <v>325672.15000000002</v>
      </c>
      <c r="O1056" s="56">
        <v>7343.0600000000049</v>
      </c>
    </row>
    <row r="1057" spans="1:15" x14ac:dyDescent="0.25">
      <c r="A1057" s="54">
        <v>2023</v>
      </c>
      <c r="B1057" s="54">
        <v>150</v>
      </c>
      <c r="C1057" s="54">
        <v>1131</v>
      </c>
      <c r="D1057" s="55">
        <v>641202</v>
      </c>
      <c r="E1057" s="54">
        <v>3070</v>
      </c>
      <c r="F1057" s="54" t="str">
        <f t="shared" si="16"/>
        <v>Carr Lane VPA</v>
      </c>
      <c r="G1057" s="54" t="s">
        <v>309</v>
      </c>
      <c r="H1057" s="54" t="s">
        <v>94</v>
      </c>
      <c r="I1057" s="55" t="s">
        <v>95</v>
      </c>
      <c r="J1057" s="55" t="s">
        <v>118</v>
      </c>
      <c r="K1057" s="56">
        <v>35.4</v>
      </c>
      <c r="L1057" s="56">
        <v>35.4</v>
      </c>
      <c r="M1057" s="56">
        <v>0</v>
      </c>
      <c r="N1057" s="56">
        <v>0</v>
      </c>
      <c r="O1057" s="56">
        <v>35.4</v>
      </c>
    </row>
    <row r="1058" spans="1:15" x14ac:dyDescent="0.25">
      <c r="A1058" s="54">
        <v>2023</v>
      </c>
      <c r="B1058" s="54">
        <v>250</v>
      </c>
      <c r="C1058" s="54">
        <v>1131</v>
      </c>
      <c r="D1058" s="55">
        <v>613101</v>
      </c>
      <c r="E1058" s="54">
        <v>3070</v>
      </c>
      <c r="F1058" s="54" t="str">
        <f t="shared" si="16"/>
        <v>Carr Lane VPA</v>
      </c>
      <c r="G1058" s="54" t="s">
        <v>309</v>
      </c>
      <c r="H1058" s="54" t="s">
        <v>94</v>
      </c>
      <c r="I1058" s="55" t="s">
        <v>95</v>
      </c>
      <c r="J1058" s="55" t="s">
        <v>138</v>
      </c>
      <c r="K1058" s="56">
        <v>122120</v>
      </c>
      <c r="L1058" s="56">
        <v>122120</v>
      </c>
      <c r="M1058" s="56">
        <v>0</v>
      </c>
      <c r="N1058" s="56">
        <v>0</v>
      </c>
      <c r="O1058" s="56">
        <v>122120</v>
      </c>
    </row>
    <row r="1059" spans="1:15" x14ac:dyDescent="0.25">
      <c r="A1059" s="54">
        <v>2023</v>
      </c>
      <c r="B1059" s="54">
        <v>250</v>
      </c>
      <c r="C1059" s="54">
        <v>1131</v>
      </c>
      <c r="D1059" s="55">
        <v>623101</v>
      </c>
      <c r="E1059" s="54">
        <v>3070</v>
      </c>
      <c r="F1059" s="54" t="str">
        <f t="shared" si="16"/>
        <v>Carr Lane VPA</v>
      </c>
      <c r="G1059" s="54" t="s">
        <v>309</v>
      </c>
      <c r="H1059" s="54" t="s">
        <v>94</v>
      </c>
      <c r="I1059" s="55" t="s">
        <v>95</v>
      </c>
      <c r="J1059" s="55" t="s">
        <v>100</v>
      </c>
      <c r="K1059" s="56">
        <v>7881.44</v>
      </c>
      <c r="L1059" s="56">
        <v>7881.44</v>
      </c>
      <c r="M1059" s="56">
        <v>0</v>
      </c>
      <c r="N1059" s="56">
        <v>0</v>
      </c>
      <c r="O1059" s="56">
        <v>7881.44</v>
      </c>
    </row>
    <row r="1060" spans="1:15" x14ac:dyDescent="0.25">
      <c r="A1060" s="54">
        <v>2023</v>
      </c>
      <c r="B1060" s="54">
        <v>250</v>
      </c>
      <c r="C1060" s="54">
        <v>1131</v>
      </c>
      <c r="D1060" s="55">
        <v>623201</v>
      </c>
      <c r="E1060" s="54">
        <v>3070</v>
      </c>
      <c r="F1060" s="54" t="str">
        <f t="shared" si="16"/>
        <v>Carr Lane VPA</v>
      </c>
      <c r="G1060" s="54" t="s">
        <v>309</v>
      </c>
      <c r="H1060" s="54" t="s">
        <v>94</v>
      </c>
      <c r="I1060" s="55" t="s">
        <v>95</v>
      </c>
      <c r="J1060" s="55" t="s">
        <v>102</v>
      </c>
      <c r="K1060" s="56">
        <v>1843.24</v>
      </c>
      <c r="L1060" s="56">
        <v>1843.24</v>
      </c>
      <c r="M1060" s="56">
        <v>0</v>
      </c>
      <c r="N1060" s="56">
        <v>0</v>
      </c>
      <c r="O1060" s="56">
        <v>1843.24</v>
      </c>
    </row>
    <row r="1061" spans="1:15" x14ac:dyDescent="0.25">
      <c r="A1061" s="54">
        <v>2023</v>
      </c>
      <c r="B1061" s="54">
        <v>250</v>
      </c>
      <c r="C1061" s="54">
        <v>1131</v>
      </c>
      <c r="D1061" s="55">
        <v>626101</v>
      </c>
      <c r="E1061" s="54">
        <v>3070</v>
      </c>
      <c r="F1061" s="54" t="str">
        <f t="shared" si="16"/>
        <v>Carr Lane VPA</v>
      </c>
      <c r="G1061" s="54" t="s">
        <v>309</v>
      </c>
      <c r="H1061" s="54" t="s">
        <v>94</v>
      </c>
      <c r="I1061" s="55" t="s">
        <v>95</v>
      </c>
      <c r="J1061" s="55" t="s">
        <v>104</v>
      </c>
      <c r="K1061" s="56">
        <v>3686.48</v>
      </c>
      <c r="L1061" s="56">
        <v>3686.48</v>
      </c>
      <c r="M1061" s="56">
        <v>0</v>
      </c>
      <c r="N1061" s="56">
        <v>0</v>
      </c>
      <c r="O1061" s="56">
        <v>3686.48</v>
      </c>
    </row>
    <row r="1062" spans="1:15" x14ac:dyDescent="0.25">
      <c r="A1062" s="54">
        <v>2023</v>
      </c>
      <c r="B1062" s="54">
        <v>450</v>
      </c>
      <c r="C1062" s="54">
        <v>1131</v>
      </c>
      <c r="D1062" s="55">
        <v>654102</v>
      </c>
      <c r="E1062" s="54">
        <v>3070</v>
      </c>
      <c r="F1062" s="54" t="str">
        <f t="shared" si="16"/>
        <v>Carr Lane VPA</v>
      </c>
      <c r="G1062" s="54" t="s">
        <v>309</v>
      </c>
      <c r="H1062" s="54" t="s">
        <v>94</v>
      </c>
      <c r="I1062" s="55" t="s">
        <v>95</v>
      </c>
      <c r="J1062" s="55" t="s">
        <v>162</v>
      </c>
      <c r="K1062" s="56">
        <v>92054.3</v>
      </c>
      <c r="L1062" s="56">
        <v>82054.3</v>
      </c>
      <c r="M1062" s="56">
        <v>0</v>
      </c>
      <c r="N1062" s="56">
        <v>40244.85</v>
      </c>
      <c r="O1062" s="56">
        <v>41809.450000000004</v>
      </c>
    </row>
    <row r="1063" spans="1:15" x14ac:dyDescent="0.25">
      <c r="A1063" s="54">
        <v>2023</v>
      </c>
      <c r="B1063" s="54">
        <v>150</v>
      </c>
      <c r="C1063" s="54">
        <v>1131</v>
      </c>
      <c r="D1063" s="55">
        <v>639103</v>
      </c>
      <c r="E1063" s="54">
        <v>3130</v>
      </c>
      <c r="F1063" s="54" t="str">
        <f t="shared" si="16"/>
        <v>McKinley CJA</v>
      </c>
      <c r="G1063" s="54" t="s">
        <v>309</v>
      </c>
      <c r="H1063" s="54" t="s">
        <v>94</v>
      </c>
      <c r="I1063" s="55" t="s">
        <v>95</v>
      </c>
      <c r="J1063" s="55" t="s">
        <v>169</v>
      </c>
      <c r="K1063" s="56">
        <v>0</v>
      </c>
      <c r="L1063" s="56">
        <v>11000</v>
      </c>
      <c r="M1063" s="56">
        <v>0</v>
      </c>
      <c r="N1063" s="56">
        <v>0</v>
      </c>
      <c r="O1063" s="56">
        <v>11000</v>
      </c>
    </row>
    <row r="1064" spans="1:15" x14ac:dyDescent="0.25">
      <c r="A1064" s="54">
        <v>2023</v>
      </c>
      <c r="B1064" s="54">
        <v>150</v>
      </c>
      <c r="C1064" s="54">
        <v>1131</v>
      </c>
      <c r="D1064" s="55">
        <v>639802</v>
      </c>
      <c r="E1064" s="54">
        <v>3130</v>
      </c>
      <c r="F1064" s="54" t="str">
        <f t="shared" si="16"/>
        <v>McKinley CJA</v>
      </c>
      <c r="G1064" s="54" t="s">
        <v>309</v>
      </c>
      <c r="H1064" s="54" t="s">
        <v>94</v>
      </c>
      <c r="I1064" s="55" t="s">
        <v>95</v>
      </c>
      <c r="J1064" s="55" t="s">
        <v>110</v>
      </c>
      <c r="K1064" s="56">
        <v>27102.68</v>
      </c>
      <c r="L1064" s="56">
        <v>7757.0400000000009</v>
      </c>
      <c r="M1064" s="56">
        <v>0</v>
      </c>
      <c r="N1064" s="56">
        <v>0</v>
      </c>
      <c r="O1064" s="56">
        <v>7757.0400000000009</v>
      </c>
    </row>
    <row r="1065" spans="1:15" x14ac:dyDescent="0.25">
      <c r="A1065" s="54">
        <v>2023</v>
      </c>
      <c r="B1065" s="54">
        <v>150</v>
      </c>
      <c r="C1065" s="54">
        <v>1131</v>
      </c>
      <c r="D1065" s="55">
        <v>641101</v>
      </c>
      <c r="E1065" s="54">
        <v>3130</v>
      </c>
      <c r="F1065" s="54" t="str">
        <f t="shared" si="16"/>
        <v>McKinley CJA</v>
      </c>
      <c r="G1065" s="54" t="s">
        <v>309</v>
      </c>
      <c r="H1065" s="54" t="s">
        <v>94</v>
      </c>
      <c r="I1065" s="55" t="s">
        <v>95</v>
      </c>
      <c r="J1065" s="55" t="s">
        <v>112</v>
      </c>
      <c r="K1065" s="56">
        <v>137738.66</v>
      </c>
      <c r="L1065" s="56">
        <v>51456.070000000007</v>
      </c>
      <c r="M1065" s="56">
        <v>4563.6499999999996</v>
      </c>
      <c r="N1065" s="56">
        <v>35337.47</v>
      </c>
      <c r="O1065" s="56">
        <v>11554.950000000006</v>
      </c>
    </row>
    <row r="1066" spans="1:15" x14ac:dyDescent="0.25">
      <c r="A1066" s="54">
        <v>2023</v>
      </c>
      <c r="B1066" s="54">
        <v>150</v>
      </c>
      <c r="C1066" s="54">
        <v>1131</v>
      </c>
      <c r="D1066" s="55">
        <v>641108</v>
      </c>
      <c r="E1066" s="54">
        <v>3130</v>
      </c>
      <c r="F1066" s="54" t="str">
        <f t="shared" si="16"/>
        <v>McKinley CJA</v>
      </c>
      <c r="G1066" s="54" t="s">
        <v>309</v>
      </c>
      <c r="H1066" s="54" t="s">
        <v>94</v>
      </c>
      <c r="I1066" s="55" t="s">
        <v>95</v>
      </c>
      <c r="J1066" s="55" t="s">
        <v>114</v>
      </c>
      <c r="K1066" s="56">
        <v>32112.19</v>
      </c>
      <c r="L1066" s="56">
        <v>21362.19</v>
      </c>
      <c r="M1066" s="56">
        <v>0</v>
      </c>
      <c r="N1066" s="56">
        <v>0</v>
      </c>
      <c r="O1066" s="56">
        <v>21362.19</v>
      </c>
    </row>
    <row r="1067" spans="1:15" x14ac:dyDescent="0.25">
      <c r="A1067" s="54">
        <v>2023</v>
      </c>
      <c r="B1067" s="54">
        <v>150</v>
      </c>
      <c r="C1067" s="54">
        <v>1131</v>
      </c>
      <c r="D1067" s="55">
        <v>641109</v>
      </c>
      <c r="E1067" s="54">
        <v>3130</v>
      </c>
      <c r="F1067" s="54" t="str">
        <f t="shared" si="16"/>
        <v>McKinley CJA</v>
      </c>
      <c r="G1067" s="54" t="s">
        <v>309</v>
      </c>
      <c r="H1067" s="54" t="s">
        <v>94</v>
      </c>
      <c r="I1067" s="55" t="s">
        <v>95</v>
      </c>
      <c r="J1067" s="55" t="s">
        <v>116</v>
      </c>
      <c r="K1067" s="56">
        <v>16056.09</v>
      </c>
      <c r="L1067" s="56">
        <v>16056.09</v>
      </c>
      <c r="M1067" s="56">
        <v>0</v>
      </c>
      <c r="N1067" s="56">
        <v>15792.55</v>
      </c>
      <c r="O1067" s="56">
        <v>263.54000000000087</v>
      </c>
    </row>
    <row r="1068" spans="1:15" x14ac:dyDescent="0.25">
      <c r="A1068" s="54">
        <v>2023</v>
      </c>
      <c r="B1068" s="54">
        <v>150</v>
      </c>
      <c r="C1068" s="54">
        <v>1131</v>
      </c>
      <c r="D1068" s="55">
        <v>641202</v>
      </c>
      <c r="E1068" s="54">
        <v>3130</v>
      </c>
      <c r="F1068" s="54" t="str">
        <f t="shared" si="16"/>
        <v>McKinley CJA</v>
      </c>
      <c r="G1068" s="54" t="s">
        <v>309</v>
      </c>
      <c r="H1068" s="54" t="s">
        <v>94</v>
      </c>
      <c r="I1068" s="55" t="s">
        <v>95</v>
      </c>
      <c r="J1068" s="55" t="s">
        <v>118</v>
      </c>
      <c r="K1068" s="56">
        <v>32112.19</v>
      </c>
      <c r="L1068" s="56">
        <v>26612.19</v>
      </c>
      <c r="M1068" s="56">
        <v>603.64</v>
      </c>
      <c r="N1068" s="56">
        <v>7325.76</v>
      </c>
      <c r="O1068" s="56">
        <v>18682.79</v>
      </c>
    </row>
    <row r="1069" spans="1:15" x14ac:dyDescent="0.25">
      <c r="A1069" s="54">
        <v>2023</v>
      </c>
      <c r="B1069" s="54">
        <v>150</v>
      </c>
      <c r="C1069" s="54">
        <v>1131</v>
      </c>
      <c r="D1069" s="55">
        <v>649101</v>
      </c>
      <c r="E1069" s="54">
        <v>3130</v>
      </c>
      <c r="F1069" s="54" t="str">
        <f t="shared" si="16"/>
        <v>McKinley CJA</v>
      </c>
      <c r="G1069" s="54" t="s">
        <v>309</v>
      </c>
      <c r="H1069" s="54" t="s">
        <v>94</v>
      </c>
      <c r="I1069" s="55" t="s">
        <v>95</v>
      </c>
      <c r="J1069" s="55" t="s">
        <v>144</v>
      </c>
      <c r="K1069" s="56">
        <v>0</v>
      </c>
      <c r="L1069" s="56">
        <v>41282.589999999997</v>
      </c>
      <c r="M1069" s="56">
        <v>2125.2800000000002</v>
      </c>
      <c r="N1069" s="56">
        <v>1839</v>
      </c>
      <c r="O1069" s="56">
        <v>37318.31</v>
      </c>
    </row>
    <row r="1070" spans="1:15" x14ac:dyDescent="0.25">
      <c r="A1070" s="54">
        <v>2023</v>
      </c>
      <c r="B1070" s="54">
        <v>250</v>
      </c>
      <c r="C1070" s="54">
        <v>1131</v>
      </c>
      <c r="D1070" s="55">
        <v>613101</v>
      </c>
      <c r="E1070" s="54">
        <v>3130</v>
      </c>
      <c r="F1070" s="54" t="str">
        <f t="shared" si="16"/>
        <v>McKinley CJA</v>
      </c>
      <c r="G1070" s="54" t="s">
        <v>309</v>
      </c>
      <c r="H1070" s="54" t="s">
        <v>94</v>
      </c>
      <c r="I1070" s="55" t="s">
        <v>95</v>
      </c>
      <c r="J1070" s="55" t="s">
        <v>138</v>
      </c>
      <c r="K1070" s="56">
        <v>64224.37</v>
      </c>
      <c r="L1070" s="56">
        <v>64224.37</v>
      </c>
      <c r="M1070" s="56">
        <v>0</v>
      </c>
      <c r="N1070" s="56">
        <v>0</v>
      </c>
      <c r="O1070" s="56">
        <v>64224.37</v>
      </c>
    </row>
    <row r="1071" spans="1:15" x14ac:dyDescent="0.25">
      <c r="A1071" s="54">
        <v>2023</v>
      </c>
      <c r="B1071" s="54">
        <v>250</v>
      </c>
      <c r="C1071" s="54">
        <v>1131</v>
      </c>
      <c r="D1071" s="55">
        <v>623101</v>
      </c>
      <c r="E1071" s="54">
        <v>3130</v>
      </c>
      <c r="F1071" s="54" t="str">
        <f t="shared" si="16"/>
        <v>McKinley CJA</v>
      </c>
      <c r="G1071" s="54" t="s">
        <v>309</v>
      </c>
      <c r="H1071" s="54" t="s">
        <v>94</v>
      </c>
      <c r="I1071" s="55" t="s">
        <v>95</v>
      </c>
      <c r="J1071" s="55" t="s">
        <v>100</v>
      </c>
      <c r="K1071" s="56">
        <v>3981.91</v>
      </c>
      <c r="L1071" s="56">
        <v>3981.91</v>
      </c>
      <c r="M1071" s="56">
        <v>0</v>
      </c>
      <c r="N1071" s="56">
        <v>0</v>
      </c>
      <c r="O1071" s="56">
        <v>3981.91</v>
      </c>
    </row>
    <row r="1072" spans="1:15" x14ac:dyDescent="0.25">
      <c r="A1072" s="54">
        <v>2023</v>
      </c>
      <c r="B1072" s="54">
        <v>250</v>
      </c>
      <c r="C1072" s="54">
        <v>1131</v>
      </c>
      <c r="D1072" s="55">
        <v>623201</v>
      </c>
      <c r="E1072" s="54">
        <v>3130</v>
      </c>
      <c r="F1072" s="54" t="str">
        <f t="shared" si="16"/>
        <v>McKinley CJA</v>
      </c>
      <c r="G1072" s="54" t="s">
        <v>309</v>
      </c>
      <c r="H1072" s="54" t="s">
        <v>94</v>
      </c>
      <c r="I1072" s="55" t="s">
        <v>95</v>
      </c>
      <c r="J1072" s="55" t="s">
        <v>102</v>
      </c>
      <c r="K1072" s="56">
        <v>931.25</v>
      </c>
      <c r="L1072" s="56">
        <v>931.25</v>
      </c>
      <c r="M1072" s="56">
        <v>0</v>
      </c>
      <c r="N1072" s="56">
        <v>0</v>
      </c>
      <c r="O1072" s="56">
        <v>931.25</v>
      </c>
    </row>
    <row r="1073" spans="1:15" x14ac:dyDescent="0.25">
      <c r="A1073" s="54">
        <v>2023</v>
      </c>
      <c r="B1073" s="54">
        <v>250</v>
      </c>
      <c r="C1073" s="54">
        <v>1131</v>
      </c>
      <c r="D1073" s="55">
        <v>626101</v>
      </c>
      <c r="E1073" s="54">
        <v>3130</v>
      </c>
      <c r="F1073" s="54" t="str">
        <f t="shared" si="16"/>
        <v>McKinley CJA</v>
      </c>
      <c r="G1073" s="54" t="s">
        <v>309</v>
      </c>
      <c r="H1073" s="54" t="s">
        <v>94</v>
      </c>
      <c r="I1073" s="55" t="s">
        <v>95</v>
      </c>
      <c r="J1073" s="55" t="s">
        <v>104</v>
      </c>
      <c r="K1073" s="56">
        <v>1862.51</v>
      </c>
      <c r="L1073" s="56">
        <v>1862.51</v>
      </c>
      <c r="M1073" s="56">
        <v>0</v>
      </c>
      <c r="N1073" s="56">
        <v>0</v>
      </c>
      <c r="O1073" s="56">
        <v>1862.51</v>
      </c>
    </row>
    <row r="1074" spans="1:15" x14ac:dyDescent="0.25">
      <c r="A1074" s="54">
        <v>2023</v>
      </c>
      <c r="B1074" s="54">
        <v>450</v>
      </c>
      <c r="C1074" s="54">
        <v>1131</v>
      </c>
      <c r="D1074" s="55">
        <v>654101</v>
      </c>
      <c r="E1074" s="54">
        <v>3130</v>
      </c>
      <c r="F1074" s="54" t="str">
        <f t="shared" si="16"/>
        <v>McKinley CJA</v>
      </c>
      <c r="G1074" s="54" t="s">
        <v>309</v>
      </c>
      <c r="H1074" s="54" t="s">
        <v>94</v>
      </c>
      <c r="I1074" s="55" t="s">
        <v>95</v>
      </c>
      <c r="J1074" s="55" t="s">
        <v>154</v>
      </c>
      <c r="K1074" s="56">
        <v>0</v>
      </c>
      <c r="L1074" s="56">
        <v>54818.69</v>
      </c>
      <c r="M1074" s="56">
        <v>31129.279999999999</v>
      </c>
      <c r="N1074" s="56">
        <v>20382.900000000001</v>
      </c>
      <c r="O1074" s="56">
        <v>3306.510000000002</v>
      </c>
    </row>
    <row r="1075" spans="1:15" x14ac:dyDescent="0.25">
      <c r="A1075" s="54">
        <v>2023</v>
      </c>
      <c r="B1075" s="54">
        <v>150</v>
      </c>
      <c r="C1075" s="54">
        <v>1131</v>
      </c>
      <c r="D1075" s="55">
        <v>633701</v>
      </c>
      <c r="E1075" s="54">
        <v>3230</v>
      </c>
      <c r="F1075" s="54" t="str">
        <f t="shared" si="16"/>
        <v>Gateway Middle</v>
      </c>
      <c r="G1075" s="54" t="s">
        <v>309</v>
      </c>
      <c r="H1075" s="54" t="s">
        <v>94</v>
      </c>
      <c r="I1075" s="55" t="s">
        <v>95</v>
      </c>
      <c r="J1075" s="55" t="s">
        <v>223</v>
      </c>
      <c r="K1075" s="56">
        <v>0</v>
      </c>
      <c r="L1075" s="56">
        <v>38000</v>
      </c>
      <c r="M1075" s="56">
        <v>38000</v>
      </c>
      <c r="N1075" s="56">
        <v>0</v>
      </c>
      <c r="O1075" s="56">
        <v>0</v>
      </c>
    </row>
    <row r="1076" spans="1:15" x14ac:dyDescent="0.25">
      <c r="A1076" s="54">
        <v>2023</v>
      </c>
      <c r="B1076" s="54">
        <v>150</v>
      </c>
      <c r="C1076" s="54">
        <v>1131</v>
      </c>
      <c r="D1076" s="55">
        <v>641101</v>
      </c>
      <c r="E1076" s="54">
        <v>3230</v>
      </c>
      <c r="F1076" s="54" t="str">
        <f t="shared" si="16"/>
        <v>Gateway Middle</v>
      </c>
      <c r="G1076" s="54" t="s">
        <v>309</v>
      </c>
      <c r="H1076" s="54" t="s">
        <v>94</v>
      </c>
      <c r="I1076" s="55" t="s">
        <v>95</v>
      </c>
      <c r="J1076" s="55" t="s">
        <v>112</v>
      </c>
      <c r="K1076" s="56">
        <v>177049.74</v>
      </c>
      <c r="L1076" s="56">
        <v>102049.74</v>
      </c>
      <c r="M1076" s="56">
        <v>5740</v>
      </c>
      <c r="N1076" s="56">
        <v>985.99</v>
      </c>
      <c r="O1076" s="56">
        <v>95323.749999999985</v>
      </c>
    </row>
    <row r="1077" spans="1:15" x14ac:dyDescent="0.25">
      <c r="A1077" s="54">
        <v>2023</v>
      </c>
      <c r="B1077" s="54">
        <v>150</v>
      </c>
      <c r="C1077" s="54">
        <v>1131</v>
      </c>
      <c r="D1077" s="55">
        <v>641108</v>
      </c>
      <c r="E1077" s="54">
        <v>3230</v>
      </c>
      <c r="F1077" s="54" t="str">
        <f t="shared" si="16"/>
        <v>Gateway Middle</v>
      </c>
      <c r="G1077" s="54" t="s">
        <v>309</v>
      </c>
      <c r="H1077" s="54" t="s">
        <v>94</v>
      </c>
      <c r="I1077" s="55" t="s">
        <v>95</v>
      </c>
      <c r="J1077" s="55" t="s">
        <v>114</v>
      </c>
      <c r="K1077" s="56">
        <v>79397.5</v>
      </c>
      <c r="L1077" s="56">
        <v>79397.5</v>
      </c>
      <c r="M1077" s="56">
        <v>0</v>
      </c>
      <c r="N1077" s="56">
        <v>0</v>
      </c>
      <c r="O1077" s="56">
        <v>79397.5</v>
      </c>
    </row>
    <row r="1078" spans="1:15" x14ac:dyDescent="0.25">
      <c r="A1078" s="54">
        <v>2023</v>
      </c>
      <c r="B1078" s="54">
        <v>150</v>
      </c>
      <c r="C1078" s="54">
        <v>1131</v>
      </c>
      <c r="D1078" s="55">
        <v>641109</v>
      </c>
      <c r="E1078" s="54">
        <v>3230</v>
      </c>
      <c r="F1078" s="54" t="str">
        <f t="shared" si="16"/>
        <v>Gateway Middle</v>
      </c>
      <c r="G1078" s="54" t="s">
        <v>309</v>
      </c>
      <c r="H1078" s="54" t="s">
        <v>94</v>
      </c>
      <c r="I1078" s="55" t="s">
        <v>95</v>
      </c>
      <c r="J1078" s="55" t="s">
        <v>116</v>
      </c>
      <c r="K1078" s="56">
        <v>90337.64</v>
      </c>
      <c r="L1078" s="56">
        <v>90337.64</v>
      </c>
      <c r="M1078" s="56">
        <v>0</v>
      </c>
      <c r="N1078" s="56">
        <v>25986.14</v>
      </c>
      <c r="O1078" s="56">
        <v>64351.5</v>
      </c>
    </row>
    <row r="1079" spans="1:15" x14ac:dyDescent="0.25">
      <c r="A1079" s="54">
        <v>2023</v>
      </c>
      <c r="B1079" s="54">
        <v>150</v>
      </c>
      <c r="C1079" s="54">
        <v>1131</v>
      </c>
      <c r="D1079" s="55">
        <v>641201</v>
      </c>
      <c r="E1079" s="54">
        <v>3230</v>
      </c>
      <c r="F1079" s="54" t="str">
        <f t="shared" si="16"/>
        <v>Gateway Middle</v>
      </c>
      <c r="G1079" s="54" t="s">
        <v>309</v>
      </c>
      <c r="H1079" s="54" t="s">
        <v>94</v>
      </c>
      <c r="I1079" s="55" t="s">
        <v>95</v>
      </c>
      <c r="J1079" s="55" t="s">
        <v>158</v>
      </c>
      <c r="K1079" s="56">
        <v>0</v>
      </c>
      <c r="L1079" s="56">
        <v>500</v>
      </c>
      <c r="M1079" s="56">
        <v>436</v>
      </c>
      <c r="N1079" s="56">
        <v>0</v>
      </c>
      <c r="O1079" s="56">
        <v>64</v>
      </c>
    </row>
    <row r="1080" spans="1:15" x14ac:dyDescent="0.25">
      <c r="A1080" s="54">
        <v>2023</v>
      </c>
      <c r="B1080" s="54">
        <v>150</v>
      </c>
      <c r="C1080" s="54">
        <v>1131</v>
      </c>
      <c r="D1080" s="55">
        <v>641202</v>
      </c>
      <c r="E1080" s="54">
        <v>3230</v>
      </c>
      <c r="F1080" s="54" t="str">
        <f t="shared" si="16"/>
        <v>Gateway Middle</v>
      </c>
      <c r="G1080" s="54" t="s">
        <v>309</v>
      </c>
      <c r="H1080" s="54" t="s">
        <v>94</v>
      </c>
      <c r="I1080" s="55" t="s">
        <v>95</v>
      </c>
      <c r="J1080" s="55" t="s">
        <v>118</v>
      </c>
      <c r="K1080" s="56">
        <v>56233.84</v>
      </c>
      <c r="L1080" s="56">
        <v>56233.84</v>
      </c>
      <c r="M1080" s="56">
        <v>0</v>
      </c>
      <c r="N1080" s="56">
        <v>0</v>
      </c>
      <c r="O1080" s="56">
        <v>56233.84</v>
      </c>
    </row>
    <row r="1081" spans="1:15" x14ac:dyDescent="0.25">
      <c r="A1081" s="54">
        <v>2023</v>
      </c>
      <c r="B1081" s="54">
        <v>250</v>
      </c>
      <c r="C1081" s="54">
        <v>1131</v>
      </c>
      <c r="D1081" s="55">
        <v>613101</v>
      </c>
      <c r="E1081" s="54">
        <v>3230</v>
      </c>
      <c r="F1081" s="54" t="str">
        <f t="shared" si="16"/>
        <v>Gateway Middle</v>
      </c>
      <c r="G1081" s="54" t="s">
        <v>309</v>
      </c>
      <c r="H1081" s="54" t="s">
        <v>94</v>
      </c>
      <c r="I1081" s="55" t="s">
        <v>95</v>
      </c>
      <c r="J1081" s="55" t="s">
        <v>138</v>
      </c>
      <c r="K1081" s="56">
        <v>158795</v>
      </c>
      <c r="L1081" s="56">
        <v>14540</v>
      </c>
      <c r="M1081" s="56">
        <v>0</v>
      </c>
      <c r="N1081" s="56">
        <v>9204.2999999999993</v>
      </c>
      <c r="O1081" s="56">
        <v>5335.7000000000007</v>
      </c>
    </row>
    <row r="1082" spans="1:15" x14ac:dyDescent="0.25">
      <c r="A1082" s="54">
        <v>2023</v>
      </c>
      <c r="B1082" s="54">
        <v>250</v>
      </c>
      <c r="C1082" s="54">
        <v>1131</v>
      </c>
      <c r="D1082" s="55">
        <v>623101</v>
      </c>
      <c r="E1082" s="54">
        <v>3230</v>
      </c>
      <c r="F1082" s="54" t="str">
        <f t="shared" si="16"/>
        <v>Gateway Middle</v>
      </c>
      <c r="G1082" s="54" t="s">
        <v>309</v>
      </c>
      <c r="H1082" s="54" t="s">
        <v>94</v>
      </c>
      <c r="I1082" s="55" t="s">
        <v>95</v>
      </c>
      <c r="J1082" s="55" t="s">
        <v>100</v>
      </c>
      <c r="K1082" s="56">
        <v>9845.2900000000009</v>
      </c>
      <c r="L1082" s="56">
        <v>9845.2900000000009</v>
      </c>
      <c r="M1082" s="56">
        <v>0</v>
      </c>
      <c r="N1082" s="56">
        <v>570.16</v>
      </c>
      <c r="O1082" s="56">
        <v>9275.130000000001</v>
      </c>
    </row>
    <row r="1083" spans="1:15" x14ac:dyDescent="0.25">
      <c r="A1083" s="54">
        <v>2023</v>
      </c>
      <c r="B1083" s="54">
        <v>250</v>
      </c>
      <c r="C1083" s="54">
        <v>1131</v>
      </c>
      <c r="D1083" s="55">
        <v>623201</v>
      </c>
      <c r="E1083" s="54">
        <v>3230</v>
      </c>
      <c r="F1083" s="54" t="str">
        <f t="shared" si="16"/>
        <v>Gateway Middle</v>
      </c>
      <c r="G1083" s="54" t="s">
        <v>309</v>
      </c>
      <c r="H1083" s="54" t="s">
        <v>94</v>
      </c>
      <c r="I1083" s="55" t="s">
        <v>95</v>
      </c>
      <c r="J1083" s="55" t="s">
        <v>102</v>
      </c>
      <c r="K1083" s="56">
        <v>2302.5300000000002</v>
      </c>
      <c r="L1083" s="56">
        <v>2302.5300000000002</v>
      </c>
      <c r="M1083" s="56">
        <v>0</v>
      </c>
      <c r="N1083" s="56">
        <v>133.34</v>
      </c>
      <c r="O1083" s="56">
        <v>2169.19</v>
      </c>
    </row>
    <row r="1084" spans="1:15" x14ac:dyDescent="0.25">
      <c r="A1084" s="54">
        <v>2023</v>
      </c>
      <c r="B1084" s="54">
        <v>250</v>
      </c>
      <c r="C1084" s="54">
        <v>1131</v>
      </c>
      <c r="D1084" s="55">
        <v>626101</v>
      </c>
      <c r="E1084" s="54">
        <v>3230</v>
      </c>
      <c r="F1084" s="54" t="str">
        <f t="shared" si="16"/>
        <v>Gateway Middle</v>
      </c>
      <c r="G1084" s="54" t="s">
        <v>309</v>
      </c>
      <c r="H1084" s="54" t="s">
        <v>94</v>
      </c>
      <c r="I1084" s="55" t="s">
        <v>95</v>
      </c>
      <c r="J1084" s="55" t="s">
        <v>104</v>
      </c>
      <c r="K1084" s="56">
        <v>4605.0600000000004</v>
      </c>
      <c r="L1084" s="56">
        <v>4605.0600000000004</v>
      </c>
      <c r="M1084" s="56">
        <v>0</v>
      </c>
      <c r="N1084" s="56">
        <v>266.94</v>
      </c>
      <c r="O1084" s="56">
        <v>4338.1200000000008</v>
      </c>
    </row>
    <row r="1085" spans="1:15" x14ac:dyDescent="0.25">
      <c r="A1085" s="54">
        <v>2023</v>
      </c>
      <c r="B1085" s="54">
        <v>450</v>
      </c>
      <c r="C1085" s="54">
        <v>1131</v>
      </c>
      <c r="D1085" s="55">
        <v>654101</v>
      </c>
      <c r="E1085" s="54">
        <v>3230</v>
      </c>
      <c r="F1085" s="54" t="str">
        <f t="shared" si="16"/>
        <v>Gateway Middle</v>
      </c>
      <c r="G1085" s="54" t="s">
        <v>309</v>
      </c>
      <c r="H1085" s="54" t="s">
        <v>94</v>
      </c>
      <c r="I1085" s="55" t="s">
        <v>95</v>
      </c>
      <c r="J1085" s="55" t="s">
        <v>154</v>
      </c>
      <c r="K1085" s="56">
        <v>41.41</v>
      </c>
      <c r="L1085" s="56">
        <v>36.409999999999997</v>
      </c>
      <c r="M1085" s="56">
        <v>0</v>
      </c>
      <c r="N1085" s="56">
        <v>0</v>
      </c>
      <c r="O1085" s="56">
        <v>36.409999999999997</v>
      </c>
    </row>
    <row r="1086" spans="1:15" x14ac:dyDescent="0.25">
      <c r="A1086" s="54">
        <v>2023</v>
      </c>
      <c r="B1086" s="54">
        <v>450</v>
      </c>
      <c r="C1086" s="54">
        <v>1131</v>
      </c>
      <c r="D1086" s="55">
        <v>654102</v>
      </c>
      <c r="E1086" s="54">
        <v>3230</v>
      </c>
      <c r="F1086" s="54" t="str">
        <f t="shared" si="16"/>
        <v>Gateway Middle</v>
      </c>
      <c r="G1086" s="54" t="s">
        <v>309</v>
      </c>
      <c r="H1086" s="54" t="s">
        <v>94</v>
      </c>
      <c r="I1086" s="55" t="s">
        <v>95</v>
      </c>
      <c r="J1086" s="55" t="s">
        <v>162</v>
      </c>
      <c r="K1086" s="56">
        <v>32423.08</v>
      </c>
      <c r="L1086" s="56">
        <v>43423.08</v>
      </c>
      <c r="M1086" s="56">
        <v>0</v>
      </c>
      <c r="N1086" s="56">
        <v>39346.300000000003</v>
      </c>
      <c r="O1086" s="56">
        <v>4076.7799999999988</v>
      </c>
    </row>
    <row r="1087" spans="1:15" x14ac:dyDescent="0.25">
      <c r="A1087" s="54">
        <v>2023</v>
      </c>
      <c r="B1087" s="54">
        <v>450</v>
      </c>
      <c r="C1087" s="54">
        <v>1131</v>
      </c>
      <c r="D1087" s="55">
        <v>654105</v>
      </c>
      <c r="E1087" s="54">
        <v>3230</v>
      </c>
      <c r="F1087" s="54" t="str">
        <f t="shared" si="16"/>
        <v>Gateway Middle</v>
      </c>
      <c r="G1087" s="54" t="s">
        <v>309</v>
      </c>
      <c r="H1087" s="54" t="s">
        <v>94</v>
      </c>
      <c r="I1087" s="55" t="s">
        <v>95</v>
      </c>
      <c r="J1087" s="55" t="s">
        <v>171</v>
      </c>
      <c r="K1087" s="56">
        <v>0</v>
      </c>
      <c r="L1087" s="56">
        <v>98109.4</v>
      </c>
      <c r="M1087" s="56">
        <v>98105.36</v>
      </c>
      <c r="N1087" s="56">
        <v>0</v>
      </c>
      <c r="O1087" s="56">
        <v>4.0399999999935972</v>
      </c>
    </row>
    <row r="1088" spans="1:15" x14ac:dyDescent="0.25">
      <c r="A1088" s="54">
        <v>2023</v>
      </c>
      <c r="B1088" s="54">
        <v>450</v>
      </c>
      <c r="C1088" s="54">
        <v>1131</v>
      </c>
      <c r="D1088" s="55">
        <v>654301</v>
      </c>
      <c r="E1088" s="54">
        <v>3230</v>
      </c>
      <c r="F1088" s="54" t="str">
        <f t="shared" si="16"/>
        <v>Gateway Middle</v>
      </c>
      <c r="G1088" s="54" t="s">
        <v>309</v>
      </c>
      <c r="H1088" s="54" t="s">
        <v>94</v>
      </c>
      <c r="I1088" s="55" t="s">
        <v>95</v>
      </c>
      <c r="J1088" s="55" t="s">
        <v>156</v>
      </c>
      <c r="K1088" s="56">
        <v>1207</v>
      </c>
      <c r="L1088" s="56">
        <v>72857.600000000006</v>
      </c>
      <c r="M1088" s="56">
        <v>71717.8</v>
      </c>
      <c r="N1088" s="56">
        <v>0</v>
      </c>
      <c r="O1088" s="56">
        <v>1139.8000000000029</v>
      </c>
    </row>
    <row r="1089" spans="1:15" x14ac:dyDescent="0.25">
      <c r="A1089" s="54">
        <v>2023</v>
      </c>
      <c r="B1089" s="54">
        <v>150</v>
      </c>
      <c r="C1089" s="54">
        <v>1131</v>
      </c>
      <c r="D1089" s="55">
        <v>639802</v>
      </c>
      <c r="E1089" s="54">
        <v>3250</v>
      </c>
      <c r="F1089" s="54" t="str">
        <f t="shared" si="16"/>
        <v>AESM</v>
      </c>
      <c r="G1089" s="54" t="s">
        <v>309</v>
      </c>
      <c r="H1089" s="54" t="s">
        <v>94</v>
      </c>
      <c r="I1089" s="55" t="s">
        <v>95</v>
      </c>
      <c r="J1089" s="55" t="s">
        <v>110</v>
      </c>
      <c r="K1089" s="56">
        <v>25249.32</v>
      </c>
      <c r="L1089" s="56">
        <v>25249.32</v>
      </c>
      <c r="M1089" s="56">
        <v>0</v>
      </c>
      <c r="N1089" s="56">
        <v>0</v>
      </c>
      <c r="O1089" s="56">
        <v>25249.32</v>
      </c>
    </row>
    <row r="1090" spans="1:15" x14ac:dyDescent="0.25">
      <c r="A1090" s="54">
        <v>2023</v>
      </c>
      <c r="B1090" s="54">
        <v>150</v>
      </c>
      <c r="C1090" s="54">
        <v>1131</v>
      </c>
      <c r="D1090" s="55">
        <v>641101</v>
      </c>
      <c r="E1090" s="54">
        <v>3250</v>
      </c>
      <c r="F1090" s="54" t="str">
        <f t="shared" ref="F1090:F1153" si="17">VLOOKUP(E1090,Locations,2,0)</f>
        <v>AESM</v>
      </c>
      <c r="G1090" s="54" t="s">
        <v>309</v>
      </c>
      <c r="H1090" s="54" t="s">
        <v>94</v>
      </c>
      <c r="I1090" s="55" t="s">
        <v>95</v>
      </c>
      <c r="J1090" s="55" t="s">
        <v>112</v>
      </c>
      <c r="K1090" s="56">
        <v>54112.34</v>
      </c>
      <c r="L1090" s="56">
        <v>2112.3399999999965</v>
      </c>
      <c r="M1090" s="56">
        <v>827.5</v>
      </c>
      <c r="N1090" s="56">
        <v>642.57000000000005</v>
      </c>
      <c r="O1090" s="56">
        <v>642.26999999999634</v>
      </c>
    </row>
    <row r="1091" spans="1:15" x14ac:dyDescent="0.25">
      <c r="A1091" s="54">
        <v>2023</v>
      </c>
      <c r="B1091" s="54">
        <v>150</v>
      </c>
      <c r="C1091" s="54">
        <v>1131</v>
      </c>
      <c r="D1091" s="55">
        <v>641108</v>
      </c>
      <c r="E1091" s="54">
        <v>3250</v>
      </c>
      <c r="F1091" s="54" t="str">
        <f t="shared" si="17"/>
        <v>AESM</v>
      </c>
      <c r="G1091" s="54" t="s">
        <v>309</v>
      </c>
      <c r="H1091" s="54" t="s">
        <v>94</v>
      </c>
      <c r="I1091" s="55" t="s">
        <v>95</v>
      </c>
      <c r="J1091" s="55" t="s">
        <v>114</v>
      </c>
      <c r="K1091" s="56">
        <v>29916.25</v>
      </c>
      <c r="L1091" s="56">
        <v>29916.25</v>
      </c>
      <c r="M1091" s="56">
        <v>0</v>
      </c>
      <c r="N1091" s="56">
        <v>0</v>
      </c>
      <c r="O1091" s="56">
        <v>29916.25</v>
      </c>
    </row>
    <row r="1092" spans="1:15" x14ac:dyDescent="0.25">
      <c r="A1092" s="54">
        <v>2023</v>
      </c>
      <c r="B1092" s="54">
        <v>150</v>
      </c>
      <c r="C1092" s="54">
        <v>1131</v>
      </c>
      <c r="D1092" s="55">
        <v>641109</v>
      </c>
      <c r="E1092" s="54">
        <v>3250</v>
      </c>
      <c r="F1092" s="54" t="str">
        <f t="shared" si="17"/>
        <v>AESM</v>
      </c>
      <c r="G1092" s="54" t="s">
        <v>309</v>
      </c>
      <c r="H1092" s="54" t="s">
        <v>94</v>
      </c>
      <c r="I1092" s="55" t="s">
        <v>95</v>
      </c>
      <c r="J1092" s="55" t="s">
        <v>116</v>
      </c>
      <c r="K1092" s="56">
        <v>29976.98</v>
      </c>
      <c r="L1092" s="56">
        <v>81976.98</v>
      </c>
      <c r="M1092" s="56">
        <v>21695</v>
      </c>
      <c r="N1092" s="56">
        <v>2830.42</v>
      </c>
      <c r="O1092" s="56">
        <v>57451.56</v>
      </c>
    </row>
    <row r="1093" spans="1:15" x14ac:dyDescent="0.25">
      <c r="A1093" s="54">
        <v>2023</v>
      </c>
      <c r="B1093" s="54">
        <v>150</v>
      </c>
      <c r="C1093" s="54">
        <v>1131</v>
      </c>
      <c r="D1093" s="55">
        <v>641202</v>
      </c>
      <c r="E1093" s="54">
        <v>3250</v>
      </c>
      <c r="F1093" s="54" t="str">
        <f t="shared" si="17"/>
        <v>AESM</v>
      </c>
      <c r="G1093" s="54" t="s">
        <v>309</v>
      </c>
      <c r="H1093" s="54" t="s">
        <v>94</v>
      </c>
      <c r="I1093" s="55" t="s">
        <v>95</v>
      </c>
      <c r="J1093" s="55" t="s">
        <v>118</v>
      </c>
      <c r="K1093" s="56">
        <v>28916.26</v>
      </c>
      <c r="L1093" s="56">
        <v>28916.26</v>
      </c>
      <c r="M1093" s="56">
        <v>1558</v>
      </c>
      <c r="N1093" s="56">
        <v>1698.5</v>
      </c>
      <c r="O1093" s="56">
        <v>25659.759999999998</v>
      </c>
    </row>
    <row r="1094" spans="1:15" x14ac:dyDescent="0.25">
      <c r="A1094" s="54">
        <v>2023</v>
      </c>
      <c r="B1094" s="54">
        <v>250</v>
      </c>
      <c r="C1094" s="54">
        <v>1131</v>
      </c>
      <c r="D1094" s="55">
        <v>613101</v>
      </c>
      <c r="E1094" s="54">
        <v>3250</v>
      </c>
      <c r="F1094" s="54" t="str">
        <f t="shared" si="17"/>
        <v>AESM</v>
      </c>
      <c r="G1094" s="54" t="s">
        <v>309</v>
      </c>
      <c r="H1094" s="54" t="s">
        <v>94</v>
      </c>
      <c r="I1094" s="55" t="s">
        <v>95</v>
      </c>
      <c r="J1094" s="55" t="s">
        <v>138</v>
      </c>
      <c r="K1094" s="56">
        <v>59832.5</v>
      </c>
      <c r="L1094" s="56">
        <v>59832.5</v>
      </c>
      <c r="M1094" s="56">
        <v>0</v>
      </c>
      <c r="N1094" s="56">
        <v>0</v>
      </c>
      <c r="O1094" s="56">
        <v>59832.5</v>
      </c>
    </row>
    <row r="1095" spans="1:15" x14ac:dyDescent="0.25">
      <c r="A1095" s="54">
        <v>2023</v>
      </c>
      <c r="B1095" s="54">
        <v>250</v>
      </c>
      <c r="C1095" s="54">
        <v>1131</v>
      </c>
      <c r="D1095" s="55">
        <v>623101</v>
      </c>
      <c r="E1095" s="54">
        <v>3250</v>
      </c>
      <c r="F1095" s="54" t="str">
        <f t="shared" si="17"/>
        <v>AESM</v>
      </c>
      <c r="G1095" s="54" t="s">
        <v>309</v>
      </c>
      <c r="H1095" s="54" t="s">
        <v>94</v>
      </c>
      <c r="I1095" s="55" t="s">
        <v>95</v>
      </c>
      <c r="J1095" s="55" t="s">
        <v>100</v>
      </c>
      <c r="K1095" s="56">
        <v>3709.62</v>
      </c>
      <c r="L1095" s="56">
        <v>3709.62</v>
      </c>
      <c r="M1095" s="56">
        <v>0</v>
      </c>
      <c r="N1095" s="56">
        <v>0</v>
      </c>
      <c r="O1095" s="56">
        <v>3709.62</v>
      </c>
    </row>
    <row r="1096" spans="1:15" x14ac:dyDescent="0.25">
      <c r="A1096" s="54">
        <v>2023</v>
      </c>
      <c r="B1096" s="54">
        <v>250</v>
      </c>
      <c r="C1096" s="54">
        <v>1131</v>
      </c>
      <c r="D1096" s="55">
        <v>623201</v>
      </c>
      <c r="E1096" s="54">
        <v>3250</v>
      </c>
      <c r="F1096" s="54" t="str">
        <f t="shared" si="17"/>
        <v>AESM</v>
      </c>
      <c r="G1096" s="54" t="s">
        <v>309</v>
      </c>
      <c r="H1096" s="54" t="s">
        <v>94</v>
      </c>
      <c r="I1096" s="55" t="s">
        <v>95</v>
      </c>
      <c r="J1096" s="55" t="s">
        <v>102</v>
      </c>
      <c r="K1096" s="56">
        <v>867.57</v>
      </c>
      <c r="L1096" s="56">
        <v>867.57</v>
      </c>
      <c r="M1096" s="56">
        <v>0</v>
      </c>
      <c r="N1096" s="56">
        <v>0</v>
      </c>
      <c r="O1096" s="56">
        <v>867.57</v>
      </c>
    </row>
    <row r="1097" spans="1:15" x14ac:dyDescent="0.25">
      <c r="A1097" s="54">
        <v>2023</v>
      </c>
      <c r="B1097" s="54">
        <v>250</v>
      </c>
      <c r="C1097" s="54">
        <v>1131</v>
      </c>
      <c r="D1097" s="55">
        <v>626101</v>
      </c>
      <c r="E1097" s="54">
        <v>3250</v>
      </c>
      <c r="F1097" s="54" t="str">
        <f t="shared" si="17"/>
        <v>AESM</v>
      </c>
      <c r="G1097" s="54" t="s">
        <v>309</v>
      </c>
      <c r="H1097" s="54" t="s">
        <v>94</v>
      </c>
      <c r="I1097" s="55" t="s">
        <v>95</v>
      </c>
      <c r="J1097" s="55" t="s">
        <v>104</v>
      </c>
      <c r="K1097" s="56">
        <v>1735.14</v>
      </c>
      <c r="L1097" s="56">
        <v>1735.14</v>
      </c>
      <c r="M1097" s="56">
        <v>0</v>
      </c>
      <c r="N1097" s="56">
        <v>0</v>
      </c>
      <c r="O1097" s="56">
        <v>1735.14</v>
      </c>
    </row>
    <row r="1098" spans="1:15" x14ac:dyDescent="0.25">
      <c r="A1098" s="54">
        <v>2023</v>
      </c>
      <c r="B1098" s="54">
        <v>450</v>
      </c>
      <c r="C1098" s="54">
        <v>1131</v>
      </c>
      <c r="D1098" s="55">
        <v>654101</v>
      </c>
      <c r="E1098" s="54">
        <v>3250</v>
      </c>
      <c r="F1098" s="54" t="str">
        <f t="shared" si="17"/>
        <v>AESM</v>
      </c>
      <c r="G1098" s="54" t="s">
        <v>309</v>
      </c>
      <c r="H1098" s="54" t="s">
        <v>94</v>
      </c>
      <c r="I1098" s="55" t="s">
        <v>95</v>
      </c>
      <c r="J1098" s="55" t="s">
        <v>154</v>
      </c>
      <c r="K1098" s="56">
        <v>7270</v>
      </c>
      <c r="L1098" s="56">
        <v>7270</v>
      </c>
      <c r="M1098" s="56">
        <v>0</v>
      </c>
      <c r="N1098" s="56">
        <v>0</v>
      </c>
      <c r="O1098" s="56">
        <v>7270</v>
      </c>
    </row>
    <row r="1099" spans="1:15" x14ac:dyDescent="0.25">
      <c r="A1099" s="54">
        <v>2023</v>
      </c>
      <c r="B1099" s="54">
        <v>450</v>
      </c>
      <c r="C1099" s="54">
        <v>1131</v>
      </c>
      <c r="D1099" s="55">
        <v>654301</v>
      </c>
      <c r="E1099" s="54">
        <v>3250</v>
      </c>
      <c r="F1099" s="54" t="str">
        <f t="shared" si="17"/>
        <v>AESM</v>
      </c>
      <c r="G1099" s="54" t="s">
        <v>309</v>
      </c>
      <c r="H1099" s="54" t="s">
        <v>94</v>
      </c>
      <c r="I1099" s="55" t="s">
        <v>95</v>
      </c>
      <c r="J1099" s="55" t="s">
        <v>156</v>
      </c>
      <c r="K1099" s="56">
        <v>18841</v>
      </c>
      <c r="L1099" s="56">
        <v>18841</v>
      </c>
      <c r="M1099" s="56">
        <v>0</v>
      </c>
      <c r="N1099" s="56">
        <v>3499</v>
      </c>
      <c r="O1099" s="56">
        <v>15342</v>
      </c>
    </row>
    <row r="1100" spans="1:15" x14ac:dyDescent="0.25">
      <c r="A1100" s="54">
        <v>2023</v>
      </c>
      <c r="B1100" s="54">
        <v>150</v>
      </c>
      <c r="C1100" s="54">
        <v>1131</v>
      </c>
      <c r="D1100" s="55">
        <v>623101</v>
      </c>
      <c r="E1100" s="54">
        <v>3260</v>
      </c>
      <c r="F1100" s="54" t="str">
        <f t="shared" si="17"/>
        <v>Long</v>
      </c>
      <c r="G1100" s="54" t="s">
        <v>309</v>
      </c>
      <c r="H1100" s="54" t="s">
        <v>94</v>
      </c>
      <c r="I1100" s="55" t="s">
        <v>95</v>
      </c>
      <c r="J1100" s="55" t="s">
        <v>100</v>
      </c>
      <c r="K1100" s="56">
        <v>0</v>
      </c>
      <c r="L1100" s="56">
        <v>0</v>
      </c>
      <c r="M1100" s="56">
        <v>0</v>
      </c>
      <c r="N1100" s="56">
        <v>55.8</v>
      </c>
      <c r="O1100" s="56">
        <v>-55.8</v>
      </c>
    </row>
    <row r="1101" spans="1:15" x14ac:dyDescent="0.25">
      <c r="A1101" s="54">
        <v>2023</v>
      </c>
      <c r="B1101" s="54">
        <v>150</v>
      </c>
      <c r="C1101" s="54">
        <v>1131</v>
      </c>
      <c r="D1101" s="55">
        <v>623201</v>
      </c>
      <c r="E1101" s="54">
        <v>3260</v>
      </c>
      <c r="F1101" s="54" t="str">
        <f t="shared" si="17"/>
        <v>Long</v>
      </c>
      <c r="G1101" s="54" t="s">
        <v>309</v>
      </c>
      <c r="H1101" s="54" t="s">
        <v>94</v>
      </c>
      <c r="I1101" s="55" t="s">
        <v>95</v>
      </c>
      <c r="J1101" s="55" t="s">
        <v>102</v>
      </c>
      <c r="K1101" s="56">
        <v>0</v>
      </c>
      <c r="L1101" s="56">
        <v>0</v>
      </c>
      <c r="M1101" s="56">
        <v>0</v>
      </c>
      <c r="N1101" s="56">
        <v>13.05</v>
      </c>
      <c r="O1101" s="56">
        <v>-13.05</v>
      </c>
    </row>
    <row r="1102" spans="1:15" x14ac:dyDescent="0.25">
      <c r="A1102" s="54">
        <v>2023</v>
      </c>
      <c r="B1102" s="54">
        <v>150</v>
      </c>
      <c r="C1102" s="54">
        <v>1131</v>
      </c>
      <c r="D1102" s="55">
        <v>626101</v>
      </c>
      <c r="E1102" s="54">
        <v>3260</v>
      </c>
      <c r="F1102" s="54" t="str">
        <f t="shared" si="17"/>
        <v>Long</v>
      </c>
      <c r="G1102" s="54" t="s">
        <v>309</v>
      </c>
      <c r="H1102" s="54" t="s">
        <v>94</v>
      </c>
      <c r="I1102" s="55" t="s">
        <v>95</v>
      </c>
      <c r="J1102" s="55" t="s">
        <v>104</v>
      </c>
      <c r="K1102" s="56">
        <v>0</v>
      </c>
      <c r="L1102" s="56">
        <v>0</v>
      </c>
      <c r="M1102" s="56">
        <v>0</v>
      </c>
      <c r="N1102" s="56">
        <v>26.1</v>
      </c>
      <c r="O1102" s="56">
        <v>-26.1</v>
      </c>
    </row>
    <row r="1103" spans="1:15" x14ac:dyDescent="0.25">
      <c r="A1103" s="54">
        <v>2023</v>
      </c>
      <c r="B1103" s="54">
        <v>150</v>
      </c>
      <c r="C1103" s="54">
        <v>1131</v>
      </c>
      <c r="D1103" s="55">
        <v>639802</v>
      </c>
      <c r="E1103" s="54">
        <v>3260</v>
      </c>
      <c r="F1103" s="54" t="str">
        <f t="shared" si="17"/>
        <v>Long</v>
      </c>
      <c r="G1103" s="54" t="s">
        <v>309</v>
      </c>
      <c r="H1103" s="54" t="s">
        <v>94</v>
      </c>
      <c r="I1103" s="55" t="s">
        <v>95</v>
      </c>
      <c r="J1103" s="55" t="s">
        <v>110</v>
      </c>
      <c r="K1103" s="56">
        <v>34067.01</v>
      </c>
      <c r="L1103" s="56">
        <v>13067.010000000002</v>
      </c>
      <c r="M1103" s="56">
        <v>0</v>
      </c>
      <c r="N1103" s="56">
        <v>0</v>
      </c>
      <c r="O1103" s="56">
        <v>13067.010000000002</v>
      </c>
    </row>
    <row r="1104" spans="1:15" x14ac:dyDescent="0.25">
      <c r="A1104" s="54">
        <v>2023</v>
      </c>
      <c r="B1104" s="54">
        <v>150</v>
      </c>
      <c r="C1104" s="54">
        <v>1131</v>
      </c>
      <c r="D1104" s="55">
        <v>641101</v>
      </c>
      <c r="E1104" s="54">
        <v>3260</v>
      </c>
      <c r="F1104" s="54" t="str">
        <f t="shared" si="17"/>
        <v>Long</v>
      </c>
      <c r="G1104" s="54" t="s">
        <v>309</v>
      </c>
      <c r="H1104" s="54" t="s">
        <v>94</v>
      </c>
      <c r="I1104" s="55" t="s">
        <v>95</v>
      </c>
      <c r="J1104" s="55" t="s">
        <v>112</v>
      </c>
      <c r="K1104" s="56">
        <v>95277.37</v>
      </c>
      <c r="L1104" s="56">
        <v>44777.37</v>
      </c>
      <c r="M1104" s="56">
        <v>20036.240000000002</v>
      </c>
      <c r="N1104" s="56">
        <v>10823.21</v>
      </c>
      <c r="O1104" s="56">
        <v>13917.919999999995</v>
      </c>
    </row>
    <row r="1105" spans="1:15" x14ac:dyDescent="0.25">
      <c r="A1105" s="54">
        <v>2023</v>
      </c>
      <c r="B1105" s="54">
        <v>150</v>
      </c>
      <c r="C1105" s="54">
        <v>1131</v>
      </c>
      <c r="D1105" s="55">
        <v>641108</v>
      </c>
      <c r="E1105" s="54">
        <v>3260</v>
      </c>
      <c r="F1105" s="54" t="str">
        <f t="shared" si="17"/>
        <v>Long</v>
      </c>
      <c r="G1105" s="54" t="s">
        <v>309</v>
      </c>
      <c r="H1105" s="54" t="s">
        <v>94</v>
      </c>
      <c r="I1105" s="55" t="s">
        <v>95</v>
      </c>
      <c r="J1105" s="55" t="s">
        <v>114</v>
      </c>
      <c r="K1105" s="56">
        <v>40363.75</v>
      </c>
      <c r="L1105" s="56">
        <v>40363.75</v>
      </c>
      <c r="M1105" s="56">
        <v>3537.2</v>
      </c>
      <c r="N1105" s="56">
        <v>5664.25</v>
      </c>
      <c r="O1105" s="56">
        <v>31162.3</v>
      </c>
    </row>
    <row r="1106" spans="1:15" x14ac:dyDescent="0.25">
      <c r="A1106" s="54">
        <v>2023</v>
      </c>
      <c r="B1106" s="54">
        <v>150</v>
      </c>
      <c r="C1106" s="54">
        <v>1131</v>
      </c>
      <c r="D1106" s="55">
        <v>641109</v>
      </c>
      <c r="E1106" s="54">
        <v>3260</v>
      </c>
      <c r="F1106" s="54" t="str">
        <f t="shared" si="17"/>
        <v>Long</v>
      </c>
      <c r="G1106" s="54" t="s">
        <v>309</v>
      </c>
      <c r="H1106" s="54" t="s">
        <v>94</v>
      </c>
      <c r="I1106" s="55" t="s">
        <v>95</v>
      </c>
      <c r="J1106" s="55" t="s">
        <v>116</v>
      </c>
      <c r="K1106" s="56">
        <v>95181.88</v>
      </c>
      <c r="L1106" s="56">
        <v>151181.88</v>
      </c>
      <c r="M1106" s="56">
        <v>66427.44</v>
      </c>
      <c r="N1106" s="56">
        <v>37188.06</v>
      </c>
      <c r="O1106" s="56">
        <v>47566.38</v>
      </c>
    </row>
    <row r="1107" spans="1:15" x14ac:dyDescent="0.25">
      <c r="A1107" s="54">
        <v>2023</v>
      </c>
      <c r="B1107" s="54">
        <v>150</v>
      </c>
      <c r="C1107" s="54">
        <v>1131</v>
      </c>
      <c r="D1107" s="55">
        <v>641202</v>
      </c>
      <c r="E1107" s="54">
        <v>3260</v>
      </c>
      <c r="F1107" s="54" t="str">
        <f t="shared" si="17"/>
        <v>Long</v>
      </c>
      <c r="G1107" s="54" t="s">
        <v>309</v>
      </c>
      <c r="H1107" s="54" t="s">
        <v>94</v>
      </c>
      <c r="I1107" s="55" t="s">
        <v>95</v>
      </c>
      <c r="J1107" s="55" t="s">
        <v>118</v>
      </c>
      <c r="K1107" s="56">
        <v>40255.78</v>
      </c>
      <c r="L1107" s="56">
        <v>38255.78</v>
      </c>
      <c r="M1107" s="56">
        <v>0</v>
      </c>
      <c r="N1107" s="56">
        <v>706.01</v>
      </c>
      <c r="O1107" s="56">
        <v>37549.769999999997</v>
      </c>
    </row>
    <row r="1108" spans="1:15" x14ac:dyDescent="0.25">
      <c r="A1108" s="54">
        <v>2023</v>
      </c>
      <c r="B1108" s="54">
        <v>150</v>
      </c>
      <c r="C1108" s="54">
        <v>1131</v>
      </c>
      <c r="D1108" s="55">
        <v>654101</v>
      </c>
      <c r="E1108" s="54">
        <v>3260</v>
      </c>
      <c r="F1108" s="54" t="str">
        <f t="shared" si="17"/>
        <v>Long</v>
      </c>
      <c r="G1108" s="54" t="s">
        <v>309</v>
      </c>
      <c r="H1108" s="54" t="s">
        <v>94</v>
      </c>
      <c r="I1108" s="55" t="s">
        <v>95</v>
      </c>
      <c r="J1108" s="55" t="s">
        <v>154</v>
      </c>
      <c r="K1108" s="56">
        <v>0</v>
      </c>
      <c r="L1108" s="56">
        <v>2000</v>
      </c>
      <c r="M1108" s="56">
        <v>0</v>
      </c>
      <c r="N1108" s="56">
        <v>0</v>
      </c>
      <c r="O1108" s="56">
        <v>2000</v>
      </c>
    </row>
    <row r="1109" spans="1:15" x14ac:dyDescent="0.25">
      <c r="A1109" s="54">
        <v>2023</v>
      </c>
      <c r="B1109" s="54">
        <v>250</v>
      </c>
      <c r="C1109" s="54">
        <v>1131</v>
      </c>
      <c r="D1109" s="55">
        <v>613101</v>
      </c>
      <c r="E1109" s="54">
        <v>3260</v>
      </c>
      <c r="F1109" s="54" t="str">
        <f t="shared" si="17"/>
        <v>Long</v>
      </c>
      <c r="G1109" s="54" t="s">
        <v>309</v>
      </c>
      <c r="H1109" s="54" t="s">
        <v>94</v>
      </c>
      <c r="I1109" s="55" t="s">
        <v>95</v>
      </c>
      <c r="J1109" s="55" t="s">
        <v>138</v>
      </c>
      <c r="K1109" s="56">
        <v>80727.5</v>
      </c>
      <c r="L1109" s="56">
        <v>64145</v>
      </c>
      <c r="M1109" s="56">
        <v>0</v>
      </c>
      <c r="N1109" s="56">
        <v>900</v>
      </c>
      <c r="O1109" s="56">
        <v>63245</v>
      </c>
    </row>
    <row r="1110" spans="1:15" x14ac:dyDescent="0.25">
      <c r="A1110" s="54">
        <v>2023</v>
      </c>
      <c r="B1110" s="54">
        <v>250</v>
      </c>
      <c r="C1110" s="54">
        <v>1131</v>
      </c>
      <c r="D1110" s="55">
        <v>623101</v>
      </c>
      <c r="E1110" s="54">
        <v>3260</v>
      </c>
      <c r="F1110" s="54" t="str">
        <f t="shared" si="17"/>
        <v>Long</v>
      </c>
      <c r="G1110" s="54" t="s">
        <v>309</v>
      </c>
      <c r="H1110" s="54" t="s">
        <v>94</v>
      </c>
      <c r="I1110" s="55" t="s">
        <v>95</v>
      </c>
      <c r="J1110" s="55" t="s">
        <v>100</v>
      </c>
      <c r="K1110" s="56">
        <v>5005.1099999999997</v>
      </c>
      <c r="L1110" s="56">
        <v>5005.1099999999997</v>
      </c>
      <c r="M1110" s="56">
        <v>0</v>
      </c>
      <c r="N1110" s="56">
        <v>0</v>
      </c>
      <c r="O1110" s="56">
        <v>5005.1099999999997</v>
      </c>
    </row>
    <row r="1111" spans="1:15" x14ac:dyDescent="0.25">
      <c r="A1111" s="54">
        <v>2023</v>
      </c>
      <c r="B1111" s="54">
        <v>250</v>
      </c>
      <c r="C1111" s="54">
        <v>1131</v>
      </c>
      <c r="D1111" s="55">
        <v>623201</v>
      </c>
      <c r="E1111" s="54">
        <v>3260</v>
      </c>
      <c r="F1111" s="54" t="str">
        <f t="shared" si="17"/>
        <v>Long</v>
      </c>
      <c r="G1111" s="54" t="s">
        <v>309</v>
      </c>
      <c r="H1111" s="54" t="s">
        <v>94</v>
      </c>
      <c r="I1111" s="55" t="s">
        <v>95</v>
      </c>
      <c r="J1111" s="55" t="s">
        <v>102</v>
      </c>
      <c r="K1111" s="56">
        <v>1170.55</v>
      </c>
      <c r="L1111" s="56">
        <v>1170.55</v>
      </c>
      <c r="M1111" s="56">
        <v>0</v>
      </c>
      <c r="N1111" s="56">
        <v>0</v>
      </c>
      <c r="O1111" s="56">
        <v>1170.55</v>
      </c>
    </row>
    <row r="1112" spans="1:15" x14ac:dyDescent="0.25">
      <c r="A1112" s="54">
        <v>2023</v>
      </c>
      <c r="B1112" s="54">
        <v>250</v>
      </c>
      <c r="C1112" s="54">
        <v>1131</v>
      </c>
      <c r="D1112" s="55">
        <v>626101</v>
      </c>
      <c r="E1112" s="54">
        <v>3260</v>
      </c>
      <c r="F1112" s="54" t="str">
        <f t="shared" si="17"/>
        <v>Long</v>
      </c>
      <c r="G1112" s="54" t="s">
        <v>309</v>
      </c>
      <c r="H1112" s="54" t="s">
        <v>94</v>
      </c>
      <c r="I1112" s="55" t="s">
        <v>95</v>
      </c>
      <c r="J1112" s="55" t="s">
        <v>104</v>
      </c>
      <c r="K1112" s="56">
        <v>2341.1</v>
      </c>
      <c r="L1112" s="56">
        <v>2341.1</v>
      </c>
      <c r="M1112" s="56">
        <v>0</v>
      </c>
      <c r="N1112" s="56">
        <v>0</v>
      </c>
      <c r="O1112" s="56">
        <v>2341.1</v>
      </c>
    </row>
    <row r="1113" spans="1:15" x14ac:dyDescent="0.25">
      <c r="A1113" s="54">
        <v>2023</v>
      </c>
      <c r="B1113" s="54">
        <v>450</v>
      </c>
      <c r="C1113" s="54">
        <v>1131</v>
      </c>
      <c r="D1113" s="55">
        <v>654101</v>
      </c>
      <c r="E1113" s="54">
        <v>3260</v>
      </c>
      <c r="F1113" s="54" t="str">
        <f t="shared" si="17"/>
        <v>Long</v>
      </c>
      <c r="G1113" s="54" t="s">
        <v>309</v>
      </c>
      <c r="H1113" s="54" t="s">
        <v>94</v>
      </c>
      <c r="I1113" s="55" t="s">
        <v>95</v>
      </c>
      <c r="J1113" s="55" t="s">
        <v>154</v>
      </c>
      <c r="K1113" s="56">
        <v>0</v>
      </c>
      <c r="L1113" s="56">
        <v>2000</v>
      </c>
      <c r="M1113" s="56">
        <v>0</v>
      </c>
      <c r="N1113" s="56">
        <v>1799</v>
      </c>
      <c r="O1113" s="56">
        <v>201</v>
      </c>
    </row>
    <row r="1114" spans="1:15" x14ac:dyDescent="0.25">
      <c r="A1114" s="54">
        <v>2023</v>
      </c>
      <c r="B1114" s="54">
        <v>450</v>
      </c>
      <c r="C1114" s="54">
        <v>1131</v>
      </c>
      <c r="D1114" s="55">
        <v>654102</v>
      </c>
      <c r="E1114" s="54">
        <v>3260</v>
      </c>
      <c r="F1114" s="54" t="str">
        <f t="shared" si="17"/>
        <v>Long</v>
      </c>
      <c r="G1114" s="54" t="s">
        <v>309</v>
      </c>
      <c r="H1114" s="54" t="s">
        <v>94</v>
      </c>
      <c r="I1114" s="55" t="s">
        <v>95</v>
      </c>
      <c r="J1114" s="55" t="s">
        <v>162</v>
      </c>
      <c r="K1114" s="56">
        <v>4731.59</v>
      </c>
      <c r="L1114" s="56">
        <v>7731.59</v>
      </c>
      <c r="M1114" s="56">
        <v>1809.62</v>
      </c>
      <c r="N1114" s="56">
        <v>5139.5200000000004</v>
      </c>
      <c r="O1114" s="56">
        <v>782.44999999999982</v>
      </c>
    </row>
    <row r="1115" spans="1:15" x14ac:dyDescent="0.25">
      <c r="A1115" s="54">
        <v>2023</v>
      </c>
      <c r="B1115" s="54">
        <v>450</v>
      </c>
      <c r="C1115" s="54">
        <v>1131</v>
      </c>
      <c r="D1115" s="55">
        <v>654301</v>
      </c>
      <c r="E1115" s="54">
        <v>3260</v>
      </c>
      <c r="F1115" s="54" t="str">
        <f t="shared" si="17"/>
        <v>Long</v>
      </c>
      <c r="G1115" s="54" t="s">
        <v>309</v>
      </c>
      <c r="H1115" s="54" t="s">
        <v>94</v>
      </c>
      <c r="I1115" s="55" t="s">
        <v>95</v>
      </c>
      <c r="J1115" s="55" t="s">
        <v>156</v>
      </c>
      <c r="K1115" s="56">
        <v>0</v>
      </c>
      <c r="L1115" s="56">
        <v>10500</v>
      </c>
      <c r="M1115" s="56">
        <v>0</v>
      </c>
      <c r="N1115" s="56">
        <v>8998</v>
      </c>
      <c r="O1115" s="56">
        <v>1502</v>
      </c>
    </row>
    <row r="1116" spans="1:15" x14ac:dyDescent="0.25">
      <c r="A1116" s="54">
        <v>2023</v>
      </c>
      <c r="B1116" s="54">
        <v>150</v>
      </c>
      <c r="C1116" s="54">
        <v>1131</v>
      </c>
      <c r="D1116" s="55">
        <v>634201</v>
      </c>
      <c r="E1116" s="54">
        <v>3390</v>
      </c>
      <c r="F1116" s="54" t="str">
        <f t="shared" si="17"/>
        <v>Compton Drew</v>
      </c>
      <c r="G1116" s="54" t="s">
        <v>309</v>
      </c>
      <c r="H1116" s="54" t="s">
        <v>94</v>
      </c>
      <c r="I1116" s="55" t="s">
        <v>95</v>
      </c>
      <c r="J1116" s="55" t="s">
        <v>167</v>
      </c>
      <c r="K1116" s="56">
        <v>4664.1099999999997</v>
      </c>
      <c r="L1116" s="56">
        <v>4664.1099999999997</v>
      </c>
      <c r="M1116" s="56">
        <v>0</v>
      </c>
      <c r="N1116" s="56">
        <v>0</v>
      </c>
      <c r="O1116" s="56">
        <v>4664.1099999999997</v>
      </c>
    </row>
    <row r="1117" spans="1:15" x14ac:dyDescent="0.25">
      <c r="A1117" s="54">
        <v>2023</v>
      </c>
      <c r="B1117" s="54">
        <v>150</v>
      </c>
      <c r="C1117" s="54">
        <v>1131</v>
      </c>
      <c r="D1117" s="55">
        <v>634904</v>
      </c>
      <c r="E1117" s="54">
        <v>3390</v>
      </c>
      <c r="F1117" s="54" t="str">
        <f t="shared" si="17"/>
        <v>Compton Drew</v>
      </c>
      <c r="G1117" s="54" t="s">
        <v>309</v>
      </c>
      <c r="H1117" s="54" t="s">
        <v>94</v>
      </c>
      <c r="I1117" s="55" t="s">
        <v>95</v>
      </c>
      <c r="J1117" s="55" t="s">
        <v>169</v>
      </c>
      <c r="K1117" s="56">
        <v>7370</v>
      </c>
      <c r="L1117" s="56">
        <v>7370</v>
      </c>
      <c r="M1117" s="56">
        <v>0</v>
      </c>
      <c r="N1117" s="56">
        <v>1750</v>
      </c>
      <c r="O1117" s="56">
        <v>5620</v>
      </c>
    </row>
    <row r="1118" spans="1:15" x14ac:dyDescent="0.25">
      <c r="A1118" s="54">
        <v>2023</v>
      </c>
      <c r="B1118" s="54">
        <v>150</v>
      </c>
      <c r="C1118" s="54">
        <v>1131</v>
      </c>
      <c r="D1118" s="55">
        <v>639801</v>
      </c>
      <c r="E1118" s="54">
        <v>3390</v>
      </c>
      <c r="F1118" s="54" t="str">
        <f t="shared" si="17"/>
        <v>Compton Drew</v>
      </c>
      <c r="G1118" s="54" t="s">
        <v>309</v>
      </c>
      <c r="H1118" s="54" t="s">
        <v>94</v>
      </c>
      <c r="I1118" s="55" t="s">
        <v>95</v>
      </c>
      <c r="J1118" s="55" t="s">
        <v>110</v>
      </c>
      <c r="K1118" s="56">
        <v>28335.83</v>
      </c>
      <c r="L1118" s="56">
        <v>10120.830000000002</v>
      </c>
      <c r="M1118" s="56">
        <v>0</v>
      </c>
      <c r="N1118" s="56">
        <v>0</v>
      </c>
      <c r="O1118" s="56">
        <v>10120.830000000002</v>
      </c>
    </row>
    <row r="1119" spans="1:15" x14ac:dyDescent="0.25">
      <c r="A1119" s="54">
        <v>2023</v>
      </c>
      <c r="B1119" s="54">
        <v>150</v>
      </c>
      <c r="C1119" s="54">
        <v>1131</v>
      </c>
      <c r="D1119" s="55">
        <v>639802</v>
      </c>
      <c r="E1119" s="54">
        <v>3390</v>
      </c>
      <c r="F1119" s="54" t="str">
        <f t="shared" si="17"/>
        <v>Compton Drew</v>
      </c>
      <c r="G1119" s="54" t="s">
        <v>309</v>
      </c>
      <c r="H1119" s="54" t="s">
        <v>94</v>
      </c>
      <c r="I1119" s="55" t="s">
        <v>95</v>
      </c>
      <c r="J1119" s="55" t="s">
        <v>110</v>
      </c>
      <c r="K1119" s="56">
        <v>59611.72</v>
      </c>
      <c r="L1119" s="56">
        <v>0</v>
      </c>
      <c r="M1119" s="56">
        <v>0</v>
      </c>
      <c r="N1119" s="56">
        <v>0</v>
      </c>
      <c r="O1119" s="56">
        <v>0</v>
      </c>
    </row>
    <row r="1120" spans="1:15" x14ac:dyDescent="0.25">
      <c r="A1120" s="54">
        <v>2023</v>
      </c>
      <c r="B1120" s="54">
        <v>150</v>
      </c>
      <c r="C1120" s="54">
        <v>1131</v>
      </c>
      <c r="D1120" s="55">
        <v>641101</v>
      </c>
      <c r="E1120" s="54">
        <v>3390</v>
      </c>
      <c r="F1120" s="54" t="str">
        <f t="shared" si="17"/>
        <v>Compton Drew</v>
      </c>
      <c r="G1120" s="54" t="s">
        <v>309</v>
      </c>
      <c r="H1120" s="54" t="s">
        <v>94</v>
      </c>
      <c r="I1120" s="55" t="s">
        <v>95</v>
      </c>
      <c r="J1120" s="55" t="s">
        <v>112</v>
      </c>
      <c r="K1120" s="56">
        <v>80187.86</v>
      </c>
      <c r="L1120" s="56">
        <v>30170</v>
      </c>
      <c r="M1120" s="56">
        <v>20234.84</v>
      </c>
      <c r="N1120" s="56">
        <v>7398.84</v>
      </c>
      <c r="O1120" s="56">
        <v>2536.3199999999997</v>
      </c>
    </row>
    <row r="1121" spans="1:15" x14ac:dyDescent="0.25">
      <c r="A1121" s="54">
        <v>2023</v>
      </c>
      <c r="B1121" s="54">
        <v>150</v>
      </c>
      <c r="C1121" s="54">
        <v>1131</v>
      </c>
      <c r="D1121" s="55">
        <v>641108</v>
      </c>
      <c r="E1121" s="54">
        <v>3390</v>
      </c>
      <c r="F1121" s="54" t="str">
        <f t="shared" si="17"/>
        <v>Compton Drew</v>
      </c>
      <c r="G1121" s="54" t="s">
        <v>309</v>
      </c>
      <c r="H1121" s="54" t="s">
        <v>94</v>
      </c>
      <c r="I1121" s="55" t="s">
        <v>95</v>
      </c>
      <c r="J1121" s="55" t="s">
        <v>114</v>
      </c>
      <c r="K1121" s="56">
        <v>70630</v>
      </c>
      <c r="L1121" s="56">
        <v>40000</v>
      </c>
      <c r="M1121" s="56">
        <v>1453.43</v>
      </c>
      <c r="N1121" s="56">
        <v>2835.31</v>
      </c>
      <c r="O1121" s="56">
        <v>35711.26</v>
      </c>
    </row>
    <row r="1122" spans="1:15" x14ac:dyDescent="0.25">
      <c r="A1122" s="54">
        <v>2023</v>
      </c>
      <c r="B1122" s="54">
        <v>150</v>
      </c>
      <c r="C1122" s="54">
        <v>1131</v>
      </c>
      <c r="D1122" s="55">
        <v>641109</v>
      </c>
      <c r="E1122" s="54">
        <v>3390</v>
      </c>
      <c r="F1122" s="54" t="str">
        <f t="shared" si="17"/>
        <v>Compton Drew</v>
      </c>
      <c r="G1122" s="54" t="s">
        <v>309</v>
      </c>
      <c r="H1122" s="54" t="s">
        <v>94</v>
      </c>
      <c r="I1122" s="55" t="s">
        <v>95</v>
      </c>
      <c r="J1122" s="55" t="s">
        <v>116</v>
      </c>
      <c r="K1122" s="56">
        <v>230562.72</v>
      </c>
      <c r="L1122" s="56">
        <v>255312.72</v>
      </c>
      <c r="M1122" s="56">
        <v>7282.17</v>
      </c>
      <c r="N1122" s="56">
        <v>225410.84000000003</v>
      </c>
      <c r="O1122" s="56">
        <v>22619.709999999977</v>
      </c>
    </row>
    <row r="1123" spans="1:15" x14ac:dyDescent="0.25">
      <c r="A1123" s="54">
        <v>2023</v>
      </c>
      <c r="B1123" s="54">
        <v>150</v>
      </c>
      <c r="C1123" s="54">
        <v>1131</v>
      </c>
      <c r="D1123" s="55">
        <v>641202</v>
      </c>
      <c r="E1123" s="54">
        <v>3390</v>
      </c>
      <c r="F1123" s="54" t="str">
        <f t="shared" si="17"/>
        <v>Compton Drew</v>
      </c>
      <c r="G1123" s="54" t="s">
        <v>309</v>
      </c>
      <c r="H1123" s="54" t="s">
        <v>94</v>
      </c>
      <c r="I1123" s="55" t="s">
        <v>95</v>
      </c>
      <c r="J1123" s="55" t="s">
        <v>118</v>
      </c>
      <c r="K1123" s="56">
        <v>68119.259999999995</v>
      </c>
      <c r="L1123" s="56">
        <v>26019.259999999995</v>
      </c>
      <c r="M1123" s="56">
        <v>4278.8999999999996</v>
      </c>
      <c r="N1123" s="56">
        <v>9340.33</v>
      </c>
      <c r="O1123" s="56">
        <v>12400.029999999993</v>
      </c>
    </row>
    <row r="1124" spans="1:15" x14ac:dyDescent="0.25">
      <c r="A1124" s="54">
        <v>2023</v>
      </c>
      <c r="B1124" s="54">
        <v>150</v>
      </c>
      <c r="C1124" s="54">
        <v>1131</v>
      </c>
      <c r="D1124" s="55">
        <v>649101</v>
      </c>
      <c r="E1124" s="54">
        <v>3390</v>
      </c>
      <c r="F1124" s="54" t="str">
        <f t="shared" si="17"/>
        <v>Compton Drew</v>
      </c>
      <c r="G1124" s="54" t="s">
        <v>309</v>
      </c>
      <c r="H1124" s="54" t="s">
        <v>94</v>
      </c>
      <c r="I1124" s="55" t="s">
        <v>95</v>
      </c>
      <c r="J1124" s="55" t="s">
        <v>144</v>
      </c>
      <c r="K1124" s="56">
        <v>0</v>
      </c>
      <c r="L1124" s="56">
        <v>24310</v>
      </c>
      <c r="M1124" s="56">
        <v>14210</v>
      </c>
      <c r="N1124" s="56">
        <v>7601.96</v>
      </c>
      <c r="O1124" s="56">
        <v>2498.0400000000009</v>
      </c>
    </row>
    <row r="1125" spans="1:15" x14ac:dyDescent="0.25">
      <c r="A1125" s="54">
        <v>2023</v>
      </c>
      <c r="B1125" s="54">
        <v>250</v>
      </c>
      <c r="C1125" s="54">
        <v>1131</v>
      </c>
      <c r="D1125" s="55">
        <v>613101</v>
      </c>
      <c r="E1125" s="54">
        <v>3390</v>
      </c>
      <c r="F1125" s="54" t="str">
        <f t="shared" si="17"/>
        <v>Compton Drew</v>
      </c>
      <c r="G1125" s="54" t="s">
        <v>309</v>
      </c>
      <c r="H1125" s="54" t="s">
        <v>94</v>
      </c>
      <c r="I1125" s="55" t="s">
        <v>95</v>
      </c>
      <c r="J1125" s="55" t="s">
        <v>138</v>
      </c>
      <c r="K1125" s="56">
        <v>141260</v>
      </c>
      <c r="L1125" s="56">
        <v>29175</v>
      </c>
      <c r="M1125" s="56">
        <v>0</v>
      </c>
      <c r="N1125" s="56">
        <v>0</v>
      </c>
      <c r="O1125" s="56">
        <v>29175</v>
      </c>
    </row>
    <row r="1126" spans="1:15" x14ac:dyDescent="0.25">
      <c r="A1126" s="54">
        <v>2023</v>
      </c>
      <c r="B1126" s="54">
        <v>250</v>
      </c>
      <c r="C1126" s="54">
        <v>1131</v>
      </c>
      <c r="D1126" s="55">
        <v>623101</v>
      </c>
      <c r="E1126" s="54">
        <v>3390</v>
      </c>
      <c r="F1126" s="54" t="str">
        <f t="shared" si="17"/>
        <v>Compton Drew</v>
      </c>
      <c r="G1126" s="54" t="s">
        <v>309</v>
      </c>
      <c r="H1126" s="54" t="s">
        <v>94</v>
      </c>
      <c r="I1126" s="55" t="s">
        <v>95</v>
      </c>
      <c r="J1126" s="55" t="s">
        <v>100</v>
      </c>
      <c r="K1126" s="56">
        <v>8758.1200000000008</v>
      </c>
      <c r="L1126" s="56">
        <v>4098.1200000000008</v>
      </c>
      <c r="M1126" s="56">
        <v>0</v>
      </c>
      <c r="N1126" s="56">
        <v>0</v>
      </c>
      <c r="O1126" s="56">
        <v>4098.1200000000008</v>
      </c>
    </row>
    <row r="1127" spans="1:15" x14ac:dyDescent="0.25">
      <c r="A1127" s="54">
        <v>2023</v>
      </c>
      <c r="B1127" s="54">
        <v>250</v>
      </c>
      <c r="C1127" s="54">
        <v>1131</v>
      </c>
      <c r="D1127" s="55">
        <v>623201</v>
      </c>
      <c r="E1127" s="54">
        <v>3390</v>
      </c>
      <c r="F1127" s="54" t="str">
        <f t="shared" si="17"/>
        <v>Compton Drew</v>
      </c>
      <c r="G1127" s="54" t="s">
        <v>309</v>
      </c>
      <c r="H1127" s="54" t="s">
        <v>94</v>
      </c>
      <c r="I1127" s="55" t="s">
        <v>95</v>
      </c>
      <c r="J1127" s="55" t="s">
        <v>102</v>
      </c>
      <c r="K1127" s="56">
        <v>2048.27</v>
      </c>
      <c r="L1127" s="56">
        <v>963.27</v>
      </c>
      <c r="M1127" s="56">
        <v>0</v>
      </c>
      <c r="N1127" s="56">
        <v>0</v>
      </c>
      <c r="O1127" s="56">
        <v>963.27</v>
      </c>
    </row>
    <row r="1128" spans="1:15" x14ac:dyDescent="0.25">
      <c r="A1128" s="54">
        <v>2023</v>
      </c>
      <c r="B1128" s="54">
        <v>250</v>
      </c>
      <c r="C1128" s="54">
        <v>1131</v>
      </c>
      <c r="D1128" s="55">
        <v>626101</v>
      </c>
      <c r="E1128" s="54">
        <v>3390</v>
      </c>
      <c r="F1128" s="54" t="str">
        <f t="shared" si="17"/>
        <v>Compton Drew</v>
      </c>
      <c r="G1128" s="54" t="s">
        <v>309</v>
      </c>
      <c r="H1128" s="54" t="s">
        <v>94</v>
      </c>
      <c r="I1128" s="55" t="s">
        <v>95</v>
      </c>
      <c r="J1128" s="55" t="s">
        <v>104</v>
      </c>
      <c r="K1128" s="56">
        <v>4096.54</v>
      </c>
      <c r="L1128" s="56">
        <v>1926.54</v>
      </c>
      <c r="M1128" s="56">
        <v>0</v>
      </c>
      <c r="N1128" s="56">
        <v>0</v>
      </c>
      <c r="O1128" s="56">
        <v>1926.54</v>
      </c>
    </row>
    <row r="1129" spans="1:15" x14ac:dyDescent="0.25">
      <c r="A1129" s="54">
        <v>2023</v>
      </c>
      <c r="B1129" s="54">
        <v>450</v>
      </c>
      <c r="C1129" s="54">
        <v>1131</v>
      </c>
      <c r="D1129" s="55">
        <v>654101</v>
      </c>
      <c r="E1129" s="54">
        <v>3390</v>
      </c>
      <c r="F1129" s="54" t="str">
        <f t="shared" si="17"/>
        <v>Compton Drew</v>
      </c>
      <c r="G1129" s="54" t="s">
        <v>309</v>
      </c>
      <c r="H1129" s="54" t="s">
        <v>94</v>
      </c>
      <c r="I1129" s="55" t="s">
        <v>95</v>
      </c>
      <c r="J1129" s="55" t="s">
        <v>154</v>
      </c>
      <c r="K1129" s="56">
        <v>0</v>
      </c>
      <c r="L1129" s="56">
        <v>0</v>
      </c>
      <c r="M1129" s="56">
        <v>26110.48</v>
      </c>
      <c r="N1129" s="56">
        <v>0</v>
      </c>
      <c r="O1129" s="56">
        <v>-26110.48</v>
      </c>
    </row>
    <row r="1130" spans="1:15" x14ac:dyDescent="0.25">
      <c r="A1130" s="54">
        <v>2023</v>
      </c>
      <c r="B1130" s="54">
        <v>450</v>
      </c>
      <c r="C1130" s="54">
        <v>1131</v>
      </c>
      <c r="D1130" s="55">
        <v>654102</v>
      </c>
      <c r="E1130" s="54">
        <v>3390</v>
      </c>
      <c r="F1130" s="54" t="str">
        <f t="shared" si="17"/>
        <v>Compton Drew</v>
      </c>
      <c r="G1130" s="54" t="s">
        <v>309</v>
      </c>
      <c r="H1130" s="54" t="s">
        <v>94</v>
      </c>
      <c r="I1130" s="55" t="s">
        <v>95</v>
      </c>
      <c r="J1130" s="55" t="s">
        <v>162</v>
      </c>
      <c r="K1130" s="56">
        <v>0</v>
      </c>
      <c r="L1130" s="56">
        <v>59165</v>
      </c>
      <c r="M1130" s="56">
        <v>23161.200000000001</v>
      </c>
      <c r="N1130" s="56">
        <v>0</v>
      </c>
      <c r="O1130" s="56">
        <v>36003.800000000003</v>
      </c>
    </row>
    <row r="1131" spans="1:15" x14ac:dyDescent="0.25">
      <c r="A1131" s="54">
        <v>2023</v>
      </c>
      <c r="B1131" s="54">
        <v>450</v>
      </c>
      <c r="C1131" s="54">
        <v>1131</v>
      </c>
      <c r="D1131" s="55">
        <v>654105</v>
      </c>
      <c r="E1131" s="54">
        <v>3390</v>
      </c>
      <c r="F1131" s="54" t="str">
        <f t="shared" si="17"/>
        <v>Compton Drew</v>
      </c>
      <c r="G1131" s="54" t="s">
        <v>309</v>
      </c>
      <c r="H1131" s="54" t="s">
        <v>94</v>
      </c>
      <c r="I1131" s="55" t="s">
        <v>95</v>
      </c>
      <c r="J1131" s="55" t="s">
        <v>171</v>
      </c>
      <c r="K1131" s="56">
        <v>0</v>
      </c>
      <c r="L1131" s="56">
        <v>184429.58</v>
      </c>
      <c r="M1131" s="56">
        <v>0</v>
      </c>
      <c r="N1131" s="56">
        <v>0</v>
      </c>
      <c r="O1131" s="56">
        <v>184429.58</v>
      </c>
    </row>
    <row r="1132" spans="1:15" x14ac:dyDescent="0.25">
      <c r="A1132" s="54">
        <v>2023</v>
      </c>
      <c r="B1132" s="54">
        <v>450</v>
      </c>
      <c r="C1132" s="54">
        <v>1131</v>
      </c>
      <c r="D1132" s="55">
        <v>654201</v>
      </c>
      <c r="E1132" s="54">
        <v>3390</v>
      </c>
      <c r="F1132" s="54" t="str">
        <f t="shared" si="17"/>
        <v>Compton Drew</v>
      </c>
      <c r="G1132" s="54" t="s">
        <v>309</v>
      </c>
      <c r="H1132" s="54" t="s">
        <v>94</v>
      </c>
      <c r="I1132" s="55" t="s">
        <v>95</v>
      </c>
      <c r="J1132" s="55" t="s">
        <v>173</v>
      </c>
      <c r="K1132" s="56">
        <v>0</v>
      </c>
      <c r="L1132" s="56">
        <v>17920</v>
      </c>
      <c r="M1132" s="56">
        <v>17920</v>
      </c>
      <c r="N1132" s="56">
        <v>0</v>
      </c>
      <c r="O1132" s="56">
        <v>0</v>
      </c>
    </row>
    <row r="1133" spans="1:15" x14ac:dyDescent="0.25">
      <c r="A1133" s="59">
        <v>2022</v>
      </c>
      <c r="B1133" s="60">
        <v>250</v>
      </c>
      <c r="C1133" s="60">
        <v>1131</v>
      </c>
      <c r="D1133" s="61">
        <v>623101</v>
      </c>
      <c r="E1133" s="60">
        <v>1570</v>
      </c>
      <c r="F1133" s="59" t="str">
        <f t="shared" si="17"/>
        <v xml:space="preserve">McKinley CJA        </v>
      </c>
      <c r="G1133" s="54" t="s">
        <v>310</v>
      </c>
      <c r="H1133" s="62" t="s">
        <v>94</v>
      </c>
      <c r="I1133" s="62" t="s">
        <v>95</v>
      </c>
      <c r="J1133" s="63" t="s">
        <v>100</v>
      </c>
      <c r="K1133" s="64">
        <v>0</v>
      </c>
      <c r="L1133" s="64">
        <v>0</v>
      </c>
      <c r="M1133" s="64">
        <v>0</v>
      </c>
      <c r="N1133" s="64">
        <v>2.0000000000003126E-2</v>
      </c>
      <c r="O1133" s="64">
        <v>-2.0000000000003126E-2</v>
      </c>
    </row>
    <row r="1134" spans="1:15" x14ac:dyDescent="0.25">
      <c r="A1134" s="59">
        <v>2022</v>
      </c>
      <c r="B1134" s="60">
        <v>250</v>
      </c>
      <c r="C1134" s="60">
        <v>1131</v>
      </c>
      <c r="D1134" s="61">
        <v>623201</v>
      </c>
      <c r="E1134" s="60">
        <v>1570</v>
      </c>
      <c r="F1134" s="59" t="str">
        <f t="shared" si="17"/>
        <v xml:space="preserve">McKinley CJA        </v>
      </c>
      <c r="G1134" s="54" t="s">
        <v>310</v>
      </c>
      <c r="H1134" s="62" t="s">
        <v>94</v>
      </c>
      <c r="I1134" s="62" t="s">
        <v>95</v>
      </c>
      <c r="J1134" s="63" t="s">
        <v>102</v>
      </c>
      <c r="K1134" s="64">
        <v>0</v>
      </c>
      <c r="L1134" s="64">
        <v>0</v>
      </c>
      <c r="M1134" s="64">
        <v>0</v>
      </c>
      <c r="N1134" s="64">
        <v>9.9999999999997868E-3</v>
      </c>
      <c r="O1134" s="64">
        <v>-9.9999999999997868E-3</v>
      </c>
    </row>
    <row r="1135" spans="1:15" x14ac:dyDescent="0.25">
      <c r="A1135" s="59">
        <v>2022</v>
      </c>
      <c r="B1135" s="60">
        <v>150</v>
      </c>
      <c r="C1135" s="60">
        <v>1131</v>
      </c>
      <c r="D1135" s="61">
        <v>615113</v>
      </c>
      <c r="E1135" s="60">
        <v>2080</v>
      </c>
      <c r="F1135" s="59" t="str">
        <f t="shared" si="17"/>
        <v>Yeatman</v>
      </c>
      <c r="G1135" s="54" t="s">
        <v>309</v>
      </c>
      <c r="H1135" s="62" t="s">
        <v>94</v>
      </c>
      <c r="I1135" s="62" t="s">
        <v>95</v>
      </c>
      <c r="J1135" s="63" t="s">
        <v>108</v>
      </c>
      <c r="K1135" s="64">
        <v>0</v>
      </c>
      <c r="L1135" s="64">
        <v>126.77</v>
      </c>
      <c r="M1135" s="64">
        <v>0</v>
      </c>
      <c r="N1135" s="64">
        <v>126.77000000000001</v>
      </c>
      <c r="O1135" s="64">
        <v>-1.4210854715202004E-14</v>
      </c>
    </row>
    <row r="1136" spans="1:15" x14ac:dyDescent="0.25">
      <c r="A1136" s="59">
        <v>2022</v>
      </c>
      <c r="B1136" s="60">
        <v>150</v>
      </c>
      <c r="C1136" s="60">
        <v>1131</v>
      </c>
      <c r="D1136" s="61">
        <v>623101</v>
      </c>
      <c r="E1136" s="60">
        <v>2080</v>
      </c>
      <c r="F1136" s="59" t="str">
        <f t="shared" si="17"/>
        <v>Yeatman</v>
      </c>
      <c r="G1136" s="54" t="s">
        <v>309</v>
      </c>
      <c r="H1136" s="62" t="s">
        <v>94</v>
      </c>
      <c r="I1136" s="62" t="s">
        <v>95</v>
      </c>
      <c r="J1136" s="63" t="s">
        <v>100</v>
      </c>
      <c r="K1136" s="64">
        <v>0</v>
      </c>
      <c r="L1136" s="64">
        <v>0</v>
      </c>
      <c r="M1136" s="64">
        <v>0</v>
      </c>
      <c r="N1136" s="64">
        <v>7.77</v>
      </c>
      <c r="O1136" s="64">
        <v>-7.77</v>
      </c>
    </row>
    <row r="1137" spans="1:15" x14ac:dyDescent="0.25">
      <c r="A1137" s="59">
        <v>2022</v>
      </c>
      <c r="B1137" s="60">
        <v>150</v>
      </c>
      <c r="C1137" s="60">
        <v>1131</v>
      </c>
      <c r="D1137" s="61">
        <v>623201</v>
      </c>
      <c r="E1137" s="60">
        <v>2080</v>
      </c>
      <c r="F1137" s="59" t="str">
        <f t="shared" si="17"/>
        <v>Yeatman</v>
      </c>
      <c r="G1137" s="54" t="s">
        <v>309</v>
      </c>
      <c r="H1137" s="62" t="s">
        <v>94</v>
      </c>
      <c r="I1137" s="62" t="s">
        <v>95</v>
      </c>
      <c r="J1137" s="63" t="s">
        <v>102</v>
      </c>
      <c r="K1137" s="64">
        <v>0</v>
      </c>
      <c r="L1137" s="64">
        <v>0</v>
      </c>
      <c r="M1137" s="64">
        <v>0</v>
      </c>
      <c r="N1137" s="64">
        <v>1.8299999999999998</v>
      </c>
      <c r="O1137" s="64">
        <v>-1.8299999999999998</v>
      </c>
    </row>
    <row r="1138" spans="1:15" x14ac:dyDescent="0.25">
      <c r="A1138" s="59">
        <v>2022</v>
      </c>
      <c r="B1138" s="60">
        <v>150</v>
      </c>
      <c r="C1138" s="60">
        <v>1131</v>
      </c>
      <c r="D1138" s="61">
        <v>626101</v>
      </c>
      <c r="E1138" s="60">
        <v>2080</v>
      </c>
      <c r="F1138" s="59" t="str">
        <f t="shared" si="17"/>
        <v>Yeatman</v>
      </c>
      <c r="G1138" s="54" t="s">
        <v>309</v>
      </c>
      <c r="H1138" s="62" t="s">
        <v>94</v>
      </c>
      <c r="I1138" s="62" t="s">
        <v>95</v>
      </c>
      <c r="J1138" s="63" t="s">
        <v>104</v>
      </c>
      <c r="K1138" s="64">
        <v>0</v>
      </c>
      <c r="L1138" s="64">
        <v>0</v>
      </c>
      <c r="M1138" s="64">
        <v>0</v>
      </c>
      <c r="N1138" s="64">
        <v>3.68</v>
      </c>
      <c r="O1138" s="64">
        <v>-3.68</v>
      </c>
    </row>
    <row r="1139" spans="1:15" x14ac:dyDescent="0.25">
      <c r="A1139" s="59">
        <v>2022</v>
      </c>
      <c r="B1139" s="60">
        <v>150</v>
      </c>
      <c r="C1139" s="60">
        <v>1131</v>
      </c>
      <c r="D1139" s="61">
        <v>639802</v>
      </c>
      <c r="E1139" s="60">
        <v>2080</v>
      </c>
      <c r="F1139" s="59" t="str">
        <f t="shared" si="17"/>
        <v>Yeatman</v>
      </c>
      <c r="G1139" s="54" t="s">
        <v>309</v>
      </c>
      <c r="H1139" s="62" t="s">
        <v>94</v>
      </c>
      <c r="I1139" s="62" t="s">
        <v>95</v>
      </c>
      <c r="J1139" s="63" t="s">
        <v>110</v>
      </c>
      <c r="K1139" s="64">
        <v>28661.19</v>
      </c>
      <c r="L1139" s="64">
        <v>28661.19</v>
      </c>
      <c r="M1139" s="64">
        <v>0</v>
      </c>
      <c r="N1139" s="64">
        <v>0</v>
      </c>
      <c r="O1139" s="64">
        <v>28661.19</v>
      </c>
    </row>
    <row r="1140" spans="1:15" x14ac:dyDescent="0.25">
      <c r="A1140" s="59">
        <v>2022</v>
      </c>
      <c r="B1140" s="60">
        <v>150</v>
      </c>
      <c r="C1140" s="60">
        <v>1131</v>
      </c>
      <c r="D1140" s="61">
        <v>641101</v>
      </c>
      <c r="E1140" s="60">
        <v>2080</v>
      </c>
      <c r="F1140" s="59" t="str">
        <f t="shared" si="17"/>
        <v>Yeatman</v>
      </c>
      <c r="G1140" s="54" t="s">
        <v>309</v>
      </c>
      <c r="H1140" s="62" t="s">
        <v>94</v>
      </c>
      <c r="I1140" s="62" t="s">
        <v>95</v>
      </c>
      <c r="J1140" s="63" t="s">
        <v>112</v>
      </c>
      <c r="K1140" s="64">
        <v>150946.64000000001</v>
      </c>
      <c r="L1140" s="64">
        <v>141388.64000000001</v>
      </c>
      <c r="M1140" s="64">
        <v>0</v>
      </c>
      <c r="N1140" s="64">
        <v>0</v>
      </c>
      <c r="O1140" s="64">
        <v>141388.64000000001</v>
      </c>
    </row>
    <row r="1141" spans="1:15" x14ac:dyDescent="0.25">
      <c r="A1141" s="59">
        <v>2022</v>
      </c>
      <c r="B1141" s="60">
        <v>150</v>
      </c>
      <c r="C1141" s="60">
        <v>1131</v>
      </c>
      <c r="D1141" s="61">
        <v>641108</v>
      </c>
      <c r="E1141" s="60">
        <v>2080</v>
      </c>
      <c r="F1141" s="59" t="str">
        <f t="shared" si="17"/>
        <v>Yeatman</v>
      </c>
      <c r="G1141" s="54" t="s">
        <v>309</v>
      </c>
      <c r="H1141" s="62" t="s">
        <v>94</v>
      </c>
      <c r="I1141" s="62" t="s">
        <v>95</v>
      </c>
      <c r="J1141" s="63" t="s">
        <v>114</v>
      </c>
      <c r="K1141" s="64">
        <v>33958.75</v>
      </c>
      <c r="L1141" s="64">
        <v>33958.75</v>
      </c>
      <c r="M1141" s="64">
        <v>0</v>
      </c>
      <c r="N1141" s="64">
        <v>0</v>
      </c>
      <c r="O1141" s="64">
        <v>33958.75</v>
      </c>
    </row>
    <row r="1142" spans="1:15" x14ac:dyDescent="0.25">
      <c r="A1142" s="59">
        <v>2022</v>
      </c>
      <c r="B1142" s="60">
        <v>150</v>
      </c>
      <c r="C1142" s="60">
        <v>1131</v>
      </c>
      <c r="D1142" s="61">
        <v>641109</v>
      </c>
      <c r="E1142" s="60">
        <v>2080</v>
      </c>
      <c r="F1142" s="59" t="str">
        <f t="shared" si="17"/>
        <v>Yeatman</v>
      </c>
      <c r="G1142" s="54" t="s">
        <v>309</v>
      </c>
      <c r="H1142" s="62" t="s">
        <v>94</v>
      </c>
      <c r="I1142" s="62" t="s">
        <v>95</v>
      </c>
      <c r="J1142" s="63" t="s">
        <v>116</v>
      </c>
      <c r="K1142" s="64">
        <v>16979.38</v>
      </c>
      <c r="L1142" s="64">
        <v>16979.38</v>
      </c>
      <c r="M1142" s="64">
        <v>8046.4</v>
      </c>
      <c r="N1142" s="64">
        <v>8046.4</v>
      </c>
      <c r="O1142" s="64">
        <v>886.58000000000175</v>
      </c>
    </row>
    <row r="1143" spans="1:15" x14ac:dyDescent="0.25">
      <c r="A1143" s="59">
        <v>2022</v>
      </c>
      <c r="B1143" s="60">
        <v>150</v>
      </c>
      <c r="C1143" s="60">
        <v>1131</v>
      </c>
      <c r="D1143" s="61">
        <v>641201</v>
      </c>
      <c r="E1143" s="60">
        <v>2080</v>
      </c>
      <c r="F1143" s="59" t="str">
        <f t="shared" si="17"/>
        <v>Yeatman</v>
      </c>
      <c r="G1143" s="54" t="s">
        <v>309</v>
      </c>
      <c r="H1143" s="62" t="s">
        <v>94</v>
      </c>
      <c r="I1143" s="62" t="s">
        <v>95</v>
      </c>
      <c r="J1143" s="63" t="s">
        <v>158</v>
      </c>
      <c r="K1143" s="64">
        <v>0</v>
      </c>
      <c r="L1143" s="64">
        <v>9558</v>
      </c>
      <c r="M1143" s="64">
        <v>0</v>
      </c>
      <c r="N1143" s="64">
        <v>9558</v>
      </c>
      <c r="O1143" s="64">
        <v>0</v>
      </c>
    </row>
    <row r="1144" spans="1:15" x14ac:dyDescent="0.25">
      <c r="A1144" s="59">
        <v>2022</v>
      </c>
      <c r="B1144" s="60">
        <v>150</v>
      </c>
      <c r="C1144" s="60">
        <v>1131</v>
      </c>
      <c r="D1144" s="61">
        <v>641202</v>
      </c>
      <c r="E1144" s="60">
        <v>2080</v>
      </c>
      <c r="F1144" s="59" t="str">
        <f t="shared" si="17"/>
        <v>Yeatman</v>
      </c>
      <c r="G1144" s="54" t="s">
        <v>309</v>
      </c>
      <c r="H1144" s="62" t="s">
        <v>94</v>
      </c>
      <c r="I1144" s="62" t="s">
        <v>95</v>
      </c>
      <c r="J1144" s="63" t="s">
        <v>118</v>
      </c>
      <c r="K1144" s="64">
        <v>33958.75</v>
      </c>
      <c r="L1144" s="64">
        <v>33958.75</v>
      </c>
      <c r="M1144" s="64">
        <v>3000</v>
      </c>
      <c r="N1144" s="64">
        <v>0</v>
      </c>
      <c r="O1144" s="64">
        <v>30958.75</v>
      </c>
    </row>
    <row r="1145" spans="1:15" x14ac:dyDescent="0.25">
      <c r="A1145" s="59">
        <v>2022</v>
      </c>
      <c r="B1145" s="60">
        <v>250</v>
      </c>
      <c r="C1145" s="60">
        <v>1131</v>
      </c>
      <c r="D1145" s="61">
        <v>613101</v>
      </c>
      <c r="E1145" s="60">
        <v>2080</v>
      </c>
      <c r="F1145" s="59" t="str">
        <f t="shared" si="17"/>
        <v>Yeatman</v>
      </c>
      <c r="G1145" s="54" t="s">
        <v>309</v>
      </c>
      <c r="H1145" s="62" t="s">
        <v>94</v>
      </c>
      <c r="I1145" s="62" t="s">
        <v>95</v>
      </c>
      <c r="J1145" s="63" t="s">
        <v>138</v>
      </c>
      <c r="K1145" s="64">
        <v>67917.5</v>
      </c>
      <c r="L1145" s="64">
        <v>67917.5</v>
      </c>
      <c r="M1145" s="64">
        <v>0</v>
      </c>
      <c r="N1145" s="64">
        <v>0</v>
      </c>
      <c r="O1145" s="64">
        <v>67917.5</v>
      </c>
    </row>
    <row r="1146" spans="1:15" x14ac:dyDescent="0.25">
      <c r="A1146" s="59">
        <v>2022</v>
      </c>
      <c r="B1146" s="60">
        <v>250</v>
      </c>
      <c r="C1146" s="60">
        <v>1131</v>
      </c>
      <c r="D1146" s="61">
        <v>623101</v>
      </c>
      <c r="E1146" s="60">
        <v>2080</v>
      </c>
      <c r="F1146" s="59" t="str">
        <f t="shared" si="17"/>
        <v>Yeatman</v>
      </c>
      <c r="G1146" s="54" t="s">
        <v>309</v>
      </c>
      <c r="H1146" s="62" t="s">
        <v>94</v>
      </c>
      <c r="I1146" s="62" t="s">
        <v>95</v>
      </c>
      <c r="J1146" s="63" t="s">
        <v>100</v>
      </c>
      <c r="K1146" s="64">
        <v>4210.8900000000003</v>
      </c>
      <c r="L1146" s="64">
        <v>4210.8900000000003</v>
      </c>
      <c r="M1146" s="64">
        <v>0</v>
      </c>
      <c r="N1146" s="64">
        <v>0</v>
      </c>
      <c r="O1146" s="64">
        <v>4210.8900000000003</v>
      </c>
    </row>
    <row r="1147" spans="1:15" x14ac:dyDescent="0.25">
      <c r="A1147" s="59">
        <v>2022</v>
      </c>
      <c r="B1147" s="60">
        <v>250</v>
      </c>
      <c r="C1147" s="60">
        <v>1131</v>
      </c>
      <c r="D1147" s="61">
        <v>623201</v>
      </c>
      <c r="E1147" s="60">
        <v>2080</v>
      </c>
      <c r="F1147" s="59" t="str">
        <f t="shared" si="17"/>
        <v>Yeatman</v>
      </c>
      <c r="G1147" s="54" t="s">
        <v>309</v>
      </c>
      <c r="H1147" s="62" t="s">
        <v>94</v>
      </c>
      <c r="I1147" s="62" t="s">
        <v>95</v>
      </c>
      <c r="J1147" s="63" t="s">
        <v>102</v>
      </c>
      <c r="K1147" s="64">
        <v>984.8</v>
      </c>
      <c r="L1147" s="64">
        <v>984.8</v>
      </c>
      <c r="M1147" s="64">
        <v>0</v>
      </c>
      <c r="N1147" s="64">
        <v>0</v>
      </c>
      <c r="O1147" s="64">
        <v>984.8</v>
      </c>
    </row>
    <row r="1148" spans="1:15" x14ac:dyDescent="0.25">
      <c r="A1148" s="59">
        <v>2022</v>
      </c>
      <c r="B1148" s="60">
        <v>250</v>
      </c>
      <c r="C1148" s="60">
        <v>1131</v>
      </c>
      <c r="D1148" s="61">
        <v>626101</v>
      </c>
      <c r="E1148" s="60">
        <v>2080</v>
      </c>
      <c r="F1148" s="59" t="str">
        <f t="shared" si="17"/>
        <v>Yeatman</v>
      </c>
      <c r="G1148" s="54" t="s">
        <v>309</v>
      </c>
      <c r="H1148" s="62" t="s">
        <v>94</v>
      </c>
      <c r="I1148" s="62" t="s">
        <v>95</v>
      </c>
      <c r="J1148" s="63" t="s">
        <v>104</v>
      </c>
      <c r="K1148" s="64">
        <v>1969.61</v>
      </c>
      <c r="L1148" s="64">
        <v>1969.61</v>
      </c>
      <c r="M1148" s="64">
        <v>0</v>
      </c>
      <c r="N1148" s="64">
        <v>0</v>
      </c>
      <c r="O1148" s="64">
        <v>1969.61</v>
      </c>
    </row>
    <row r="1149" spans="1:15" x14ac:dyDescent="0.25">
      <c r="A1149" s="59">
        <v>2022</v>
      </c>
      <c r="B1149" s="60">
        <v>150</v>
      </c>
      <c r="C1149" s="60">
        <v>1131</v>
      </c>
      <c r="D1149" s="61">
        <v>615113</v>
      </c>
      <c r="E1149" s="60">
        <v>3050</v>
      </c>
      <c r="F1149" s="59" t="str">
        <f t="shared" si="17"/>
        <v>Busch</v>
      </c>
      <c r="G1149" s="54" t="s">
        <v>309</v>
      </c>
      <c r="H1149" s="62" t="s">
        <v>94</v>
      </c>
      <c r="I1149" s="62" t="s">
        <v>95</v>
      </c>
      <c r="J1149" s="63" t="s">
        <v>108</v>
      </c>
      <c r="K1149" s="64">
        <v>0</v>
      </c>
      <c r="L1149" s="64">
        <v>142.19999999999999</v>
      </c>
      <c r="M1149" s="64">
        <v>0</v>
      </c>
      <c r="N1149" s="64">
        <v>142.19999999999999</v>
      </c>
      <c r="O1149" s="64">
        <v>0</v>
      </c>
    </row>
    <row r="1150" spans="1:15" x14ac:dyDescent="0.25">
      <c r="A1150" s="59">
        <v>2022</v>
      </c>
      <c r="B1150" s="60">
        <v>150</v>
      </c>
      <c r="C1150" s="60">
        <v>1131</v>
      </c>
      <c r="D1150" s="61">
        <v>623101</v>
      </c>
      <c r="E1150" s="60">
        <v>3050</v>
      </c>
      <c r="F1150" s="59" t="str">
        <f t="shared" si="17"/>
        <v>Busch</v>
      </c>
      <c r="G1150" s="54" t="s">
        <v>309</v>
      </c>
      <c r="H1150" s="62" t="s">
        <v>94</v>
      </c>
      <c r="I1150" s="62" t="s">
        <v>95</v>
      </c>
      <c r="J1150" s="63" t="s">
        <v>100</v>
      </c>
      <c r="K1150" s="64">
        <v>0</v>
      </c>
      <c r="L1150" s="64">
        <v>0</v>
      </c>
      <c r="M1150" s="64">
        <v>0</v>
      </c>
      <c r="N1150" s="64">
        <v>8.81</v>
      </c>
      <c r="O1150" s="64">
        <v>-8.81</v>
      </c>
    </row>
    <row r="1151" spans="1:15" x14ac:dyDescent="0.25">
      <c r="A1151" s="59">
        <v>2022</v>
      </c>
      <c r="B1151" s="60">
        <v>150</v>
      </c>
      <c r="C1151" s="60">
        <v>1131</v>
      </c>
      <c r="D1151" s="61">
        <v>623201</v>
      </c>
      <c r="E1151" s="60">
        <v>3050</v>
      </c>
      <c r="F1151" s="59" t="str">
        <f t="shared" si="17"/>
        <v>Busch</v>
      </c>
      <c r="G1151" s="54" t="s">
        <v>309</v>
      </c>
      <c r="H1151" s="62" t="s">
        <v>94</v>
      </c>
      <c r="I1151" s="62" t="s">
        <v>95</v>
      </c>
      <c r="J1151" s="63" t="s">
        <v>102</v>
      </c>
      <c r="K1151" s="64">
        <v>0</v>
      </c>
      <c r="L1151" s="64">
        <v>0</v>
      </c>
      <c r="M1151" s="64">
        <v>0</v>
      </c>
      <c r="N1151" s="64">
        <v>2.06</v>
      </c>
      <c r="O1151" s="64">
        <v>-2.06</v>
      </c>
    </row>
    <row r="1152" spans="1:15" x14ac:dyDescent="0.25">
      <c r="A1152" s="59">
        <v>2022</v>
      </c>
      <c r="B1152" s="60">
        <v>150</v>
      </c>
      <c r="C1152" s="60">
        <v>1131</v>
      </c>
      <c r="D1152" s="61">
        <v>626101</v>
      </c>
      <c r="E1152" s="60">
        <v>3050</v>
      </c>
      <c r="F1152" s="59" t="str">
        <f t="shared" si="17"/>
        <v>Busch</v>
      </c>
      <c r="G1152" s="54" t="s">
        <v>309</v>
      </c>
      <c r="H1152" s="62" t="s">
        <v>94</v>
      </c>
      <c r="I1152" s="62" t="s">
        <v>95</v>
      </c>
      <c r="J1152" s="63" t="s">
        <v>104</v>
      </c>
      <c r="K1152" s="64">
        <v>0</v>
      </c>
      <c r="L1152" s="64">
        <v>0</v>
      </c>
      <c r="M1152" s="64">
        <v>0</v>
      </c>
      <c r="N1152" s="64">
        <v>4.3500000000000005</v>
      </c>
      <c r="O1152" s="64">
        <v>-4.3500000000000005</v>
      </c>
    </row>
    <row r="1153" spans="1:15" x14ac:dyDescent="0.25">
      <c r="A1153" s="59">
        <v>2022</v>
      </c>
      <c r="B1153" s="60">
        <v>150</v>
      </c>
      <c r="C1153" s="60">
        <v>1131</v>
      </c>
      <c r="D1153" s="61">
        <v>639802</v>
      </c>
      <c r="E1153" s="60">
        <v>3050</v>
      </c>
      <c r="F1153" s="59" t="str">
        <f t="shared" si="17"/>
        <v>Busch</v>
      </c>
      <c r="G1153" s="54" t="s">
        <v>309</v>
      </c>
      <c r="H1153" s="62" t="s">
        <v>94</v>
      </c>
      <c r="I1153" s="62" t="s">
        <v>95</v>
      </c>
      <c r="J1153" s="63" t="s">
        <v>110</v>
      </c>
      <c r="K1153" s="64">
        <v>45294.73</v>
      </c>
      <c r="L1153" s="64">
        <v>45294.73</v>
      </c>
      <c r="M1153" s="64">
        <v>0</v>
      </c>
      <c r="N1153" s="64">
        <v>0</v>
      </c>
      <c r="O1153" s="64">
        <v>45294.73</v>
      </c>
    </row>
    <row r="1154" spans="1:15" x14ac:dyDescent="0.25">
      <c r="A1154" s="59">
        <v>2022</v>
      </c>
      <c r="B1154" s="60">
        <v>150</v>
      </c>
      <c r="C1154" s="60">
        <v>1131</v>
      </c>
      <c r="D1154" s="61">
        <v>641101</v>
      </c>
      <c r="E1154" s="60">
        <v>3050</v>
      </c>
      <c r="F1154" s="59" t="str">
        <f t="shared" ref="F1154:F1217" si="18">VLOOKUP(E1154,Locations,2,0)</f>
        <v>Busch</v>
      </c>
      <c r="G1154" s="54" t="s">
        <v>309</v>
      </c>
      <c r="H1154" s="62" t="s">
        <v>94</v>
      </c>
      <c r="I1154" s="62" t="s">
        <v>95</v>
      </c>
      <c r="J1154" s="63" t="s">
        <v>112</v>
      </c>
      <c r="K1154" s="64">
        <v>238548.69</v>
      </c>
      <c r="L1154" s="64">
        <v>78548.69</v>
      </c>
      <c r="M1154" s="64">
        <v>0</v>
      </c>
      <c r="N1154" s="64">
        <v>0</v>
      </c>
      <c r="O1154" s="64">
        <v>78548.69</v>
      </c>
    </row>
    <row r="1155" spans="1:15" x14ac:dyDescent="0.25">
      <c r="A1155" s="59">
        <v>2022</v>
      </c>
      <c r="B1155" s="60">
        <v>150</v>
      </c>
      <c r="C1155" s="60">
        <v>1131</v>
      </c>
      <c r="D1155" s="61">
        <v>641108</v>
      </c>
      <c r="E1155" s="60">
        <v>3050</v>
      </c>
      <c r="F1155" s="59" t="str">
        <f t="shared" si="18"/>
        <v>Busch</v>
      </c>
      <c r="G1155" s="54" t="s">
        <v>309</v>
      </c>
      <c r="H1155" s="62" t="s">
        <v>94</v>
      </c>
      <c r="I1155" s="62" t="s">
        <v>95</v>
      </c>
      <c r="J1155" s="63" t="s">
        <v>114</v>
      </c>
      <c r="K1155" s="64">
        <v>53666.75</v>
      </c>
      <c r="L1155" s="64">
        <v>53666.75</v>
      </c>
      <c r="M1155" s="64">
        <v>0</v>
      </c>
      <c r="N1155" s="64">
        <v>0</v>
      </c>
      <c r="O1155" s="64">
        <v>53666.75</v>
      </c>
    </row>
    <row r="1156" spans="1:15" x14ac:dyDescent="0.25">
      <c r="A1156" s="59">
        <v>2022</v>
      </c>
      <c r="B1156" s="60">
        <v>150</v>
      </c>
      <c r="C1156" s="60">
        <v>1131</v>
      </c>
      <c r="D1156" s="61">
        <v>641109</v>
      </c>
      <c r="E1156" s="60">
        <v>3050</v>
      </c>
      <c r="F1156" s="59" t="str">
        <f t="shared" si="18"/>
        <v>Busch</v>
      </c>
      <c r="G1156" s="54" t="s">
        <v>309</v>
      </c>
      <c r="H1156" s="62" t="s">
        <v>94</v>
      </c>
      <c r="I1156" s="62" t="s">
        <v>95</v>
      </c>
      <c r="J1156" s="63" t="s">
        <v>116</v>
      </c>
      <c r="K1156" s="64">
        <v>26833.37</v>
      </c>
      <c r="L1156" s="64">
        <v>175833.37</v>
      </c>
      <c r="M1156" s="64">
        <v>61112.23</v>
      </c>
      <c r="N1156" s="64">
        <v>0</v>
      </c>
      <c r="O1156" s="64">
        <v>114721.13999999998</v>
      </c>
    </row>
    <row r="1157" spans="1:15" x14ac:dyDescent="0.25">
      <c r="A1157" s="59">
        <v>2022</v>
      </c>
      <c r="B1157" s="60">
        <v>150</v>
      </c>
      <c r="C1157" s="60">
        <v>1131</v>
      </c>
      <c r="D1157" s="61">
        <v>641202</v>
      </c>
      <c r="E1157" s="60">
        <v>3050</v>
      </c>
      <c r="F1157" s="59" t="str">
        <f t="shared" si="18"/>
        <v>Busch</v>
      </c>
      <c r="G1157" s="54" t="s">
        <v>309</v>
      </c>
      <c r="H1157" s="62" t="s">
        <v>94</v>
      </c>
      <c r="I1157" s="62" t="s">
        <v>95</v>
      </c>
      <c r="J1157" s="63" t="s">
        <v>118</v>
      </c>
      <c r="K1157" s="64">
        <v>53666.75</v>
      </c>
      <c r="L1157" s="64">
        <v>53666.75</v>
      </c>
      <c r="M1157" s="64">
        <v>26138</v>
      </c>
      <c r="N1157" s="64">
        <v>12617</v>
      </c>
      <c r="O1157" s="64">
        <v>14911.75</v>
      </c>
    </row>
    <row r="1158" spans="1:15" x14ac:dyDescent="0.25">
      <c r="A1158" s="59">
        <v>2022</v>
      </c>
      <c r="B1158" s="60">
        <v>250</v>
      </c>
      <c r="C1158" s="60">
        <v>1131</v>
      </c>
      <c r="D1158" s="61">
        <v>613101</v>
      </c>
      <c r="E1158" s="60">
        <v>3050</v>
      </c>
      <c r="F1158" s="59" t="str">
        <f t="shared" si="18"/>
        <v>Busch</v>
      </c>
      <c r="G1158" s="54" t="s">
        <v>309</v>
      </c>
      <c r="H1158" s="62" t="s">
        <v>94</v>
      </c>
      <c r="I1158" s="62" t="s">
        <v>95</v>
      </c>
      <c r="J1158" s="63" t="s">
        <v>138</v>
      </c>
      <c r="K1158" s="64">
        <v>107333.49</v>
      </c>
      <c r="L1158" s="64">
        <v>107333.49</v>
      </c>
      <c r="M1158" s="64">
        <v>0</v>
      </c>
      <c r="N1158" s="64">
        <v>0</v>
      </c>
      <c r="O1158" s="64">
        <v>107333.49</v>
      </c>
    </row>
    <row r="1159" spans="1:15" x14ac:dyDescent="0.25">
      <c r="A1159" s="59">
        <v>2022</v>
      </c>
      <c r="B1159" s="60">
        <v>250</v>
      </c>
      <c r="C1159" s="60">
        <v>1131</v>
      </c>
      <c r="D1159" s="61">
        <v>623101</v>
      </c>
      <c r="E1159" s="60">
        <v>3050</v>
      </c>
      <c r="F1159" s="59" t="str">
        <f t="shared" si="18"/>
        <v>Busch</v>
      </c>
      <c r="G1159" s="54" t="s">
        <v>309</v>
      </c>
      <c r="H1159" s="62" t="s">
        <v>94</v>
      </c>
      <c r="I1159" s="62" t="s">
        <v>95</v>
      </c>
      <c r="J1159" s="63" t="s">
        <v>100</v>
      </c>
      <c r="K1159" s="64">
        <v>6654.68</v>
      </c>
      <c r="L1159" s="64">
        <v>6654.68</v>
      </c>
      <c r="M1159" s="64">
        <v>0</v>
      </c>
      <c r="N1159" s="64">
        <v>3.0000000000001137E-2</v>
      </c>
      <c r="O1159" s="64">
        <v>6654.65</v>
      </c>
    </row>
    <row r="1160" spans="1:15" x14ac:dyDescent="0.25">
      <c r="A1160" s="59">
        <v>2022</v>
      </c>
      <c r="B1160" s="60">
        <v>250</v>
      </c>
      <c r="C1160" s="60">
        <v>1131</v>
      </c>
      <c r="D1160" s="61">
        <v>623201</v>
      </c>
      <c r="E1160" s="60">
        <v>3050</v>
      </c>
      <c r="F1160" s="59" t="str">
        <f t="shared" si="18"/>
        <v>Busch</v>
      </c>
      <c r="G1160" s="54" t="s">
        <v>309</v>
      </c>
      <c r="H1160" s="62" t="s">
        <v>94</v>
      </c>
      <c r="I1160" s="62" t="s">
        <v>95</v>
      </c>
      <c r="J1160" s="63" t="s">
        <v>102</v>
      </c>
      <c r="K1160" s="64">
        <v>1556.34</v>
      </c>
      <c r="L1160" s="64">
        <v>1556.34</v>
      </c>
      <c r="M1160" s="64">
        <v>0</v>
      </c>
      <c r="N1160" s="64">
        <v>1.9999999999996021E-2</v>
      </c>
      <c r="O1160" s="64">
        <v>1556.32</v>
      </c>
    </row>
    <row r="1161" spans="1:15" x14ac:dyDescent="0.25">
      <c r="A1161" s="59">
        <v>2022</v>
      </c>
      <c r="B1161" s="60">
        <v>250</v>
      </c>
      <c r="C1161" s="60">
        <v>1131</v>
      </c>
      <c r="D1161" s="61">
        <v>626101</v>
      </c>
      <c r="E1161" s="60">
        <v>3050</v>
      </c>
      <c r="F1161" s="59" t="str">
        <f t="shared" si="18"/>
        <v>Busch</v>
      </c>
      <c r="G1161" s="54" t="s">
        <v>309</v>
      </c>
      <c r="H1161" s="62" t="s">
        <v>94</v>
      </c>
      <c r="I1161" s="62" t="s">
        <v>95</v>
      </c>
      <c r="J1161" s="63" t="s">
        <v>104</v>
      </c>
      <c r="K1161" s="64">
        <v>3112.67</v>
      </c>
      <c r="L1161" s="64">
        <v>3112.67</v>
      </c>
      <c r="M1161" s="64">
        <v>0</v>
      </c>
      <c r="N1161" s="64">
        <v>0</v>
      </c>
      <c r="O1161" s="64">
        <v>3112.67</v>
      </c>
    </row>
    <row r="1162" spans="1:15" x14ac:dyDescent="0.25">
      <c r="A1162" s="59">
        <v>2022</v>
      </c>
      <c r="B1162" s="60">
        <v>450</v>
      </c>
      <c r="C1162" s="60">
        <v>1131</v>
      </c>
      <c r="D1162" s="61">
        <v>654101</v>
      </c>
      <c r="E1162" s="60">
        <v>3050</v>
      </c>
      <c r="F1162" s="59" t="str">
        <f t="shared" si="18"/>
        <v>Busch</v>
      </c>
      <c r="G1162" s="54" t="s">
        <v>309</v>
      </c>
      <c r="H1162" s="62" t="s">
        <v>94</v>
      </c>
      <c r="I1162" s="62" t="s">
        <v>95</v>
      </c>
      <c r="J1162" s="63" t="s">
        <v>154</v>
      </c>
      <c r="K1162" s="64">
        <v>0</v>
      </c>
      <c r="L1162" s="64">
        <v>1899</v>
      </c>
      <c r="M1162" s="64">
        <v>1899</v>
      </c>
      <c r="N1162" s="64">
        <v>0</v>
      </c>
      <c r="O1162" s="64">
        <v>0</v>
      </c>
    </row>
    <row r="1163" spans="1:15" x14ac:dyDescent="0.25">
      <c r="A1163" s="59">
        <v>2022</v>
      </c>
      <c r="B1163" s="60">
        <v>450</v>
      </c>
      <c r="C1163" s="60">
        <v>1131</v>
      </c>
      <c r="D1163" s="61">
        <v>654102</v>
      </c>
      <c r="E1163" s="60">
        <v>3050</v>
      </c>
      <c r="F1163" s="59" t="str">
        <f t="shared" si="18"/>
        <v>Busch</v>
      </c>
      <c r="G1163" s="54" t="s">
        <v>309</v>
      </c>
      <c r="H1163" s="62" t="s">
        <v>94</v>
      </c>
      <c r="I1163" s="62" t="s">
        <v>95</v>
      </c>
      <c r="J1163" s="63" t="s">
        <v>162</v>
      </c>
      <c r="K1163" s="64">
        <v>0</v>
      </c>
      <c r="L1163" s="64">
        <v>9101</v>
      </c>
      <c r="M1163" s="64">
        <v>2398</v>
      </c>
      <c r="N1163" s="64">
        <v>0</v>
      </c>
      <c r="O1163" s="64">
        <v>6703</v>
      </c>
    </row>
    <row r="1164" spans="1:15" x14ac:dyDescent="0.25">
      <c r="A1164" s="59">
        <v>2022</v>
      </c>
      <c r="B1164" s="60">
        <v>150</v>
      </c>
      <c r="C1164" s="60">
        <v>1131</v>
      </c>
      <c r="D1164" s="61">
        <v>615113</v>
      </c>
      <c r="E1164" s="60">
        <v>3070</v>
      </c>
      <c r="F1164" s="59" t="str">
        <f t="shared" si="18"/>
        <v>Carr Lane VPA</v>
      </c>
      <c r="G1164" s="54" t="s">
        <v>309</v>
      </c>
      <c r="H1164" s="62" t="s">
        <v>94</v>
      </c>
      <c r="I1164" s="62" t="s">
        <v>95</v>
      </c>
      <c r="J1164" s="63" t="s">
        <v>108</v>
      </c>
      <c r="K1164" s="64">
        <v>0</v>
      </c>
      <c r="L1164" s="64">
        <v>17.72</v>
      </c>
      <c r="M1164" s="64">
        <v>0</v>
      </c>
      <c r="N1164" s="64">
        <v>17.72</v>
      </c>
      <c r="O1164" s="64">
        <v>0</v>
      </c>
    </row>
    <row r="1165" spans="1:15" x14ac:dyDescent="0.25">
      <c r="A1165" s="59">
        <v>2022</v>
      </c>
      <c r="B1165" s="60">
        <v>150</v>
      </c>
      <c r="C1165" s="60">
        <v>1131</v>
      </c>
      <c r="D1165" s="61">
        <v>623101</v>
      </c>
      <c r="E1165" s="60">
        <v>3070</v>
      </c>
      <c r="F1165" s="59" t="str">
        <f t="shared" si="18"/>
        <v>Carr Lane VPA</v>
      </c>
      <c r="G1165" s="54" t="s">
        <v>309</v>
      </c>
      <c r="H1165" s="62" t="s">
        <v>94</v>
      </c>
      <c r="I1165" s="62" t="s">
        <v>95</v>
      </c>
      <c r="J1165" s="63" t="s">
        <v>100</v>
      </c>
      <c r="K1165" s="64">
        <v>0</v>
      </c>
      <c r="L1165" s="64">
        <v>0</v>
      </c>
      <c r="M1165" s="64">
        <v>0</v>
      </c>
      <c r="N1165" s="64">
        <v>1.08</v>
      </c>
      <c r="O1165" s="64">
        <v>-1.08</v>
      </c>
    </row>
    <row r="1166" spans="1:15" x14ac:dyDescent="0.25">
      <c r="A1166" s="59">
        <v>2022</v>
      </c>
      <c r="B1166" s="60">
        <v>150</v>
      </c>
      <c r="C1166" s="60">
        <v>1131</v>
      </c>
      <c r="D1166" s="61">
        <v>623201</v>
      </c>
      <c r="E1166" s="60">
        <v>3070</v>
      </c>
      <c r="F1166" s="59" t="str">
        <f t="shared" si="18"/>
        <v>Carr Lane VPA</v>
      </c>
      <c r="G1166" s="54" t="s">
        <v>309</v>
      </c>
      <c r="H1166" s="62" t="s">
        <v>94</v>
      </c>
      <c r="I1166" s="62" t="s">
        <v>95</v>
      </c>
      <c r="J1166" s="63" t="s">
        <v>102</v>
      </c>
      <c r="K1166" s="64">
        <v>0</v>
      </c>
      <c r="L1166" s="64">
        <v>0</v>
      </c>
      <c r="M1166" s="64">
        <v>0</v>
      </c>
      <c r="N1166" s="64">
        <v>0.26</v>
      </c>
      <c r="O1166" s="64">
        <v>-0.26</v>
      </c>
    </row>
    <row r="1167" spans="1:15" x14ac:dyDescent="0.25">
      <c r="A1167" s="59">
        <v>2022</v>
      </c>
      <c r="B1167" s="60">
        <v>150</v>
      </c>
      <c r="C1167" s="60">
        <v>1131</v>
      </c>
      <c r="D1167" s="61">
        <v>626101</v>
      </c>
      <c r="E1167" s="60">
        <v>3070</v>
      </c>
      <c r="F1167" s="59" t="str">
        <f t="shared" si="18"/>
        <v>Carr Lane VPA</v>
      </c>
      <c r="G1167" s="54" t="s">
        <v>309</v>
      </c>
      <c r="H1167" s="62" t="s">
        <v>94</v>
      </c>
      <c r="I1167" s="62" t="s">
        <v>95</v>
      </c>
      <c r="J1167" s="63" t="s">
        <v>104</v>
      </c>
      <c r="K1167" s="64">
        <v>0</v>
      </c>
      <c r="L1167" s="64">
        <v>0</v>
      </c>
      <c r="M1167" s="64">
        <v>0</v>
      </c>
      <c r="N1167" s="64">
        <v>0.52</v>
      </c>
      <c r="O1167" s="64">
        <v>-0.52</v>
      </c>
    </row>
    <row r="1168" spans="1:15" x14ac:dyDescent="0.25">
      <c r="A1168" s="59">
        <v>2022</v>
      </c>
      <c r="B1168" s="60">
        <v>150</v>
      </c>
      <c r="C1168" s="60">
        <v>1131</v>
      </c>
      <c r="D1168" s="61">
        <v>634203</v>
      </c>
      <c r="E1168" s="60">
        <v>3070</v>
      </c>
      <c r="F1168" s="59" t="str">
        <f t="shared" si="18"/>
        <v>Carr Lane VPA</v>
      </c>
      <c r="G1168" s="54" t="s">
        <v>309</v>
      </c>
      <c r="H1168" s="62" t="s">
        <v>94</v>
      </c>
      <c r="I1168" s="62" t="s">
        <v>95</v>
      </c>
      <c r="J1168" s="63" t="s">
        <v>175</v>
      </c>
      <c r="K1168" s="64">
        <v>0</v>
      </c>
      <c r="L1168" s="64">
        <v>5000</v>
      </c>
      <c r="M1168" s="64">
        <v>0</v>
      </c>
      <c r="N1168" s="64">
        <v>0</v>
      </c>
      <c r="O1168" s="64">
        <v>5000</v>
      </c>
    </row>
    <row r="1169" spans="1:15" x14ac:dyDescent="0.25">
      <c r="A1169" s="59">
        <v>2022</v>
      </c>
      <c r="B1169" s="60">
        <v>150</v>
      </c>
      <c r="C1169" s="60">
        <v>1131</v>
      </c>
      <c r="D1169" s="61">
        <v>639802</v>
      </c>
      <c r="E1169" s="60">
        <v>3070</v>
      </c>
      <c r="F1169" s="59" t="str">
        <f t="shared" si="18"/>
        <v>Carr Lane VPA</v>
      </c>
      <c r="G1169" s="54" t="s">
        <v>309</v>
      </c>
      <c r="H1169" s="62" t="s">
        <v>94</v>
      </c>
      <c r="I1169" s="62" t="s">
        <v>95</v>
      </c>
      <c r="J1169" s="63" t="s">
        <v>110</v>
      </c>
      <c r="K1169" s="64">
        <v>53644.639999999999</v>
      </c>
      <c r="L1169" s="64">
        <v>44.639999999999418</v>
      </c>
      <c r="M1169" s="64">
        <v>0</v>
      </c>
      <c r="N1169" s="64">
        <v>0</v>
      </c>
      <c r="O1169" s="64">
        <v>44.639999999999418</v>
      </c>
    </row>
    <row r="1170" spans="1:15" x14ac:dyDescent="0.25">
      <c r="A1170" s="59">
        <v>2022</v>
      </c>
      <c r="B1170" s="60">
        <v>150</v>
      </c>
      <c r="C1170" s="60">
        <v>1131</v>
      </c>
      <c r="D1170" s="61">
        <v>641101</v>
      </c>
      <c r="E1170" s="60">
        <v>3070</v>
      </c>
      <c r="F1170" s="59" t="str">
        <f t="shared" si="18"/>
        <v>Carr Lane VPA</v>
      </c>
      <c r="G1170" s="54" t="s">
        <v>309</v>
      </c>
      <c r="H1170" s="62" t="s">
        <v>94</v>
      </c>
      <c r="I1170" s="62" t="s">
        <v>95</v>
      </c>
      <c r="J1170" s="63" t="s">
        <v>112</v>
      </c>
      <c r="K1170" s="64">
        <v>282524.2</v>
      </c>
      <c r="L1170" s="64">
        <v>6412.7200000000303</v>
      </c>
      <c r="M1170" s="64">
        <v>6341.2</v>
      </c>
      <c r="N1170" s="64">
        <v>0</v>
      </c>
      <c r="O1170" s="64">
        <v>71.52000000003045</v>
      </c>
    </row>
    <row r="1171" spans="1:15" x14ac:dyDescent="0.25">
      <c r="A1171" s="59">
        <v>2022</v>
      </c>
      <c r="B1171" s="60">
        <v>150</v>
      </c>
      <c r="C1171" s="60">
        <v>1131</v>
      </c>
      <c r="D1171" s="61">
        <v>641108</v>
      </c>
      <c r="E1171" s="60">
        <v>3070</v>
      </c>
      <c r="F1171" s="59" t="str">
        <f t="shared" si="18"/>
        <v>Carr Lane VPA</v>
      </c>
      <c r="G1171" s="54" t="s">
        <v>309</v>
      </c>
      <c r="H1171" s="62" t="s">
        <v>94</v>
      </c>
      <c r="I1171" s="62" t="s">
        <v>95</v>
      </c>
      <c r="J1171" s="63" t="s">
        <v>114</v>
      </c>
      <c r="K1171" s="64">
        <v>63560</v>
      </c>
      <c r="L1171" s="64">
        <v>63560</v>
      </c>
      <c r="M1171" s="64">
        <v>873.75</v>
      </c>
      <c r="N1171" s="64">
        <v>0</v>
      </c>
      <c r="O1171" s="64">
        <v>62686.25</v>
      </c>
    </row>
    <row r="1172" spans="1:15" x14ac:dyDescent="0.25">
      <c r="A1172" s="59">
        <v>2022</v>
      </c>
      <c r="B1172" s="60">
        <v>150</v>
      </c>
      <c r="C1172" s="60">
        <v>1131</v>
      </c>
      <c r="D1172" s="61">
        <v>641109</v>
      </c>
      <c r="E1172" s="60">
        <v>3070</v>
      </c>
      <c r="F1172" s="59" t="str">
        <f t="shared" si="18"/>
        <v>Carr Lane VPA</v>
      </c>
      <c r="G1172" s="54" t="s">
        <v>309</v>
      </c>
      <c r="H1172" s="62" t="s">
        <v>94</v>
      </c>
      <c r="I1172" s="62" t="s">
        <v>95</v>
      </c>
      <c r="J1172" s="63" t="s">
        <v>116</v>
      </c>
      <c r="K1172" s="64">
        <v>31780</v>
      </c>
      <c r="L1172" s="64">
        <v>332961.78000000003</v>
      </c>
      <c r="M1172" s="64">
        <v>326813.18</v>
      </c>
      <c r="N1172" s="64">
        <v>0</v>
      </c>
      <c r="O1172" s="64">
        <v>6148.6000000000349</v>
      </c>
    </row>
    <row r="1173" spans="1:15" x14ac:dyDescent="0.25">
      <c r="A1173" s="59">
        <v>2022</v>
      </c>
      <c r="B1173" s="60">
        <v>150</v>
      </c>
      <c r="C1173" s="60">
        <v>1131</v>
      </c>
      <c r="D1173" s="61">
        <v>641202</v>
      </c>
      <c r="E1173" s="60">
        <v>3070</v>
      </c>
      <c r="F1173" s="59" t="str">
        <f t="shared" si="18"/>
        <v>Carr Lane VPA</v>
      </c>
      <c r="G1173" s="54" t="s">
        <v>309</v>
      </c>
      <c r="H1173" s="62" t="s">
        <v>94</v>
      </c>
      <c r="I1173" s="62" t="s">
        <v>95</v>
      </c>
      <c r="J1173" s="63" t="s">
        <v>118</v>
      </c>
      <c r="K1173" s="64">
        <v>63560</v>
      </c>
      <c r="L1173" s="64">
        <v>35.400000000001455</v>
      </c>
      <c r="M1173" s="64">
        <v>0</v>
      </c>
      <c r="N1173" s="64">
        <v>0</v>
      </c>
      <c r="O1173" s="64">
        <v>35.400000000001455</v>
      </c>
    </row>
    <row r="1174" spans="1:15" x14ac:dyDescent="0.25">
      <c r="A1174" s="59">
        <v>2022</v>
      </c>
      <c r="B1174" s="60">
        <v>250</v>
      </c>
      <c r="C1174" s="60">
        <v>1131</v>
      </c>
      <c r="D1174" s="61">
        <v>613101</v>
      </c>
      <c r="E1174" s="60">
        <v>3070</v>
      </c>
      <c r="F1174" s="59" t="str">
        <f t="shared" si="18"/>
        <v>Carr Lane VPA</v>
      </c>
      <c r="G1174" s="54" t="s">
        <v>309</v>
      </c>
      <c r="H1174" s="62" t="s">
        <v>94</v>
      </c>
      <c r="I1174" s="62" t="s">
        <v>95</v>
      </c>
      <c r="J1174" s="63" t="s">
        <v>138</v>
      </c>
      <c r="K1174" s="64">
        <v>127120</v>
      </c>
      <c r="L1174" s="64">
        <v>122120</v>
      </c>
      <c r="M1174" s="64">
        <v>0</v>
      </c>
      <c r="N1174" s="64">
        <v>0</v>
      </c>
      <c r="O1174" s="64">
        <v>122120</v>
      </c>
    </row>
    <row r="1175" spans="1:15" x14ac:dyDescent="0.25">
      <c r="A1175" s="59">
        <v>2022</v>
      </c>
      <c r="B1175" s="60">
        <v>250</v>
      </c>
      <c r="C1175" s="60">
        <v>1131</v>
      </c>
      <c r="D1175" s="61">
        <v>623101</v>
      </c>
      <c r="E1175" s="60">
        <v>3070</v>
      </c>
      <c r="F1175" s="59" t="str">
        <f t="shared" si="18"/>
        <v>Carr Lane VPA</v>
      </c>
      <c r="G1175" s="54" t="s">
        <v>309</v>
      </c>
      <c r="H1175" s="62" t="s">
        <v>94</v>
      </c>
      <c r="I1175" s="62" t="s">
        <v>95</v>
      </c>
      <c r="J1175" s="63" t="s">
        <v>100</v>
      </c>
      <c r="K1175" s="64">
        <v>7881.44</v>
      </c>
      <c r="L1175" s="64">
        <v>7881.44</v>
      </c>
      <c r="M1175" s="64">
        <v>0</v>
      </c>
      <c r="N1175" s="64">
        <v>0</v>
      </c>
      <c r="O1175" s="64">
        <v>7881.44</v>
      </c>
    </row>
    <row r="1176" spans="1:15" x14ac:dyDescent="0.25">
      <c r="A1176" s="59">
        <v>2022</v>
      </c>
      <c r="B1176" s="60">
        <v>250</v>
      </c>
      <c r="C1176" s="60">
        <v>1131</v>
      </c>
      <c r="D1176" s="61">
        <v>623201</v>
      </c>
      <c r="E1176" s="60">
        <v>3070</v>
      </c>
      <c r="F1176" s="59" t="str">
        <f t="shared" si="18"/>
        <v>Carr Lane VPA</v>
      </c>
      <c r="G1176" s="54" t="s">
        <v>309</v>
      </c>
      <c r="H1176" s="62" t="s">
        <v>94</v>
      </c>
      <c r="I1176" s="62" t="s">
        <v>95</v>
      </c>
      <c r="J1176" s="63" t="s">
        <v>102</v>
      </c>
      <c r="K1176" s="64">
        <v>1843.24</v>
      </c>
      <c r="L1176" s="64">
        <v>1843.24</v>
      </c>
      <c r="M1176" s="64">
        <v>0</v>
      </c>
      <c r="N1176" s="64">
        <v>0</v>
      </c>
      <c r="O1176" s="64">
        <v>1843.24</v>
      </c>
    </row>
    <row r="1177" spans="1:15" x14ac:dyDescent="0.25">
      <c r="A1177" s="59">
        <v>2022</v>
      </c>
      <c r="B1177" s="60">
        <v>250</v>
      </c>
      <c r="C1177" s="60">
        <v>1131</v>
      </c>
      <c r="D1177" s="61">
        <v>626101</v>
      </c>
      <c r="E1177" s="60">
        <v>3070</v>
      </c>
      <c r="F1177" s="59" t="str">
        <f t="shared" si="18"/>
        <v>Carr Lane VPA</v>
      </c>
      <c r="G1177" s="54" t="s">
        <v>309</v>
      </c>
      <c r="H1177" s="62" t="s">
        <v>94</v>
      </c>
      <c r="I1177" s="62" t="s">
        <v>95</v>
      </c>
      <c r="J1177" s="63" t="s">
        <v>104</v>
      </c>
      <c r="K1177" s="64">
        <v>3686.48</v>
      </c>
      <c r="L1177" s="64">
        <v>3686.48</v>
      </c>
      <c r="M1177" s="64">
        <v>0</v>
      </c>
      <c r="N1177" s="64">
        <v>0</v>
      </c>
      <c r="O1177" s="64">
        <v>3686.48</v>
      </c>
    </row>
    <row r="1178" spans="1:15" x14ac:dyDescent="0.25">
      <c r="A1178" s="59">
        <v>2022</v>
      </c>
      <c r="B1178" s="60">
        <v>450</v>
      </c>
      <c r="C1178" s="60">
        <v>1131</v>
      </c>
      <c r="D1178" s="61">
        <v>654102</v>
      </c>
      <c r="E1178" s="60">
        <v>3070</v>
      </c>
      <c r="F1178" s="59" t="str">
        <f t="shared" si="18"/>
        <v>Carr Lane VPA</v>
      </c>
      <c r="G1178" s="54" t="s">
        <v>309</v>
      </c>
      <c r="H1178" s="62" t="s">
        <v>94</v>
      </c>
      <c r="I1178" s="62" t="s">
        <v>95</v>
      </c>
      <c r="J1178" s="63" t="s">
        <v>162</v>
      </c>
      <c r="K1178" s="64">
        <v>0</v>
      </c>
      <c r="L1178" s="64">
        <v>92054.3</v>
      </c>
      <c r="M1178" s="64">
        <v>65188.73</v>
      </c>
      <c r="N1178" s="64">
        <v>0</v>
      </c>
      <c r="O1178" s="64">
        <v>26865.57</v>
      </c>
    </row>
    <row r="1179" spans="1:15" x14ac:dyDescent="0.25">
      <c r="A1179" s="59">
        <v>2022</v>
      </c>
      <c r="B1179" s="60">
        <v>150</v>
      </c>
      <c r="C1179" s="60">
        <v>1131</v>
      </c>
      <c r="D1179" s="61">
        <v>639802</v>
      </c>
      <c r="E1179" s="60">
        <v>3130</v>
      </c>
      <c r="F1179" s="59" t="str">
        <f t="shared" si="18"/>
        <v>McKinley CJA</v>
      </c>
      <c r="G1179" s="54" t="s">
        <v>309</v>
      </c>
      <c r="H1179" s="62" t="s">
        <v>94</v>
      </c>
      <c r="I1179" s="62" t="s">
        <v>95</v>
      </c>
      <c r="J1179" s="63" t="s">
        <v>110</v>
      </c>
      <c r="K1179" s="64">
        <v>27102.68</v>
      </c>
      <c r="L1179" s="64">
        <v>27102.68</v>
      </c>
      <c r="M1179" s="64">
        <v>0</v>
      </c>
      <c r="N1179" s="64">
        <v>0</v>
      </c>
      <c r="O1179" s="64">
        <v>27102.68</v>
      </c>
    </row>
    <row r="1180" spans="1:15" x14ac:dyDescent="0.25">
      <c r="A1180" s="59">
        <v>2022</v>
      </c>
      <c r="B1180" s="60">
        <v>150</v>
      </c>
      <c r="C1180" s="60">
        <v>1131</v>
      </c>
      <c r="D1180" s="61">
        <v>641101</v>
      </c>
      <c r="E1180" s="60">
        <v>3130</v>
      </c>
      <c r="F1180" s="59" t="str">
        <f t="shared" si="18"/>
        <v>McKinley CJA</v>
      </c>
      <c r="G1180" s="54" t="s">
        <v>309</v>
      </c>
      <c r="H1180" s="62" t="s">
        <v>94</v>
      </c>
      <c r="I1180" s="62" t="s">
        <v>95</v>
      </c>
      <c r="J1180" s="63" t="s">
        <v>112</v>
      </c>
      <c r="K1180" s="64">
        <v>142738.66</v>
      </c>
      <c r="L1180" s="64">
        <v>137738.66</v>
      </c>
      <c r="M1180" s="64">
        <v>0</v>
      </c>
      <c r="N1180" s="64">
        <v>0</v>
      </c>
      <c r="O1180" s="64">
        <v>137738.66</v>
      </c>
    </row>
    <row r="1181" spans="1:15" x14ac:dyDescent="0.25">
      <c r="A1181" s="59">
        <v>2022</v>
      </c>
      <c r="B1181" s="60">
        <v>150</v>
      </c>
      <c r="C1181" s="60">
        <v>1131</v>
      </c>
      <c r="D1181" s="61">
        <v>641108</v>
      </c>
      <c r="E1181" s="60">
        <v>3130</v>
      </c>
      <c r="F1181" s="59" t="str">
        <f t="shared" si="18"/>
        <v>McKinley CJA</v>
      </c>
      <c r="G1181" s="54" t="s">
        <v>309</v>
      </c>
      <c r="H1181" s="62" t="s">
        <v>94</v>
      </c>
      <c r="I1181" s="62" t="s">
        <v>95</v>
      </c>
      <c r="J1181" s="63" t="s">
        <v>114</v>
      </c>
      <c r="K1181" s="64">
        <v>32112.19</v>
      </c>
      <c r="L1181" s="64">
        <v>32112.19</v>
      </c>
      <c r="M1181" s="64">
        <v>0</v>
      </c>
      <c r="N1181" s="64">
        <v>0</v>
      </c>
      <c r="O1181" s="64">
        <v>32112.19</v>
      </c>
    </row>
    <row r="1182" spans="1:15" x14ac:dyDescent="0.25">
      <c r="A1182" s="59">
        <v>2022</v>
      </c>
      <c r="B1182" s="60">
        <v>150</v>
      </c>
      <c r="C1182" s="60">
        <v>1131</v>
      </c>
      <c r="D1182" s="61">
        <v>641109</v>
      </c>
      <c r="E1182" s="60">
        <v>3130</v>
      </c>
      <c r="F1182" s="59" t="str">
        <f t="shared" si="18"/>
        <v>McKinley CJA</v>
      </c>
      <c r="G1182" s="54" t="s">
        <v>309</v>
      </c>
      <c r="H1182" s="62" t="s">
        <v>94</v>
      </c>
      <c r="I1182" s="62" t="s">
        <v>95</v>
      </c>
      <c r="J1182" s="63" t="s">
        <v>116</v>
      </c>
      <c r="K1182" s="64">
        <v>16056.09</v>
      </c>
      <c r="L1182" s="64">
        <v>16056.09</v>
      </c>
      <c r="M1182" s="64">
        <v>0</v>
      </c>
      <c r="N1182" s="64">
        <v>0</v>
      </c>
      <c r="O1182" s="64">
        <v>16056.09</v>
      </c>
    </row>
    <row r="1183" spans="1:15" x14ac:dyDescent="0.25">
      <c r="A1183" s="59">
        <v>2022</v>
      </c>
      <c r="B1183" s="60">
        <v>150</v>
      </c>
      <c r="C1183" s="60">
        <v>1131</v>
      </c>
      <c r="D1183" s="61">
        <v>641202</v>
      </c>
      <c r="E1183" s="60">
        <v>3130</v>
      </c>
      <c r="F1183" s="59" t="str">
        <f t="shared" si="18"/>
        <v>McKinley CJA</v>
      </c>
      <c r="G1183" s="54" t="s">
        <v>309</v>
      </c>
      <c r="H1183" s="62" t="s">
        <v>94</v>
      </c>
      <c r="I1183" s="62" t="s">
        <v>95</v>
      </c>
      <c r="J1183" s="63" t="s">
        <v>118</v>
      </c>
      <c r="K1183" s="64">
        <v>32112.19</v>
      </c>
      <c r="L1183" s="64">
        <v>32112.19</v>
      </c>
      <c r="M1183" s="64">
        <v>0</v>
      </c>
      <c r="N1183" s="64">
        <v>0</v>
      </c>
      <c r="O1183" s="64">
        <v>32112.19</v>
      </c>
    </row>
    <row r="1184" spans="1:15" x14ac:dyDescent="0.25">
      <c r="A1184" s="59">
        <v>2022</v>
      </c>
      <c r="B1184" s="60">
        <v>250</v>
      </c>
      <c r="C1184" s="60">
        <v>1131</v>
      </c>
      <c r="D1184" s="61">
        <v>613101</v>
      </c>
      <c r="E1184" s="60">
        <v>3130</v>
      </c>
      <c r="F1184" s="59" t="str">
        <f t="shared" si="18"/>
        <v>McKinley CJA</v>
      </c>
      <c r="G1184" s="54" t="s">
        <v>309</v>
      </c>
      <c r="H1184" s="62" t="s">
        <v>94</v>
      </c>
      <c r="I1184" s="62" t="s">
        <v>95</v>
      </c>
      <c r="J1184" s="63" t="s">
        <v>138</v>
      </c>
      <c r="K1184" s="64">
        <v>64224.37</v>
      </c>
      <c r="L1184" s="64">
        <v>64224.37</v>
      </c>
      <c r="M1184" s="64">
        <v>0</v>
      </c>
      <c r="N1184" s="64">
        <v>0</v>
      </c>
      <c r="O1184" s="64">
        <v>64224.37</v>
      </c>
    </row>
    <row r="1185" spans="1:15" x14ac:dyDescent="0.25">
      <c r="A1185" s="59">
        <v>2022</v>
      </c>
      <c r="B1185" s="60">
        <v>250</v>
      </c>
      <c r="C1185" s="60">
        <v>1131</v>
      </c>
      <c r="D1185" s="61">
        <v>623101</v>
      </c>
      <c r="E1185" s="60">
        <v>3130</v>
      </c>
      <c r="F1185" s="59" t="str">
        <f t="shared" si="18"/>
        <v>McKinley CJA</v>
      </c>
      <c r="G1185" s="54" t="s">
        <v>309</v>
      </c>
      <c r="H1185" s="62" t="s">
        <v>94</v>
      </c>
      <c r="I1185" s="62" t="s">
        <v>95</v>
      </c>
      <c r="J1185" s="63" t="s">
        <v>100</v>
      </c>
      <c r="K1185" s="64">
        <v>3981.91</v>
      </c>
      <c r="L1185" s="64">
        <v>3981.91</v>
      </c>
      <c r="M1185" s="64">
        <v>0</v>
      </c>
      <c r="N1185" s="64">
        <v>0</v>
      </c>
      <c r="O1185" s="64">
        <v>3981.91</v>
      </c>
    </row>
    <row r="1186" spans="1:15" x14ac:dyDescent="0.25">
      <c r="A1186" s="59">
        <v>2022</v>
      </c>
      <c r="B1186" s="60">
        <v>250</v>
      </c>
      <c r="C1186" s="60">
        <v>1131</v>
      </c>
      <c r="D1186" s="61">
        <v>623201</v>
      </c>
      <c r="E1186" s="60">
        <v>3130</v>
      </c>
      <c r="F1186" s="59" t="str">
        <f t="shared" si="18"/>
        <v>McKinley CJA</v>
      </c>
      <c r="G1186" s="54" t="s">
        <v>309</v>
      </c>
      <c r="H1186" s="62" t="s">
        <v>94</v>
      </c>
      <c r="I1186" s="62" t="s">
        <v>95</v>
      </c>
      <c r="J1186" s="63" t="s">
        <v>102</v>
      </c>
      <c r="K1186" s="64">
        <v>931.25</v>
      </c>
      <c r="L1186" s="64">
        <v>931.25</v>
      </c>
      <c r="M1186" s="64">
        <v>0</v>
      </c>
      <c r="N1186" s="64">
        <v>0</v>
      </c>
      <c r="O1186" s="64">
        <v>931.25</v>
      </c>
    </row>
    <row r="1187" spans="1:15" x14ac:dyDescent="0.25">
      <c r="A1187" s="59">
        <v>2022</v>
      </c>
      <c r="B1187" s="60">
        <v>250</v>
      </c>
      <c r="C1187" s="60">
        <v>1131</v>
      </c>
      <c r="D1187" s="61">
        <v>626101</v>
      </c>
      <c r="E1187" s="60">
        <v>3130</v>
      </c>
      <c r="F1187" s="59" t="str">
        <f t="shared" si="18"/>
        <v>McKinley CJA</v>
      </c>
      <c r="G1187" s="54" t="s">
        <v>309</v>
      </c>
      <c r="H1187" s="62" t="s">
        <v>94</v>
      </c>
      <c r="I1187" s="62" t="s">
        <v>95</v>
      </c>
      <c r="J1187" s="63" t="s">
        <v>104</v>
      </c>
      <c r="K1187" s="64">
        <v>1862.51</v>
      </c>
      <c r="L1187" s="64">
        <v>1862.51</v>
      </c>
      <c r="M1187" s="64">
        <v>0</v>
      </c>
      <c r="N1187" s="64">
        <v>0</v>
      </c>
      <c r="O1187" s="64">
        <v>1862.51</v>
      </c>
    </row>
    <row r="1188" spans="1:15" x14ac:dyDescent="0.25">
      <c r="A1188" s="59">
        <v>2022</v>
      </c>
      <c r="B1188" s="60">
        <v>150</v>
      </c>
      <c r="C1188" s="60">
        <v>1131</v>
      </c>
      <c r="D1188" s="61">
        <v>639802</v>
      </c>
      <c r="E1188" s="60">
        <v>3230</v>
      </c>
      <c r="F1188" s="59" t="str">
        <f t="shared" si="18"/>
        <v>Gateway Middle</v>
      </c>
      <c r="G1188" s="54" t="s">
        <v>309</v>
      </c>
      <c r="H1188" s="62" t="s">
        <v>94</v>
      </c>
      <c r="I1188" s="62" t="s">
        <v>95</v>
      </c>
      <c r="J1188" s="63" t="s">
        <v>110</v>
      </c>
      <c r="K1188" s="64">
        <v>67011.490000000005</v>
      </c>
      <c r="L1188" s="64">
        <v>0</v>
      </c>
      <c r="M1188" s="64">
        <v>0</v>
      </c>
      <c r="N1188" s="64">
        <v>0</v>
      </c>
      <c r="O1188" s="64">
        <v>0</v>
      </c>
    </row>
    <row r="1189" spans="1:15" x14ac:dyDescent="0.25">
      <c r="A1189" s="59">
        <v>2022</v>
      </c>
      <c r="B1189" s="60">
        <v>150</v>
      </c>
      <c r="C1189" s="60">
        <v>1131</v>
      </c>
      <c r="D1189" s="61">
        <v>641101</v>
      </c>
      <c r="E1189" s="60">
        <v>3230</v>
      </c>
      <c r="F1189" s="59" t="str">
        <f t="shared" si="18"/>
        <v>Gateway Middle</v>
      </c>
      <c r="G1189" s="54" t="s">
        <v>309</v>
      </c>
      <c r="H1189" s="62" t="s">
        <v>94</v>
      </c>
      <c r="I1189" s="62" t="s">
        <v>95</v>
      </c>
      <c r="J1189" s="63" t="s">
        <v>112</v>
      </c>
      <c r="K1189" s="64">
        <v>352921.89</v>
      </c>
      <c r="L1189" s="64">
        <v>178301.41</v>
      </c>
      <c r="M1189" s="64">
        <v>2951.1</v>
      </c>
      <c r="N1189" s="64">
        <v>1251.67</v>
      </c>
      <c r="O1189" s="64">
        <v>174098.64</v>
      </c>
    </row>
    <row r="1190" spans="1:15" x14ac:dyDescent="0.25">
      <c r="A1190" s="59">
        <v>2022</v>
      </c>
      <c r="B1190" s="60">
        <v>150</v>
      </c>
      <c r="C1190" s="60">
        <v>1131</v>
      </c>
      <c r="D1190" s="61">
        <v>641108</v>
      </c>
      <c r="E1190" s="60">
        <v>3230</v>
      </c>
      <c r="F1190" s="59" t="str">
        <f t="shared" si="18"/>
        <v>Gateway Middle</v>
      </c>
      <c r="G1190" s="54" t="s">
        <v>309</v>
      </c>
      <c r="H1190" s="62" t="s">
        <v>94</v>
      </c>
      <c r="I1190" s="62" t="s">
        <v>95</v>
      </c>
      <c r="J1190" s="63" t="s">
        <v>114</v>
      </c>
      <c r="K1190" s="64">
        <v>79397.5</v>
      </c>
      <c r="L1190" s="64">
        <v>79397.5</v>
      </c>
      <c r="M1190" s="64">
        <v>0</v>
      </c>
      <c r="N1190" s="64">
        <v>0</v>
      </c>
      <c r="O1190" s="64">
        <v>79397.5</v>
      </c>
    </row>
    <row r="1191" spans="1:15" x14ac:dyDescent="0.25">
      <c r="A1191" s="59">
        <v>2022</v>
      </c>
      <c r="B1191" s="60">
        <v>150</v>
      </c>
      <c r="C1191" s="60">
        <v>1131</v>
      </c>
      <c r="D1191" s="61">
        <v>641109</v>
      </c>
      <c r="E1191" s="60">
        <v>3230</v>
      </c>
      <c r="F1191" s="59" t="str">
        <f t="shared" si="18"/>
        <v>Gateway Middle</v>
      </c>
      <c r="G1191" s="54" t="s">
        <v>309</v>
      </c>
      <c r="H1191" s="62" t="s">
        <v>94</v>
      </c>
      <c r="I1191" s="62" t="s">
        <v>95</v>
      </c>
      <c r="J1191" s="63" t="s">
        <v>116</v>
      </c>
      <c r="K1191" s="64">
        <v>39698.75</v>
      </c>
      <c r="L1191" s="64">
        <v>126710.24</v>
      </c>
      <c r="M1191" s="64">
        <v>35610.39</v>
      </c>
      <c r="N1191" s="64">
        <v>36372.6</v>
      </c>
      <c r="O1191" s="64">
        <v>54727.250000000015</v>
      </c>
    </row>
    <row r="1192" spans="1:15" x14ac:dyDescent="0.25">
      <c r="A1192" s="59">
        <v>2022</v>
      </c>
      <c r="B1192" s="60">
        <v>150</v>
      </c>
      <c r="C1192" s="60">
        <v>1131</v>
      </c>
      <c r="D1192" s="61">
        <v>641202</v>
      </c>
      <c r="E1192" s="60">
        <v>3230</v>
      </c>
      <c r="F1192" s="59" t="str">
        <f t="shared" si="18"/>
        <v>Gateway Middle</v>
      </c>
      <c r="G1192" s="54" t="s">
        <v>309</v>
      </c>
      <c r="H1192" s="62" t="s">
        <v>94</v>
      </c>
      <c r="I1192" s="62" t="s">
        <v>95</v>
      </c>
      <c r="J1192" s="63" t="s">
        <v>118</v>
      </c>
      <c r="K1192" s="64">
        <v>79397.5</v>
      </c>
      <c r="L1192" s="64">
        <v>79397.5</v>
      </c>
      <c r="M1192" s="64">
        <v>3070.75</v>
      </c>
      <c r="N1192" s="64">
        <v>23163.66</v>
      </c>
      <c r="O1192" s="64">
        <v>53163.09</v>
      </c>
    </row>
    <row r="1193" spans="1:15" x14ac:dyDescent="0.25">
      <c r="A1193" s="59">
        <v>2022</v>
      </c>
      <c r="B1193" s="60">
        <v>250</v>
      </c>
      <c r="C1193" s="60">
        <v>1131</v>
      </c>
      <c r="D1193" s="61">
        <v>613101</v>
      </c>
      <c r="E1193" s="60">
        <v>3230</v>
      </c>
      <c r="F1193" s="59" t="str">
        <f t="shared" si="18"/>
        <v>Gateway Middle</v>
      </c>
      <c r="G1193" s="54" t="s">
        <v>309</v>
      </c>
      <c r="H1193" s="62" t="s">
        <v>94</v>
      </c>
      <c r="I1193" s="62" t="s">
        <v>95</v>
      </c>
      <c r="J1193" s="63" t="s">
        <v>138</v>
      </c>
      <c r="K1193" s="64">
        <v>158795</v>
      </c>
      <c r="L1193" s="64">
        <v>158795</v>
      </c>
      <c r="M1193" s="64">
        <v>0</v>
      </c>
      <c r="N1193" s="64">
        <v>0</v>
      </c>
      <c r="O1193" s="64">
        <v>158795</v>
      </c>
    </row>
    <row r="1194" spans="1:15" x14ac:dyDescent="0.25">
      <c r="A1194" s="59">
        <v>2022</v>
      </c>
      <c r="B1194" s="60">
        <v>250</v>
      </c>
      <c r="C1194" s="60">
        <v>1131</v>
      </c>
      <c r="D1194" s="61">
        <v>623101</v>
      </c>
      <c r="E1194" s="60">
        <v>3230</v>
      </c>
      <c r="F1194" s="59" t="str">
        <f t="shared" si="18"/>
        <v>Gateway Middle</v>
      </c>
      <c r="G1194" s="54" t="s">
        <v>309</v>
      </c>
      <c r="H1194" s="62" t="s">
        <v>94</v>
      </c>
      <c r="I1194" s="62" t="s">
        <v>95</v>
      </c>
      <c r="J1194" s="63" t="s">
        <v>100</v>
      </c>
      <c r="K1194" s="64">
        <v>9845.2900000000009</v>
      </c>
      <c r="L1194" s="64">
        <v>9845.2900000000009</v>
      </c>
      <c r="M1194" s="64">
        <v>0</v>
      </c>
      <c r="N1194" s="64">
        <v>0</v>
      </c>
      <c r="O1194" s="64">
        <v>9845.2900000000009</v>
      </c>
    </row>
    <row r="1195" spans="1:15" x14ac:dyDescent="0.25">
      <c r="A1195" s="59">
        <v>2022</v>
      </c>
      <c r="B1195" s="60">
        <v>250</v>
      </c>
      <c r="C1195" s="60">
        <v>1131</v>
      </c>
      <c r="D1195" s="61">
        <v>623201</v>
      </c>
      <c r="E1195" s="60">
        <v>3230</v>
      </c>
      <c r="F1195" s="59" t="str">
        <f t="shared" si="18"/>
        <v>Gateway Middle</v>
      </c>
      <c r="G1195" s="54" t="s">
        <v>309</v>
      </c>
      <c r="H1195" s="62" t="s">
        <v>94</v>
      </c>
      <c r="I1195" s="62" t="s">
        <v>95</v>
      </c>
      <c r="J1195" s="63" t="s">
        <v>102</v>
      </c>
      <c r="K1195" s="64">
        <v>2302.5300000000002</v>
      </c>
      <c r="L1195" s="64">
        <v>2302.5300000000002</v>
      </c>
      <c r="M1195" s="64">
        <v>0</v>
      </c>
      <c r="N1195" s="64">
        <v>0</v>
      </c>
      <c r="O1195" s="64">
        <v>2302.5300000000002</v>
      </c>
    </row>
    <row r="1196" spans="1:15" x14ac:dyDescent="0.25">
      <c r="A1196" s="59">
        <v>2022</v>
      </c>
      <c r="B1196" s="60">
        <v>250</v>
      </c>
      <c r="C1196" s="60">
        <v>1131</v>
      </c>
      <c r="D1196" s="61">
        <v>626101</v>
      </c>
      <c r="E1196" s="60">
        <v>3230</v>
      </c>
      <c r="F1196" s="59" t="str">
        <f t="shared" si="18"/>
        <v>Gateway Middle</v>
      </c>
      <c r="G1196" s="54" t="s">
        <v>309</v>
      </c>
      <c r="H1196" s="62" t="s">
        <v>94</v>
      </c>
      <c r="I1196" s="62" t="s">
        <v>95</v>
      </c>
      <c r="J1196" s="63" t="s">
        <v>104</v>
      </c>
      <c r="K1196" s="64">
        <v>4605.0600000000004</v>
      </c>
      <c r="L1196" s="64">
        <v>4605.0600000000004</v>
      </c>
      <c r="M1196" s="64">
        <v>0</v>
      </c>
      <c r="N1196" s="64">
        <v>0</v>
      </c>
      <c r="O1196" s="64">
        <v>4605.0600000000004</v>
      </c>
    </row>
    <row r="1197" spans="1:15" x14ac:dyDescent="0.25">
      <c r="A1197" s="59">
        <v>2022</v>
      </c>
      <c r="B1197" s="60">
        <v>450</v>
      </c>
      <c r="C1197" s="60">
        <v>1131</v>
      </c>
      <c r="D1197" s="61">
        <v>654101</v>
      </c>
      <c r="E1197" s="60">
        <v>3230</v>
      </c>
      <c r="F1197" s="59" t="str">
        <f t="shared" si="18"/>
        <v>Gateway Middle</v>
      </c>
      <c r="G1197" s="54" t="s">
        <v>309</v>
      </c>
      <c r="H1197" s="62" t="s">
        <v>94</v>
      </c>
      <c r="I1197" s="62" t="s">
        <v>95</v>
      </c>
      <c r="J1197" s="63" t="s">
        <v>154</v>
      </c>
      <c r="K1197" s="64">
        <v>0</v>
      </c>
      <c r="L1197" s="64">
        <v>3100</v>
      </c>
      <c r="M1197" s="64">
        <v>0</v>
      </c>
      <c r="N1197" s="64">
        <v>3058.59</v>
      </c>
      <c r="O1197" s="64">
        <v>41.409999999999854</v>
      </c>
    </row>
    <row r="1198" spans="1:15" x14ac:dyDescent="0.25">
      <c r="A1198" s="59">
        <v>2022</v>
      </c>
      <c r="B1198" s="60">
        <v>450</v>
      </c>
      <c r="C1198" s="60">
        <v>1131</v>
      </c>
      <c r="D1198" s="61">
        <v>654102</v>
      </c>
      <c r="E1198" s="60">
        <v>3230</v>
      </c>
      <c r="F1198" s="59" t="str">
        <f t="shared" si="18"/>
        <v>Gateway Middle</v>
      </c>
      <c r="G1198" s="54" t="s">
        <v>309</v>
      </c>
      <c r="H1198" s="62" t="s">
        <v>94</v>
      </c>
      <c r="I1198" s="62" t="s">
        <v>95</v>
      </c>
      <c r="J1198" s="63" t="s">
        <v>162</v>
      </c>
      <c r="K1198" s="64">
        <v>0</v>
      </c>
      <c r="L1198" s="64">
        <v>55000</v>
      </c>
      <c r="M1198" s="64">
        <v>30836.87</v>
      </c>
      <c r="N1198" s="64">
        <v>22576.92</v>
      </c>
      <c r="O1198" s="64">
        <v>1586.2100000000028</v>
      </c>
    </row>
    <row r="1199" spans="1:15" x14ac:dyDescent="0.25">
      <c r="A1199" s="59">
        <v>2022</v>
      </c>
      <c r="B1199" s="60">
        <v>450</v>
      </c>
      <c r="C1199" s="60">
        <v>1131</v>
      </c>
      <c r="D1199" s="61">
        <v>654301</v>
      </c>
      <c r="E1199" s="60">
        <v>3230</v>
      </c>
      <c r="F1199" s="59" t="str">
        <f t="shared" si="18"/>
        <v>Gateway Middle</v>
      </c>
      <c r="G1199" s="54" t="s">
        <v>309</v>
      </c>
      <c r="H1199" s="62" t="s">
        <v>94</v>
      </c>
      <c r="I1199" s="62" t="s">
        <v>95</v>
      </c>
      <c r="J1199" s="63" t="s">
        <v>156</v>
      </c>
      <c r="K1199" s="64">
        <v>0</v>
      </c>
      <c r="L1199" s="64">
        <v>96520.48</v>
      </c>
      <c r="M1199" s="64">
        <v>0</v>
      </c>
      <c r="N1199" s="64">
        <v>95313.48</v>
      </c>
      <c r="O1199" s="64">
        <v>1207</v>
      </c>
    </row>
    <row r="1200" spans="1:15" x14ac:dyDescent="0.25">
      <c r="A1200" s="59">
        <v>2022</v>
      </c>
      <c r="B1200" s="60">
        <v>150</v>
      </c>
      <c r="C1200" s="60">
        <v>1131</v>
      </c>
      <c r="D1200" s="61">
        <v>639802</v>
      </c>
      <c r="E1200" s="60">
        <v>3250</v>
      </c>
      <c r="F1200" s="59" t="str">
        <f t="shared" si="18"/>
        <v>AESM</v>
      </c>
      <c r="G1200" s="54" t="s">
        <v>309</v>
      </c>
      <c r="H1200" s="62" t="s">
        <v>94</v>
      </c>
      <c r="I1200" s="62" t="s">
        <v>95</v>
      </c>
      <c r="J1200" s="63" t="s">
        <v>110</v>
      </c>
      <c r="K1200" s="64">
        <v>25249.32</v>
      </c>
      <c r="L1200" s="64">
        <v>25249.32</v>
      </c>
      <c r="M1200" s="64">
        <v>0</v>
      </c>
      <c r="N1200" s="64">
        <v>0</v>
      </c>
      <c r="O1200" s="64">
        <v>25249.32</v>
      </c>
    </row>
    <row r="1201" spans="1:15" x14ac:dyDescent="0.25">
      <c r="A1201" s="59">
        <v>2022</v>
      </c>
      <c r="B1201" s="60">
        <v>150</v>
      </c>
      <c r="C1201" s="60">
        <v>1131</v>
      </c>
      <c r="D1201" s="61">
        <v>641101</v>
      </c>
      <c r="E1201" s="60">
        <v>3250</v>
      </c>
      <c r="F1201" s="59" t="str">
        <f t="shared" si="18"/>
        <v>AESM</v>
      </c>
      <c r="G1201" s="54" t="s">
        <v>309</v>
      </c>
      <c r="H1201" s="62" t="s">
        <v>94</v>
      </c>
      <c r="I1201" s="62" t="s">
        <v>95</v>
      </c>
      <c r="J1201" s="63" t="s">
        <v>112</v>
      </c>
      <c r="K1201" s="64">
        <v>132977.73000000001</v>
      </c>
      <c r="L1201" s="64">
        <v>54407.590000000011</v>
      </c>
      <c r="M1201" s="64">
        <v>822.62</v>
      </c>
      <c r="N1201" s="64">
        <v>295.25</v>
      </c>
      <c r="O1201" s="64">
        <v>53289.720000000008</v>
      </c>
    </row>
    <row r="1202" spans="1:15" x14ac:dyDescent="0.25">
      <c r="A1202" s="59">
        <v>2022</v>
      </c>
      <c r="B1202" s="60">
        <v>150</v>
      </c>
      <c r="C1202" s="60">
        <v>1131</v>
      </c>
      <c r="D1202" s="61">
        <v>641108</v>
      </c>
      <c r="E1202" s="60">
        <v>3250</v>
      </c>
      <c r="F1202" s="59" t="str">
        <f t="shared" si="18"/>
        <v>AESM</v>
      </c>
      <c r="G1202" s="54" t="s">
        <v>309</v>
      </c>
      <c r="H1202" s="62" t="s">
        <v>94</v>
      </c>
      <c r="I1202" s="62" t="s">
        <v>95</v>
      </c>
      <c r="J1202" s="63" t="s">
        <v>114</v>
      </c>
      <c r="K1202" s="64">
        <v>29916.25</v>
      </c>
      <c r="L1202" s="64">
        <v>29916.25</v>
      </c>
      <c r="M1202" s="64">
        <v>0</v>
      </c>
      <c r="N1202" s="64">
        <v>0</v>
      </c>
      <c r="O1202" s="64">
        <v>29916.25</v>
      </c>
    </row>
    <row r="1203" spans="1:15" x14ac:dyDescent="0.25">
      <c r="A1203" s="59">
        <v>2022</v>
      </c>
      <c r="B1203" s="60">
        <v>150</v>
      </c>
      <c r="C1203" s="60">
        <v>1131</v>
      </c>
      <c r="D1203" s="61">
        <v>641109</v>
      </c>
      <c r="E1203" s="60">
        <v>3250</v>
      </c>
      <c r="F1203" s="59" t="str">
        <f t="shared" si="18"/>
        <v>AESM</v>
      </c>
      <c r="G1203" s="54" t="s">
        <v>309</v>
      </c>
      <c r="H1203" s="62" t="s">
        <v>94</v>
      </c>
      <c r="I1203" s="62" t="s">
        <v>95</v>
      </c>
      <c r="J1203" s="63" t="s">
        <v>116</v>
      </c>
      <c r="K1203" s="64">
        <v>14958.13</v>
      </c>
      <c r="L1203" s="64">
        <v>35761.269999999997</v>
      </c>
      <c r="M1203" s="64">
        <v>28112.98</v>
      </c>
      <c r="N1203" s="64">
        <v>5784.29</v>
      </c>
      <c r="O1203" s="64">
        <v>1863.9999999999964</v>
      </c>
    </row>
    <row r="1204" spans="1:15" x14ac:dyDescent="0.25">
      <c r="A1204" s="59">
        <v>2022</v>
      </c>
      <c r="B1204" s="60">
        <v>150</v>
      </c>
      <c r="C1204" s="60">
        <v>1131</v>
      </c>
      <c r="D1204" s="61">
        <v>641201</v>
      </c>
      <c r="E1204" s="60">
        <v>3250</v>
      </c>
      <c r="F1204" s="59" t="str">
        <f t="shared" si="18"/>
        <v>AESM</v>
      </c>
      <c r="G1204" s="54" t="s">
        <v>309</v>
      </c>
      <c r="H1204" s="62" t="s">
        <v>94</v>
      </c>
      <c r="I1204" s="62" t="s">
        <v>95</v>
      </c>
      <c r="J1204" s="63" t="s">
        <v>158</v>
      </c>
      <c r="K1204" s="64">
        <v>0</v>
      </c>
      <c r="L1204" s="64">
        <v>15999</v>
      </c>
      <c r="M1204" s="64">
        <v>0</v>
      </c>
      <c r="N1204" s="64">
        <v>15999</v>
      </c>
      <c r="O1204" s="64">
        <v>0</v>
      </c>
    </row>
    <row r="1205" spans="1:15" x14ac:dyDescent="0.25">
      <c r="A1205" s="59">
        <v>2022</v>
      </c>
      <c r="B1205" s="60">
        <v>150</v>
      </c>
      <c r="C1205" s="60">
        <v>1131</v>
      </c>
      <c r="D1205" s="61">
        <v>641202</v>
      </c>
      <c r="E1205" s="60">
        <v>3250</v>
      </c>
      <c r="F1205" s="59" t="str">
        <f t="shared" si="18"/>
        <v>AESM</v>
      </c>
      <c r="G1205" s="54" t="s">
        <v>309</v>
      </c>
      <c r="H1205" s="62" t="s">
        <v>94</v>
      </c>
      <c r="I1205" s="62" t="s">
        <v>95</v>
      </c>
      <c r="J1205" s="63" t="s">
        <v>118</v>
      </c>
      <c r="K1205" s="64">
        <v>29916.25</v>
      </c>
      <c r="L1205" s="64">
        <v>29916.25</v>
      </c>
      <c r="M1205" s="64">
        <v>0</v>
      </c>
      <c r="N1205" s="64">
        <v>911.67</v>
      </c>
      <c r="O1205" s="64">
        <v>29004.58</v>
      </c>
    </row>
    <row r="1206" spans="1:15" x14ac:dyDescent="0.25">
      <c r="A1206" s="59">
        <v>2022</v>
      </c>
      <c r="B1206" s="60">
        <v>250</v>
      </c>
      <c r="C1206" s="60">
        <v>1131</v>
      </c>
      <c r="D1206" s="61">
        <v>613101</v>
      </c>
      <c r="E1206" s="60">
        <v>3250</v>
      </c>
      <c r="F1206" s="59" t="str">
        <f t="shared" si="18"/>
        <v>AESM</v>
      </c>
      <c r="G1206" s="54" t="s">
        <v>309</v>
      </c>
      <c r="H1206" s="62" t="s">
        <v>94</v>
      </c>
      <c r="I1206" s="62" t="s">
        <v>95</v>
      </c>
      <c r="J1206" s="63" t="s">
        <v>138</v>
      </c>
      <c r="K1206" s="64">
        <v>59832.5</v>
      </c>
      <c r="L1206" s="64">
        <v>59832.5</v>
      </c>
      <c r="M1206" s="64">
        <v>0</v>
      </c>
      <c r="N1206" s="64">
        <v>0</v>
      </c>
      <c r="O1206" s="64">
        <v>59832.5</v>
      </c>
    </row>
    <row r="1207" spans="1:15" x14ac:dyDescent="0.25">
      <c r="A1207" s="59">
        <v>2022</v>
      </c>
      <c r="B1207" s="60">
        <v>250</v>
      </c>
      <c r="C1207" s="60">
        <v>1131</v>
      </c>
      <c r="D1207" s="61">
        <v>623101</v>
      </c>
      <c r="E1207" s="60">
        <v>3250</v>
      </c>
      <c r="F1207" s="59" t="str">
        <f t="shared" si="18"/>
        <v>AESM</v>
      </c>
      <c r="G1207" s="54" t="s">
        <v>309</v>
      </c>
      <c r="H1207" s="62" t="s">
        <v>94</v>
      </c>
      <c r="I1207" s="62" t="s">
        <v>95</v>
      </c>
      <c r="J1207" s="63" t="s">
        <v>100</v>
      </c>
      <c r="K1207" s="64">
        <v>3709.62</v>
      </c>
      <c r="L1207" s="64">
        <v>3709.62</v>
      </c>
      <c r="M1207" s="64">
        <v>0</v>
      </c>
      <c r="N1207" s="64">
        <v>0</v>
      </c>
      <c r="O1207" s="64">
        <v>3709.62</v>
      </c>
    </row>
    <row r="1208" spans="1:15" x14ac:dyDescent="0.25">
      <c r="A1208" s="59">
        <v>2022</v>
      </c>
      <c r="B1208" s="60">
        <v>250</v>
      </c>
      <c r="C1208" s="60">
        <v>1131</v>
      </c>
      <c r="D1208" s="61">
        <v>623201</v>
      </c>
      <c r="E1208" s="60">
        <v>3250</v>
      </c>
      <c r="F1208" s="59" t="str">
        <f t="shared" si="18"/>
        <v>AESM</v>
      </c>
      <c r="G1208" s="54" t="s">
        <v>309</v>
      </c>
      <c r="H1208" s="62" t="s">
        <v>94</v>
      </c>
      <c r="I1208" s="62" t="s">
        <v>95</v>
      </c>
      <c r="J1208" s="63" t="s">
        <v>102</v>
      </c>
      <c r="K1208" s="64">
        <v>867.57</v>
      </c>
      <c r="L1208" s="64">
        <v>867.57</v>
      </c>
      <c r="M1208" s="64">
        <v>0</v>
      </c>
      <c r="N1208" s="64">
        <v>0</v>
      </c>
      <c r="O1208" s="64">
        <v>867.57</v>
      </c>
    </row>
    <row r="1209" spans="1:15" x14ac:dyDescent="0.25">
      <c r="A1209" s="59">
        <v>2022</v>
      </c>
      <c r="B1209" s="60">
        <v>250</v>
      </c>
      <c r="C1209" s="60">
        <v>1131</v>
      </c>
      <c r="D1209" s="61">
        <v>626101</v>
      </c>
      <c r="E1209" s="60">
        <v>3250</v>
      </c>
      <c r="F1209" s="59" t="str">
        <f t="shared" si="18"/>
        <v>AESM</v>
      </c>
      <c r="G1209" s="54" t="s">
        <v>309</v>
      </c>
      <c r="H1209" s="62" t="s">
        <v>94</v>
      </c>
      <c r="I1209" s="62" t="s">
        <v>95</v>
      </c>
      <c r="J1209" s="63" t="s">
        <v>104</v>
      </c>
      <c r="K1209" s="64">
        <v>1735.14</v>
      </c>
      <c r="L1209" s="64">
        <v>1735.14</v>
      </c>
      <c r="M1209" s="64">
        <v>0</v>
      </c>
      <c r="N1209" s="64">
        <v>0</v>
      </c>
      <c r="O1209" s="64">
        <v>1735.14</v>
      </c>
    </row>
    <row r="1210" spans="1:15" x14ac:dyDescent="0.25">
      <c r="A1210" s="59">
        <v>2022</v>
      </c>
      <c r="B1210" s="60">
        <v>450</v>
      </c>
      <c r="C1210" s="60">
        <v>1131</v>
      </c>
      <c r="D1210" s="61">
        <v>654101</v>
      </c>
      <c r="E1210" s="60">
        <v>3250</v>
      </c>
      <c r="F1210" s="59" t="str">
        <f t="shared" si="18"/>
        <v>AESM</v>
      </c>
      <c r="G1210" s="54" t="s">
        <v>309</v>
      </c>
      <c r="H1210" s="62" t="s">
        <v>94</v>
      </c>
      <c r="I1210" s="62" t="s">
        <v>95</v>
      </c>
      <c r="J1210" s="63" t="s">
        <v>154</v>
      </c>
      <c r="K1210" s="64">
        <v>0</v>
      </c>
      <c r="L1210" s="64">
        <v>11768</v>
      </c>
      <c r="M1210" s="64">
        <v>7270</v>
      </c>
      <c r="N1210" s="64">
        <v>4498</v>
      </c>
      <c r="O1210" s="64">
        <v>0</v>
      </c>
    </row>
    <row r="1211" spans="1:15" x14ac:dyDescent="0.25">
      <c r="A1211" s="59">
        <v>2022</v>
      </c>
      <c r="B1211" s="60">
        <v>450</v>
      </c>
      <c r="C1211" s="60">
        <v>1131</v>
      </c>
      <c r="D1211" s="61">
        <v>654301</v>
      </c>
      <c r="E1211" s="60">
        <v>3250</v>
      </c>
      <c r="F1211" s="59" t="str">
        <f t="shared" si="18"/>
        <v>AESM</v>
      </c>
      <c r="G1211" s="54" t="s">
        <v>309</v>
      </c>
      <c r="H1211" s="62" t="s">
        <v>94</v>
      </c>
      <c r="I1211" s="62" t="s">
        <v>95</v>
      </c>
      <c r="J1211" s="63" t="s">
        <v>156</v>
      </c>
      <c r="K1211" s="64">
        <v>0</v>
      </c>
      <c r="L1211" s="64">
        <v>30000</v>
      </c>
      <c r="M1211" s="64">
        <v>0</v>
      </c>
      <c r="N1211" s="64">
        <v>11159</v>
      </c>
      <c r="O1211" s="64">
        <v>18841</v>
      </c>
    </row>
    <row r="1212" spans="1:15" x14ac:dyDescent="0.25">
      <c r="A1212" s="59">
        <v>2022</v>
      </c>
      <c r="B1212" s="60">
        <v>150</v>
      </c>
      <c r="C1212" s="60">
        <v>1131</v>
      </c>
      <c r="D1212" s="61">
        <v>639802</v>
      </c>
      <c r="E1212" s="60">
        <v>3260</v>
      </c>
      <c r="F1212" s="59" t="str">
        <f t="shared" si="18"/>
        <v>Long</v>
      </c>
      <c r="G1212" s="54" t="s">
        <v>309</v>
      </c>
      <c r="H1212" s="62" t="s">
        <v>94</v>
      </c>
      <c r="I1212" s="62" t="s">
        <v>95</v>
      </c>
      <c r="J1212" s="63" t="s">
        <v>110</v>
      </c>
      <c r="K1212" s="64">
        <v>34067.01</v>
      </c>
      <c r="L1212" s="64">
        <v>34067.01</v>
      </c>
      <c r="M1212" s="64">
        <v>0</v>
      </c>
      <c r="N1212" s="64">
        <v>0</v>
      </c>
      <c r="O1212" s="64">
        <v>34067.01</v>
      </c>
    </row>
    <row r="1213" spans="1:15" x14ac:dyDescent="0.25">
      <c r="A1213" s="59">
        <v>2022</v>
      </c>
      <c r="B1213" s="60">
        <v>150</v>
      </c>
      <c r="C1213" s="60">
        <v>1131</v>
      </c>
      <c r="D1213" s="61">
        <v>641101</v>
      </c>
      <c r="E1213" s="60">
        <v>3260</v>
      </c>
      <c r="F1213" s="59" t="str">
        <f t="shared" si="18"/>
        <v>Long</v>
      </c>
      <c r="G1213" s="54" t="s">
        <v>309</v>
      </c>
      <c r="H1213" s="62" t="s">
        <v>94</v>
      </c>
      <c r="I1213" s="62" t="s">
        <v>95</v>
      </c>
      <c r="J1213" s="63" t="s">
        <v>112</v>
      </c>
      <c r="K1213" s="64">
        <v>179416.87</v>
      </c>
      <c r="L1213" s="64">
        <v>95277.37</v>
      </c>
      <c r="M1213" s="64">
        <v>819.66</v>
      </c>
      <c r="N1213" s="64">
        <v>0</v>
      </c>
      <c r="O1213" s="64">
        <v>94457.71</v>
      </c>
    </row>
    <row r="1214" spans="1:15" x14ac:dyDescent="0.25">
      <c r="A1214" s="59">
        <v>2022</v>
      </c>
      <c r="B1214" s="60">
        <v>150</v>
      </c>
      <c r="C1214" s="60">
        <v>1131</v>
      </c>
      <c r="D1214" s="61">
        <v>641108</v>
      </c>
      <c r="E1214" s="60">
        <v>3260</v>
      </c>
      <c r="F1214" s="59" t="str">
        <f t="shared" si="18"/>
        <v>Long</v>
      </c>
      <c r="G1214" s="54" t="s">
        <v>309</v>
      </c>
      <c r="H1214" s="62" t="s">
        <v>94</v>
      </c>
      <c r="I1214" s="62" t="s">
        <v>95</v>
      </c>
      <c r="J1214" s="63" t="s">
        <v>114</v>
      </c>
      <c r="K1214" s="64">
        <v>40363.75</v>
      </c>
      <c r="L1214" s="64">
        <v>40363.75</v>
      </c>
      <c r="M1214" s="64">
        <v>0</v>
      </c>
      <c r="N1214" s="64">
        <v>0</v>
      </c>
      <c r="O1214" s="64">
        <v>40363.75</v>
      </c>
    </row>
    <row r="1215" spans="1:15" x14ac:dyDescent="0.25">
      <c r="A1215" s="59">
        <v>2022</v>
      </c>
      <c r="B1215" s="60">
        <v>150</v>
      </c>
      <c r="C1215" s="60">
        <v>1131</v>
      </c>
      <c r="D1215" s="61">
        <v>641109</v>
      </c>
      <c r="E1215" s="60">
        <v>3260</v>
      </c>
      <c r="F1215" s="59" t="str">
        <f t="shared" si="18"/>
        <v>Long</v>
      </c>
      <c r="G1215" s="54" t="s">
        <v>309</v>
      </c>
      <c r="H1215" s="62" t="s">
        <v>94</v>
      </c>
      <c r="I1215" s="62" t="s">
        <v>95</v>
      </c>
      <c r="J1215" s="63" t="s">
        <v>116</v>
      </c>
      <c r="K1215" s="64">
        <v>20181.88</v>
      </c>
      <c r="L1215" s="64">
        <v>95181.88</v>
      </c>
      <c r="M1215" s="64">
        <v>14292.68</v>
      </c>
      <c r="N1215" s="64">
        <v>0</v>
      </c>
      <c r="O1215" s="64">
        <v>80889.200000000012</v>
      </c>
    </row>
    <row r="1216" spans="1:15" x14ac:dyDescent="0.25">
      <c r="A1216" s="59">
        <v>2022</v>
      </c>
      <c r="B1216" s="60">
        <v>150</v>
      </c>
      <c r="C1216" s="60">
        <v>1131</v>
      </c>
      <c r="D1216" s="61">
        <v>641202</v>
      </c>
      <c r="E1216" s="60">
        <v>3260</v>
      </c>
      <c r="F1216" s="59" t="str">
        <f t="shared" si="18"/>
        <v>Long</v>
      </c>
      <c r="G1216" s="54" t="s">
        <v>309</v>
      </c>
      <c r="H1216" s="62" t="s">
        <v>94</v>
      </c>
      <c r="I1216" s="62" t="s">
        <v>95</v>
      </c>
      <c r="J1216" s="63" t="s">
        <v>118</v>
      </c>
      <c r="K1216" s="64">
        <v>40363.75</v>
      </c>
      <c r="L1216" s="64">
        <v>40363.75</v>
      </c>
      <c r="M1216" s="64">
        <v>3736.97</v>
      </c>
      <c r="N1216" s="64">
        <v>120.58</v>
      </c>
      <c r="O1216" s="64">
        <v>36506.199999999997</v>
      </c>
    </row>
    <row r="1217" spans="1:15" x14ac:dyDescent="0.25">
      <c r="A1217" s="59">
        <v>2022</v>
      </c>
      <c r="B1217" s="60">
        <v>250</v>
      </c>
      <c r="C1217" s="60">
        <v>1131</v>
      </c>
      <c r="D1217" s="61">
        <v>613101</v>
      </c>
      <c r="E1217" s="60">
        <v>3260</v>
      </c>
      <c r="F1217" s="59" t="str">
        <f t="shared" si="18"/>
        <v>Long</v>
      </c>
      <c r="G1217" s="54" t="s">
        <v>309</v>
      </c>
      <c r="H1217" s="62" t="s">
        <v>94</v>
      </c>
      <c r="I1217" s="62" t="s">
        <v>95</v>
      </c>
      <c r="J1217" s="63" t="s">
        <v>138</v>
      </c>
      <c r="K1217" s="64">
        <v>80727.5</v>
      </c>
      <c r="L1217" s="64">
        <v>80727.5</v>
      </c>
      <c r="M1217" s="64">
        <v>0</v>
      </c>
      <c r="N1217" s="64">
        <v>0</v>
      </c>
      <c r="O1217" s="64">
        <v>80727.5</v>
      </c>
    </row>
    <row r="1218" spans="1:15" x14ac:dyDescent="0.25">
      <c r="A1218" s="59">
        <v>2022</v>
      </c>
      <c r="B1218" s="60">
        <v>250</v>
      </c>
      <c r="C1218" s="60">
        <v>1131</v>
      </c>
      <c r="D1218" s="61">
        <v>623101</v>
      </c>
      <c r="E1218" s="60">
        <v>3260</v>
      </c>
      <c r="F1218" s="59" t="str">
        <f t="shared" ref="F1218:F1281" si="19">VLOOKUP(E1218,Locations,2,0)</f>
        <v>Long</v>
      </c>
      <c r="G1218" s="54" t="s">
        <v>309</v>
      </c>
      <c r="H1218" s="62" t="s">
        <v>94</v>
      </c>
      <c r="I1218" s="62" t="s">
        <v>95</v>
      </c>
      <c r="J1218" s="63" t="s">
        <v>100</v>
      </c>
      <c r="K1218" s="64">
        <v>5005.1099999999997</v>
      </c>
      <c r="L1218" s="64">
        <v>5005.1099999999997</v>
      </c>
      <c r="M1218" s="64">
        <v>0</v>
      </c>
      <c r="N1218" s="64">
        <v>0</v>
      </c>
      <c r="O1218" s="64">
        <v>5005.1099999999997</v>
      </c>
    </row>
    <row r="1219" spans="1:15" x14ac:dyDescent="0.25">
      <c r="A1219" s="59">
        <v>2022</v>
      </c>
      <c r="B1219" s="60">
        <v>250</v>
      </c>
      <c r="C1219" s="60">
        <v>1131</v>
      </c>
      <c r="D1219" s="61">
        <v>623201</v>
      </c>
      <c r="E1219" s="60">
        <v>3260</v>
      </c>
      <c r="F1219" s="59" t="str">
        <f t="shared" si="19"/>
        <v>Long</v>
      </c>
      <c r="G1219" s="54" t="s">
        <v>309</v>
      </c>
      <c r="H1219" s="62" t="s">
        <v>94</v>
      </c>
      <c r="I1219" s="62" t="s">
        <v>95</v>
      </c>
      <c r="J1219" s="63" t="s">
        <v>102</v>
      </c>
      <c r="K1219" s="64">
        <v>1170.55</v>
      </c>
      <c r="L1219" s="64">
        <v>1170.55</v>
      </c>
      <c r="M1219" s="64">
        <v>0</v>
      </c>
      <c r="N1219" s="64">
        <v>0</v>
      </c>
      <c r="O1219" s="64">
        <v>1170.55</v>
      </c>
    </row>
    <row r="1220" spans="1:15" x14ac:dyDescent="0.25">
      <c r="A1220" s="59">
        <v>2022</v>
      </c>
      <c r="B1220" s="60">
        <v>250</v>
      </c>
      <c r="C1220" s="60">
        <v>1131</v>
      </c>
      <c r="D1220" s="61">
        <v>626101</v>
      </c>
      <c r="E1220" s="60">
        <v>3260</v>
      </c>
      <c r="F1220" s="59" t="str">
        <f t="shared" si="19"/>
        <v>Long</v>
      </c>
      <c r="G1220" s="54" t="s">
        <v>309</v>
      </c>
      <c r="H1220" s="62" t="s">
        <v>94</v>
      </c>
      <c r="I1220" s="62" t="s">
        <v>95</v>
      </c>
      <c r="J1220" s="63" t="s">
        <v>104</v>
      </c>
      <c r="K1220" s="64">
        <v>2341.1</v>
      </c>
      <c r="L1220" s="64">
        <v>2341.1</v>
      </c>
      <c r="M1220" s="64">
        <v>0</v>
      </c>
      <c r="N1220" s="64">
        <v>0</v>
      </c>
      <c r="O1220" s="64">
        <v>2341.1</v>
      </c>
    </row>
    <row r="1221" spans="1:15" x14ac:dyDescent="0.25">
      <c r="A1221" s="59">
        <v>2022</v>
      </c>
      <c r="B1221" s="60">
        <v>450</v>
      </c>
      <c r="C1221" s="60">
        <v>1131</v>
      </c>
      <c r="D1221" s="61">
        <v>654102</v>
      </c>
      <c r="E1221" s="60">
        <v>3260</v>
      </c>
      <c r="F1221" s="59" t="str">
        <f t="shared" si="19"/>
        <v>Long</v>
      </c>
      <c r="G1221" s="54" t="s">
        <v>309</v>
      </c>
      <c r="H1221" s="62" t="s">
        <v>94</v>
      </c>
      <c r="I1221" s="62" t="s">
        <v>95</v>
      </c>
      <c r="J1221" s="63" t="s">
        <v>162</v>
      </c>
      <c r="K1221" s="64">
        <v>0</v>
      </c>
      <c r="L1221" s="64">
        <v>9139.5</v>
      </c>
      <c r="M1221" s="64">
        <v>4731.59</v>
      </c>
      <c r="N1221" s="64">
        <v>4407.91</v>
      </c>
      <c r="O1221" s="64">
        <v>0</v>
      </c>
    </row>
    <row r="1222" spans="1:15" x14ac:dyDescent="0.25">
      <c r="A1222" s="59">
        <v>2022</v>
      </c>
      <c r="B1222" s="60">
        <v>150</v>
      </c>
      <c r="C1222" s="60">
        <v>1131</v>
      </c>
      <c r="D1222" s="61">
        <v>615108</v>
      </c>
      <c r="E1222" s="60">
        <v>3390</v>
      </c>
      <c r="F1222" s="59" t="str">
        <f t="shared" si="19"/>
        <v>Compton Drew</v>
      </c>
      <c r="G1222" s="54" t="s">
        <v>309</v>
      </c>
      <c r="H1222" s="62" t="s">
        <v>94</v>
      </c>
      <c r="I1222" s="62" t="s">
        <v>95</v>
      </c>
      <c r="J1222" s="63" t="s">
        <v>96</v>
      </c>
      <c r="K1222" s="64">
        <v>0</v>
      </c>
      <c r="L1222" s="64">
        <v>355.42</v>
      </c>
      <c r="M1222" s="64">
        <v>0</v>
      </c>
      <c r="N1222" s="64">
        <v>355.42</v>
      </c>
      <c r="O1222" s="64">
        <v>0</v>
      </c>
    </row>
    <row r="1223" spans="1:15" x14ac:dyDescent="0.25">
      <c r="A1223" s="59">
        <v>2022</v>
      </c>
      <c r="B1223" s="60">
        <v>150</v>
      </c>
      <c r="C1223" s="60">
        <v>1131</v>
      </c>
      <c r="D1223" s="61">
        <v>615112</v>
      </c>
      <c r="E1223" s="60">
        <v>3390</v>
      </c>
      <c r="F1223" s="59" t="str">
        <f t="shared" si="19"/>
        <v>Compton Drew</v>
      </c>
      <c r="G1223" s="54" t="s">
        <v>309</v>
      </c>
      <c r="H1223" s="62" t="s">
        <v>94</v>
      </c>
      <c r="I1223" s="62" t="s">
        <v>95</v>
      </c>
      <c r="J1223" s="63" t="s">
        <v>122</v>
      </c>
      <c r="K1223" s="64">
        <v>0</v>
      </c>
      <c r="L1223" s="64">
        <v>22.4</v>
      </c>
      <c r="M1223" s="64">
        <v>0</v>
      </c>
      <c r="N1223" s="64">
        <v>22.4</v>
      </c>
      <c r="O1223" s="64">
        <v>0</v>
      </c>
    </row>
    <row r="1224" spans="1:15" x14ac:dyDescent="0.25">
      <c r="A1224" s="59">
        <v>2022</v>
      </c>
      <c r="B1224" s="60">
        <v>150</v>
      </c>
      <c r="C1224" s="60">
        <v>1131</v>
      </c>
      <c r="D1224" s="61">
        <v>623101</v>
      </c>
      <c r="E1224" s="60">
        <v>3390</v>
      </c>
      <c r="F1224" s="59" t="str">
        <f t="shared" si="19"/>
        <v>Compton Drew</v>
      </c>
      <c r="G1224" s="54" t="s">
        <v>309</v>
      </c>
      <c r="H1224" s="62" t="s">
        <v>94</v>
      </c>
      <c r="I1224" s="62" t="s">
        <v>95</v>
      </c>
      <c r="J1224" s="63" t="s">
        <v>100</v>
      </c>
      <c r="K1224" s="64">
        <v>0</v>
      </c>
      <c r="L1224" s="64">
        <v>0</v>
      </c>
      <c r="M1224" s="64">
        <v>0</v>
      </c>
      <c r="N1224" s="64">
        <v>22.43</v>
      </c>
      <c r="O1224" s="64">
        <v>-22.43</v>
      </c>
    </row>
    <row r="1225" spans="1:15" x14ac:dyDescent="0.25">
      <c r="A1225" s="59">
        <v>2022</v>
      </c>
      <c r="B1225" s="60">
        <v>150</v>
      </c>
      <c r="C1225" s="60">
        <v>1131</v>
      </c>
      <c r="D1225" s="61">
        <v>623201</v>
      </c>
      <c r="E1225" s="60">
        <v>3390</v>
      </c>
      <c r="F1225" s="59" t="str">
        <f t="shared" si="19"/>
        <v>Compton Drew</v>
      </c>
      <c r="G1225" s="54" t="s">
        <v>309</v>
      </c>
      <c r="H1225" s="62" t="s">
        <v>94</v>
      </c>
      <c r="I1225" s="62" t="s">
        <v>95</v>
      </c>
      <c r="J1225" s="63" t="s">
        <v>102</v>
      </c>
      <c r="K1225" s="64">
        <v>0</v>
      </c>
      <c r="L1225" s="64">
        <v>0</v>
      </c>
      <c r="M1225" s="64">
        <v>0</v>
      </c>
      <c r="N1225" s="64">
        <v>5.24</v>
      </c>
      <c r="O1225" s="64">
        <v>-5.24</v>
      </c>
    </row>
    <row r="1226" spans="1:15" x14ac:dyDescent="0.25">
      <c r="A1226" s="59">
        <v>2022</v>
      </c>
      <c r="B1226" s="60">
        <v>150</v>
      </c>
      <c r="C1226" s="60">
        <v>1131</v>
      </c>
      <c r="D1226" s="61">
        <v>626101</v>
      </c>
      <c r="E1226" s="60">
        <v>3390</v>
      </c>
      <c r="F1226" s="59" t="str">
        <f t="shared" si="19"/>
        <v>Compton Drew</v>
      </c>
      <c r="G1226" s="54" t="s">
        <v>309</v>
      </c>
      <c r="H1226" s="62" t="s">
        <v>94</v>
      </c>
      <c r="I1226" s="62" t="s">
        <v>95</v>
      </c>
      <c r="J1226" s="63" t="s">
        <v>104</v>
      </c>
      <c r="K1226" s="64">
        <v>0</v>
      </c>
      <c r="L1226" s="64">
        <v>0</v>
      </c>
      <c r="M1226" s="64">
        <v>0</v>
      </c>
      <c r="N1226" s="64">
        <v>10.96</v>
      </c>
      <c r="O1226" s="64">
        <v>-10.96</v>
      </c>
    </row>
    <row r="1227" spans="1:15" x14ac:dyDescent="0.25">
      <c r="A1227" s="59">
        <v>2022</v>
      </c>
      <c r="B1227" s="60">
        <v>150</v>
      </c>
      <c r="C1227" s="60">
        <v>1131</v>
      </c>
      <c r="D1227" s="61">
        <v>634201</v>
      </c>
      <c r="E1227" s="60">
        <v>3390</v>
      </c>
      <c r="F1227" s="59" t="str">
        <f t="shared" si="19"/>
        <v>Compton Drew</v>
      </c>
      <c r="G1227" s="54" t="s">
        <v>309</v>
      </c>
      <c r="H1227" s="62" t="s">
        <v>94</v>
      </c>
      <c r="I1227" s="62" t="s">
        <v>95</v>
      </c>
      <c r="J1227" s="63" t="s">
        <v>167</v>
      </c>
      <c r="K1227" s="64">
        <v>0</v>
      </c>
      <c r="L1227" s="64">
        <v>6000</v>
      </c>
      <c r="M1227" s="64">
        <v>4664.1099999999997</v>
      </c>
      <c r="N1227" s="64">
        <v>0</v>
      </c>
      <c r="O1227" s="64">
        <v>1335.8900000000003</v>
      </c>
    </row>
    <row r="1228" spans="1:15" x14ac:dyDescent="0.25">
      <c r="A1228" s="59">
        <v>2022</v>
      </c>
      <c r="B1228" s="60">
        <v>150</v>
      </c>
      <c r="C1228" s="60">
        <v>1131</v>
      </c>
      <c r="D1228" s="61">
        <v>634904</v>
      </c>
      <c r="E1228" s="60">
        <v>3390</v>
      </c>
      <c r="F1228" s="59" t="str">
        <f t="shared" si="19"/>
        <v>Compton Drew</v>
      </c>
      <c r="G1228" s="54" t="s">
        <v>309</v>
      </c>
      <c r="H1228" s="62" t="s">
        <v>94</v>
      </c>
      <c r="I1228" s="62" t="s">
        <v>95</v>
      </c>
      <c r="J1228" s="63" t="s">
        <v>169</v>
      </c>
      <c r="K1228" s="64">
        <v>0</v>
      </c>
      <c r="L1228" s="64">
        <v>10000</v>
      </c>
      <c r="M1228" s="64">
        <v>0</v>
      </c>
      <c r="N1228" s="64">
        <v>2630</v>
      </c>
      <c r="O1228" s="64">
        <v>7370</v>
      </c>
    </row>
    <row r="1229" spans="1:15" x14ac:dyDescent="0.25">
      <c r="A1229" s="59">
        <v>2022</v>
      </c>
      <c r="B1229" s="60">
        <v>150</v>
      </c>
      <c r="C1229" s="60">
        <v>1131</v>
      </c>
      <c r="D1229" s="61">
        <v>639802</v>
      </c>
      <c r="E1229" s="60">
        <v>3390</v>
      </c>
      <c r="F1229" s="59" t="str">
        <f t="shared" si="19"/>
        <v>Compton Drew</v>
      </c>
      <c r="G1229" s="54" t="s">
        <v>309</v>
      </c>
      <c r="H1229" s="62" t="s">
        <v>94</v>
      </c>
      <c r="I1229" s="62" t="s">
        <v>95</v>
      </c>
      <c r="J1229" s="63" t="s">
        <v>110</v>
      </c>
      <c r="K1229" s="64">
        <v>59611.72</v>
      </c>
      <c r="L1229" s="64">
        <v>59611.72</v>
      </c>
      <c r="M1229" s="64">
        <v>0</v>
      </c>
      <c r="N1229" s="64">
        <v>0</v>
      </c>
      <c r="O1229" s="64">
        <v>59611.72</v>
      </c>
    </row>
    <row r="1230" spans="1:15" x14ac:dyDescent="0.25">
      <c r="A1230" s="59">
        <v>2022</v>
      </c>
      <c r="B1230" s="60">
        <v>150</v>
      </c>
      <c r="C1230" s="60">
        <v>1131</v>
      </c>
      <c r="D1230" s="61">
        <v>641101</v>
      </c>
      <c r="E1230" s="60">
        <v>3390</v>
      </c>
      <c r="F1230" s="59" t="str">
        <f t="shared" si="19"/>
        <v>Compton Drew</v>
      </c>
      <c r="G1230" s="54" t="s">
        <v>309</v>
      </c>
      <c r="H1230" s="62" t="s">
        <v>94</v>
      </c>
      <c r="I1230" s="62" t="s">
        <v>95</v>
      </c>
      <c r="J1230" s="63" t="s">
        <v>112</v>
      </c>
      <c r="K1230" s="64">
        <v>313950.34999999998</v>
      </c>
      <c r="L1230" s="64">
        <v>83950.349999999977</v>
      </c>
      <c r="M1230" s="64">
        <v>0</v>
      </c>
      <c r="N1230" s="64">
        <v>3762.49</v>
      </c>
      <c r="O1230" s="64">
        <v>80187.859999999971</v>
      </c>
    </row>
    <row r="1231" spans="1:15" x14ac:dyDescent="0.25">
      <c r="A1231" s="59">
        <v>2022</v>
      </c>
      <c r="B1231" s="60">
        <v>150</v>
      </c>
      <c r="C1231" s="60">
        <v>1131</v>
      </c>
      <c r="D1231" s="61">
        <v>641108</v>
      </c>
      <c r="E1231" s="60">
        <v>3390</v>
      </c>
      <c r="F1231" s="59" t="str">
        <f t="shared" si="19"/>
        <v>Compton Drew</v>
      </c>
      <c r="G1231" s="54" t="s">
        <v>309</v>
      </c>
      <c r="H1231" s="62" t="s">
        <v>94</v>
      </c>
      <c r="I1231" s="62" t="s">
        <v>95</v>
      </c>
      <c r="J1231" s="63" t="s">
        <v>114</v>
      </c>
      <c r="K1231" s="64">
        <v>70630</v>
      </c>
      <c r="L1231" s="64">
        <v>70630</v>
      </c>
      <c r="M1231" s="64">
        <v>0</v>
      </c>
      <c r="N1231" s="64">
        <v>0</v>
      </c>
      <c r="O1231" s="64">
        <v>70630</v>
      </c>
    </row>
    <row r="1232" spans="1:15" x14ac:dyDescent="0.25">
      <c r="A1232" s="59">
        <v>2022</v>
      </c>
      <c r="B1232" s="60">
        <v>150</v>
      </c>
      <c r="C1232" s="60">
        <v>1131</v>
      </c>
      <c r="D1232" s="61">
        <v>641109</v>
      </c>
      <c r="E1232" s="60">
        <v>3390</v>
      </c>
      <c r="F1232" s="59" t="str">
        <f t="shared" si="19"/>
        <v>Compton Drew</v>
      </c>
      <c r="G1232" s="54" t="s">
        <v>309</v>
      </c>
      <c r="H1232" s="62" t="s">
        <v>94</v>
      </c>
      <c r="I1232" s="62" t="s">
        <v>95</v>
      </c>
      <c r="J1232" s="63" t="s">
        <v>116</v>
      </c>
      <c r="K1232" s="64">
        <v>35315</v>
      </c>
      <c r="L1232" s="64">
        <v>235315</v>
      </c>
      <c r="M1232" s="64">
        <v>228187.6</v>
      </c>
      <c r="N1232" s="64">
        <v>0</v>
      </c>
      <c r="O1232" s="64">
        <v>7127.3999999999942</v>
      </c>
    </row>
    <row r="1233" spans="1:15" x14ac:dyDescent="0.25">
      <c r="A1233" s="59">
        <v>2022</v>
      </c>
      <c r="B1233" s="60">
        <v>150</v>
      </c>
      <c r="C1233" s="60">
        <v>1131</v>
      </c>
      <c r="D1233" s="61">
        <v>641202</v>
      </c>
      <c r="E1233" s="60">
        <v>3390</v>
      </c>
      <c r="F1233" s="59" t="str">
        <f t="shared" si="19"/>
        <v>Compton Drew</v>
      </c>
      <c r="G1233" s="54" t="s">
        <v>309</v>
      </c>
      <c r="H1233" s="62" t="s">
        <v>94</v>
      </c>
      <c r="I1233" s="62" t="s">
        <v>95</v>
      </c>
      <c r="J1233" s="63" t="s">
        <v>118</v>
      </c>
      <c r="K1233" s="64">
        <v>70630</v>
      </c>
      <c r="L1233" s="64">
        <v>70630</v>
      </c>
      <c r="M1233" s="64">
        <v>559.65</v>
      </c>
      <c r="N1233" s="64">
        <v>2510.7399999999998</v>
      </c>
      <c r="O1233" s="64">
        <v>67559.61</v>
      </c>
    </row>
    <row r="1234" spans="1:15" x14ac:dyDescent="0.25">
      <c r="A1234" s="59">
        <v>2022</v>
      </c>
      <c r="B1234" s="60">
        <v>150</v>
      </c>
      <c r="C1234" s="60">
        <v>1131</v>
      </c>
      <c r="D1234" s="61">
        <v>649101</v>
      </c>
      <c r="E1234" s="60">
        <v>3390</v>
      </c>
      <c r="F1234" s="59" t="str">
        <f t="shared" si="19"/>
        <v>Compton Drew</v>
      </c>
      <c r="G1234" s="54" t="s">
        <v>309</v>
      </c>
      <c r="H1234" s="62" t="s">
        <v>94</v>
      </c>
      <c r="I1234" s="62" t="s">
        <v>95</v>
      </c>
      <c r="J1234" s="63" t="s">
        <v>144</v>
      </c>
      <c r="K1234" s="64">
        <v>0</v>
      </c>
      <c r="L1234" s="64">
        <v>0</v>
      </c>
      <c r="M1234" s="64">
        <v>7601.96</v>
      </c>
      <c r="N1234" s="64">
        <v>0</v>
      </c>
      <c r="O1234" s="64">
        <v>-7601.96</v>
      </c>
    </row>
    <row r="1235" spans="1:15" x14ac:dyDescent="0.25">
      <c r="A1235" s="59">
        <v>2022</v>
      </c>
      <c r="B1235" s="60">
        <v>250</v>
      </c>
      <c r="C1235" s="60">
        <v>1131</v>
      </c>
      <c r="D1235" s="61">
        <v>613101</v>
      </c>
      <c r="E1235" s="60">
        <v>3390</v>
      </c>
      <c r="F1235" s="59" t="str">
        <f t="shared" si="19"/>
        <v>Compton Drew</v>
      </c>
      <c r="G1235" s="54" t="s">
        <v>309</v>
      </c>
      <c r="H1235" s="62" t="s">
        <v>94</v>
      </c>
      <c r="I1235" s="62" t="s">
        <v>95</v>
      </c>
      <c r="J1235" s="63" t="s">
        <v>138</v>
      </c>
      <c r="K1235" s="64">
        <v>141260</v>
      </c>
      <c r="L1235" s="64">
        <v>141260</v>
      </c>
      <c r="M1235" s="64">
        <v>0</v>
      </c>
      <c r="N1235" s="64">
        <v>0</v>
      </c>
      <c r="O1235" s="64">
        <v>141260</v>
      </c>
    </row>
    <row r="1236" spans="1:15" x14ac:dyDescent="0.25">
      <c r="A1236" s="59">
        <v>2022</v>
      </c>
      <c r="B1236" s="60">
        <v>250</v>
      </c>
      <c r="C1236" s="60">
        <v>1131</v>
      </c>
      <c r="D1236" s="61">
        <v>623101</v>
      </c>
      <c r="E1236" s="60">
        <v>3390</v>
      </c>
      <c r="F1236" s="59" t="str">
        <f t="shared" si="19"/>
        <v>Compton Drew</v>
      </c>
      <c r="G1236" s="54" t="s">
        <v>309</v>
      </c>
      <c r="H1236" s="62" t="s">
        <v>94</v>
      </c>
      <c r="I1236" s="62" t="s">
        <v>95</v>
      </c>
      <c r="J1236" s="63" t="s">
        <v>100</v>
      </c>
      <c r="K1236" s="64">
        <v>8758.1200000000008</v>
      </c>
      <c r="L1236" s="64">
        <v>8758.1200000000008</v>
      </c>
      <c r="M1236" s="64">
        <v>0</v>
      </c>
      <c r="N1236" s="64">
        <v>0</v>
      </c>
      <c r="O1236" s="64">
        <v>8758.1200000000008</v>
      </c>
    </row>
    <row r="1237" spans="1:15" x14ac:dyDescent="0.25">
      <c r="A1237" s="59">
        <v>2022</v>
      </c>
      <c r="B1237" s="60">
        <v>250</v>
      </c>
      <c r="C1237" s="60">
        <v>1131</v>
      </c>
      <c r="D1237" s="61">
        <v>623201</v>
      </c>
      <c r="E1237" s="60">
        <v>3390</v>
      </c>
      <c r="F1237" s="59" t="str">
        <f t="shared" si="19"/>
        <v>Compton Drew</v>
      </c>
      <c r="G1237" s="54" t="s">
        <v>309</v>
      </c>
      <c r="H1237" s="62" t="s">
        <v>94</v>
      </c>
      <c r="I1237" s="62" t="s">
        <v>95</v>
      </c>
      <c r="J1237" s="63" t="s">
        <v>102</v>
      </c>
      <c r="K1237" s="64">
        <v>2048.27</v>
      </c>
      <c r="L1237" s="64">
        <v>2048.27</v>
      </c>
      <c r="M1237" s="64">
        <v>0</v>
      </c>
      <c r="N1237" s="64">
        <v>0</v>
      </c>
      <c r="O1237" s="64">
        <v>2048.27</v>
      </c>
    </row>
    <row r="1238" spans="1:15" x14ac:dyDescent="0.25">
      <c r="A1238" s="59">
        <v>2022</v>
      </c>
      <c r="B1238" s="60">
        <v>250</v>
      </c>
      <c r="C1238" s="60">
        <v>1131</v>
      </c>
      <c r="D1238" s="61">
        <v>626101</v>
      </c>
      <c r="E1238" s="60">
        <v>3390</v>
      </c>
      <c r="F1238" s="59" t="str">
        <f t="shared" si="19"/>
        <v>Compton Drew</v>
      </c>
      <c r="G1238" s="54" t="s">
        <v>309</v>
      </c>
      <c r="H1238" s="62" t="s">
        <v>94</v>
      </c>
      <c r="I1238" s="62" t="s">
        <v>95</v>
      </c>
      <c r="J1238" s="63" t="s">
        <v>104</v>
      </c>
      <c r="K1238" s="64">
        <v>4096.54</v>
      </c>
      <c r="L1238" s="64">
        <v>4096.54</v>
      </c>
      <c r="M1238" s="64">
        <v>0</v>
      </c>
      <c r="N1238" s="64">
        <v>0</v>
      </c>
      <c r="O1238" s="64">
        <v>4096.54</v>
      </c>
    </row>
    <row r="1239" spans="1:15" x14ac:dyDescent="0.25">
      <c r="A1239" s="54">
        <v>2023</v>
      </c>
      <c r="B1239" s="54">
        <v>150</v>
      </c>
      <c r="C1239" s="54">
        <v>1151</v>
      </c>
      <c r="D1239" s="55">
        <v>639802</v>
      </c>
      <c r="E1239" s="54">
        <v>1100</v>
      </c>
      <c r="F1239" s="54" t="str">
        <f t="shared" si="19"/>
        <v>Clyde Miller Career Academy</v>
      </c>
      <c r="G1239" s="54" t="s">
        <v>310</v>
      </c>
      <c r="H1239" s="54" t="s">
        <v>94</v>
      </c>
      <c r="I1239" s="55" t="s">
        <v>95</v>
      </c>
      <c r="J1239" s="55" t="s">
        <v>110</v>
      </c>
      <c r="K1239" s="56">
        <v>63570.080000000002</v>
      </c>
      <c r="L1239" s="56">
        <v>63570.080000000002</v>
      </c>
      <c r="M1239" s="56">
        <v>0</v>
      </c>
      <c r="N1239" s="56">
        <v>0</v>
      </c>
      <c r="O1239" s="56">
        <v>63570.080000000002</v>
      </c>
    </row>
    <row r="1240" spans="1:15" x14ac:dyDescent="0.25">
      <c r="A1240" s="54">
        <v>2023</v>
      </c>
      <c r="B1240" s="54">
        <v>150</v>
      </c>
      <c r="C1240" s="54">
        <v>1151</v>
      </c>
      <c r="D1240" s="55">
        <v>641101</v>
      </c>
      <c r="E1240" s="54">
        <v>1100</v>
      </c>
      <c r="F1240" s="54" t="str">
        <f t="shared" si="19"/>
        <v>Clyde Miller Career Academy</v>
      </c>
      <c r="G1240" s="54" t="s">
        <v>310</v>
      </c>
      <c r="H1240" s="54" t="s">
        <v>94</v>
      </c>
      <c r="I1240" s="55" t="s">
        <v>95</v>
      </c>
      <c r="J1240" s="55" t="s">
        <v>112</v>
      </c>
      <c r="K1240" s="56">
        <v>255785.12</v>
      </c>
      <c r="L1240" s="56">
        <v>237785.12</v>
      </c>
      <c r="M1240" s="56">
        <v>0</v>
      </c>
      <c r="N1240" s="56">
        <v>2819.24</v>
      </c>
      <c r="O1240" s="56">
        <v>234965.88</v>
      </c>
    </row>
    <row r="1241" spans="1:15" x14ac:dyDescent="0.25">
      <c r="A1241" s="54">
        <v>2023</v>
      </c>
      <c r="B1241" s="54">
        <v>150</v>
      </c>
      <c r="C1241" s="54">
        <v>1151</v>
      </c>
      <c r="D1241" s="55">
        <v>641108</v>
      </c>
      <c r="E1241" s="54">
        <v>1100</v>
      </c>
      <c r="F1241" s="54" t="str">
        <f t="shared" si="19"/>
        <v>Clyde Miller Career Academy</v>
      </c>
      <c r="G1241" s="54" t="s">
        <v>310</v>
      </c>
      <c r="H1241" s="54" t="s">
        <v>94</v>
      </c>
      <c r="I1241" s="55" t="s">
        <v>95</v>
      </c>
      <c r="J1241" s="55" t="s">
        <v>114</v>
      </c>
      <c r="K1241" s="56">
        <v>105320</v>
      </c>
      <c r="L1241" s="56">
        <v>105320</v>
      </c>
      <c r="M1241" s="56">
        <v>0</v>
      </c>
      <c r="N1241" s="56">
        <v>0</v>
      </c>
      <c r="O1241" s="56">
        <v>105320</v>
      </c>
    </row>
    <row r="1242" spans="1:15" x14ac:dyDescent="0.25">
      <c r="A1242" s="54">
        <v>2023</v>
      </c>
      <c r="B1242" s="54">
        <v>150</v>
      </c>
      <c r="C1242" s="54">
        <v>1151</v>
      </c>
      <c r="D1242" s="55">
        <v>641109</v>
      </c>
      <c r="E1242" s="54">
        <v>1100</v>
      </c>
      <c r="F1242" s="54" t="str">
        <f t="shared" si="19"/>
        <v>Clyde Miller Career Academy</v>
      </c>
      <c r="G1242" s="54" t="s">
        <v>310</v>
      </c>
      <c r="H1242" s="54" t="s">
        <v>94</v>
      </c>
      <c r="I1242" s="55" t="s">
        <v>95</v>
      </c>
      <c r="J1242" s="55" t="s">
        <v>116</v>
      </c>
      <c r="K1242" s="56">
        <v>29200.400000000001</v>
      </c>
      <c r="L1242" s="56">
        <v>29200.400000000001</v>
      </c>
      <c r="M1242" s="56">
        <v>0</v>
      </c>
      <c r="N1242" s="56">
        <v>0</v>
      </c>
      <c r="O1242" s="56">
        <v>29200.400000000001</v>
      </c>
    </row>
    <row r="1243" spans="1:15" x14ac:dyDescent="0.25">
      <c r="A1243" s="54">
        <v>2023</v>
      </c>
      <c r="B1243" s="54">
        <v>150</v>
      </c>
      <c r="C1243" s="54">
        <v>1151</v>
      </c>
      <c r="D1243" s="55">
        <v>641202</v>
      </c>
      <c r="E1243" s="54">
        <v>1100</v>
      </c>
      <c r="F1243" s="54" t="str">
        <f t="shared" si="19"/>
        <v>Clyde Miller Career Academy</v>
      </c>
      <c r="G1243" s="54" t="s">
        <v>310</v>
      </c>
      <c r="H1243" s="54" t="s">
        <v>94</v>
      </c>
      <c r="I1243" s="55" t="s">
        <v>95</v>
      </c>
      <c r="J1243" s="55" t="s">
        <v>118</v>
      </c>
      <c r="K1243" s="56">
        <v>75320</v>
      </c>
      <c r="L1243" s="56">
        <v>75320</v>
      </c>
      <c r="M1243" s="56">
        <v>17567.04</v>
      </c>
      <c r="N1243" s="56">
        <v>0</v>
      </c>
      <c r="O1243" s="56">
        <v>57752.959999999999</v>
      </c>
    </row>
    <row r="1244" spans="1:15" x14ac:dyDescent="0.25">
      <c r="A1244" s="54">
        <v>2023</v>
      </c>
      <c r="B1244" s="54">
        <v>150</v>
      </c>
      <c r="C1244" s="54">
        <v>1151</v>
      </c>
      <c r="D1244" s="55">
        <v>649101</v>
      </c>
      <c r="E1244" s="54">
        <v>1100</v>
      </c>
      <c r="F1244" s="54" t="str">
        <f t="shared" si="19"/>
        <v>Clyde Miller Career Academy</v>
      </c>
      <c r="G1244" s="54" t="s">
        <v>310</v>
      </c>
      <c r="H1244" s="54" t="s">
        <v>94</v>
      </c>
      <c r="I1244" s="55" t="s">
        <v>95</v>
      </c>
      <c r="J1244" s="55" t="s">
        <v>144</v>
      </c>
      <c r="K1244" s="56">
        <v>8500</v>
      </c>
      <c r="L1244" s="56">
        <v>8500</v>
      </c>
      <c r="M1244" s="56">
        <v>0</v>
      </c>
      <c r="N1244" s="56">
        <v>0</v>
      </c>
      <c r="O1244" s="56">
        <v>8500</v>
      </c>
    </row>
    <row r="1245" spans="1:15" x14ac:dyDescent="0.25">
      <c r="A1245" s="54">
        <v>2023</v>
      </c>
      <c r="B1245" s="54">
        <v>250</v>
      </c>
      <c r="C1245" s="54">
        <v>1151</v>
      </c>
      <c r="D1245" s="55">
        <v>613101</v>
      </c>
      <c r="E1245" s="54">
        <v>1100</v>
      </c>
      <c r="F1245" s="54" t="str">
        <f t="shared" si="19"/>
        <v>Clyde Miller Career Academy</v>
      </c>
      <c r="G1245" s="54" t="s">
        <v>310</v>
      </c>
      <c r="H1245" s="54" t="s">
        <v>94</v>
      </c>
      <c r="I1245" s="55" t="s">
        <v>95</v>
      </c>
      <c r="J1245" s="55" t="s">
        <v>138</v>
      </c>
      <c r="K1245" s="56">
        <v>148959.64000000001</v>
      </c>
      <c r="L1245" s="56">
        <v>148959.64000000001</v>
      </c>
      <c r="M1245" s="56">
        <v>0</v>
      </c>
      <c r="N1245" s="56">
        <v>390</v>
      </c>
      <c r="O1245" s="56">
        <v>148569.64000000001</v>
      </c>
    </row>
    <row r="1246" spans="1:15" x14ac:dyDescent="0.25">
      <c r="A1246" s="54">
        <v>2023</v>
      </c>
      <c r="B1246" s="54">
        <v>250</v>
      </c>
      <c r="C1246" s="54">
        <v>1151</v>
      </c>
      <c r="D1246" s="55">
        <v>623101</v>
      </c>
      <c r="E1246" s="54">
        <v>1100</v>
      </c>
      <c r="F1246" s="54" t="str">
        <f t="shared" si="19"/>
        <v>Clyde Miller Career Academy</v>
      </c>
      <c r="G1246" s="54" t="s">
        <v>310</v>
      </c>
      <c r="H1246" s="54" t="s">
        <v>94</v>
      </c>
      <c r="I1246" s="55" t="s">
        <v>95</v>
      </c>
      <c r="J1246" s="55" t="s">
        <v>100</v>
      </c>
      <c r="K1246" s="56">
        <v>9339.68</v>
      </c>
      <c r="L1246" s="56">
        <v>9339.68</v>
      </c>
      <c r="M1246" s="56">
        <v>0</v>
      </c>
      <c r="N1246" s="56">
        <v>23.49</v>
      </c>
      <c r="O1246" s="56">
        <v>9316.19</v>
      </c>
    </row>
    <row r="1247" spans="1:15" x14ac:dyDescent="0.25">
      <c r="A1247" s="54">
        <v>2023</v>
      </c>
      <c r="B1247" s="54">
        <v>250</v>
      </c>
      <c r="C1247" s="54">
        <v>1151</v>
      </c>
      <c r="D1247" s="55">
        <v>623201</v>
      </c>
      <c r="E1247" s="54">
        <v>1100</v>
      </c>
      <c r="F1247" s="54" t="str">
        <f t="shared" si="19"/>
        <v>Clyde Miller Career Academy</v>
      </c>
      <c r="G1247" s="54" t="s">
        <v>310</v>
      </c>
      <c r="H1247" s="54" t="s">
        <v>94</v>
      </c>
      <c r="I1247" s="55" t="s">
        <v>95</v>
      </c>
      <c r="J1247" s="55" t="s">
        <v>102</v>
      </c>
      <c r="K1247" s="56">
        <v>2184.2800000000002</v>
      </c>
      <c r="L1247" s="56">
        <v>2184.2800000000002</v>
      </c>
      <c r="M1247" s="56">
        <v>0</v>
      </c>
      <c r="N1247" s="56">
        <v>5.49</v>
      </c>
      <c r="O1247" s="56">
        <v>2178.7900000000004</v>
      </c>
    </row>
    <row r="1248" spans="1:15" x14ac:dyDescent="0.25">
      <c r="A1248" s="54">
        <v>2023</v>
      </c>
      <c r="B1248" s="54">
        <v>250</v>
      </c>
      <c r="C1248" s="54">
        <v>1151</v>
      </c>
      <c r="D1248" s="55">
        <v>626101</v>
      </c>
      <c r="E1248" s="54">
        <v>1100</v>
      </c>
      <c r="F1248" s="54" t="str">
        <f t="shared" si="19"/>
        <v>Clyde Miller Career Academy</v>
      </c>
      <c r="G1248" s="54" t="s">
        <v>310</v>
      </c>
      <c r="H1248" s="54" t="s">
        <v>94</v>
      </c>
      <c r="I1248" s="55" t="s">
        <v>95</v>
      </c>
      <c r="J1248" s="55" t="s">
        <v>104</v>
      </c>
      <c r="K1248" s="56">
        <v>4368.5600000000004</v>
      </c>
      <c r="L1248" s="56">
        <v>4368.5600000000004</v>
      </c>
      <c r="M1248" s="56">
        <v>0</v>
      </c>
      <c r="N1248" s="56">
        <v>11.31</v>
      </c>
      <c r="O1248" s="56">
        <v>4357.25</v>
      </c>
    </row>
    <row r="1249" spans="1:15" x14ac:dyDescent="0.25">
      <c r="A1249" s="54">
        <v>2023</v>
      </c>
      <c r="B1249" s="54">
        <v>450</v>
      </c>
      <c r="C1249" s="54">
        <v>1151</v>
      </c>
      <c r="D1249" s="55">
        <v>654101</v>
      </c>
      <c r="E1249" s="54">
        <v>1100</v>
      </c>
      <c r="F1249" s="54" t="str">
        <f t="shared" si="19"/>
        <v>Clyde Miller Career Academy</v>
      </c>
      <c r="G1249" s="54" t="s">
        <v>310</v>
      </c>
      <c r="H1249" s="54" t="s">
        <v>94</v>
      </c>
      <c r="I1249" s="55" t="s">
        <v>95</v>
      </c>
      <c r="J1249" s="55" t="s">
        <v>154</v>
      </c>
      <c r="K1249" s="56">
        <v>34000</v>
      </c>
      <c r="L1249" s="56">
        <v>34000</v>
      </c>
      <c r="M1249" s="56">
        <v>0</v>
      </c>
      <c r="N1249" s="56">
        <v>5287.88</v>
      </c>
      <c r="O1249" s="56">
        <v>28712.12</v>
      </c>
    </row>
    <row r="1250" spans="1:15" x14ac:dyDescent="0.25">
      <c r="A1250" s="54">
        <v>2023</v>
      </c>
      <c r="B1250" s="54">
        <v>450</v>
      </c>
      <c r="C1250" s="54">
        <v>1151</v>
      </c>
      <c r="D1250" s="55">
        <v>654401</v>
      </c>
      <c r="E1250" s="54">
        <v>1100</v>
      </c>
      <c r="F1250" s="54" t="str">
        <f t="shared" si="19"/>
        <v>Clyde Miller Career Academy</v>
      </c>
      <c r="G1250" s="54" t="s">
        <v>310</v>
      </c>
      <c r="H1250" s="54" t="s">
        <v>94</v>
      </c>
      <c r="I1250" s="55" t="s">
        <v>95</v>
      </c>
      <c r="J1250" s="55" t="s">
        <v>281</v>
      </c>
      <c r="K1250" s="56">
        <v>0</v>
      </c>
      <c r="L1250" s="56">
        <v>18000</v>
      </c>
      <c r="M1250" s="56">
        <v>17045.28</v>
      </c>
      <c r="N1250" s="56">
        <v>0</v>
      </c>
      <c r="O1250" s="56">
        <v>954.72000000000116</v>
      </c>
    </row>
    <row r="1251" spans="1:15" x14ac:dyDescent="0.25">
      <c r="A1251" s="54">
        <v>2023</v>
      </c>
      <c r="B1251" s="54">
        <v>150</v>
      </c>
      <c r="C1251" s="54">
        <v>1151</v>
      </c>
      <c r="D1251" s="55">
        <v>631902</v>
      </c>
      <c r="E1251" s="54">
        <v>1220</v>
      </c>
      <c r="F1251" s="54" t="str">
        <f t="shared" si="19"/>
        <v xml:space="preserve">Gateway STEM      </v>
      </c>
      <c r="G1251" s="54" t="s">
        <v>310</v>
      </c>
      <c r="H1251" s="54" t="s">
        <v>94</v>
      </c>
      <c r="I1251" s="55" t="s">
        <v>95</v>
      </c>
      <c r="J1251" s="55" t="s">
        <v>125</v>
      </c>
      <c r="K1251" s="56">
        <v>0</v>
      </c>
      <c r="L1251" s="56">
        <v>1077</v>
      </c>
      <c r="M1251" s="56">
        <v>793</v>
      </c>
      <c r="N1251" s="56">
        <v>0</v>
      </c>
      <c r="O1251" s="56">
        <v>284</v>
      </c>
    </row>
    <row r="1252" spans="1:15" x14ac:dyDescent="0.25">
      <c r="A1252" s="54">
        <v>2023</v>
      </c>
      <c r="B1252" s="54">
        <v>150</v>
      </c>
      <c r="C1252" s="54">
        <v>1151</v>
      </c>
      <c r="D1252" s="55">
        <v>639802</v>
      </c>
      <c r="E1252" s="54">
        <v>1220</v>
      </c>
      <c r="F1252" s="54" t="str">
        <f t="shared" si="19"/>
        <v xml:space="preserve">Gateway STEM      </v>
      </c>
      <c r="G1252" s="54" t="s">
        <v>310</v>
      </c>
      <c r="H1252" s="54" t="s">
        <v>94</v>
      </c>
      <c r="I1252" s="55" t="s">
        <v>95</v>
      </c>
      <c r="J1252" s="55" t="s">
        <v>110</v>
      </c>
      <c r="K1252" s="56">
        <v>72659.179999999993</v>
      </c>
      <c r="L1252" s="56">
        <v>40693.949999999997</v>
      </c>
      <c r="M1252" s="56">
        <v>0</v>
      </c>
      <c r="N1252" s="56">
        <v>0</v>
      </c>
      <c r="O1252" s="56">
        <v>40693.949999999997</v>
      </c>
    </row>
    <row r="1253" spans="1:15" x14ac:dyDescent="0.25">
      <c r="A1253" s="54">
        <v>2023</v>
      </c>
      <c r="B1253" s="54">
        <v>150</v>
      </c>
      <c r="C1253" s="54">
        <v>1151</v>
      </c>
      <c r="D1253" s="55">
        <v>641101</v>
      </c>
      <c r="E1253" s="54">
        <v>1220</v>
      </c>
      <c r="F1253" s="54" t="str">
        <f t="shared" si="19"/>
        <v xml:space="preserve">Gateway STEM      </v>
      </c>
      <c r="G1253" s="54" t="s">
        <v>310</v>
      </c>
      <c r="H1253" s="54" t="s">
        <v>94</v>
      </c>
      <c r="I1253" s="55" t="s">
        <v>95</v>
      </c>
      <c r="J1253" s="55" t="s">
        <v>112</v>
      </c>
      <c r="K1253" s="56">
        <v>301420.53000000003</v>
      </c>
      <c r="L1253" s="56">
        <v>213327.97000000003</v>
      </c>
      <c r="M1253" s="56">
        <v>2591</v>
      </c>
      <c r="N1253" s="56">
        <v>2547.8000000000002</v>
      </c>
      <c r="O1253" s="56">
        <v>208189.17000000004</v>
      </c>
    </row>
    <row r="1254" spans="1:15" x14ac:dyDescent="0.25">
      <c r="A1254" s="54">
        <v>2023</v>
      </c>
      <c r="B1254" s="54">
        <v>150</v>
      </c>
      <c r="C1254" s="54">
        <v>1151</v>
      </c>
      <c r="D1254" s="55">
        <v>641108</v>
      </c>
      <c r="E1254" s="54">
        <v>1220</v>
      </c>
      <c r="F1254" s="54" t="str">
        <f t="shared" si="19"/>
        <v xml:space="preserve">Gateway STEM      </v>
      </c>
      <c r="G1254" s="54" t="s">
        <v>310</v>
      </c>
      <c r="H1254" s="54" t="s">
        <v>94</v>
      </c>
      <c r="I1254" s="55" t="s">
        <v>95</v>
      </c>
      <c r="J1254" s="55" t="s">
        <v>114</v>
      </c>
      <c r="K1254" s="56">
        <v>132594.48000000001</v>
      </c>
      <c r="L1254" s="56">
        <v>132594.48000000001</v>
      </c>
      <c r="M1254" s="56">
        <v>0</v>
      </c>
      <c r="N1254" s="56">
        <v>0</v>
      </c>
      <c r="O1254" s="56">
        <v>132594.48000000001</v>
      </c>
    </row>
    <row r="1255" spans="1:15" x14ac:dyDescent="0.25">
      <c r="A1255" s="54">
        <v>2023</v>
      </c>
      <c r="B1255" s="54">
        <v>150</v>
      </c>
      <c r="C1255" s="54">
        <v>1151</v>
      </c>
      <c r="D1255" s="55">
        <v>641109</v>
      </c>
      <c r="E1255" s="54">
        <v>1220</v>
      </c>
      <c r="F1255" s="54" t="str">
        <f t="shared" si="19"/>
        <v xml:space="preserve">Gateway STEM      </v>
      </c>
      <c r="G1255" s="54" t="s">
        <v>310</v>
      </c>
      <c r="H1255" s="54" t="s">
        <v>94</v>
      </c>
      <c r="I1255" s="55" t="s">
        <v>95</v>
      </c>
      <c r="J1255" s="55" t="s">
        <v>116</v>
      </c>
      <c r="K1255" s="56">
        <v>252741.22</v>
      </c>
      <c r="L1255" s="56">
        <v>252741.22</v>
      </c>
      <c r="M1255" s="56">
        <v>37975</v>
      </c>
      <c r="N1255" s="56">
        <v>159038.18</v>
      </c>
      <c r="O1255" s="56">
        <v>55728.040000000008</v>
      </c>
    </row>
    <row r="1256" spans="1:15" x14ac:dyDescent="0.25">
      <c r="A1256" s="54">
        <v>2023</v>
      </c>
      <c r="B1256" s="54">
        <v>150</v>
      </c>
      <c r="C1256" s="54">
        <v>1151</v>
      </c>
      <c r="D1256" s="55">
        <v>641202</v>
      </c>
      <c r="E1256" s="54">
        <v>1220</v>
      </c>
      <c r="F1256" s="54" t="str">
        <f t="shared" si="19"/>
        <v xml:space="preserve">Gateway STEM      </v>
      </c>
      <c r="G1256" s="54" t="s">
        <v>310</v>
      </c>
      <c r="H1256" s="54" t="s">
        <v>94</v>
      </c>
      <c r="I1256" s="55" t="s">
        <v>95</v>
      </c>
      <c r="J1256" s="55" t="s">
        <v>118</v>
      </c>
      <c r="K1256" s="56">
        <v>47657.01</v>
      </c>
      <c r="L1256" s="56">
        <v>78313.279999999999</v>
      </c>
      <c r="M1256" s="56">
        <v>3618.5</v>
      </c>
      <c r="N1256" s="56">
        <v>28855.14</v>
      </c>
      <c r="O1256" s="56">
        <v>45839.64</v>
      </c>
    </row>
    <row r="1257" spans="1:15" x14ac:dyDescent="0.25">
      <c r="A1257" s="54">
        <v>2023</v>
      </c>
      <c r="B1257" s="54">
        <v>250</v>
      </c>
      <c r="C1257" s="54">
        <v>1151</v>
      </c>
      <c r="D1257" s="55">
        <v>613101</v>
      </c>
      <c r="E1257" s="54">
        <v>1220</v>
      </c>
      <c r="F1257" s="54" t="str">
        <f t="shared" si="19"/>
        <v xml:space="preserve">Gateway STEM      </v>
      </c>
      <c r="G1257" s="54" t="s">
        <v>310</v>
      </c>
      <c r="H1257" s="54" t="s">
        <v>94</v>
      </c>
      <c r="I1257" s="55" t="s">
        <v>95</v>
      </c>
      <c r="J1257" s="55" t="s">
        <v>138</v>
      </c>
      <c r="K1257" s="56">
        <v>266964.89</v>
      </c>
      <c r="L1257" s="56">
        <v>266964.89</v>
      </c>
      <c r="M1257" s="56">
        <v>0</v>
      </c>
      <c r="N1257" s="56">
        <v>0</v>
      </c>
      <c r="O1257" s="56">
        <v>266964.89</v>
      </c>
    </row>
    <row r="1258" spans="1:15" x14ac:dyDescent="0.25">
      <c r="A1258" s="54">
        <v>2023</v>
      </c>
      <c r="B1258" s="54">
        <v>250</v>
      </c>
      <c r="C1258" s="54">
        <v>1151</v>
      </c>
      <c r="D1258" s="55">
        <v>623101</v>
      </c>
      <c r="E1258" s="54">
        <v>1220</v>
      </c>
      <c r="F1258" s="54" t="str">
        <f t="shared" si="19"/>
        <v xml:space="preserve">Gateway STEM      </v>
      </c>
      <c r="G1258" s="54" t="s">
        <v>310</v>
      </c>
      <c r="H1258" s="54" t="s">
        <v>94</v>
      </c>
      <c r="I1258" s="55" t="s">
        <v>95</v>
      </c>
      <c r="J1258" s="55" t="s">
        <v>100</v>
      </c>
      <c r="K1258" s="56">
        <v>16187.26</v>
      </c>
      <c r="L1258" s="56">
        <v>16187.26</v>
      </c>
      <c r="M1258" s="56">
        <v>0</v>
      </c>
      <c r="N1258" s="56">
        <v>0</v>
      </c>
      <c r="O1258" s="56">
        <v>16187.26</v>
      </c>
    </row>
    <row r="1259" spans="1:15" x14ac:dyDescent="0.25">
      <c r="A1259" s="54">
        <v>2023</v>
      </c>
      <c r="B1259" s="54">
        <v>250</v>
      </c>
      <c r="C1259" s="54">
        <v>1151</v>
      </c>
      <c r="D1259" s="55">
        <v>623201</v>
      </c>
      <c r="E1259" s="54">
        <v>1220</v>
      </c>
      <c r="F1259" s="54" t="str">
        <f t="shared" si="19"/>
        <v xml:space="preserve">Gateway STEM      </v>
      </c>
      <c r="G1259" s="54" t="s">
        <v>310</v>
      </c>
      <c r="H1259" s="54" t="s">
        <v>94</v>
      </c>
      <c r="I1259" s="55" t="s">
        <v>95</v>
      </c>
      <c r="J1259" s="55" t="s">
        <v>102</v>
      </c>
      <c r="K1259" s="56">
        <v>3785.73</v>
      </c>
      <c r="L1259" s="56">
        <v>3785.73</v>
      </c>
      <c r="M1259" s="56">
        <v>0</v>
      </c>
      <c r="N1259" s="56">
        <v>0</v>
      </c>
      <c r="O1259" s="56">
        <v>3785.73</v>
      </c>
    </row>
    <row r="1260" spans="1:15" x14ac:dyDescent="0.25">
      <c r="A1260" s="54">
        <v>2023</v>
      </c>
      <c r="B1260" s="54">
        <v>250</v>
      </c>
      <c r="C1260" s="54">
        <v>1151</v>
      </c>
      <c r="D1260" s="55">
        <v>626101</v>
      </c>
      <c r="E1260" s="54">
        <v>1220</v>
      </c>
      <c r="F1260" s="54" t="str">
        <f t="shared" si="19"/>
        <v xml:space="preserve">Gateway STEM      </v>
      </c>
      <c r="G1260" s="54" t="s">
        <v>310</v>
      </c>
      <c r="H1260" s="54" t="s">
        <v>94</v>
      </c>
      <c r="I1260" s="55" t="s">
        <v>95</v>
      </c>
      <c r="J1260" s="55" t="s">
        <v>104</v>
      </c>
      <c r="K1260" s="56">
        <v>7571.46</v>
      </c>
      <c r="L1260" s="56">
        <v>7571.46</v>
      </c>
      <c r="M1260" s="56">
        <v>0</v>
      </c>
      <c r="N1260" s="56">
        <v>0</v>
      </c>
      <c r="O1260" s="56">
        <v>7571.46</v>
      </c>
    </row>
    <row r="1261" spans="1:15" x14ac:dyDescent="0.25">
      <c r="A1261" s="54">
        <v>2023</v>
      </c>
      <c r="B1261" s="54">
        <v>450</v>
      </c>
      <c r="C1261" s="54">
        <v>1151</v>
      </c>
      <c r="D1261" s="55">
        <v>654101</v>
      </c>
      <c r="E1261" s="54">
        <v>1220</v>
      </c>
      <c r="F1261" s="54" t="str">
        <f t="shared" si="19"/>
        <v xml:space="preserve">Gateway STEM      </v>
      </c>
      <c r="G1261" s="54" t="s">
        <v>310</v>
      </c>
      <c r="H1261" s="54" t="s">
        <v>94</v>
      </c>
      <c r="I1261" s="55" t="s">
        <v>95</v>
      </c>
      <c r="J1261" s="55" t="s">
        <v>154</v>
      </c>
      <c r="K1261" s="56">
        <v>4484.04</v>
      </c>
      <c r="L1261" s="56">
        <v>6842.04</v>
      </c>
      <c r="M1261" s="56">
        <v>2358</v>
      </c>
      <c r="N1261" s="56">
        <v>0</v>
      </c>
      <c r="O1261" s="56">
        <v>4484.04</v>
      </c>
    </row>
    <row r="1262" spans="1:15" x14ac:dyDescent="0.25">
      <c r="A1262" s="54">
        <v>2023</v>
      </c>
      <c r="B1262" s="54">
        <v>450</v>
      </c>
      <c r="C1262" s="54">
        <v>1151</v>
      </c>
      <c r="D1262" s="55">
        <v>654102</v>
      </c>
      <c r="E1262" s="54">
        <v>1220</v>
      </c>
      <c r="F1262" s="54" t="str">
        <f t="shared" si="19"/>
        <v xml:space="preserve">Gateway STEM      </v>
      </c>
      <c r="G1262" s="54" t="s">
        <v>310</v>
      </c>
      <c r="H1262" s="54" t="s">
        <v>94</v>
      </c>
      <c r="I1262" s="55" t="s">
        <v>95</v>
      </c>
      <c r="J1262" s="55" t="s">
        <v>162</v>
      </c>
      <c r="K1262" s="56">
        <v>96300</v>
      </c>
      <c r="L1262" s="56">
        <v>182266.52</v>
      </c>
      <c r="M1262" s="56">
        <v>37431.9</v>
      </c>
      <c r="N1262" s="56">
        <v>80580.320000000007</v>
      </c>
      <c r="O1262" s="56">
        <v>64254.30000000001</v>
      </c>
    </row>
    <row r="1263" spans="1:15" x14ac:dyDescent="0.25">
      <c r="A1263" s="54">
        <v>2023</v>
      </c>
      <c r="B1263" s="54">
        <v>450</v>
      </c>
      <c r="C1263" s="54">
        <v>1151</v>
      </c>
      <c r="D1263" s="55">
        <v>654301</v>
      </c>
      <c r="E1263" s="54">
        <v>1220</v>
      </c>
      <c r="F1263" s="54" t="str">
        <f t="shared" si="19"/>
        <v xml:space="preserve">Gateway STEM      </v>
      </c>
      <c r="G1263" s="54" t="s">
        <v>310</v>
      </c>
      <c r="H1263" s="54" t="s">
        <v>94</v>
      </c>
      <c r="I1263" s="55" t="s">
        <v>95</v>
      </c>
      <c r="J1263" s="55" t="s">
        <v>156</v>
      </c>
      <c r="K1263" s="56">
        <v>12000</v>
      </c>
      <c r="L1263" s="56">
        <v>12000</v>
      </c>
      <c r="M1263" s="56">
        <v>0</v>
      </c>
      <c r="N1263" s="56">
        <v>11952.84</v>
      </c>
      <c r="O1263" s="56">
        <v>47.159999999999854</v>
      </c>
    </row>
    <row r="1264" spans="1:15" x14ac:dyDescent="0.25">
      <c r="A1264" s="54">
        <v>2023</v>
      </c>
      <c r="B1264" s="54">
        <v>150</v>
      </c>
      <c r="C1264" s="54">
        <v>1151</v>
      </c>
      <c r="D1264" s="55">
        <v>623101</v>
      </c>
      <c r="E1264" s="54">
        <v>1222</v>
      </c>
      <c r="F1264" s="54" t="str">
        <f t="shared" si="19"/>
        <v>Nottingham CAJT</v>
      </c>
      <c r="G1264" s="54" t="s">
        <v>310</v>
      </c>
      <c r="H1264" s="54" t="s">
        <v>94</v>
      </c>
      <c r="I1264" s="55" t="s">
        <v>95</v>
      </c>
      <c r="J1264" s="55" t="s">
        <v>100</v>
      </c>
      <c r="K1264" s="56">
        <v>0</v>
      </c>
      <c r="L1264" s="56">
        <v>0</v>
      </c>
      <c r="M1264" s="56">
        <v>0</v>
      </c>
      <c r="N1264" s="56">
        <v>10.72</v>
      </c>
      <c r="O1264" s="56">
        <v>-10.72</v>
      </c>
    </row>
    <row r="1265" spans="1:15" x14ac:dyDescent="0.25">
      <c r="A1265" s="54">
        <v>2023</v>
      </c>
      <c r="B1265" s="54">
        <v>150</v>
      </c>
      <c r="C1265" s="54">
        <v>1151</v>
      </c>
      <c r="D1265" s="55">
        <v>623201</v>
      </c>
      <c r="E1265" s="54">
        <v>1222</v>
      </c>
      <c r="F1265" s="54" t="str">
        <f t="shared" si="19"/>
        <v>Nottingham CAJT</v>
      </c>
      <c r="G1265" s="54" t="s">
        <v>310</v>
      </c>
      <c r="H1265" s="54" t="s">
        <v>94</v>
      </c>
      <c r="I1265" s="55" t="s">
        <v>95</v>
      </c>
      <c r="J1265" s="55" t="s">
        <v>102</v>
      </c>
      <c r="K1265" s="56">
        <v>0</v>
      </c>
      <c r="L1265" s="56">
        <v>0</v>
      </c>
      <c r="M1265" s="56">
        <v>0</v>
      </c>
      <c r="N1265" s="56">
        <v>2.5099999999999998</v>
      </c>
      <c r="O1265" s="56">
        <v>-2.5099999999999998</v>
      </c>
    </row>
    <row r="1266" spans="1:15" x14ac:dyDescent="0.25">
      <c r="A1266" s="54">
        <v>2023</v>
      </c>
      <c r="B1266" s="54">
        <v>150</v>
      </c>
      <c r="C1266" s="54">
        <v>1151</v>
      </c>
      <c r="D1266" s="55">
        <v>626101</v>
      </c>
      <c r="E1266" s="54">
        <v>1222</v>
      </c>
      <c r="F1266" s="54" t="str">
        <f t="shared" si="19"/>
        <v>Nottingham CAJT</v>
      </c>
      <c r="G1266" s="54" t="s">
        <v>310</v>
      </c>
      <c r="H1266" s="54" t="s">
        <v>94</v>
      </c>
      <c r="I1266" s="55" t="s">
        <v>95</v>
      </c>
      <c r="J1266" s="55" t="s">
        <v>104</v>
      </c>
      <c r="K1266" s="56">
        <v>0</v>
      </c>
      <c r="L1266" s="56">
        <v>0</v>
      </c>
      <c r="M1266" s="56">
        <v>0</v>
      </c>
      <c r="N1266" s="56">
        <v>5.01</v>
      </c>
      <c r="O1266" s="56">
        <v>-5.01</v>
      </c>
    </row>
    <row r="1267" spans="1:15" x14ac:dyDescent="0.25">
      <c r="A1267" s="54">
        <v>2023</v>
      </c>
      <c r="B1267" s="54">
        <v>250</v>
      </c>
      <c r="C1267" s="54">
        <v>1151</v>
      </c>
      <c r="D1267" s="55">
        <v>613101</v>
      </c>
      <c r="E1267" s="54">
        <v>1222</v>
      </c>
      <c r="F1267" s="54" t="str">
        <f t="shared" si="19"/>
        <v>Nottingham CAJT</v>
      </c>
      <c r="G1267" s="54" t="s">
        <v>310</v>
      </c>
      <c r="H1267" s="54" t="s">
        <v>94</v>
      </c>
      <c r="I1267" s="55" t="s">
        <v>95</v>
      </c>
      <c r="J1267" s="55" t="s">
        <v>138</v>
      </c>
      <c r="K1267" s="56">
        <v>0</v>
      </c>
      <c r="L1267" s="56">
        <v>0</v>
      </c>
      <c r="M1267" s="56">
        <v>0</v>
      </c>
      <c r="N1267" s="56">
        <v>532.89</v>
      </c>
      <c r="O1267" s="56">
        <v>-532.89</v>
      </c>
    </row>
    <row r="1268" spans="1:15" x14ac:dyDescent="0.25">
      <c r="A1268" s="54">
        <v>2023</v>
      </c>
      <c r="B1268" s="54">
        <v>250</v>
      </c>
      <c r="C1268" s="54">
        <v>1151</v>
      </c>
      <c r="D1268" s="55">
        <v>623101</v>
      </c>
      <c r="E1268" s="54">
        <v>1222</v>
      </c>
      <c r="F1268" s="54" t="str">
        <f t="shared" si="19"/>
        <v>Nottingham CAJT</v>
      </c>
      <c r="G1268" s="54" t="s">
        <v>310</v>
      </c>
      <c r="H1268" s="54" t="s">
        <v>94</v>
      </c>
      <c r="I1268" s="55" t="s">
        <v>95</v>
      </c>
      <c r="J1268" s="55" t="s">
        <v>100</v>
      </c>
      <c r="K1268" s="56">
        <v>0</v>
      </c>
      <c r="L1268" s="56">
        <v>0</v>
      </c>
      <c r="M1268" s="56">
        <v>0</v>
      </c>
      <c r="N1268" s="56">
        <v>22.15</v>
      </c>
      <c r="O1268" s="56">
        <v>-22.15</v>
      </c>
    </row>
    <row r="1269" spans="1:15" x14ac:dyDescent="0.25">
      <c r="A1269" s="54">
        <v>2023</v>
      </c>
      <c r="B1269" s="54">
        <v>250</v>
      </c>
      <c r="C1269" s="54">
        <v>1151</v>
      </c>
      <c r="D1269" s="55">
        <v>623201</v>
      </c>
      <c r="E1269" s="54">
        <v>1222</v>
      </c>
      <c r="F1269" s="54" t="str">
        <f t="shared" si="19"/>
        <v>Nottingham CAJT</v>
      </c>
      <c r="G1269" s="54" t="s">
        <v>310</v>
      </c>
      <c r="H1269" s="54" t="s">
        <v>94</v>
      </c>
      <c r="I1269" s="55" t="s">
        <v>95</v>
      </c>
      <c r="J1269" s="55" t="s">
        <v>102</v>
      </c>
      <c r="K1269" s="56">
        <v>0</v>
      </c>
      <c r="L1269" s="56">
        <v>0</v>
      </c>
      <c r="M1269" s="56">
        <v>0</v>
      </c>
      <c r="N1269" s="56">
        <v>5.18</v>
      </c>
      <c r="O1269" s="56">
        <v>-5.18</v>
      </c>
    </row>
    <row r="1270" spans="1:15" x14ac:dyDescent="0.25">
      <c r="A1270" s="54">
        <v>2023</v>
      </c>
      <c r="B1270" s="54">
        <v>250</v>
      </c>
      <c r="C1270" s="54">
        <v>1151</v>
      </c>
      <c r="D1270" s="55">
        <v>626101</v>
      </c>
      <c r="E1270" s="54">
        <v>1222</v>
      </c>
      <c r="F1270" s="54" t="str">
        <f t="shared" si="19"/>
        <v>Nottingham CAJT</v>
      </c>
      <c r="G1270" s="54" t="s">
        <v>310</v>
      </c>
      <c r="H1270" s="54" t="s">
        <v>94</v>
      </c>
      <c r="I1270" s="55" t="s">
        <v>95</v>
      </c>
      <c r="J1270" s="55" t="s">
        <v>104</v>
      </c>
      <c r="K1270" s="56">
        <v>0</v>
      </c>
      <c r="L1270" s="56">
        <v>0</v>
      </c>
      <c r="M1270" s="56">
        <v>0</v>
      </c>
      <c r="N1270" s="56">
        <v>10.44</v>
      </c>
      <c r="O1270" s="56">
        <v>-10.44</v>
      </c>
    </row>
    <row r="1271" spans="1:15" x14ac:dyDescent="0.25">
      <c r="A1271" s="54">
        <v>2023</v>
      </c>
      <c r="B1271" s="54">
        <v>150</v>
      </c>
      <c r="C1271" s="54">
        <v>1151</v>
      </c>
      <c r="D1271" s="55">
        <v>634301</v>
      </c>
      <c r="E1271" s="54">
        <v>1500</v>
      </c>
      <c r="F1271" s="54" t="str">
        <f t="shared" si="19"/>
        <v>Carnahan</v>
      </c>
      <c r="G1271" s="54" t="s">
        <v>310</v>
      </c>
      <c r="H1271" s="54" t="s">
        <v>94</v>
      </c>
      <c r="I1271" s="55" t="s">
        <v>95</v>
      </c>
      <c r="J1271" s="55" t="s">
        <v>181</v>
      </c>
      <c r="K1271" s="56">
        <v>0</v>
      </c>
      <c r="L1271" s="56">
        <v>12000</v>
      </c>
      <c r="M1271" s="56">
        <v>0</v>
      </c>
      <c r="N1271" s="56">
        <v>0</v>
      </c>
      <c r="O1271" s="56">
        <v>12000</v>
      </c>
    </row>
    <row r="1272" spans="1:15" x14ac:dyDescent="0.25">
      <c r="A1272" s="54">
        <v>2023</v>
      </c>
      <c r="B1272" s="54">
        <v>150</v>
      </c>
      <c r="C1272" s="54">
        <v>1151</v>
      </c>
      <c r="D1272" s="55">
        <v>634904</v>
      </c>
      <c r="E1272" s="54">
        <v>1500</v>
      </c>
      <c r="F1272" s="54" t="str">
        <f t="shared" si="19"/>
        <v>Carnahan</v>
      </c>
      <c r="G1272" s="54" t="s">
        <v>310</v>
      </c>
      <c r="H1272" s="54" t="s">
        <v>94</v>
      </c>
      <c r="I1272" s="55" t="s">
        <v>95</v>
      </c>
      <c r="J1272" s="55" t="s">
        <v>169</v>
      </c>
      <c r="K1272" s="56">
        <v>0</v>
      </c>
      <c r="L1272" s="56">
        <v>10000</v>
      </c>
      <c r="M1272" s="56">
        <v>0</v>
      </c>
      <c r="N1272" s="56">
        <v>0</v>
      </c>
      <c r="O1272" s="56">
        <v>10000</v>
      </c>
    </row>
    <row r="1273" spans="1:15" x14ac:dyDescent="0.25">
      <c r="A1273" s="54">
        <v>2023</v>
      </c>
      <c r="B1273" s="54">
        <v>150</v>
      </c>
      <c r="C1273" s="54">
        <v>1151</v>
      </c>
      <c r="D1273" s="55">
        <v>639802</v>
      </c>
      <c r="E1273" s="54">
        <v>1500</v>
      </c>
      <c r="F1273" s="54" t="str">
        <f t="shared" si="19"/>
        <v>Carnahan</v>
      </c>
      <c r="G1273" s="54" t="s">
        <v>310</v>
      </c>
      <c r="H1273" s="54" t="s">
        <v>94</v>
      </c>
      <c r="I1273" s="55" t="s">
        <v>95</v>
      </c>
      <c r="J1273" s="55" t="s">
        <v>110</v>
      </c>
      <c r="K1273" s="56">
        <v>25974.6</v>
      </c>
      <c r="L1273" s="56">
        <v>10974.599999999999</v>
      </c>
      <c r="M1273" s="56">
        <v>0</v>
      </c>
      <c r="N1273" s="56">
        <v>0</v>
      </c>
      <c r="O1273" s="56">
        <v>10974.599999999999</v>
      </c>
    </row>
    <row r="1274" spans="1:15" x14ac:dyDescent="0.25">
      <c r="A1274" s="54">
        <v>2023</v>
      </c>
      <c r="B1274" s="54">
        <v>150</v>
      </c>
      <c r="C1274" s="54">
        <v>1151</v>
      </c>
      <c r="D1274" s="55">
        <v>641101</v>
      </c>
      <c r="E1274" s="54">
        <v>1500</v>
      </c>
      <c r="F1274" s="54" t="str">
        <f t="shared" si="19"/>
        <v>Carnahan</v>
      </c>
      <c r="G1274" s="54" t="s">
        <v>310</v>
      </c>
      <c r="H1274" s="54" t="s">
        <v>94</v>
      </c>
      <c r="I1274" s="55" t="s">
        <v>95</v>
      </c>
      <c r="J1274" s="55" t="s">
        <v>112</v>
      </c>
      <c r="K1274" s="56">
        <v>6273.71</v>
      </c>
      <c r="L1274" s="56">
        <v>16273.71</v>
      </c>
      <c r="M1274" s="56">
        <v>9927.4500000000007</v>
      </c>
      <c r="N1274" s="56">
        <v>4482.4400000000005</v>
      </c>
      <c r="O1274" s="56">
        <v>1863.8199999999979</v>
      </c>
    </row>
    <row r="1275" spans="1:15" x14ac:dyDescent="0.25">
      <c r="A1275" s="54">
        <v>2023</v>
      </c>
      <c r="B1275" s="54">
        <v>150</v>
      </c>
      <c r="C1275" s="54">
        <v>1151</v>
      </c>
      <c r="D1275" s="55">
        <v>641108</v>
      </c>
      <c r="E1275" s="54">
        <v>1500</v>
      </c>
      <c r="F1275" s="54" t="str">
        <f t="shared" si="19"/>
        <v>Carnahan</v>
      </c>
      <c r="G1275" s="54" t="s">
        <v>310</v>
      </c>
      <c r="H1275" s="54" t="s">
        <v>94</v>
      </c>
      <c r="I1275" s="55" t="s">
        <v>95</v>
      </c>
      <c r="J1275" s="55" t="s">
        <v>114</v>
      </c>
      <c r="K1275" s="56">
        <v>29518.09</v>
      </c>
      <c r="L1275" s="56">
        <v>13518.09</v>
      </c>
      <c r="M1275" s="56">
        <v>2814.32</v>
      </c>
      <c r="N1275" s="56">
        <v>2105.25</v>
      </c>
      <c r="O1275" s="56">
        <v>8598.52</v>
      </c>
    </row>
    <row r="1276" spans="1:15" x14ac:dyDescent="0.25">
      <c r="A1276" s="54">
        <v>2023</v>
      </c>
      <c r="B1276" s="54">
        <v>150</v>
      </c>
      <c r="C1276" s="54">
        <v>1151</v>
      </c>
      <c r="D1276" s="55">
        <v>641109</v>
      </c>
      <c r="E1276" s="54">
        <v>1500</v>
      </c>
      <c r="F1276" s="54" t="str">
        <f t="shared" si="19"/>
        <v>Carnahan</v>
      </c>
      <c r="G1276" s="54" t="s">
        <v>310</v>
      </c>
      <c r="H1276" s="54" t="s">
        <v>94</v>
      </c>
      <c r="I1276" s="55" t="s">
        <v>95</v>
      </c>
      <c r="J1276" s="55" t="s">
        <v>116</v>
      </c>
      <c r="K1276" s="56">
        <v>111478.28</v>
      </c>
      <c r="L1276" s="56">
        <v>117478.28</v>
      </c>
      <c r="M1276" s="56">
        <v>0</v>
      </c>
      <c r="N1276" s="56">
        <v>103845.01</v>
      </c>
      <c r="O1276" s="56">
        <v>13633.26999999999</v>
      </c>
    </row>
    <row r="1277" spans="1:15" x14ac:dyDescent="0.25">
      <c r="A1277" s="54">
        <v>2023</v>
      </c>
      <c r="B1277" s="54">
        <v>150</v>
      </c>
      <c r="C1277" s="54">
        <v>1151</v>
      </c>
      <c r="D1277" s="55">
        <v>641202</v>
      </c>
      <c r="E1277" s="54">
        <v>1500</v>
      </c>
      <c r="F1277" s="54" t="str">
        <f t="shared" si="19"/>
        <v>Carnahan</v>
      </c>
      <c r="G1277" s="54" t="s">
        <v>310</v>
      </c>
      <c r="H1277" s="54" t="s">
        <v>94</v>
      </c>
      <c r="I1277" s="55" t="s">
        <v>95</v>
      </c>
      <c r="J1277" s="55" t="s">
        <v>118</v>
      </c>
      <c r="K1277" s="56">
        <v>30775.599999999999</v>
      </c>
      <c r="L1277" s="56">
        <v>30775.599999999999</v>
      </c>
      <c r="M1277" s="56">
        <v>208.07</v>
      </c>
      <c r="N1277" s="56">
        <v>5226.2199999999993</v>
      </c>
      <c r="O1277" s="56">
        <v>25341.31</v>
      </c>
    </row>
    <row r="1278" spans="1:15" x14ac:dyDescent="0.25">
      <c r="A1278" s="54">
        <v>2023</v>
      </c>
      <c r="B1278" s="54">
        <v>150</v>
      </c>
      <c r="C1278" s="54">
        <v>1151</v>
      </c>
      <c r="D1278" s="55">
        <v>649101</v>
      </c>
      <c r="E1278" s="54">
        <v>1500</v>
      </c>
      <c r="F1278" s="54" t="str">
        <f t="shared" si="19"/>
        <v>Carnahan</v>
      </c>
      <c r="G1278" s="54" t="s">
        <v>310</v>
      </c>
      <c r="H1278" s="54" t="s">
        <v>94</v>
      </c>
      <c r="I1278" s="55" t="s">
        <v>95</v>
      </c>
      <c r="J1278" s="55" t="s">
        <v>144</v>
      </c>
      <c r="K1278" s="56">
        <v>8399.64</v>
      </c>
      <c r="L1278" s="56">
        <v>8399.64</v>
      </c>
      <c r="M1278" s="56">
        <v>1313.5</v>
      </c>
      <c r="N1278" s="56">
        <v>0</v>
      </c>
      <c r="O1278" s="56">
        <v>7086.14</v>
      </c>
    </row>
    <row r="1279" spans="1:15" x14ac:dyDescent="0.25">
      <c r="A1279" s="54">
        <v>2023</v>
      </c>
      <c r="B1279" s="54">
        <v>250</v>
      </c>
      <c r="C1279" s="54">
        <v>1151</v>
      </c>
      <c r="D1279" s="55">
        <v>613101</v>
      </c>
      <c r="E1279" s="54">
        <v>1500</v>
      </c>
      <c r="F1279" s="54" t="str">
        <f t="shared" si="19"/>
        <v>Carnahan</v>
      </c>
      <c r="G1279" s="54" t="s">
        <v>310</v>
      </c>
      <c r="H1279" s="54" t="s">
        <v>94</v>
      </c>
      <c r="I1279" s="55" t="s">
        <v>95</v>
      </c>
      <c r="J1279" s="55" t="s">
        <v>138</v>
      </c>
      <c r="K1279" s="56">
        <v>61551.199999999997</v>
      </c>
      <c r="L1279" s="56">
        <v>49551.199999999997</v>
      </c>
      <c r="M1279" s="56">
        <v>0</v>
      </c>
      <c r="N1279" s="56">
        <v>9561.2999999999993</v>
      </c>
      <c r="O1279" s="56">
        <v>39989.899999999994</v>
      </c>
    </row>
    <row r="1280" spans="1:15" x14ac:dyDescent="0.25">
      <c r="A1280" s="54">
        <v>2023</v>
      </c>
      <c r="B1280" s="54">
        <v>250</v>
      </c>
      <c r="C1280" s="54">
        <v>1151</v>
      </c>
      <c r="D1280" s="55">
        <v>623101</v>
      </c>
      <c r="E1280" s="54">
        <v>1500</v>
      </c>
      <c r="F1280" s="54" t="str">
        <f t="shared" si="19"/>
        <v>Carnahan</v>
      </c>
      <c r="G1280" s="54" t="s">
        <v>310</v>
      </c>
      <c r="H1280" s="54" t="s">
        <v>94</v>
      </c>
      <c r="I1280" s="55" t="s">
        <v>95</v>
      </c>
      <c r="J1280" s="55" t="s">
        <v>100</v>
      </c>
      <c r="K1280" s="56">
        <v>3816.17</v>
      </c>
      <c r="L1280" s="56">
        <v>3816.17</v>
      </c>
      <c r="M1280" s="56">
        <v>0</v>
      </c>
      <c r="N1280" s="56">
        <v>585.79999999999995</v>
      </c>
      <c r="O1280" s="56">
        <v>3230.37</v>
      </c>
    </row>
    <row r="1281" spans="1:15" x14ac:dyDescent="0.25">
      <c r="A1281" s="54">
        <v>2023</v>
      </c>
      <c r="B1281" s="54">
        <v>250</v>
      </c>
      <c r="C1281" s="54">
        <v>1151</v>
      </c>
      <c r="D1281" s="55">
        <v>623201</v>
      </c>
      <c r="E1281" s="54">
        <v>1500</v>
      </c>
      <c r="F1281" s="54" t="str">
        <f t="shared" si="19"/>
        <v>Carnahan</v>
      </c>
      <c r="G1281" s="54" t="s">
        <v>310</v>
      </c>
      <c r="H1281" s="54" t="s">
        <v>94</v>
      </c>
      <c r="I1281" s="55" t="s">
        <v>95</v>
      </c>
      <c r="J1281" s="55" t="s">
        <v>102</v>
      </c>
      <c r="K1281" s="56">
        <v>892.49</v>
      </c>
      <c r="L1281" s="56">
        <v>892.49</v>
      </c>
      <c r="M1281" s="56">
        <v>0</v>
      </c>
      <c r="N1281" s="56">
        <v>137.01</v>
      </c>
      <c r="O1281" s="56">
        <v>755.48</v>
      </c>
    </row>
    <row r="1282" spans="1:15" x14ac:dyDescent="0.25">
      <c r="A1282" s="54">
        <v>2023</v>
      </c>
      <c r="B1282" s="54">
        <v>250</v>
      </c>
      <c r="C1282" s="54">
        <v>1151</v>
      </c>
      <c r="D1282" s="55">
        <v>626101</v>
      </c>
      <c r="E1282" s="54">
        <v>1500</v>
      </c>
      <c r="F1282" s="54" t="str">
        <f t="shared" ref="F1282:F1345" si="20">VLOOKUP(E1282,Locations,2,0)</f>
        <v>Carnahan</v>
      </c>
      <c r="G1282" s="54" t="s">
        <v>310</v>
      </c>
      <c r="H1282" s="54" t="s">
        <v>94</v>
      </c>
      <c r="I1282" s="55" t="s">
        <v>95</v>
      </c>
      <c r="J1282" s="55" t="s">
        <v>104</v>
      </c>
      <c r="K1282" s="56">
        <v>1784.98</v>
      </c>
      <c r="L1282" s="56">
        <v>1784.98</v>
      </c>
      <c r="M1282" s="56">
        <v>0</v>
      </c>
      <c r="N1282" s="56">
        <v>277.32</v>
      </c>
      <c r="O1282" s="56">
        <v>1507.66</v>
      </c>
    </row>
    <row r="1283" spans="1:15" x14ac:dyDescent="0.25">
      <c r="A1283" s="54">
        <v>2023</v>
      </c>
      <c r="B1283" s="54">
        <v>450</v>
      </c>
      <c r="C1283" s="54">
        <v>1151</v>
      </c>
      <c r="D1283" s="55">
        <v>654102</v>
      </c>
      <c r="E1283" s="54">
        <v>1500</v>
      </c>
      <c r="F1283" s="54" t="str">
        <f t="shared" si="20"/>
        <v>Carnahan</v>
      </c>
      <c r="G1283" s="54" t="s">
        <v>310</v>
      </c>
      <c r="H1283" s="54" t="s">
        <v>94</v>
      </c>
      <c r="I1283" s="55" t="s">
        <v>95</v>
      </c>
      <c r="J1283" s="55" t="s">
        <v>162</v>
      </c>
      <c r="K1283" s="56">
        <v>20000</v>
      </c>
      <c r="L1283" s="56">
        <v>20000</v>
      </c>
      <c r="M1283" s="56">
        <v>0</v>
      </c>
      <c r="N1283" s="56">
        <v>14427.36</v>
      </c>
      <c r="O1283" s="56">
        <v>5572.64</v>
      </c>
    </row>
    <row r="1284" spans="1:15" x14ac:dyDescent="0.25">
      <c r="A1284" s="54">
        <v>2023</v>
      </c>
      <c r="B1284" s="54">
        <v>150</v>
      </c>
      <c r="C1284" s="54">
        <v>1151</v>
      </c>
      <c r="D1284" s="55">
        <v>623101</v>
      </c>
      <c r="E1284" s="54">
        <v>1510</v>
      </c>
      <c r="F1284" s="54" t="str">
        <f t="shared" si="20"/>
        <v>CSMB</v>
      </c>
      <c r="G1284" s="54" t="s">
        <v>310</v>
      </c>
      <c r="H1284" s="54" t="s">
        <v>94</v>
      </c>
      <c r="I1284" s="55" t="s">
        <v>95</v>
      </c>
      <c r="J1284" s="55" t="s">
        <v>100</v>
      </c>
      <c r="K1284" s="56">
        <v>0</v>
      </c>
      <c r="L1284" s="56">
        <v>0</v>
      </c>
      <c r="M1284" s="56">
        <v>0</v>
      </c>
      <c r="N1284" s="56">
        <v>8.370000000000001</v>
      </c>
      <c r="O1284" s="56">
        <v>-8.370000000000001</v>
      </c>
    </row>
    <row r="1285" spans="1:15" x14ac:dyDescent="0.25">
      <c r="A1285" s="54">
        <v>2023</v>
      </c>
      <c r="B1285" s="54">
        <v>150</v>
      </c>
      <c r="C1285" s="54">
        <v>1151</v>
      </c>
      <c r="D1285" s="55">
        <v>623201</v>
      </c>
      <c r="E1285" s="54">
        <v>1510</v>
      </c>
      <c r="F1285" s="54" t="str">
        <f t="shared" si="20"/>
        <v>CSMB</v>
      </c>
      <c r="G1285" s="54" t="s">
        <v>310</v>
      </c>
      <c r="H1285" s="54" t="s">
        <v>94</v>
      </c>
      <c r="I1285" s="55" t="s">
        <v>95</v>
      </c>
      <c r="J1285" s="55" t="s">
        <v>102</v>
      </c>
      <c r="K1285" s="56">
        <v>0</v>
      </c>
      <c r="L1285" s="56">
        <v>0</v>
      </c>
      <c r="M1285" s="56">
        <v>0</v>
      </c>
      <c r="N1285" s="56">
        <v>1.96</v>
      </c>
      <c r="O1285" s="56">
        <v>-1.96</v>
      </c>
    </row>
    <row r="1286" spans="1:15" x14ac:dyDescent="0.25">
      <c r="A1286" s="54">
        <v>2023</v>
      </c>
      <c r="B1286" s="54">
        <v>150</v>
      </c>
      <c r="C1286" s="54">
        <v>1151</v>
      </c>
      <c r="D1286" s="55">
        <v>626101</v>
      </c>
      <c r="E1286" s="54">
        <v>1510</v>
      </c>
      <c r="F1286" s="54" t="str">
        <f t="shared" si="20"/>
        <v>CSMB</v>
      </c>
      <c r="G1286" s="54" t="s">
        <v>310</v>
      </c>
      <c r="H1286" s="54" t="s">
        <v>94</v>
      </c>
      <c r="I1286" s="55" t="s">
        <v>95</v>
      </c>
      <c r="J1286" s="55" t="s">
        <v>104</v>
      </c>
      <c r="K1286" s="56">
        <v>0</v>
      </c>
      <c r="L1286" s="56">
        <v>0</v>
      </c>
      <c r="M1286" s="56">
        <v>0</v>
      </c>
      <c r="N1286" s="56">
        <v>3.91</v>
      </c>
      <c r="O1286" s="56">
        <v>-3.91</v>
      </c>
    </row>
    <row r="1287" spans="1:15" x14ac:dyDescent="0.25">
      <c r="A1287" s="54">
        <v>2023</v>
      </c>
      <c r="B1287" s="54">
        <v>150</v>
      </c>
      <c r="C1287" s="54">
        <v>1151</v>
      </c>
      <c r="D1287" s="55">
        <v>631902</v>
      </c>
      <c r="E1287" s="54">
        <v>1510</v>
      </c>
      <c r="F1287" s="54" t="str">
        <f t="shared" si="20"/>
        <v>CSMB</v>
      </c>
      <c r="G1287" s="54" t="s">
        <v>310</v>
      </c>
      <c r="H1287" s="54" t="s">
        <v>94</v>
      </c>
      <c r="I1287" s="55" t="s">
        <v>95</v>
      </c>
      <c r="J1287" s="55" t="s">
        <v>125</v>
      </c>
      <c r="K1287" s="56">
        <v>0</v>
      </c>
      <c r="L1287" s="56">
        <v>1500</v>
      </c>
      <c r="M1287" s="56">
        <v>0</v>
      </c>
      <c r="N1287" s="56">
        <v>0</v>
      </c>
      <c r="O1287" s="56">
        <v>1500</v>
      </c>
    </row>
    <row r="1288" spans="1:15" x14ac:dyDescent="0.25">
      <c r="A1288" s="54">
        <v>2023</v>
      </c>
      <c r="B1288" s="54">
        <v>150</v>
      </c>
      <c r="C1288" s="54">
        <v>1151</v>
      </c>
      <c r="D1288" s="55">
        <v>639802</v>
      </c>
      <c r="E1288" s="54">
        <v>1510</v>
      </c>
      <c r="F1288" s="54" t="str">
        <f t="shared" si="20"/>
        <v>CSMB</v>
      </c>
      <c r="G1288" s="54" t="s">
        <v>310</v>
      </c>
      <c r="H1288" s="54" t="s">
        <v>94</v>
      </c>
      <c r="I1288" s="55" t="s">
        <v>95</v>
      </c>
      <c r="J1288" s="55" t="s">
        <v>110</v>
      </c>
      <c r="K1288" s="56">
        <v>28875.86</v>
      </c>
      <c r="L1288" s="56">
        <v>28875.86</v>
      </c>
      <c r="M1288" s="56">
        <v>0</v>
      </c>
      <c r="N1288" s="56">
        <v>0</v>
      </c>
      <c r="O1288" s="56">
        <v>28875.86</v>
      </c>
    </row>
    <row r="1289" spans="1:15" x14ac:dyDescent="0.25">
      <c r="A1289" s="54">
        <v>2023</v>
      </c>
      <c r="B1289" s="54">
        <v>150</v>
      </c>
      <c r="C1289" s="54">
        <v>1151</v>
      </c>
      <c r="D1289" s="55">
        <v>641101</v>
      </c>
      <c r="E1289" s="54">
        <v>1510</v>
      </c>
      <c r="F1289" s="54" t="str">
        <f t="shared" si="20"/>
        <v>CSMB</v>
      </c>
      <c r="G1289" s="54" t="s">
        <v>310</v>
      </c>
      <c r="H1289" s="54" t="s">
        <v>94</v>
      </c>
      <c r="I1289" s="55" t="s">
        <v>95</v>
      </c>
      <c r="J1289" s="55" t="s">
        <v>112</v>
      </c>
      <c r="K1289" s="56">
        <v>67711.789999999994</v>
      </c>
      <c r="L1289" s="56">
        <v>55211.789999999994</v>
      </c>
      <c r="M1289" s="56">
        <v>1801.75</v>
      </c>
      <c r="N1289" s="56">
        <v>0</v>
      </c>
      <c r="O1289" s="56">
        <v>53410.039999999994</v>
      </c>
    </row>
    <row r="1290" spans="1:15" x14ac:dyDescent="0.25">
      <c r="A1290" s="54">
        <v>2023</v>
      </c>
      <c r="B1290" s="54">
        <v>150</v>
      </c>
      <c r="C1290" s="54">
        <v>1151</v>
      </c>
      <c r="D1290" s="55">
        <v>641108</v>
      </c>
      <c r="E1290" s="54">
        <v>1510</v>
      </c>
      <c r="F1290" s="54" t="str">
        <f t="shared" si="20"/>
        <v>CSMB</v>
      </c>
      <c r="G1290" s="54" t="s">
        <v>310</v>
      </c>
      <c r="H1290" s="54" t="s">
        <v>94</v>
      </c>
      <c r="I1290" s="55" t="s">
        <v>95</v>
      </c>
      <c r="J1290" s="55" t="s">
        <v>114</v>
      </c>
      <c r="K1290" s="56">
        <v>34213.1</v>
      </c>
      <c r="L1290" s="56">
        <v>32713.1</v>
      </c>
      <c r="M1290" s="56">
        <v>0</v>
      </c>
      <c r="N1290" s="56">
        <v>1072.9100000000001</v>
      </c>
      <c r="O1290" s="56">
        <v>31640.19</v>
      </c>
    </row>
    <row r="1291" spans="1:15" x14ac:dyDescent="0.25">
      <c r="A1291" s="54">
        <v>2023</v>
      </c>
      <c r="B1291" s="54">
        <v>150</v>
      </c>
      <c r="C1291" s="54">
        <v>1151</v>
      </c>
      <c r="D1291" s="55">
        <v>641109</v>
      </c>
      <c r="E1291" s="54">
        <v>1510</v>
      </c>
      <c r="F1291" s="54" t="str">
        <f t="shared" si="20"/>
        <v>CSMB</v>
      </c>
      <c r="G1291" s="54" t="s">
        <v>310</v>
      </c>
      <c r="H1291" s="54" t="s">
        <v>94</v>
      </c>
      <c r="I1291" s="55" t="s">
        <v>95</v>
      </c>
      <c r="J1291" s="55" t="s">
        <v>116</v>
      </c>
      <c r="K1291" s="56">
        <v>114829.54</v>
      </c>
      <c r="L1291" s="56">
        <v>114829.54</v>
      </c>
      <c r="M1291" s="56">
        <v>30781.08</v>
      </c>
      <c r="N1291" s="56">
        <v>0</v>
      </c>
      <c r="O1291" s="56">
        <v>84048.46</v>
      </c>
    </row>
    <row r="1292" spans="1:15" x14ac:dyDescent="0.25">
      <c r="A1292" s="54">
        <v>2023</v>
      </c>
      <c r="B1292" s="54">
        <v>150</v>
      </c>
      <c r="C1292" s="54">
        <v>1151</v>
      </c>
      <c r="D1292" s="55">
        <v>641202</v>
      </c>
      <c r="E1292" s="54">
        <v>1510</v>
      </c>
      <c r="F1292" s="54" t="str">
        <f t="shared" si="20"/>
        <v>CSMB</v>
      </c>
      <c r="G1292" s="54" t="s">
        <v>310</v>
      </c>
      <c r="H1292" s="54" t="s">
        <v>94</v>
      </c>
      <c r="I1292" s="55" t="s">
        <v>95</v>
      </c>
      <c r="J1292" s="55" t="s">
        <v>118</v>
      </c>
      <c r="K1292" s="56">
        <v>35019.949999999997</v>
      </c>
      <c r="L1292" s="56">
        <v>32819.949999999997</v>
      </c>
      <c r="M1292" s="56">
        <v>17744.43</v>
      </c>
      <c r="N1292" s="56">
        <v>7344.88</v>
      </c>
      <c r="O1292" s="56">
        <v>7730.6399999999958</v>
      </c>
    </row>
    <row r="1293" spans="1:15" x14ac:dyDescent="0.25">
      <c r="A1293" s="54">
        <v>2023</v>
      </c>
      <c r="B1293" s="54">
        <v>250</v>
      </c>
      <c r="C1293" s="54">
        <v>1151</v>
      </c>
      <c r="D1293" s="55">
        <v>613101</v>
      </c>
      <c r="E1293" s="54">
        <v>1510</v>
      </c>
      <c r="F1293" s="54" t="str">
        <f t="shared" si="20"/>
        <v>CSMB</v>
      </c>
      <c r="G1293" s="54" t="s">
        <v>310</v>
      </c>
      <c r="H1293" s="54" t="s">
        <v>94</v>
      </c>
      <c r="I1293" s="55" t="s">
        <v>95</v>
      </c>
      <c r="J1293" s="55" t="s">
        <v>138</v>
      </c>
      <c r="K1293" s="56">
        <v>59452.15</v>
      </c>
      <c r="L1293" s="56">
        <v>59452.15</v>
      </c>
      <c r="M1293" s="56">
        <v>0</v>
      </c>
      <c r="N1293" s="56">
        <v>1650</v>
      </c>
      <c r="O1293" s="56">
        <v>57802.15</v>
      </c>
    </row>
    <row r="1294" spans="1:15" x14ac:dyDescent="0.25">
      <c r="A1294" s="54">
        <v>2023</v>
      </c>
      <c r="B1294" s="54">
        <v>250</v>
      </c>
      <c r="C1294" s="54">
        <v>1151</v>
      </c>
      <c r="D1294" s="55">
        <v>623101</v>
      </c>
      <c r="E1294" s="54">
        <v>1510</v>
      </c>
      <c r="F1294" s="54" t="str">
        <f t="shared" si="20"/>
        <v>CSMB</v>
      </c>
      <c r="G1294" s="54" t="s">
        <v>310</v>
      </c>
      <c r="H1294" s="54" t="s">
        <v>94</v>
      </c>
      <c r="I1294" s="55" t="s">
        <v>95</v>
      </c>
      <c r="J1294" s="55" t="s">
        <v>100</v>
      </c>
      <c r="K1294" s="56">
        <v>3707.56</v>
      </c>
      <c r="L1294" s="56">
        <v>3707.56</v>
      </c>
      <c r="M1294" s="56">
        <v>0</v>
      </c>
      <c r="N1294" s="56">
        <v>92.71</v>
      </c>
      <c r="O1294" s="56">
        <v>3614.85</v>
      </c>
    </row>
    <row r="1295" spans="1:15" x14ac:dyDescent="0.25">
      <c r="A1295" s="54">
        <v>2023</v>
      </c>
      <c r="B1295" s="54">
        <v>250</v>
      </c>
      <c r="C1295" s="54">
        <v>1151</v>
      </c>
      <c r="D1295" s="55">
        <v>623201</v>
      </c>
      <c r="E1295" s="54">
        <v>1510</v>
      </c>
      <c r="F1295" s="54" t="str">
        <f t="shared" si="20"/>
        <v>CSMB</v>
      </c>
      <c r="G1295" s="54" t="s">
        <v>310</v>
      </c>
      <c r="H1295" s="54" t="s">
        <v>94</v>
      </c>
      <c r="I1295" s="55" t="s">
        <v>95</v>
      </c>
      <c r="J1295" s="55" t="s">
        <v>102</v>
      </c>
      <c r="K1295" s="56">
        <v>867.1</v>
      </c>
      <c r="L1295" s="56">
        <v>867.1</v>
      </c>
      <c r="M1295" s="56">
        <v>0</v>
      </c>
      <c r="N1295" s="56">
        <v>21.68</v>
      </c>
      <c r="O1295" s="56">
        <v>845.42</v>
      </c>
    </row>
    <row r="1296" spans="1:15" x14ac:dyDescent="0.25">
      <c r="A1296" s="54">
        <v>2023</v>
      </c>
      <c r="B1296" s="54">
        <v>250</v>
      </c>
      <c r="C1296" s="54">
        <v>1151</v>
      </c>
      <c r="D1296" s="55">
        <v>626101</v>
      </c>
      <c r="E1296" s="54">
        <v>1510</v>
      </c>
      <c r="F1296" s="54" t="str">
        <f t="shared" si="20"/>
        <v>CSMB</v>
      </c>
      <c r="G1296" s="54" t="s">
        <v>310</v>
      </c>
      <c r="H1296" s="54" t="s">
        <v>94</v>
      </c>
      <c r="I1296" s="55" t="s">
        <v>95</v>
      </c>
      <c r="J1296" s="55" t="s">
        <v>104</v>
      </c>
      <c r="K1296" s="56">
        <v>1734.18</v>
      </c>
      <c r="L1296" s="56">
        <v>1734.18</v>
      </c>
      <c r="M1296" s="56">
        <v>0</v>
      </c>
      <c r="N1296" s="56">
        <v>43.94</v>
      </c>
      <c r="O1296" s="56">
        <v>1690.24</v>
      </c>
    </row>
    <row r="1297" spans="1:15" x14ac:dyDescent="0.25">
      <c r="A1297" s="54">
        <v>2023</v>
      </c>
      <c r="B1297" s="54">
        <v>450</v>
      </c>
      <c r="C1297" s="54">
        <v>1151</v>
      </c>
      <c r="D1297" s="55">
        <v>654101</v>
      </c>
      <c r="E1297" s="54">
        <v>1510</v>
      </c>
      <c r="F1297" s="54" t="str">
        <f t="shared" si="20"/>
        <v>CSMB</v>
      </c>
      <c r="G1297" s="54" t="s">
        <v>310</v>
      </c>
      <c r="H1297" s="54" t="s">
        <v>94</v>
      </c>
      <c r="I1297" s="55" t="s">
        <v>95</v>
      </c>
      <c r="J1297" s="55" t="s">
        <v>154</v>
      </c>
      <c r="K1297" s="56">
        <v>0</v>
      </c>
      <c r="L1297" s="56">
        <v>7500</v>
      </c>
      <c r="M1297" s="56">
        <v>0</v>
      </c>
      <c r="N1297" s="56">
        <v>0</v>
      </c>
      <c r="O1297" s="56">
        <v>7500</v>
      </c>
    </row>
    <row r="1298" spans="1:15" x14ac:dyDescent="0.25">
      <c r="A1298" s="54">
        <v>2023</v>
      </c>
      <c r="B1298" s="54">
        <v>450</v>
      </c>
      <c r="C1298" s="54">
        <v>1151</v>
      </c>
      <c r="D1298" s="55">
        <v>654102</v>
      </c>
      <c r="E1298" s="54">
        <v>1510</v>
      </c>
      <c r="F1298" s="54" t="str">
        <f t="shared" si="20"/>
        <v>CSMB</v>
      </c>
      <c r="G1298" s="54" t="s">
        <v>310</v>
      </c>
      <c r="H1298" s="54" t="s">
        <v>94</v>
      </c>
      <c r="I1298" s="55" t="s">
        <v>95</v>
      </c>
      <c r="J1298" s="55" t="s">
        <v>162</v>
      </c>
      <c r="K1298" s="56">
        <v>19556.3</v>
      </c>
      <c r="L1298" s="56">
        <v>19556.3</v>
      </c>
      <c r="M1298" s="56">
        <v>0</v>
      </c>
      <c r="N1298" s="56">
        <v>0</v>
      </c>
      <c r="O1298" s="56">
        <v>19556.3</v>
      </c>
    </row>
    <row r="1299" spans="1:15" x14ac:dyDescent="0.25">
      <c r="A1299" s="54">
        <v>2023</v>
      </c>
      <c r="B1299" s="54">
        <v>450</v>
      </c>
      <c r="C1299" s="54">
        <v>1151</v>
      </c>
      <c r="D1299" s="55">
        <v>654301</v>
      </c>
      <c r="E1299" s="54">
        <v>1510</v>
      </c>
      <c r="F1299" s="54" t="str">
        <f t="shared" si="20"/>
        <v>CSMB</v>
      </c>
      <c r="G1299" s="54" t="s">
        <v>310</v>
      </c>
      <c r="H1299" s="54" t="s">
        <v>94</v>
      </c>
      <c r="I1299" s="55" t="s">
        <v>95</v>
      </c>
      <c r="J1299" s="55" t="s">
        <v>156</v>
      </c>
      <c r="K1299" s="56">
        <v>0</v>
      </c>
      <c r="L1299" s="56">
        <v>7200</v>
      </c>
      <c r="M1299" s="56">
        <v>0</v>
      </c>
      <c r="N1299" s="56">
        <v>2200</v>
      </c>
      <c r="O1299" s="56">
        <v>5000</v>
      </c>
    </row>
    <row r="1300" spans="1:15" x14ac:dyDescent="0.25">
      <c r="A1300" s="54">
        <v>2023</v>
      </c>
      <c r="B1300" s="54">
        <v>150</v>
      </c>
      <c r="C1300" s="54">
        <v>1151</v>
      </c>
      <c r="D1300" s="55">
        <v>623101</v>
      </c>
      <c r="E1300" s="54">
        <v>1560</v>
      </c>
      <c r="F1300" s="54" t="str">
        <f t="shared" si="20"/>
        <v>Metro Academic Classic</v>
      </c>
      <c r="G1300" s="54" t="s">
        <v>310</v>
      </c>
      <c r="H1300" s="54" t="s">
        <v>94</v>
      </c>
      <c r="I1300" s="55" t="s">
        <v>95</v>
      </c>
      <c r="J1300" s="55" t="s">
        <v>100</v>
      </c>
      <c r="K1300" s="56">
        <v>0</v>
      </c>
      <c r="L1300" s="56">
        <v>0</v>
      </c>
      <c r="M1300" s="56">
        <v>0</v>
      </c>
      <c r="N1300" s="56">
        <v>18.329999999999998</v>
      </c>
      <c r="O1300" s="56">
        <v>-18.329999999999998</v>
      </c>
    </row>
    <row r="1301" spans="1:15" x14ac:dyDescent="0.25">
      <c r="A1301" s="54">
        <v>2023</v>
      </c>
      <c r="B1301" s="54">
        <v>150</v>
      </c>
      <c r="C1301" s="54">
        <v>1151</v>
      </c>
      <c r="D1301" s="55">
        <v>623201</v>
      </c>
      <c r="E1301" s="54">
        <v>1560</v>
      </c>
      <c r="F1301" s="54" t="str">
        <f t="shared" si="20"/>
        <v>Metro Academic Classic</v>
      </c>
      <c r="G1301" s="54" t="s">
        <v>310</v>
      </c>
      <c r="H1301" s="54" t="s">
        <v>94</v>
      </c>
      <c r="I1301" s="55" t="s">
        <v>95</v>
      </c>
      <c r="J1301" s="55" t="s">
        <v>102</v>
      </c>
      <c r="K1301" s="56">
        <v>0</v>
      </c>
      <c r="L1301" s="56">
        <v>0</v>
      </c>
      <c r="M1301" s="56">
        <v>0</v>
      </c>
      <c r="N1301" s="56">
        <v>4.2799999999999994</v>
      </c>
      <c r="O1301" s="56">
        <v>-4.2799999999999994</v>
      </c>
    </row>
    <row r="1302" spans="1:15" x14ac:dyDescent="0.25">
      <c r="A1302" s="54">
        <v>2023</v>
      </c>
      <c r="B1302" s="54">
        <v>150</v>
      </c>
      <c r="C1302" s="54">
        <v>1151</v>
      </c>
      <c r="D1302" s="55">
        <v>626101</v>
      </c>
      <c r="E1302" s="54">
        <v>1560</v>
      </c>
      <c r="F1302" s="54" t="str">
        <f t="shared" si="20"/>
        <v>Metro Academic Classic</v>
      </c>
      <c r="G1302" s="54" t="s">
        <v>310</v>
      </c>
      <c r="H1302" s="54" t="s">
        <v>94</v>
      </c>
      <c r="I1302" s="55" t="s">
        <v>95</v>
      </c>
      <c r="J1302" s="55" t="s">
        <v>104</v>
      </c>
      <c r="K1302" s="56">
        <v>0</v>
      </c>
      <c r="L1302" s="56">
        <v>0</v>
      </c>
      <c r="M1302" s="56">
        <v>0</v>
      </c>
      <c r="N1302" s="56">
        <v>8.83</v>
      </c>
      <c r="O1302" s="56">
        <v>-8.83</v>
      </c>
    </row>
    <row r="1303" spans="1:15" x14ac:dyDescent="0.25">
      <c r="A1303" s="54">
        <v>2023</v>
      </c>
      <c r="B1303" s="54">
        <v>150</v>
      </c>
      <c r="C1303" s="54">
        <v>1151</v>
      </c>
      <c r="D1303" s="55">
        <v>631902</v>
      </c>
      <c r="E1303" s="54">
        <v>1560</v>
      </c>
      <c r="F1303" s="54" t="str">
        <f t="shared" si="20"/>
        <v>Metro Academic Classic</v>
      </c>
      <c r="G1303" s="54" t="s">
        <v>310</v>
      </c>
      <c r="H1303" s="54" t="s">
        <v>94</v>
      </c>
      <c r="I1303" s="55" t="s">
        <v>95</v>
      </c>
      <c r="J1303" s="55" t="s">
        <v>125</v>
      </c>
      <c r="K1303" s="56">
        <v>0</v>
      </c>
      <c r="L1303" s="56">
        <v>10000</v>
      </c>
      <c r="M1303" s="56">
        <v>1077</v>
      </c>
      <c r="N1303" s="56">
        <v>0</v>
      </c>
      <c r="O1303" s="56">
        <v>8923</v>
      </c>
    </row>
    <row r="1304" spans="1:15" x14ac:dyDescent="0.25">
      <c r="A1304" s="54">
        <v>2023</v>
      </c>
      <c r="B1304" s="54">
        <v>150</v>
      </c>
      <c r="C1304" s="54">
        <v>1151</v>
      </c>
      <c r="D1304" s="55">
        <v>634903</v>
      </c>
      <c r="E1304" s="54">
        <v>1560</v>
      </c>
      <c r="F1304" s="54" t="str">
        <f t="shared" si="20"/>
        <v>Metro Academic Classic</v>
      </c>
      <c r="G1304" s="54" t="s">
        <v>310</v>
      </c>
      <c r="H1304" s="54" t="s">
        <v>94</v>
      </c>
      <c r="I1304" s="55" t="s">
        <v>95</v>
      </c>
      <c r="J1304" s="55" t="s">
        <v>283</v>
      </c>
      <c r="K1304" s="56">
        <v>0</v>
      </c>
      <c r="L1304" s="56">
        <v>2000</v>
      </c>
      <c r="M1304" s="56">
        <v>643.04</v>
      </c>
      <c r="N1304" s="56">
        <v>0</v>
      </c>
      <c r="O1304" s="56">
        <v>1356.96</v>
      </c>
    </row>
    <row r="1305" spans="1:15" x14ac:dyDescent="0.25">
      <c r="A1305" s="54">
        <v>2023</v>
      </c>
      <c r="B1305" s="54">
        <v>150</v>
      </c>
      <c r="C1305" s="54">
        <v>1151</v>
      </c>
      <c r="D1305" s="55">
        <v>639802</v>
      </c>
      <c r="E1305" s="54">
        <v>1560</v>
      </c>
      <c r="F1305" s="54" t="str">
        <f t="shared" si="20"/>
        <v>Metro Academic Classic</v>
      </c>
      <c r="G1305" s="54" t="s">
        <v>310</v>
      </c>
      <c r="H1305" s="54" t="s">
        <v>94</v>
      </c>
      <c r="I1305" s="55" t="s">
        <v>95</v>
      </c>
      <c r="J1305" s="55" t="s">
        <v>110</v>
      </c>
      <c r="K1305" s="56">
        <v>32853.32</v>
      </c>
      <c r="L1305" s="56">
        <v>30853.32</v>
      </c>
      <c r="M1305" s="56">
        <v>0</v>
      </c>
      <c r="N1305" s="56">
        <v>0</v>
      </c>
      <c r="O1305" s="56">
        <v>30853.32</v>
      </c>
    </row>
    <row r="1306" spans="1:15" x14ac:dyDescent="0.25">
      <c r="A1306" s="54">
        <v>2023</v>
      </c>
      <c r="B1306" s="54">
        <v>150</v>
      </c>
      <c r="C1306" s="54">
        <v>1151</v>
      </c>
      <c r="D1306" s="55">
        <v>641101</v>
      </c>
      <c r="E1306" s="54">
        <v>1560</v>
      </c>
      <c r="F1306" s="54" t="str">
        <f t="shared" si="20"/>
        <v>Metro Academic Classic</v>
      </c>
      <c r="G1306" s="54" t="s">
        <v>310</v>
      </c>
      <c r="H1306" s="54" t="s">
        <v>94</v>
      </c>
      <c r="I1306" s="55" t="s">
        <v>95</v>
      </c>
      <c r="J1306" s="55" t="s">
        <v>112</v>
      </c>
      <c r="K1306" s="56">
        <v>130083.23</v>
      </c>
      <c r="L1306" s="56">
        <v>29725.229999999996</v>
      </c>
      <c r="M1306" s="56">
        <v>487</v>
      </c>
      <c r="N1306" s="56">
        <v>15079.71</v>
      </c>
      <c r="O1306" s="56">
        <v>14158.519999999997</v>
      </c>
    </row>
    <row r="1307" spans="1:15" x14ac:dyDescent="0.25">
      <c r="A1307" s="54">
        <v>2023</v>
      </c>
      <c r="B1307" s="54">
        <v>150</v>
      </c>
      <c r="C1307" s="54">
        <v>1151</v>
      </c>
      <c r="D1307" s="55">
        <v>641108</v>
      </c>
      <c r="E1307" s="54">
        <v>1560</v>
      </c>
      <c r="F1307" s="54" t="str">
        <f t="shared" si="20"/>
        <v>Metro Academic Classic</v>
      </c>
      <c r="G1307" s="54" t="s">
        <v>310</v>
      </c>
      <c r="H1307" s="54" t="s">
        <v>94</v>
      </c>
      <c r="I1307" s="55" t="s">
        <v>95</v>
      </c>
      <c r="J1307" s="55" t="s">
        <v>114</v>
      </c>
      <c r="K1307" s="56">
        <v>28231.84</v>
      </c>
      <c r="L1307" s="56">
        <v>8231.84</v>
      </c>
      <c r="M1307" s="56">
        <v>1229.0899999999999</v>
      </c>
      <c r="N1307" s="56">
        <v>499.67</v>
      </c>
      <c r="O1307" s="56">
        <v>6503.08</v>
      </c>
    </row>
    <row r="1308" spans="1:15" x14ac:dyDescent="0.25">
      <c r="A1308" s="54">
        <v>2023</v>
      </c>
      <c r="B1308" s="54">
        <v>150</v>
      </c>
      <c r="C1308" s="54">
        <v>1151</v>
      </c>
      <c r="D1308" s="55">
        <v>641109</v>
      </c>
      <c r="E1308" s="54">
        <v>1560</v>
      </c>
      <c r="F1308" s="54" t="str">
        <f t="shared" si="20"/>
        <v>Metro Academic Classic</v>
      </c>
      <c r="G1308" s="54" t="s">
        <v>310</v>
      </c>
      <c r="H1308" s="54" t="s">
        <v>94</v>
      </c>
      <c r="I1308" s="55" t="s">
        <v>95</v>
      </c>
      <c r="J1308" s="55" t="s">
        <v>116</v>
      </c>
      <c r="K1308" s="56">
        <v>21646.97</v>
      </c>
      <c r="L1308" s="56">
        <v>21646.97</v>
      </c>
      <c r="M1308" s="56">
        <v>0</v>
      </c>
      <c r="N1308" s="56">
        <v>15568.519999999999</v>
      </c>
      <c r="O1308" s="56">
        <v>6078.4500000000025</v>
      </c>
    </row>
    <row r="1309" spans="1:15" x14ac:dyDescent="0.25">
      <c r="A1309" s="54">
        <v>2023</v>
      </c>
      <c r="B1309" s="54">
        <v>150</v>
      </c>
      <c r="C1309" s="54">
        <v>1151</v>
      </c>
      <c r="D1309" s="55">
        <v>641201</v>
      </c>
      <c r="E1309" s="54">
        <v>1560</v>
      </c>
      <c r="F1309" s="54" t="str">
        <f t="shared" si="20"/>
        <v>Metro Academic Classic</v>
      </c>
      <c r="G1309" s="54" t="s">
        <v>310</v>
      </c>
      <c r="H1309" s="54" t="s">
        <v>94</v>
      </c>
      <c r="I1309" s="55" t="s">
        <v>95</v>
      </c>
      <c r="J1309" s="55" t="s">
        <v>158</v>
      </c>
      <c r="K1309" s="56">
        <v>0</v>
      </c>
      <c r="L1309" s="56">
        <v>3000</v>
      </c>
      <c r="M1309" s="56">
        <v>0</v>
      </c>
      <c r="N1309" s="56">
        <v>438</v>
      </c>
      <c r="O1309" s="56">
        <v>2562</v>
      </c>
    </row>
    <row r="1310" spans="1:15" x14ac:dyDescent="0.25">
      <c r="A1310" s="54">
        <v>2023</v>
      </c>
      <c r="B1310" s="54">
        <v>150</v>
      </c>
      <c r="C1310" s="54">
        <v>1151</v>
      </c>
      <c r="D1310" s="55">
        <v>641202</v>
      </c>
      <c r="E1310" s="54">
        <v>1560</v>
      </c>
      <c r="F1310" s="54" t="str">
        <f t="shared" si="20"/>
        <v>Metro Academic Classic</v>
      </c>
      <c r="G1310" s="54" t="s">
        <v>310</v>
      </c>
      <c r="H1310" s="54" t="s">
        <v>94</v>
      </c>
      <c r="I1310" s="55" t="s">
        <v>95</v>
      </c>
      <c r="J1310" s="55" t="s">
        <v>118</v>
      </c>
      <c r="K1310" s="56">
        <v>48050.74</v>
      </c>
      <c r="L1310" s="56">
        <v>7077.739999999998</v>
      </c>
      <c r="M1310" s="56">
        <v>1136.55</v>
      </c>
      <c r="N1310" s="56">
        <v>5940.36</v>
      </c>
      <c r="O1310" s="56">
        <v>0.82999999999833562</v>
      </c>
    </row>
    <row r="1311" spans="1:15" x14ac:dyDescent="0.25">
      <c r="A1311" s="54">
        <v>2023</v>
      </c>
      <c r="B1311" s="54">
        <v>250</v>
      </c>
      <c r="C1311" s="54">
        <v>1151</v>
      </c>
      <c r="D1311" s="55">
        <v>613101</v>
      </c>
      <c r="E1311" s="54">
        <v>1560</v>
      </c>
      <c r="F1311" s="54" t="str">
        <f t="shared" si="20"/>
        <v>Metro Academic Classic</v>
      </c>
      <c r="G1311" s="54" t="s">
        <v>310</v>
      </c>
      <c r="H1311" s="54" t="s">
        <v>94</v>
      </c>
      <c r="I1311" s="55" t="s">
        <v>95</v>
      </c>
      <c r="J1311" s="55" t="s">
        <v>138</v>
      </c>
      <c r="K1311" s="56">
        <v>77851.48</v>
      </c>
      <c r="L1311" s="56">
        <v>77851.48</v>
      </c>
      <c r="M1311" s="56">
        <v>0</v>
      </c>
      <c r="N1311" s="56">
        <v>4360.5</v>
      </c>
      <c r="O1311" s="56">
        <v>73490.98</v>
      </c>
    </row>
    <row r="1312" spans="1:15" x14ac:dyDescent="0.25">
      <c r="A1312" s="54">
        <v>2023</v>
      </c>
      <c r="B1312" s="54">
        <v>250</v>
      </c>
      <c r="C1312" s="54">
        <v>1151</v>
      </c>
      <c r="D1312" s="55">
        <v>623101</v>
      </c>
      <c r="E1312" s="54">
        <v>1560</v>
      </c>
      <c r="F1312" s="54" t="str">
        <f t="shared" si="20"/>
        <v>Metro Academic Classic</v>
      </c>
      <c r="G1312" s="54" t="s">
        <v>310</v>
      </c>
      <c r="H1312" s="54" t="s">
        <v>94</v>
      </c>
      <c r="I1312" s="55" t="s">
        <v>95</v>
      </c>
      <c r="J1312" s="55" t="s">
        <v>100</v>
      </c>
      <c r="K1312" s="56">
        <v>4826.79</v>
      </c>
      <c r="L1312" s="56">
        <v>4826.79</v>
      </c>
      <c r="M1312" s="56">
        <v>0</v>
      </c>
      <c r="N1312" s="56">
        <v>249.41</v>
      </c>
      <c r="O1312" s="56">
        <v>4577.38</v>
      </c>
    </row>
    <row r="1313" spans="1:15" x14ac:dyDescent="0.25">
      <c r="A1313" s="54">
        <v>2023</v>
      </c>
      <c r="B1313" s="54">
        <v>250</v>
      </c>
      <c r="C1313" s="54">
        <v>1151</v>
      </c>
      <c r="D1313" s="55">
        <v>623201</v>
      </c>
      <c r="E1313" s="54">
        <v>1560</v>
      </c>
      <c r="F1313" s="54" t="str">
        <f t="shared" si="20"/>
        <v>Metro Academic Classic</v>
      </c>
      <c r="G1313" s="54" t="s">
        <v>310</v>
      </c>
      <c r="H1313" s="54" t="s">
        <v>94</v>
      </c>
      <c r="I1313" s="55" t="s">
        <v>95</v>
      </c>
      <c r="J1313" s="55" t="s">
        <v>102</v>
      </c>
      <c r="K1313" s="56">
        <v>1128.8499999999999</v>
      </c>
      <c r="L1313" s="56">
        <v>1128.8499999999999</v>
      </c>
      <c r="M1313" s="56">
        <v>0</v>
      </c>
      <c r="N1313" s="56">
        <v>58.349999999999994</v>
      </c>
      <c r="O1313" s="56">
        <v>1070.5</v>
      </c>
    </row>
    <row r="1314" spans="1:15" x14ac:dyDescent="0.25">
      <c r="A1314" s="54">
        <v>2023</v>
      </c>
      <c r="B1314" s="54">
        <v>250</v>
      </c>
      <c r="C1314" s="54">
        <v>1151</v>
      </c>
      <c r="D1314" s="55">
        <v>626101</v>
      </c>
      <c r="E1314" s="54">
        <v>1560</v>
      </c>
      <c r="F1314" s="54" t="str">
        <f t="shared" si="20"/>
        <v>Metro Academic Classic</v>
      </c>
      <c r="G1314" s="54" t="s">
        <v>310</v>
      </c>
      <c r="H1314" s="54" t="s">
        <v>94</v>
      </c>
      <c r="I1314" s="55" t="s">
        <v>95</v>
      </c>
      <c r="J1314" s="55" t="s">
        <v>104</v>
      </c>
      <c r="K1314" s="56">
        <v>2257.69</v>
      </c>
      <c r="L1314" s="56">
        <v>2257.69</v>
      </c>
      <c r="M1314" s="56">
        <v>0</v>
      </c>
      <c r="N1314" s="56">
        <v>117.6</v>
      </c>
      <c r="O1314" s="56">
        <v>2140.09</v>
      </c>
    </row>
    <row r="1315" spans="1:15" x14ac:dyDescent="0.25">
      <c r="A1315" s="54">
        <v>2023</v>
      </c>
      <c r="B1315" s="54">
        <v>450</v>
      </c>
      <c r="C1315" s="54">
        <v>1151</v>
      </c>
      <c r="D1315" s="55">
        <v>654101</v>
      </c>
      <c r="E1315" s="54">
        <v>1560</v>
      </c>
      <c r="F1315" s="54" t="str">
        <f t="shared" si="20"/>
        <v>Metro Academic Classic</v>
      </c>
      <c r="G1315" s="54" t="s">
        <v>310</v>
      </c>
      <c r="H1315" s="54" t="s">
        <v>94</v>
      </c>
      <c r="I1315" s="55" t="s">
        <v>95</v>
      </c>
      <c r="J1315" s="55" t="s">
        <v>154</v>
      </c>
      <c r="K1315" s="56">
        <v>0</v>
      </c>
      <c r="L1315" s="56">
        <v>2358</v>
      </c>
      <c r="M1315" s="56">
        <v>2358</v>
      </c>
      <c r="N1315" s="56">
        <v>0</v>
      </c>
      <c r="O1315" s="56">
        <v>0</v>
      </c>
    </row>
    <row r="1316" spans="1:15" x14ac:dyDescent="0.25">
      <c r="A1316" s="54">
        <v>2023</v>
      </c>
      <c r="B1316" s="54">
        <v>450</v>
      </c>
      <c r="C1316" s="54">
        <v>1151</v>
      </c>
      <c r="D1316" s="55">
        <v>654102</v>
      </c>
      <c r="E1316" s="54">
        <v>1560</v>
      </c>
      <c r="F1316" s="54" t="str">
        <f t="shared" si="20"/>
        <v>Metro Academic Classic</v>
      </c>
      <c r="G1316" s="54" t="s">
        <v>310</v>
      </c>
      <c r="H1316" s="54" t="s">
        <v>94</v>
      </c>
      <c r="I1316" s="55" t="s">
        <v>95</v>
      </c>
      <c r="J1316" s="55" t="s">
        <v>162</v>
      </c>
      <c r="K1316" s="56">
        <v>0</v>
      </c>
      <c r="L1316" s="56">
        <v>110973</v>
      </c>
      <c r="M1316" s="56">
        <v>0</v>
      </c>
      <c r="N1316" s="56">
        <v>0</v>
      </c>
      <c r="O1316" s="56">
        <v>110973</v>
      </c>
    </row>
    <row r="1317" spans="1:15" x14ac:dyDescent="0.25">
      <c r="A1317" s="54">
        <v>2023</v>
      </c>
      <c r="B1317" s="54">
        <v>450</v>
      </c>
      <c r="C1317" s="54">
        <v>1151</v>
      </c>
      <c r="D1317" s="55">
        <v>654301</v>
      </c>
      <c r="E1317" s="54">
        <v>1560</v>
      </c>
      <c r="F1317" s="54" t="str">
        <f t="shared" si="20"/>
        <v>Metro Academic Classic</v>
      </c>
      <c r="G1317" s="54" t="s">
        <v>310</v>
      </c>
      <c r="H1317" s="54" t="s">
        <v>94</v>
      </c>
      <c r="I1317" s="55" t="s">
        <v>95</v>
      </c>
      <c r="J1317" s="55" t="s">
        <v>156</v>
      </c>
      <c r="K1317" s="56">
        <v>0</v>
      </c>
      <c r="L1317" s="56">
        <v>35000</v>
      </c>
      <c r="M1317" s="56">
        <v>0</v>
      </c>
      <c r="N1317" s="56">
        <v>0</v>
      </c>
      <c r="O1317" s="56">
        <v>35000</v>
      </c>
    </row>
    <row r="1318" spans="1:15" x14ac:dyDescent="0.25">
      <c r="A1318" s="54">
        <v>2023</v>
      </c>
      <c r="B1318" s="54">
        <v>150</v>
      </c>
      <c r="C1318" s="54">
        <v>1151</v>
      </c>
      <c r="D1318" s="55">
        <v>623101</v>
      </c>
      <c r="E1318" s="54">
        <v>1570</v>
      </c>
      <c r="F1318" s="54" t="str">
        <f t="shared" si="20"/>
        <v xml:space="preserve">McKinley CJA        </v>
      </c>
      <c r="G1318" s="54" t="s">
        <v>310</v>
      </c>
      <c r="H1318" s="54" t="s">
        <v>94</v>
      </c>
      <c r="I1318" s="55" t="s">
        <v>95</v>
      </c>
      <c r="J1318" s="55" t="s">
        <v>100</v>
      </c>
      <c r="K1318" s="56">
        <v>0</v>
      </c>
      <c r="L1318" s="56">
        <v>0</v>
      </c>
      <c r="M1318" s="56">
        <v>0</v>
      </c>
      <c r="N1318" s="56">
        <v>87.22999999999999</v>
      </c>
      <c r="O1318" s="56">
        <v>-87.22999999999999</v>
      </c>
    </row>
    <row r="1319" spans="1:15" x14ac:dyDescent="0.25">
      <c r="A1319" s="54">
        <v>2023</v>
      </c>
      <c r="B1319" s="54">
        <v>150</v>
      </c>
      <c r="C1319" s="54">
        <v>1151</v>
      </c>
      <c r="D1319" s="55">
        <v>623201</v>
      </c>
      <c r="E1319" s="54">
        <v>1570</v>
      </c>
      <c r="F1319" s="54" t="str">
        <f t="shared" si="20"/>
        <v xml:space="preserve">McKinley CJA        </v>
      </c>
      <c r="G1319" s="54" t="s">
        <v>310</v>
      </c>
      <c r="H1319" s="54" t="s">
        <v>94</v>
      </c>
      <c r="I1319" s="55" t="s">
        <v>95</v>
      </c>
      <c r="J1319" s="55" t="s">
        <v>102</v>
      </c>
      <c r="K1319" s="56">
        <v>0</v>
      </c>
      <c r="L1319" s="56">
        <v>0</v>
      </c>
      <c r="M1319" s="56">
        <v>0</v>
      </c>
      <c r="N1319" s="56">
        <v>20.39</v>
      </c>
      <c r="O1319" s="56">
        <v>-20.39</v>
      </c>
    </row>
    <row r="1320" spans="1:15" x14ac:dyDescent="0.25">
      <c r="A1320" s="54">
        <v>2023</v>
      </c>
      <c r="B1320" s="54">
        <v>150</v>
      </c>
      <c r="C1320" s="54">
        <v>1151</v>
      </c>
      <c r="D1320" s="55">
        <v>626101</v>
      </c>
      <c r="E1320" s="54">
        <v>1570</v>
      </c>
      <c r="F1320" s="54" t="str">
        <f t="shared" si="20"/>
        <v xml:space="preserve">McKinley CJA        </v>
      </c>
      <c r="G1320" s="54" t="s">
        <v>310</v>
      </c>
      <c r="H1320" s="54" t="s">
        <v>94</v>
      </c>
      <c r="I1320" s="55" t="s">
        <v>95</v>
      </c>
      <c r="J1320" s="55" t="s">
        <v>104</v>
      </c>
      <c r="K1320" s="56">
        <v>0</v>
      </c>
      <c r="L1320" s="56">
        <v>0</v>
      </c>
      <c r="M1320" s="56">
        <v>0</v>
      </c>
      <c r="N1320" s="56">
        <v>40.89</v>
      </c>
      <c r="O1320" s="56">
        <v>-40.89</v>
      </c>
    </row>
    <row r="1321" spans="1:15" x14ac:dyDescent="0.25">
      <c r="A1321" s="54">
        <v>2023</v>
      </c>
      <c r="B1321" s="54">
        <v>150</v>
      </c>
      <c r="C1321" s="54">
        <v>1151</v>
      </c>
      <c r="D1321" s="55">
        <v>631902</v>
      </c>
      <c r="E1321" s="54">
        <v>1570</v>
      </c>
      <c r="F1321" s="54" t="str">
        <f t="shared" si="20"/>
        <v xml:space="preserve">McKinley CJA        </v>
      </c>
      <c r="G1321" s="54" t="s">
        <v>310</v>
      </c>
      <c r="H1321" s="54" t="s">
        <v>94</v>
      </c>
      <c r="I1321" s="55" t="s">
        <v>95</v>
      </c>
      <c r="J1321" s="55" t="s">
        <v>125</v>
      </c>
      <c r="K1321" s="56">
        <v>0</v>
      </c>
      <c r="L1321" s="56">
        <v>1077</v>
      </c>
      <c r="M1321" s="56">
        <v>1077</v>
      </c>
      <c r="N1321" s="56">
        <v>0</v>
      </c>
      <c r="O1321" s="56">
        <v>0</v>
      </c>
    </row>
    <row r="1322" spans="1:15" x14ac:dyDescent="0.25">
      <c r="A1322" s="54">
        <v>2023</v>
      </c>
      <c r="B1322" s="54">
        <v>150</v>
      </c>
      <c r="C1322" s="54">
        <v>1151</v>
      </c>
      <c r="D1322" s="55">
        <v>639103</v>
      </c>
      <c r="E1322" s="54">
        <v>1570</v>
      </c>
      <c r="F1322" s="54" t="str">
        <f t="shared" si="20"/>
        <v xml:space="preserve">McKinley CJA        </v>
      </c>
      <c r="G1322" s="54" t="s">
        <v>310</v>
      </c>
      <c r="H1322" s="54" t="s">
        <v>94</v>
      </c>
      <c r="I1322" s="55" t="s">
        <v>95</v>
      </c>
      <c r="J1322" s="55" t="s">
        <v>169</v>
      </c>
      <c r="K1322" s="56">
        <v>0</v>
      </c>
      <c r="L1322" s="56">
        <v>11000</v>
      </c>
      <c r="M1322" s="56">
        <v>0</v>
      </c>
      <c r="N1322" s="56">
        <v>840</v>
      </c>
      <c r="O1322" s="56">
        <v>10160</v>
      </c>
    </row>
    <row r="1323" spans="1:15" x14ac:dyDescent="0.25">
      <c r="A1323" s="54">
        <v>2023</v>
      </c>
      <c r="B1323" s="54">
        <v>150</v>
      </c>
      <c r="C1323" s="54">
        <v>1151</v>
      </c>
      <c r="D1323" s="55">
        <v>639802</v>
      </c>
      <c r="E1323" s="54">
        <v>1570</v>
      </c>
      <c r="F1323" s="54" t="str">
        <f t="shared" si="20"/>
        <v xml:space="preserve">McKinley CJA        </v>
      </c>
      <c r="G1323" s="54" t="s">
        <v>310</v>
      </c>
      <c r="H1323" s="54" t="s">
        <v>94</v>
      </c>
      <c r="I1323" s="55" t="s">
        <v>95</v>
      </c>
      <c r="J1323" s="55" t="s">
        <v>110</v>
      </c>
      <c r="K1323" s="56">
        <v>22699.16</v>
      </c>
      <c r="L1323" s="56">
        <v>15879.01</v>
      </c>
      <c r="M1323" s="56">
        <v>0</v>
      </c>
      <c r="N1323" s="56">
        <v>0</v>
      </c>
      <c r="O1323" s="56">
        <v>15879.01</v>
      </c>
    </row>
    <row r="1324" spans="1:15" x14ac:dyDescent="0.25">
      <c r="A1324" s="54">
        <v>2023</v>
      </c>
      <c r="B1324" s="54">
        <v>150</v>
      </c>
      <c r="C1324" s="54">
        <v>1151</v>
      </c>
      <c r="D1324" s="55">
        <v>641101</v>
      </c>
      <c r="E1324" s="54">
        <v>1570</v>
      </c>
      <c r="F1324" s="54" t="str">
        <f t="shared" si="20"/>
        <v xml:space="preserve">McKinley CJA        </v>
      </c>
      <c r="G1324" s="54" t="s">
        <v>310</v>
      </c>
      <c r="H1324" s="54" t="s">
        <v>94</v>
      </c>
      <c r="I1324" s="55" t="s">
        <v>95</v>
      </c>
      <c r="J1324" s="55" t="s">
        <v>112</v>
      </c>
      <c r="K1324" s="56">
        <v>61191.78</v>
      </c>
      <c r="L1324" s="56">
        <v>27555.96</v>
      </c>
      <c r="M1324" s="56">
        <v>6278.63</v>
      </c>
      <c r="N1324" s="56">
        <v>8879.33</v>
      </c>
      <c r="O1324" s="56">
        <v>12397.999999999996</v>
      </c>
    </row>
    <row r="1325" spans="1:15" x14ac:dyDescent="0.25">
      <c r="A1325" s="54">
        <v>2023</v>
      </c>
      <c r="B1325" s="54">
        <v>150</v>
      </c>
      <c r="C1325" s="54">
        <v>1151</v>
      </c>
      <c r="D1325" s="55">
        <v>641108</v>
      </c>
      <c r="E1325" s="54">
        <v>1570</v>
      </c>
      <c r="F1325" s="54" t="str">
        <f t="shared" si="20"/>
        <v xml:space="preserve">McKinley CJA        </v>
      </c>
      <c r="G1325" s="54" t="s">
        <v>310</v>
      </c>
      <c r="H1325" s="54" t="s">
        <v>94</v>
      </c>
      <c r="I1325" s="55" t="s">
        <v>95</v>
      </c>
      <c r="J1325" s="55" t="s">
        <v>114</v>
      </c>
      <c r="K1325" s="56">
        <v>26894.74</v>
      </c>
      <c r="L1325" s="56">
        <v>14144.740000000002</v>
      </c>
      <c r="M1325" s="56">
        <v>0</v>
      </c>
      <c r="N1325" s="56">
        <v>0</v>
      </c>
      <c r="O1325" s="56">
        <v>14144.740000000002</v>
      </c>
    </row>
    <row r="1326" spans="1:15" x14ac:dyDescent="0.25">
      <c r="A1326" s="54">
        <v>2023</v>
      </c>
      <c r="B1326" s="54">
        <v>150</v>
      </c>
      <c r="C1326" s="54">
        <v>1151</v>
      </c>
      <c r="D1326" s="55">
        <v>641109</v>
      </c>
      <c r="E1326" s="54">
        <v>1570</v>
      </c>
      <c r="F1326" s="54" t="str">
        <f t="shared" si="20"/>
        <v xml:space="preserve">McKinley CJA        </v>
      </c>
      <c r="G1326" s="54" t="s">
        <v>310</v>
      </c>
      <c r="H1326" s="54" t="s">
        <v>94</v>
      </c>
      <c r="I1326" s="55" t="s">
        <v>95</v>
      </c>
      <c r="J1326" s="55" t="s">
        <v>116</v>
      </c>
      <c r="K1326" s="56">
        <v>13409.59</v>
      </c>
      <c r="L1326" s="56">
        <v>17759.59</v>
      </c>
      <c r="M1326" s="56">
        <v>0</v>
      </c>
      <c r="N1326" s="56">
        <v>17036.78</v>
      </c>
      <c r="O1326" s="56">
        <v>722.81000000000131</v>
      </c>
    </row>
    <row r="1327" spans="1:15" x14ac:dyDescent="0.25">
      <c r="A1327" s="54">
        <v>2023</v>
      </c>
      <c r="B1327" s="54">
        <v>150</v>
      </c>
      <c r="C1327" s="54">
        <v>1151</v>
      </c>
      <c r="D1327" s="55">
        <v>641202</v>
      </c>
      <c r="E1327" s="54">
        <v>1570</v>
      </c>
      <c r="F1327" s="54" t="str">
        <f t="shared" si="20"/>
        <v xml:space="preserve">McKinley CJA        </v>
      </c>
      <c r="G1327" s="54" t="s">
        <v>310</v>
      </c>
      <c r="H1327" s="54" t="s">
        <v>94</v>
      </c>
      <c r="I1327" s="55" t="s">
        <v>95</v>
      </c>
      <c r="J1327" s="55" t="s">
        <v>118</v>
      </c>
      <c r="K1327" s="56">
        <v>25559.21</v>
      </c>
      <c r="L1327" s="56">
        <v>39223.03</v>
      </c>
      <c r="M1327" s="56">
        <v>4439.08</v>
      </c>
      <c r="N1327" s="56">
        <v>22720.07</v>
      </c>
      <c r="O1327" s="56">
        <v>12063.88</v>
      </c>
    </row>
    <row r="1328" spans="1:15" x14ac:dyDescent="0.25">
      <c r="A1328" s="54">
        <v>2023</v>
      </c>
      <c r="B1328" s="54">
        <v>250</v>
      </c>
      <c r="C1328" s="54">
        <v>1151</v>
      </c>
      <c r="D1328" s="55">
        <v>613101</v>
      </c>
      <c r="E1328" s="54">
        <v>1570</v>
      </c>
      <c r="F1328" s="54" t="str">
        <f t="shared" si="20"/>
        <v xml:space="preserve">McKinley CJA        </v>
      </c>
      <c r="G1328" s="54" t="s">
        <v>310</v>
      </c>
      <c r="H1328" s="54" t="s">
        <v>94</v>
      </c>
      <c r="I1328" s="55" t="s">
        <v>95</v>
      </c>
      <c r="J1328" s="55" t="s">
        <v>138</v>
      </c>
      <c r="K1328" s="56">
        <v>53789.47</v>
      </c>
      <c r="L1328" s="56">
        <v>53789.47</v>
      </c>
      <c r="M1328" s="56">
        <v>0</v>
      </c>
      <c r="N1328" s="56">
        <v>1605</v>
      </c>
      <c r="O1328" s="56">
        <v>52184.47</v>
      </c>
    </row>
    <row r="1329" spans="1:15" x14ac:dyDescent="0.25">
      <c r="A1329" s="54">
        <v>2023</v>
      </c>
      <c r="B1329" s="54">
        <v>250</v>
      </c>
      <c r="C1329" s="54">
        <v>1151</v>
      </c>
      <c r="D1329" s="55">
        <v>623101</v>
      </c>
      <c r="E1329" s="54">
        <v>1570</v>
      </c>
      <c r="F1329" s="54" t="str">
        <f t="shared" si="20"/>
        <v xml:space="preserve">McKinley CJA        </v>
      </c>
      <c r="G1329" s="54" t="s">
        <v>310</v>
      </c>
      <c r="H1329" s="54" t="s">
        <v>94</v>
      </c>
      <c r="I1329" s="55" t="s">
        <v>95</v>
      </c>
      <c r="J1329" s="55" t="s">
        <v>100</v>
      </c>
      <c r="K1329" s="56">
        <v>3334.95</v>
      </c>
      <c r="L1329" s="56">
        <v>3334.95</v>
      </c>
      <c r="M1329" s="56">
        <v>0</v>
      </c>
      <c r="N1329" s="56">
        <v>12.09</v>
      </c>
      <c r="O1329" s="56">
        <v>3322.8599999999997</v>
      </c>
    </row>
    <row r="1330" spans="1:15" x14ac:dyDescent="0.25">
      <c r="A1330" s="54">
        <v>2023</v>
      </c>
      <c r="B1330" s="54">
        <v>250</v>
      </c>
      <c r="C1330" s="54">
        <v>1151</v>
      </c>
      <c r="D1330" s="55">
        <v>623201</v>
      </c>
      <c r="E1330" s="54">
        <v>1570</v>
      </c>
      <c r="F1330" s="54" t="str">
        <f t="shared" si="20"/>
        <v xml:space="preserve">McKinley CJA        </v>
      </c>
      <c r="G1330" s="54" t="s">
        <v>310</v>
      </c>
      <c r="H1330" s="54" t="s">
        <v>94</v>
      </c>
      <c r="I1330" s="55" t="s">
        <v>95</v>
      </c>
      <c r="J1330" s="55" t="s">
        <v>102</v>
      </c>
      <c r="K1330" s="56">
        <v>779.95</v>
      </c>
      <c r="L1330" s="56">
        <v>779.95</v>
      </c>
      <c r="M1330" s="56">
        <v>0</v>
      </c>
      <c r="N1330" s="56">
        <v>2.83</v>
      </c>
      <c r="O1330" s="56">
        <v>777.12</v>
      </c>
    </row>
    <row r="1331" spans="1:15" x14ac:dyDescent="0.25">
      <c r="A1331" s="54">
        <v>2023</v>
      </c>
      <c r="B1331" s="54">
        <v>250</v>
      </c>
      <c r="C1331" s="54">
        <v>1151</v>
      </c>
      <c r="D1331" s="55">
        <v>626101</v>
      </c>
      <c r="E1331" s="54">
        <v>1570</v>
      </c>
      <c r="F1331" s="54" t="str">
        <f t="shared" si="20"/>
        <v xml:space="preserve">McKinley CJA        </v>
      </c>
      <c r="G1331" s="54" t="s">
        <v>310</v>
      </c>
      <c r="H1331" s="54" t="s">
        <v>94</v>
      </c>
      <c r="I1331" s="55" t="s">
        <v>95</v>
      </c>
      <c r="J1331" s="55" t="s">
        <v>104</v>
      </c>
      <c r="K1331" s="56">
        <v>1559.89</v>
      </c>
      <c r="L1331" s="56">
        <v>1559.89</v>
      </c>
      <c r="M1331" s="56">
        <v>0</v>
      </c>
      <c r="N1331" s="56">
        <v>5.66</v>
      </c>
      <c r="O1331" s="56">
        <v>1554.23</v>
      </c>
    </row>
    <row r="1332" spans="1:15" x14ac:dyDescent="0.25">
      <c r="A1332" s="54">
        <v>2023</v>
      </c>
      <c r="B1332" s="54">
        <v>450</v>
      </c>
      <c r="C1332" s="54">
        <v>1151</v>
      </c>
      <c r="D1332" s="55">
        <v>654101</v>
      </c>
      <c r="E1332" s="54">
        <v>1570</v>
      </c>
      <c r="F1332" s="54" t="str">
        <f t="shared" si="20"/>
        <v xml:space="preserve">McKinley CJA        </v>
      </c>
      <c r="G1332" s="54" t="s">
        <v>310</v>
      </c>
      <c r="H1332" s="54" t="s">
        <v>94</v>
      </c>
      <c r="I1332" s="55" t="s">
        <v>95</v>
      </c>
      <c r="J1332" s="55" t="s">
        <v>154</v>
      </c>
      <c r="K1332" s="56">
        <v>0</v>
      </c>
      <c r="L1332" s="56">
        <v>2845</v>
      </c>
      <c r="M1332" s="56">
        <v>0</v>
      </c>
      <c r="N1332" s="56">
        <v>2388.1</v>
      </c>
      <c r="O1332" s="56">
        <v>456.90000000000009</v>
      </c>
    </row>
    <row r="1333" spans="1:15" x14ac:dyDescent="0.25">
      <c r="A1333" s="54">
        <v>2023</v>
      </c>
      <c r="B1333" s="54">
        <v>450</v>
      </c>
      <c r="C1333" s="54">
        <v>1151</v>
      </c>
      <c r="D1333" s="55">
        <v>654102</v>
      </c>
      <c r="E1333" s="54">
        <v>1570</v>
      </c>
      <c r="F1333" s="54" t="str">
        <f t="shared" si="20"/>
        <v xml:space="preserve">McKinley CJA        </v>
      </c>
      <c r="G1333" s="54" t="s">
        <v>310</v>
      </c>
      <c r="H1333" s="54" t="s">
        <v>94</v>
      </c>
      <c r="I1333" s="55" t="s">
        <v>95</v>
      </c>
      <c r="J1333" s="55" t="s">
        <v>162</v>
      </c>
      <c r="K1333" s="56">
        <v>50000</v>
      </c>
      <c r="L1333" s="56">
        <v>50000</v>
      </c>
      <c r="M1333" s="56">
        <v>9531.98</v>
      </c>
      <c r="N1333" s="56">
        <v>26751.39</v>
      </c>
      <c r="O1333" s="56">
        <v>13716.63</v>
      </c>
    </row>
    <row r="1334" spans="1:15" x14ac:dyDescent="0.25">
      <c r="A1334" s="54">
        <v>2023</v>
      </c>
      <c r="B1334" s="54">
        <v>450</v>
      </c>
      <c r="C1334" s="54">
        <v>1151</v>
      </c>
      <c r="D1334" s="55">
        <v>654301</v>
      </c>
      <c r="E1334" s="54">
        <v>1570</v>
      </c>
      <c r="F1334" s="54" t="str">
        <f t="shared" si="20"/>
        <v xml:space="preserve">McKinley CJA        </v>
      </c>
      <c r="G1334" s="54" t="s">
        <v>310</v>
      </c>
      <c r="H1334" s="54" t="s">
        <v>94</v>
      </c>
      <c r="I1334" s="55" t="s">
        <v>95</v>
      </c>
      <c r="J1334" s="55" t="s">
        <v>156</v>
      </c>
      <c r="K1334" s="56">
        <v>0</v>
      </c>
      <c r="L1334" s="56">
        <v>8200</v>
      </c>
      <c r="M1334" s="56">
        <v>0</v>
      </c>
      <c r="N1334" s="56">
        <v>4253</v>
      </c>
      <c r="O1334" s="56">
        <v>3947</v>
      </c>
    </row>
    <row r="1335" spans="1:15" x14ac:dyDescent="0.25">
      <c r="A1335" s="54">
        <v>2023</v>
      </c>
      <c r="B1335" s="54">
        <v>150</v>
      </c>
      <c r="C1335" s="54">
        <v>1151</v>
      </c>
      <c r="D1335" s="55">
        <v>613101</v>
      </c>
      <c r="E1335" s="54">
        <v>1680</v>
      </c>
      <c r="F1335" s="54" t="str">
        <f t="shared" si="20"/>
        <v xml:space="preserve">Roosevelt </v>
      </c>
      <c r="G1335" s="54" t="s">
        <v>310</v>
      </c>
      <c r="H1335" s="54" t="s">
        <v>94</v>
      </c>
      <c r="I1335" s="55" t="s">
        <v>95</v>
      </c>
      <c r="J1335" s="55" t="s">
        <v>138</v>
      </c>
      <c r="K1335" s="56">
        <v>0</v>
      </c>
      <c r="L1335" s="56">
        <v>1500</v>
      </c>
      <c r="M1335" s="56">
        <v>0</v>
      </c>
      <c r="N1335" s="56">
        <v>0</v>
      </c>
      <c r="O1335" s="56">
        <v>1500</v>
      </c>
    </row>
    <row r="1336" spans="1:15" x14ac:dyDescent="0.25">
      <c r="A1336" s="54">
        <v>2023</v>
      </c>
      <c r="B1336" s="54">
        <v>150</v>
      </c>
      <c r="C1336" s="54">
        <v>1151</v>
      </c>
      <c r="D1336" s="55">
        <v>623101</v>
      </c>
      <c r="E1336" s="54">
        <v>1680</v>
      </c>
      <c r="F1336" s="54" t="str">
        <f t="shared" si="20"/>
        <v xml:space="preserve">Roosevelt </v>
      </c>
      <c r="G1336" s="54" t="s">
        <v>310</v>
      </c>
      <c r="H1336" s="54" t="s">
        <v>94</v>
      </c>
      <c r="I1336" s="55" t="s">
        <v>95</v>
      </c>
      <c r="J1336" s="55" t="s">
        <v>100</v>
      </c>
      <c r="K1336" s="56">
        <v>0</v>
      </c>
      <c r="L1336" s="56">
        <v>0</v>
      </c>
      <c r="M1336" s="56">
        <v>0</v>
      </c>
      <c r="N1336" s="56">
        <v>14.88</v>
      </c>
      <c r="O1336" s="56">
        <v>-14.88</v>
      </c>
    </row>
    <row r="1337" spans="1:15" x14ac:dyDescent="0.25">
      <c r="A1337" s="54">
        <v>2023</v>
      </c>
      <c r="B1337" s="54">
        <v>150</v>
      </c>
      <c r="C1337" s="54">
        <v>1151</v>
      </c>
      <c r="D1337" s="55">
        <v>623201</v>
      </c>
      <c r="E1337" s="54">
        <v>1680</v>
      </c>
      <c r="F1337" s="54" t="str">
        <f t="shared" si="20"/>
        <v xml:space="preserve">Roosevelt </v>
      </c>
      <c r="G1337" s="54" t="s">
        <v>310</v>
      </c>
      <c r="H1337" s="54" t="s">
        <v>94</v>
      </c>
      <c r="I1337" s="55" t="s">
        <v>95</v>
      </c>
      <c r="J1337" s="55" t="s">
        <v>102</v>
      </c>
      <c r="K1337" s="56">
        <v>0</v>
      </c>
      <c r="L1337" s="56">
        <v>0</v>
      </c>
      <c r="M1337" s="56">
        <v>0</v>
      </c>
      <c r="N1337" s="56">
        <v>3.48</v>
      </c>
      <c r="O1337" s="56">
        <v>-3.48</v>
      </c>
    </row>
    <row r="1338" spans="1:15" x14ac:dyDescent="0.25">
      <c r="A1338" s="54">
        <v>2023</v>
      </c>
      <c r="B1338" s="54">
        <v>150</v>
      </c>
      <c r="C1338" s="54">
        <v>1151</v>
      </c>
      <c r="D1338" s="55">
        <v>626101</v>
      </c>
      <c r="E1338" s="54">
        <v>1680</v>
      </c>
      <c r="F1338" s="54" t="str">
        <f t="shared" si="20"/>
        <v xml:space="preserve">Roosevelt </v>
      </c>
      <c r="G1338" s="54" t="s">
        <v>310</v>
      </c>
      <c r="H1338" s="54" t="s">
        <v>94</v>
      </c>
      <c r="I1338" s="55" t="s">
        <v>95</v>
      </c>
      <c r="J1338" s="55" t="s">
        <v>104</v>
      </c>
      <c r="K1338" s="56">
        <v>0</v>
      </c>
      <c r="L1338" s="56">
        <v>0</v>
      </c>
      <c r="M1338" s="56">
        <v>0</v>
      </c>
      <c r="N1338" s="56">
        <v>6.96</v>
      </c>
      <c r="O1338" s="56">
        <v>-6.96</v>
      </c>
    </row>
    <row r="1339" spans="1:15" x14ac:dyDescent="0.25">
      <c r="A1339" s="54">
        <v>2023</v>
      </c>
      <c r="B1339" s="54">
        <v>150</v>
      </c>
      <c r="C1339" s="54">
        <v>1151</v>
      </c>
      <c r="D1339" s="55">
        <v>631201</v>
      </c>
      <c r="E1339" s="54">
        <v>1680</v>
      </c>
      <c r="F1339" s="54" t="str">
        <f t="shared" si="20"/>
        <v xml:space="preserve">Roosevelt </v>
      </c>
      <c r="G1339" s="54" t="s">
        <v>310</v>
      </c>
      <c r="H1339" s="54" t="s">
        <v>94</v>
      </c>
      <c r="I1339" s="55" t="s">
        <v>95</v>
      </c>
      <c r="J1339" s="55" t="s">
        <v>133</v>
      </c>
      <c r="K1339" s="56">
        <v>0</v>
      </c>
      <c r="L1339" s="56">
        <v>21300.29</v>
      </c>
      <c r="M1339" s="56">
        <v>0</v>
      </c>
      <c r="N1339" s="56">
        <v>4000</v>
      </c>
      <c r="O1339" s="56">
        <v>17300.29</v>
      </c>
    </row>
    <row r="1340" spans="1:15" x14ac:dyDescent="0.25">
      <c r="A1340" s="54">
        <v>2023</v>
      </c>
      <c r="B1340" s="54">
        <v>150</v>
      </c>
      <c r="C1340" s="54">
        <v>1151</v>
      </c>
      <c r="D1340" s="55">
        <v>631902</v>
      </c>
      <c r="E1340" s="54">
        <v>1680</v>
      </c>
      <c r="F1340" s="54" t="str">
        <f t="shared" si="20"/>
        <v xml:space="preserve">Roosevelt </v>
      </c>
      <c r="G1340" s="54" t="s">
        <v>310</v>
      </c>
      <c r="H1340" s="54" t="s">
        <v>94</v>
      </c>
      <c r="I1340" s="55" t="s">
        <v>95</v>
      </c>
      <c r="J1340" s="55" t="s">
        <v>125</v>
      </c>
      <c r="K1340" s="56">
        <v>0</v>
      </c>
      <c r="L1340" s="56">
        <v>1000</v>
      </c>
      <c r="M1340" s="56">
        <v>793</v>
      </c>
      <c r="N1340" s="56">
        <v>0</v>
      </c>
      <c r="O1340" s="56">
        <v>207</v>
      </c>
    </row>
    <row r="1341" spans="1:15" x14ac:dyDescent="0.25">
      <c r="A1341" s="54">
        <v>2023</v>
      </c>
      <c r="B1341" s="54">
        <v>150</v>
      </c>
      <c r="C1341" s="54">
        <v>1151</v>
      </c>
      <c r="D1341" s="55">
        <v>641101</v>
      </c>
      <c r="E1341" s="54">
        <v>1680</v>
      </c>
      <c r="F1341" s="54" t="str">
        <f t="shared" si="20"/>
        <v xml:space="preserve">Roosevelt </v>
      </c>
      <c r="G1341" s="54" t="s">
        <v>310</v>
      </c>
      <c r="H1341" s="54" t="s">
        <v>94</v>
      </c>
      <c r="I1341" s="55" t="s">
        <v>95</v>
      </c>
      <c r="J1341" s="55" t="s">
        <v>112</v>
      </c>
      <c r="K1341" s="56">
        <v>124206.38</v>
      </c>
      <c r="L1341" s="56">
        <v>63075.180000000008</v>
      </c>
      <c r="M1341" s="56">
        <v>3726.55</v>
      </c>
      <c r="N1341" s="56">
        <v>5106.9599999999991</v>
      </c>
      <c r="O1341" s="56">
        <v>54241.670000000006</v>
      </c>
    </row>
    <row r="1342" spans="1:15" x14ac:dyDescent="0.25">
      <c r="A1342" s="54">
        <v>2023</v>
      </c>
      <c r="B1342" s="54">
        <v>150</v>
      </c>
      <c r="C1342" s="54">
        <v>1151</v>
      </c>
      <c r="D1342" s="55">
        <v>641108</v>
      </c>
      <c r="E1342" s="54">
        <v>1680</v>
      </c>
      <c r="F1342" s="54" t="str">
        <f t="shared" si="20"/>
        <v xml:space="preserve">Roosevelt </v>
      </c>
      <c r="G1342" s="54" t="s">
        <v>310</v>
      </c>
      <c r="H1342" s="54" t="s">
        <v>94</v>
      </c>
      <c r="I1342" s="55" t="s">
        <v>95</v>
      </c>
      <c r="J1342" s="55" t="s">
        <v>114</v>
      </c>
      <c r="K1342" s="56">
        <v>6203.62</v>
      </c>
      <c r="L1342" s="56">
        <v>7203.62</v>
      </c>
      <c r="M1342" s="56">
        <v>0</v>
      </c>
      <c r="N1342" s="56">
        <v>0</v>
      </c>
      <c r="O1342" s="56">
        <v>7203.62</v>
      </c>
    </row>
    <row r="1343" spans="1:15" x14ac:dyDescent="0.25">
      <c r="A1343" s="54">
        <v>2023</v>
      </c>
      <c r="B1343" s="54">
        <v>150</v>
      </c>
      <c r="C1343" s="54">
        <v>1151</v>
      </c>
      <c r="D1343" s="55">
        <v>641109</v>
      </c>
      <c r="E1343" s="54">
        <v>1680</v>
      </c>
      <c r="F1343" s="54" t="str">
        <f t="shared" si="20"/>
        <v xml:space="preserve">Roosevelt </v>
      </c>
      <c r="G1343" s="54" t="s">
        <v>310</v>
      </c>
      <c r="H1343" s="54" t="s">
        <v>94</v>
      </c>
      <c r="I1343" s="55" t="s">
        <v>95</v>
      </c>
      <c r="J1343" s="55" t="s">
        <v>116</v>
      </c>
      <c r="K1343" s="56">
        <v>128711.03</v>
      </c>
      <c r="L1343" s="56">
        <v>162123.41</v>
      </c>
      <c r="M1343" s="56">
        <v>113299.85</v>
      </c>
      <c r="N1343" s="56">
        <v>18367.48</v>
      </c>
      <c r="O1343" s="56">
        <v>30456.079999999987</v>
      </c>
    </row>
    <row r="1344" spans="1:15" x14ac:dyDescent="0.25">
      <c r="A1344" s="54">
        <v>2023</v>
      </c>
      <c r="B1344" s="54">
        <v>150</v>
      </c>
      <c r="C1344" s="54">
        <v>1151</v>
      </c>
      <c r="D1344" s="55">
        <v>641202</v>
      </c>
      <c r="E1344" s="54">
        <v>1680</v>
      </c>
      <c r="F1344" s="54" t="str">
        <f t="shared" si="20"/>
        <v xml:space="preserve">Roosevelt </v>
      </c>
      <c r="G1344" s="54" t="s">
        <v>310</v>
      </c>
      <c r="H1344" s="54" t="s">
        <v>94</v>
      </c>
      <c r="I1344" s="55" t="s">
        <v>95</v>
      </c>
      <c r="J1344" s="55" t="s">
        <v>118</v>
      </c>
      <c r="K1344" s="56">
        <v>59887.49</v>
      </c>
      <c r="L1344" s="56">
        <v>9787.489999999998</v>
      </c>
      <c r="M1344" s="56">
        <v>577</v>
      </c>
      <c r="N1344" s="56">
        <v>0</v>
      </c>
      <c r="O1344" s="56">
        <v>9210.489999999998</v>
      </c>
    </row>
    <row r="1345" spans="1:15" x14ac:dyDescent="0.25">
      <c r="A1345" s="54">
        <v>2023</v>
      </c>
      <c r="B1345" s="54">
        <v>150</v>
      </c>
      <c r="C1345" s="54">
        <v>1151</v>
      </c>
      <c r="D1345" s="55">
        <v>649101</v>
      </c>
      <c r="E1345" s="54">
        <v>1680</v>
      </c>
      <c r="F1345" s="54" t="str">
        <f t="shared" si="20"/>
        <v xml:space="preserve">Roosevelt </v>
      </c>
      <c r="G1345" s="54" t="s">
        <v>310</v>
      </c>
      <c r="H1345" s="54" t="s">
        <v>94</v>
      </c>
      <c r="I1345" s="55" t="s">
        <v>95</v>
      </c>
      <c r="J1345" s="55" t="s">
        <v>144</v>
      </c>
      <c r="K1345" s="56">
        <v>0</v>
      </c>
      <c r="L1345" s="56">
        <v>1000</v>
      </c>
      <c r="M1345" s="56">
        <v>0</v>
      </c>
      <c r="N1345" s="56">
        <v>0</v>
      </c>
      <c r="O1345" s="56">
        <v>1000</v>
      </c>
    </row>
    <row r="1346" spans="1:15" x14ac:dyDescent="0.25">
      <c r="A1346" s="54">
        <v>2023</v>
      </c>
      <c r="B1346" s="54">
        <v>250</v>
      </c>
      <c r="C1346" s="54">
        <v>1151</v>
      </c>
      <c r="D1346" s="55">
        <v>613101</v>
      </c>
      <c r="E1346" s="54">
        <v>1680</v>
      </c>
      <c r="F1346" s="54" t="str">
        <f t="shared" ref="F1346:F1409" si="21">VLOOKUP(E1346,Locations,2,0)</f>
        <v xml:space="preserve">Roosevelt </v>
      </c>
      <c r="G1346" s="54" t="s">
        <v>310</v>
      </c>
      <c r="H1346" s="54" t="s">
        <v>94</v>
      </c>
      <c r="I1346" s="55" t="s">
        <v>95</v>
      </c>
      <c r="J1346" s="55" t="s">
        <v>138</v>
      </c>
      <c r="K1346" s="56">
        <v>129552.5</v>
      </c>
      <c r="L1346" s="56">
        <v>129552.5</v>
      </c>
      <c r="M1346" s="56">
        <v>0</v>
      </c>
      <c r="N1346" s="56">
        <v>3113.1</v>
      </c>
      <c r="O1346" s="56">
        <v>126439.4</v>
      </c>
    </row>
    <row r="1347" spans="1:15" x14ac:dyDescent="0.25">
      <c r="A1347" s="54">
        <v>2023</v>
      </c>
      <c r="B1347" s="54">
        <v>250</v>
      </c>
      <c r="C1347" s="54">
        <v>1151</v>
      </c>
      <c r="D1347" s="55">
        <v>623101</v>
      </c>
      <c r="E1347" s="54">
        <v>1680</v>
      </c>
      <c r="F1347" s="54" t="str">
        <f t="shared" si="21"/>
        <v xml:space="preserve">Roosevelt </v>
      </c>
      <c r="G1347" s="54" t="s">
        <v>310</v>
      </c>
      <c r="H1347" s="54" t="s">
        <v>94</v>
      </c>
      <c r="I1347" s="55" t="s">
        <v>95</v>
      </c>
      <c r="J1347" s="55" t="s">
        <v>100</v>
      </c>
      <c r="K1347" s="56">
        <v>8032.26</v>
      </c>
      <c r="L1347" s="56">
        <v>8125.26</v>
      </c>
      <c r="M1347" s="56">
        <v>0</v>
      </c>
      <c r="N1347" s="56">
        <v>173.68</v>
      </c>
      <c r="O1347" s="56">
        <v>7951.58</v>
      </c>
    </row>
    <row r="1348" spans="1:15" x14ac:dyDescent="0.25">
      <c r="A1348" s="54">
        <v>2023</v>
      </c>
      <c r="B1348" s="54">
        <v>250</v>
      </c>
      <c r="C1348" s="54">
        <v>1151</v>
      </c>
      <c r="D1348" s="55">
        <v>623201</v>
      </c>
      <c r="E1348" s="54">
        <v>1680</v>
      </c>
      <c r="F1348" s="54" t="str">
        <f t="shared" si="21"/>
        <v xml:space="preserve">Roosevelt </v>
      </c>
      <c r="G1348" s="54" t="s">
        <v>310</v>
      </c>
      <c r="H1348" s="54" t="s">
        <v>94</v>
      </c>
      <c r="I1348" s="55" t="s">
        <v>95</v>
      </c>
      <c r="J1348" s="55" t="s">
        <v>102</v>
      </c>
      <c r="K1348" s="56">
        <v>1878.51</v>
      </c>
      <c r="L1348" s="56">
        <v>1900.26</v>
      </c>
      <c r="M1348" s="56">
        <v>0</v>
      </c>
      <c r="N1348" s="56">
        <v>40.61</v>
      </c>
      <c r="O1348" s="56">
        <v>1859.65</v>
      </c>
    </row>
    <row r="1349" spans="1:15" x14ac:dyDescent="0.25">
      <c r="A1349" s="54">
        <v>2023</v>
      </c>
      <c r="B1349" s="54">
        <v>250</v>
      </c>
      <c r="C1349" s="54">
        <v>1151</v>
      </c>
      <c r="D1349" s="55">
        <v>626101</v>
      </c>
      <c r="E1349" s="54">
        <v>1680</v>
      </c>
      <c r="F1349" s="54" t="str">
        <f t="shared" si="21"/>
        <v xml:space="preserve">Roosevelt </v>
      </c>
      <c r="G1349" s="54" t="s">
        <v>310</v>
      </c>
      <c r="H1349" s="54" t="s">
        <v>94</v>
      </c>
      <c r="I1349" s="55" t="s">
        <v>95</v>
      </c>
      <c r="J1349" s="55" t="s">
        <v>104</v>
      </c>
      <c r="K1349" s="56">
        <v>3757.02</v>
      </c>
      <c r="L1349" s="56">
        <v>3800.52</v>
      </c>
      <c r="M1349" s="56">
        <v>0</v>
      </c>
      <c r="N1349" s="56">
        <v>83.33</v>
      </c>
      <c r="O1349" s="56">
        <v>3717.19</v>
      </c>
    </row>
    <row r="1350" spans="1:15" x14ac:dyDescent="0.25">
      <c r="A1350" s="54">
        <v>2023</v>
      </c>
      <c r="B1350" s="54">
        <v>250</v>
      </c>
      <c r="C1350" s="54">
        <v>1151</v>
      </c>
      <c r="D1350" s="55">
        <v>639103</v>
      </c>
      <c r="E1350" s="54">
        <v>1680</v>
      </c>
      <c r="F1350" s="54" t="str">
        <f t="shared" si="21"/>
        <v xml:space="preserve">Roosevelt </v>
      </c>
      <c r="G1350" s="54" t="s">
        <v>310</v>
      </c>
      <c r="H1350" s="54" t="s">
        <v>94</v>
      </c>
      <c r="I1350" s="55" t="s">
        <v>95</v>
      </c>
      <c r="J1350" s="55" t="s">
        <v>169</v>
      </c>
      <c r="K1350" s="56">
        <v>2000</v>
      </c>
      <c r="L1350" s="56">
        <v>2000</v>
      </c>
      <c r="M1350" s="56">
        <v>0</v>
      </c>
      <c r="N1350" s="56">
        <v>0</v>
      </c>
      <c r="O1350" s="56">
        <v>2000</v>
      </c>
    </row>
    <row r="1351" spans="1:15" x14ac:dyDescent="0.25">
      <c r="A1351" s="54">
        <v>2023</v>
      </c>
      <c r="B1351" s="54">
        <v>450</v>
      </c>
      <c r="C1351" s="54">
        <v>1151</v>
      </c>
      <c r="D1351" s="55">
        <v>631902</v>
      </c>
      <c r="E1351" s="54">
        <v>1680</v>
      </c>
      <c r="F1351" s="54" t="str">
        <f t="shared" si="21"/>
        <v xml:space="preserve">Roosevelt </v>
      </c>
      <c r="G1351" s="54" t="s">
        <v>310</v>
      </c>
      <c r="H1351" s="54" t="s">
        <v>94</v>
      </c>
      <c r="I1351" s="55" t="s">
        <v>95</v>
      </c>
      <c r="J1351" s="55" t="s">
        <v>125</v>
      </c>
      <c r="K1351" s="56">
        <v>0</v>
      </c>
      <c r="L1351" s="56">
        <v>1077</v>
      </c>
      <c r="M1351" s="56">
        <v>0</v>
      </c>
      <c r="N1351" s="56">
        <v>0</v>
      </c>
      <c r="O1351" s="56">
        <v>1077</v>
      </c>
    </row>
    <row r="1352" spans="1:15" x14ac:dyDescent="0.25">
      <c r="A1352" s="54">
        <v>2023</v>
      </c>
      <c r="B1352" s="54">
        <v>450</v>
      </c>
      <c r="C1352" s="54">
        <v>1151</v>
      </c>
      <c r="D1352" s="55">
        <v>654101</v>
      </c>
      <c r="E1352" s="54">
        <v>1680</v>
      </c>
      <c r="F1352" s="54" t="str">
        <f t="shared" si="21"/>
        <v xml:space="preserve">Roosevelt </v>
      </c>
      <c r="G1352" s="54" t="s">
        <v>310</v>
      </c>
      <c r="H1352" s="54" t="s">
        <v>94</v>
      </c>
      <c r="I1352" s="55" t="s">
        <v>95</v>
      </c>
      <c r="J1352" s="55" t="s">
        <v>154</v>
      </c>
      <c r="K1352" s="56">
        <v>275.95</v>
      </c>
      <c r="L1352" s="56">
        <v>6526.46</v>
      </c>
      <c r="M1352" s="56">
        <v>2358</v>
      </c>
      <c r="N1352" s="56">
        <v>0</v>
      </c>
      <c r="O1352" s="56">
        <v>4168.46</v>
      </c>
    </row>
    <row r="1353" spans="1:15" x14ac:dyDescent="0.25">
      <c r="A1353" s="54">
        <v>2023</v>
      </c>
      <c r="B1353" s="54">
        <v>450</v>
      </c>
      <c r="C1353" s="54">
        <v>1151</v>
      </c>
      <c r="D1353" s="55">
        <v>654102</v>
      </c>
      <c r="E1353" s="54">
        <v>1680</v>
      </c>
      <c r="F1353" s="54" t="str">
        <f t="shared" si="21"/>
        <v xml:space="preserve">Roosevelt </v>
      </c>
      <c r="G1353" s="54" t="s">
        <v>310</v>
      </c>
      <c r="H1353" s="54" t="s">
        <v>94</v>
      </c>
      <c r="I1353" s="55" t="s">
        <v>95</v>
      </c>
      <c r="J1353" s="55" t="s">
        <v>162</v>
      </c>
      <c r="K1353" s="56">
        <v>19386.59</v>
      </c>
      <c r="L1353" s="56">
        <v>44827.360000000001</v>
      </c>
      <c r="M1353" s="56">
        <v>43412.13</v>
      </c>
      <c r="N1353" s="56">
        <v>0</v>
      </c>
      <c r="O1353" s="56">
        <v>1415.2300000000032</v>
      </c>
    </row>
    <row r="1354" spans="1:15" x14ac:dyDescent="0.25">
      <c r="A1354" s="54">
        <v>2023</v>
      </c>
      <c r="B1354" s="54">
        <v>450</v>
      </c>
      <c r="C1354" s="54">
        <v>1151</v>
      </c>
      <c r="D1354" s="55">
        <v>654105</v>
      </c>
      <c r="E1354" s="54">
        <v>1680</v>
      </c>
      <c r="F1354" s="54" t="str">
        <f t="shared" si="21"/>
        <v xml:space="preserve">Roosevelt </v>
      </c>
      <c r="G1354" s="54" t="s">
        <v>310</v>
      </c>
      <c r="H1354" s="54" t="s">
        <v>94</v>
      </c>
      <c r="I1354" s="55" t="s">
        <v>95</v>
      </c>
      <c r="J1354" s="55" t="s">
        <v>171</v>
      </c>
      <c r="K1354" s="56">
        <v>57000</v>
      </c>
      <c r="L1354" s="56">
        <v>20247</v>
      </c>
      <c r="M1354" s="56">
        <v>20247</v>
      </c>
      <c r="N1354" s="56">
        <v>0</v>
      </c>
      <c r="O1354" s="56">
        <v>0</v>
      </c>
    </row>
    <row r="1355" spans="1:15" x14ac:dyDescent="0.25">
      <c r="A1355" s="54">
        <v>2023</v>
      </c>
      <c r="B1355" s="54">
        <v>450</v>
      </c>
      <c r="C1355" s="54">
        <v>1151</v>
      </c>
      <c r="D1355" s="55">
        <v>654201</v>
      </c>
      <c r="E1355" s="54">
        <v>1680</v>
      </c>
      <c r="F1355" s="54" t="str">
        <f t="shared" si="21"/>
        <v xml:space="preserve">Roosevelt </v>
      </c>
      <c r="G1355" s="54" t="s">
        <v>310</v>
      </c>
      <c r="H1355" s="54" t="s">
        <v>94</v>
      </c>
      <c r="I1355" s="55" t="s">
        <v>95</v>
      </c>
      <c r="J1355" s="55" t="s">
        <v>173</v>
      </c>
      <c r="K1355" s="56">
        <v>7610</v>
      </c>
      <c r="L1355" s="56">
        <v>21355</v>
      </c>
      <c r="M1355" s="56">
        <v>2760</v>
      </c>
      <c r="N1355" s="56">
        <v>0</v>
      </c>
      <c r="O1355" s="56">
        <v>18595</v>
      </c>
    </row>
    <row r="1356" spans="1:15" x14ac:dyDescent="0.25">
      <c r="A1356" s="54">
        <v>2023</v>
      </c>
      <c r="B1356" s="54">
        <v>450</v>
      </c>
      <c r="C1356" s="54">
        <v>1151</v>
      </c>
      <c r="D1356" s="55">
        <v>654301</v>
      </c>
      <c r="E1356" s="54">
        <v>1680</v>
      </c>
      <c r="F1356" s="54" t="str">
        <f t="shared" si="21"/>
        <v xml:space="preserve">Roosevelt </v>
      </c>
      <c r="G1356" s="54" t="s">
        <v>310</v>
      </c>
      <c r="H1356" s="54" t="s">
        <v>94</v>
      </c>
      <c r="I1356" s="55" t="s">
        <v>95</v>
      </c>
      <c r="J1356" s="55" t="s">
        <v>156</v>
      </c>
      <c r="K1356" s="56">
        <v>0</v>
      </c>
      <c r="L1356" s="56">
        <v>42100</v>
      </c>
      <c r="M1356" s="56">
        <v>1148.77</v>
      </c>
      <c r="N1356" s="56">
        <v>0</v>
      </c>
      <c r="O1356" s="56">
        <v>40951.230000000003</v>
      </c>
    </row>
    <row r="1357" spans="1:15" x14ac:dyDescent="0.25">
      <c r="A1357" s="54">
        <v>2023</v>
      </c>
      <c r="B1357" s="54">
        <v>150</v>
      </c>
      <c r="C1357" s="54">
        <v>1151</v>
      </c>
      <c r="D1357" s="55">
        <v>613102</v>
      </c>
      <c r="E1357" s="54">
        <v>1730</v>
      </c>
      <c r="F1357" s="54" t="str">
        <f t="shared" si="21"/>
        <v>Soldan IS</v>
      </c>
      <c r="G1357" s="54" t="s">
        <v>310</v>
      </c>
      <c r="H1357" s="54" t="s">
        <v>94</v>
      </c>
      <c r="I1357" s="55" t="s">
        <v>95</v>
      </c>
      <c r="J1357" s="55" t="s">
        <v>140</v>
      </c>
      <c r="K1357" s="56">
        <v>0</v>
      </c>
      <c r="L1357" s="56">
        <v>15000</v>
      </c>
      <c r="M1357" s="56">
        <v>0</v>
      </c>
      <c r="N1357" s="56">
        <v>0</v>
      </c>
      <c r="O1357" s="56">
        <v>15000</v>
      </c>
    </row>
    <row r="1358" spans="1:15" x14ac:dyDescent="0.25">
      <c r="A1358" s="54">
        <v>2023</v>
      </c>
      <c r="B1358" s="54">
        <v>150</v>
      </c>
      <c r="C1358" s="54">
        <v>1151</v>
      </c>
      <c r="D1358" s="55">
        <v>623101</v>
      </c>
      <c r="E1358" s="54">
        <v>1730</v>
      </c>
      <c r="F1358" s="54" t="str">
        <f t="shared" si="21"/>
        <v>Soldan IS</v>
      </c>
      <c r="G1358" s="54" t="s">
        <v>310</v>
      </c>
      <c r="H1358" s="54" t="s">
        <v>94</v>
      </c>
      <c r="I1358" s="55" t="s">
        <v>95</v>
      </c>
      <c r="J1358" s="55" t="s">
        <v>100</v>
      </c>
      <c r="K1358" s="56">
        <v>0</v>
      </c>
      <c r="L1358" s="56">
        <v>930</v>
      </c>
      <c r="M1358" s="56">
        <v>0</v>
      </c>
      <c r="N1358" s="56">
        <v>0</v>
      </c>
      <c r="O1358" s="56">
        <v>930</v>
      </c>
    </row>
    <row r="1359" spans="1:15" x14ac:dyDescent="0.25">
      <c r="A1359" s="54">
        <v>2023</v>
      </c>
      <c r="B1359" s="54">
        <v>150</v>
      </c>
      <c r="C1359" s="54">
        <v>1151</v>
      </c>
      <c r="D1359" s="55">
        <v>623201</v>
      </c>
      <c r="E1359" s="54">
        <v>1730</v>
      </c>
      <c r="F1359" s="54" t="str">
        <f t="shared" si="21"/>
        <v>Soldan IS</v>
      </c>
      <c r="G1359" s="54" t="s">
        <v>310</v>
      </c>
      <c r="H1359" s="54" t="s">
        <v>94</v>
      </c>
      <c r="I1359" s="55" t="s">
        <v>95</v>
      </c>
      <c r="J1359" s="55" t="s">
        <v>102</v>
      </c>
      <c r="K1359" s="56">
        <v>0</v>
      </c>
      <c r="L1359" s="56">
        <v>217.5</v>
      </c>
      <c r="M1359" s="56">
        <v>0</v>
      </c>
      <c r="N1359" s="56">
        <v>0</v>
      </c>
      <c r="O1359" s="56">
        <v>217.5</v>
      </c>
    </row>
    <row r="1360" spans="1:15" x14ac:dyDescent="0.25">
      <c r="A1360" s="54">
        <v>2023</v>
      </c>
      <c r="B1360" s="54">
        <v>150</v>
      </c>
      <c r="C1360" s="54">
        <v>1151</v>
      </c>
      <c r="D1360" s="55">
        <v>626101</v>
      </c>
      <c r="E1360" s="54">
        <v>1730</v>
      </c>
      <c r="F1360" s="54" t="str">
        <f t="shared" si="21"/>
        <v>Soldan IS</v>
      </c>
      <c r="G1360" s="54" t="s">
        <v>310</v>
      </c>
      <c r="H1360" s="54" t="s">
        <v>94</v>
      </c>
      <c r="I1360" s="55" t="s">
        <v>95</v>
      </c>
      <c r="J1360" s="55" t="s">
        <v>104</v>
      </c>
      <c r="K1360" s="56">
        <v>0</v>
      </c>
      <c r="L1360" s="56">
        <v>435</v>
      </c>
      <c r="M1360" s="56">
        <v>0</v>
      </c>
      <c r="N1360" s="56">
        <v>0</v>
      </c>
      <c r="O1360" s="56">
        <v>435</v>
      </c>
    </row>
    <row r="1361" spans="1:15" x14ac:dyDescent="0.25">
      <c r="A1361" s="54">
        <v>2023</v>
      </c>
      <c r="B1361" s="54">
        <v>150</v>
      </c>
      <c r="C1361" s="54">
        <v>1151</v>
      </c>
      <c r="D1361" s="55">
        <v>631201</v>
      </c>
      <c r="E1361" s="54">
        <v>1730</v>
      </c>
      <c r="F1361" s="54" t="str">
        <f t="shared" si="21"/>
        <v>Soldan IS</v>
      </c>
      <c r="G1361" s="54" t="s">
        <v>310</v>
      </c>
      <c r="H1361" s="54" t="s">
        <v>94</v>
      </c>
      <c r="I1361" s="55" t="s">
        <v>95</v>
      </c>
      <c r="J1361" s="55" t="s">
        <v>133</v>
      </c>
      <c r="K1361" s="56">
        <v>0</v>
      </c>
      <c r="L1361" s="56">
        <v>6000</v>
      </c>
      <c r="M1361" s="56">
        <v>0</v>
      </c>
      <c r="N1361" s="56">
        <v>0</v>
      </c>
      <c r="O1361" s="56">
        <v>6000</v>
      </c>
    </row>
    <row r="1362" spans="1:15" x14ac:dyDescent="0.25">
      <c r="A1362" s="54">
        <v>2023</v>
      </c>
      <c r="B1362" s="54">
        <v>150</v>
      </c>
      <c r="C1362" s="54">
        <v>1151</v>
      </c>
      <c r="D1362" s="55">
        <v>631902</v>
      </c>
      <c r="E1362" s="54">
        <v>1730</v>
      </c>
      <c r="F1362" s="54" t="str">
        <f t="shared" si="21"/>
        <v>Soldan IS</v>
      </c>
      <c r="G1362" s="54" t="s">
        <v>310</v>
      </c>
      <c r="H1362" s="54" t="s">
        <v>94</v>
      </c>
      <c r="I1362" s="55" t="s">
        <v>95</v>
      </c>
      <c r="J1362" s="55" t="s">
        <v>125</v>
      </c>
      <c r="K1362" s="56">
        <v>0</v>
      </c>
      <c r="L1362" s="56">
        <v>1500</v>
      </c>
      <c r="M1362" s="56">
        <v>1077</v>
      </c>
      <c r="N1362" s="56">
        <v>0</v>
      </c>
      <c r="O1362" s="56">
        <v>423</v>
      </c>
    </row>
    <row r="1363" spans="1:15" x14ac:dyDescent="0.25">
      <c r="A1363" s="54">
        <v>2023</v>
      </c>
      <c r="B1363" s="54">
        <v>150</v>
      </c>
      <c r="C1363" s="54">
        <v>1151</v>
      </c>
      <c r="D1363" s="55">
        <v>639802</v>
      </c>
      <c r="E1363" s="54">
        <v>1730</v>
      </c>
      <c r="F1363" s="54" t="str">
        <f t="shared" si="21"/>
        <v>Soldan IS</v>
      </c>
      <c r="G1363" s="54" t="s">
        <v>310</v>
      </c>
      <c r="H1363" s="54" t="s">
        <v>94</v>
      </c>
      <c r="I1363" s="55" t="s">
        <v>95</v>
      </c>
      <c r="J1363" s="55" t="s">
        <v>110</v>
      </c>
      <c r="K1363" s="56">
        <v>10254.219999999999</v>
      </c>
      <c r="L1363" s="56">
        <v>10254.219999999999</v>
      </c>
      <c r="M1363" s="56">
        <v>0</v>
      </c>
      <c r="N1363" s="56">
        <v>0</v>
      </c>
      <c r="O1363" s="56">
        <v>10254.219999999999</v>
      </c>
    </row>
    <row r="1364" spans="1:15" x14ac:dyDescent="0.25">
      <c r="A1364" s="54">
        <v>2023</v>
      </c>
      <c r="B1364" s="54">
        <v>150</v>
      </c>
      <c r="C1364" s="54">
        <v>1151</v>
      </c>
      <c r="D1364" s="55">
        <v>641101</v>
      </c>
      <c r="E1364" s="54">
        <v>1730</v>
      </c>
      <c r="F1364" s="54" t="str">
        <f t="shared" si="21"/>
        <v>Soldan IS</v>
      </c>
      <c r="G1364" s="54" t="s">
        <v>310</v>
      </c>
      <c r="H1364" s="54" t="s">
        <v>94</v>
      </c>
      <c r="I1364" s="55" t="s">
        <v>95</v>
      </c>
      <c r="J1364" s="55" t="s">
        <v>112</v>
      </c>
      <c r="K1364" s="56">
        <v>264804.44</v>
      </c>
      <c r="L1364" s="56">
        <v>149721.94</v>
      </c>
      <c r="M1364" s="56">
        <v>6951.44</v>
      </c>
      <c r="N1364" s="56">
        <v>7285.4599999999991</v>
      </c>
      <c r="O1364" s="56">
        <v>135485.04</v>
      </c>
    </row>
    <row r="1365" spans="1:15" x14ac:dyDescent="0.25">
      <c r="A1365" s="54">
        <v>2023</v>
      </c>
      <c r="B1365" s="54">
        <v>150</v>
      </c>
      <c r="C1365" s="54">
        <v>1151</v>
      </c>
      <c r="D1365" s="55">
        <v>641108</v>
      </c>
      <c r="E1365" s="54">
        <v>1730</v>
      </c>
      <c r="F1365" s="54" t="str">
        <f t="shared" si="21"/>
        <v>Soldan IS</v>
      </c>
      <c r="G1365" s="54" t="s">
        <v>310</v>
      </c>
      <c r="H1365" s="54" t="s">
        <v>94</v>
      </c>
      <c r="I1365" s="55" t="s">
        <v>95</v>
      </c>
      <c r="J1365" s="55" t="s">
        <v>114</v>
      </c>
      <c r="K1365" s="56">
        <v>70683.710000000006</v>
      </c>
      <c r="L1365" s="56">
        <v>70683.710000000006</v>
      </c>
      <c r="M1365" s="56">
        <v>0</v>
      </c>
      <c r="N1365" s="56">
        <v>0</v>
      </c>
      <c r="O1365" s="56">
        <v>70683.710000000006</v>
      </c>
    </row>
    <row r="1366" spans="1:15" x14ac:dyDescent="0.25">
      <c r="A1366" s="54">
        <v>2023</v>
      </c>
      <c r="B1366" s="54">
        <v>150</v>
      </c>
      <c r="C1366" s="54">
        <v>1151</v>
      </c>
      <c r="D1366" s="55">
        <v>641109</v>
      </c>
      <c r="E1366" s="54">
        <v>1730</v>
      </c>
      <c r="F1366" s="54" t="str">
        <f t="shared" si="21"/>
        <v>Soldan IS</v>
      </c>
      <c r="G1366" s="54" t="s">
        <v>310</v>
      </c>
      <c r="H1366" s="54" t="s">
        <v>94</v>
      </c>
      <c r="I1366" s="55" t="s">
        <v>95</v>
      </c>
      <c r="J1366" s="55" t="s">
        <v>116</v>
      </c>
      <c r="K1366" s="56">
        <v>35695.629999999997</v>
      </c>
      <c r="L1366" s="56">
        <v>35695.629999999997</v>
      </c>
      <c r="M1366" s="56">
        <v>275.16000000000003</v>
      </c>
      <c r="N1366" s="56">
        <v>1613.97</v>
      </c>
      <c r="O1366" s="56">
        <v>33806.499999999993</v>
      </c>
    </row>
    <row r="1367" spans="1:15" x14ac:dyDescent="0.25">
      <c r="A1367" s="54">
        <v>2023</v>
      </c>
      <c r="B1367" s="54">
        <v>150</v>
      </c>
      <c r="C1367" s="54">
        <v>1151</v>
      </c>
      <c r="D1367" s="55">
        <v>641201</v>
      </c>
      <c r="E1367" s="54">
        <v>1730</v>
      </c>
      <c r="F1367" s="54" t="str">
        <f t="shared" si="21"/>
        <v>Soldan IS</v>
      </c>
      <c r="G1367" s="54" t="s">
        <v>310</v>
      </c>
      <c r="H1367" s="54" t="s">
        <v>94</v>
      </c>
      <c r="I1367" s="55" t="s">
        <v>95</v>
      </c>
      <c r="J1367" s="55" t="s">
        <v>158</v>
      </c>
      <c r="K1367" s="56">
        <v>0</v>
      </c>
      <c r="L1367" s="56">
        <v>40000</v>
      </c>
      <c r="M1367" s="56">
        <v>0</v>
      </c>
      <c r="N1367" s="56">
        <v>0</v>
      </c>
      <c r="O1367" s="56">
        <v>40000</v>
      </c>
    </row>
    <row r="1368" spans="1:15" x14ac:dyDescent="0.25">
      <c r="A1368" s="54">
        <v>2023</v>
      </c>
      <c r="B1368" s="54">
        <v>150</v>
      </c>
      <c r="C1368" s="54">
        <v>1151</v>
      </c>
      <c r="D1368" s="55">
        <v>641202</v>
      </c>
      <c r="E1368" s="54">
        <v>1730</v>
      </c>
      <c r="F1368" s="54" t="str">
        <f t="shared" si="21"/>
        <v>Soldan IS</v>
      </c>
      <c r="G1368" s="54" t="s">
        <v>310</v>
      </c>
      <c r="H1368" s="54" t="s">
        <v>94</v>
      </c>
      <c r="I1368" s="55" t="s">
        <v>95</v>
      </c>
      <c r="J1368" s="55" t="s">
        <v>118</v>
      </c>
      <c r="K1368" s="56">
        <v>72923.13</v>
      </c>
      <c r="L1368" s="56">
        <v>72923.13</v>
      </c>
      <c r="M1368" s="56">
        <v>2400</v>
      </c>
      <c r="N1368" s="56">
        <v>3444.62</v>
      </c>
      <c r="O1368" s="56">
        <v>67078.510000000009</v>
      </c>
    </row>
    <row r="1369" spans="1:15" x14ac:dyDescent="0.25">
      <c r="A1369" s="54">
        <v>2023</v>
      </c>
      <c r="B1369" s="54">
        <v>150</v>
      </c>
      <c r="C1369" s="54">
        <v>1151</v>
      </c>
      <c r="D1369" s="55">
        <v>649101</v>
      </c>
      <c r="E1369" s="54">
        <v>1730</v>
      </c>
      <c r="F1369" s="54" t="str">
        <f t="shared" si="21"/>
        <v>Soldan IS</v>
      </c>
      <c r="G1369" s="54" t="s">
        <v>310</v>
      </c>
      <c r="H1369" s="54" t="s">
        <v>94</v>
      </c>
      <c r="I1369" s="55" t="s">
        <v>95</v>
      </c>
      <c r="J1369" s="55" t="s">
        <v>144</v>
      </c>
      <c r="K1369" s="56">
        <v>4132</v>
      </c>
      <c r="L1369" s="56">
        <v>26132</v>
      </c>
      <c r="M1369" s="56">
        <v>3170.2</v>
      </c>
      <c r="N1369" s="56">
        <v>0</v>
      </c>
      <c r="O1369" s="56">
        <v>22961.8</v>
      </c>
    </row>
    <row r="1370" spans="1:15" x14ac:dyDescent="0.25">
      <c r="A1370" s="54">
        <v>2023</v>
      </c>
      <c r="B1370" s="54">
        <v>250</v>
      </c>
      <c r="C1370" s="54">
        <v>1151</v>
      </c>
      <c r="D1370" s="55">
        <v>613101</v>
      </c>
      <c r="E1370" s="54">
        <v>1730</v>
      </c>
      <c r="F1370" s="54" t="str">
        <f t="shared" si="21"/>
        <v>Soldan IS</v>
      </c>
      <c r="G1370" s="54" t="s">
        <v>310</v>
      </c>
      <c r="H1370" s="54" t="s">
        <v>94</v>
      </c>
      <c r="I1370" s="55" t="s">
        <v>95</v>
      </c>
      <c r="J1370" s="55" t="s">
        <v>138</v>
      </c>
      <c r="K1370" s="56">
        <v>134409.29999999999</v>
      </c>
      <c r="L1370" s="56">
        <v>134409.29999999999</v>
      </c>
      <c r="M1370" s="56">
        <v>0</v>
      </c>
      <c r="N1370" s="56">
        <v>3030</v>
      </c>
      <c r="O1370" s="56">
        <v>131379.29999999999</v>
      </c>
    </row>
    <row r="1371" spans="1:15" x14ac:dyDescent="0.25">
      <c r="A1371" s="54">
        <v>2023</v>
      </c>
      <c r="B1371" s="54">
        <v>250</v>
      </c>
      <c r="C1371" s="54">
        <v>1151</v>
      </c>
      <c r="D1371" s="55">
        <v>613102</v>
      </c>
      <c r="E1371" s="54">
        <v>1730</v>
      </c>
      <c r="F1371" s="54" t="str">
        <f t="shared" si="21"/>
        <v>Soldan IS</v>
      </c>
      <c r="G1371" s="54" t="s">
        <v>310</v>
      </c>
      <c r="H1371" s="54" t="s">
        <v>94</v>
      </c>
      <c r="I1371" s="55" t="s">
        <v>95</v>
      </c>
      <c r="J1371" s="55" t="s">
        <v>140</v>
      </c>
      <c r="K1371" s="56">
        <v>0</v>
      </c>
      <c r="L1371" s="56">
        <v>0</v>
      </c>
      <c r="M1371" s="56">
        <v>0</v>
      </c>
      <c r="N1371" s="56">
        <v>2512.5</v>
      </c>
      <c r="O1371" s="56">
        <v>-2512.5</v>
      </c>
    </row>
    <row r="1372" spans="1:15" x14ac:dyDescent="0.25">
      <c r="A1372" s="54">
        <v>2023</v>
      </c>
      <c r="B1372" s="54">
        <v>250</v>
      </c>
      <c r="C1372" s="54">
        <v>1151</v>
      </c>
      <c r="D1372" s="55">
        <v>623101</v>
      </c>
      <c r="E1372" s="54">
        <v>1730</v>
      </c>
      <c r="F1372" s="54" t="str">
        <f t="shared" si="21"/>
        <v>Soldan IS</v>
      </c>
      <c r="G1372" s="54" t="s">
        <v>310</v>
      </c>
      <c r="H1372" s="54" t="s">
        <v>94</v>
      </c>
      <c r="I1372" s="55" t="s">
        <v>95</v>
      </c>
      <c r="J1372" s="55" t="s">
        <v>100</v>
      </c>
      <c r="K1372" s="56">
        <v>8472.02</v>
      </c>
      <c r="L1372" s="56">
        <v>8472.02</v>
      </c>
      <c r="M1372" s="56">
        <v>0</v>
      </c>
      <c r="N1372" s="56">
        <v>336.92</v>
      </c>
      <c r="O1372" s="56">
        <v>8135.1</v>
      </c>
    </row>
    <row r="1373" spans="1:15" x14ac:dyDescent="0.25">
      <c r="A1373" s="54">
        <v>2023</v>
      </c>
      <c r="B1373" s="54">
        <v>250</v>
      </c>
      <c r="C1373" s="54">
        <v>1151</v>
      </c>
      <c r="D1373" s="55">
        <v>623201</v>
      </c>
      <c r="E1373" s="54">
        <v>1730</v>
      </c>
      <c r="F1373" s="54" t="str">
        <f t="shared" si="21"/>
        <v>Soldan IS</v>
      </c>
      <c r="G1373" s="54" t="s">
        <v>310</v>
      </c>
      <c r="H1373" s="54" t="s">
        <v>94</v>
      </c>
      <c r="I1373" s="55" t="s">
        <v>95</v>
      </c>
      <c r="J1373" s="55" t="s">
        <v>102</v>
      </c>
      <c r="K1373" s="56">
        <v>1981.34</v>
      </c>
      <c r="L1373" s="56">
        <v>1981.34</v>
      </c>
      <c r="M1373" s="56">
        <v>0</v>
      </c>
      <c r="N1373" s="56">
        <v>78.800000000000011</v>
      </c>
      <c r="O1373" s="56">
        <v>1902.54</v>
      </c>
    </row>
    <row r="1374" spans="1:15" x14ac:dyDescent="0.25">
      <c r="A1374" s="54">
        <v>2023</v>
      </c>
      <c r="B1374" s="54">
        <v>250</v>
      </c>
      <c r="C1374" s="54">
        <v>1151</v>
      </c>
      <c r="D1374" s="55">
        <v>626101</v>
      </c>
      <c r="E1374" s="54">
        <v>1730</v>
      </c>
      <c r="F1374" s="54" t="str">
        <f t="shared" si="21"/>
        <v>Soldan IS</v>
      </c>
      <c r="G1374" s="54" t="s">
        <v>310</v>
      </c>
      <c r="H1374" s="54" t="s">
        <v>94</v>
      </c>
      <c r="I1374" s="55" t="s">
        <v>95</v>
      </c>
      <c r="J1374" s="55" t="s">
        <v>104</v>
      </c>
      <c r="K1374" s="56">
        <v>3958.43</v>
      </c>
      <c r="L1374" s="56">
        <v>3958.43</v>
      </c>
      <c r="M1374" s="56">
        <v>0</v>
      </c>
      <c r="N1374" s="56">
        <v>160.72999999999999</v>
      </c>
      <c r="O1374" s="56">
        <v>3797.7</v>
      </c>
    </row>
    <row r="1375" spans="1:15" x14ac:dyDescent="0.25">
      <c r="A1375" s="54">
        <v>2023</v>
      </c>
      <c r="B1375" s="54">
        <v>450</v>
      </c>
      <c r="C1375" s="54">
        <v>1151</v>
      </c>
      <c r="D1375" s="55">
        <v>654101</v>
      </c>
      <c r="E1375" s="54">
        <v>1730</v>
      </c>
      <c r="F1375" s="54" t="str">
        <f t="shared" si="21"/>
        <v>Soldan IS</v>
      </c>
      <c r="G1375" s="54" t="s">
        <v>310</v>
      </c>
      <c r="H1375" s="54" t="s">
        <v>94</v>
      </c>
      <c r="I1375" s="55" t="s">
        <v>95</v>
      </c>
      <c r="J1375" s="55" t="s">
        <v>154</v>
      </c>
      <c r="K1375" s="56">
        <v>12839.24</v>
      </c>
      <c r="L1375" s="56">
        <v>41839.24</v>
      </c>
      <c r="M1375" s="56">
        <v>10409.299999999999</v>
      </c>
      <c r="N1375" s="56">
        <v>6501.27</v>
      </c>
      <c r="O1375" s="56">
        <v>24928.67</v>
      </c>
    </row>
    <row r="1376" spans="1:15" x14ac:dyDescent="0.25">
      <c r="A1376" s="54">
        <v>2023</v>
      </c>
      <c r="B1376" s="54">
        <v>150</v>
      </c>
      <c r="C1376" s="54">
        <v>1151</v>
      </c>
      <c r="D1376" s="55">
        <v>631201</v>
      </c>
      <c r="E1376" s="54">
        <v>1800</v>
      </c>
      <c r="F1376" s="54" t="str">
        <f t="shared" si="21"/>
        <v xml:space="preserve">Sumner    </v>
      </c>
      <c r="G1376" s="54" t="s">
        <v>310</v>
      </c>
      <c r="H1376" s="54" t="s">
        <v>94</v>
      </c>
      <c r="I1376" s="55" t="s">
        <v>95</v>
      </c>
      <c r="J1376" s="55" t="s">
        <v>133</v>
      </c>
      <c r="K1376" s="56">
        <v>0</v>
      </c>
      <c r="L1376" s="56">
        <v>14812</v>
      </c>
      <c r="M1376" s="56">
        <v>1077</v>
      </c>
      <c r="N1376" s="56">
        <v>8735</v>
      </c>
      <c r="O1376" s="56">
        <v>5000</v>
      </c>
    </row>
    <row r="1377" spans="1:15" x14ac:dyDescent="0.25">
      <c r="A1377" s="54">
        <v>2023</v>
      </c>
      <c r="B1377" s="54">
        <v>150</v>
      </c>
      <c r="C1377" s="54">
        <v>1151</v>
      </c>
      <c r="D1377" s="55">
        <v>634904</v>
      </c>
      <c r="E1377" s="54">
        <v>1800</v>
      </c>
      <c r="F1377" s="54" t="str">
        <f t="shared" si="21"/>
        <v xml:space="preserve">Sumner    </v>
      </c>
      <c r="G1377" s="54" t="s">
        <v>310</v>
      </c>
      <c r="H1377" s="54" t="s">
        <v>94</v>
      </c>
      <c r="I1377" s="55" t="s">
        <v>95</v>
      </c>
      <c r="J1377" s="55" t="s">
        <v>169</v>
      </c>
      <c r="K1377" s="56">
        <v>0</v>
      </c>
      <c r="L1377" s="56">
        <v>500</v>
      </c>
      <c r="M1377" s="56">
        <v>0</v>
      </c>
      <c r="N1377" s="56">
        <v>0</v>
      </c>
      <c r="O1377" s="56">
        <v>500</v>
      </c>
    </row>
    <row r="1378" spans="1:15" x14ac:dyDescent="0.25">
      <c r="A1378" s="54">
        <v>2023</v>
      </c>
      <c r="B1378" s="54">
        <v>150</v>
      </c>
      <c r="C1378" s="54">
        <v>1151</v>
      </c>
      <c r="D1378" s="55">
        <v>634906</v>
      </c>
      <c r="E1378" s="54">
        <v>1800</v>
      </c>
      <c r="F1378" s="54" t="str">
        <f t="shared" si="21"/>
        <v xml:space="preserve">Sumner    </v>
      </c>
      <c r="G1378" s="54" t="s">
        <v>310</v>
      </c>
      <c r="H1378" s="54" t="s">
        <v>94</v>
      </c>
      <c r="I1378" s="55" t="s">
        <v>95</v>
      </c>
      <c r="J1378" s="55" t="s">
        <v>285</v>
      </c>
      <c r="K1378" s="56">
        <v>0</v>
      </c>
      <c r="L1378" s="56">
        <v>14800</v>
      </c>
      <c r="M1378" s="56">
        <v>0</v>
      </c>
      <c r="N1378" s="56">
        <v>0</v>
      </c>
      <c r="O1378" s="56">
        <v>14800</v>
      </c>
    </row>
    <row r="1379" spans="1:15" x14ac:dyDescent="0.25">
      <c r="A1379" s="54">
        <v>2023</v>
      </c>
      <c r="B1379" s="54">
        <v>150</v>
      </c>
      <c r="C1379" s="54">
        <v>1151</v>
      </c>
      <c r="D1379" s="55">
        <v>639802</v>
      </c>
      <c r="E1379" s="54">
        <v>1800</v>
      </c>
      <c r="F1379" s="54" t="str">
        <f t="shared" si="21"/>
        <v xml:space="preserve">Sumner    </v>
      </c>
      <c r="G1379" s="54" t="s">
        <v>310</v>
      </c>
      <c r="H1379" s="54" t="s">
        <v>94</v>
      </c>
      <c r="I1379" s="55" t="s">
        <v>95</v>
      </c>
      <c r="J1379" s="55" t="s">
        <v>110</v>
      </c>
      <c r="K1379" s="56">
        <v>25832.73</v>
      </c>
      <c r="L1379" s="56">
        <v>0.72999999999956344</v>
      </c>
      <c r="M1379" s="56">
        <v>0</v>
      </c>
      <c r="N1379" s="56">
        <v>0</v>
      </c>
      <c r="O1379" s="56">
        <v>0.72999999999956344</v>
      </c>
    </row>
    <row r="1380" spans="1:15" x14ac:dyDescent="0.25">
      <c r="A1380" s="54">
        <v>2023</v>
      </c>
      <c r="B1380" s="54">
        <v>150</v>
      </c>
      <c r="C1380" s="54">
        <v>1151</v>
      </c>
      <c r="D1380" s="55">
        <v>641101</v>
      </c>
      <c r="E1380" s="54">
        <v>1800</v>
      </c>
      <c r="F1380" s="54" t="str">
        <f t="shared" si="21"/>
        <v xml:space="preserve">Sumner    </v>
      </c>
      <c r="G1380" s="54" t="s">
        <v>310</v>
      </c>
      <c r="H1380" s="54" t="s">
        <v>94</v>
      </c>
      <c r="I1380" s="55" t="s">
        <v>95</v>
      </c>
      <c r="J1380" s="55" t="s">
        <v>112</v>
      </c>
      <c r="K1380" s="56">
        <v>17907.2</v>
      </c>
      <c r="L1380" s="56">
        <v>24907.200000000001</v>
      </c>
      <c r="M1380" s="56">
        <v>1343</v>
      </c>
      <c r="N1380" s="56">
        <v>969.04</v>
      </c>
      <c r="O1380" s="56">
        <v>22595.16</v>
      </c>
    </row>
    <row r="1381" spans="1:15" x14ac:dyDescent="0.25">
      <c r="A1381" s="54">
        <v>2023</v>
      </c>
      <c r="B1381" s="54">
        <v>150</v>
      </c>
      <c r="C1381" s="54">
        <v>1151</v>
      </c>
      <c r="D1381" s="55">
        <v>641108</v>
      </c>
      <c r="E1381" s="54">
        <v>1800</v>
      </c>
      <c r="F1381" s="54" t="str">
        <f t="shared" si="21"/>
        <v xml:space="preserve">Sumner    </v>
      </c>
      <c r="G1381" s="54" t="s">
        <v>310</v>
      </c>
      <c r="H1381" s="54" t="s">
        <v>94</v>
      </c>
      <c r="I1381" s="55" t="s">
        <v>95</v>
      </c>
      <c r="J1381" s="55" t="s">
        <v>114</v>
      </c>
      <c r="K1381" s="56">
        <v>30607.5</v>
      </c>
      <c r="L1381" s="56">
        <v>7949.5</v>
      </c>
      <c r="M1381" s="56">
        <v>0</v>
      </c>
      <c r="N1381" s="56">
        <v>0</v>
      </c>
      <c r="O1381" s="56">
        <v>7949.5</v>
      </c>
    </row>
    <row r="1382" spans="1:15" x14ac:dyDescent="0.25">
      <c r="A1382" s="54">
        <v>2023</v>
      </c>
      <c r="B1382" s="54">
        <v>150</v>
      </c>
      <c r="C1382" s="54">
        <v>1151</v>
      </c>
      <c r="D1382" s="55">
        <v>641109</v>
      </c>
      <c r="E1382" s="54">
        <v>1800</v>
      </c>
      <c r="F1382" s="54" t="str">
        <f t="shared" si="21"/>
        <v xml:space="preserve">Sumner    </v>
      </c>
      <c r="G1382" s="54" t="s">
        <v>310</v>
      </c>
      <c r="H1382" s="54" t="s">
        <v>94</v>
      </c>
      <c r="I1382" s="55" t="s">
        <v>95</v>
      </c>
      <c r="J1382" s="55" t="s">
        <v>116</v>
      </c>
      <c r="K1382" s="56">
        <v>45303.75</v>
      </c>
      <c r="L1382" s="56">
        <v>25503.75</v>
      </c>
      <c r="M1382" s="56">
        <v>24245.8</v>
      </c>
      <c r="N1382" s="56">
        <v>0</v>
      </c>
      <c r="O1382" s="56">
        <v>1257.9500000000007</v>
      </c>
    </row>
    <row r="1383" spans="1:15" x14ac:dyDescent="0.25">
      <c r="A1383" s="54">
        <v>2023</v>
      </c>
      <c r="B1383" s="54">
        <v>150</v>
      </c>
      <c r="C1383" s="54">
        <v>1151</v>
      </c>
      <c r="D1383" s="55">
        <v>641202</v>
      </c>
      <c r="E1383" s="54">
        <v>1800</v>
      </c>
      <c r="F1383" s="54" t="str">
        <f t="shared" si="21"/>
        <v xml:space="preserve">Sumner    </v>
      </c>
      <c r="G1383" s="54" t="s">
        <v>310</v>
      </c>
      <c r="H1383" s="54" t="s">
        <v>94</v>
      </c>
      <c r="I1383" s="55" t="s">
        <v>95</v>
      </c>
      <c r="J1383" s="55" t="s">
        <v>118</v>
      </c>
      <c r="K1383" s="56">
        <v>30008.07</v>
      </c>
      <c r="L1383" s="56">
        <v>9996.07</v>
      </c>
      <c r="M1383" s="56">
        <v>1375</v>
      </c>
      <c r="N1383" s="56">
        <v>7981</v>
      </c>
      <c r="O1383" s="56">
        <v>640.06999999999971</v>
      </c>
    </row>
    <row r="1384" spans="1:15" x14ac:dyDescent="0.25">
      <c r="A1384" s="54">
        <v>2023</v>
      </c>
      <c r="B1384" s="54">
        <v>150</v>
      </c>
      <c r="C1384" s="54">
        <v>1151</v>
      </c>
      <c r="D1384" s="55">
        <v>654301</v>
      </c>
      <c r="E1384" s="54">
        <v>1800</v>
      </c>
      <c r="F1384" s="54" t="str">
        <f t="shared" si="21"/>
        <v xml:space="preserve">Sumner    </v>
      </c>
      <c r="G1384" s="54" t="s">
        <v>310</v>
      </c>
      <c r="H1384" s="54" t="s">
        <v>94</v>
      </c>
      <c r="I1384" s="55" t="s">
        <v>95</v>
      </c>
      <c r="J1384" s="55" t="s">
        <v>156</v>
      </c>
      <c r="K1384" s="56">
        <v>0</v>
      </c>
      <c r="L1384" s="56">
        <v>1276</v>
      </c>
      <c r="M1384" s="56">
        <v>0</v>
      </c>
      <c r="N1384" s="56">
        <v>0</v>
      </c>
      <c r="O1384" s="56">
        <v>1276</v>
      </c>
    </row>
    <row r="1385" spans="1:15" x14ac:dyDescent="0.25">
      <c r="A1385" s="54">
        <v>2023</v>
      </c>
      <c r="B1385" s="54">
        <v>250</v>
      </c>
      <c r="C1385" s="54">
        <v>1151</v>
      </c>
      <c r="D1385" s="55">
        <v>613101</v>
      </c>
      <c r="E1385" s="54">
        <v>1800</v>
      </c>
      <c r="F1385" s="54" t="str">
        <f t="shared" si="21"/>
        <v xml:space="preserve">Sumner    </v>
      </c>
      <c r="G1385" s="54" t="s">
        <v>310</v>
      </c>
      <c r="H1385" s="54" t="s">
        <v>94</v>
      </c>
      <c r="I1385" s="55" t="s">
        <v>95</v>
      </c>
      <c r="J1385" s="55" t="s">
        <v>138</v>
      </c>
      <c r="K1385" s="56">
        <v>61215</v>
      </c>
      <c r="L1385" s="56">
        <v>17215</v>
      </c>
      <c r="M1385" s="56">
        <v>0</v>
      </c>
      <c r="N1385" s="56">
        <v>0</v>
      </c>
      <c r="O1385" s="56">
        <v>17215</v>
      </c>
    </row>
    <row r="1386" spans="1:15" x14ac:dyDescent="0.25">
      <c r="A1386" s="54">
        <v>2023</v>
      </c>
      <c r="B1386" s="54">
        <v>250</v>
      </c>
      <c r="C1386" s="54">
        <v>1151</v>
      </c>
      <c r="D1386" s="55">
        <v>623101</v>
      </c>
      <c r="E1386" s="54">
        <v>1800</v>
      </c>
      <c r="F1386" s="54" t="str">
        <f t="shared" si="21"/>
        <v xml:space="preserve">Sumner    </v>
      </c>
      <c r="G1386" s="54" t="s">
        <v>310</v>
      </c>
      <c r="H1386" s="54" t="s">
        <v>94</v>
      </c>
      <c r="I1386" s="55" t="s">
        <v>95</v>
      </c>
      <c r="J1386" s="55" t="s">
        <v>100</v>
      </c>
      <c r="K1386" s="56">
        <v>3795.33</v>
      </c>
      <c r="L1386" s="56">
        <v>1067.33</v>
      </c>
      <c r="M1386" s="56">
        <v>0</v>
      </c>
      <c r="N1386" s="56">
        <v>0</v>
      </c>
      <c r="O1386" s="56">
        <v>1067.33</v>
      </c>
    </row>
    <row r="1387" spans="1:15" x14ac:dyDescent="0.25">
      <c r="A1387" s="54">
        <v>2023</v>
      </c>
      <c r="B1387" s="54">
        <v>250</v>
      </c>
      <c r="C1387" s="54">
        <v>1151</v>
      </c>
      <c r="D1387" s="55">
        <v>623201</v>
      </c>
      <c r="E1387" s="54">
        <v>1800</v>
      </c>
      <c r="F1387" s="54" t="str">
        <f t="shared" si="21"/>
        <v xml:space="preserve">Sumner    </v>
      </c>
      <c r="G1387" s="54" t="s">
        <v>310</v>
      </c>
      <c r="H1387" s="54" t="s">
        <v>94</v>
      </c>
      <c r="I1387" s="55" t="s">
        <v>95</v>
      </c>
      <c r="J1387" s="55" t="s">
        <v>102</v>
      </c>
      <c r="K1387" s="56">
        <v>887.62</v>
      </c>
      <c r="L1387" s="56">
        <v>249.62</v>
      </c>
      <c r="M1387" s="56">
        <v>0</v>
      </c>
      <c r="N1387" s="56">
        <v>0</v>
      </c>
      <c r="O1387" s="56">
        <v>249.62</v>
      </c>
    </row>
    <row r="1388" spans="1:15" x14ac:dyDescent="0.25">
      <c r="A1388" s="54">
        <v>2023</v>
      </c>
      <c r="B1388" s="54">
        <v>250</v>
      </c>
      <c r="C1388" s="54">
        <v>1151</v>
      </c>
      <c r="D1388" s="55">
        <v>626101</v>
      </c>
      <c r="E1388" s="54">
        <v>1800</v>
      </c>
      <c r="F1388" s="54" t="str">
        <f t="shared" si="21"/>
        <v xml:space="preserve">Sumner    </v>
      </c>
      <c r="G1388" s="54" t="s">
        <v>310</v>
      </c>
      <c r="H1388" s="54" t="s">
        <v>94</v>
      </c>
      <c r="I1388" s="55" t="s">
        <v>95</v>
      </c>
      <c r="J1388" s="55" t="s">
        <v>104</v>
      </c>
      <c r="K1388" s="56">
        <v>1775.24</v>
      </c>
      <c r="L1388" s="56">
        <v>499.24</v>
      </c>
      <c r="M1388" s="56">
        <v>0</v>
      </c>
      <c r="N1388" s="56">
        <v>0</v>
      </c>
      <c r="O1388" s="56">
        <v>499.24</v>
      </c>
    </row>
    <row r="1389" spans="1:15" x14ac:dyDescent="0.25">
      <c r="A1389" s="54">
        <v>2023</v>
      </c>
      <c r="B1389" s="54">
        <v>450</v>
      </c>
      <c r="C1389" s="54">
        <v>1151</v>
      </c>
      <c r="D1389" s="55">
        <v>654101</v>
      </c>
      <c r="E1389" s="54">
        <v>1800</v>
      </c>
      <c r="F1389" s="54" t="str">
        <f t="shared" si="21"/>
        <v xml:space="preserve">Sumner    </v>
      </c>
      <c r="G1389" s="54" t="s">
        <v>310</v>
      </c>
      <c r="H1389" s="54" t="s">
        <v>94</v>
      </c>
      <c r="I1389" s="55" t="s">
        <v>95</v>
      </c>
      <c r="J1389" s="55" t="s">
        <v>154</v>
      </c>
      <c r="K1389" s="56">
        <v>0</v>
      </c>
      <c r="L1389" s="56">
        <v>4858</v>
      </c>
      <c r="M1389" s="56">
        <v>0</v>
      </c>
      <c r="N1389" s="56">
        <v>2358</v>
      </c>
      <c r="O1389" s="56">
        <v>2500</v>
      </c>
    </row>
    <row r="1390" spans="1:15" x14ac:dyDescent="0.25">
      <c r="A1390" s="54">
        <v>2023</v>
      </c>
      <c r="B1390" s="54">
        <v>450</v>
      </c>
      <c r="C1390" s="54">
        <v>1151</v>
      </c>
      <c r="D1390" s="55">
        <v>654102</v>
      </c>
      <c r="E1390" s="54">
        <v>1800</v>
      </c>
      <c r="F1390" s="54" t="str">
        <f t="shared" si="21"/>
        <v xml:space="preserve">Sumner    </v>
      </c>
      <c r="G1390" s="54" t="s">
        <v>310</v>
      </c>
      <c r="H1390" s="54" t="s">
        <v>94</v>
      </c>
      <c r="I1390" s="55" t="s">
        <v>95</v>
      </c>
      <c r="J1390" s="55" t="s">
        <v>162</v>
      </c>
      <c r="K1390" s="56">
        <v>0</v>
      </c>
      <c r="L1390" s="56">
        <v>42469</v>
      </c>
      <c r="M1390" s="56">
        <v>41591</v>
      </c>
      <c r="N1390" s="56">
        <v>0</v>
      </c>
      <c r="O1390" s="56">
        <v>878</v>
      </c>
    </row>
    <row r="1391" spans="1:15" x14ac:dyDescent="0.25">
      <c r="A1391" s="54">
        <v>2023</v>
      </c>
      <c r="B1391" s="54">
        <v>450</v>
      </c>
      <c r="C1391" s="54">
        <v>1151</v>
      </c>
      <c r="D1391" s="55">
        <v>654201</v>
      </c>
      <c r="E1391" s="54">
        <v>1800</v>
      </c>
      <c r="F1391" s="54" t="str">
        <f t="shared" si="21"/>
        <v xml:space="preserve">Sumner    </v>
      </c>
      <c r="G1391" s="54" t="s">
        <v>310</v>
      </c>
      <c r="H1391" s="54" t="s">
        <v>94</v>
      </c>
      <c r="I1391" s="55" t="s">
        <v>95</v>
      </c>
      <c r="J1391" s="55" t="s">
        <v>173</v>
      </c>
      <c r="K1391" s="56">
        <v>38688</v>
      </c>
      <c r="L1391" s="56">
        <v>38688</v>
      </c>
      <c r="M1391" s="56">
        <v>0</v>
      </c>
      <c r="N1391" s="56">
        <v>24068</v>
      </c>
      <c r="O1391" s="56">
        <v>14620</v>
      </c>
    </row>
    <row r="1392" spans="1:15" x14ac:dyDescent="0.25">
      <c r="A1392" s="54">
        <v>2023</v>
      </c>
      <c r="B1392" s="54">
        <v>450</v>
      </c>
      <c r="C1392" s="54">
        <v>1151</v>
      </c>
      <c r="D1392" s="55">
        <v>654301</v>
      </c>
      <c r="E1392" s="54">
        <v>1800</v>
      </c>
      <c r="F1392" s="54" t="str">
        <f t="shared" si="21"/>
        <v xml:space="preserve">Sumner    </v>
      </c>
      <c r="G1392" s="54" t="s">
        <v>310</v>
      </c>
      <c r="H1392" s="54" t="s">
        <v>94</v>
      </c>
      <c r="I1392" s="55" t="s">
        <v>95</v>
      </c>
      <c r="J1392" s="55" t="s">
        <v>156</v>
      </c>
      <c r="K1392" s="56">
        <v>0</v>
      </c>
      <c r="L1392" s="56">
        <v>51229</v>
      </c>
      <c r="M1392" s="56">
        <v>49228.65</v>
      </c>
      <c r="N1392" s="56">
        <v>0</v>
      </c>
      <c r="O1392" s="56">
        <v>2000.3499999999985</v>
      </c>
    </row>
    <row r="1393" spans="1:15" x14ac:dyDescent="0.25">
      <c r="A1393" s="54">
        <v>2023</v>
      </c>
      <c r="B1393" s="54">
        <v>150</v>
      </c>
      <c r="C1393" s="54">
        <v>1151</v>
      </c>
      <c r="D1393" s="55">
        <v>631902</v>
      </c>
      <c r="E1393" s="54">
        <v>1830</v>
      </c>
      <c r="F1393" s="54" t="str">
        <f t="shared" si="21"/>
        <v xml:space="preserve">Vashon </v>
      </c>
      <c r="G1393" s="54" t="s">
        <v>310</v>
      </c>
      <c r="H1393" s="54" t="s">
        <v>94</v>
      </c>
      <c r="I1393" s="55" t="s">
        <v>95</v>
      </c>
      <c r="J1393" s="55" t="s">
        <v>125</v>
      </c>
      <c r="K1393" s="56">
        <v>0</v>
      </c>
      <c r="L1393" s="56">
        <v>1200</v>
      </c>
      <c r="M1393" s="56">
        <v>793</v>
      </c>
      <c r="N1393" s="56">
        <v>0</v>
      </c>
      <c r="O1393" s="56">
        <v>407</v>
      </c>
    </row>
    <row r="1394" spans="1:15" x14ac:dyDescent="0.25">
      <c r="A1394" s="54">
        <v>2023</v>
      </c>
      <c r="B1394" s="54">
        <v>150</v>
      </c>
      <c r="C1394" s="54">
        <v>1151</v>
      </c>
      <c r="D1394" s="55">
        <v>639801</v>
      </c>
      <c r="E1394" s="54">
        <v>1830</v>
      </c>
      <c r="F1394" s="54" t="str">
        <f t="shared" si="21"/>
        <v xml:space="preserve">Vashon </v>
      </c>
      <c r="G1394" s="54" t="s">
        <v>310</v>
      </c>
      <c r="H1394" s="54" t="s">
        <v>94</v>
      </c>
      <c r="I1394" s="55" t="s">
        <v>95</v>
      </c>
      <c r="J1394" s="55" t="s">
        <v>110</v>
      </c>
      <c r="K1394" s="56">
        <v>3923</v>
      </c>
      <c r="L1394" s="56">
        <v>3923</v>
      </c>
      <c r="M1394" s="56">
        <v>0</v>
      </c>
      <c r="N1394" s="56">
        <v>0</v>
      </c>
      <c r="O1394" s="56">
        <v>3923</v>
      </c>
    </row>
    <row r="1395" spans="1:15" x14ac:dyDescent="0.25">
      <c r="A1395" s="54">
        <v>2023</v>
      </c>
      <c r="B1395" s="54">
        <v>150</v>
      </c>
      <c r="C1395" s="54">
        <v>1151</v>
      </c>
      <c r="D1395" s="55">
        <v>639802</v>
      </c>
      <c r="E1395" s="54">
        <v>1830</v>
      </c>
      <c r="F1395" s="54" t="str">
        <f t="shared" si="21"/>
        <v xml:space="preserve">Vashon </v>
      </c>
      <c r="G1395" s="54" t="s">
        <v>310</v>
      </c>
      <c r="H1395" s="54" t="s">
        <v>94</v>
      </c>
      <c r="I1395" s="55" t="s">
        <v>95</v>
      </c>
      <c r="J1395" s="55" t="s">
        <v>110</v>
      </c>
      <c r="K1395" s="56">
        <v>71464.649999999994</v>
      </c>
      <c r="L1395" s="56">
        <v>67764.649999999994</v>
      </c>
      <c r="M1395" s="56">
        <v>0</v>
      </c>
      <c r="N1395" s="56">
        <v>0</v>
      </c>
      <c r="O1395" s="56">
        <v>67764.649999999994</v>
      </c>
    </row>
    <row r="1396" spans="1:15" x14ac:dyDescent="0.25">
      <c r="A1396" s="54">
        <v>2023</v>
      </c>
      <c r="B1396" s="54">
        <v>150</v>
      </c>
      <c r="C1396" s="54">
        <v>1151</v>
      </c>
      <c r="D1396" s="55">
        <v>641101</v>
      </c>
      <c r="E1396" s="54">
        <v>1830</v>
      </c>
      <c r="F1396" s="54" t="str">
        <f t="shared" si="21"/>
        <v xml:space="preserve">Vashon </v>
      </c>
      <c r="G1396" s="54" t="s">
        <v>310</v>
      </c>
      <c r="H1396" s="54" t="s">
        <v>94</v>
      </c>
      <c r="I1396" s="55" t="s">
        <v>95</v>
      </c>
      <c r="J1396" s="55" t="s">
        <v>112</v>
      </c>
      <c r="K1396" s="56">
        <v>62831.519999999997</v>
      </c>
      <c r="L1396" s="56">
        <v>62831.519999999997</v>
      </c>
      <c r="M1396" s="56">
        <v>4262</v>
      </c>
      <c r="N1396" s="56">
        <v>4523</v>
      </c>
      <c r="O1396" s="56">
        <v>54046.52</v>
      </c>
    </row>
    <row r="1397" spans="1:15" x14ac:dyDescent="0.25">
      <c r="A1397" s="54">
        <v>2023</v>
      </c>
      <c r="B1397" s="54">
        <v>150</v>
      </c>
      <c r="C1397" s="54">
        <v>1151</v>
      </c>
      <c r="D1397" s="55">
        <v>641108</v>
      </c>
      <c r="E1397" s="54">
        <v>1830</v>
      </c>
      <c r="F1397" s="54" t="str">
        <f t="shared" si="21"/>
        <v xml:space="preserve">Vashon </v>
      </c>
      <c r="G1397" s="54" t="s">
        <v>310</v>
      </c>
      <c r="H1397" s="54" t="s">
        <v>94</v>
      </c>
      <c r="I1397" s="55" t="s">
        <v>95</v>
      </c>
      <c r="J1397" s="55" t="s">
        <v>114</v>
      </c>
      <c r="K1397" s="56">
        <v>84673.75</v>
      </c>
      <c r="L1397" s="56">
        <v>84673.75</v>
      </c>
      <c r="M1397" s="56">
        <v>0</v>
      </c>
      <c r="N1397" s="56">
        <v>0</v>
      </c>
      <c r="O1397" s="56">
        <v>84673.75</v>
      </c>
    </row>
    <row r="1398" spans="1:15" x14ac:dyDescent="0.25">
      <c r="A1398" s="54">
        <v>2023</v>
      </c>
      <c r="B1398" s="54">
        <v>150</v>
      </c>
      <c r="C1398" s="54">
        <v>1151</v>
      </c>
      <c r="D1398" s="55">
        <v>641109</v>
      </c>
      <c r="E1398" s="54">
        <v>1830</v>
      </c>
      <c r="F1398" s="54" t="str">
        <f t="shared" si="21"/>
        <v xml:space="preserve">Vashon </v>
      </c>
      <c r="G1398" s="54" t="s">
        <v>310</v>
      </c>
      <c r="H1398" s="54" t="s">
        <v>94</v>
      </c>
      <c r="I1398" s="55" t="s">
        <v>95</v>
      </c>
      <c r="J1398" s="55" t="s">
        <v>116</v>
      </c>
      <c r="K1398" s="56">
        <v>250000.88</v>
      </c>
      <c r="L1398" s="56">
        <v>250000.88</v>
      </c>
      <c r="M1398" s="56">
        <v>0</v>
      </c>
      <c r="N1398" s="56">
        <v>62596.65</v>
      </c>
      <c r="O1398" s="56">
        <v>187404.23</v>
      </c>
    </row>
    <row r="1399" spans="1:15" x14ac:dyDescent="0.25">
      <c r="A1399" s="54">
        <v>2023</v>
      </c>
      <c r="B1399" s="54">
        <v>150</v>
      </c>
      <c r="C1399" s="54">
        <v>1151</v>
      </c>
      <c r="D1399" s="55">
        <v>641202</v>
      </c>
      <c r="E1399" s="54">
        <v>1830</v>
      </c>
      <c r="F1399" s="54" t="str">
        <f t="shared" si="21"/>
        <v xml:space="preserve">Vashon </v>
      </c>
      <c r="G1399" s="54" t="s">
        <v>310</v>
      </c>
      <c r="H1399" s="54" t="s">
        <v>94</v>
      </c>
      <c r="I1399" s="55" t="s">
        <v>95</v>
      </c>
      <c r="J1399" s="55" t="s">
        <v>118</v>
      </c>
      <c r="K1399" s="56">
        <v>76266.8</v>
      </c>
      <c r="L1399" s="56">
        <v>76266.8</v>
      </c>
      <c r="M1399" s="56">
        <v>918</v>
      </c>
      <c r="N1399" s="56">
        <v>749.22</v>
      </c>
      <c r="O1399" s="56">
        <v>74599.58</v>
      </c>
    </row>
    <row r="1400" spans="1:15" x14ac:dyDescent="0.25">
      <c r="A1400" s="54">
        <v>2023</v>
      </c>
      <c r="B1400" s="54">
        <v>250</v>
      </c>
      <c r="C1400" s="54">
        <v>1151</v>
      </c>
      <c r="D1400" s="55">
        <v>613101</v>
      </c>
      <c r="E1400" s="54">
        <v>1830</v>
      </c>
      <c r="F1400" s="54" t="str">
        <f t="shared" si="21"/>
        <v xml:space="preserve">Vashon </v>
      </c>
      <c r="G1400" s="54" t="s">
        <v>310</v>
      </c>
      <c r="H1400" s="54" t="s">
        <v>94</v>
      </c>
      <c r="I1400" s="55" t="s">
        <v>95</v>
      </c>
      <c r="J1400" s="55" t="s">
        <v>138</v>
      </c>
      <c r="K1400" s="56">
        <v>169347.5</v>
      </c>
      <c r="L1400" s="56">
        <v>169347.5</v>
      </c>
      <c r="M1400" s="56">
        <v>0</v>
      </c>
      <c r="N1400" s="56">
        <v>2506.1999999999998</v>
      </c>
      <c r="O1400" s="56">
        <v>166841.29999999999</v>
      </c>
    </row>
    <row r="1401" spans="1:15" x14ac:dyDescent="0.25">
      <c r="A1401" s="54">
        <v>2023</v>
      </c>
      <c r="B1401" s="54">
        <v>250</v>
      </c>
      <c r="C1401" s="54">
        <v>1151</v>
      </c>
      <c r="D1401" s="55">
        <v>623101</v>
      </c>
      <c r="E1401" s="54">
        <v>1830</v>
      </c>
      <c r="F1401" s="54" t="str">
        <f t="shared" si="21"/>
        <v xml:space="preserve">Vashon </v>
      </c>
      <c r="G1401" s="54" t="s">
        <v>310</v>
      </c>
      <c r="H1401" s="54" t="s">
        <v>94</v>
      </c>
      <c r="I1401" s="55" t="s">
        <v>95</v>
      </c>
      <c r="J1401" s="55" t="s">
        <v>100</v>
      </c>
      <c r="K1401" s="56">
        <v>10499.55</v>
      </c>
      <c r="L1401" s="56">
        <v>10499.55</v>
      </c>
      <c r="M1401" s="56">
        <v>0</v>
      </c>
      <c r="N1401" s="56">
        <v>155.38</v>
      </c>
      <c r="O1401" s="56">
        <v>10344.17</v>
      </c>
    </row>
    <row r="1402" spans="1:15" x14ac:dyDescent="0.25">
      <c r="A1402" s="54">
        <v>2023</v>
      </c>
      <c r="B1402" s="54">
        <v>250</v>
      </c>
      <c r="C1402" s="54">
        <v>1151</v>
      </c>
      <c r="D1402" s="55">
        <v>623201</v>
      </c>
      <c r="E1402" s="54">
        <v>1830</v>
      </c>
      <c r="F1402" s="54" t="str">
        <f t="shared" si="21"/>
        <v xml:space="preserve">Vashon </v>
      </c>
      <c r="G1402" s="54" t="s">
        <v>310</v>
      </c>
      <c r="H1402" s="54" t="s">
        <v>94</v>
      </c>
      <c r="I1402" s="55" t="s">
        <v>95</v>
      </c>
      <c r="J1402" s="55" t="s">
        <v>102</v>
      </c>
      <c r="K1402" s="56">
        <v>2455.54</v>
      </c>
      <c r="L1402" s="56">
        <v>2455.54</v>
      </c>
      <c r="M1402" s="56">
        <v>0</v>
      </c>
      <c r="N1402" s="56">
        <v>36.340000000000003</v>
      </c>
      <c r="O1402" s="56">
        <v>2419.1999999999998</v>
      </c>
    </row>
    <row r="1403" spans="1:15" x14ac:dyDescent="0.25">
      <c r="A1403" s="54">
        <v>2023</v>
      </c>
      <c r="B1403" s="54">
        <v>250</v>
      </c>
      <c r="C1403" s="54">
        <v>1151</v>
      </c>
      <c r="D1403" s="55">
        <v>626101</v>
      </c>
      <c r="E1403" s="54">
        <v>1830</v>
      </c>
      <c r="F1403" s="54" t="str">
        <f t="shared" si="21"/>
        <v xml:space="preserve">Vashon </v>
      </c>
      <c r="G1403" s="54" t="s">
        <v>310</v>
      </c>
      <c r="H1403" s="54" t="s">
        <v>94</v>
      </c>
      <c r="I1403" s="55" t="s">
        <v>95</v>
      </c>
      <c r="J1403" s="55" t="s">
        <v>104</v>
      </c>
      <c r="K1403" s="56">
        <v>4911.08</v>
      </c>
      <c r="L1403" s="56">
        <v>4911.08</v>
      </c>
      <c r="M1403" s="56">
        <v>0</v>
      </c>
      <c r="N1403" s="56">
        <v>72.69</v>
      </c>
      <c r="O1403" s="56">
        <v>4838.3900000000003</v>
      </c>
    </row>
    <row r="1404" spans="1:15" x14ac:dyDescent="0.25">
      <c r="A1404" s="54">
        <v>2023</v>
      </c>
      <c r="B1404" s="54">
        <v>450</v>
      </c>
      <c r="C1404" s="54">
        <v>1151</v>
      </c>
      <c r="D1404" s="55">
        <v>654101</v>
      </c>
      <c r="E1404" s="54">
        <v>1830</v>
      </c>
      <c r="F1404" s="54" t="str">
        <f t="shared" si="21"/>
        <v xml:space="preserve">Vashon </v>
      </c>
      <c r="G1404" s="54" t="s">
        <v>310</v>
      </c>
      <c r="H1404" s="54" t="s">
        <v>94</v>
      </c>
      <c r="I1404" s="55" t="s">
        <v>95</v>
      </c>
      <c r="J1404" s="55" t="s">
        <v>154</v>
      </c>
      <c r="K1404" s="56">
        <v>0</v>
      </c>
      <c r="L1404" s="56">
        <v>2500</v>
      </c>
      <c r="M1404" s="56">
        <v>2358</v>
      </c>
      <c r="N1404" s="56">
        <v>0</v>
      </c>
      <c r="O1404" s="56">
        <v>142</v>
      </c>
    </row>
    <row r="1405" spans="1:15" x14ac:dyDescent="0.25">
      <c r="A1405" s="54">
        <v>2023</v>
      </c>
      <c r="B1405" s="54">
        <v>450</v>
      </c>
      <c r="C1405" s="54">
        <v>1151</v>
      </c>
      <c r="D1405" s="55">
        <v>654102</v>
      </c>
      <c r="E1405" s="54">
        <v>1830</v>
      </c>
      <c r="F1405" s="54" t="str">
        <f t="shared" si="21"/>
        <v xml:space="preserve">Vashon </v>
      </c>
      <c r="G1405" s="54" t="s">
        <v>310</v>
      </c>
      <c r="H1405" s="54" t="s">
        <v>94</v>
      </c>
      <c r="I1405" s="55" t="s">
        <v>95</v>
      </c>
      <c r="J1405" s="55" t="s">
        <v>162</v>
      </c>
      <c r="K1405" s="56">
        <v>90000</v>
      </c>
      <c r="L1405" s="56">
        <v>90000</v>
      </c>
      <c r="M1405" s="56">
        <v>0</v>
      </c>
      <c r="N1405" s="56">
        <v>0</v>
      </c>
      <c r="O1405" s="56">
        <v>90000</v>
      </c>
    </row>
    <row r="1406" spans="1:15" x14ac:dyDescent="0.25">
      <c r="A1406" s="54">
        <v>2023</v>
      </c>
      <c r="B1406" s="54">
        <v>150</v>
      </c>
      <c r="C1406" s="54">
        <v>1151</v>
      </c>
      <c r="D1406" s="55">
        <v>639802</v>
      </c>
      <c r="E1406" s="54">
        <v>1860</v>
      </c>
      <c r="F1406" s="54" t="str">
        <f t="shared" si="21"/>
        <v>Central VPA</v>
      </c>
      <c r="G1406" s="54" t="s">
        <v>310</v>
      </c>
      <c r="H1406" s="54" t="s">
        <v>94</v>
      </c>
      <c r="I1406" s="55" t="s">
        <v>95</v>
      </c>
      <c r="J1406" s="55" t="s">
        <v>110</v>
      </c>
      <c r="K1406" s="56">
        <v>42985.24</v>
      </c>
      <c r="L1406" s="56">
        <v>42985.24</v>
      </c>
      <c r="M1406" s="56">
        <v>0</v>
      </c>
      <c r="N1406" s="56">
        <v>0</v>
      </c>
      <c r="O1406" s="56">
        <v>42985.24</v>
      </c>
    </row>
    <row r="1407" spans="1:15" x14ac:dyDescent="0.25">
      <c r="A1407" s="54">
        <v>2023</v>
      </c>
      <c r="B1407" s="54">
        <v>150</v>
      </c>
      <c r="C1407" s="54">
        <v>1151</v>
      </c>
      <c r="D1407" s="55">
        <v>641101</v>
      </c>
      <c r="E1407" s="54">
        <v>1860</v>
      </c>
      <c r="F1407" s="54" t="str">
        <f t="shared" si="21"/>
        <v>Central VPA</v>
      </c>
      <c r="G1407" s="54" t="s">
        <v>310</v>
      </c>
      <c r="H1407" s="54" t="s">
        <v>94</v>
      </c>
      <c r="I1407" s="55" t="s">
        <v>95</v>
      </c>
      <c r="J1407" s="55" t="s">
        <v>112</v>
      </c>
      <c r="K1407" s="56">
        <v>147347.95000000001</v>
      </c>
      <c r="L1407" s="56">
        <v>49347.950000000012</v>
      </c>
      <c r="M1407" s="56">
        <v>3580.55</v>
      </c>
      <c r="N1407" s="56">
        <v>0</v>
      </c>
      <c r="O1407" s="56">
        <v>45767.400000000009</v>
      </c>
    </row>
    <row r="1408" spans="1:15" x14ac:dyDescent="0.25">
      <c r="A1408" s="54">
        <v>2023</v>
      </c>
      <c r="B1408" s="54">
        <v>150</v>
      </c>
      <c r="C1408" s="54">
        <v>1151</v>
      </c>
      <c r="D1408" s="55">
        <v>641108</v>
      </c>
      <c r="E1408" s="54">
        <v>1860</v>
      </c>
      <c r="F1408" s="54" t="str">
        <f t="shared" si="21"/>
        <v>Central VPA</v>
      </c>
      <c r="G1408" s="54" t="s">
        <v>310</v>
      </c>
      <c r="H1408" s="54" t="s">
        <v>94</v>
      </c>
      <c r="I1408" s="55" t="s">
        <v>95</v>
      </c>
      <c r="J1408" s="55" t="s">
        <v>114</v>
      </c>
      <c r="K1408" s="56">
        <v>50930.38</v>
      </c>
      <c r="L1408" s="56">
        <v>50930.38</v>
      </c>
      <c r="M1408" s="56">
        <v>0</v>
      </c>
      <c r="N1408" s="56">
        <v>0</v>
      </c>
      <c r="O1408" s="56">
        <v>50930.38</v>
      </c>
    </row>
    <row r="1409" spans="1:15" x14ac:dyDescent="0.25">
      <c r="A1409" s="54">
        <v>2023</v>
      </c>
      <c r="B1409" s="54">
        <v>150</v>
      </c>
      <c r="C1409" s="54">
        <v>1151</v>
      </c>
      <c r="D1409" s="55">
        <v>641109</v>
      </c>
      <c r="E1409" s="54">
        <v>1860</v>
      </c>
      <c r="F1409" s="54" t="str">
        <f t="shared" si="21"/>
        <v>Central VPA</v>
      </c>
      <c r="G1409" s="54" t="s">
        <v>310</v>
      </c>
      <c r="H1409" s="54" t="s">
        <v>94</v>
      </c>
      <c r="I1409" s="55" t="s">
        <v>95</v>
      </c>
      <c r="J1409" s="55" t="s">
        <v>116</v>
      </c>
      <c r="K1409" s="56">
        <v>25465.19</v>
      </c>
      <c r="L1409" s="56">
        <v>123465.19</v>
      </c>
      <c r="M1409" s="56">
        <v>95674.5</v>
      </c>
      <c r="N1409" s="56">
        <v>0</v>
      </c>
      <c r="O1409" s="56">
        <v>27790.69</v>
      </c>
    </row>
    <row r="1410" spans="1:15" x14ac:dyDescent="0.25">
      <c r="A1410" s="54">
        <v>2023</v>
      </c>
      <c r="B1410" s="54">
        <v>150</v>
      </c>
      <c r="C1410" s="54">
        <v>1151</v>
      </c>
      <c r="D1410" s="55">
        <v>641202</v>
      </c>
      <c r="E1410" s="54">
        <v>1860</v>
      </c>
      <c r="F1410" s="54" t="str">
        <f t="shared" ref="F1410:F1473" si="22">VLOOKUP(E1410,Locations,2,0)</f>
        <v>Central VPA</v>
      </c>
      <c r="G1410" s="54" t="s">
        <v>310</v>
      </c>
      <c r="H1410" s="54" t="s">
        <v>94</v>
      </c>
      <c r="I1410" s="55" t="s">
        <v>95</v>
      </c>
      <c r="J1410" s="55" t="s">
        <v>118</v>
      </c>
      <c r="K1410" s="56">
        <v>50930.38</v>
      </c>
      <c r="L1410" s="56">
        <v>50930.38</v>
      </c>
      <c r="M1410" s="56">
        <v>0</v>
      </c>
      <c r="N1410" s="56">
        <v>0</v>
      </c>
      <c r="O1410" s="56">
        <v>50930.38</v>
      </c>
    </row>
    <row r="1411" spans="1:15" x14ac:dyDescent="0.25">
      <c r="A1411" s="54">
        <v>2023</v>
      </c>
      <c r="B1411" s="54">
        <v>250</v>
      </c>
      <c r="C1411" s="54">
        <v>1151</v>
      </c>
      <c r="D1411" s="55">
        <v>613101</v>
      </c>
      <c r="E1411" s="54">
        <v>1860</v>
      </c>
      <c r="F1411" s="54" t="str">
        <f t="shared" si="22"/>
        <v>Central VPA</v>
      </c>
      <c r="G1411" s="54" t="s">
        <v>310</v>
      </c>
      <c r="H1411" s="54" t="s">
        <v>94</v>
      </c>
      <c r="I1411" s="55" t="s">
        <v>95</v>
      </c>
      <c r="J1411" s="55" t="s">
        <v>138</v>
      </c>
      <c r="K1411" s="56">
        <v>101860.75</v>
      </c>
      <c r="L1411" s="56">
        <v>101860.75</v>
      </c>
      <c r="M1411" s="56">
        <v>0</v>
      </c>
      <c r="N1411" s="56">
        <v>0</v>
      </c>
      <c r="O1411" s="56">
        <v>101860.75</v>
      </c>
    </row>
    <row r="1412" spans="1:15" x14ac:dyDescent="0.25">
      <c r="A1412" s="54">
        <v>2023</v>
      </c>
      <c r="B1412" s="54">
        <v>250</v>
      </c>
      <c r="C1412" s="54">
        <v>1151</v>
      </c>
      <c r="D1412" s="55">
        <v>623101</v>
      </c>
      <c r="E1412" s="54">
        <v>1860</v>
      </c>
      <c r="F1412" s="54" t="str">
        <f t="shared" si="22"/>
        <v>Central VPA</v>
      </c>
      <c r="G1412" s="54" t="s">
        <v>310</v>
      </c>
      <c r="H1412" s="54" t="s">
        <v>94</v>
      </c>
      <c r="I1412" s="55" t="s">
        <v>95</v>
      </c>
      <c r="J1412" s="55" t="s">
        <v>100</v>
      </c>
      <c r="K1412" s="56">
        <v>6315.11</v>
      </c>
      <c r="L1412" s="56">
        <v>6315.11</v>
      </c>
      <c r="M1412" s="56">
        <v>0</v>
      </c>
      <c r="N1412" s="56">
        <v>0</v>
      </c>
      <c r="O1412" s="56">
        <v>6315.11</v>
      </c>
    </row>
    <row r="1413" spans="1:15" x14ac:dyDescent="0.25">
      <c r="A1413" s="54">
        <v>2023</v>
      </c>
      <c r="B1413" s="54">
        <v>250</v>
      </c>
      <c r="C1413" s="54">
        <v>1151</v>
      </c>
      <c r="D1413" s="55">
        <v>623201</v>
      </c>
      <c r="E1413" s="54">
        <v>1860</v>
      </c>
      <c r="F1413" s="54" t="str">
        <f t="shared" si="22"/>
        <v>Central VPA</v>
      </c>
      <c r="G1413" s="54" t="s">
        <v>310</v>
      </c>
      <c r="H1413" s="54" t="s">
        <v>94</v>
      </c>
      <c r="I1413" s="55" t="s">
        <v>95</v>
      </c>
      <c r="J1413" s="55" t="s">
        <v>102</v>
      </c>
      <c r="K1413" s="56">
        <v>1476.93</v>
      </c>
      <c r="L1413" s="56">
        <v>1476.93</v>
      </c>
      <c r="M1413" s="56">
        <v>0</v>
      </c>
      <c r="N1413" s="56">
        <v>0</v>
      </c>
      <c r="O1413" s="56">
        <v>1476.93</v>
      </c>
    </row>
    <row r="1414" spans="1:15" x14ac:dyDescent="0.25">
      <c r="A1414" s="54">
        <v>2023</v>
      </c>
      <c r="B1414" s="54">
        <v>250</v>
      </c>
      <c r="C1414" s="54">
        <v>1151</v>
      </c>
      <c r="D1414" s="55">
        <v>626101</v>
      </c>
      <c r="E1414" s="54">
        <v>1860</v>
      </c>
      <c r="F1414" s="54" t="str">
        <f t="shared" si="22"/>
        <v>Central VPA</v>
      </c>
      <c r="G1414" s="54" t="s">
        <v>310</v>
      </c>
      <c r="H1414" s="54" t="s">
        <v>94</v>
      </c>
      <c r="I1414" s="55" t="s">
        <v>95</v>
      </c>
      <c r="J1414" s="55" t="s">
        <v>104</v>
      </c>
      <c r="K1414" s="56">
        <v>2953.96</v>
      </c>
      <c r="L1414" s="56">
        <v>2953.96</v>
      </c>
      <c r="M1414" s="56">
        <v>0</v>
      </c>
      <c r="N1414" s="56">
        <v>0</v>
      </c>
      <c r="O1414" s="56">
        <v>2953.96</v>
      </c>
    </row>
    <row r="1415" spans="1:15" x14ac:dyDescent="0.25">
      <c r="A1415" s="54">
        <v>2023</v>
      </c>
      <c r="B1415" s="54">
        <v>150</v>
      </c>
      <c r="C1415" s="54">
        <v>1151</v>
      </c>
      <c r="D1415" s="55">
        <v>639802</v>
      </c>
      <c r="E1415" s="54">
        <v>6920</v>
      </c>
      <c r="F1415" s="54" t="str">
        <f t="shared" si="22"/>
        <v>NCNAA @ Roosevelt</v>
      </c>
      <c r="G1415" s="54" t="s">
        <v>311</v>
      </c>
      <c r="H1415" s="54" t="s">
        <v>94</v>
      </c>
      <c r="I1415" s="55" t="s">
        <v>95</v>
      </c>
      <c r="J1415" s="55" t="s">
        <v>110</v>
      </c>
      <c r="K1415" s="56">
        <v>9519.27</v>
      </c>
      <c r="L1415" s="56">
        <v>9519.27</v>
      </c>
      <c r="M1415" s="56">
        <v>0</v>
      </c>
      <c r="N1415" s="56">
        <v>0</v>
      </c>
      <c r="O1415" s="56">
        <v>9519.27</v>
      </c>
    </row>
    <row r="1416" spans="1:15" x14ac:dyDescent="0.25">
      <c r="A1416" s="54">
        <v>2023</v>
      </c>
      <c r="B1416" s="54">
        <v>150</v>
      </c>
      <c r="C1416" s="54">
        <v>1151</v>
      </c>
      <c r="D1416" s="55">
        <v>641101</v>
      </c>
      <c r="E1416" s="54">
        <v>6920</v>
      </c>
      <c r="F1416" s="54" t="str">
        <f t="shared" si="22"/>
        <v>NCNAA @ Roosevelt</v>
      </c>
      <c r="G1416" s="54" t="s">
        <v>311</v>
      </c>
      <c r="H1416" s="54" t="s">
        <v>94</v>
      </c>
      <c r="I1416" s="55" t="s">
        <v>95</v>
      </c>
      <c r="J1416" s="55" t="s">
        <v>112</v>
      </c>
      <c r="K1416" s="56">
        <v>12302.85</v>
      </c>
      <c r="L1416" s="56">
        <v>12302.85</v>
      </c>
      <c r="M1416" s="56">
        <v>0</v>
      </c>
      <c r="N1416" s="56">
        <v>820.61</v>
      </c>
      <c r="O1416" s="56">
        <v>11482.24</v>
      </c>
    </row>
    <row r="1417" spans="1:15" x14ac:dyDescent="0.25">
      <c r="A1417" s="54">
        <v>2023</v>
      </c>
      <c r="B1417" s="54">
        <v>150</v>
      </c>
      <c r="C1417" s="54">
        <v>1151</v>
      </c>
      <c r="D1417" s="55">
        <v>641108</v>
      </c>
      <c r="E1417" s="54">
        <v>6920</v>
      </c>
      <c r="F1417" s="54" t="str">
        <f t="shared" si="22"/>
        <v>NCNAA @ Roosevelt</v>
      </c>
      <c r="G1417" s="54" t="s">
        <v>311</v>
      </c>
      <c r="H1417" s="54" t="s">
        <v>94</v>
      </c>
      <c r="I1417" s="55" t="s">
        <v>95</v>
      </c>
      <c r="J1417" s="55" t="s">
        <v>114</v>
      </c>
      <c r="K1417" s="56">
        <v>2594.87</v>
      </c>
      <c r="L1417" s="56">
        <v>2594.87</v>
      </c>
      <c r="M1417" s="56">
        <v>0</v>
      </c>
      <c r="N1417" s="56">
        <v>0</v>
      </c>
      <c r="O1417" s="56">
        <v>2594.87</v>
      </c>
    </row>
    <row r="1418" spans="1:15" x14ac:dyDescent="0.25">
      <c r="A1418" s="54">
        <v>2023</v>
      </c>
      <c r="B1418" s="54">
        <v>150</v>
      </c>
      <c r="C1418" s="54">
        <v>1151</v>
      </c>
      <c r="D1418" s="55">
        <v>641109</v>
      </c>
      <c r="E1418" s="54">
        <v>6920</v>
      </c>
      <c r="F1418" s="54" t="str">
        <f t="shared" si="22"/>
        <v>NCNAA @ Roosevelt</v>
      </c>
      <c r="G1418" s="54" t="s">
        <v>311</v>
      </c>
      <c r="H1418" s="54" t="s">
        <v>94</v>
      </c>
      <c r="I1418" s="55" t="s">
        <v>95</v>
      </c>
      <c r="J1418" s="55" t="s">
        <v>116</v>
      </c>
      <c r="K1418" s="56">
        <v>3930.88</v>
      </c>
      <c r="L1418" s="56">
        <v>3930.88</v>
      </c>
      <c r="M1418" s="56">
        <v>0</v>
      </c>
      <c r="N1418" s="56">
        <v>0</v>
      </c>
      <c r="O1418" s="56">
        <v>3930.88</v>
      </c>
    </row>
    <row r="1419" spans="1:15" x14ac:dyDescent="0.25">
      <c r="A1419" s="54">
        <v>2023</v>
      </c>
      <c r="B1419" s="54">
        <v>150</v>
      </c>
      <c r="C1419" s="54">
        <v>1151</v>
      </c>
      <c r="D1419" s="55">
        <v>641202</v>
      </c>
      <c r="E1419" s="54">
        <v>6920</v>
      </c>
      <c r="F1419" s="54" t="str">
        <f t="shared" si="22"/>
        <v>NCNAA @ Roosevelt</v>
      </c>
      <c r="G1419" s="54" t="s">
        <v>311</v>
      </c>
      <c r="H1419" s="54" t="s">
        <v>94</v>
      </c>
      <c r="I1419" s="55" t="s">
        <v>95</v>
      </c>
      <c r="J1419" s="55" t="s">
        <v>118</v>
      </c>
      <c r="K1419" s="56">
        <v>7457.5</v>
      </c>
      <c r="L1419" s="56">
        <v>7457.5</v>
      </c>
      <c r="M1419" s="56">
        <v>0</v>
      </c>
      <c r="N1419" s="56">
        <v>0</v>
      </c>
      <c r="O1419" s="56">
        <v>7457.5</v>
      </c>
    </row>
    <row r="1420" spans="1:15" x14ac:dyDescent="0.25">
      <c r="A1420" s="54">
        <v>2023</v>
      </c>
      <c r="B1420" s="54">
        <v>250</v>
      </c>
      <c r="C1420" s="54">
        <v>1151</v>
      </c>
      <c r="D1420" s="55">
        <v>613101</v>
      </c>
      <c r="E1420" s="54">
        <v>6920</v>
      </c>
      <c r="F1420" s="54" t="str">
        <f t="shared" si="22"/>
        <v>NCNAA @ Roosevelt</v>
      </c>
      <c r="G1420" s="54" t="s">
        <v>311</v>
      </c>
      <c r="H1420" s="54" t="s">
        <v>94</v>
      </c>
      <c r="I1420" s="55" t="s">
        <v>95</v>
      </c>
      <c r="J1420" s="55" t="s">
        <v>138</v>
      </c>
      <c r="K1420" s="56">
        <v>9557.5</v>
      </c>
      <c r="L1420" s="56">
        <v>9557.5</v>
      </c>
      <c r="M1420" s="56">
        <v>0</v>
      </c>
      <c r="N1420" s="56">
        <v>0</v>
      </c>
      <c r="O1420" s="56">
        <v>9557.5</v>
      </c>
    </row>
    <row r="1421" spans="1:15" x14ac:dyDescent="0.25">
      <c r="A1421" s="54">
        <v>2023</v>
      </c>
      <c r="B1421" s="54">
        <v>250</v>
      </c>
      <c r="C1421" s="54">
        <v>1151</v>
      </c>
      <c r="D1421" s="55">
        <v>623101</v>
      </c>
      <c r="E1421" s="54">
        <v>6920</v>
      </c>
      <c r="F1421" s="54" t="str">
        <f t="shared" si="22"/>
        <v>NCNAA @ Roosevelt</v>
      </c>
      <c r="G1421" s="54" t="s">
        <v>311</v>
      </c>
      <c r="H1421" s="54" t="s">
        <v>94</v>
      </c>
      <c r="I1421" s="55" t="s">
        <v>95</v>
      </c>
      <c r="J1421" s="55" t="s">
        <v>100</v>
      </c>
      <c r="K1421" s="56">
        <v>1398.57</v>
      </c>
      <c r="L1421" s="56">
        <v>1398.57</v>
      </c>
      <c r="M1421" s="56">
        <v>0</v>
      </c>
      <c r="N1421" s="56">
        <v>0</v>
      </c>
      <c r="O1421" s="56">
        <v>1398.57</v>
      </c>
    </row>
    <row r="1422" spans="1:15" x14ac:dyDescent="0.25">
      <c r="A1422" s="54">
        <v>2023</v>
      </c>
      <c r="B1422" s="54">
        <v>250</v>
      </c>
      <c r="C1422" s="54">
        <v>1151</v>
      </c>
      <c r="D1422" s="55">
        <v>623201</v>
      </c>
      <c r="E1422" s="54">
        <v>6920</v>
      </c>
      <c r="F1422" s="54" t="str">
        <f t="shared" si="22"/>
        <v>NCNAA @ Roosevelt</v>
      </c>
      <c r="G1422" s="54" t="s">
        <v>311</v>
      </c>
      <c r="H1422" s="54" t="s">
        <v>94</v>
      </c>
      <c r="I1422" s="55" t="s">
        <v>95</v>
      </c>
      <c r="J1422" s="55" t="s">
        <v>102</v>
      </c>
      <c r="K1422" s="56">
        <v>327.08</v>
      </c>
      <c r="L1422" s="56">
        <v>327.08</v>
      </c>
      <c r="M1422" s="56">
        <v>0</v>
      </c>
      <c r="N1422" s="56">
        <v>0</v>
      </c>
      <c r="O1422" s="56">
        <v>327.08</v>
      </c>
    </row>
    <row r="1423" spans="1:15" x14ac:dyDescent="0.25">
      <c r="A1423" s="54">
        <v>2023</v>
      </c>
      <c r="B1423" s="54">
        <v>250</v>
      </c>
      <c r="C1423" s="54">
        <v>1151</v>
      </c>
      <c r="D1423" s="55">
        <v>626101</v>
      </c>
      <c r="E1423" s="54">
        <v>6920</v>
      </c>
      <c r="F1423" s="54" t="str">
        <f t="shared" si="22"/>
        <v>NCNAA @ Roosevelt</v>
      </c>
      <c r="G1423" s="54" t="s">
        <v>311</v>
      </c>
      <c r="H1423" s="54" t="s">
        <v>94</v>
      </c>
      <c r="I1423" s="55" t="s">
        <v>95</v>
      </c>
      <c r="J1423" s="55" t="s">
        <v>104</v>
      </c>
      <c r="K1423" s="56">
        <v>654.16999999999996</v>
      </c>
      <c r="L1423" s="56">
        <v>654.16999999999996</v>
      </c>
      <c r="M1423" s="56">
        <v>0</v>
      </c>
      <c r="N1423" s="56">
        <v>0</v>
      </c>
      <c r="O1423" s="56">
        <v>654.16999999999996</v>
      </c>
    </row>
    <row r="1424" spans="1:15" x14ac:dyDescent="0.25">
      <c r="A1424" s="54">
        <v>2023</v>
      </c>
      <c r="B1424" s="54">
        <v>450</v>
      </c>
      <c r="C1424" s="54">
        <v>1151</v>
      </c>
      <c r="D1424" s="55">
        <v>654301</v>
      </c>
      <c r="E1424" s="54">
        <v>6920</v>
      </c>
      <c r="F1424" s="54" t="str">
        <f t="shared" si="22"/>
        <v>NCNAA @ Roosevelt</v>
      </c>
      <c r="G1424" s="54" t="s">
        <v>311</v>
      </c>
      <c r="H1424" s="54" t="s">
        <v>94</v>
      </c>
      <c r="I1424" s="55" t="s">
        <v>95</v>
      </c>
      <c r="J1424" s="55" t="s">
        <v>156</v>
      </c>
      <c r="K1424" s="56">
        <v>1712</v>
      </c>
      <c r="L1424" s="56">
        <v>1712</v>
      </c>
      <c r="M1424" s="56">
        <v>0</v>
      </c>
      <c r="N1424" s="56">
        <v>0</v>
      </c>
      <c r="O1424" s="56">
        <v>1712</v>
      </c>
    </row>
    <row r="1425" spans="1:15" x14ac:dyDescent="0.25">
      <c r="A1425" s="59">
        <v>2022</v>
      </c>
      <c r="B1425" s="60">
        <v>150</v>
      </c>
      <c r="C1425" s="60">
        <v>1151</v>
      </c>
      <c r="D1425" s="61">
        <v>615108</v>
      </c>
      <c r="E1425" s="60">
        <v>1100</v>
      </c>
      <c r="F1425" s="59" t="str">
        <f t="shared" si="22"/>
        <v>Clyde Miller Career Academy</v>
      </c>
      <c r="G1425" s="54" t="s">
        <v>310</v>
      </c>
      <c r="H1425" s="62" t="s">
        <v>94</v>
      </c>
      <c r="I1425" s="62" t="s">
        <v>95</v>
      </c>
      <c r="J1425" s="63" t="s">
        <v>96</v>
      </c>
      <c r="K1425" s="64">
        <v>0</v>
      </c>
      <c r="L1425" s="64">
        <v>1.51</v>
      </c>
      <c r="M1425" s="64">
        <v>0</v>
      </c>
      <c r="N1425" s="64">
        <v>1.51</v>
      </c>
      <c r="O1425" s="64">
        <v>0</v>
      </c>
    </row>
    <row r="1426" spans="1:15" x14ac:dyDescent="0.25">
      <c r="A1426" s="59">
        <v>2022</v>
      </c>
      <c r="B1426" s="60">
        <v>150</v>
      </c>
      <c r="C1426" s="60">
        <v>1151</v>
      </c>
      <c r="D1426" s="61">
        <v>615113</v>
      </c>
      <c r="E1426" s="60">
        <v>1100</v>
      </c>
      <c r="F1426" s="59" t="str">
        <f t="shared" si="22"/>
        <v>Clyde Miller Career Academy</v>
      </c>
      <c r="G1426" s="54" t="s">
        <v>310</v>
      </c>
      <c r="H1426" s="62" t="s">
        <v>94</v>
      </c>
      <c r="I1426" s="62" t="s">
        <v>95</v>
      </c>
      <c r="J1426" s="63" t="s">
        <v>108</v>
      </c>
      <c r="K1426" s="64">
        <v>0</v>
      </c>
      <c r="L1426" s="64">
        <v>81.08</v>
      </c>
      <c r="M1426" s="64">
        <v>0</v>
      </c>
      <c r="N1426" s="64">
        <v>81.08</v>
      </c>
      <c r="O1426" s="64">
        <v>0</v>
      </c>
    </row>
    <row r="1427" spans="1:15" x14ac:dyDescent="0.25">
      <c r="A1427" s="59">
        <v>2022</v>
      </c>
      <c r="B1427" s="60">
        <v>150</v>
      </c>
      <c r="C1427" s="60">
        <v>1151</v>
      </c>
      <c r="D1427" s="61">
        <v>623101</v>
      </c>
      <c r="E1427" s="60">
        <v>1100</v>
      </c>
      <c r="F1427" s="59" t="str">
        <f t="shared" si="22"/>
        <v>Clyde Miller Career Academy</v>
      </c>
      <c r="G1427" s="54" t="s">
        <v>310</v>
      </c>
      <c r="H1427" s="62" t="s">
        <v>94</v>
      </c>
      <c r="I1427" s="62" t="s">
        <v>95</v>
      </c>
      <c r="J1427" s="63" t="s">
        <v>100</v>
      </c>
      <c r="K1427" s="64">
        <v>0</v>
      </c>
      <c r="L1427" s="64">
        <v>0</v>
      </c>
      <c r="M1427" s="64">
        <v>0</v>
      </c>
      <c r="N1427" s="64">
        <v>5.1099999999999994</v>
      </c>
      <c r="O1427" s="64">
        <v>-5.1099999999999994</v>
      </c>
    </row>
    <row r="1428" spans="1:15" x14ac:dyDescent="0.25">
      <c r="A1428" s="59">
        <v>2022</v>
      </c>
      <c r="B1428" s="60">
        <v>150</v>
      </c>
      <c r="C1428" s="60">
        <v>1151</v>
      </c>
      <c r="D1428" s="61">
        <v>623201</v>
      </c>
      <c r="E1428" s="60">
        <v>1100</v>
      </c>
      <c r="F1428" s="59" t="str">
        <f t="shared" si="22"/>
        <v>Clyde Miller Career Academy</v>
      </c>
      <c r="G1428" s="54" t="s">
        <v>310</v>
      </c>
      <c r="H1428" s="62" t="s">
        <v>94</v>
      </c>
      <c r="I1428" s="62" t="s">
        <v>95</v>
      </c>
      <c r="J1428" s="63" t="s">
        <v>102</v>
      </c>
      <c r="K1428" s="64">
        <v>0</v>
      </c>
      <c r="L1428" s="64">
        <v>0</v>
      </c>
      <c r="M1428" s="64">
        <v>0</v>
      </c>
      <c r="N1428" s="64">
        <v>1.19</v>
      </c>
      <c r="O1428" s="64">
        <v>-1.19</v>
      </c>
    </row>
    <row r="1429" spans="1:15" x14ac:dyDescent="0.25">
      <c r="A1429" s="59">
        <v>2022</v>
      </c>
      <c r="B1429" s="60">
        <v>150</v>
      </c>
      <c r="C1429" s="60">
        <v>1151</v>
      </c>
      <c r="D1429" s="61">
        <v>626101</v>
      </c>
      <c r="E1429" s="60">
        <v>1100</v>
      </c>
      <c r="F1429" s="59" t="str">
        <f t="shared" si="22"/>
        <v>Clyde Miller Career Academy</v>
      </c>
      <c r="G1429" s="54" t="s">
        <v>310</v>
      </c>
      <c r="H1429" s="62" t="s">
        <v>94</v>
      </c>
      <c r="I1429" s="62" t="s">
        <v>95</v>
      </c>
      <c r="J1429" s="63" t="s">
        <v>104</v>
      </c>
      <c r="K1429" s="64">
        <v>0</v>
      </c>
      <c r="L1429" s="64">
        <v>0</v>
      </c>
      <c r="M1429" s="64">
        <v>0</v>
      </c>
      <c r="N1429" s="64">
        <v>2.4</v>
      </c>
      <c r="O1429" s="64">
        <v>-2.4</v>
      </c>
    </row>
    <row r="1430" spans="1:15" x14ac:dyDescent="0.25">
      <c r="A1430" s="59">
        <v>2022</v>
      </c>
      <c r="B1430" s="60">
        <v>150</v>
      </c>
      <c r="C1430" s="60">
        <v>1151</v>
      </c>
      <c r="D1430" s="61">
        <v>639101</v>
      </c>
      <c r="E1430" s="60">
        <v>1100</v>
      </c>
      <c r="F1430" s="59" t="str">
        <f t="shared" si="22"/>
        <v>Clyde Miller Career Academy</v>
      </c>
      <c r="G1430" s="54" t="s">
        <v>310</v>
      </c>
      <c r="H1430" s="62" t="s">
        <v>94</v>
      </c>
      <c r="I1430" s="62" t="s">
        <v>95</v>
      </c>
      <c r="J1430" s="63" t="s">
        <v>142</v>
      </c>
      <c r="K1430" s="64">
        <v>0</v>
      </c>
      <c r="L1430" s="64">
        <v>0</v>
      </c>
      <c r="M1430" s="64">
        <v>0</v>
      </c>
      <c r="N1430" s="64">
        <v>1279.74</v>
      </c>
      <c r="O1430" s="64">
        <v>-1279.74</v>
      </c>
    </row>
    <row r="1431" spans="1:15" x14ac:dyDescent="0.25">
      <c r="A1431" s="59">
        <v>2022</v>
      </c>
      <c r="B1431" s="60">
        <v>150</v>
      </c>
      <c r="C1431" s="60">
        <v>1151</v>
      </c>
      <c r="D1431" s="61">
        <v>639802</v>
      </c>
      <c r="E1431" s="60">
        <v>1100</v>
      </c>
      <c r="F1431" s="59" t="str">
        <f t="shared" si="22"/>
        <v>Clyde Miller Career Academy</v>
      </c>
      <c r="G1431" s="54" t="s">
        <v>310</v>
      </c>
      <c r="H1431" s="62" t="s">
        <v>94</v>
      </c>
      <c r="I1431" s="62" t="s">
        <v>95</v>
      </c>
      <c r="J1431" s="63" t="s">
        <v>110</v>
      </c>
      <c r="K1431" s="64">
        <v>63570.080000000002</v>
      </c>
      <c r="L1431" s="64">
        <v>63570.080000000002</v>
      </c>
      <c r="M1431" s="64">
        <v>0</v>
      </c>
      <c r="N1431" s="64">
        <v>0</v>
      </c>
      <c r="O1431" s="64">
        <v>63570.080000000002</v>
      </c>
    </row>
    <row r="1432" spans="1:15" x14ac:dyDescent="0.25">
      <c r="A1432" s="59">
        <v>2022</v>
      </c>
      <c r="B1432" s="60">
        <v>150</v>
      </c>
      <c r="C1432" s="60">
        <v>1151</v>
      </c>
      <c r="D1432" s="61">
        <v>641101</v>
      </c>
      <c r="E1432" s="60">
        <v>1100</v>
      </c>
      <c r="F1432" s="59" t="str">
        <f t="shared" si="22"/>
        <v>Clyde Miller Career Academy</v>
      </c>
      <c r="G1432" s="54" t="s">
        <v>310</v>
      </c>
      <c r="H1432" s="62" t="s">
        <v>94</v>
      </c>
      <c r="I1432" s="62" t="s">
        <v>95</v>
      </c>
      <c r="J1432" s="63" t="s">
        <v>112</v>
      </c>
      <c r="K1432" s="64">
        <v>334797.40000000002</v>
      </c>
      <c r="L1432" s="64">
        <v>262297.40000000002</v>
      </c>
      <c r="M1432" s="64">
        <v>10415.59</v>
      </c>
      <c r="N1432" s="64">
        <v>5647.27</v>
      </c>
      <c r="O1432" s="64">
        <v>246234.54000000004</v>
      </c>
    </row>
    <row r="1433" spans="1:15" x14ac:dyDescent="0.25">
      <c r="A1433" s="59">
        <v>2022</v>
      </c>
      <c r="B1433" s="60">
        <v>150</v>
      </c>
      <c r="C1433" s="60">
        <v>1151</v>
      </c>
      <c r="D1433" s="61">
        <v>641108</v>
      </c>
      <c r="E1433" s="60">
        <v>1100</v>
      </c>
      <c r="F1433" s="59" t="str">
        <f t="shared" si="22"/>
        <v>Clyde Miller Career Academy</v>
      </c>
      <c r="G1433" s="54" t="s">
        <v>310</v>
      </c>
      <c r="H1433" s="62" t="s">
        <v>94</v>
      </c>
      <c r="I1433" s="62" t="s">
        <v>95</v>
      </c>
      <c r="J1433" s="63" t="s">
        <v>114</v>
      </c>
      <c r="K1433" s="64">
        <v>75320</v>
      </c>
      <c r="L1433" s="64">
        <v>105320</v>
      </c>
      <c r="M1433" s="64">
        <v>71587.509999999995</v>
      </c>
      <c r="N1433" s="64">
        <v>0</v>
      </c>
      <c r="O1433" s="64">
        <v>33732.490000000005</v>
      </c>
    </row>
    <row r="1434" spans="1:15" x14ac:dyDescent="0.25">
      <c r="A1434" s="59">
        <v>2022</v>
      </c>
      <c r="B1434" s="60">
        <v>150</v>
      </c>
      <c r="C1434" s="60">
        <v>1151</v>
      </c>
      <c r="D1434" s="61">
        <v>641109</v>
      </c>
      <c r="E1434" s="60">
        <v>1100</v>
      </c>
      <c r="F1434" s="59" t="str">
        <f t="shared" si="22"/>
        <v>Clyde Miller Career Academy</v>
      </c>
      <c r="G1434" s="54" t="s">
        <v>310</v>
      </c>
      <c r="H1434" s="62" t="s">
        <v>94</v>
      </c>
      <c r="I1434" s="62" t="s">
        <v>95</v>
      </c>
      <c r="J1434" s="63" t="s">
        <v>116</v>
      </c>
      <c r="K1434" s="64">
        <v>37660</v>
      </c>
      <c r="L1434" s="64">
        <v>37660</v>
      </c>
      <c r="M1434" s="64">
        <v>6940.21</v>
      </c>
      <c r="N1434" s="64">
        <v>11613.81</v>
      </c>
      <c r="O1434" s="64">
        <v>19105.980000000003</v>
      </c>
    </row>
    <row r="1435" spans="1:15" x14ac:dyDescent="0.25">
      <c r="A1435" s="59">
        <v>2022</v>
      </c>
      <c r="B1435" s="60">
        <v>150</v>
      </c>
      <c r="C1435" s="60">
        <v>1151</v>
      </c>
      <c r="D1435" s="61">
        <v>641202</v>
      </c>
      <c r="E1435" s="60">
        <v>1100</v>
      </c>
      <c r="F1435" s="59" t="str">
        <f t="shared" si="22"/>
        <v>Clyde Miller Career Academy</v>
      </c>
      <c r="G1435" s="54" t="s">
        <v>310</v>
      </c>
      <c r="H1435" s="62" t="s">
        <v>94</v>
      </c>
      <c r="I1435" s="62" t="s">
        <v>95</v>
      </c>
      <c r="J1435" s="63" t="s">
        <v>118</v>
      </c>
      <c r="K1435" s="64">
        <v>75320</v>
      </c>
      <c r="L1435" s="64">
        <v>75320</v>
      </c>
      <c r="M1435" s="64">
        <v>0</v>
      </c>
      <c r="N1435" s="64">
        <v>5048.4799999999996</v>
      </c>
      <c r="O1435" s="64">
        <v>70271.520000000004</v>
      </c>
    </row>
    <row r="1436" spans="1:15" x14ac:dyDescent="0.25">
      <c r="A1436" s="59">
        <v>2022</v>
      </c>
      <c r="B1436" s="60">
        <v>150</v>
      </c>
      <c r="C1436" s="60">
        <v>1151</v>
      </c>
      <c r="D1436" s="61">
        <v>649101</v>
      </c>
      <c r="E1436" s="60">
        <v>1100</v>
      </c>
      <c r="F1436" s="59" t="str">
        <f t="shared" si="22"/>
        <v>Clyde Miller Career Academy</v>
      </c>
      <c r="G1436" s="54" t="s">
        <v>310</v>
      </c>
      <c r="H1436" s="62" t="s">
        <v>94</v>
      </c>
      <c r="I1436" s="62" t="s">
        <v>95</v>
      </c>
      <c r="J1436" s="63" t="s">
        <v>144</v>
      </c>
      <c r="K1436" s="64">
        <v>0</v>
      </c>
      <c r="L1436" s="64">
        <v>8500</v>
      </c>
      <c r="M1436" s="64">
        <v>7911.92</v>
      </c>
      <c r="N1436" s="64">
        <v>0</v>
      </c>
      <c r="O1436" s="64">
        <v>588.07999999999993</v>
      </c>
    </row>
    <row r="1437" spans="1:15" x14ac:dyDescent="0.25">
      <c r="A1437" s="59">
        <v>2022</v>
      </c>
      <c r="B1437" s="60">
        <v>250</v>
      </c>
      <c r="C1437" s="60">
        <v>1151</v>
      </c>
      <c r="D1437" s="61">
        <v>613101</v>
      </c>
      <c r="E1437" s="60">
        <v>1100</v>
      </c>
      <c r="F1437" s="59" t="str">
        <f t="shared" si="22"/>
        <v>Clyde Miller Career Academy</v>
      </c>
      <c r="G1437" s="54" t="s">
        <v>310</v>
      </c>
      <c r="H1437" s="62" t="s">
        <v>94</v>
      </c>
      <c r="I1437" s="62" t="s">
        <v>95</v>
      </c>
      <c r="J1437" s="63" t="s">
        <v>138</v>
      </c>
      <c r="K1437" s="64">
        <v>150640</v>
      </c>
      <c r="L1437" s="64">
        <v>148959.64000000001</v>
      </c>
      <c r="M1437" s="64">
        <v>0</v>
      </c>
      <c r="N1437" s="64">
        <v>0</v>
      </c>
      <c r="O1437" s="64">
        <v>148959.64000000001</v>
      </c>
    </row>
    <row r="1438" spans="1:15" x14ac:dyDescent="0.25">
      <c r="A1438" s="59">
        <v>2022</v>
      </c>
      <c r="B1438" s="60">
        <v>250</v>
      </c>
      <c r="C1438" s="60">
        <v>1151</v>
      </c>
      <c r="D1438" s="61">
        <v>623101</v>
      </c>
      <c r="E1438" s="60">
        <v>1100</v>
      </c>
      <c r="F1438" s="59" t="str">
        <f t="shared" si="22"/>
        <v>Clyde Miller Career Academy</v>
      </c>
      <c r="G1438" s="54" t="s">
        <v>310</v>
      </c>
      <c r="H1438" s="62" t="s">
        <v>94</v>
      </c>
      <c r="I1438" s="62" t="s">
        <v>95</v>
      </c>
      <c r="J1438" s="63" t="s">
        <v>100</v>
      </c>
      <c r="K1438" s="64">
        <v>9339.68</v>
      </c>
      <c r="L1438" s="64">
        <v>9339.68</v>
      </c>
      <c r="M1438" s="64">
        <v>0</v>
      </c>
      <c r="N1438" s="64">
        <v>0</v>
      </c>
      <c r="O1438" s="64">
        <v>9339.68</v>
      </c>
    </row>
    <row r="1439" spans="1:15" x14ac:dyDescent="0.25">
      <c r="A1439" s="59">
        <v>2022</v>
      </c>
      <c r="B1439" s="60">
        <v>250</v>
      </c>
      <c r="C1439" s="60">
        <v>1151</v>
      </c>
      <c r="D1439" s="61">
        <v>623201</v>
      </c>
      <c r="E1439" s="60">
        <v>1100</v>
      </c>
      <c r="F1439" s="59" t="str">
        <f t="shared" si="22"/>
        <v>Clyde Miller Career Academy</v>
      </c>
      <c r="G1439" s="54" t="s">
        <v>310</v>
      </c>
      <c r="H1439" s="62" t="s">
        <v>94</v>
      </c>
      <c r="I1439" s="62" t="s">
        <v>95</v>
      </c>
      <c r="J1439" s="63" t="s">
        <v>102</v>
      </c>
      <c r="K1439" s="64">
        <v>2184.2800000000002</v>
      </c>
      <c r="L1439" s="64">
        <v>2184.2800000000002</v>
      </c>
      <c r="M1439" s="64">
        <v>0</v>
      </c>
      <c r="N1439" s="64">
        <v>0</v>
      </c>
      <c r="O1439" s="64">
        <v>2184.2800000000002</v>
      </c>
    </row>
    <row r="1440" spans="1:15" x14ac:dyDescent="0.25">
      <c r="A1440" s="59">
        <v>2022</v>
      </c>
      <c r="B1440" s="60">
        <v>250</v>
      </c>
      <c r="C1440" s="60">
        <v>1151</v>
      </c>
      <c r="D1440" s="61">
        <v>626101</v>
      </c>
      <c r="E1440" s="60">
        <v>1100</v>
      </c>
      <c r="F1440" s="59" t="str">
        <f t="shared" si="22"/>
        <v>Clyde Miller Career Academy</v>
      </c>
      <c r="G1440" s="54" t="s">
        <v>310</v>
      </c>
      <c r="H1440" s="62" t="s">
        <v>94</v>
      </c>
      <c r="I1440" s="62" t="s">
        <v>95</v>
      </c>
      <c r="J1440" s="63" t="s">
        <v>104</v>
      </c>
      <c r="K1440" s="64">
        <v>4368.5600000000004</v>
      </c>
      <c r="L1440" s="64">
        <v>4368.5600000000004</v>
      </c>
      <c r="M1440" s="64">
        <v>0</v>
      </c>
      <c r="N1440" s="64">
        <v>0</v>
      </c>
      <c r="O1440" s="64">
        <v>4368.5600000000004</v>
      </c>
    </row>
    <row r="1441" spans="1:15" x14ac:dyDescent="0.25">
      <c r="A1441" s="59">
        <v>2022</v>
      </c>
      <c r="B1441" s="60">
        <v>450</v>
      </c>
      <c r="C1441" s="60">
        <v>1151</v>
      </c>
      <c r="D1441" s="61">
        <v>654101</v>
      </c>
      <c r="E1441" s="60">
        <v>1100</v>
      </c>
      <c r="F1441" s="59" t="str">
        <f t="shared" si="22"/>
        <v>Clyde Miller Career Academy</v>
      </c>
      <c r="G1441" s="54" t="s">
        <v>310</v>
      </c>
      <c r="H1441" s="62" t="s">
        <v>94</v>
      </c>
      <c r="I1441" s="62" t="s">
        <v>95</v>
      </c>
      <c r="J1441" s="63" t="s">
        <v>154</v>
      </c>
      <c r="K1441" s="64">
        <v>0</v>
      </c>
      <c r="L1441" s="64">
        <v>34000</v>
      </c>
      <c r="M1441" s="64">
        <v>33342.42</v>
      </c>
      <c r="N1441" s="64">
        <v>0</v>
      </c>
      <c r="O1441" s="64">
        <v>657.58000000000175</v>
      </c>
    </row>
    <row r="1442" spans="1:15" x14ac:dyDescent="0.25">
      <c r="A1442" s="59">
        <v>2022</v>
      </c>
      <c r="B1442" s="60">
        <v>450</v>
      </c>
      <c r="C1442" s="60">
        <v>1151</v>
      </c>
      <c r="D1442" s="61">
        <v>654301</v>
      </c>
      <c r="E1442" s="60">
        <v>1100</v>
      </c>
      <c r="F1442" s="59" t="str">
        <f t="shared" si="22"/>
        <v>Clyde Miller Career Academy</v>
      </c>
      <c r="G1442" s="54" t="s">
        <v>310</v>
      </c>
      <c r="H1442" s="62" t="s">
        <v>94</v>
      </c>
      <c r="I1442" s="62" t="s">
        <v>95</v>
      </c>
      <c r="J1442" s="63" t="s">
        <v>156</v>
      </c>
      <c r="K1442" s="64">
        <v>0</v>
      </c>
      <c r="L1442" s="64">
        <v>0</v>
      </c>
      <c r="M1442" s="64">
        <v>0</v>
      </c>
      <c r="N1442" s="64">
        <v>25550.09</v>
      </c>
      <c r="O1442" s="64">
        <v>-25550.09</v>
      </c>
    </row>
    <row r="1443" spans="1:15" x14ac:dyDescent="0.25">
      <c r="A1443" s="59">
        <v>2022</v>
      </c>
      <c r="B1443" s="60">
        <v>150</v>
      </c>
      <c r="C1443" s="60">
        <v>1151</v>
      </c>
      <c r="D1443" s="61">
        <v>616101</v>
      </c>
      <c r="E1443" s="60">
        <v>1220</v>
      </c>
      <c r="F1443" s="59" t="str">
        <f t="shared" si="22"/>
        <v xml:space="preserve">Gateway STEM      </v>
      </c>
      <c r="G1443" s="54" t="s">
        <v>310</v>
      </c>
      <c r="H1443" s="62" t="s">
        <v>94</v>
      </c>
      <c r="I1443" s="62" t="s">
        <v>95</v>
      </c>
      <c r="J1443" s="63" t="s">
        <v>148</v>
      </c>
      <c r="K1443" s="64">
        <v>0</v>
      </c>
      <c r="L1443" s="64">
        <v>0</v>
      </c>
      <c r="M1443" s="64">
        <v>0</v>
      </c>
      <c r="N1443" s="64">
        <v>5880</v>
      </c>
      <c r="O1443" s="64">
        <v>-5880</v>
      </c>
    </row>
    <row r="1444" spans="1:15" x14ac:dyDescent="0.25">
      <c r="A1444" s="59">
        <v>2022</v>
      </c>
      <c r="B1444" s="60">
        <v>150</v>
      </c>
      <c r="C1444" s="60">
        <v>1151</v>
      </c>
      <c r="D1444" s="61">
        <v>639101</v>
      </c>
      <c r="E1444" s="60">
        <v>1220</v>
      </c>
      <c r="F1444" s="59" t="str">
        <f t="shared" si="22"/>
        <v xml:space="preserve">Gateway STEM      </v>
      </c>
      <c r="G1444" s="54" t="s">
        <v>310</v>
      </c>
      <c r="H1444" s="62" t="s">
        <v>94</v>
      </c>
      <c r="I1444" s="62" t="s">
        <v>95</v>
      </c>
      <c r="J1444" s="63" t="s">
        <v>142</v>
      </c>
      <c r="K1444" s="64">
        <v>0</v>
      </c>
      <c r="L1444" s="64">
        <v>0</v>
      </c>
      <c r="M1444" s="64">
        <v>0</v>
      </c>
      <c r="N1444" s="64">
        <v>2115.98</v>
      </c>
      <c r="O1444" s="64">
        <v>-2115.98</v>
      </c>
    </row>
    <row r="1445" spans="1:15" x14ac:dyDescent="0.25">
      <c r="A1445" s="59">
        <v>2022</v>
      </c>
      <c r="B1445" s="60">
        <v>150</v>
      </c>
      <c r="C1445" s="60">
        <v>1151</v>
      </c>
      <c r="D1445" s="61">
        <v>639802</v>
      </c>
      <c r="E1445" s="60">
        <v>1220</v>
      </c>
      <c r="F1445" s="59" t="str">
        <f t="shared" si="22"/>
        <v xml:space="preserve">Gateway STEM      </v>
      </c>
      <c r="G1445" s="54" t="s">
        <v>310</v>
      </c>
      <c r="H1445" s="62" t="s">
        <v>94</v>
      </c>
      <c r="I1445" s="62" t="s">
        <v>95</v>
      </c>
      <c r="J1445" s="63" t="s">
        <v>110</v>
      </c>
      <c r="K1445" s="64">
        <v>112659.18</v>
      </c>
      <c r="L1445" s="64">
        <v>72659.179999999993</v>
      </c>
      <c r="M1445" s="64">
        <v>0</v>
      </c>
      <c r="N1445" s="64">
        <v>0</v>
      </c>
      <c r="O1445" s="64">
        <v>72659.179999999993</v>
      </c>
    </row>
    <row r="1446" spans="1:15" x14ac:dyDescent="0.25">
      <c r="A1446" s="59">
        <v>2022</v>
      </c>
      <c r="B1446" s="60">
        <v>150</v>
      </c>
      <c r="C1446" s="60">
        <v>1151</v>
      </c>
      <c r="D1446" s="61">
        <v>641101</v>
      </c>
      <c r="E1446" s="60">
        <v>1220</v>
      </c>
      <c r="F1446" s="59" t="str">
        <f t="shared" si="22"/>
        <v xml:space="preserve">Gateway STEM      </v>
      </c>
      <c r="G1446" s="54" t="s">
        <v>310</v>
      </c>
      <c r="H1446" s="62" t="s">
        <v>94</v>
      </c>
      <c r="I1446" s="62" t="s">
        <v>95</v>
      </c>
      <c r="J1446" s="63" t="s">
        <v>112</v>
      </c>
      <c r="K1446" s="64">
        <v>593329.46</v>
      </c>
      <c r="L1446" s="64">
        <v>302822.40999999997</v>
      </c>
      <c r="M1446" s="64">
        <v>1186</v>
      </c>
      <c r="N1446" s="64">
        <v>1401.88</v>
      </c>
      <c r="O1446" s="64">
        <v>300234.52999999997</v>
      </c>
    </row>
    <row r="1447" spans="1:15" x14ac:dyDescent="0.25">
      <c r="A1447" s="59">
        <v>2022</v>
      </c>
      <c r="B1447" s="60">
        <v>150</v>
      </c>
      <c r="C1447" s="60">
        <v>1151</v>
      </c>
      <c r="D1447" s="61">
        <v>641108</v>
      </c>
      <c r="E1447" s="60">
        <v>1220</v>
      </c>
      <c r="F1447" s="59" t="str">
        <f t="shared" si="22"/>
        <v xml:space="preserve">Gateway STEM      </v>
      </c>
      <c r="G1447" s="54" t="s">
        <v>310</v>
      </c>
      <c r="H1447" s="62" t="s">
        <v>94</v>
      </c>
      <c r="I1447" s="62" t="s">
        <v>95</v>
      </c>
      <c r="J1447" s="63" t="s">
        <v>114</v>
      </c>
      <c r="K1447" s="64">
        <v>133482.44</v>
      </c>
      <c r="L1447" s="64">
        <v>133482.44</v>
      </c>
      <c r="M1447" s="64">
        <v>0</v>
      </c>
      <c r="N1447" s="64">
        <v>887.96</v>
      </c>
      <c r="O1447" s="64">
        <v>132594.48000000001</v>
      </c>
    </row>
    <row r="1448" spans="1:15" x14ac:dyDescent="0.25">
      <c r="A1448" s="59">
        <v>2022</v>
      </c>
      <c r="B1448" s="60">
        <v>150</v>
      </c>
      <c r="C1448" s="60">
        <v>1151</v>
      </c>
      <c r="D1448" s="61">
        <v>641109</v>
      </c>
      <c r="E1448" s="60">
        <v>1220</v>
      </c>
      <c r="F1448" s="59" t="str">
        <f t="shared" si="22"/>
        <v xml:space="preserve">Gateway STEM      </v>
      </c>
      <c r="G1448" s="54" t="s">
        <v>310</v>
      </c>
      <c r="H1448" s="62" t="s">
        <v>94</v>
      </c>
      <c r="I1448" s="62" t="s">
        <v>95</v>
      </c>
      <c r="J1448" s="63" t="s">
        <v>116</v>
      </c>
      <c r="K1448" s="64">
        <v>66741.22</v>
      </c>
      <c r="L1448" s="64">
        <v>252741.22</v>
      </c>
      <c r="M1448" s="64">
        <v>184957.26</v>
      </c>
      <c r="N1448" s="64">
        <v>5215.32</v>
      </c>
      <c r="O1448" s="64">
        <v>62568.639999999985</v>
      </c>
    </row>
    <row r="1449" spans="1:15" x14ac:dyDescent="0.25">
      <c r="A1449" s="59">
        <v>2022</v>
      </c>
      <c r="B1449" s="60">
        <v>150</v>
      </c>
      <c r="C1449" s="60">
        <v>1151</v>
      </c>
      <c r="D1449" s="61">
        <v>641201</v>
      </c>
      <c r="E1449" s="60">
        <v>1220</v>
      </c>
      <c r="F1449" s="59" t="str">
        <f t="shared" si="22"/>
        <v xml:space="preserve">Gateway STEM      </v>
      </c>
      <c r="G1449" s="54" t="s">
        <v>310</v>
      </c>
      <c r="H1449" s="62" t="s">
        <v>94</v>
      </c>
      <c r="I1449" s="62" t="s">
        <v>95</v>
      </c>
      <c r="J1449" s="63" t="s">
        <v>158</v>
      </c>
      <c r="K1449" s="64">
        <v>0</v>
      </c>
      <c r="L1449" s="64">
        <v>20707.05</v>
      </c>
      <c r="M1449" s="64">
        <v>0</v>
      </c>
      <c r="N1449" s="64">
        <v>20707.05</v>
      </c>
      <c r="O1449" s="64">
        <v>0</v>
      </c>
    </row>
    <row r="1450" spans="1:15" x14ac:dyDescent="0.25">
      <c r="A1450" s="59">
        <v>2022</v>
      </c>
      <c r="B1450" s="60">
        <v>150</v>
      </c>
      <c r="C1450" s="60">
        <v>1151</v>
      </c>
      <c r="D1450" s="61">
        <v>641202</v>
      </c>
      <c r="E1450" s="60">
        <v>1220</v>
      </c>
      <c r="F1450" s="59" t="str">
        <f t="shared" si="22"/>
        <v xml:space="preserve">Gateway STEM      </v>
      </c>
      <c r="G1450" s="54" t="s">
        <v>310</v>
      </c>
      <c r="H1450" s="62" t="s">
        <v>94</v>
      </c>
      <c r="I1450" s="62" t="s">
        <v>95</v>
      </c>
      <c r="J1450" s="63" t="s">
        <v>118</v>
      </c>
      <c r="K1450" s="64">
        <v>133482.44</v>
      </c>
      <c r="L1450" s="64">
        <v>132252.44</v>
      </c>
      <c r="M1450" s="64">
        <v>27856.14</v>
      </c>
      <c r="N1450" s="64">
        <v>92942.83</v>
      </c>
      <c r="O1450" s="64">
        <v>11453.47</v>
      </c>
    </row>
    <row r="1451" spans="1:15" x14ac:dyDescent="0.25">
      <c r="A1451" s="59">
        <v>2022</v>
      </c>
      <c r="B1451" s="60">
        <v>250</v>
      </c>
      <c r="C1451" s="60">
        <v>1151</v>
      </c>
      <c r="D1451" s="61">
        <v>613101</v>
      </c>
      <c r="E1451" s="60">
        <v>1220</v>
      </c>
      <c r="F1451" s="59" t="str">
        <f t="shared" si="22"/>
        <v xml:space="preserve">Gateway STEM      </v>
      </c>
      <c r="G1451" s="54" t="s">
        <v>310</v>
      </c>
      <c r="H1451" s="62" t="s">
        <v>94</v>
      </c>
      <c r="I1451" s="62" t="s">
        <v>95</v>
      </c>
      <c r="J1451" s="63" t="s">
        <v>138</v>
      </c>
      <c r="K1451" s="64">
        <v>266964.89</v>
      </c>
      <c r="L1451" s="64">
        <v>266964.89</v>
      </c>
      <c r="M1451" s="64">
        <v>0</v>
      </c>
      <c r="N1451" s="64">
        <v>0</v>
      </c>
      <c r="O1451" s="64">
        <v>266964.89</v>
      </c>
    </row>
    <row r="1452" spans="1:15" x14ac:dyDescent="0.25">
      <c r="A1452" s="59">
        <v>2022</v>
      </c>
      <c r="B1452" s="60">
        <v>250</v>
      </c>
      <c r="C1452" s="60">
        <v>1151</v>
      </c>
      <c r="D1452" s="61">
        <v>623101</v>
      </c>
      <c r="E1452" s="60">
        <v>1220</v>
      </c>
      <c r="F1452" s="59" t="str">
        <f t="shared" si="22"/>
        <v xml:space="preserve">Gateway STEM      </v>
      </c>
      <c r="G1452" s="54" t="s">
        <v>310</v>
      </c>
      <c r="H1452" s="62" t="s">
        <v>94</v>
      </c>
      <c r="I1452" s="62" t="s">
        <v>95</v>
      </c>
      <c r="J1452" s="63" t="s">
        <v>100</v>
      </c>
      <c r="K1452" s="64">
        <v>16551.82</v>
      </c>
      <c r="L1452" s="64">
        <v>16551.82</v>
      </c>
      <c r="M1452" s="64">
        <v>0</v>
      </c>
      <c r="N1452" s="64">
        <v>364.56</v>
      </c>
      <c r="O1452" s="64">
        <v>16187.26</v>
      </c>
    </row>
    <row r="1453" spans="1:15" x14ac:dyDescent="0.25">
      <c r="A1453" s="59">
        <v>2022</v>
      </c>
      <c r="B1453" s="60">
        <v>250</v>
      </c>
      <c r="C1453" s="60">
        <v>1151</v>
      </c>
      <c r="D1453" s="61">
        <v>623201</v>
      </c>
      <c r="E1453" s="60">
        <v>1220</v>
      </c>
      <c r="F1453" s="59" t="str">
        <f t="shared" si="22"/>
        <v xml:space="preserve">Gateway STEM      </v>
      </c>
      <c r="G1453" s="54" t="s">
        <v>310</v>
      </c>
      <c r="H1453" s="62" t="s">
        <v>94</v>
      </c>
      <c r="I1453" s="62" t="s">
        <v>95</v>
      </c>
      <c r="J1453" s="63" t="s">
        <v>102</v>
      </c>
      <c r="K1453" s="64">
        <v>3870.99</v>
      </c>
      <c r="L1453" s="64">
        <v>3870.99</v>
      </c>
      <c r="M1453" s="64">
        <v>0</v>
      </c>
      <c r="N1453" s="64">
        <v>85.26</v>
      </c>
      <c r="O1453" s="64">
        <v>3785.7299999999996</v>
      </c>
    </row>
    <row r="1454" spans="1:15" x14ac:dyDescent="0.25">
      <c r="A1454" s="59">
        <v>2022</v>
      </c>
      <c r="B1454" s="60">
        <v>250</v>
      </c>
      <c r="C1454" s="60">
        <v>1151</v>
      </c>
      <c r="D1454" s="61">
        <v>626101</v>
      </c>
      <c r="E1454" s="60">
        <v>1220</v>
      </c>
      <c r="F1454" s="59" t="str">
        <f t="shared" si="22"/>
        <v xml:space="preserve">Gateway STEM      </v>
      </c>
      <c r="G1454" s="54" t="s">
        <v>310</v>
      </c>
      <c r="H1454" s="62" t="s">
        <v>94</v>
      </c>
      <c r="I1454" s="62" t="s">
        <v>95</v>
      </c>
      <c r="J1454" s="63" t="s">
        <v>104</v>
      </c>
      <c r="K1454" s="64">
        <v>7741.98</v>
      </c>
      <c r="L1454" s="64">
        <v>7741.98</v>
      </c>
      <c r="M1454" s="64">
        <v>0</v>
      </c>
      <c r="N1454" s="64">
        <v>170.52</v>
      </c>
      <c r="O1454" s="64">
        <v>7571.4599999999991</v>
      </c>
    </row>
    <row r="1455" spans="1:15" x14ac:dyDescent="0.25">
      <c r="A1455" s="59">
        <v>2022</v>
      </c>
      <c r="B1455" s="60">
        <v>450</v>
      </c>
      <c r="C1455" s="60">
        <v>1151</v>
      </c>
      <c r="D1455" s="61">
        <v>654101</v>
      </c>
      <c r="E1455" s="60">
        <v>1220</v>
      </c>
      <c r="F1455" s="59" t="str">
        <f t="shared" si="22"/>
        <v xml:space="preserve">Gateway STEM      </v>
      </c>
      <c r="G1455" s="54" t="s">
        <v>310</v>
      </c>
      <c r="H1455" s="62" t="s">
        <v>94</v>
      </c>
      <c r="I1455" s="62" t="s">
        <v>95</v>
      </c>
      <c r="J1455" s="63" t="s">
        <v>154</v>
      </c>
      <c r="K1455" s="64">
        <v>0</v>
      </c>
      <c r="L1455" s="64">
        <v>15500</v>
      </c>
      <c r="M1455" s="64">
        <v>0</v>
      </c>
      <c r="N1455" s="64">
        <v>11015.96</v>
      </c>
      <c r="O1455" s="64">
        <v>4484.0400000000009</v>
      </c>
    </row>
    <row r="1456" spans="1:15" x14ac:dyDescent="0.25">
      <c r="A1456" s="59">
        <v>2022</v>
      </c>
      <c r="B1456" s="60">
        <v>450</v>
      </c>
      <c r="C1456" s="60">
        <v>1151</v>
      </c>
      <c r="D1456" s="61">
        <v>654102</v>
      </c>
      <c r="E1456" s="60">
        <v>1220</v>
      </c>
      <c r="F1456" s="59" t="str">
        <f t="shared" si="22"/>
        <v xml:space="preserve">Gateway STEM      </v>
      </c>
      <c r="G1456" s="54" t="s">
        <v>310</v>
      </c>
      <c r="H1456" s="62" t="s">
        <v>94</v>
      </c>
      <c r="I1456" s="62" t="s">
        <v>95</v>
      </c>
      <c r="J1456" s="63" t="s">
        <v>162</v>
      </c>
      <c r="K1456" s="64">
        <v>0</v>
      </c>
      <c r="L1456" s="64">
        <v>96300</v>
      </c>
      <c r="M1456" s="64">
        <v>57373.3</v>
      </c>
      <c r="N1456" s="64">
        <v>0</v>
      </c>
      <c r="O1456" s="64">
        <v>38926.699999999997</v>
      </c>
    </row>
    <row r="1457" spans="1:15" x14ac:dyDescent="0.25">
      <c r="A1457" s="59">
        <v>2022</v>
      </c>
      <c r="B1457" s="60">
        <v>450</v>
      </c>
      <c r="C1457" s="60">
        <v>1151</v>
      </c>
      <c r="D1457" s="61">
        <v>654301</v>
      </c>
      <c r="E1457" s="60">
        <v>1220</v>
      </c>
      <c r="F1457" s="59" t="str">
        <f t="shared" si="22"/>
        <v xml:space="preserve">Gateway STEM      </v>
      </c>
      <c r="G1457" s="54" t="s">
        <v>310</v>
      </c>
      <c r="H1457" s="62" t="s">
        <v>94</v>
      </c>
      <c r="I1457" s="62" t="s">
        <v>95</v>
      </c>
      <c r="J1457" s="63" t="s">
        <v>156</v>
      </c>
      <c r="K1457" s="64">
        <v>0</v>
      </c>
      <c r="L1457" s="64">
        <v>13230</v>
      </c>
      <c r="M1457" s="64">
        <v>11952.84</v>
      </c>
      <c r="N1457" s="64">
        <v>43475.76</v>
      </c>
      <c r="O1457" s="64">
        <v>-42198.600000000006</v>
      </c>
    </row>
    <row r="1458" spans="1:15" x14ac:dyDescent="0.25">
      <c r="A1458" s="59">
        <v>2022</v>
      </c>
      <c r="B1458" s="60">
        <v>150</v>
      </c>
      <c r="C1458" s="60">
        <v>1151</v>
      </c>
      <c r="D1458" s="61">
        <v>639101</v>
      </c>
      <c r="E1458" s="60">
        <v>1222</v>
      </c>
      <c r="F1458" s="59" t="str">
        <f t="shared" si="22"/>
        <v>Nottingham CAJT</v>
      </c>
      <c r="G1458" s="54" t="s">
        <v>310</v>
      </c>
      <c r="H1458" s="62" t="s">
        <v>94</v>
      </c>
      <c r="I1458" s="62" t="s">
        <v>95</v>
      </c>
      <c r="J1458" s="63" t="s">
        <v>142</v>
      </c>
      <c r="K1458" s="64">
        <v>0</v>
      </c>
      <c r="L1458" s="64">
        <v>0</v>
      </c>
      <c r="M1458" s="64">
        <v>0</v>
      </c>
      <c r="N1458" s="64">
        <v>211.81</v>
      </c>
      <c r="O1458" s="64">
        <v>-211.81</v>
      </c>
    </row>
    <row r="1459" spans="1:15" x14ac:dyDescent="0.25">
      <c r="A1459" s="59">
        <v>2022</v>
      </c>
      <c r="B1459" s="60">
        <v>150</v>
      </c>
      <c r="C1459" s="60">
        <v>1151</v>
      </c>
      <c r="D1459" s="61">
        <v>641109</v>
      </c>
      <c r="E1459" s="60">
        <v>1222</v>
      </c>
      <c r="F1459" s="59" t="str">
        <f t="shared" si="22"/>
        <v>Nottingham CAJT</v>
      </c>
      <c r="G1459" s="54" t="s">
        <v>310</v>
      </c>
      <c r="H1459" s="62" t="s">
        <v>94</v>
      </c>
      <c r="I1459" s="62" t="s">
        <v>95</v>
      </c>
      <c r="J1459" s="63" t="s">
        <v>116</v>
      </c>
      <c r="K1459" s="64">
        <v>0</v>
      </c>
      <c r="L1459" s="64">
        <v>0</v>
      </c>
      <c r="M1459" s="64">
        <v>0</v>
      </c>
      <c r="N1459" s="64">
        <v>522.08000000000004</v>
      </c>
      <c r="O1459" s="64">
        <v>-522.08000000000004</v>
      </c>
    </row>
    <row r="1460" spans="1:15" x14ac:dyDescent="0.25">
      <c r="A1460" s="59">
        <v>2022</v>
      </c>
      <c r="B1460" s="60">
        <v>150</v>
      </c>
      <c r="C1460" s="60">
        <v>1151</v>
      </c>
      <c r="D1460" s="61">
        <v>641202</v>
      </c>
      <c r="E1460" s="60">
        <v>1222</v>
      </c>
      <c r="F1460" s="59" t="str">
        <f t="shared" si="22"/>
        <v>Nottingham CAJT</v>
      </c>
      <c r="G1460" s="54" t="s">
        <v>310</v>
      </c>
      <c r="H1460" s="62" t="s">
        <v>94</v>
      </c>
      <c r="I1460" s="62" t="s">
        <v>95</v>
      </c>
      <c r="J1460" s="63" t="s">
        <v>118</v>
      </c>
      <c r="K1460" s="64">
        <v>0</v>
      </c>
      <c r="L1460" s="64">
        <v>0</v>
      </c>
      <c r="M1460" s="64">
        <v>0</v>
      </c>
      <c r="N1460" s="64">
        <v>835.61</v>
      </c>
      <c r="O1460" s="64">
        <v>-835.61</v>
      </c>
    </row>
    <row r="1461" spans="1:15" x14ac:dyDescent="0.25">
      <c r="A1461" s="59">
        <v>2022</v>
      </c>
      <c r="B1461" s="60">
        <v>450</v>
      </c>
      <c r="C1461" s="60">
        <v>1151</v>
      </c>
      <c r="D1461" s="61">
        <v>654301</v>
      </c>
      <c r="E1461" s="60">
        <v>1222</v>
      </c>
      <c r="F1461" s="59" t="str">
        <f t="shared" si="22"/>
        <v>Nottingham CAJT</v>
      </c>
      <c r="G1461" s="54" t="s">
        <v>310</v>
      </c>
      <c r="H1461" s="62" t="s">
        <v>94</v>
      </c>
      <c r="I1461" s="62" t="s">
        <v>95</v>
      </c>
      <c r="J1461" s="63" t="s">
        <v>156</v>
      </c>
      <c r="K1461" s="64">
        <v>0</v>
      </c>
      <c r="L1461" s="64">
        <v>0</v>
      </c>
      <c r="M1461" s="64">
        <v>0</v>
      </c>
      <c r="N1461" s="64">
        <v>4228.9799999999996</v>
      </c>
      <c r="O1461" s="64">
        <v>-4228.9799999999996</v>
      </c>
    </row>
    <row r="1462" spans="1:15" x14ac:dyDescent="0.25">
      <c r="A1462" s="59">
        <v>2022</v>
      </c>
      <c r="B1462" s="60">
        <v>150</v>
      </c>
      <c r="C1462" s="60">
        <v>1151</v>
      </c>
      <c r="D1462" s="61">
        <v>639101</v>
      </c>
      <c r="E1462" s="60">
        <v>1500</v>
      </c>
      <c r="F1462" s="59" t="str">
        <f t="shared" si="22"/>
        <v>Carnahan</v>
      </c>
      <c r="G1462" s="54" t="s">
        <v>310</v>
      </c>
      <c r="H1462" s="62" t="s">
        <v>94</v>
      </c>
      <c r="I1462" s="62" t="s">
        <v>95</v>
      </c>
      <c r="J1462" s="63" t="s">
        <v>142</v>
      </c>
      <c r="K1462" s="64">
        <v>0</v>
      </c>
      <c r="L1462" s="64">
        <v>0</v>
      </c>
      <c r="M1462" s="64">
        <v>0</v>
      </c>
      <c r="N1462" s="64">
        <v>498.66</v>
      </c>
      <c r="O1462" s="64">
        <v>-498.66</v>
      </c>
    </row>
    <row r="1463" spans="1:15" x14ac:dyDescent="0.25">
      <c r="A1463" s="59">
        <v>2022</v>
      </c>
      <c r="B1463" s="60">
        <v>150</v>
      </c>
      <c r="C1463" s="60">
        <v>1151</v>
      </c>
      <c r="D1463" s="61">
        <v>639802</v>
      </c>
      <c r="E1463" s="60">
        <v>1500</v>
      </c>
      <c r="F1463" s="59" t="str">
        <f t="shared" si="22"/>
        <v>Carnahan</v>
      </c>
      <c r="G1463" s="54" t="s">
        <v>310</v>
      </c>
      <c r="H1463" s="62" t="s">
        <v>94</v>
      </c>
      <c r="I1463" s="62" t="s">
        <v>95</v>
      </c>
      <c r="J1463" s="63" t="s">
        <v>110</v>
      </c>
      <c r="K1463" s="64">
        <v>25974.6</v>
      </c>
      <c r="L1463" s="64">
        <v>25974.6</v>
      </c>
      <c r="M1463" s="64">
        <v>0</v>
      </c>
      <c r="N1463" s="64">
        <v>0</v>
      </c>
      <c r="O1463" s="64">
        <v>25974.6</v>
      </c>
    </row>
    <row r="1464" spans="1:15" x14ac:dyDescent="0.25">
      <c r="A1464" s="59">
        <v>2022</v>
      </c>
      <c r="B1464" s="60">
        <v>150</v>
      </c>
      <c r="C1464" s="60">
        <v>1151</v>
      </c>
      <c r="D1464" s="61">
        <v>641101</v>
      </c>
      <c r="E1464" s="60">
        <v>1500</v>
      </c>
      <c r="F1464" s="59" t="str">
        <f t="shared" si="22"/>
        <v>Carnahan</v>
      </c>
      <c r="G1464" s="54" t="s">
        <v>310</v>
      </c>
      <c r="H1464" s="62" t="s">
        <v>94</v>
      </c>
      <c r="I1464" s="62" t="s">
        <v>95</v>
      </c>
      <c r="J1464" s="63" t="s">
        <v>112</v>
      </c>
      <c r="K1464" s="64">
        <v>136797.53</v>
      </c>
      <c r="L1464" s="64">
        <v>6797.5299999999988</v>
      </c>
      <c r="M1464" s="64">
        <v>2259.0100000000002</v>
      </c>
      <c r="N1464" s="64">
        <v>523.82000000000005</v>
      </c>
      <c r="O1464" s="64">
        <v>4014.6999999999989</v>
      </c>
    </row>
    <row r="1465" spans="1:15" x14ac:dyDescent="0.25">
      <c r="A1465" s="59">
        <v>2022</v>
      </c>
      <c r="B1465" s="60">
        <v>150</v>
      </c>
      <c r="C1465" s="60">
        <v>1151</v>
      </c>
      <c r="D1465" s="61">
        <v>641108</v>
      </c>
      <c r="E1465" s="60">
        <v>1500</v>
      </c>
      <c r="F1465" s="59" t="str">
        <f t="shared" si="22"/>
        <v>Carnahan</v>
      </c>
      <c r="G1465" s="54" t="s">
        <v>310</v>
      </c>
      <c r="H1465" s="62" t="s">
        <v>94</v>
      </c>
      <c r="I1465" s="62" t="s">
        <v>95</v>
      </c>
      <c r="J1465" s="63" t="s">
        <v>114</v>
      </c>
      <c r="K1465" s="64">
        <v>30775.599999999999</v>
      </c>
      <c r="L1465" s="64">
        <v>30775.599999999999</v>
      </c>
      <c r="M1465" s="64">
        <v>0</v>
      </c>
      <c r="N1465" s="64">
        <v>0</v>
      </c>
      <c r="O1465" s="64">
        <v>30775.599999999999</v>
      </c>
    </row>
    <row r="1466" spans="1:15" x14ac:dyDescent="0.25">
      <c r="A1466" s="59">
        <v>2022</v>
      </c>
      <c r="B1466" s="60">
        <v>150</v>
      </c>
      <c r="C1466" s="60">
        <v>1151</v>
      </c>
      <c r="D1466" s="61">
        <v>641109</v>
      </c>
      <c r="E1466" s="60">
        <v>1500</v>
      </c>
      <c r="F1466" s="59" t="str">
        <f t="shared" si="22"/>
        <v>Carnahan</v>
      </c>
      <c r="G1466" s="54" t="s">
        <v>310</v>
      </c>
      <c r="H1466" s="62" t="s">
        <v>94</v>
      </c>
      <c r="I1466" s="62" t="s">
        <v>95</v>
      </c>
      <c r="J1466" s="63" t="s">
        <v>116</v>
      </c>
      <c r="K1466" s="64">
        <v>15387.8</v>
      </c>
      <c r="L1466" s="64">
        <v>115387.8</v>
      </c>
      <c r="M1466" s="64">
        <v>106096.08</v>
      </c>
      <c r="N1466" s="64">
        <v>5138.57</v>
      </c>
      <c r="O1466" s="64">
        <v>4153.1500000000087</v>
      </c>
    </row>
    <row r="1467" spans="1:15" x14ac:dyDescent="0.25">
      <c r="A1467" s="59">
        <v>2022</v>
      </c>
      <c r="B1467" s="60">
        <v>150</v>
      </c>
      <c r="C1467" s="60">
        <v>1151</v>
      </c>
      <c r="D1467" s="61">
        <v>641202</v>
      </c>
      <c r="E1467" s="60">
        <v>1500</v>
      </c>
      <c r="F1467" s="59" t="str">
        <f t="shared" si="22"/>
        <v>Carnahan</v>
      </c>
      <c r="G1467" s="54" t="s">
        <v>310</v>
      </c>
      <c r="H1467" s="62" t="s">
        <v>94</v>
      </c>
      <c r="I1467" s="62" t="s">
        <v>95</v>
      </c>
      <c r="J1467" s="63" t="s">
        <v>118</v>
      </c>
      <c r="K1467" s="64">
        <v>30775.599999999999</v>
      </c>
      <c r="L1467" s="64">
        <v>30775.599999999999</v>
      </c>
      <c r="M1467" s="64">
        <v>0</v>
      </c>
      <c r="N1467" s="64">
        <v>1967.17</v>
      </c>
      <c r="O1467" s="64">
        <v>28808.43</v>
      </c>
    </row>
    <row r="1468" spans="1:15" x14ac:dyDescent="0.25">
      <c r="A1468" s="59">
        <v>2022</v>
      </c>
      <c r="B1468" s="60">
        <v>150</v>
      </c>
      <c r="C1468" s="60">
        <v>1151</v>
      </c>
      <c r="D1468" s="61">
        <v>649101</v>
      </c>
      <c r="E1468" s="60">
        <v>1500</v>
      </c>
      <c r="F1468" s="59" t="str">
        <f t="shared" si="22"/>
        <v>Carnahan</v>
      </c>
      <c r="G1468" s="54" t="s">
        <v>310</v>
      </c>
      <c r="H1468" s="62" t="s">
        <v>94</v>
      </c>
      <c r="I1468" s="62" t="s">
        <v>95</v>
      </c>
      <c r="J1468" s="63" t="s">
        <v>144</v>
      </c>
      <c r="K1468" s="64">
        <v>0</v>
      </c>
      <c r="L1468" s="64">
        <v>10000</v>
      </c>
      <c r="M1468" s="64">
        <v>0</v>
      </c>
      <c r="N1468" s="64">
        <v>1600.36</v>
      </c>
      <c r="O1468" s="64">
        <v>8399.64</v>
      </c>
    </row>
    <row r="1469" spans="1:15" x14ac:dyDescent="0.25">
      <c r="A1469" s="59">
        <v>2022</v>
      </c>
      <c r="B1469" s="60">
        <v>250</v>
      </c>
      <c r="C1469" s="60">
        <v>1151</v>
      </c>
      <c r="D1469" s="61">
        <v>613101</v>
      </c>
      <c r="E1469" s="60">
        <v>1500</v>
      </c>
      <c r="F1469" s="59" t="str">
        <f t="shared" si="22"/>
        <v>Carnahan</v>
      </c>
      <c r="G1469" s="54" t="s">
        <v>310</v>
      </c>
      <c r="H1469" s="62" t="s">
        <v>94</v>
      </c>
      <c r="I1469" s="62" t="s">
        <v>95</v>
      </c>
      <c r="J1469" s="63" t="s">
        <v>138</v>
      </c>
      <c r="K1469" s="64">
        <v>61551.199999999997</v>
      </c>
      <c r="L1469" s="64">
        <v>61551.199999999997</v>
      </c>
      <c r="M1469" s="64">
        <v>0</v>
      </c>
      <c r="N1469" s="64">
        <v>0</v>
      </c>
      <c r="O1469" s="64">
        <v>61551.199999999997</v>
      </c>
    </row>
    <row r="1470" spans="1:15" x14ac:dyDescent="0.25">
      <c r="A1470" s="59">
        <v>2022</v>
      </c>
      <c r="B1470" s="60">
        <v>250</v>
      </c>
      <c r="C1470" s="60">
        <v>1151</v>
      </c>
      <c r="D1470" s="61">
        <v>623101</v>
      </c>
      <c r="E1470" s="60">
        <v>1500</v>
      </c>
      <c r="F1470" s="59" t="str">
        <f t="shared" si="22"/>
        <v>Carnahan</v>
      </c>
      <c r="G1470" s="54" t="s">
        <v>310</v>
      </c>
      <c r="H1470" s="62" t="s">
        <v>94</v>
      </c>
      <c r="I1470" s="62" t="s">
        <v>95</v>
      </c>
      <c r="J1470" s="63" t="s">
        <v>100</v>
      </c>
      <c r="K1470" s="64">
        <v>3816.17</v>
      </c>
      <c r="L1470" s="64">
        <v>3816.17</v>
      </c>
      <c r="M1470" s="64">
        <v>0</v>
      </c>
      <c r="N1470" s="64">
        <v>0</v>
      </c>
      <c r="O1470" s="64">
        <v>3816.17</v>
      </c>
    </row>
    <row r="1471" spans="1:15" x14ac:dyDescent="0.25">
      <c r="A1471" s="59">
        <v>2022</v>
      </c>
      <c r="B1471" s="60">
        <v>250</v>
      </c>
      <c r="C1471" s="60">
        <v>1151</v>
      </c>
      <c r="D1471" s="61">
        <v>623201</v>
      </c>
      <c r="E1471" s="60">
        <v>1500</v>
      </c>
      <c r="F1471" s="59" t="str">
        <f t="shared" si="22"/>
        <v>Carnahan</v>
      </c>
      <c r="G1471" s="54" t="s">
        <v>310</v>
      </c>
      <c r="H1471" s="62" t="s">
        <v>94</v>
      </c>
      <c r="I1471" s="62" t="s">
        <v>95</v>
      </c>
      <c r="J1471" s="63" t="s">
        <v>102</v>
      </c>
      <c r="K1471" s="64">
        <v>892.49</v>
      </c>
      <c r="L1471" s="64">
        <v>892.49</v>
      </c>
      <c r="M1471" s="64">
        <v>0</v>
      </c>
      <c r="N1471" s="64">
        <v>0</v>
      </c>
      <c r="O1471" s="64">
        <v>892.49</v>
      </c>
    </row>
    <row r="1472" spans="1:15" x14ac:dyDescent="0.25">
      <c r="A1472" s="59">
        <v>2022</v>
      </c>
      <c r="B1472" s="60">
        <v>250</v>
      </c>
      <c r="C1472" s="60">
        <v>1151</v>
      </c>
      <c r="D1472" s="61">
        <v>626101</v>
      </c>
      <c r="E1472" s="60">
        <v>1500</v>
      </c>
      <c r="F1472" s="59" t="str">
        <f t="shared" si="22"/>
        <v>Carnahan</v>
      </c>
      <c r="G1472" s="54" t="s">
        <v>310</v>
      </c>
      <c r="H1472" s="62" t="s">
        <v>94</v>
      </c>
      <c r="I1472" s="62" t="s">
        <v>95</v>
      </c>
      <c r="J1472" s="63" t="s">
        <v>104</v>
      </c>
      <c r="K1472" s="64">
        <v>1784.98</v>
      </c>
      <c r="L1472" s="64">
        <v>1784.98</v>
      </c>
      <c r="M1472" s="64">
        <v>0</v>
      </c>
      <c r="N1472" s="64">
        <v>0</v>
      </c>
      <c r="O1472" s="64">
        <v>1784.98</v>
      </c>
    </row>
    <row r="1473" spans="1:15" x14ac:dyDescent="0.25">
      <c r="A1473" s="59">
        <v>2022</v>
      </c>
      <c r="B1473" s="60">
        <v>450</v>
      </c>
      <c r="C1473" s="60">
        <v>1151</v>
      </c>
      <c r="D1473" s="61">
        <v>654102</v>
      </c>
      <c r="E1473" s="60">
        <v>1500</v>
      </c>
      <c r="F1473" s="59" t="str">
        <f t="shared" si="22"/>
        <v>Carnahan</v>
      </c>
      <c r="G1473" s="54" t="s">
        <v>310</v>
      </c>
      <c r="H1473" s="62" t="s">
        <v>94</v>
      </c>
      <c r="I1473" s="62" t="s">
        <v>95</v>
      </c>
      <c r="J1473" s="63" t="s">
        <v>162</v>
      </c>
      <c r="K1473" s="64">
        <v>0</v>
      </c>
      <c r="L1473" s="64">
        <v>20000</v>
      </c>
      <c r="M1473" s="64">
        <v>15186.7</v>
      </c>
      <c r="N1473" s="64">
        <v>0</v>
      </c>
      <c r="O1473" s="64">
        <v>4813.2999999999993</v>
      </c>
    </row>
    <row r="1474" spans="1:15" x14ac:dyDescent="0.25">
      <c r="A1474" s="59">
        <v>2022</v>
      </c>
      <c r="B1474" s="60">
        <v>450</v>
      </c>
      <c r="C1474" s="60">
        <v>1151</v>
      </c>
      <c r="D1474" s="61">
        <v>654301</v>
      </c>
      <c r="E1474" s="60">
        <v>1500</v>
      </c>
      <c r="F1474" s="59" t="str">
        <f t="shared" ref="F1474:F1537" si="23">VLOOKUP(E1474,Locations,2,0)</f>
        <v>Carnahan</v>
      </c>
      <c r="G1474" s="54" t="s">
        <v>310</v>
      </c>
      <c r="H1474" s="62" t="s">
        <v>94</v>
      </c>
      <c r="I1474" s="62" t="s">
        <v>95</v>
      </c>
      <c r="J1474" s="63" t="s">
        <v>156</v>
      </c>
      <c r="K1474" s="64">
        <v>0</v>
      </c>
      <c r="L1474" s="64">
        <v>0</v>
      </c>
      <c r="M1474" s="64">
        <v>0</v>
      </c>
      <c r="N1474" s="64">
        <v>9955.73</v>
      </c>
      <c r="O1474" s="64">
        <v>-9955.73</v>
      </c>
    </row>
    <row r="1475" spans="1:15" x14ac:dyDescent="0.25">
      <c r="A1475" s="59">
        <v>2022</v>
      </c>
      <c r="B1475" s="60">
        <v>150</v>
      </c>
      <c r="C1475" s="60">
        <v>1151</v>
      </c>
      <c r="D1475" s="61">
        <v>623101</v>
      </c>
      <c r="E1475" s="60">
        <v>1510</v>
      </c>
      <c r="F1475" s="59" t="str">
        <f t="shared" si="23"/>
        <v>CSMB</v>
      </c>
      <c r="G1475" s="54" t="s">
        <v>310</v>
      </c>
      <c r="H1475" s="62" t="s">
        <v>94</v>
      </c>
      <c r="I1475" s="62" t="s">
        <v>95</v>
      </c>
      <c r="J1475" s="63" t="s">
        <v>100</v>
      </c>
      <c r="K1475" s="64">
        <v>0</v>
      </c>
      <c r="L1475" s="64">
        <v>0</v>
      </c>
      <c r="M1475" s="64">
        <v>0</v>
      </c>
      <c r="N1475" s="64">
        <v>21.53</v>
      </c>
      <c r="O1475" s="64">
        <v>-21.53</v>
      </c>
    </row>
    <row r="1476" spans="1:15" x14ac:dyDescent="0.25">
      <c r="A1476" s="59">
        <v>2022</v>
      </c>
      <c r="B1476" s="60">
        <v>150</v>
      </c>
      <c r="C1476" s="60">
        <v>1151</v>
      </c>
      <c r="D1476" s="61">
        <v>623201</v>
      </c>
      <c r="E1476" s="60">
        <v>1510</v>
      </c>
      <c r="F1476" s="59" t="str">
        <f t="shared" si="23"/>
        <v>CSMB</v>
      </c>
      <c r="G1476" s="54" t="s">
        <v>310</v>
      </c>
      <c r="H1476" s="62" t="s">
        <v>94</v>
      </c>
      <c r="I1476" s="62" t="s">
        <v>95</v>
      </c>
      <c r="J1476" s="63" t="s">
        <v>102</v>
      </c>
      <c r="K1476" s="64">
        <v>0</v>
      </c>
      <c r="L1476" s="64">
        <v>0</v>
      </c>
      <c r="M1476" s="64">
        <v>0</v>
      </c>
      <c r="N1476" s="64">
        <v>5.03</v>
      </c>
      <c r="O1476" s="64">
        <v>-5.03</v>
      </c>
    </row>
    <row r="1477" spans="1:15" x14ac:dyDescent="0.25">
      <c r="A1477" s="59">
        <v>2022</v>
      </c>
      <c r="B1477" s="60">
        <v>150</v>
      </c>
      <c r="C1477" s="60">
        <v>1151</v>
      </c>
      <c r="D1477" s="61">
        <v>626101</v>
      </c>
      <c r="E1477" s="60">
        <v>1510</v>
      </c>
      <c r="F1477" s="59" t="str">
        <f t="shared" si="23"/>
        <v>CSMB</v>
      </c>
      <c r="G1477" s="54" t="s">
        <v>310</v>
      </c>
      <c r="H1477" s="62" t="s">
        <v>94</v>
      </c>
      <c r="I1477" s="62" t="s">
        <v>95</v>
      </c>
      <c r="J1477" s="63" t="s">
        <v>104</v>
      </c>
      <c r="K1477" s="64">
        <v>0</v>
      </c>
      <c r="L1477" s="64">
        <v>0</v>
      </c>
      <c r="M1477" s="64">
        <v>0</v>
      </c>
      <c r="N1477" s="64">
        <v>10.07</v>
      </c>
      <c r="O1477" s="64">
        <v>-10.07</v>
      </c>
    </row>
    <row r="1478" spans="1:15" x14ac:dyDescent="0.25">
      <c r="A1478" s="59">
        <v>2022</v>
      </c>
      <c r="B1478" s="60">
        <v>150</v>
      </c>
      <c r="C1478" s="60">
        <v>1151</v>
      </c>
      <c r="D1478" s="61">
        <v>639101</v>
      </c>
      <c r="E1478" s="60">
        <v>1510</v>
      </c>
      <c r="F1478" s="59" t="str">
        <f t="shared" si="23"/>
        <v>CSMB</v>
      </c>
      <c r="G1478" s="54" t="s">
        <v>310</v>
      </c>
      <c r="H1478" s="62" t="s">
        <v>94</v>
      </c>
      <c r="I1478" s="62" t="s">
        <v>95</v>
      </c>
      <c r="J1478" s="63" t="s">
        <v>142</v>
      </c>
      <c r="K1478" s="64">
        <v>0</v>
      </c>
      <c r="L1478" s="64">
        <v>0</v>
      </c>
      <c r="M1478" s="64">
        <v>0</v>
      </c>
      <c r="N1478" s="64">
        <v>697.24</v>
      </c>
      <c r="O1478" s="64">
        <v>-697.24</v>
      </c>
    </row>
    <row r="1479" spans="1:15" x14ac:dyDescent="0.25">
      <c r="A1479" s="59">
        <v>2022</v>
      </c>
      <c r="B1479" s="60">
        <v>150</v>
      </c>
      <c r="C1479" s="60">
        <v>1151</v>
      </c>
      <c r="D1479" s="61">
        <v>639802</v>
      </c>
      <c r="E1479" s="60">
        <v>1510</v>
      </c>
      <c r="F1479" s="59" t="str">
        <f t="shared" si="23"/>
        <v>CSMB</v>
      </c>
      <c r="G1479" s="54" t="s">
        <v>310</v>
      </c>
      <c r="H1479" s="62" t="s">
        <v>94</v>
      </c>
      <c r="I1479" s="62" t="s">
        <v>95</v>
      </c>
      <c r="J1479" s="63" t="s">
        <v>110</v>
      </c>
      <c r="K1479" s="64">
        <v>28875.86</v>
      </c>
      <c r="L1479" s="64">
        <v>28875.86</v>
      </c>
      <c r="M1479" s="64">
        <v>0</v>
      </c>
      <c r="N1479" s="64">
        <v>0</v>
      </c>
      <c r="O1479" s="64">
        <v>28875.86</v>
      </c>
    </row>
    <row r="1480" spans="1:15" x14ac:dyDescent="0.25">
      <c r="A1480" s="59">
        <v>2022</v>
      </c>
      <c r="B1480" s="60">
        <v>150</v>
      </c>
      <c r="C1480" s="60">
        <v>1151</v>
      </c>
      <c r="D1480" s="61">
        <v>641101</v>
      </c>
      <c r="E1480" s="60">
        <v>1510</v>
      </c>
      <c r="F1480" s="59" t="str">
        <f t="shared" si="23"/>
        <v>CSMB</v>
      </c>
      <c r="G1480" s="54" t="s">
        <v>310</v>
      </c>
      <c r="H1480" s="62" t="s">
        <v>94</v>
      </c>
      <c r="I1480" s="62" t="s">
        <v>95</v>
      </c>
      <c r="J1480" s="63" t="s">
        <v>112</v>
      </c>
      <c r="K1480" s="64">
        <v>152077.23000000001</v>
      </c>
      <c r="L1480" s="64">
        <v>67711.790000000008</v>
      </c>
      <c r="M1480" s="64">
        <v>5626.36</v>
      </c>
      <c r="N1480" s="64">
        <v>0</v>
      </c>
      <c r="O1480" s="64">
        <v>62085.430000000008</v>
      </c>
    </row>
    <row r="1481" spans="1:15" x14ac:dyDescent="0.25">
      <c r="A1481" s="59">
        <v>2022</v>
      </c>
      <c r="B1481" s="60">
        <v>150</v>
      </c>
      <c r="C1481" s="60">
        <v>1151</v>
      </c>
      <c r="D1481" s="61">
        <v>641108</v>
      </c>
      <c r="E1481" s="60">
        <v>1510</v>
      </c>
      <c r="F1481" s="59" t="str">
        <f t="shared" si="23"/>
        <v>CSMB</v>
      </c>
      <c r="G1481" s="54" t="s">
        <v>310</v>
      </c>
      <c r="H1481" s="62" t="s">
        <v>94</v>
      </c>
      <c r="I1481" s="62" t="s">
        <v>95</v>
      </c>
      <c r="J1481" s="63" t="s">
        <v>114</v>
      </c>
      <c r="K1481" s="64">
        <v>34213.1</v>
      </c>
      <c r="L1481" s="64">
        <v>34213.1</v>
      </c>
      <c r="M1481" s="64">
        <v>0</v>
      </c>
      <c r="N1481" s="64">
        <v>0</v>
      </c>
      <c r="O1481" s="64">
        <v>34213.1</v>
      </c>
    </row>
    <row r="1482" spans="1:15" x14ac:dyDescent="0.25">
      <c r="A1482" s="59">
        <v>2022</v>
      </c>
      <c r="B1482" s="60">
        <v>150</v>
      </c>
      <c r="C1482" s="60">
        <v>1151</v>
      </c>
      <c r="D1482" s="61">
        <v>641109</v>
      </c>
      <c r="E1482" s="60">
        <v>1510</v>
      </c>
      <c r="F1482" s="59" t="str">
        <f t="shared" si="23"/>
        <v>CSMB</v>
      </c>
      <c r="G1482" s="54" t="s">
        <v>310</v>
      </c>
      <c r="H1482" s="62" t="s">
        <v>94</v>
      </c>
      <c r="I1482" s="62" t="s">
        <v>95</v>
      </c>
      <c r="J1482" s="63" t="s">
        <v>116</v>
      </c>
      <c r="K1482" s="64">
        <v>17106.55</v>
      </c>
      <c r="L1482" s="64">
        <v>81915.69</v>
      </c>
      <c r="M1482" s="64">
        <v>73865.03</v>
      </c>
      <c r="N1482" s="64">
        <v>1718.5</v>
      </c>
      <c r="O1482" s="64">
        <v>6332.1600000000035</v>
      </c>
    </row>
    <row r="1483" spans="1:15" x14ac:dyDescent="0.25">
      <c r="A1483" s="59">
        <v>2022</v>
      </c>
      <c r="B1483" s="60">
        <v>150</v>
      </c>
      <c r="C1483" s="60">
        <v>1151</v>
      </c>
      <c r="D1483" s="61">
        <v>641202</v>
      </c>
      <c r="E1483" s="60">
        <v>1510</v>
      </c>
      <c r="F1483" s="59" t="str">
        <f t="shared" si="23"/>
        <v>CSMB</v>
      </c>
      <c r="G1483" s="54" t="s">
        <v>310</v>
      </c>
      <c r="H1483" s="62" t="s">
        <v>94</v>
      </c>
      <c r="I1483" s="62" t="s">
        <v>95</v>
      </c>
      <c r="J1483" s="63" t="s">
        <v>118</v>
      </c>
      <c r="K1483" s="64">
        <v>34213.1</v>
      </c>
      <c r="L1483" s="64">
        <v>34213.1</v>
      </c>
      <c r="M1483" s="64">
        <v>806.85</v>
      </c>
      <c r="N1483" s="64">
        <v>2750.55</v>
      </c>
      <c r="O1483" s="64">
        <v>30655.7</v>
      </c>
    </row>
    <row r="1484" spans="1:15" x14ac:dyDescent="0.25">
      <c r="A1484" s="59">
        <v>2022</v>
      </c>
      <c r="B1484" s="60">
        <v>250</v>
      </c>
      <c r="C1484" s="60">
        <v>1151</v>
      </c>
      <c r="D1484" s="61">
        <v>613101</v>
      </c>
      <c r="E1484" s="60">
        <v>1510</v>
      </c>
      <c r="F1484" s="59" t="str">
        <f t="shared" si="23"/>
        <v>CSMB</v>
      </c>
      <c r="G1484" s="54" t="s">
        <v>310</v>
      </c>
      <c r="H1484" s="62" t="s">
        <v>94</v>
      </c>
      <c r="I1484" s="62" t="s">
        <v>95</v>
      </c>
      <c r="J1484" s="63" t="s">
        <v>138</v>
      </c>
      <c r="K1484" s="64">
        <v>68426.2</v>
      </c>
      <c r="L1484" s="64">
        <v>68426.2</v>
      </c>
      <c r="M1484" s="64">
        <v>0</v>
      </c>
      <c r="N1484" s="64">
        <v>8974.0499999999993</v>
      </c>
      <c r="O1484" s="64">
        <v>59452.149999999994</v>
      </c>
    </row>
    <row r="1485" spans="1:15" x14ac:dyDescent="0.25">
      <c r="A1485" s="59">
        <v>2022</v>
      </c>
      <c r="B1485" s="60">
        <v>250</v>
      </c>
      <c r="C1485" s="60">
        <v>1151</v>
      </c>
      <c r="D1485" s="61">
        <v>623101</v>
      </c>
      <c r="E1485" s="60">
        <v>1510</v>
      </c>
      <c r="F1485" s="59" t="str">
        <f t="shared" si="23"/>
        <v>CSMB</v>
      </c>
      <c r="G1485" s="54" t="s">
        <v>310</v>
      </c>
      <c r="H1485" s="62" t="s">
        <v>94</v>
      </c>
      <c r="I1485" s="62" t="s">
        <v>95</v>
      </c>
      <c r="J1485" s="63" t="s">
        <v>100</v>
      </c>
      <c r="K1485" s="64">
        <v>4242.42</v>
      </c>
      <c r="L1485" s="64">
        <v>4242.42</v>
      </c>
      <c r="M1485" s="64">
        <v>0</v>
      </c>
      <c r="N1485" s="64">
        <v>534.86</v>
      </c>
      <c r="O1485" s="64">
        <v>3707.56</v>
      </c>
    </row>
    <row r="1486" spans="1:15" x14ac:dyDescent="0.25">
      <c r="A1486" s="59">
        <v>2022</v>
      </c>
      <c r="B1486" s="60">
        <v>250</v>
      </c>
      <c r="C1486" s="60">
        <v>1151</v>
      </c>
      <c r="D1486" s="61">
        <v>623201</v>
      </c>
      <c r="E1486" s="60">
        <v>1510</v>
      </c>
      <c r="F1486" s="59" t="str">
        <f t="shared" si="23"/>
        <v>CSMB</v>
      </c>
      <c r="G1486" s="54" t="s">
        <v>310</v>
      </c>
      <c r="H1486" s="62" t="s">
        <v>94</v>
      </c>
      <c r="I1486" s="62" t="s">
        <v>95</v>
      </c>
      <c r="J1486" s="63" t="s">
        <v>102</v>
      </c>
      <c r="K1486" s="64">
        <v>992.18</v>
      </c>
      <c r="L1486" s="64">
        <v>992.18</v>
      </c>
      <c r="M1486" s="64">
        <v>0</v>
      </c>
      <c r="N1486" s="64">
        <v>125.08</v>
      </c>
      <c r="O1486" s="64">
        <v>867.09999999999991</v>
      </c>
    </row>
    <row r="1487" spans="1:15" x14ac:dyDescent="0.25">
      <c r="A1487" s="59">
        <v>2022</v>
      </c>
      <c r="B1487" s="60">
        <v>250</v>
      </c>
      <c r="C1487" s="60">
        <v>1151</v>
      </c>
      <c r="D1487" s="61">
        <v>626101</v>
      </c>
      <c r="E1487" s="60">
        <v>1510</v>
      </c>
      <c r="F1487" s="59" t="str">
        <f t="shared" si="23"/>
        <v>CSMB</v>
      </c>
      <c r="G1487" s="54" t="s">
        <v>310</v>
      </c>
      <c r="H1487" s="62" t="s">
        <v>94</v>
      </c>
      <c r="I1487" s="62" t="s">
        <v>95</v>
      </c>
      <c r="J1487" s="63" t="s">
        <v>104</v>
      </c>
      <c r="K1487" s="64">
        <v>1984.36</v>
      </c>
      <c r="L1487" s="64">
        <v>1984.36</v>
      </c>
      <c r="M1487" s="64">
        <v>0</v>
      </c>
      <c r="N1487" s="64">
        <v>250.18</v>
      </c>
      <c r="O1487" s="64">
        <v>1734.1799999999998</v>
      </c>
    </row>
    <row r="1488" spans="1:15" x14ac:dyDescent="0.25">
      <c r="A1488" s="59">
        <v>2022</v>
      </c>
      <c r="B1488" s="60">
        <v>450</v>
      </c>
      <c r="C1488" s="60">
        <v>1151</v>
      </c>
      <c r="D1488" s="61">
        <v>654102</v>
      </c>
      <c r="E1488" s="60">
        <v>1510</v>
      </c>
      <c r="F1488" s="59" t="str">
        <f t="shared" si="23"/>
        <v>CSMB</v>
      </c>
      <c r="G1488" s="54" t="s">
        <v>310</v>
      </c>
      <c r="H1488" s="62" t="s">
        <v>94</v>
      </c>
      <c r="I1488" s="62" t="s">
        <v>95</v>
      </c>
      <c r="J1488" s="63" t="s">
        <v>162</v>
      </c>
      <c r="K1488" s="64">
        <v>0</v>
      </c>
      <c r="L1488" s="64">
        <v>19556.3</v>
      </c>
      <c r="M1488" s="64">
        <v>19556.3</v>
      </c>
      <c r="N1488" s="64">
        <v>0</v>
      </c>
      <c r="O1488" s="64">
        <v>0</v>
      </c>
    </row>
    <row r="1489" spans="1:15" x14ac:dyDescent="0.25">
      <c r="A1489" s="59">
        <v>2022</v>
      </c>
      <c r="B1489" s="60">
        <v>450</v>
      </c>
      <c r="C1489" s="60">
        <v>1151</v>
      </c>
      <c r="D1489" s="61">
        <v>654301</v>
      </c>
      <c r="E1489" s="60">
        <v>1510</v>
      </c>
      <c r="F1489" s="59" t="str">
        <f t="shared" si="23"/>
        <v>CSMB</v>
      </c>
      <c r="G1489" s="54" t="s">
        <v>310</v>
      </c>
      <c r="H1489" s="62" t="s">
        <v>94</v>
      </c>
      <c r="I1489" s="62" t="s">
        <v>95</v>
      </c>
      <c r="J1489" s="63" t="s">
        <v>156</v>
      </c>
      <c r="K1489" s="64">
        <v>0</v>
      </c>
      <c r="L1489" s="64">
        <v>0</v>
      </c>
      <c r="M1489" s="64">
        <v>0</v>
      </c>
      <c r="N1489" s="64">
        <v>13920.4</v>
      </c>
      <c r="O1489" s="64">
        <v>-13920.4</v>
      </c>
    </row>
    <row r="1490" spans="1:15" x14ac:dyDescent="0.25">
      <c r="A1490" s="59">
        <v>2022</v>
      </c>
      <c r="B1490" s="60">
        <v>150</v>
      </c>
      <c r="C1490" s="60">
        <v>1151</v>
      </c>
      <c r="D1490" s="61">
        <v>639101</v>
      </c>
      <c r="E1490" s="60">
        <v>1560</v>
      </c>
      <c r="F1490" s="59" t="str">
        <f t="shared" si="23"/>
        <v>Metro Academic Classic</v>
      </c>
      <c r="G1490" s="54" t="s">
        <v>310</v>
      </c>
      <c r="H1490" s="62" t="s">
        <v>94</v>
      </c>
      <c r="I1490" s="62" t="s">
        <v>95</v>
      </c>
      <c r="J1490" s="63" t="s">
        <v>142</v>
      </c>
      <c r="K1490" s="64">
        <v>0</v>
      </c>
      <c r="L1490" s="64">
        <v>0</v>
      </c>
      <c r="M1490" s="64">
        <v>0</v>
      </c>
      <c r="N1490" s="64">
        <v>823.01</v>
      </c>
      <c r="O1490" s="64">
        <v>-823.01</v>
      </c>
    </row>
    <row r="1491" spans="1:15" x14ac:dyDescent="0.25">
      <c r="A1491" s="59">
        <v>2022</v>
      </c>
      <c r="B1491" s="60">
        <v>150</v>
      </c>
      <c r="C1491" s="60">
        <v>1151</v>
      </c>
      <c r="D1491" s="61">
        <v>639802</v>
      </c>
      <c r="E1491" s="60">
        <v>1560</v>
      </c>
      <c r="F1491" s="59" t="str">
        <f t="shared" si="23"/>
        <v>Metro Academic Classic</v>
      </c>
      <c r="G1491" s="54" t="s">
        <v>310</v>
      </c>
      <c r="H1491" s="62" t="s">
        <v>94</v>
      </c>
      <c r="I1491" s="62" t="s">
        <v>95</v>
      </c>
      <c r="J1491" s="63" t="s">
        <v>110</v>
      </c>
      <c r="K1491" s="64">
        <v>32853.32</v>
      </c>
      <c r="L1491" s="64">
        <v>32853.32</v>
      </c>
      <c r="M1491" s="64">
        <v>0</v>
      </c>
      <c r="N1491" s="64">
        <v>0</v>
      </c>
      <c r="O1491" s="64">
        <v>32853.32</v>
      </c>
    </row>
    <row r="1492" spans="1:15" x14ac:dyDescent="0.25">
      <c r="A1492" s="59">
        <v>2022</v>
      </c>
      <c r="B1492" s="60">
        <v>150</v>
      </c>
      <c r="C1492" s="60">
        <v>1151</v>
      </c>
      <c r="D1492" s="61">
        <v>641101</v>
      </c>
      <c r="E1492" s="60">
        <v>1560</v>
      </c>
      <c r="F1492" s="59" t="str">
        <f t="shared" si="23"/>
        <v>Metro Academic Classic</v>
      </c>
      <c r="G1492" s="54" t="s">
        <v>310</v>
      </c>
      <c r="H1492" s="62" t="s">
        <v>94</v>
      </c>
      <c r="I1492" s="62" t="s">
        <v>95</v>
      </c>
      <c r="J1492" s="63" t="s">
        <v>112</v>
      </c>
      <c r="K1492" s="64">
        <v>173024.91</v>
      </c>
      <c r="L1492" s="64">
        <v>146024.91</v>
      </c>
      <c r="M1492" s="64">
        <v>0</v>
      </c>
      <c r="N1492" s="64">
        <v>14674.73</v>
      </c>
      <c r="O1492" s="64">
        <v>131350.18</v>
      </c>
    </row>
    <row r="1493" spans="1:15" x14ac:dyDescent="0.25">
      <c r="A1493" s="59">
        <v>2022</v>
      </c>
      <c r="B1493" s="60">
        <v>150</v>
      </c>
      <c r="C1493" s="60">
        <v>1151</v>
      </c>
      <c r="D1493" s="61">
        <v>641108</v>
      </c>
      <c r="E1493" s="60">
        <v>1560</v>
      </c>
      <c r="F1493" s="59" t="str">
        <f t="shared" si="23"/>
        <v>Metro Academic Classic</v>
      </c>
      <c r="G1493" s="54" t="s">
        <v>310</v>
      </c>
      <c r="H1493" s="62" t="s">
        <v>94</v>
      </c>
      <c r="I1493" s="62" t="s">
        <v>95</v>
      </c>
      <c r="J1493" s="63" t="s">
        <v>114</v>
      </c>
      <c r="K1493" s="64">
        <v>38925.74</v>
      </c>
      <c r="L1493" s="64">
        <v>38925.74</v>
      </c>
      <c r="M1493" s="64">
        <v>0</v>
      </c>
      <c r="N1493" s="64">
        <v>10304.32</v>
      </c>
      <c r="O1493" s="64">
        <v>28621.42</v>
      </c>
    </row>
    <row r="1494" spans="1:15" x14ac:dyDescent="0.25">
      <c r="A1494" s="59">
        <v>2022</v>
      </c>
      <c r="B1494" s="60">
        <v>150</v>
      </c>
      <c r="C1494" s="60">
        <v>1151</v>
      </c>
      <c r="D1494" s="61">
        <v>641109</v>
      </c>
      <c r="E1494" s="60">
        <v>1560</v>
      </c>
      <c r="F1494" s="59" t="str">
        <f t="shared" si="23"/>
        <v>Metro Academic Classic</v>
      </c>
      <c r="G1494" s="54" t="s">
        <v>310</v>
      </c>
      <c r="H1494" s="62" t="s">
        <v>94</v>
      </c>
      <c r="I1494" s="62" t="s">
        <v>95</v>
      </c>
      <c r="J1494" s="63" t="s">
        <v>116</v>
      </c>
      <c r="K1494" s="64">
        <v>19462.87</v>
      </c>
      <c r="L1494" s="64">
        <v>32408.89</v>
      </c>
      <c r="M1494" s="64">
        <v>19080.560000000001</v>
      </c>
      <c r="N1494" s="64">
        <v>13225.36</v>
      </c>
      <c r="O1494" s="64">
        <v>102.96999999999753</v>
      </c>
    </row>
    <row r="1495" spans="1:15" x14ac:dyDescent="0.25">
      <c r="A1495" s="59">
        <v>2022</v>
      </c>
      <c r="B1495" s="60">
        <v>150</v>
      </c>
      <c r="C1495" s="60">
        <v>1151</v>
      </c>
      <c r="D1495" s="61">
        <v>641202</v>
      </c>
      <c r="E1495" s="60">
        <v>1560</v>
      </c>
      <c r="F1495" s="59" t="str">
        <f t="shared" si="23"/>
        <v>Metro Academic Classic</v>
      </c>
      <c r="G1495" s="54" t="s">
        <v>310</v>
      </c>
      <c r="H1495" s="62" t="s">
        <v>94</v>
      </c>
      <c r="I1495" s="62" t="s">
        <v>95</v>
      </c>
      <c r="J1495" s="63" t="s">
        <v>118</v>
      </c>
      <c r="K1495" s="64">
        <v>38925.74</v>
      </c>
      <c r="L1495" s="64">
        <v>50925.74</v>
      </c>
      <c r="M1495" s="64">
        <v>5000</v>
      </c>
      <c r="N1495" s="64">
        <v>7047.97</v>
      </c>
      <c r="O1495" s="64">
        <v>38877.769999999997</v>
      </c>
    </row>
    <row r="1496" spans="1:15" x14ac:dyDescent="0.25">
      <c r="A1496" s="59">
        <v>2022</v>
      </c>
      <c r="B1496" s="60">
        <v>250</v>
      </c>
      <c r="C1496" s="60">
        <v>1151</v>
      </c>
      <c r="D1496" s="61">
        <v>613101</v>
      </c>
      <c r="E1496" s="60">
        <v>1560</v>
      </c>
      <c r="F1496" s="59" t="str">
        <f t="shared" si="23"/>
        <v>Metro Academic Classic</v>
      </c>
      <c r="G1496" s="54" t="s">
        <v>310</v>
      </c>
      <c r="H1496" s="62" t="s">
        <v>94</v>
      </c>
      <c r="I1496" s="62" t="s">
        <v>95</v>
      </c>
      <c r="J1496" s="63" t="s">
        <v>138</v>
      </c>
      <c r="K1496" s="64">
        <v>77851.48</v>
      </c>
      <c r="L1496" s="64">
        <v>77851.48</v>
      </c>
      <c r="M1496" s="64">
        <v>0</v>
      </c>
      <c r="N1496" s="64">
        <v>0</v>
      </c>
      <c r="O1496" s="64">
        <v>77851.48</v>
      </c>
    </row>
    <row r="1497" spans="1:15" x14ac:dyDescent="0.25">
      <c r="A1497" s="59">
        <v>2022</v>
      </c>
      <c r="B1497" s="60">
        <v>250</v>
      </c>
      <c r="C1497" s="60">
        <v>1151</v>
      </c>
      <c r="D1497" s="61">
        <v>623101</v>
      </c>
      <c r="E1497" s="60">
        <v>1560</v>
      </c>
      <c r="F1497" s="59" t="str">
        <f t="shared" si="23"/>
        <v>Metro Academic Classic</v>
      </c>
      <c r="G1497" s="54" t="s">
        <v>310</v>
      </c>
      <c r="H1497" s="62" t="s">
        <v>94</v>
      </c>
      <c r="I1497" s="62" t="s">
        <v>95</v>
      </c>
      <c r="J1497" s="63" t="s">
        <v>100</v>
      </c>
      <c r="K1497" s="64">
        <v>4826.79</v>
      </c>
      <c r="L1497" s="64">
        <v>4826.79</v>
      </c>
      <c r="M1497" s="64">
        <v>0</v>
      </c>
      <c r="N1497" s="64">
        <v>0</v>
      </c>
      <c r="O1497" s="64">
        <v>4826.79</v>
      </c>
    </row>
    <row r="1498" spans="1:15" x14ac:dyDescent="0.25">
      <c r="A1498" s="59">
        <v>2022</v>
      </c>
      <c r="B1498" s="60">
        <v>250</v>
      </c>
      <c r="C1498" s="60">
        <v>1151</v>
      </c>
      <c r="D1498" s="61">
        <v>623201</v>
      </c>
      <c r="E1498" s="60">
        <v>1560</v>
      </c>
      <c r="F1498" s="59" t="str">
        <f t="shared" si="23"/>
        <v>Metro Academic Classic</v>
      </c>
      <c r="G1498" s="54" t="s">
        <v>310</v>
      </c>
      <c r="H1498" s="62" t="s">
        <v>94</v>
      </c>
      <c r="I1498" s="62" t="s">
        <v>95</v>
      </c>
      <c r="J1498" s="63" t="s">
        <v>102</v>
      </c>
      <c r="K1498" s="64">
        <v>1128.8499999999999</v>
      </c>
      <c r="L1498" s="64">
        <v>1128.8499999999999</v>
      </c>
      <c r="M1498" s="64">
        <v>0</v>
      </c>
      <c r="N1498" s="64">
        <v>0</v>
      </c>
      <c r="O1498" s="64">
        <v>1128.8499999999999</v>
      </c>
    </row>
    <row r="1499" spans="1:15" x14ac:dyDescent="0.25">
      <c r="A1499" s="59">
        <v>2022</v>
      </c>
      <c r="B1499" s="60">
        <v>250</v>
      </c>
      <c r="C1499" s="60">
        <v>1151</v>
      </c>
      <c r="D1499" s="61">
        <v>626101</v>
      </c>
      <c r="E1499" s="60">
        <v>1560</v>
      </c>
      <c r="F1499" s="59" t="str">
        <f t="shared" si="23"/>
        <v>Metro Academic Classic</v>
      </c>
      <c r="G1499" s="54" t="s">
        <v>310</v>
      </c>
      <c r="H1499" s="62" t="s">
        <v>94</v>
      </c>
      <c r="I1499" s="62" t="s">
        <v>95</v>
      </c>
      <c r="J1499" s="63" t="s">
        <v>104</v>
      </c>
      <c r="K1499" s="64">
        <v>2257.69</v>
      </c>
      <c r="L1499" s="64">
        <v>2257.69</v>
      </c>
      <c r="M1499" s="64">
        <v>0</v>
      </c>
      <c r="N1499" s="64">
        <v>0</v>
      </c>
      <c r="O1499" s="64">
        <v>2257.69</v>
      </c>
    </row>
    <row r="1500" spans="1:15" x14ac:dyDescent="0.25">
      <c r="A1500" s="59">
        <v>2022</v>
      </c>
      <c r="B1500" s="60">
        <v>450</v>
      </c>
      <c r="C1500" s="60">
        <v>1151</v>
      </c>
      <c r="D1500" s="61">
        <v>654102</v>
      </c>
      <c r="E1500" s="60">
        <v>1560</v>
      </c>
      <c r="F1500" s="59" t="str">
        <f t="shared" si="23"/>
        <v>Metro Academic Classic</v>
      </c>
      <c r="G1500" s="54" t="s">
        <v>310</v>
      </c>
      <c r="H1500" s="62" t="s">
        <v>94</v>
      </c>
      <c r="I1500" s="62" t="s">
        <v>95</v>
      </c>
      <c r="J1500" s="63" t="s">
        <v>162</v>
      </c>
      <c r="K1500" s="64">
        <v>0</v>
      </c>
      <c r="L1500" s="64">
        <v>2053.98</v>
      </c>
      <c r="M1500" s="64">
        <v>0</v>
      </c>
      <c r="N1500" s="64">
        <v>1992.36</v>
      </c>
      <c r="O1500" s="64">
        <v>61.620000000000118</v>
      </c>
    </row>
    <row r="1501" spans="1:15" x14ac:dyDescent="0.25">
      <c r="A1501" s="59">
        <v>2022</v>
      </c>
      <c r="B1501" s="60">
        <v>450</v>
      </c>
      <c r="C1501" s="60">
        <v>1151</v>
      </c>
      <c r="D1501" s="61">
        <v>654301</v>
      </c>
      <c r="E1501" s="60">
        <v>1560</v>
      </c>
      <c r="F1501" s="59" t="str">
        <f t="shared" si="23"/>
        <v>Metro Academic Classic</v>
      </c>
      <c r="G1501" s="54" t="s">
        <v>310</v>
      </c>
      <c r="H1501" s="62" t="s">
        <v>94</v>
      </c>
      <c r="I1501" s="62" t="s">
        <v>95</v>
      </c>
      <c r="J1501" s="63" t="s">
        <v>156</v>
      </c>
      <c r="K1501" s="64">
        <v>0</v>
      </c>
      <c r="L1501" s="64">
        <v>0</v>
      </c>
      <c r="M1501" s="64">
        <v>0</v>
      </c>
      <c r="N1501" s="64">
        <v>16431.349999999999</v>
      </c>
      <c r="O1501" s="64">
        <v>-16431.349999999999</v>
      </c>
    </row>
    <row r="1502" spans="1:15" x14ac:dyDescent="0.25">
      <c r="A1502" s="59">
        <v>2022</v>
      </c>
      <c r="B1502" s="60">
        <v>150</v>
      </c>
      <c r="C1502" s="60">
        <v>1151</v>
      </c>
      <c r="D1502" s="61">
        <v>615113</v>
      </c>
      <c r="E1502" s="60">
        <v>1570</v>
      </c>
      <c r="F1502" s="59" t="str">
        <f t="shared" si="23"/>
        <v xml:space="preserve">McKinley CJA        </v>
      </c>
      <c r="G1502" s="54" t="s">
        <v>310</v>
      </c>
      <c r="H1502" s="62" t="s">
        <v>94</v>
      </c>
      <c r="I1502" s="62" t="s">
        <v>95</v>
      </c>
      <c r="J1502" s="63" t="s">
        <v>108</v>
      </c>
      <c r="K1502" s="64">
        <v>0</v>
      </c>
      <c r="L1502" s="64">
        <v>7.05</v>
      </c>
      <c r="M1502" s="64">
        <v>0</v>
      </c>
      <c r="N1502" s="64">
        <v>7.05</v>
      </c>
      <c r="O1502" s="64">
        <v>0</v>
      </c>
    </row>
    <row r="1503" spans="1:15" x14ac:dyDescent="0.25">
      <c r="A1503" s="59">
        <v>2022</v>
      </c>
      <c r="B1503" s="60">
        <v>150</v>
      </c>
      <c r="C1503" s="60">
        <v>1151</v>
      </c>
      <c r="D1503" s="61">
        <v>623101</v>
      </c>
      <c r="E1503" s="60">
        <v>1570</v>
      </c>
      <c r="F1503" s="59" t="str">
        <f t="shared" si="23"/>
        <v xml:space="preserve">McKinley CJA        </v>
      </c>
      <c r="G1503" s="54" t="s">
        <v>310</v>
      </c>
      <c r="H1503" s="62" t="s">
        <v>94</v>
      </c>
      <c r="I1503" s="62" t="s">
        <v>95</v>
      </c>
      <c r="J1503" s="63" t="s">
        <v>100</v>
      </c>
      <c r="K1503" s="64">
        <v>0</v>
      </c>
      <c r="L1503" s="64">
        <v>0</v>
      </c>
      <c r="M1503" s="64">
        <v>0</v>
      </c>
      <c r="N1503" s="64">
        <v>0.44</v>
      </c>
      <c r="O1503" s="64">
        <v>-0.44</v>
      </c>
    </row>
    <row r="1504" spans="1:15" x14ac:dyDescent="0.25">
      <c r="A1504" s="59">
        <v>2022</v>
      </c>
      <c r="B1504" s="60">
        <v>150</v>
      </c>
      <c r="C1504" s="60">
        <v>1151</v>
      </c>
      <c r="D1504" s="61">
        <v>623201</v>
      </c>
      <c r="E1504" s="60">
        <v>1570</v>
      </c>
      <c r="F1504" s="59" t="str">
        <f t="shared" si="23"/>
        <v xml:space="preserve">McKinley CJA        </v>
      </c>
      <c r="G1504" s="54" t="s">
        <v>310</v>
      </c>
      <c r="H1504" s="62" t="s">
        <v>94</v>
      </c>
      <c r="I1504" s="62" t="s">
        <v>95</v>
      </c>
      <c r="J1504" s="63" t="s">
        <v>102</v>
      </c>
      <c r="K1504" s="64">
        <v>0</v>
      </c>
      <c r="L1504" s="64">
        <v>0</v>
      </c>
      <c r="M1504" s="64">
        <v>0</v>
      </c>
      <c r="N1504" s="64">
        <v>0.1</v>
      </c>
      <c r="O1504" s="64">
        <v>-0.1</v>
      </c>
    </row>
    <row r="1505" spans="1:15" x14ac:dyDescent="0.25">
      <c r="A1505" s="59">
        <v>2022</v>
      </c>
      <c r="B1505" s="60">
        <v>150</v>
      </c>
      <c r="C1505" s="60">
        <v>1151</v>
      </c>
      <c r="D1505" s="61">
        <v>626101</v>
      </c>
      <c r="E1505" s="60">
        <v>1570</v>
      </c>
      <c r="F1505" s="59" t="str">
        <f t="shared" si="23"/>
        <v xml:space="preserve">McKinley CJA        </v>
      </c>
      <c r="G1505" s="54" t="s">
        <v>310</v>
      </c>
      <c r="H1505" s="62" t="s">
        <v>94</v>
      </c>
      <c r="I1505" s="62" t="s">
        <v>95</v>
      </c>
      <c r="J1505" s="63" t="s">
        <v>104</v>
      </c>
      <c r="K1505" s="64">
        <v>0</v>
      </c>
      <c r="L1505" s="64">
        <v>0</v>
      </c>
      <c r="M1505" s="64">
        <v>0</v>
      </c>
      <c r="N1505" s="64">
        <v>0.2</v>
      </c>
      <c r="O1505" s="64">
        <v>-0.2</v>
      </c>
    </row>
    <row r="1506" spans="1:15" x14ac:dyDescent="0.25">
      <c r="A1506" s="59">
        <v>2022</v>
      </c>
      <c r="B1506" s="60">
        <v>150</v>
      </c>
      <c r="C1506" s="60">
        <v>1151</v>
      </c>
      <c r="D1506" s="61">
        <v>639101</v>
      </c>
      <c r="E1506" s="60">
        <v>1570</v>
      </c>
      <c r="F1506" s="59" t="str">
        <f t="shared" si="23"/>
        <v xml:space="preserve">McKinley CJA        </v>
      </c>
      <c r="G1506" s="54" t="s">
        <v>310</v>
      </c>
      <c r="H1506" s="62" t="s">
        <v>94</v>
      </c>
      <c r="I1506" s="62" t="s">
        <v>95</v>
      </c>
      <c r="J1506" s="63" t="s">
        <v>142</v>
      </c>
      <c r="K1506" s="64">
        <v>0</v>
      </c>
      <c r="L1506" s="64">
        <v>0</v>
      </c>
      <c r="M1506" s="64">
        <v>0</v>
      </c>
      <c r="N1506" s="64">
        <v>553.82000000000005</v>
      </c>
      <c r="O1506" s="64">
        <v>-553.82000000000005</v>
      </c>
    </row>
    <row r="1507" spans="1:15" x14ac:dyDescent="0.25">
      <c r="A1507" s="59">
        <v>2022</v>
      </c>
      <c r="B1507" s="60">
        <v>150</v>
      </c>
      <c r="C1507" s="60">
        <v>1151</v>
      </c>
      <c r="D1507" s="61">
        <v>639802</v>
      </c>
      <c r="E1507" s="60">
        <v>1570</v>
      </c>
      <c r="F1507" s="59" t="str">
        <f t="shared" si="23"/>
        <v xml:space="preserve">McKinley CJA        </v>
      </c>
      <c r="G1507" s="54" t="s">
        <v>310</v>
      </c>
      <c r="H1507" s="62" t="s">
        <v>94</v>
      </c>
      <c r="I1507" s="62" t="s">
        <v>95</v>
      </c>
      <c r="J1507" s="63" t="s">
        <v>110</v>
      </c>
      <c r="K1507" s="64">
        <v>22699.16</v>
      </c>
      <c r="L1507" s="64">
        <v>22699.16</v>
      </c>
      <c r="M1507" s="64">
        <v>0</v>
      </c>
      <c r="N1507" s="64">
        <v>0</v>
      </c>
      <c r="O1507" s="64">
        <v>22699.16</v>
      </c>
    </row>
    <row r="1508" spans="1:15" x14ac:dyDescent="0.25">
      <c r="A1508" s="59">
        <v>2022</v>
      </c>
      <c r="B1508" s="60">
        <v>150</v>
      </c>
      <c r="C1508" s="60">
        <v>1151</v>
      </c>
      <c r="D1508" s="61">
        <v>641101</v>
      </c>
      <c r="E1508" s="60">
        <v>1570</v>
      </c>
      <c r="F1508" s="59" t="str">
        <f t="shared" si="23"/>
        <v xml:space="preserve">McKinley CJA        </v>
      </c>
      <c r="G1508" s="54" t="s">
        <v>310</v>
      </c>
      <c r="H1508" s="62" t="s">
        <v>94</v>
      </c>
      <c r="I1508" s="62" t="s">
        <v>95</v>
      </c>
      <c r="J1508" s="63" t="s">
        <v>112</v>
      </c>
      <c r="K1508" s="64">
        <v>119547.1</v>
      </c>
      <c r="L1508" s="64">
        <v>64547.100000000006</v>
      </c>
      <c r="M1508" s="64">
        <v>0</v>
      </c>
      <c r="N1508" s="64">
        <v>3355.32</v>
      </c>
      <c r="O1508" s="64">
        <v>61191.780000000006</v>
      </c>
    </row>
    <row r="1509" spans="1:15" x14ac:dyDescent="0.25">
      <c r="A1509" s="59">
        <v>2022</v>
      </c>
      <c r="B1509" s="60">
        <v>150</v>
      </c>
      <c r="C1509" s="60">
        <v>1151</v>
      </c>
      <c r="D1509" s="61">
        <v>641108</v>
      </c>
      <c r="E1509" s="60">
        <v>1570</v>
      </c>
      <c r="F1509" s="59" t="str">
        <f t="shared" si="23"/>
        <v xml:space="preserve">McKinley CJA        </v>
      </c>
      <c r="G1509" s="54" t="s">
        <v>310</v>
      </c>
      <c r="H1509" s="62" t="s">
        <v>94</v>
      </c>
      <c r="I1509" s="62" t="s">
        <v>95</v>
      </c>
      <c r="J1509" s="63" t="s">
        <v>114</v>
      </c>
      <c r="K1509" s="64">
        <v>26894.74</v>
      </c>
      <c r="L1509" s="64">
        <v>26894.74</v>
      </c>
      <c r="M1509" s="64">
        <v>0</v>
      </c>
      <c r="N1509" s="64">
        <v>0</v>
      </c>
      <c r="O1509" s="64">
        <v>26894.74</v>
      </c>
    </row>
    <row r="1510" spans="1:15" x14ac:dyDescent="0.25">
      <c r="A1510" s="59">
        <v>2022</v>
      </c>
      <c r="B1510" s="60">
        <v>150</v>
      </c>
      <c r="C1510" s="60">
        <v>1151</v>
      </c>
      <c r="D1510" s="61">
        <v>641109</v>
      </c>
      <c r="E1510" s="60">
        <v>1570</v>
      </c>
      <c r="F1510" s="59" t="str">
        <f t="shared" si="23"/>
        <v xml:space="preserve">McKinley CJA        </v>
      </c>
      <c r="G1510" s="54" t="s">
        <v>310</v>
      </c>
      <c r="H1510" s="62" t="s">
        <v>94</v>
      </c>
      <c r="I1510" s="62" t="s">
        <v>95</v>
      </c>
      <c r="J1510" s="63" t="s">
        <v>116</v>
      </c>
      <c r="K1510" s="64">
        <v>13447.37</v>
      </c>
      <c r="L1510" s="64">
        <v>13447.37</v>
      </c>
      <c r="M1510" s="64">
        <v>0</v>
      </c>
      <c r="N1510" s="64">
        <v>1402.79</v>
      </c>
      <c r="O1510" s="64">
        <v>12044.580000000002</v>
      </c>
    </row>
    <row r="1511" spans="1:15" x14ac:dyDescent="0.25">
      <c r="A1511" s="59">
        <v>2022</v>
      </c>
      <c r="B1511" s="60">
        <v>150</v>
      </c>
      <c r="C1511" s="60">
        <v>1151</v>
      </c>
      <c r="D1511" s="61">
        <v>641202</v>
      </c>
      <c r="E1511" s="60">
        <v>1570</v>
      </c>
      <c r="F1511" s="59" t="str">
        <f t="shared" si="23"/>
        <v xml:space="preserve">McKinley CJA        </v>
      </c>
      <c r="G1511" s="54" t="s">
        <v>310</v>
      </c>
      <c r="H1511" s="62" t="s">
        <v>94</v>
      </c>
      <c r="I1511" s="62" t="s">
        <v>95</v>
      </c>
      <c r="J1511" s="63" t="s">
        <v>118</v>
      </c>
      <c r="K1511" s="64">
        <v>26894.74</v>
      </c>
      <c r="L1511" s="64">
        <v>26894.74</v>
      </c>
      <c r="M1511" s="64">
        <v>0</v>
      </c>
      <c r="N1511" s="64">
        <v>6519.3</v>
      </c>
      <c r="O1511" s="64">
        <v>20375.440000000002</v>
      </c>
    </row>
    <row r="1512" spans="1:15" x14ac:dyDescent="0.25">
      <c r="A1512" s="59">
        <v>2022</v>
      </c>
      <c r="B1512" s="60">
        <v>250</v>
      </c>
      <c r="C1512" s="60">
        <v>1151</v>
      </c>
      <c r="D1512" s="61">
        <v>613101</v>
      </c>
      <c r="E1512" s="60">
        <v>1570</v>
      </c>
      <c r="F1512" s="59" t="str">
        <f t="shared" si="23"/>
        <v xml:space="preserve">McKinley CJA        </v>
      </c>
      <c r="G1512" s="54" t="s">
        <v>310</v>
      </c>
      <c r="H1512" s="62" t="s">
        <v>94</v>
      </c>
      <c r="I1512" s="62" t="s">
        <v>95</v>
      </c>
      <c r="J1512" s="63" t="s">
        <v>138</v>
      </c>
      <c r="K1512" s="64">
        <v>53789.47</v>
      </c>
      <c r="L1512" s="64">
        <v>53789.47</v>
      </c>
      <c r="M1512" s="64">
        <v>0</v>
      </c>
      <c r="N1512" s="64">
        <v>0</v>
      </c>
      <c r="O1512" s="64">
        <v>53789.47</v>
      </c>
    </row>
    <row r="1513" spans="1:15" x14ac:dyDescent="0.25">
      <c r="A1513" s="59">
        <v>2022</v>
      </c>
      <c r="B1513" s="60">
        <v>250</v>
      </c>
      <c r="C1513" s="60">
        <v>1151</v>
      </c>
      <c r="D1513" s="61">
        <v>623101</v>
      </c>
      <c r="E1513" s="60">
        <v>1570</v>
      </c>
      <c r="F1513" s="59" t="str">
        <f t="shared" si="23"/>
        <v xml:space="preserve">McKinley CJA        </v>
      </c>
      <c r="G1513" s="54" t="s">
        <v>310</v>
      </c>
      <c r="H1513" s="62" t="s">
        <v>94</v>
      </c>
      <c r="I1513" s="62" t="s">
        <v>95</v>
      </c>
      <c r="J1513" s="63" t="s">
        <v>100</v>
      </c>
      <c r="K1513" s="64">
        <v>3334.95</v>
      </c>
      <c r="L1513" s="64">
        <v>3334.95</v>
      </c>
      <c r="M1513" s="64">
        <v>0</v>
      </c>
      <c r="N1513" s="64">
        <v>0</v>
      </c>
      <c r="O1513" s="64">
        <v>3334.95</v>
      </c>
    </row>
    <row r="1514" spans="1:15" x14ac:dyDescent="0.25">
      <c r="A1514" s="59">
        <v>2022</v>
      </c>
      <c r="B1514" s="60">
        <v>250</v>
      </c>
      <c r="C1514" s="60">
        <v>1151</v>
      </c>
      <c r="D1514" s="61">
        <v>623201</v>
      </c>
      <c r="E1514" s="60">
        <v>1570</v>
      </c>
      <c r="F1514" s="59" t="str">
        <f t="shared" si="23"/>
        <v xml:space="preserve">McKinley CJA        </v>
      </c>
      <c r="G1514" s="54" t="s">
        <v>310</v>
      </c>
      <c r="H1514" s="62" t="s">
        <v>94</v>
      </c>
      <c r="I1514" s="62" t="s">
        <v>95</v>
      </c>
      <c r="J1514" s="63" t="s">
        <v>102</v>
      </c>
      <c r="K1514" s="64">
        <v>779.95</v>
      </c>
      <c r="L1514" s="64">
        <v>779.95</v>
      </c>
      <c r="M1514" s="64">
        <v>0</v>
      </c>
      <c r="N1514" s="64">
        <v>0</v>
      </c>
      <c r="O1514" s="64">
        <v>779.95</v>
      </c>
    </row>
    <row r="1515" spans="1:15" x14ac:dyDescent="0.25">
      <c r="A1515" s="59">
        <v>2022</v>
      </c>
      <c r="B1515" s="60">
        <v>250</v>
      </c>
      <c r="C1515" s="60">
        <v>1151</v>
      </c>
      <c r="D1515" s="61">
        <v>626101</v>
      </c>
      <c r="E1515" s="60">
        <v>1570</v>
      </c>
      <c r="F1515" s="59" t="str">
        <f t="shared" si="23"/>
        <v xml:space="preserve">McKinley CJA        </v>
      </c>
      <c r="G1515" s="54" t="s">
        <v>310</v>
      </c>
      <c r="H1515" s="62" t="s">
        <v>94</v>
      </c>
      <c r="I1515" s="62" t="s">
        <v>95</v>
      </c>
      <c r="J1515" s="63" t="s">
        <v>104</v>
      </c>
      <c r="K1515" s="64">
        <v>1559.89</v>
      </c>
      <c r="L1515" s="64">
        <v>1559.89</v>
      </c>
      <c r="M1515" s="64">
        <v>0</v>
      </c>
      <c r="N1515" s="64">
        <v>0</v>
      </c>
      <c r="O1515" s="64">
        <v>1559.89</v>
      </c>
    </row>
    <row r="1516" spans="1:15" x14ac:dyDescent="0.25">
      <c r="A1516" s="59">
        <v>2022</v>
      </c>
      <c r="B1516" s="60">
        <v>450</v>
      </c>
      <c r="C1516" s="60">
        <v>1151</v>
      </c>
      <c r="D1516" s="61">
        <v>654102</v>
      </c>
      <c r="E1516" s="60">
        <v>1570</v>
      </c>
      <c r="F1516" s="59" t="str">
        <f t="shared" si="23"/>
        <v xml:space="preserve">McKinley CJA        </v>
      </c>
      <c r="G1516" s="54" t="s">
        <v>310</v>
      </c>
      <c r="H1516" s="62" t="s">
        <v>94</v>
      </c>
      <c r="I1516" s="62" t="s">
        <v>95</v>
      </c>
      <c r="J1516" s="63" t="s">
        <v>162</v>
      </c>
      <c r="K1516" s="64">
        <v>0</v>
      </c>
      <c r="L1516" s="64">
        <v>50000</v>
      </c>
      <c r="M1516" s="64">
        <v>0</v>
      </c>
      <c r="N1516" s="64">
        <v>0</v>
      </c>
      <c r="O1516" s="64">
        <v>50000</v>
      </c>
    </row>
    <row r="1517" spans="1:15" x14ac:dyDescent="0.25">
      <c r="A1517" s="59">
        <v>2022</v>
      </c>
      <c r="B1517" s="60">
        <v>450</v>
      </c>
      <c r="C1517" s="60">
        <v>1151</v>
      </c>
      <c r="D1517" s="61">
        <v>654301</v>
      </c>
      <c r="E1517" s="60">
        <v>1570</v>
      </c>
      <c r="F1517" s="59" t="str">
        <f t="shared" si="23"/>
        <v xml:space="preserve">McKinley CJA        </v>
      </c>
      <c r="G1517" s="54" t="s">
        <v>310</v>
      </c>
      <c r="H1517" s="62" t="s">
        <v>94</v>
      </c>
      <c r="I1517" s="62" t="s">
        <v>95</v>
      </c>
      <c r="J1517" s="63" t="s">
        <v>156</v>
      </c>
      <c r="K1517" s="64">
        <v>0</v>
      </c>
      <c r="L1517" s="64">
        <v>0</v>
      </c>
      <c r="M1517" s="64">
        <v>0</v>
      </c>
      <c r="N1517" s="64">
        <v>11057.02</v>
      </c>
      <c r="O1517" s="64">
        <v>-11057.02</v>
      </c>
    </row>
    <row r="1518" spans="1:15" x14ac:dyDescent="0.25">
      <c r="A1518" s="59">
        <v>2022</v>
      </c>
      <c r="B1518" s="60">
        <v>150</v>
      </c>
      <c r="C1518" s="60">
        <v>1151</v>
      </c>
      <c r="D1518" s="61">
        <v>615113</v>
      </c>
      <c r="E1518" s="60">
        <v>1680</v>
      </c>
      <c r="F1518" s="59" t="str">
        <f t="shared" si="23"/>
        <v xml:space="preserve">Roosevelt </v>
      </c>
      <c r="G1518" s="54" t="s">
        <v>310</v>
      </c>
      <c r="H1518" s="62" t="s">
        <v>94</v>
      </c>
      <c r="I1518" s="62" t="s">
        <v>95</v>
      </c>
      <c r="J1518" s="63" t="s">
        <v>108</v>
      </c>
      <c r="K1518" s="64">
        <v>0</v>
      </c>
      <c r="L1518" s="64">
        <v>118.89</v>
      </c>
      <c r="M1518" s="64">
        <v>0</v>
      </c>
      <c r="N1518" s="64">
        <v>118.89</v>
      </c>
      <c r="O1518" s="64">
        <v>0</v>
      </c>
    </row>
    <row r="1519" spans="1:15" x14ac:dyDescent="0.25">
      <c r="A1519" s="59">
        <v>2022</v>
      </c>
      <c r="B1519" s="60">
        <v>150</v>
      </c>
      <c r="C1519" s="60">
        <v>1151</v>
      </c>
      <c r="D1519" s="61">
        <v>623101</v>
      </c>
      <c r="E1519" s="60">
        <v>1680</v>
      </c>
      <c r="F1519" s="59" t="str">
        <f t="shared" si="23"/>
        <v xml:space="preserve">Roosevelt </v>
      </c>
      <c r="G1519" s="54" t="s">
        <v>310</v>
      </c>
      <c r="H1519" s="62" t="s">
        <v>94</v>
      </c>
      <c r="I1519" s="62" t="s">
        <v>95</v>
      </c>
      <c r="J1519" s="63" t="s">
        <v>100</v>
      </c>
      <c r="K1519" s="64">
        <v>0</v>
      </c>
      <c r="L1519" s="64">
        <v>0</v>
      </c>
      <c r="M1519" s="64">
        <v>0</v>
      </c>
      <c r="N1519" s="64">
        <v>7.27</v>
      </c>
      <c r="O1519" s="64">
        <v>-7.27</v>
      </c>
    </row>
    <row r="1520" spans="1:15" x14ac:dyDescent="0.25">
      <c r="A1520" s="59">
        <v>2022</v>
      </c>
      <c r="B1520" s="60">
        <v>150</v>
      </c>
      <c r="C1520" s="60">
        <v>1151</v>
      </c>
      <c r="D1520" s="61">
        <v>623201</v>
      </c>
      <c r="E1520" s="60">
        <v>1680</v>
      </c>
      <c r="F1520" s="59" t="str">
        <f t="shared" si="23"/>
        <v xml:space="preserve">Roosevelt </v>
      </c>
      <c r="G1520" s="54" t="s">
        <v>310</v>
      </c>
      <c r="H1520" s="62" t="s">
        <v>94</v>
      </c>
      <c r="I1520" s="62" t="s">
        <v>95</v>
      </c>
      <c r="J1520" s="63" t="s">
        <v>102</v>
      </c>
      <c r="K1520" s="64">
        <v>0</v>
      </c>
      <c r="L1520" s="64">
        <v>0</v>
      </c>
      <c r="M1520" s="64">
        <v>0</v>
      </c>
      <c r="N1520" s="64">
        <v>1.7</v>
      </c>
      <c r="O1520" s="64">
        <v>-1.7</v>
      </c>
    </row>
    <row r="1521" spans="1:15" x14ac:dyDescent="0.25">
      <c r="A1521" s="59">
        <v>2022</v>
      </c>
      <c r="B1521" s="60">
        <v>150</v>
      </c>
      <c r="C1521" s="60">
        <v>1151</v>
      </c>
      <c r="D1521" s="61">
        <v>626101</v>
      </c>
      <c r="E1521" s="60">
        <v>1680</v>
      </c>
      <c r="F1521" s="59" t="str">
        <f t="shared" si="23"/>
        <v xml:space="preserve">Roosevelt </v>
      </c>
      <c r="G1521" s="54" t="s">
        <v>310</v>
      </c>
      <c r="H1521" s="62" t="s">
        <v>94</v>
      </c>
      <c r="I1521" s="62" t="s">
        <v>95</v>
      </c>
      <c r="J1521" s="63" t="s">
        <v>104</v>
      </c>
      <c r="K1521" s="64">
        <v>0</v>
      </c>
      <c r="L1521" s="64">
        <v>0</v>
      </c>
      <c r="M1521" s="64">
        <v>0</v>
      </c>
      <c r="N1521" s="64">
        <v>3.45</v>
      </c>
      <c r="O1521" s="64">
        <v>-3.45</v>
      </c>
    </row>
    <row r="1522" spans="1:15" x14ac:dyDescent="0.25">
      <c r="A1522" s="59">
        <v>2022</v>
      </c>
      <c r="B1522" s="60">
        <v>150</v>
      </c>
      <c r="C1522" s="60">
        <v>1151</v>
      </c>
      <c r="D1522" s="61">
        <v>639101</v>
      </c>
      <c r="E1522" s="60">
        <v>1680</v>
      </c>
      <c r="F1522" s="59" t="str">
        <f t="shared" si="23"/>
        <v xml:space="preserve">Roosevelt </v>
      </c>
      <c r="G1522" s="54" t="s">
        <v>310</v>
      </c>
      <c r="H1522" s="62" t="s">
        <v>94</v>
      </c>
      <c r="I1522" s="62" t="s">
        <v>95</v>
      </c>
      <c r="J1522" s="63" t="s">
        <v>142</v>
      </c>
      <c r="K1522" s="64">
        <v>0</v>
      </c>
      <c r="L1522" s="64">
        <v>0</v>
      </c>
      <c r="M1522" s="64">
        <v>0</v>
      </c>
      <c r="N1522" s="64">
        <v>911.26</v>
      </c>
      <c r="O1522" s="64">
        <v>-911.26</v>
      </c>
    </row>
    <row r="1523" spans="1:15" x14ac:dyDescent="0.25">
      <c r="A1523" s="59">
        <v>2022</v>
      </c>
      <c r="B1523" s="60">
        <v>150</v>
      </c>
      <c r="C1523" s="60">
        <v>1151</v>
      </c>
      <c r="D1523" s="61">
        <v>639802</v>
      </c>
      <c r="E1523" s="60">
        <v>1680</v>
      </c>
      <c r="F1523" s="59" t="str">
        <f t="shared" si="23"/>
        <v xml:space="preserve">Roosevelt </v>
      </c>
      <c r="G1523" s="54" t="s">
        <v>310</v>
      </c>
      <c r="H1523" s="62" t="s">
        <v>94</v>
      </c>
      <c r="I1523" s="62" t="s">
        <v>95</v>
      </c>
      <c r="J1523" s="63" t="s">
        <v>110</v>
      </c>
      <c r="K1523" s="64">
        <v>54671.16</v>
      </c>
      <c r="L1523" s="64">
        <v>0</v>
      </c>
      <c r="M1523" s="64">
        <v>0</v>
      </c>
      <c r="N1523" s="64">
        <v>0</v>
      </c>
      <c r="O1523" s="64">
        <v>0</v>
      </c>
    </row>
    <row r="1524" spans="1:15" x14ac:dyDescent="0.25">
      <c r="A1524" s="59">
        <v>2022</v>
      </c>
      <c r="B1524" s="60">
        <v>150</v>
      </c>
      <c r="C1524" s="60">
        <v>1151</v>
      </c>
      <c r="D1524" s="61">
        <v>641101</v>
      </c>
      <c r="E1524" s="60">
        <v>1680</v>
      </c>
      <c r="F1524" s="59" t="str">
        <f t="shared" si="23"/>
        <v xml:space="preserve">Roosevelt </v>
      </c>
      <c r="G1524" s="54" t="s">
        <v>310</v>
      </c>
      <c r="H1524" s="62" t="s">
        <v>94</v>
      </c>
      <c r="I1524" s="62" t="s">
        <v>95</v>
      </c>
      <c r="J1524" s="63" t="s">
        <v>112</v>
      </c>
      <c r="K1524" s="64">
        <v>287930.43</v>
      </c>
      <c r="L1524" s="64">
        <v>136489.47</v>
      </c>
      <c r="M1524" s="64">
        <v>2469.8000000000002</v>
      </c>
      <c r="N1524" s="64">
        <v>12383.09</v>
      </c>
      <c r="O1524" s="64">
        <v>121636.58</v>
      </c>
    </row>
    <row r="1525" spans="1:15" x14ac:dyDescent="0.25">
      <c r="A1525" s="59">
        <v>2022</v>
      </c>
      <c r="B1525" s="60">
        <v>150</v>
      </c>
      <c r="C1525" s="60">
        <v>1151</v>
      </c>
      <c r="D1525" s="61">
        <v>641108</v>
      </c>
      <c r="E1525" s="60">
        <v>1680</v>
      </c>
      <c r="F1525" s="59" t="str">
        <f t="shared" si="23"/>
        <v xml:space="preserve">Roosevelt </v>
      </c>
      <c r="G1525" s="54" t="s">
        <v>310</v>
      </c>
      <c r="H1525" s="62" t="s">
        <v>94</v>
      </c>
      <c r="I1525" s="62" t="s">
        <v>95</v>
      </c>
      <c r="J1525" s="63" t="s">
        <v>114</v>
      </c>
      <c r="K1525" s="64">
        <v>64776.25</v>
      </c>
      <c r="L1525" s="64">
        <v>64876.25</v>
      </c>
      <c r="M1525" s="64">
        <v>0</v>
      </c>
      <c r="N1525" s="64">
        <v>64842.63</v>
      </c>
      <c r="O1525" s="64">
        <v>33.619999999995343</v>
      </c>
    </row>
    <row r="1526" spans="1:15" x14ac:dyDescent="0.25">
      <c r="A1526" s="59">
        <v>2022</v>
      </c>
      <c r="B1526" s="60">
        <v>150</v>
      </c>
      <c r="C1526" s="60">
        <v>1151</v>
      </c>
      <c r="D1526" s="61">
        <v>641109</v>
      </c>
      <c r="E1526" s="60">
        <v>1680</v>
      </c>
      <c r="F1526" s="59" t="str">
        <f t="shared" si="23"/>
        <v xml:space="preserve">Roosevelt </v>
      </c>
      <c r="G1526" s="54" t="s">
        <v>310</v>
      </c>
      <c r="H1526" s="62" t="s">
        <v>94</v>
      </c>
      <c r="I1526" s="62" t="s">
        <v>95</v>
      </c>
      <c r="J1526" s="63" t="s">
        <v>116</v>
      </c>
      <c r="K1526" s="64">
        <v>32388.13</v>
      </c>
      <c r="L1526" s="64">
        <v>141630.25</v>
      </c>
      <c r="M1526" s="64">
        <v>19368.46</v>
      </c>
      <c r="N1526" s="64">
        <v>15165.23</v>
      </c>
      <c r="O1526" s="64">
        <v>107096.56</v>
      </c>
    </row>
    <row r="1527" spans="1:15" x14ac:dyDescent="0.25">
      <c r="A1527" s="59">
        <v>2022</v>
      </c>
      <c r="B1527" s="60">
        <v>150</v>
      </c>
      <c r="C1527" s="60">
        <v>1151</v>
      </c>
      <c r="D1527" s="61">
        <v>641202</v>
      </c>
      <c r="E1527" s="60">
        <v>1680</v>
      </c>
      <c r="F1527" s="59" t="str">
        <f t="shared" si="23"/>
        <v xml:space="preserve">Roosevelt </v>
      </c>
      <c r="G1527" s="54" t="s">
        <v>310</v>
      </c>
      <c r="H1527" s="62" t="s">
        <v>94</v>
      </c>
      <c r="I1527" s="62" t="s">
        <v>95</v>
      </c>
      <c r="J1527" s="63" t="s">
        <v>118</v>
      </c>
      <c r="K1527" s="64">
        <v>64776.25</v>
      </c>
      <c r="L1527" s="64">
        <v>61951.25</v>
      </c>
      <c r="M1527" s="64">
        <v>0</v>
      </c>
      <c r="N1527" s="64">
        <v>7398.53</v>
      </c>
      <c r="O1527" s="64">
        <v>54552.72</v>
      </c>
    </row>
    <row r="1528" spans="1:15" x14ac:dyDescent="0.25">
      <c r="A1528" s="59">
        <v>2022</v>
      </c>
      <c r="B1528" s="60">
        <v>250</v>
      </c>
      <c r="C1528" s="60">
        <v>1151</v>
      </c>
      <c r="D1528" s="61">
        <v>613101</v>
      </c>
      <c r="E1528" s="60">
        <v>1680</v>
      </c>
      <c r="F1528" s="59" t="str">
        <f t="shared" si="23"/>
        <v xml:space="preserve">Roosevelt </v>
      </c>
      <c r="G1528" s="54" t="s">
        <v>310</v>
      </c>
      <c r="H1528" s="62" t="s">
        <v>94</v>
      </c>
      <c r="I1528" s="62" t="s">
        <v>95</v>
      </c>
      <c r="J1528" s="63" t="s">
        <v>138</v>
      </c>
      <c r="K1528" s="64">
        <v>129552.5</v>
      </c>
      <c r="L1528" s="64">
        <v>129552.5</v>
      </c>
      <c r="M1528" s="64">
        <v>0</v>
      </c>
      <c r="N1528" s="64">
        <v>0</v>
      </c>
      <c r="O1528" s="64">
        <v>129552.5</v>
      </c>
    </row>
    <row r="1529" spans="1:15" x14ac:dyDescent="0.25">
      <c r="A1529" s="59">
        <v>2022</v>
      </c>
      <c r="B1529" s="60">
        <v>250</v>
      </c>
      <c r="C1529" s="60">
        <v>1151</v>
      </c>
      <c r="D1529" s="61">
        <v>623101</v>
      </c>
      <c r="E1529" s="60">
        <v>1680</v>
      </c>
      <c r="F1529" s="59" t="str">
        <f t="shared" si="23"/>
        <v xml:space="preserve">Roosevelt </v>
      </c>
      <c r="G1529" s="54" t="s">
        <v>310</v>
      </c>
      <c r="H1529" s="62" t="s">
        <v>94</v>
      </c>
      <c r="I1529" s="62" t="s">
        <v>95</v>
      </c>
      <c r="J1529" s="63" t="s">
        <v>100</v>
      </c>
      <c r="K1529" s="64">
        <v>8032.26</v>
      </c>
      <c r="L1529" s="64">
        <v>8032.26</v>
      </c>
      <c r="M1529" s="64">
        <v>0</v>
      </c>
      <c r="N1529" s="64">
        <v>0</v>
      </c>
      <c r="O1529" s="64">
        <v>8032.26</v>
      </c>
    </row>
    <row r="1530" spans="1:15" x14ac:dyDescent="0.25">
      <c r="A1530" s="59">
        <v>2022</v>
      </c>
      <c r="B1530" s="60">
        <v>250</v>
      </c>
      <c r="C1530" s="60">
        <v>1151</v>
      </c>
      <c r="D1530" s="61">
        <v>623201</v>
      </c>
      <c r="E1530" s="60">
        <v>1680</v>
      </c>
      <c r="F1530" s="59" t="str">
        <f t="shared" si="23"/>
        <v xml:space="preserve">Roosevelt </v>
      </c>
      <c r="G1530" s="54" t="s">
        <v>310</v>
      </c>
      <c r="H1530" s="62" t="s">
        <v>94</v>
      </c>
      <c r="I1530" s="62" t="s">
        <v>95</v>
      </c>
      <c r="J1530" s="63" t="s">
        <v>102</v>
      </c>
      <c r="K1530" s="64">
        <v>1878.51</v>
      </c>
      <c r="L1530" s="64">
        <v>1878.51</v>
      </c>
      <c r="M1530" s="64">
        <v>0</v>
      </c>
      <c r="N1530" s="64">
        <v>0</v>
      </c>
      <c r="O1530" s="64">
        <v>1878.51</v>
      </c>
    </row>
    <row r="1531" spans="1:15" x14ac:dyDescent="0.25">
      <c r="A1531" s="59">
        <v>2022</v>
      </c>
      <c r="B1531" s="60">
        <v>250</v>
      </c>
      <c r="C1531" s="60">
        <v>1151</v>
      </c>
      <c r="D1531" s="61">
        <v>626101</v>
      </c>
      <c r="E1531" s="60">
        <v>1680</v>
      </c>
      <c r="F1531" s="59" t="str">
        <f t="shared" si="23"/>
        <v xml:space="preserve">Roosevelt </v>
      </c>
      <c r="G1531" s="54" t="s">
        <v>310</v>
      </c>
      <c r="H1531" s="62" t="s">
        <v>94</v>
      </c>
      <c r="I1531" s="62" t="s">
        <v>95</v>
      </c>
      <c r="J1531" s="63" t="s">
        <v>104</v>
      </c>
      <c r="K1531" s="64">
        <v>3757.02</v>
      </c>
      <c r="L1531" s="64">
        <v>3757.02</v>
      </c>
      <c r="M1531" s="64">
        <v>0</v>
      </c>
      <c r="N1531" s="64">
        <v>0</v>
      </c>
      <c r="O1531" s="64">
        <v>3757.02</v>
      </c>
    </row>
    <row r="1532" spans="1:15" x14ac:dyDescent="0.25">
      <c r="A1532" s="59">
        <v>2022</v>
      </c>
      <c r="B1532" s="60">
        <v>250</v>
      </c>
      <c r="C1532" s="60">
        <v>1151</v>
      </c>
      <c r="D1532" s="61">
        <v>639103</v>
      </c>
      <c r="E1532" s="60">
        <v>1680</v>
      </c>
      <c r="F1532" s="59" t="str">
        <f t="shared" si="23"/>
        <v xml:space="preserve">Roosevelt </v>
      </c>
      <c r="G1532" s="54" t="s">
        <v>310</v>
      </c>
      <c r="H1532" s="62" t="s">
        <v>94</v>
      </c>
      <c r="I1532" s="62" t="s">
        <v>95</v>
      </c>
      <c r="J1532" s="63" t="s">
        <v>169</v>
      </c>
      <c r="K1532" s="64">
        <v>0</v>
      </c>
      <c r="L1532" s="64">
        <v>2000</v>
      </c>
      <c r="M1532" s="64">
        <v>2000</v>
      </c>
      <c r="N1532" s="64">
        <v>0</v>
      </c>
      <c r="O1532" s="64">
        <v>0</v>
      </c>
    </row>
    <row r="1533" spans="1:15" x14ac:dyDescent="0.25">
      <c r="A1533" s="59">
        <v>2022</v>
      </c>
      <c r="B1533" s="60">
        <v>450</v>
      </c>
      <c r="C1533" s="60">
        <v>1151</v>
      </c>
      <c r="D1533" s="61">
        <v>654101</v>
      </c>
      <c r="E1533" s="60">
        <v>1680</v>
      </c>
      <c r="F1533" s="59" t="str">
        <f t="shared" si="23"/>
        <v xml:space="preserve">Roosevelt </v>
      </c>
      <c r="G1533" s="54" t="s">
        <v>310</v>
      </c>
      <c r="H1533" s="62" t="s">
        <v>94</v>
      </c>
      <c r="I1533" s="62" t="s">
        <v>95</v>
      </c>
      <c r="J1533" s="63" t="s">
        <v>154</v>
      </c>
      <c r="K1533" s="64">
        <v>0</v>
      </c>
      <c r="L1533" s="64">
        <v>8613.41</v>
      </c>
      <c r="M1533" s="64">
        <v>0</v>
      </c>
      <c r="N1533" s="64">
        <v>8337.4599999999991</v>
      </c>
      <c r="O1533" s="64">
        <v>275.95000000000073</v>
      </c>
    </row>
    <row r="1534" spans="1:15" x14ac:dyDescent="0.25">
      <c r="A1534" s="59">
        <v>2022</v>
      </c>
      <c r="B1534" s="60">
        <v>450</v>
      </c>
      <c r="C1534" s="60">
        <v>1151</v>
      </c>
      <c r="D1534" s="61">
        <v>654102</v>
      </c>
      <c r="E1534" s="60">
        <v>1680</v>
      </c>
      <c r="F1534" s="59" t="str">
        <f t="shared" si="23"/>
        <v xml:space="preserve">Roosevelt </v>
      </c>
      <c r="G1534" s="54" t="s">
        <v>310</v>
      </c>
      <c r="H1534" s="62" t="s">
        <v>94</v>
      </c>
      <c r="I1534" s="62" t="s">
        <v>95</v>
      </c>
      <c r="J1534" s="63" t="s">
        <v>162</v>
      </c>
      <c r="K1534" s="64">
        <v>0</v>
      </c>
      <c r="L1534" s="64">
        <v>19386.59</v>
      </c>
      <c r="M1534" s="64">
        <v>0</v>
      </c>
      <c r="N1534" s="64">
        <v>0</v>
      </c>
      <c r="O1534" s="64">
        <v>19386.59</v>
      </c>
    </row>
    <row r="1535" spans="1:15" x14ac:dyDescent="0.25">
      <c r="A1535" s="59">
        <v>2022</v>
      </c>
      <c r="B1535" s="60">
        <v>450</v>
      </c>
      <c r="C1535" s="60">
        <v>1151</v>
      </c>
      <c r="D1535" s="61">
        <v>654105</v>
      </c>
      <c r="E1535" s="60">
        <v>1680</v>
      </c>
      <c r="F1535" s="59" t="str">
        <f t="shared" si="23"/>
        <v xml:space="preserve">Roosevelt </v>
      </c>
      <c r="G1535" s="54" t="s">
        <v>310</v>
      </c>
      <c r="H1535" s="62" t="s">
        <v>94</v>
      </c>
      <c r="I1535" s="62" t="s">
        <v>95</v>
      </c>
      <c r="J1535" s="63" t="s">
        <v>171</v>
      </c>
      <c r="K1535" s="64">
        <v>0</v>
      </c>
      <c r="L1535" s="64">
        <v>57000</v>
      </c>
      <c r="M1535" s="64">
        <v>0</v>
      </c>
      <c r="N1535" s="64">
        <v>0</v>
      </c>
      <c r="O1535" s="64">
        <v>57000</v>
      </c>
    </row>
    <row r="1536" spans="1:15" x14ac:dyDescent="0.25">
      <c r="A1536" s="59">
        <v>2022</v>
      </c>
      <c r="B1536" s="60">
        <v>450</v>
      </c>
      <c r="C1536" s="60">
        <v>1151</v>
      </c>
      <c r="D1536" s="61">
        <v>654201</v>
      </c>
      <c r="E1536" s="60">
        <v>1680</v>
      </c>
      <c r="F1536" s="59" t="str">
        <f t="shared" si="23"/>
        <v xml:space="preserve">Roosevelt </v>
      </c>
      <c r="G1536" s="54" t="s">
        <v>310</v>
      </c>
      <c r="H1536" s="62" t="s">
        <v>94</v>
      </c>
      <c r="I1536" s="62" t="s">
        <v>95</v>
      </c>
      <c r="J1536" s="63" t="s">
        <v>173</v>
      </c>
      <c r="K1536" s="64">
        <v>0</v>
      </c>
      <c r="L1536" s="64">
        <v>9770</v>
      </c>
      <c r="M1536" s="64">
        <v>7610</v>
      </c>
      <c r="N1536" s="64">
        <v>2160</v>
      </c>
      <c r="O1536" s="64">
        <v>0</v>
      </c>
    </row>
    <row r="1537" spans="1:15" x14ac:dyDescent="0.25">
      <c r="A1537" s="59">
        <v>2022</v>
      </c>
      <c r="B1537" s="60">
        <v>450</v>
      </c>
      <c r="C1537" s="60">
        <v>1151</v>
      </c>
      <c r="D1537" s="61">
        <v>654301</v>
      </c>
      <c r="E1537" s="60">
        <v>1680</v>
      </c>
      <c r="F1537" s="59" t="str">
        <f t="shared" si="23"/>
        <v xml:space="preserve">Roosevelt </v>
      </c>
      <c r="G1537" s="54" t="s">
        <v>310</v>
      </c>
      <c r="H1537" s="62" t="s">
        <v>94</v>
      </c>
      <c r="I1537" s="62" t="s">
        <v>95</v>
      </c>
      <c r="J1537" s="63" t="s">
        <v>156</v>
      </c>
      <c r="K1537" s="64">
        <v>0</v>
      </c>
      <c r="L1537" s="64">
        <v>2825</v>
      </c>
      <c r="M1537" s="64">
        <v>0</v>
      </c>
      <c r="N1537" s="64">
        <v>21018.43</v>
      </c>
      <c r="O1537" s="64">
        <v>-18193.43</v>
      </c>
    </row>
    <row r="1538" spans="1:15" x14ac:dyDescent="0.25">
      <c r="A1538" s="59">
        <v>2022</v>
      </c>
      <c r="B1538" s="60">
        <v>150</v>
      </c>
      <c r="C1538" s="60">
        <v>1151</v>
      </c>
      <c r="D1538" s="61">
        <v>623101</v>
      </c>
      <c r="E1538" s="60">
        <v>1730</v>
      </c>
      <c r="F1538" s="59" t="str">
        <f t="shared" ref="F1538:F1601" si="24">VLOOKUP(E1538,Locations,2,0)</f>
        <v>Soldan IS</v>
      </c>
      <c r="G1538" s="54" t="s">
        <v>310</v>
      </c>
      <c r="H1538" s="62" t="s">
        <v>94</v>
      </c>
      <c r="I1538" s="62" t="s">
        <v>95</v>
      </c>
      <c r="J1538" s="63" t="s">
        <v>100</v>
      </c>
      <c r="K1538" s="64">
        <v>0</v>
      </c>
      <c r="L1538" s="64">
        <v>0</v>
      </c>
      <c r="M1538" s="64">
        <v>0</v>
      </c>
      <c r="N1538" s="64">
        <v>129.45999999999998</v>
      </c>
      <c r="O1538" s="64">
        <v>-129.45999999999998</v>
      </c>
    </row>
    <row r="1539" spans="1:15" x14ac:dyDescent="0.25">
      <c r="A1539" s="59">
        <v>2022</v>
      </c>
      <c r="B1539" s="60">
        <v>150</v>
      </c>
      <c r="C1539" s="60">
        <v>1151</v>
      </c>
      <c r="D1539" s="61">
        <v>623201</v>
      </c>
      <c r="E1539" s="60">
        <v>1730</v>
      </c>
      <c r="F1539" s="59" t="str">
        <f t="shared" si="24"/>
        <v>Soldan IS</v>
      </c>
      <c r="G1539" s="54" t="s">
        <v>310</v>
      </c>
      <c r="H1539" s="62" t="s">
        <v>94</v>
      </c>
      <c r="I1539" s="62" t="s">
        <v>95</v>
      </c>
      <c r="J1539" s="63" t="s">
        <v>102</v>
      </c>
      <c r="K1539" s="64">
        <v>0</v>
      </c>
      <c r="L1539" s="64">
        <v>0</v>
      </c>
      <c r="M1539" s="64">
        <v>0</v>
      </c>
      <c r="N1539" s="64">
        <v>30.28</v>
      </c>
      <c r="O1539" s="64">
        <v>-30.28</v>
      </c>
    </row>
    <row r="1540" spans="1:15" x14ac:dyDescent="0.25">
      <c r="A1540" s="59">
        <v>2022</v>
      </c>
      <c r="B1540" s="60">
        <v>150</v>
      </c>
      <c r="C1540" s="60">
        <v>1151</v>
      </c>
      <c r="D1540" s="61">
        <v>626101</v>
      </c>
      <c r="E1540" s="60">
        <v>1730</v>
      </c>
      <c r="F1540" s="59" t="str">
        <f t="shared" si="24"/>
        <v>Soldan IS</v>
      </c>
      <c r="G1540" s="54" t="s">
        <v>310</v>
      </c>
      <c r="H1540" s="62" t="s">
        <v>94</v>
      </c>
      <c r="I1540" s="62" t="s">
        <v>95</v>
      </c>
      <c r="J1540" s="63" t="s">
        <v>104</v>
      </c>
      <c r="K1540" s="64">
        <v>0</v>
      </c>
      <c r="L1540" s="64">
        <v>0</v>
      </c>
      <c r="M1540" s="64">
        <v>0</v>
      </c>
      <c r="N1540" s="64">
        <v>60.56</v>
      </c>
      <c r="O1540" s="64">
        <v>-60.56</v>
      </c>
    </row>
    <row r="1541" spans="1:15" x14ac:dyDescent="0.25">
      <c r="A1541" s="59">
        <v>2022</v>
      </c>
      <c r="B1541" s="60">
        <v>150</v>
      </c>
      <c r="C1541" s="60">
        <v>1151</v>
      </c>
      <c r="D1541" s="61">
        <v>639101</v>
      </c>
      <c r="E1541" s="60">
        <v>1730</v>
      </c>
      <c r="F1541" s="59" t="str">
        <f t="shared" si="24"/>
        <v>Soldan IS</v>
      </c>
      <c r="G1541" s="54" t="s">
        <v>310</v>
      </c>
      <c r="H1541" s="62" t="s">
        <v>94</v>
      </c>
      <c r="I1541" s="62" t="s">
        <v>95</v>
      </c>
      <c r="J1541" s="63" t="s">
        <v>142</v>
      </c>
      <c r="K1541" s="64">
        <v>0</v>
      </c>
      <c r="L1541" s="64">
        <v>0</v>
      </c>
      <c r="M1541" s="64">
        <v>0</v>
      </c>
      <c r="N1541" s="64">
        <v>1162.8</v>
      </c>
      <c r="O1541" s="64">
        <v>-1162.8</v>
      </c>
    </row>
    <row r="1542" spans="1:15" x14ac:dyDescent="0.25">
      <c r="A1542" s="59">
        <v>2022</v>
      </c>
      <c r="B1542" s="60">
        <v>150</v>
      </c>
      <c r="C1542" s="60">
        <v>1151</v>
      </c>
      <c r="D1542" s="61">
        <v>639802</v>
      </c>
      <c r="E1542" s="60">
        <v>1730</v>
      </c>
      <c r="F1542" s="59" t="str">
        <f t="shared" si="24"/>
        <v>Soldan IS</v>
      </c>
      <c r="G1542" s="54" t="s">
        <v>310</v>
      </c>
      <c r="H1542" s="62" t="s">
        <v>94</v>
      </c>
      <c r="I1542" s="62" t="s">
        <v>95</v>
      </c>
      <c r="J1542" s="63" t="s">
        <v>110</v>
      </c>
      <c r="K1542" s="64">
        <v>60254.22</v>
      </c>
      <c r="L1542" s="64">
        <v>10254.220000000001</v>
      </c>
      <c r="M1542" s="64">
        <v>0</v>
      </c>
      <c r="N1542" s="64">
        <v>0</v>
      </c>
      <c r="O1542" s="64">
        <v>10254.220000000001</v>
      </c>
    </row>
    <row r="1543" spans="1:15" x14ac:dyDescent="0.25">
      <c r="A1543" s="59">
        <v>2022</v>
      </c>
      <c r="B1543" s="60">
        <v>150</v>
      </c>
      <c r="C1543" s="60">
        <v>1151</v>
      </c>
      <c r="D1543" s="61">
        <v>641101</v>
      </c>
      <c r="E1543" s="60">
        <v>1730</v>
      </c>
      <c r="F1543" s="59" t="str">
        <f t="shared" si="24"/>
        <v>Soldan IS</v>
      </c>
      <c r="G1543" s="54" t="s">
        <v>310</v>
      </c>
      <c r="H1543" s="62" t="s">
        <v>94</v>
      </c>
      <c r="I1543" s="62" t="s">
        <v>95</v>
      </c>
      <c r="J1543" s="63" t="s">
        <v>112</v>
      </c>
      <c r="K1543" s="64">
        <v>317334.11</v>
      </c>
      <c r="L1543" s="64">
        <v>291334.11</v>
      </c>
      <c r="M1543" s="64">
        <v>0</v>
      </c>
      <c r="N1543" s="64">
        <v>26529.67</v>
      </c>
      <c r="O1543" s="64">
        <v>264804.44</v>
      </c>
    </row>
    <row r="1544" spans="1:15" x14ac:dyDescent="0.25">
      <c r="A1544" s="59">
        <v>2022</v>
      </c>
      <c r="B1544" s="60">
        <v>150</v>
      </c>
      <c r="C1544" s="60">
        <v>1151</v>
      </c>
      <c r="D1544" s="61">
        <v>641108</v>
      </c>
      <c r="E1544" s="60">
        <v>1730</v>
      </c>
      <c r="F1544" s="59" t="str">
        <f t="shared" si="24"/>
        <v>Soldan IS</v>
      </c>
      <c r="G1544" s="54" t="s">
        <v>310</v>
      </c>
      <c r="H1544" s="62" t="s">
        <v>94</v>
      </c>
      <c r="I1544" s="62" t="s">
        <v>95</v>
      </c>
      <c r="J1544" s="63" t="s">
        <v>114</v>
      </c>
      <c r="K1544" s="64">
        <v>71391.25</v>
      </c>
      <c r="L1544" s="64">
        <v>71391.25</v>
      </c>
      <c r="M1544" s="64">
        <v>8788.56</v>
      </c>
      <c r="N1544" s="64">
        <v>707.54</v>
      </c>
      <c r="O1544" s="64">
        <v>61895.150000000009</v>
      </c>
    </row>
    <row r="1545" spans="1:15" x14ac:dyDescent="0.25">
      <c r="A1545" s="59">
        <v>2022</v>
      </c>
      <c r="B1545" s="60">
        <v>150</v>
      </c>
      <c r="C1545" s="60">
        <v>1151</v>
      </c>
      <c r="D1545" s="61">
        <v>641109</v>
      </c>
      <c r="E1545" s="60">
        <v>1730</v>
      </c>
      <c r="F1545" s="59" t="str">
        <f t="shared" si="24"/>
        <v>Soldan IS</v>
      </c>
      <c r="G1545" s="54" t="s">
        <v>310</v>
      </c>
      <c r="H1545" s="62" t="s">
        <v>94</v>
      </c>
      <c r="I1545" s="62" t="s">
        <v>95</v>
      </c>
      <c r="J1545" s="63" t="s">
        <v>116</v>
      </c>
      <c r="K1545" s="64">
        <v>35695.629999999997</v>
      </c>
      <c r="L1545" s="64">
        <v>35695.629999999997</v>
      </c>
      <c r="M1545" s="64">
        <v>0</v>
      </c>
      <c r="N1545" s="64">
        <v>2865.98</v>
      </c>
      <c r="O1545" s="64">
        <v>32829.649999999994</v>
      </c>
    </row>
    <row r="1546" spans="1:15" x14ac:dyDescent="0.25">
      <c r="A1546" s="59">
        <v>2022</v>
      </c>
      <c r="B1546" s="60">
        <v>150</v>
      </c>
      <c r="C1546" s="60">
        <v>1151</v>
      </c>
      <c r="D1546" s="61">
        <v>641202</v>
      </c>
      <c r="E1546" s="60">
        <v>1730</v>
      </c>
      <c r="F1546" s="59" t="str">
        <f t="shared" si="24"/>
        <v>Soldan IS</v>
      </c>
      <c r="G1546" s="54" t="s">
        <v>310</v>
      </c>
      <c r="H1546" s="62" t="s">
        <v>94</v>
      </c>
      <c r="I1546" s="62" t="s">
        <v>95</v>
      </c>
      <c r="J1546" s="63" t="s">
        <v>118</v>
      </c>
      <c r="K1546" s="64">
        <v>71391.25</v>
      </c>
      <c r="L1546" s="64">
        <v>87391.25</v>
      </c>
      <c r="M1546" s="64">
        <v>2263.8000000000002</v>
      </c>
      <c r="N1546" s="64">
        <v>23748.28</v>
      </c>
      <c r="O1546" s="64">
        <v>61379.17</v>
      </c>
    </row>
    <row r="1547" spans="1:15" x14ac:dyDescent="0.25">
      <c r="A1547" s="59">
        <v>2022</v>
      </c>
      <c r="B1547" s="60">
        <v>150</v>
      </c>
      <c r="C1547" s="60">
        <v>1151</v>
      </c>
      <c r="D1547" s="61">
        <v>649101</v>
      </c>
      <c r="E1547" s="60">
        <v>1730</v>
      </c>
      <c r="F1547" s="59" t="str">
        <f t="shared" si="24"/>
        <v>Soldan IS</v>
      </c>
      <c r="G1547" s="54" t="s">
        <v>310</v>
      </c>
      <c r="H1547" s="62" t="s">
        <v>94</v>
      </c>
      <c r="I1547" s="62" t="s">
        <v>95</v>
      </c>
      <c r="J1547" s="63" t="s">
        <v>144</v>
      </c>
      <c r="K1547" s="64">
        <v>0</v>
      </c>
      <c r="L1547" s="64">
        <v>10000</v>
      </c>
      <c r="M1547" s="64">
        <v>4050</v>
      </c>
      <c r="N1547" s="64">
        <v>5868</v>
      </c>
      <c r="O1547" s="64">
        <v>82</v>
      </c>
    </row>
    <row r="1548" spans="1:15" x14ac:dyDescent="0.25">
      <c r="A1548" s="59">
        <v>2022</v>
      </c>
      <c r="B1548" s="60">
        <v>250</v>
      </c>
      <c r="C1548" s="60">
        <v>1151</v>
      </c>
      <c r="D1548" s="61">
        <v>613101</v>
      </c>
      <c r="E1548" s="60">
        <v>1730</v>
      </c>
      <c r="F1548" s="59" t="str">
        <f t="shared" si="24"/>
        <v>Soldan IS</v>
      </c>
      <c r="G1548" s="54" t="s">
        <v>310</v>
      </c>
      <c r="H1548" s="62" t="s">
        <v>94</v>
      </c>
      <c r="I1548" s="62" t="s">
        <v>95</v>
      </c>
      <c r="J1548" s="63" t="s">
        <v>138</v>
      </c>
      <c r="K1548" s="64">
        <v>142782.5</v>
      </c>
      <c r="L1548" s="64">
        <v>142782.5</v>
      </c>
      <c r="M1548" s="64">
        <v>0</v>
      </c>
      <c r="N1548" s="64">
        <v>8373.2000000000007</v>
      </c>
      <c r="O1548" s="64">
        <v>134409.29999999999</v>
      </c>
    </row>
    <row r="1549" spans="1:15" x14ac:dyDescent="0.25">
      <c r="A1549" s="59">
        <v>2022</v>
      </c>
      <c r="B1549" s="60">
        <v>250</v>
      </c>
      <c r="C1549" s="60">
        <v>1151</v>
      </c>
      <c r="D1549" s="61">
        <v>623101</v>
      </c>
      <c r="E1549" s="60">
        <v>1730</v>
      </c>
      <c r="F1549" s="59" t="str">
        <f t="shared" si="24"/>
        <v>Soldan IS</v>
      </c>
      <c r="G1549" s="54" t="s">
        <v>310</v>
      </c>
      <c r="H1549" s="62" t="s">
        <v>94</v>
      </c>
      <c r="I1549" s="62" t="s">
        <v>95</v>
      </c>
      <c r="J1549" s="63" t="s">
        <v>100</v>
      </c>
      <c r="K1549" s="64">
        <v>8852.52</v>
      </c>
      <c r="L1549" s="64">
        <v>8852.52</v>
      </c>
      <c r="M1549" s="64">
        <v>0</v>
      </c>
      <c r="N1549" s="64">
        <v>380.5</v>
      </c>
      <c r="O1549" s="64">
        <v>8472.02</v>
      </c>
    </row>
    <row r="1550" spans="1:15" x14ac:dyDescent="0.25">
      <c r="A1550" s="59">
        <v>2022</v>
      </c>
      <c r="B1550" s="60">
        <v>250</v>
      </c>
      <c r="C1550" s="60">
        <v>1151</v>
      </c>
      <c r="D1550" s="61">
        <v>623201</v>
      </c>
      <c r="E1550" s="60">
        <v>1730</v>
      </c>
      <c r="F1550" s="59" t="str">
        <f t="shared" si="24"/>
        <v>Soldan IS</v>
      </c>
      <c r="G1550" s="54" t="s">
        <v>310</v>
      </c>
      <c r="H1550" s="62" t="s">
        <v>94</v>
      </c>
      <c r="I1550" s="62" t="s">
        <v>95</v>
      </c>
      <c r="J1550" s="63" t="s">
        <v>102</v>
      </c>
      <c r="K1550" s="64">
        <v>2070.35</v>
      </c>
      <c r="L1550" s="64">
        <v>2070.35</v>
      </c>
      <c r="M1550" s="64">
        <v>0</v>
      </c>
      <c r="N1550" s="64">
        <v>89.01</v>
      </c>
      <c r="O1550" s="64">
        <v>1981.34</v>
      </c>
    </row>
    <row r="1551" spans="1:15" x14ac:dyDescent="0.25">
      <c r="A1551" s="59">
        <v>2022</v>
      </c>
      <c r="B1551" s="60">
        <v>250</v>
      </c>
      <c r="C1551" s="60">
        <v>1151</v>
      </c>
      <c r="D1551" s="61">
        <v>626101</v>
      </c>
      <c r="E1551" s="60">
        <v>1730</v>
      </c>
      <c r="F1551" s="59" t="str">
        <f t="shared" si="24"/>
        <v>Soldan IS</v>
      </c>
      <c r="G1551" s="54" t="s">
        <v>310</v>
      </c>
      <c r="H1551" s="62" t="s">
        <v>94</v>
      </c>
      <c r="I1551" s="62" t="s">
        <v>95</v>
      </c>
      <c r="J1551" s="63" t="s">
        <v>104</v>
      </c>
      <c r="K1551" s="64">
        <v>4140.6899999999996</v>
      </c>
      <c r="L1551" s="64">
        <v>4140.6899999999996</v>
      </c>
      <c r="M1551" s="64">
        <v>0</v>
      </c>
      <c r="N1551" s="64">
        <v>182.26</v>
      </c>
      <c r="O1551" s="64">
        <v>3958.4299999999994</v>
      </c>
    </row>
    <row r="1552" spans="1:15" x14ac:dyDescent="0.25">
      <c r="A1552" s="59">
        <v>2022</v>
      </c>
      <c r="B1552" s="60">
        <v>450</v>
      </c>
      <c r="C1552" s="60">
        <v>1151</v>
      </c>
      <c r="D1552" s="61">
        <v>654101</v>
      </c>
      <c r="E1552" s="60">
        <v>1730</v>
      </c>
      <c r="F1552" s="59" t="str">
        <f t="shared" si="24"/>
        <v>Soldan IS</v>
      </c>
      <c r="G1552" s="54" t="s">
        <v>310</v>
      </c>
      <c r="H1552" s="62" t="s">
        <v>94</v>
      </c>
      <c r="I1552" s="62" t="s">
        <v>95</v>
      </c>
      <c r="J1552" s="63" t="s">
        <v>154</v>
      </c>
      <c r="K1552" s="64">
        <v>0</v>
      </c>
      <c r="L1552" s="64">
        <v>50000</v>
      </c>
      <c r="M1552" s="64">
        <v>11845.27</v>
      </c>
      <c r="N1552" s="64">
        <v>37160.76</v>
      </c>
      <c r="O1552" s="64">
        <v>993.96999999999753</v>
      </c>
    </row>
    <row r="1553" spans="1:15" x14ac:dyDescent="0.25">
      <c r="A1553" s="59">
        <v>2022</v>
      </c>
      <c r="B1553" s="60">
        <v>450</v>
      </c>
      <c r="C1553" s="60">
        <v>1151</v>
      </c>
      <c r="D1553" s="61">
        <v>654301</v>
      </c>
      <c r="E1553" s="60">
        <v>1730</v>
      </c>
      <c r="F1553" s="59" t="str">
        <f t="shared" si="24"/>
        <v>Soldan IS</v>
      </c>
      <c r="G1553" s="54" t="s">
        <v>310</v>
      </c>
      <c r="H1553" s="62" t="s">
        <v>94</v>
      </c>
      <c r="I1553" s="62" t="s">
        <v>95</v>
      </c>
      <c r="J1553" s="63" t="s">
        <v>156</v>
      </c>
      <c r="K1553" s="64">
        <v>0</v>
      </c>
      <c r="L1553" s="64">
        <v>0</v>
      </c>
      <c r="M1553" s="64">
        <v>0</v>
      </c>
      <c r="N1553" s="64">
        <v>23215.34</v>
      </c>
      <c r="O1553" s="64">
        <v>-23215.34</v>
      </c>
    </row>
    <row r="1554" spans="1:15" x14ac:dyDescent="0.25">
      <c r="A1554" s="59">
        <v>2022</v>
      </c>
      <c r="B1554" s="60">
        <v>150</v>
      </c>
      <c r="C1554" s="60">
        <v>1151</v>
      </c>
      <c r="D1554" s="61">
        <v>615113</v>
      </c>
      <c r="E1554" s="60">
        <v>1800</v>
      </c>
      <c r="F1554" s="59" t="str">
        <f t="shared" si="24"/>
        <v xml:space="preserve">Sumner    </v>
      </c>
      <c r="G1554" s="54" t="s">
        <v>310</v>
      </c>
      <c r="H1554" s="62" t="s">
        <v>94</v>
      </c>
      <c r="I1554" s="62" t="s">
        <v>95</v>
      </c>
      <c r="J1554" s="63" t="s">
        <v>108</v>
      </c>
      <c r="K1554" s="64">
        <v>0</v>
      </c>
      <c r="L1554" s="64">
        <v>31.68</v>
      </c>
      <c r="M1554" s="64">
        <v>0</v>
      </c>
      <c r="N1554" s="64">
        <v>31.68</v>
      </c>
      <c r="O1554" s="64">
        <v>0</v>
      </c>
    </row>
    <row r="1555" spans="1:15" x14ac:dyDescent="0.25">
      <c r="A1555" s="59">
        <v>2022</v>
      </c>
      <c r="B1555" s="60">
        <v>150</v>
      </c>
      <c r="C1555" s="60">
        <v>1151</v>
      </c>
      <c r="D1555" s="61">
        <v>623101</v>
      </c>
      <c r="E1555" s="60">
        <v>1800</v>
      </c>
      <c r="F1555" s="59" t="str">
        <f t="shared" si="24"/>
        <v xml:space="preserve">Sumner    </v>
      </c>
      <c r="G1555" s="54" t="s">
        <v>310</v>
      </c>
      <c r="H1555" s="62" t="s">
        <v>94</v>
      </c>
      <c r="I1555" s="62" t="s">
        <v>95</v>
      </c>
      <c r="J1555" s="63" t="s">
        <v>100</v>
      </c>
      <c r="K1555" s="64">
        <v>0</v>
      </c>
      <c r="L1555" s="64">
        <v>0</v>
      </c>
      <c r="M1555" s="64">
        <v>0</v>
      </c>
      <c r="N1555" s="64">
        <v>1.96</v>
      </c>
      <c r="O1555" s="64">
        <v>-1.96</v>
      </c>
    </row>
    <row r="1556" spans="1:15" x14ac:dyDescent="0.25">
      <c r="A1556" s="59">
        <v>2022</v>
      </c>
      <c r="B1556" s="60">
        <v>150</v>
      </c>
      <c r="C1556" s="60">
        <v>1151</v>
      </c>
      <c r="D1556" s="61">
        <v>623201</v>
      </c>
      <c r="E1556" s="60">
        <v>1800</v>
      </c>
      <c r="F1556" s="59" t="str">
        <f t="shared" si="24"/>
        <v xml:space="preserve">Sumner    </v>
      </c>
      <c r="G1556" s="54" t="s">
        <v>310</v>
      </c>
      <c r="H1556" s="62" t="s">
        <v>94</v>
      </c>
      <c r="I1556" s="62" t="s">
        <v>95</v>
      </c>
      <c r="J1556" s="63" t="s">
        <v>102</v>
      </c>
      <c r="K1556" s="64">
        <v>0</v>
      </c>
      <c r="L1556" s="64">
        <v>0</v>
      </c>
      <c r="M1556" s="64">
        <v>0</v>
      </c>
      <c r="N1556" s="64">
        <v>0.46</v>
      </c>
      <c r="O1556" s="64">
        <v>-0.46</v>
      </c>
    </row>
    <row r="1557" spans="1:15" x14ac:dyDescent="0.25">
      <c r="A1557" s="59">
        <v>2022</v>
      </c>
      <c r="B1557" s="60">
        <v>150</v>
      </c>
      <c r="C1557" s="60">
        <v>1151</v>
      </c>
      <c r="D1557" s="61">
        <v>626101</v>
      </c>
      <c r="E1557" s="60">
        <v>1800</v>
      </c>
      <c r="F1557" s="59" t="str">
        <f t="shared" si="24"/>
        <v xml:space="preserve">Sumner    </v>
      </c>
      <c r="G1557" s="54" t="s">
        <v>310</v>
      </c>
      <c r="H1557" s="62" t="s">
        <v>94</v>
      </c>
      <c r="I1557" s="62" t="s">
        <v>95</v>
      </c>
      <c r="J1557" s="63" t="s">
        <v>104</v>
      </c>
      <c r="K1557" s="64">
        <v>0</v>
      </c>
      <c r="L1557" s="64">
        <v>0</v>
      </c>
      <c r="M1557" s="64">
        <v>0</v>
      </c>
      <c r="N1557" s="64">
        <v>0.92</v>
      </c>
      <c r="O1557" s="64">
        <v>-0.92</v>
      </c>
    </row>
    <row r="1558" spans="1:15" x14ac:dyDescent="0.25">
      <c r="A1558" s="59">
        <v>2022</v>
      </c>
      <c r="B1558" s="60">
        <v>150</v>
      </c>
      <c r="C1558" s="60">
        <v>1151</v>
      </c>
      <c r="D1558" s="61">
        <v>639101</v>
      </c>
      <c r="E1558" s="60">
        <v>1800</v>
      </c>
      <c r="F1558" s="59" t="str">
        <f t="shared" si="24"/>
        <v xml:space="preserve">Sumner    </v>
      </c>
      <c r="G1558" s="54" t="s">
        <v>310</v>
      </c>
      <c r="H1558" s="62" t="s">
        <v>94</v>
      </c>
      <c r="I1558" s="62" t="s">
        <v>95</v>
      </c>
      <c r="J1558" s="63" t="s">
        <v>142</v>
      </c>
      <c r="K1558" s="64">
        <v>0</v>
      </c>
      <c r="L1558" s="64">
        <v>0</v>
      </c>
      <c r="M1558" s="64">
        <v>0</v>
      </c>
      <c r="N1558" s="64">
        <v>487.63</v>
      </c>
      <c r="O1558" s="64">
        <v>-487.63</v>
      </c>
    </row>
    <row r="1559" spans="1:15" x14ac:dyDescent="0.25">
      <c r="A1559" s="59">
        <v>2022</v>
      </c>
      <c r="B1559" s="60">
        <v>150</v>
      </c>
      <c r="C1559" s="60">
        <v>1151</v>
      </c>
      <c r="D1559" s="61">
        <v>639802</v>
      </c>
      <c r="E1559" s="60">
        <v>1800</v>
      </c>
      <c r="F1559" s="59" t="str">
        <f t="shared" si="24"/>
        <v xml:space="preserve">Sumner    </v>
      </c>
      <c r="G1559" s="54" t="s">
        <v>310</v>
      </c>
      <c r="H1559" s="62" t="s">
        <v>94</v>
      </c>
      <c r="I1559" s="62" t="s">
        <v>95</v>
      </c>
      <c r="J1559" s="63" t="s">
        <v>110</v>
      </c>
      <c r="K1559" s="64">
        <v>25832.73</v>
      </c>
      <c r="L1559" s="64">
        <v>25832.73</v>
      </c>
      <c r="M1559" s="64">
        <v>0</v>
      </c>
      <c r="N1559" s="64">
        <v>0</v>
      </c>
      <c r="O1559" s="64">
        <v>25832.73</v>
      </c>
    </row>
    <row r="1560" spans="1:15" x14ac:dyDescent="0.25">
      <c r="A1560" s="59">
        <v>2022</v>
      </c>
      <c r="B1560" s="60">
        <v>150</v>
      </c>
      <c r="C1560" s="60">
        <v>1151</v>
      </c>
      <c r="D1560" s="61">
        <v>641101</v>
      </c>
      <c r="E1560" s="60">
        <v>1800</v>
      </c>
      <c r="F1560" s="59" t="str">
        <f t="shared" si="24"/>
        <v xml:space="preserve">Sumner    </v>
      </c>
      <c r="G1560" s="54" t="s">
        <v>310</v>
      </c>
      <c r="H1560" s="62" t="s">
        <v>94</v>
      </c>
      <c r="I1560" s="62" t="s">
        <v>95</v>
      </c>
      <c r="J1560" s="63" t="s">
        <v>112</v>
      </c>
      <c r="K1560" s="64">
        <v>136050.34</v>
      </c>
      <c r="L1560" s="64">
        <v>20481.809999999998</v>
      </c>
      <c r="M1560" s="64">
        <v>14522.04</v>
      </c>
      <c r="N1560" s="64">
        <v>2299.15</v>
      </c>
      <c r="O1560" s="64">
        <v>3660.6199999999953</v>
      </c>
    </row>
    <row r="1561" spans="1:15" x14ac:dyDescent="0.25">
      <c r="A1561" s="59">
        <v>2022</v>
      </c>
      <c r="B1561" s="60">
        <v>150</v>
      </c>
      <c r="C1561" s="60">
        <v>1151</v>
      </c>
      <c r="D1561" s="61">
        <v>641108</v>
      </c>
      <c r="E1561" s="60">
        <v>1800</v>
      </c>
      <c r="F1561" s="59" t="str">
        <f t="shared" si="24"/>
        <v xml:space="preserve">Sumner    </v>
      </c>
      <c r="G1561" s="54" t="s">
        <v>310</v>
      </c>
      <c r="H1561" s="62" t="s">
        <v>94</v>
      </c>
      <c r="I1561" s="62" t="s">
        <v>95</v>
      </c>
      <c r="J1561" s="63" t="s">
        <v>114</v>
      </c>
      <c r="K1561" s="64">
        <v>30607.5</v>
      </c>
      <c r="L1561" s="64">
        <v>30607.5</v>
      </c>
      <c r="M1561" s="64">
        <v>3161.95</v>
      </c>
      <c r="N1561" s="64">
        <v>0</v>
      </c>
      <c r="O1561" s="64">
        <v>27445.55</v>
      </c>
    </row>
    <row r="1562" spans="1:15" x14ac:dyDescent="0.25">
      <c r="A1562" s="59">
        <v>2022</v>
      </c>
      <c r="B1562" s="60">
        <v>150</v>
      </c>
      <c r="C1562" s="60">
        <v>1151</v>
      </c>
      <c r="D1562" s="61">
        <v>641109</v>
      </c>
      <c r="E1562" s="60">
        <v>1800</v>
      </c>
      <c r="F1562" s="59" t="str">
        <f t="shared" si="24"/>
        <v xml:space="preserve">Sumner    </v>
      </c>
      <c r="G1562" s="54" t="s">
        <v>310</v>
      </c>
      <c r="H1562" s="62" t="s">
        <v>94</v>
      </c>
      <c r="I1562" s="62" t="s">
        <v>95</v>
      </c>
      <c r="J1562" s="63" t="s">
        <v>116</v>
      </c>
      <c r="K1562" s="64">
        <v>15303.75</v>
      </c>
      <c r="L1562" s="64">
        <v>45303.75</v>
      </c>
      <c r="M1562" s="64">
        <v>2750</v>
      </c>
      <c r="N1562" s="64">
        <v>1201.8599999999999</v>
      </c>
      <c r="O1562" s="64">
        <v>41351.89</v>
      </c>
    </row>
    <row r="1563" spans="1:15" x14ac:dyDescent="0.25">
      <c r="A1563" s="59">
        <v>2022</v>
      </c>
      <c r="B1563" s="60">
        <v>150</v>
      </c>
      <c r="C1563" s="60">
        <v>1151</v>
      </c>
      <c r="D1563" s="61">
        <v>641202</v>
      </c>
      <c r="E1563" s="60">
        <v>1800</v>
      </c>
      <c r="F1563" s="59" t="str">
        <f t="shared" si="24"/>
        <v xml:space="preserve">Sumner    </v>
      </c>
      <c r="G1563" s="54" t="s">
        <v>310</v>
      </c>
      <c r="H1563" s="62" t="s">
        <v>94</v>
      </c>
      <c r="I1563" s="62" t="s">
        <v>95</v>
      </c>
      <c r="J1563" s="63" t="s">
        <v>118</v>
      </c>
      <c r="K1563" s="64">
        <v>30607.5</v>
      </c>
      <c r="L1563" s="64">
        <v>16890.43</v>
      </c>
      <c r="M1563" s="64">
        <v>0</v>
      </c>
      <c r="N1563" s="64">
        <v>2523.08</v>
      </c>
      <c r="O1563" s="64">
        <v>14367.35</v>
      </c>
    </row>
    <row r="1564" spans="1:15" x14ac:dyDescent="0.25">
      <c r="A1564" s="59">
        <v>2022</v>
      </c>
      <c r="B1564" s="60">
        <v>250</v>
      </c>
      <c r="C1564" s="60">
        <v>1151</v>
      </c>
      <c r="D1564" s="61">
        <v>613101</v>
      </c>
      <c r="E1564" s="60">
        <v>1800</v>
      </c>
      <c r="F1564" s="59" t="str">
        <f t="shared" si="24"/>
        <v xml:space="preserve">Sumner    </v>
      </c>
      <c r="G1564" s="54" t="s">
        <v>310</v>
      </c>
      <c r="H1564" s="62" t="s">
        <v>94</v>
      </c>
      <c r="I1564" s="62" t="s">
        <v>95</v>
      </c>
      <c r="J1564" s="63" t="s">
        <v>138</v>
      </c>
      <c r="K1564" s="64">
        <v>61215</v>
      </c>
      <c r="L1564" s="64">
        <v>61215</v>
      </c>
      <c r="M1564" s="64">
        <v>0</v>
      </c>
      <c r="N1564" s="64">
        <v>0</v>
      </c>
      <c r="O1564" s="64">
        <v>61215</v>
      </c>
    </row>
    <row r="1565" spans="1:15" x14ac:dyDescent="0.25">
      <c r="A1565" s="59">
        <v>2022</v>
      </c>
      <c r="B1565" s="60">
        <v>250</v>
      </c>
      <c r="C1565" s="60">
        <v>1151</v>
      </c>
      <c r="D1565" s="61">
        <v>623101</v>
      </c>
      <c r="E1565" s="60">
        <v>1800</v>
      </c>
      <c r="F1565" s="59" t="str">
        <f t="shared" si="24"/>
        <v xml:space="preserve">Sumner    </v>
      </c>
      <c r="G1565" s="54" t="s">
        <v>310</v>
      </c>
      <c r="H1565" s="62" t="s">
        <v>94</v>
      </c>
      <c r="I1565" s="62" t="s">
        <v>95</v>
      </c>
      <c r="J1565" s="63" t="s">
        <v>100</v>
      </c>
      <c r="K1565" s="64">
        <v>3795.33</v>
      </c>
      <c r="L1565" s="64">
        <v>3795.33</v>
      </c>
      <c r="M1565" s="64">
        <v>0</v>
      </c>
      <c r="N1565" s="64">
        <v>0</v>
      </c>
      <c r="O1565" s="64">
        <v>3795.33</v>
      </c>
    </row>
    <row r="1566" spans="1:15" x14ac:dyDescent="0.25">
      <c r="A1566" s="59">
        <v>2022</v>
      </c>
      <c r="B1566" s="60">
        <v>250</v>
      </c>
      <c r="C1566" s="60">
        <v>1151</v>
      </c>
      <c r="D1566" s="61">
        <v>623201</v>
      </c>
      <c r="E1566" s="60">
        <v>1800</v>
      </c>
      <c r="F1566" s="59" t="str">
        <f t="shared" si="24"/>
        <v xml:space="preserve">Sumner    </v>
      </c>
      <c r="G1566" s="54" t="s">
        <v>310</v>
      </c>
      <c r="H1566" s="62" t="s">
        <v>94</v>
      </c>
      <c r="I1566" s="62" t="s">
        <v>95</v>
      </c>
      <c r="J1566" s="63" t="s">
        <v>102</v>
      </c>
      <c r="K1566" s="64">
        <v>887.62</v>
      </c>
      <c r="L1566" s="64">
        <v>887.62</v>
      </c>
      <c r="M1566" s="64">
        <v>0</v>
      </c>
      <c r="N1566" s="64">
        <v>0</v>
      </c>
      <c r="O1566" s="64">
        <v>887.62</v>
      </c>
    </row>
    <row r="1567" spans="1:15" x14ac:dyDescent="0.25">
      <c r="A1567" s="59">
        <v>2022</v>
      </c>
      <c r="B1567" s="60">
        <v>250</v>
      </c>
      <c r="C1567" s="60">
        <v>1151</v>
      </c>
      <c r="D1567" s="61">
        <v>626101</v>
      </c>
      <c r="E1567" s="60">
        <v>1800</v>
      </c>
      <c r="F1567" s="59" t="str">
        <f t="shared" si="24"/>
        <v xml:space="preserve">Sumner    </v>
      </c>
      <c r="G1567" s="54" t="s">
        <v>310</v>
      </c>
      <c r="H1567" s="62" t="s">
        <v>94</v>
      </c>
      <c r="I1567" s="62" t="s">
        <v>95</v>
      </c>
      <c r="J1567" s="63" t="s">
        <v>104</v>
      </c>
      <c r="K1567" s="64">
        <v>1775.24</v>
      </c>
      <c r="L1567" s="64">
        <v>1775.24</v>
      </c>
      <c r="M1567" s="64">
        <v>0</v>
      </c>
      <c r="N1567" s="64">
        <v>0</v>
      </c>
      <c r="O1567" s="64">
        <v>1775.24</v>
      </c>
    </row>
    <row r="1568" spans="1:15" x14ac:dyDescent="0.25">
      <c r="A1568" s="59">
        <v>2022</v>
      </c>
      <c r="B1568" s="60">
        <v>450</v>
      </c>
      <c r="C1568" s="60">
        <v>1151</v>
      </c>
      <c r="D1568" s="61">
        <v>654102</v>
      </c>
      <c r="E1568" s="60">
        <v>1800</v>
      </c>
      <c r="F1568" s="59" t="str">
        <f t="shared" si="24"/>
        <v xml:space="preserve">Sumner    </v>
      </c>
      <c r="G1568" s="54" t="s">
        <v>310</v>
      </c>
      <c r="H1568" s="62" t="s">
        <v>94</v>
      </c>
      <c r="I1568" s="62" t="s">
        <v>95</v>
      </c>
      <c r="J1568" s="63" t="s">
        <v>162</v>
      </c>
      <c r="K1568" s="64">
        <v>0</v>
      </c>
      <c r="L1568" s="64">
        <v>57542.07</v>
      </c>
      <c r="M1568" s="64">
        <v>0</v>
      </c>
      <c r="N1568" s="64">
        <v>43825</v>
      </c>
      <c r="O1568" s="64">
        <v>13717.07</v>
      </c>
    </row>
    <row r="1569" spans="1:15" x14ac:dyDescent="0.25">
      <c r="A1569" s="59">
        <v>2022</v>
      </c>
      <c r="B1569" s="60">
        <v>450</v>
      </c>
      <c r="C1569" s="60">
        <v>1151</v>
      </c>
      <c r="D1569" s="61">
        <v>654201</v>
      </c>
      <c r="E1569" s="60">
        <v>1800</v>
      </c>
      <c r="F1569" s="59" t="str">
        <f t="shared" si="24"/>
        <v xml:space="preserve">Sumner    </v>
      </c>
      <c r="G1569" s="54" t="s">
        <v>310</v>
      </c>
      <c r="H1569" s="62" t="s">
        <v>94</v>
      </c>
      <c r="I1569" s="62" t="s">
        <v>95</v>
      </c>
      <c r="J1569" s="63" t="s">
        <v>173</v>
      </c>
      <c r="K1569" s="64">
        <v>0</v>
      </c>
      <c r="L1569" s="64">
        <v>38688</v>
      </c>
      <c r="M1569" s="64">
        <v>38688</v>
      </c>
      <c r="N1569" s="64">
        <v>0</v>
      </c>
      <c r="O1569" s="64">
        <v>0</v>
      </c>
    </row>
    <row r="1570" spans="1:15" x14ac:dyDescent="0.25">
      <c r="A1570" s="59">
        <v>2022</v>
      </c>
      <c r="B1570" s="60">
        <v>450</v>
      </c>
      <c r="C1570" s="60">
        <v>1151</v>
      </c>
      <c r="D1570" s="61">
        <v>654301</v>
      </c>
      <c r="E1570" s="60">
        <v>1800</v>
      </c>
      <c r="F1570" s="59" t="str">
        <f t="shared" si="24"/>
        <v xml:space="preserve">Sumner    </v>
      </c>
      <c r="G1570" s="54" t="s">
        <v>310</v>
      </c>
      <c r="H1570" s="62" t="s">
        <v>94</v>
      </c>
      <c r="I1570" s="62" t="s">
        <v>95</v>
      </c>
      <c r="J1570" s="63" t="s">
        <v>156</v>
      </c>
      <c r="K1570" s="64">
        <v>0</v>
      </c>
      <c r="L1570" s="64">
        <v>3055.53</v>
      </c>
      <c r="M1570" s="64">
        <v>0</v>
      </c>
      <c r="N1570" s="64">
        <v>12791</v>
      </c>
      <c r="O1570" s="64">
        <v>-9735.4699999999993</v>
      </c>
    </row>
    <row r="1571" spans="1:15" x14ac:dyDescent="0.25">
      <c r="A1571" s="59">
        <v>2022</v>
      </c>
      <c r="B1571" s="60">
        <v>150</v>
      </c>
      <c r="C1571" s="60">
        <v>1151</v>
      </c>
      <c r="D1571" s="61">
        <v>615108</v>
      </c>
      <c r="E1571" s="60">
        <v>1830</v>
      </c>
      <c r="F1571" s="59" t="str">
        <f t="shared" si="24"/>
        <v xml:space="preserve">Vashon </v>
      </c>
      <c r="G1571" s="54" t="s">
        <v>310</v>
      </c>
      <c r="H1571" s="62" t="s">
        <v>94</v>
      </c>
      <c r="I1571" s="62" t="s">
        <v>95</v>
      </c>
      <c r="J1571" s="63" t="s">
        <v>96</v>
      </c>
      <c r="K1571" s="64">
        <v>0</v>
      </c>
      <c r="L1571" s="64">
        <v>37.229999999999997</v>
      </c>
      <c r="M1571" s="64">
        <v>0</v>
      </c>
      <c r="N1571" s="64">
        <v>37.230000000000004</v>
      </c>
      <c r="O1571" s="64">
        <v>-7.1054273576010019E-15</v>
      </c>
    </row>
    <row r="1572" spans="1:15" x14ac:dyDescent="0.25">
      <c r="A1572" s="59">
        <v>2022</v>
      </c>
      <c r="B1572" s="60">
        <v>150</v>
      </c>
      <c r="C1572" s="60">
        <v>1151</v>
      </c>
      <c r="D1572" s="61">
        <v>615113</v>
      </c>
      <c r="E1572" s="60">
        <v>1830</v>
      </c>
      <c r="F1572" s="59" t="str">
        <f t="shared" si="24"/>
        <v xml:space="preserve">Vashon </v>
      </c>
      <c r="G1572" s="54" t="s">
        <v>310</v>
      </c>
      <c r="H1572" s="62" t="s">
        <v>94</v>
      </c>
      <c r="I1572" s="62" t="s">
        <v>95</v>
      </c>
      <c r="J1572" s="63" t="s">
        <v>108</v>
      </c>
      <c r="K1572" s="64">
        <v>0</v>
      </c>
      <c r="L1572" s="64">
        <v>6.26</v>
      </c>
      <c r="M1572" s="64">
        <v>0</v>
      </c>
      <c r="N1572" s="64">
        <v>6.26</v>
      </c>
      <c r="O1572" s="64">
        <v>0</v>
      </c>
    </row>
    <row r="1573" spans="1:15" x14ac:dyDescent="0.25">
      <c r="A1573" s="59">
        <v>2022</v>
      </c>
      <c r="B1573" s="60">
        <v>150</v>
      </c>
      <c r="C1573" s="60">
        <v>1151</v>
      </c>
      <c r="D1573" s="61">
        <v>623101</v>
      </c>
      <c r="E1573" s="60">
        <v>1830</v>
      </c>
      <c r="F1573" s="59" t="str">
        <f t="shared" si="24"/>
        <v xml:space="preserve">Vashon </v>
      </c>
      <c r="G1573" s="54" t="s">
        <v>310</v>
      </c>
      <c r="H1573" s="62" t="s">
        <v>94</v>
      </c>
      <c r="I1573" s="62" t="s">
        <v>95</v>
      </c>
      <c r="J1573" s="63" t="s">
        <v>100</v>
      </c>
      <c r="K1573" s="64">
        <v>0</v>
      </c>
      <c r="L1573" s="64">
        <v>0</v>
      </c>
      <c r="M1573" s="64">
        <v>0</v>
      </c>
      <c r="N1573" s="64">
        <v>2.7</v>
      </c>
      <c r="O1573" s="64">
        <v>-2.7</v>
      </c>
    </row>
    <row r="1574" spans="1:15" x14ac:dyDescent="0.25">
      <c r="A1574" s="59">
        <v>2022</v>
      </c>
      <c r="B1574" s="60">
        <v>150</v>
      </c>
      <c r="C1574" s="60">
        <v>1151</v>
      </c>
      <c r="D1574" s="61">
        <v>623201</v>
      </c>
      <c r="E1574" s="60">
        <v>1830</v>
      </c>
      <c r="F1574" s="59" t="str">
        <f t="shared" si="24"/>
        <v xml:space="preserve">Vashon </v>
      </c>
      <c r="G1574" s="54" t="s">
        <v>310</v>
      </c>
      <c r="H1574" s="62" t="s">
        <v>94</v>
      </c>
      <c r="I1574" s="62" t="s">
        <v>95</v>
      </c>
      <c r="J1574" s="63" t="s">
        <v>102</v>
      </c>
      <c r="K1574" s="64">
        <v>0</v>
      </c>
      <c r="L1574" s="64">
        <v>0</v>
      </c>
      <c r="M1574" s="64">
        <v>0</v>
      </c>
      <c r="N1574" s="64">
        <v>0.63</v>
      </c>
      <c r="O1574" s="64">
        <v>-0.63</v>
      </c>
    </row>
    <row r="1575" spans="1:15" x14ac:dyDescent="0.25">
      <c r="A1575" s="59">
        <v>2022</v>
      </c>
      <c r="B1575" s="60">
        <v>150</v>
      </c>
      <c r="C1575" s="60">
        <v>1151</v>
      </c>
      <c r="D1575" s="61">
        <v>626101</v>
      </c>
      <c r="E1575" s="60">
        <v>1830</v>
      </c>
      <c r="F1575" s="59" t="str">
        <f t="shared" si="24"/>
        <v xml:space="preserve">Vashon </v>
      </c>
      <c r="G1575" s="54" t="s">
        <v>310</v>
      </c>
      <c r="H1575" s="62" t="s">
        <v>94</v>
      </c>
      <c r="I1575" s="62" t="s">
        <v>95</v>
      </c>
      <c r="J1575" s="63" t="s">
        <v>104</v>
      </c>
      <c r="K1575" s="64">
        <v>0</v>
      </c>
      <c r="L1575" s="64">
        <v>0</v>
      </c>
      <c r="M1575" s="64">
        <v>0</v>
      </c>
      <c r="N1575" s="64">
        <v>1.26</v>
      </c>
      <c r="O1575" s="64">
        <v>-1.26</v>
      </c>
    </row>
    <row r="1576" spans="1:15" x14ac:dyDescent="0.25">
      <c r="A1576" s="59">
        <v>2022</v>
      </c>
      <c r="B1576" s="60">
        <v>150</v>
      </c>
      <c r="C1576" s="60">
        <v>1151</v>
      </c>
      <c r="D1576" s="61">
        <v>639101</v>
      </c>
      <c r="E1576" s="60">
        <v>1830</v>
      </c>
      <c r="F1576" s="59" t="str">
        <f t="shared" si="24"/>
        <v xml:space="preserve">Vashon </v>
      </c>
      <c r="G1576" s="54" t="s">
        <v>310</v>
      </c>
      <c r="H1576" s="62" t="s">
        <v>94</v>
      </c>
      <c r="I1576" s="62" t="s">
        <v>95</v>
      </c>
      <c r="J1576" s="63" t="s">
        <v>142</v>
      </c>
      <c r="K1576" s="64">
        <v>0</v>
      </c>
      <c r="L1576" s="64">
        <v>0</v>
      </c>
      <c r="M1576" s="64">
        <v>0</v>
      </c>
      <c r="N1576" s="64">
        <v>1277.53</v>
      </c>
      <c r="O1576" s="64">
        <v>-1277.53</v>
      </c>
    </row>
    <row r="1577" spans="1:15" x14ac:dyDescent="0.25">
      <c r="A1577" s="59">
        <v>2022</v>
      </c>
      <c r="B1577" s="60">
        <v>150</v>
      </c>
      <c r="C1577" s="60">
        <v>1151</v>
      </c>
      <c r="D1577" s="61">
        <v>639802</v>
      </c>
      <c r="E1577" s="60">
        <v>1830</v>
      </c>
      <c r="F1577" s="59" t="str">
        <f t="shared" si="24"/>
        <v xml:space="preserve">Vashon </v>
      </c>
      <c r="G1577" s="54" t="s">
        <v>310</v>
      </c>
      <c r="H1577" s="62" t="s">
        <v>94</v>
      </c>
      <c r="I1577" s="62" t="s">
        <v>95</v>
      </c>
      <c r="J1577" s="63" t="s">
        <v>110</v>
      </c>
      <c r="K1577" s="64">
        <v>71464.649999999994</v>
      </c>
      <c r="L1577" s="64">
        <v>71464.649999999994</v>
      </c>
      <c r="M1577" s="64">
        <v>0</v>
      </c>
      <c r="N1577" s="64">
        <v>0</v>
      </c>
      <c r="O1577" s="64">
        <v>71464.649999999994</v>
      </c>
    </row>
    <row r="1578" spans="1:15" x14ac:dyDescent="0.25">
      <c r="A1578" s="59">
        <v>2022</v>
      </c>
      <c r="B1578" s="60">
        <v>150</v>
      </c>
      <c r="C1578" s="60">
        <v>1151</v>
      </c>
      <c r="D1578" s="61">
        <v>641101</v>
      </c>
      <c r="E1578" s="60">
        <v>1830</v>
      </c>
      <c r="F1578" s="59" t="str">
        <f t="shared" si="24"/>
        <v xml:space="preserve">Vashon </v>
      </c>
      <c r="G1578" s="54" t="s">
        <v>310</v>
      </c>
      <c r="H1578" s="62" t="s">
        <v>94</v>
      </c>
      <c r="I1578" s="62" t="s">
        <v>95</v>
      </c>
      <c r="J1578" s="63" t="s">
        <v>112</v>
      </c>
      <c r="K1578" s="64">
        <v>376374.82</v>
      </c>
      <c r="L1578" s="64">
        <v>78710.820000000007</v>
      </c>
      <c r="M1578" s="64">
        <v>6303.1</v>
      </c>
      <c r="N1578" s="64">
        <v>13356.2</v>
      </c>
      <c r="O1578" s="64">
        <v>59051.520000000011</v>
      </c>
    </row>
    <row r="1579" spans="1:15" x14ac:dyDescent="0.25">
      <c r="A1579" s="59">
        <v>2022</v>
      </c>
      <c r="B1579" s="60">
        <v>150</v>
      </c>
      <c r="C1579" s="60">
        <v>1151</v>
      </c>
      <c r="D1579" s="61">
        <v>641108</v>
      </c>
      <c r="E1579" s="60">
        <v>1830</v>
      </c>
      <c r="F1579" s="59" t="str">
        <f t="shared" si="24"/>
        <v xml:space="preserve">Vashon </v>
      </c>
      <c r="G1579" s="54" t="s">
        <v>310</v>
      </c>
      <c r="H1579" s="62" t="s">
        <v>94</v>
      </c>
      <c r="I1579" s="62" t="s">
        <v>95</v>
      </c>
      <c r="J1579" s="63" t="s">
        <v>114</v>
      </c>
      <c r="K1579" s="64">
        <v>84673.75</v>
      </c>
      <c r="L1579" s="64">
        <v>84673.75</v>
      </c>
      <c r="M1579" s="64">
        <v>0</v>
      </c>
      <c r="N1579" s="64">
        <v>0</v>
      </c>
      <c r="O1579" s="64">
        <v>84673.75</v>
      </c>
    </row>
    <row r="1580" spans="1:15" x14ac:dyDescent="0.25">
      <c r="A1580" s="59">
        <v>2022</v>
      </c>
      <c r="B1580" s="60">
        <v>150</v>
      </c>
      <c r="C1580" s="60">
        <v>1151</v>
      </c>
      <c r="D1580" s="61">
        <v>641109</v>
      </c>
      <c r="E1580" s="60">
        <v>1830</v>
      </c>
      <c r="F1580" s="59" t="str">
        <f t="shared" si="24"/>
        <v xml:space="preserve">Vashon </v>
      </c>
      <c r="G1580" s="54" t="s">
        <v>310</v>
      </c>
      <c r="H1580" s="62" t="s">
        <v>94</v>
      </c>
      <c r="I1580" s="62" t="s">
        <v>95</v>
      </c>
      <c r="J1580" s="63" t="s">
        <v>116</v>
      </c>
      <c r="K1580" s="64">
        <v>42336.88</v>
      </c>
      <c r="L1580" s="64">
        <v>250000.88</v>
      </c>
      <c r="M1580" s="64">
        <v>93847</v>
      </c>
      <c r="N1580" s="64">
        <v>3148.77</v>
      </c>
      <c r="O1580" s="64">
        <v>153005.11000000002</v>
      </c>
    </row>
    <row r="1581" spans="1:15" x14ac:dyDescent="0.25">
      <c r="A1581" s="59">
        <v>2022</v>
      </c>
      <c r="B1581" s="60">
        <v>150</v>
      </c>
      <c r="C1581" s="60">
        <v>1151</v>
      </c>
      <c r="D1581" s="61">
        <v>641202</v>
      </c>
      <c r="E1581" s="60">
        <v>1830</v>
      </c>
      <c r="F1581" s="59" t="str">
        <f t="shared" si="24"/>
        <v xml:space="preserve">Vashon </v>
      </c>
      <c r="G1581" s="54" t="s">
        <v>310</v>
      </c>
      <c r="H1581" s="62" t="s">
        <v>94</v>
      </c>
      <c r="I1581" s="62" t="s">
        <v>95</v>
      </c>
      <c r="J1581" s="63" t="s">
        <v>118</v>
      </c>
      <c r="K1581" s="64">
        <v>84673.75</v>
      </c>
      <c r="L1581" s="64">
        <v>84673.75</v>
      </c>
      <c r="M1581" s="64">
        <v>0</v>
      </c>
      <c r="N1581" s="64">
        <v>11998.73</v>
      </c>
      <c r="O1581" s="64">
        <v>72675.02</v>
      </c>
    </row>
    <row r="1582" spans="1:15" x14ac:dyDescent="0.25">
      <c r="A1582" s="59">
        <v>2022</v>
      </c>
      <c r="B1582" s="60">
        <v>250</v>
      </c>
      <c r="C1582" s="60">
        <v>1151</v>
      </c>
      <c r="D1582" s="61">
        <v>613101</v>
      </c>
      <c r="E1582" s="60">
        <v>1830</v>
      </c>
      <c r="F1582" s="59" t="str">
        <f t="shared" si="24"/>
        <v xml:space="preserve">Vashon </v>
      </c>
      <c r="G1582" s="54" t="s">
        <v>310</v>
      </c>
      <c r="H1582" s="62" t="s">
        <v>94</v>
      </c>
      <c r="I1582" s="62" t="s">
        <v>95</v>
      </c>
      <c r="J1582" s="63" t="s">
        <v>138</v>
      </c>
      <c r="K1582" s="64">
        <v>169347.5</v>
      </c>
      <c r="L1582" s="64">
        <v>169347.5</v>
      </c>
      <c r="M1582" s="64">
        <v>0</v>
      </c>
      <c r="N1582" s="64">
        <v>0</v>
      </c>
      <c r="O1582" s="64">
        <v>169347.5</v>
      </c>
    </row>
    <row r="1583" spans="1:15" x14ac:dyDescent="0.25">
      <c r="A1583" s="59">
        <v>2022</v>
      </c>
      <c r="B1583" s="60">
        <v>250</v>
      </c>
      <c r="C1583" s="60">
        <v>1151</v>
      </c>
      <c r="D1583" s="61">
        <v>623101</v>
      </c>
      <c r="E1583" s="60">
        <v>1830</v>
      </c>
      <c r="F1583" s="59" t="str">
        <f t="shared" si="24"/>
        <v xml:space="preserve">Vashon </v>
      </c>
      <c r="G1583" s="54" t="s">
        <v>310</v>
      </c>
      <c r="H1583" s="62" t="s">
        <v>94</v>
      </c>
      <c r="I1583" s="62" t="s">
        <v>95</v>
      </c>
      <c r="J1583" s="63" t="s">
        <v>100</v>
      </c>
      <c r="K1583" s="64">
        <v>10499.55</v>
      </c>
      <c r="L1583" s="64">
        <v>10499.55</v>
      </c>
      <c r="M1583" s="64">
        <v>0</v>
      </c>
      <c r="N1583" s="64">
        <v>0</v>
      </c>
      <c r="O1583" s="64">
        <v>10499.55</v>
      </c>
    </row>
    <row r="1584" spans="1:15" x14ac:dyDescent="0.25">
      <c r="A1584" s="59">
        <v>2022</v>
      </c>
      <c r="B1584" s="60">
        <v>250</v>
      </c>
      <c r="C1584" s="60">
        <v>1151</v>
      </c>
      <c r="D1584" s="61">
        <v>623201</v>
      </c>
      <c r="E1584" s="60">
        <v>1830</v>
      </c>
      <c r="F1584" s="59" t="str">
        <f t="shared" si="24"/>
        <v xml:space="preserve">Vashon </v>
      </c>
      <c r="G1584" s="54" t="s">
        <v>310</v>
      </c>
      <c r="H1584" s="62" t="s">
        <v>94</v>
      </c>
      <c r="I1584" s="62" t="s">
        <v>95</v>
      </c>
      <c r="J1584" s="63" t="s">
        <v>102</v>
      </c>
      <c r="K1584" s="64">
        <v>2455.54</v>
      </c>
      <c r="L1584" s="64">
        <v>2455.54</v>
      </c>
      <c r="M1584" s="64">
        <v>0</v>
      </c>
      <c r="N1584" s="64">
        <v>0</v>
      </c>
      <c r="O1584" s="64">
        <v>2455.54</v>
      </c>
    </row>
    <row r="1585" spans="1:15" x14ac:dyDescent="0.25">
      <c r="A1585" s="59">
        <v>2022</v>
      </c>
      <c r="B1585" s="60">
        <v>250</v>
      </c>
      <c r="C1585" s="60">
        <v>1151</v>
      </c>
      <c r="D1585" s="61">
        <v>626101</v>
      </c>
      <c r="E1585" s="60">
        <v>1830</v>
      </c>
      <c r="F1585" s="59" t="str">
        <f t="shared" si="24"/>
        <v xml:space="preserve">Vashon </v>
      </c>
      <c r="G1585" s="54" t="s">
        <v>310</v>
      </c>
      <c r="H1585" s="62" t="s">
        <v>94</v>
      </c>
      <c r="I1585" s="62" t="s">
        <v>95</v>
      </c>
      <c r="J1585" s="63" t="s">
        <v>104</v>
      </c>
      <c r="K1585" s="64">
        <v>4911.08</v>
      </c>
      <c r="L1585" s="64">
        <v>4911.08</v>
      </c>
      <c r="M1585" s="64">
        <v>0</v>
      </c>
      <c r="N1585" s="64">
        <v>0</v>
      </c>
      <c r="O1585" s="64">
        <v>4911.08</v>
      </c>
    </row>
    <row r="1586" spans="1:15" x14ac:dyDescent="0.25">
      <c r="A1586" s="59">
        <v>2022</v>
      </c>
      <c r="B1586" s="60">
        <v>450</v>
      </c>
      <c r="C1586" s="60">
        <v>1151</v>
      </c>
      <c r="D1586" s="61">
        <v>654102</v>
      </c>
      <c r="E1586" s="60">
        <v>1830</v>
      </c>
      <c r="F1586" s="59" t="str">
        <f t="shared" si="24"/>
        <v xml:space="preserve">Vashon </v>
      </c>
      <c r="G1586" s="54" t="s">
        <v>310</v>
      </c>
      <c r="H1586" s="62" t="s">
        <v>94</v>
      </c>
      <c r="I1586" s="62" t="s">
        <v>95</v>
      </c>
      <c r="J1586" s="63" t="s">
        <v>162</v>
      </c>
      <c r="K1586" s="64">
        <v>0</v>
      </c>
      <c r="L1586" s="64">
        <v>90000</v>
      </c>
      <c r="M1586" s="64">
        <v>0</v>
      </c>
      <c r="N1586" s="64">
        <v>0</v>
      </c>
      <c r="O1586" s="64">
        <v>90000</v>
      </c>
    </row>
    <row r="1587" spans="1:15" x14ac:dyDescent="0.25">
      <c r="A1587" s="59">
        <v>2022</v>
      </c>
      <c r="B1587" s="60">
        <v>450</v>
      </c>
      <c r="C1587" s="60">
        <v>1151</v>
      </c>
      <c r="D1587" s="61">
        <v>654301</v>
      </c>
      <c r="E1587" s="60">
        <v>1830</v>
      </c>
      <c r="F1587" s="59" t="str">
        <f t="shared" si="24"/>
        <v xml:space="preserve">Vashon </v>
      </c>
      <c r="G1587" s="54" t="s">
        <v>310</v>
      </c>
      <c r="H1587" s="62" t="s">
        <v>94</v>
      </c>
      <c r="I1587" s="62" t="s">
        <v>95</v>
      </c>
      <c r="J1587" s="63" t="s">
        <v>156</v>
      </c>
      <c r="K1587" s="64">
        <v>0</v>
      </c>
      <c r="L1587" s="64">
        <v>0</v>
      </c>
      <c r="M1587" s="64">
        <v>0</v>
      </c>
      <c r="N1587" s="64">
        <v>25506.04</v>
      </c>
      <c r="O1587" s="64">
        <v>-25506.04</v>
      </c>
    </row>
    <row r="1588" spans="1:15" x14ac:dyDescent="0.25">
      <c r="A1588" s="59">
        <v>2022</v>
      </c>
      <c r="B1588" s="60">
        <v>150</v>
      </c>
      <c r="C1588" s="60">
        <v>1151</v>
      </c>
      <c r="D1588" s="61">
        <v>639101</v>
      </c>
      <c r="E1588" s="60">
        <v>1860</v>
      </c>
      <c r="F1588" s="59" t="str">
        <f t="shared" si="24"/>
        <v>Central VPA</v>
      </c>
      <c r="G1588" s="54" t="s">
        <v>310</v>
      </c>
      <c r="H1588" s="62" t="s">
        <v>94</v>
      </c>
      <c r="I1588" s="62" t="s">
        <v>95</v>
      </c>
      <c r="J1588" s="63" t="s">
        <v>142</v>
      </c>
      <c r="K1588" s="64">
        <v>0</v>
      </c>
      <c r="L1588" s="64">
        <v>0</v>
      </c>
      <c r="M1588" s="64">
        <v>0</v>
      </c>
      <c r="N1588" s="64">
        <v>860.52</v>
      </c>
      <c r="O1588" s="64">
        <v>-860.52</v>
      </c>
    </row>
    <row r="1589" spans="1:15" x14ac:dyDescent="0.25">
      <c r="A1589" s="59">
        <v>2022</v>
      </c>
      <c r="B1589" s="60">
        <v>150</v>
      </c>
      <c r="C1589" s="60">
        <v>1151</v>
      </c>
      <c r="D1589" s="61">
        <v>639802</v>
      </c>
      <c r="E1589" s="60">
        <v>1860</v>
      </c>
      <c r="F1589" s="59" t="str">
        <f t="shared" si="24"/>
        <v>Central VPA</v>
      </c>
      <c r="G1589" s="54" t="s">
        <v>310</v>
      </c>
      <c r="H1589" s="62" t="s">
        <v>94</v>
      </c>
      <c r="I1589" s="62" t="s">
        <v>95</v>
      </c>
      <c r="J1589" s="63" t="s">
        <v>110</v>
      </c>
      <c r="K1589" s="64">
        <v>42985.24</v>
      </c>
      <c r="L1589" s="64">
        <v>42985.24</v>
      </c>
      <c r="M1589" s="64">
        <v>0</v>
      </c>
      <c r="N1589" s="64">
        <v>0</v>
      </c>
      <c r="O1589" s="64">
        <v>42985.24</v>
      </c>
    </row>
    <row r="1590" spans="1:15" x14ac:dyDescent="0.25">
      <c r="A1590" s="59">
        <v>2022</v>
      </c>
      <c r="B1590" s="60">
        <v>150</v>
      </c>
      <c r="C1590" s="60">
        <v>1151</v>
      </c>
      <c r="D1590" s="61">
        <v>641101</v>
      </c>
      <c r="E1590" s="60">
        <v>1860</v>
      </c>
      <c r="F1590" s="59" t="str">
        <f t="shared" si="24"/>
        <v>Central VPA</v>
      </c>
      <c r="G1590" s="54" t="s">
        <v>310</v>
      </c>
      <c r="H1590" s="62" t="s">
        <v>94</v>
      </c>
      <c r="I1590" s="62" t="s">
        <v>95</v>
      </c>
      <c r="J1590" s="63" t="s">
        <v>112</v>
      </c>
      <c r="K1590" s="64">
        <v>226385.52</v>
      </c>
      <c r="L1590" s="64">
        <v>226385.52</v>
      </c>
      <c r="M1590" s="64">
        <v>0</v>
      </c>
      <c r="N1590" s="64">
        <v>1247.46</v>
      </c>
      <c r="O1590" s="64">
        <v>225138.06</v>
      </c>
    </row>
    <row r="1591" spans="1:15" x14ac:dyDescent="0.25">
      <c r="A1591" s="59">
        <v>2022</v>
      </c>
      <c r="B1591" s="60">
        <v>150</v>
      </c>
      <c r="C1591" s="60">
        <v>1151</v>
      </c>
      <c r="D1591" s="61">
        <v>641108</v>
      </c>
      <c r="E1591" s="60">
        <v>1860</v>
      </c>
      <c r="F1591" s="59" t="str">
        <f t="shared" si="24"/>
        <v>Central VPA</v>
      </c>
      <c r="G1591" s="54" t="s">
        <v>310</v>
      </c>
      <c r="H1591" s="62" t="s">
        <v>94</v>
      </c>
      <c r="I1591" s="62" t="s">
        <v>95</v>
      </c>
      <c r="J1591" s="63" t="s">
        <v>114</v>
      </c>
      <c r="K1591" s="64">
        <v>50930.38</v>
      </c>
      <c r="L1591" s="64">
        <v>50930.38</v>
      </c>
      <c r="M1591" s="64">
        <v>0</v>
      </c>
      <c r="N1591" s="64">
        <v>0</v>
      </c>
      <c r="O1591" s="64">
        <v>50930.38</v>
      </c>
    </row>
    <row r="1592" spans="1:15" x14ac:dyDescent="0.25">
      <c r="A1592" s="59">
        <v>2022</v>
      </c>
      <c r="B1592" s="60">
        <v>150</v>
      </c>
      <c r="C1592" s="60">
        <v>1151</v>
      </c>
      <c r="D1592" s="61">
        <v>641109</v>
      </c>
      <c r="E1592" s="60">
        <v>1860</v>
      </c>
      <c r="F1592" s="59" t="str">
        <f t="shared" si="24"/>
        <v>Central VPA</v>
      </c>
      <c r="G1592" s="54" t="s">
        <v>310</v>
      </c>
      <c r="H1592" s="62" t="s">
        <v>94</v>
      </c>
      <c r="I1592" s="62" t="s">
        <v>95</v>
      </c>
      <c r="J1592" s="63" t="s">
        <v>116</v>
      </c>
      <c r="K1592" s="64">
        <v>25465.19</v>
      </c>
      <c r="L1592" s="64">
        <v>25465.19</v>
      </c>
      <c r="M1592" s="64">
        <v>0</v>
      </c>
      <c r="N1592" s="64">
        <v>2120.9299999999998</v>
      </c>
      <c r="O1592" s="64">
        <v>23344.26</v>
      </c>
    </row>
    <row r="1593" spans="1:15" x14ac:dyDescent="0.25">
      <c r="A1593" s="59">
        <v>2022</v>
      </c>
      <c r="B1593" s="60">
        <v>150</v>
      </c>
      <c r="C1593" s="60">
        <v>1151</v>
      </c>
      <c r="D1593" s="61">
        <v>641202</v>
      </c>
      <c r="E1593" s="60">
        <v>1860</v>
      </c>
      <c r="F1593" s="59" t="str">
        <f t="shared" si="24"/>
        <v>Central VPA</v>
      </c>
      <c r="G1593" s="54" t="s">
        <v>310</v>
      </c>
      <c r="H1593" s="62" t="s">
        <v>94</v>
      </c>
      <c r="I1593" s="62" t="s">
        <v>95</v>
      </c>
      <c r="J1593" s="63" t="s">
        <v>118</v>
      </c>
      <c r="K1593" s="64">
        <v>50930.38</v>
      </c>
      <c r="L1593" s="64">
        <v>50930.38</v>
      </c>
      <c r="M1593" s="64">
        <v>0</v>
      </c>
      <c r="N1593" s="64">
        <v>3394.67</v>
      </c>
      <c r="O1593" s="64">
        <v>47535.71</v>
      </c>
    </row>
    <row r="1594" spans="1:15" x14ac:dyDescent="0.25">
      <c r="A1594" s="59">
        <v>2022</v>
      </c>
      <c r="B1594" s="60">
        <v>250</v>
      </c>
      <c r="C1594" s="60">
        <v>1151</v>
      </c>
      <c r="D1594" s="61">
        <v>613101</v>
      </c>
      <c r="E1594" s="60">
        <v>1860</v>
      </c>
      <c r="F1594" s="59" t="str">
        <f t="shared" si="24"/>
        <v>Central VPA</v>
      </c>
      <c r="G1594" s="54" t="s">
        <v>310</v>
      </c>
      <c r="H1594" s="62" t="s">
        <v>94</v>
      </c>
      <c r="I1594" s="62" t="s">
        <v>95</v>
      </c>
      <c r="J1594" s="63" t="s">
        <v>138</v>
      </c>
      <c r="K1594" s="64">
        <v>101860.75</v>
      </c>
      <c r="L1594" s="64">
        <v>101860.75</v>
      </c>
      <c r="M1594" s="64">
        <v>0</v>
      </c>
      <c r="N1594" s="64">
        <v>0</v>
      </c>
      <c r="O1594" s="64">
        <v>101860.75</v>
      </c>
    </row>
    <row r="1595" spans="1:15" x14ac:dyDescent="0.25">
      <c r="A1595" s="59">
        <v>2022</v>
      </c>
      <c r="B1595" s="60">
        <v>250</v>
      </c>
      <c r="C1595" s="60">
        <v>1151</v>
      </c>
      <c r="D1595" s="61">
        <v>623101</v>
      </c>
      <c r="E1595" s="60">
        <v>1860</v>
      </c>
      <c r="F1595" s="59" t="str">
        <f t="shared" si="24"/>
        <v>Central VPA</v>
      </c>
      <c r="G1595" s="54" t="s">
        <v>310</v>
      </c>
      <c r="H1595" s="62" t="s">
        <v>94</v>
      </c>
      <c r="I1595" s="62" t="s">
        <v>95</v>
      </c>
      <c r="J1595" s="63" t="s">
        <v>100</v>
      </c>
      <c r="K1595" s="64">
        <v>6315.37</v>
      </c>
      <c r="L1595" s="64">
        <v>6315.37</v>
      </c>
      <c r="M1595" s="64">
        <v>0</v>
      </c>
      <c r="N1595" s="64">
        <v>0.26</v>
      </c>
      <c r="O1595" s="64">
        <v>6315.11</v>
      </c>
    </row>
    <row r="1596" spans="1:15" x14ac:dyDescent="0.25">
      <c r="A1596" s="59">
        <v>2022</v>
      </c>
      <c r="B1596" s="60">
        <v>250</v>
      </c>
      <c r="C1596" s="60">
        <v>1151</v>
      </c>
      <c r="D1596" s="61">
        <v>623201</v>
      </c>
      <c r="E1596" s="60">
        <v>1860</v>
      </c>
      <c r="F1596" s="59" t="str">
        <f t="shared" si="24"/>
        <v>Central VPA</v>
      </c>
      <c r="G1596" s="54" t="s">
        <v>310</v>
      </c>
      <c r="H1596" s="62" t="s">
        <v>94</v>
      </c>
      <c r="I1596" s="62" t="s">
        <v>95</v>
      </c>
      <c r="J1596" s="63" t="s">
        <v>102</v>
      </c>
      <c r="K1596" s="64">
        <v>1476.98</v>
      </c>
      <c r="L1596" s="64">
        <v>1476.98</v>
      </c>
      <c r="M1596" s="64">
        <v>0</v>
      </c>
      <c r="N1596" s="64">
        <v>0.05</v>
      </c>
      <c r="O1596" s="64">
        <v>1476.93</v>
      </c>
    </row>
    <row r="1597" spans="1:15" x14ac:dyDescent="0.25">
      <c r="A1597" s="59">
        <v>2022</v>
      </c>
      <c r="B1597" s="60">
        <v>250</v>
      </c>
      <c r="C1597" s="60">
        <v>1151</v>
      </c>
      <c r="D1597" s="61">
        <v>626101</v>
      </c>
      <c r="E1597" s="60">
        <v>1860</v>
      </c>
      <c r="F1597" s="59" t="str">
        <f t="shared" si="24"/>
        <v>Central VPA</v>
      </c>
      <c r="G1597" s="54" t="s">
        <v>310</v>
      </c>
      <c r="H1597" s="62" t="s">
        <v>94</v>
      </c>
      <c r="I1597" s="62" t="s">
        <v>95</v>
      </c>
      <c r="J1597" s="63" t="s">
        <v>104</v>
      </c>
      <c r="K1597" s="64">
        <v>2953.96</v>
      </c>
      <c r="L1597" s="64">
        <v>2953.96</v>
      </c>
      <c r="M1597" s="64">
        <v>0</v>
      </c>
      <c r="N1597" s="64">
        <v>0</v>
      </c>
      <c r="O1597" s="64">
        <v>2953.96</v>
      </c>
    </row>
    <row r="1598" spans="1:15" x14ac:dyDescent="0.25">
      <c r="A1598" s="59">
        <v>2022</v>
      </c>
      <c r="B1598" s="60">
        <v>450</v>
      </c>
      <c r="C1598" s="60">
        <v>1151</v>
      </c>
      <c r="D1598" s="61">
        <v>654301</v>
      </c>
      <c r="E1598" s="60">
        <v>1860</v>
      </c>
      <c r="F1598" s="59" t="str">
        <f t="shared" si="24"/>
        <v>Central VPA</v>
      </c>
      <c r="G1598" s="54" t="s">
        <v>310</v>
      </c>
      <c r="H1598" s="62" t="s">
        <v>94</v>
      </c>
      <c r="I1598" s="62" t="s">
        <v>95</v>
      </c>
      <c r="J1598" s="63" t="s">
        <v>156</v>
      </c>
      <c r="K1598" s="64">
        <v>0</v>
      </c>
      <c r="L1598" s="64">
        <v>0</v>
      </c>
      <c r="M1598" s="64">
        <v>0</v>
      </c>
      <c r="N1598" s="64">
        <v>17180.23</v>
      </c>
      <c r="O1598" s="64">
        <v>-17180.23</v>
      </c>
    </row>
    <row r="1599" spans="1:15" x14ac:dyDescent="0.25">
      <c r="A1599" s="59">
        <v>2022</v>
      </c>
      <c r="B1599" s="60">
        <v>150</v>
      </c>
      <c r="C1599" s="60">
        <v>1151</v>
      </c>
      <c r="D1599" s="61">
        <v>639802</v>
      </c>
      <c r="E1599" s="60">
        <v>6920</v>
      </c>
      <c r="F1599" s="59" t="str">
        <f t="shared" si="24"/>
        <v>NCNAA @ Roosevelt</v>
      </c>
      <c r="G1599" s="54" t="s">
        <v>311</v>
      </c>
      <c r="H1599" s="62" t="s">
        <v>94</v>
      </c>
      <c r="I1599" s="62" t="s">
        <v>95</v>
      </c>
      <c r="J1599" s="63" t="s">
        <v>110</v>
      </c>
      <c r="K1599" s="64">
        <v>9519.27</v>
      </c>
      <c r="L1599" s="64">
        <v>9519.27</v>
      </c>
      <c r="M1599" s="64">
        <v>0</v>
      </c>
      <c r="N1599" s="64">
        <v>0</v>
      </c>
      <c r="O1599" s="64">
        <v>9519.27</v>
      </c>
    </row>
    <row r="1600" spans="1:15" x14ac:dyDescent="0.25">
      <c r="A1600" s="59">
        <v>2022</v>
      </c>
      <c r="B1600" s="60">
        <v>150</v>
      </c>
      <c r="C1600" s="60">
        <v>1151</v>
      </c>
      <c r="D1600" s="61">
        <v>641101</v>
      </c>
      <c r="E1600" s="60">
        <v>6920</v>
      </c>
      <c r="F1600" s="59" t="str">
        <f t="shared" si="24"/>
        <v>NCNAA @ Roosevelt</v>
      </c>
      <c r="G1600" s="54" t="s">
        <v>311</v>
      </c>
      <c r="H1600" s="62" t="s">
        <v>94</v>
      </c>
      <c r="I1600" s="62" t="s">
        <v>95</v>
      </c>
      <c r="J1600" s="63" t="s">
        <v>112</v>
      </c>
      <c r="K1600" s="64">
        <v>50134.04</v>
      </c>
      <c r="L1600" s="64">
        <v>24855.29</v>
      </c>
      <c r="M1600" s="64">
        <v>2777.61</v>
      </c>
      <c r="N1600" s="64">
        <v>13114.04</v>
      </c>
      <c r="O1600" s="64">
        <v>8963.64</v>
      </c>
    </row>
    <row r="1601" spans="1:15" x14ac:dyDescent="0.25">
      <c r="A1601" s="59">
        <v>2022</v>
      </c>
      <c r="B1601" s="60">
        <v>150</v>
      </c>
      <c r="C1601" s="60">
        <v>1151</v>
      </c>
      <c r="D1601" s="61">
        <v>641108</v>
      </c>
      <c r="E1601" s="60">
        <v>6920</v>
      </c>
      <c r="F1601" s="59" t="str">
        <f t="shared" si="24"/>
        <v>NCNAA @ Roosevelt</v>
      </c>
      <c r="G1601" s="54" t="s">
        <v>311</v>
      </c>
      <c r="H1601" s="62" t="s">
        <v>94</v>
      </c>
      <c r="I1601" s="62" t="s">
        <v>95</v>
      </c>
      <c r="J1601" s="63" t="s">
        <v>114</v>
      </c>
      <c r="K1601" s="64">
        <v>11278.75</v>
      </c>
      <c r="L1601" s="64">
        <v>15378.75</v>
      </c>
      <c r="M1601" s="64">
        <v>0</v>
      </c>
      <c r="N1601" s="64">
        <v>13023.28</v>
      </c>
      <c r="O1601" s="64">
        <v>2355.4699999999993</v>
      </c>
    </row>
    <row r="1602" spans="1:15" x14ac:dyDescent="0.25">
      <c r="A1602" s="59">
        <v>2022</v>
      </c>
      <c r="B1602" s="60">
        <v>150</v>
      </c>
      <c r="C1602" s="60">
        <v>1151</v>
      </c>
      <c r="D1602" s="61">
        <v>641109</v>
      </c>
      <c r="E1602" s="60">
        <v>6920</v>
      </c>
      <c r="F1602" s="59" t="str">
        <f t="shared" ref="F1602:F1665" si="25">VLOOKUP(E1602,Locations,2,0)</f>
        <v>NCNAA @ Roosevelt</v>
      </c>
      <c r="G1602" s="54" t="s">
        <v>311</v>
      </c>
      <c r="H1602" s="62" t="s">
        <v>94</v>
      </c>
      <c r="I1602" s="62" t="s">
        <v>95</v>
      </c>
      <c r="J1602" s="63" t="s">
        <v>116</v>
      </c>
      <c r="K1602" s="64">
        <v>5639.38</v>
      </c>
      <c r="L1602" s="64">
        <v>5639.38</v>
      </c>
      <c r="M1602" s="64">
        <v>0</v>
      </c>
      <c r="N1602" s="64">
        <v>2188.9499999999998</v>
      </c>
      <c r="O1602" s="64">
        <v>3450.43</v>
      </c>
    </row>
    <row r="1603" spans="1:15" x14ac:dyDescent="0.25">
      <c r="A1603" s="59">
        <v>2022</v>
      </c>
      <c r="B1603" s="60">
        <v>150</v>
      </c>
      <c r="C1603" s="60">
        <v>1151</v>
      </c>
      <c r="D1603" s="61">
        <v>641202</v>
      </c>
      <c r="E1603" s="60">
        <v>6920</v>
      </c>
      <c r="F1603" s="59" t="str">
        <f t="shared" si="25"/>
        <v>NCNAA @ Roosevelt</v>
      </c>
      <c r="G1603" s="54" t="s">
        <v>311</v>
      </c>
      <c r="H1603" s="62" t="s">
        <v>94</v>
      </c>
      <c r="I1603" s="62" t="s">
        <v>95</v>
      </c>
      <c r="J1603" s="63" t="s">
        <v>118</v>
      </c>
      <c r="K1603" s="64">
        <v>11278.75</v>
      </c>
      <c r="L1603" s="64">
        <v>7457.5</v>
      </c>
      <c r="M1603" s="64">
        <v>0</v>
      </c>
      <c r="N1603" s="64">
        <v>285.12</v>
      </c>
      <c r="O1603" s="64">
        <v>7172.38</v>
      </c>
    </row>
    <row r="1604" spans="1:15" x14ac:dyDescent="0.25">
      <c r="A1604" s="59">
        <v>2022</v>
      </c>
      <c r="B1604" s="60">
        <v>250</v>
      </c>
      <c r="C1604" s="60">
        <v>1151</v>
      </c>
      <c r="D1604" s="61">
        <v>613101</v>
      </c>
      <c r="E1604" s="60">
        <v>6920</v>
      </c>
      <c r="F1604" s="59" t="str">
        <f t="shared" si="25"/>
        <v>NCNAA @ Roosevelt</v>
      </c>
      <c r="G1604" s="54" t="s">
        <v>311</v>
      </c>
      <c r="H1604" s="62" t="s">
        <v>94</v>
      </c>
      <c r="I1604" s="62" t="s">
        <v>95</v>
      </c>
      <c r="J1604" s="63" t="s">
        <v>138</v>
      </c>
      <c r="K1604" s="64">
        <v>22557.5</v>
      </c>
      <c r="L1604" s="64">
        <v>9557.5</v>
      </c>
      <c r="M1604" s="64">
        <v>0</v>
      </c>
      <c r="N1604" s="64">
        <v>0</v>
      </c>
      <c r="O1604" s="64">
        <v>9557.5</v>
      </c>
    </row>
    <row r="1605" spans="1:15" x14ac:dyDescent="0.25">
      <c r="A1605" s="59">
        <v>2022</v>
      </c>
      <c r="B1605" s="60">
        <v>250</v>
      </c>
      <c r="C1605" s="60">
        <v>1151</v>
      </c>
      <c r="D1605" s="61">
        <v>623101</v>
      </c>
      <c r="E1605" s="60">
        <v>6920</v>
      </c>
      <c r="F1605" s="59" t="str">
        <f t="shared" si="25"/>
        <v>NCNAA @ Roosevelt</v>
      </c>
      <c r="G1605" s="54" t="s">
        <v>311</v>
      </c>
      <c r="H1605" s="62" t="s">
        <v>94</v>
      </c>
      <c r="I1605" s="62" t="s">
        <v>95</v>
      </c>
      <c r="J1605" s="63" t="s">
        <v>100</v>
      </c>
      <c r="K1605" s="64">
        <v>1398.57</v>
      </c>
      <c r="L1605" s="64">
        <v>1398.57</v>
      </c>
      <c r="M1605" s="64">
        <v>0</v>
      </c>
      <c r="N1605" s="64">
        <v>0</v>
      </c>
      <c r="O1605" s="64">
        <v>1398.57</v>
      </c>
    </row>
    <row r="1606" spans="1:15" x14ac:dyDescent="0.25">
      <c r="A1606" s="59">
        <v>2022</v>
      </c>
      <c r="B1606" s="60">
        <v>250</v>
      </c>
      <c r="C1606" s="60">
        <v>1151</v>
      </c>
      <c r="D1606" s="61">
        <v>623201</v>
      </c>
      <c r="E1606" s="60">
        <v>6920</v>
      </c>
      <c r="F1606" s="59" t="str">
        <f t="shared" si="25"/>
        <v>NCNAA @ Roosevelt</v>
      </c>
      <c r="G1606" s="54" t="s">
        <v>311</v>
      </c>
      <c r="H1606" s="62" t="s">
        <v>94</v>
      </c>
      <c r="I1606" s="62" t="s">
        <v>95</v>
      </c>
      <c r="J1606" s="63" t="s">
        <v>102</v>
      </c>
      <c r="K1606" s="64">
        <v>327.08</v>
      </c>
      <c r="L1606" s="64">
        <v>327.08</v>
      </c>
      <c r="M1606" s="64">
        <v>0</v>
      </c>
      <c r="N1606" s="64">
        <v>0</v>
      </c>
      <c r="O1606" s="64">
        <v>327.08</v>
      </c>
    </row>
    <row r="1607" spans="1:15" x14ac:dyDescent="0.25">
      <c r="A1607" s="59">
        <v>2022</v>
      </c>
      <c r="B1607" s="60">
        <v>250</v>
      </c>
      <c r="C1607" s="60">
        <v>1151</v>
      </c>
      <c r="D1607" s="61">
        <v>626101</v>
      </c>
      <c r="E1607" s="60">
        <v>6920</v>
      </c>
      <c r="F1607" s="59" t="str">
        <f t="shared" si="25"/>
        <v>NCNAA @ Roosevelt</v>
      </c>
      <c r="G1607" s="54" t="s">
        <v>311</v>
      </c>
      <c r="H1607" s="62" t="s">
        <v>94</v>
      </c>
      <c r="I1607" s="62" t="s">
        <v>95</v>
      </c>
      <c r="J1607" s="63" t="s">
        <v>104</v>
      </c>
      <c r="K1607" s="64">
        <v>654.16999999999996</v>
      </c>
      <c r="L1607" s="64">
        <v>654.16999999999996</v>
      </c>
      <c r="M1607" s="64">
        <v>0</v>
      </c>
      <c r="N1607" s="64">
        <v>0</v>
      </c>
      <c r="O1607" s="64">
        <v>654.16999999999996</v>
      </c>
    </row>
    <row r="1608" spans="1:15" x14ac:dyDescent="0.25">
      <c r="A1608" s="59">
        <v>2022</v>
      </c>
      <c r="B1608" s="60">
        <v>450</v>
      </c>
      <c r="C1608" s="60">
        <v>1151</v>
      </c>
      <c r="D1608" s="61">
        <v>654301</v>
      </c>
      <c r="E1608" s="60">
        <v>6920</v>
      </c>
      <c r="F1608" s="59" t="str">
        <f t="shared" si="25"/>
        <v>NCNAA @ Roosevelt</v>
      </c>
      <c r="G1608" s="54" t="s">
        <v>311</v>
      </c>
      <c r="H1608" s="62" t="s">
        <v>94</v>
      </c>
      <c r="I1608" s="62" t="s">
        <v>95</v>
      </c>
      <c r="J1608" s="63" t="s">
        <v>156</v>
      </c>
      <c r="K1608" s="64">
        <v>0</v>
      </c>
      <c r="L1608" s="64">
        <v>38000</v>
      </c>
      <c r="M1608" s="64">
        <v>0</v>
      </c>
      <c r="N1608" s="64">
        <v>36288</v>
      </c>
      <c r="O1608" s="64">
        <v>1712</v>
      </c>
    </row>
    <row r="1609" spans="1:15" x14ac:dyDescent="0.25">
      <c r="A1609" s="54">
        <v>2023</v>
      </c>
      <c r="B1609" s="54">
        <v>150</v>
      </c>
      <c r="C1609" s="54">
        <v>1193</v>
      </c>
      <c r="D1609" s="55">
        <v>639802</v>
      </c>
      <c r="E1609" s="54">
        <v>1015</v>
      </c>
      <c r="F1609" s="54" t="str">
        <f t="shared" si="25"/>
        <v>Griscom</v>
      </c>
      <c r="G1609" s="54" t="s">
        <v>311</v>
      </c>
      <c r="H1609" s="54" t="s">
        <v>94</v>
      </c>
      <c r="I1609" s="55" t="s">
        <v>95</v>
      </c>
      <c r="J1609" s="55" t="s">
        <v>110</v>
      </c>
      <c r="K1609" s="56">
        <v>1993.95</v>
      </c>
      <c r="L1609" s="56">
        <v>1993.95</v>
      </c>
      <c r="M1609" s="56">
        <v>0</v>
      </c>
      <c r="N1609" s="56">
        <v>0</v>
      </c>
      <c r="O1609" s="56">
        <v>1993.95</v>
      </c>
    </row>
    <row r="1610" spans="1:15" x14ac:dyDescent="0.25">
      <c r="A1610" s="54">
        <v>2023</v>
      </c>
      <c r="B1610" s="54">
        <v>150</v>
      </c>
      <c r="C1610" s="54">
        <v>1193</v>
      </c>
      <c r="D1610" s="55">
        <v>641101</v>
      </c>
      <c r="E1610" s="54">
        <v>1015</v>
      </c>
      <c r="F1610" s="54" t="str">
        <f t="shared" si="25"/>
        <v>Griscom</v>
      </c>
      <c r="G1610" s="54" t="s">
        <v>311</v>
      </c>
      <c r="H1610" s="54" t="s">
        <v>94</v>
      </c>
      <c r="I1610" s="55" t="s">
        <v>95</v>
      </c>
      <c r="J1610" s="55" t="s">
        <v>112</v>
      </c>
      <c r="K1610" s="56">
        <v>10501.31</v>
      </c>
      <c r="L1610" s="56">
        <v>10501.31</v>
      </c>
      <c r="M1610" s="56">
        <v>0</v>
      </c>
      <c r="N1610" s="56">
        <v>0</v>
      </c>
      <c r="O1610" s="56">
        <v>10501.31</v>
      </c>
    </row>
    <row r="1611" spans="1:15" x14ac:dyDescent="0.25">
      <c r="A1611" s="54">
        <v>2023</v>
      </c>
      <c r="B1611" s="54">
        <v>150</v>
      </c>
      <c r="C1611" s="54">
        <v>1193</v>
      </c>
      <c r="D1611" s="55">
        <v>641108</v>
      </c>
      <c r="E1611" s="54">
        <v>1015</v>
      </c>
      <c r="F1611" s="54" t="str">
        <f t="shared" si="25"/>
        <v>Griscom</v>
      </c>
      <c r="G1611" s="54" t="s">
        <v>311</v>
      </c>
      <c r="H1611" s="54" t="s">
        <v>94</v>
      </c>
      <c r="I1611" s="55" t="s">
        <v>95</v>
      </c>
      <c r="J1611" s="55" t="s">
        <v>114</v>
      </c>
      <c r="K1611" s="56">
        <v>2362.5</v>
      </c>
      <c r="L1611" s="56">
        <v>2362.5</v>
      </c>
      <c r="M1611" s="56">
        <v>0</v>
      </c>
      <c r="N1611" s="56">
        <v>0</v>
      </c>
      <c r="O1611" s="56">
        <v>2362.5</v>
      </c>
    </row>
    <row r="1612" spans="1:15" x14ac:dyDescent="0.25">
      <c r="A1612" s="54">
        <v>2023</v>
      </c>
      <c r="B1612" s="54">
        <v>150</v>
      </c>
      <c r="C1612" s="54">
        <v>1193</v>
      </c>
      <c r="D1612" s="55">
        <v>641109</v>
      </c>
      <c r="E1612" s="54">
        <v>1015</v>
      </c>
      <c r="F1612" s="54" t="str">
        <f t="shared" si="25"/>
        <v>Griscom</v>
      </c>
      <c r="G1612" s="54" t="s">
        <v>311</v>
      </c>
      <c r="H1612" s="54" t="s">
        <v>94</v>
      </c>
      <c r="I1612" s="55" t="s">
        <v>95</v>
      </c>
      <c r="J1612" s="55" t="s">
        <v>116</v>
      </c>
      <c r="K1612" s="56">
        <v>1181.25</v>
      </c>
      <c r="L1612" s="56">
        <v>1181.25</v>
      </c>
      <c r="M1612" s="56">
        <v>0</v>
      </c>
      <c r="N1612" s="56">
        <v>0</v>
      </c>
      <c r="O1612" s="56">
        <v>1181.25</v>
      </c>
    </row>
    <row r="1613" spans="1:15" x14ac:dyDescent="0.25">
      <c r="A1613" s="54">
        <v>2023</v>
      </c>
      <c r="B1613" s="54">
        <v>150</v>
      </c>
      <c r="C1613" s="54">
        <v>1193</v>
      </c>
      <c r="D1613" s="55">
        <v>641202</v>
      </c>
      <c r="E1613" s="54">
        <v>1015</v>
      </c>
      <c r="F1613" s="54" t="str">
        <f t="shared" si="25"/>
        <v>Griscom</v>
      </c>
      <c r="G1613" s="54" t="s">
        <v>311</v>
      </c>
      <c r="H1613" s="54" t="s">
        <v>94</v>
      </c>
      <c r="I1613" s="55" t="s">
        <v>95</v>
      </c>
      <c r="J1613" s="55" t="s">
        <v>118</v>
      </c>
      <c r="K1613" s="56">
        <v>2362.5</v>
      </c>
      <c r="L1613" s="56">
        <v>2362.5</v>
      </c>
      <c r="M1613" s="56">
        <v>0</v>
      </c>
      <c r="N1613" s="56">
        <v>0</v>
      </c>
      <c r="O1613" s="56">
        <v>2362.5</v>
      </c>
    </row>
    <row r="1614" spans="1:15" x14ac:dyDescent="0.25">
      <c r="A1614" s="54">
        <v>2023</v>
      </c>
      <c r="B1614" s="54">
        <v>250</v>
      </c>
      <c r="C1614" s="54">
        <v>1193</v>
      </c>
      <c r="D1614" s="55">
        <v>613101</v>
      </c>
      <c r="E1614" s="54">
        <v>1015</v>
      </c>
      <c r="F1614" s="54" t="str">
        <f t="shared" si="25"/>
        <v>Griscom</v>
      </c>
      <c r="G1614" s="54" t="s">
        <v>311</v>
      </c>
      <c r="H1614" s="54" t="s">
        <v>94</v>
      </c>
      <c r="I1614" s="55" t="s">
        <v>95</v>
      </c>
      <c r="J1614" s="55" t="s">
        <v>138</v>
      </c>
      <c r="K1614" s="56">
        <v>4725</v>
      </c>
      <c r="L1614" s="56">
        <v>4725</v>
      </c>
      <c r="M1614" s="56">
        <v>0</v>
      </c>
      <c r="N1614" s="56">
        <v>0</v>
      </c>
      <c r="O1614" s="56">
        <v>4725</v>
      </c>
    </row>
    <row r="1615" spans="1:15" x14ac:dyDescent="0.25">
      <c r="A1615" s="54">
        <v>2023</v>
      </c>
      <c r="B1615" s="54">
        <v>250</v>
      </c>
      <c r="C1615" s="54">
        <v>1193</v>
      </c>
      <c r="D1615" s="55">
        <v>623101</v>
      </c>
      <c r="E1615" s="54">
        <v>1015</v>
      </c>
      <c r="F1615" s="54" t="str">
        <f t="shared" si="25"/>
        <v>Griscom</v>
      </c>
      <c r="G1615" s="54" t="s">
        <v>311</v>
      </c>
      <c r="H1615" s="54" t="s">
        <v>94</v>
      </c>
      <c r="I1615" s="55" t="s">
        <v>95</v>
      </c>
      <c r="J1615" s="55" t="s">
        <v>100</v>
      </c>
      <c r="K1615" s="56">
        <v>292.95</v>
      </c>
      <c r="L1615" s="56">
        <v>292.95</v>
      </c>
      <c r="M1615" s="56">
        <v>0</v>
      </c>
      <c r="N1615" s="56">
        <v>0</v>
      </c>
      <c r="O1615" s="56">
        <v>292.95</v>
      </c>
    </row>
    <row r="1616" spans="1:15" x14ac:dyDescent="0.25">
      <c r="A1616" s="54">
        <v>2023</v>
      </c>
      <c r="B1616" s="54">
        <v>250</v>
      </c>
      <c r="C1616" s="54">
        <v>1193</v>
      </c>
      <c r="D1616" s="55">
        <v>623201</v>
      </c>
      <c r="E1616" s="54">
        <v>1015</v>
      </c>
      <c r="F1616" s="54" t="str">
        <f t="shared" si="25"/>
        <v>Griscom</v>
      </c>
      <c r="G1616" s="54" t="s">
        <v>311</v>
      </c>
      <c r="H1616" s="54" t="s">
        <v>94</v>
      </c>
      <c r="I1616" s="55" t="s">
        <v>95</v>
      </c>
      <c r="J1616" s="55" t="s">
        <v>102</v>
      </c>
      <c r="K1616" s="56">
        <v>68.510000000000005</v>
      </c>
      <c r="L1616" s="56">
        <v>68.510000000000005</v>
      </c>
      <c r="M1616" s="56">
        <v>0</v>
      </c>
      <c r="N1616" s="56">
        <v>0</v>
      </c>
      <c r="O1616" s="56">
        <v>68.510000000000005</v>
      </c>
    </row>
    <row r="1617" spans="1:15" x14ac:dyDescent="0.25">
      <c r="A1617" s="54">
        <v>2023</v>
      </c>
      <c r="B1617" s="54">
        <v>250</v>
      </c>
      <c r="C1617" s="54">
        <v>1193</v>
      </c>
      <c r="D1617" s="55">
        <v>626101</v>
      </c>
      <c r="E1617" s="54">
        <v>1015</v>
      </c>
      <c r="F1617" s="54" t="str">
        <f t="shared" si="25"/>
        <v>Griscom</v>
      </c>
      <c r="G1617" s="54" t="s">
        <v>311</v>
      </c>
      <c r="H1617" s="54" t="s">
        <v>94</v>
      </c>
      <c r="I1617" s="55" t="s">
        <v>95</v>
      </c>
      <c r="J1617" s="55" t="s">
        <v>104</v>
      </c>
      <c r="K1617" s="56">
        <v>137.03</v>
      </c>
      <c r="L1617" s="56">
        <v>137.03</v>
      </c>
      <c r="M1617" s="56">
        <v>0</v>
      </c>
      <c r="N1617" s="56">
        <v>0</v>
      </c>
      <c r="O1617" s="56">
        <v>137.03</v>
      </c>
    </row>
    <row r="1618" spans="1:15" x14ac:dyDescent="0.25">
      <c r="A1618" s="54">
        <v>2023</v>
      </c>
      <c r="B1618" s="54">
        <v>150</v>
      </c>
      <c r="C1618" s="54">
        <v>1193</v>
      </c>
      <c r="D1618" s="55">
        <v>639802</v>
      </c>
      <c r="E1618" s="54">
        <v>6790</v>
      </c>
      <c r="F1618" s="54" t="str">
        <f t="shared" si="25"/>
        <v>Innovative Concept</v>
      </c>
      <c r="G1618" s="54" t="s">
        <v>311</v>
      </c>
      <c r="H1618" s="54" t="s">
        <v>94</v>
      </c>
      <c r="I1618" s="55" t="s">
        <v>95</v>
      </c>
      <c r="J1618" s="55" t="s">
        <v>110</v>
      </c>
      <c r="K1618" s="56">
        <v>332.33</v>
      </c>
      <c r="L1618" s="56">
        <v>332.33</v>
      </c>
      <c r="M1618" s="56">
        <v>0</v>
      </c>
      <c r="N1618" s="56">
        <v>0</v>
      </c>
      <c r="O1618" s="56">
        <v>332.33</v>
      </c>
    </row>
    <row r="1619" spans="1:15" x14ac:dyDescent="0.25">
      <c r="A1619" s="54">
        <v>2023</v>
      </c>
      <c r="B1619" s="54">
        <v>150</v>
      </c>
      <c r="C1619" s="54">
        <v>1193</v>
      </c>
      <c r="D1619" s="55">
        <v>641101</v>
      </c>
      <c r="E1619" s="54">
        <v>6790</v>
      </c>
      <c r="F1619" s="54" t="str">
        <f t="shared" si="25"/>
        <v>Innovative Concept</v>
      </c>
      <c r="G1619" s="54" t="s">
        <v>311</v>
      </c>
      <c r="H1619" s="54" t="s">
        <v>94</v>
      </c>
      <c r="I1619" s="55" t="s">
        <v>95</v>
      </c>
      <c r="J1619" s="55" t="s">
        <v>112</v>
      </c>
      <c r="K1619" s="56">
        <v>1750.22</v>
      </c>
      <c r="L1619" s="56">
        <v>1750.22</v>
      </c>
      <c r="M1619" s="56">
        <v>0</v>
      </c>
      <c r="N1619" s="56">
        <v>0</v>
      </c>
      <c r="O1619" s="56">
        <v>1750.22</v>
      </c>
    </row>
    <row r="1620" spans="1:15" x14ac:dyDescent="0.25">
      <c r="A1620" s="54">
        <v>2023</v>
      </c>
      <c r="B1620" s="54">
        <v>150</v>
      </c>
      <c r="C1620" s="54">
        <v>1193</v>
      </c>
      <c r="D1620" s="55">
        <v>641108</v>
      </c>
      <c r="E1620" s="54">
        <v>6790</v>
      </c>
      <c r="F1620" s="54" t="str">
        <f t="shared" si="25"/>
        <v>Innovative Concept</v>
      </c>
      <c r="G1620" s="54" t="s">
        <v>311</v>
      </c>
      <c r="H1620" s="54" t="s">
        <v>94</v>
      </c>
      <c r="I1620" s="55" t="s">
        <v>95</v>
      </c>
      <c r="J1620" s="55" t="s">
        <v>114</v>
      </c>
      <c r="K1620" s="56">
        <v>393.75</v>
      </c>
      <c r="L1620" s="56">
        <v>393.75</v>
      </c>
      <c r="M1620" s="56">
        <v>0</v>
      </c>
      <c r="N1620" s="56">
        <v>0</v>
      </c>
      <c r="O1620" s="56">
        <v>393.75</v>
      </c>
    </row>
    <row r="1621" spans="1:15" x14ac:dyDescent="0.25">
      <c r="A1621" s="54">
        <v>2023</v>
      </c>
      <c r="B1621" s="54">
        <v>150</v>
      </c>
      <c r="C1621" s="54">
        <v>1193</v>
      </c>
      <c r="D1621" s="55">
        <v>641109</v>
      </c>
      <c r="E1621" s="54">
        <v>6790</v>
      </c>
      <c r="F1621" s="54" t="str">
        <f t="shared" si="25"/>
        <v>Innovative Concept</v>
      </c>
      <c r="G1621" s="54" t="s">
        <v>311</v>
      </c>
      <c r="H1621" s="54" t="s">
        <v>94</v>
      </c>
      <c r="I1621" s="55" t="s">
        <v>95</v>
      </c>
      <c r="J1621" s="55" t="s">
        <v>116</v>
      </c>
      <c r="K1621" s="56">
        <v>196.88</v>
      </c>
      <c r="L1621" s="56">
        <v>196.88</v>
      </c>
      <c r="M1621" s="56">
        <v>0</v>
      </c>
      <c r="N1621" s="56">
        <v>0</v>
      </c>
      <c r="O1621" s="56">
        <v>196.88</v>
      </c>
    </row>
    <row r="1622" spans="1:15" x14ac:dyDescent="0.25">
      <c r="A1622" s="54">
        <v>2023</v>
      </c>
      <c r="B1622" s="54">
        <v>150</v>
      </c>
      <c r="C1622" s="54">
        <v>1193</v>
      </c>
      <c r="D1622" s="55">
        <v>641202</v>
      </c>
      <c r="E1622" s="54">
        <v>6790</v>
      </c>
      <c r="F1622" s="54" t="str">
        <f t="shared" si="25"/>
        <v>Innovative Concept</v>
      </c>
      <c r="G1622" s="54" t="s">
        <v>311</v>
      </c>
      <c r="H1622" s="54" t="s">
        <v>94</v>
      </c>
      <c r="I1622" s="55" t="s">
        <v>95</v>
      </c>
      <c r="J1622" s="55" t="s">
        <v>118</v>
      </c>
      <c r="K1622" s="56">
        <v>393.75</v>
      </c>
      <c r="L1622" s="56">
        <v>393.75</v>
      </c>
      <c r="M1622" s="56">
        <v>0</v>
      </c>
      <c r="N1622" s="56">
        <v>0</v>
      </c>
      <c r="O1622" s="56">
        <v>393.75</v>
      </c>
    </row>
    <row r="1623" spans="1:15" x14ac:dyDescent="0.25">
      <c r="A1623" s="54">
        <v>2023</v>
      </c>
      <c r="B1623" s="54">
        <v>250</v>
      </c>
      <c r="C1623" s="54">
        <v>1193</v>
      </c>
      <c r="D1623" s="55">
        <v>613101</v>
      </c>
      <c r="E1623" s="54">
        <v>6790</v>
      </c>
      <c r="F1623" s="54" t="str">
        <f t="shared" si="25"/>
        <v>Innovative Concept</v>
      </c>
      <c r="G1623" s="54" t="s">
        <v>311</v>
      </c>
      <c r="H1623" s="54" t="s">
        <v>94</v>
      </c>
      <c r="I1623" s="55" t="s">
        <v>95</v>
      </c>
      <c r="J1623" s="55" t="s">
        <v>138</v>
      </c>
      <c r="K1623" s="56">
        <v>787.5</v>
      </c>
      <c r="L1623" s="56">
        <v>787.5</v>
      </c>
      <c r="M1623" s="56">
        <v>0</v>
      </c>
      <c r="N1623" s="56">
        <v>0</v>
      </c>
      <c r="O1623" s="56">
        <v>787.5</v>
      </c>
    </row>
    <row r="1624" spans="1:15" x14ac:dyDescent="0.25">
      <c r="A1624" s="54">
        <v>2023</v>
      </c>
      <c r="B1624" s="54">
        <v>250</v>
      </c>
      <c r="C1624" s="54">
        <v>1193</v>
      </c>
      <c r="D1624" s="55">
        <v>623101</v>
      </c>
      <c r="E1624" s="54">
        <v>6790</v>
      </c>
      <c r="F1624" s="54" t="str">
        <f t="shared" si="25"/>
        <v>Innovative Concept</v>
      </c>
      <c r="G1624" s="54" t="s">
        <v>311</v>
      </c>
      <c r="H1624" s="54" t="s">
        <v>94</v>
      </c>
      <c r="I1624" s="55" t="s">
        <v>95</v>
      </c>
      <c r="J1624" s="55" t="s">
        <v>100</v>
      </c>
      <c r="K1624" s="56">
        <v>48.83</v>
      </c>
      <c r="L1624" s="56">
        <v>48.83</v>
      </c>
      <c r="M1624" s="56">
        <v>0</v>
      </c>
      <c r="N1624" s="56">
        <v>0</v>
      </c>
      <c r="O1624" s="56">
        <v>48.83</v>
      </c>
    </row>
    <row r="1625" spans="1:15" x14ac:dyDescent="0.25">
      <c r="A1625" s="54">
        <v>2023</v>
      </c>
      <c r="B1625" s="54">
        <v>250</v>
      </c>
      <c r="C1625" s="54">
        <v>1193</v>
      </c>
      <c r="D1625" s="55">
        <v>623201</v>
      </c>
      <c r="E1625" s="54">
        <v>6790</v>
      </c>
      <c r="F1625" s="54" t="str">
        <f t="shared" si="25"/>
        <v>Innovative Concept</v>
      </c>
      <c r="G1625" s="54" t="s">
        <v>311</v>
      </c>
      <c r="H1625" s="54" t="s">
        <v>94</v>
      </c>
      <c r="I1625" s="55" t="s">
        <v>95</v>
      </c>
      <c r="J1625" s="55" t="s">
        <v>102</v>
      </c>
      <c r="K1625" s="56">
        <v>11.42</v>
      </c>
      <c r="L1625" s="56">
        <v>11.42</v>
      </c>
      <c r="M1625" s="56">
        <v>0</v>
      </c>
      <c r="N1625" s="56">
        <v>0</v>
      </c>
      <c r="O1625" s="56">
        <v>11.42</v>
      </c>
    </row>
    <row r="1626" spans="1:15" x14ac:dyDescent="0.25">
      <c r="A1626" s="54">
        <v>2023</v>
      </c>
      <c r="B1626" s="54">
        <v>250</v>
      </c>
      <c r="C1626" s="54">
        <v>1193</v>
      </c>
      <c r="D1626" s="55">
        <v>626101</v>
      </c>
      <c r="E1626" s="54">
        <v>6790</v>
      </c>
      <c r="F1626" s="54" t="str">
        <f t="shared" si="25"/>
        <v>Innovative Concept</v>
      </c>
      <c r="G1626" s="54" t="s">
        <v>311</v>
      </c>
      <c r="H1626" s="54" t="s">
        <v>94</v>
      </c>
      <c r="I1626" s="55" t="s">
        <v>95</v>
      </c>
      <c r="J1626" s="55" t="s">
        <v>104</v>
      </c>
      <c r="K1626" s="56">
        <v>22.84</v>
      </c>
      <c r="L1626" s="56">
        <v>22.84</v>
      </c>
      <c r="M1626" s="56">
        <v>0</v>
      </c>
      <c r="N1626" s="56">
        <v>0</v>
      </c>
      <c r="O1626" s="56">
        <v>22.84</v>
      </c>
    </row>
    <row r="1627" spans="1:15" x14ac:dyDescent="0.25">
      <c r="A1627" s="54">
        <v>2023</v>
      </c>
      <c r="B1627" s="54">
        <v>150</v>
      </c>
      <c r="C1627" s="54">
        <v>1193</v>
      </c>
      <c r="D1627" s="55">
        <v>631902</v>
      </c>
      <c r="E1627" s="54">
        <v>6980</v>
      </c>
      <c r="F1627" s="54" t="str">
        <f t="shared" si="25"/>
        <v>Fresh Start</v>
      </c>
      <c r="G1627" s="54" t="s">
        <v>311</v>
      </c>
      <c r="H1627" s="54" t="s">
        <v>94</v>
      </c>
      <c r="I1627" s="55" t="s">
        <v>95</v>
      </c>
      <c r="J1627" s="55" t="s">
        <v>125</v>
      </c>
      <c r="K1627" s="56">
        <v>0</v>
      </c>
      <c r="L1627" s="56">
        <v>0</v>
      </c>
      <c r="M1627" s="56">
        <v>793</v>
      </c>
      <c r="N1627" s="56">
        <v>0</v>
      </c>
      <c r="O1627" s="56">
        <v>-793</v>
      </c>
    </row>
    <row r="1628" spans="1:15" x14ac:dyDescent="0.25">
      <c r="A1628" s="54">
        <v>2023</v>
      </c>
      <c r="B1628" s="54">
        <v>150</v>
      </c>
      <c r="C1628" s="54">
        <v>1193</v>
      </c>
      <c r="D1628" s="55">
        <v>639802</v>
      </c>
      <c r="E1628" s="54">
        <v>6980</v>
      </c>
      <c r="F1628" s="54" t="str">
        <f t="shared" si="25"/>
        <v>Fresh Start</v>
      </c>
      <c r="G1628" s="54" t="s">
        <v>311</v>
      </c>
      <c r="H1628" s="54" t="s">
        <v>94</v>
      </c>
      <c r="I1628" s="55" t="s">
        <v>95</v>
      </c>
      <c r="J1628" s="55" t="s">
        <v>110</v>
      </c>
      <c r="K1628" s="56">
        <v>8175.19</v>
      </c>
      <c r="L1628" s="56">
        <v>0</v>
      </c>
      <c r="M1628" s="56">
        <v>0</v>
      </c>
      <c r="N1628" s="56">
        <v>0</v>
      </c>
      <c r="O1628" s="56">
        <v>0</v>
      </c>
    </row>
    <row r="1629" spans="1:15" x14ac:dyDescent="0.25">
      <c r="A1629" s="54">
        <v>2023</v>
      </c>
      <c r="B1629" s="54">
        <v>150</v>
      </c>
      <c r="C1629" s="54">
        <v>1193</v>
      </c>
      <c r="D1629" s="55">
        <v>641101</v>
      </c>
      <c r="E1629" s="54">
        <v>6980</v>
      </c>
      <c r="F1629" s="54" t="str">
        <f t="shared" si="25"/>
        <v>Fresh Start</v>
      </c>
      <c r="G1629" s="54" t="s">
        <v>311</v>
      </c>
      <c r="H1629" s="54" t="s">
        <v>94</v>
      </c>
      <c r="I1629" s="55" t="s">
        <v>95</v>
      </c>
      <c r="J1629" s="55" t="s">
        <v>112</v>
      </c>
      <c r="K1629" s="56">
        <v>5666.46</v>
      </c>
      <c r="L1629" s="56">
        <v>2166.46</v>
      </c>
      <c r="M1629" s="56">
        <v>535</v>
      </c>
      <c r="N1629" s="56">
        <v>0</v>
      </c>
      <c r="O1629" s="56">
        <v>1631.46</v>
      </c>
    </row>
    <row r="1630" spans="1:15" x14ac:dyDescent="0.25">
      <c r="A1630" s="54">
        <v>2023</v>
      </c>
      <c r="B1630" s="54">
        <v>150</v>
      </c>
      <c r="C1630" s="54">
        <v>1193</v>
      </c>
      <c r="D1630" s="55">
        <v>641108</v>
      </c>
      <c r="E1630" s="54">
        <v>6980</v>
      </c>
      <c r="F1630" s="54" t="str">
        <f t="shared" si="25"/>
        <v>Fresh Start</v>
      </c>
      <c r="G1630" s="54" t="s">
        <v>311</v>
      </c>
      <c r="H1630" s="54" t="s">
        <v>94</v>
      </c>
      <c r="I1630" s="55" t="s">
        <v>95</v>
      </c>
      <c r="J1630" s="55" t="s">
        <v>114</v>
      </c>
      <c r="K1630" s="56">
        <v>9686.25</v>
      </c>
      <c r="L1630" s="56">
        <v>0</v>
      </c>
      <c r="M1630" s="56">
        <v>0</v>
      </c>
      <c r="N1630" s="56">
        <v>0</v>
      </c>
      <c r="O1630" s="56">
        <v>0</v>
      </c>
    </row>
    <row r="1631" spans="1:15" x14ac:dyDescent="0.25">
      <c r="A1631" s="54">
        <v>2023</v>
      </c>
      <c r="B1631" s="54">
        <v>150</v>
      </c>
      <c r="C1631" s="54">
        <v>1193</v>
      </c>
      <c r="D1631" s="55">
        <v>641109</v>
      </c>
      <c r="E1631" s="54">
        <v>6980</v>
      </c>
      <c r="F1631" s="54" t="str">
        <f t="shared" si="25"/>
        <v>Fresh Start</v>
      </c>
      <c r="G1631" s="54" t="s">
        <v>311</v>
      </c>
      <c r="H1631" s="54" t="s">
        <v>94</v>
      </c>
      <c r="I1631" s="55" t="s">
        <v>95</v>
      </c>
      <c r="J1631" s="55" t="s">
        <v>116</v>
      </c>
      <c r="K1631" s="56">
        <v>11548.38</v>
      </c>
      <c r="L1631" s="56">
        <v>16409.82</v>
      </c>
      <c r="M1631" s="56">
        <v>1802</v>
      </c>
      <c r="N1631" s="56">
        <v>10704.02</v>
      </c>
      <c r="O1631" s="56">
        <v>3903.7999999999993</v>
      </c>
    </row>
    <row r="1632" spans="1:15" x14ac:dyDescent="0.25">
      <c r="A1632" s="54">
        <v>2023</v>
      </c>
      <c r="B1632" s="54">
        <v>150</v>
      </c>
      <c r="C1632" s="54">
        <v>1193</v>
      </c>
      <c r="D1632" s="55">
        <v>641201</v>
      </c>
      <c r="E1632" s="54">
        <v>6980</v>
      </c>
      <c r="F1632" s="54" t="str">
        <f t="shared" si="25"/>
        <v>Fresh Start</v>
      </c>
      <c r="G1632" s="54" t="s">
        <v>311</v>
      </c>
      <c r="H1632" s="54" t="s">
        <v>94</v>
      </c>
      <c r="I1632" s="55" t="s">
        <v>95</v>
      </c>
      <c r="J1632" s="55" t="s">
        <v>158</v>
      </c>
      <c r="K1632" s="56">
        <v>0</v>
      </c>
      <c r="L1632" s="56">
        <v>1000</v>
      </c>
      <c r="M1632" s="56">
        <v>0</v>
      </c>
      <c r="N1632" s="56">
        <v>0</v>
      </c>
      <c r="O1632" s="56">
        <v>1000</v>
      </c>
    </row>
    <row r="1633" spans="1:15" x14ac:dyDescent="0.25">
      <c r="A1633" s="54">
        <v>2023</v>
      </c>
      <c r="B1633" s="54">
        <v>150</v>
      </c>
      <c r="C1633" s="54">
        <v>1193</v>
      </c>
      <c r="D1633" s="55">
        <v>641202</v>
      </c>
      <c r="E1633" s="54">
        <v>6980</v>
      </c>
      <c r="F1633" s="54" t="str">
        <f t="shared" si="25"/>
        <v>Fresh Start</v>
      </c>
      <c r="G1633" s="54" t="s">
        <v>311</v>
      </c>
      <c r="H1633" s="54" t="s">
        <v>94</v>
      </c>
      <c r="I1633" s="55" t="s">
        <v>95</v>
      </c>
      <c r="J1633" s="55" t="s">
        <v>118</v>
      </c>
      <c r="K1633" s="56">
        <v>1198.2</v>
      </c>
      <c r="L1633" s="56">
        <v>3698.2</v>
      </c>
      <c r="M1633" s="56">
        <v>577</v>
      </c>
      <c r="N1633" s="56">
        <v>0</v>
      </c>
      <c r="O1633" s="56">
        <v>3121.2</v>
      </c>
    </row>
    <row r="1634" spans="1:15" x14ac:dyDescent="0.25">
      <c r="A1634" s="54">
        <v>2023</v>
      </c>
      <c r="B1634" s="54">
        <v>250</v>
      </c>
      <c r="C1634" s="54">
        <v>1193</v>
      </c>
      <c r="D1634" s="55">
        <v>613101</v>
      </c>
      <c r="E1634" s="54">
        <v>6980</v>
      </c>
      <c r="F1634" s="54" t="str">
        <f t="shared" si="25"/>
        <v>Fresh Start</v>
      </c>
      <c r="G1634" s="54" t="s">
        <v>311</v>
      </c>
      <c r="H1634" s="54" t="s">
        <v>94</v>
      </c>
      <c r="I1634" s="55" t="s">
        <v>95</v>
      </c>
      <c r="J1634" s="55" t="s">
        <v>138</v>
      </c>
      <c r="K1634" s="56">
        <v>19372.5</v>
      </c>
      <c r="L1634" s="56">
        <v>19372.5</v>
      </c>
      <c r="M1634" s="56">
        <v>0</v>
      </c>
      <c r="N1634" s="56">
        <v>0</v>
      </c>
      <c r="O1634" s="56">
        <v>19372.5</v>
      </c>
    </row>
    <row r="1635" spans="1:15" x14ac:dyDescent="0.25">
      <c r="A1635" s="54">
        <v>2023</v>
      </c>
      <c r="B1635" s="54">
        <v>250</v>
      </c>
      <c r="C1635" s="54">
        <v>1193</v>
      </c>
      <c r="D1635" s="55">
        <v>623101</v>
      </c>
      <c r="E1635" s="54">
        <v>6980</v>
      </c>
      <c r="F1635" s="54" t="str">
        <f t="shared" si="25"/>
        <v>Fresh Start</v>
      </c>
      <c r="G1635" s="54" t="s">
        <v>311</v>
      </c>
      <c r="H1635" s="54" t="s">
        <v>94</v>
      </c>
      <c r="I1635" s="55" t="s">
        <v>95</v>
      </c>
      <c r="J1635" s="55" t="s">
        <v>100</v>
      </c>
      <c r="K1635" s="56">
        <v>1201.0999999999999</v>
      </c>
      <c r="L1635" s="56">
        <v>1201.0999999999999</v>
      </c>
      <c r="M1635" s="56">
        <v>0</v>
      </c>
      <c r="N1635" s="56">
        <v>0</v>
      </c>
      <c r="O1635" s="56">
        <v>1201.0999999999999</v>
      </c>
    </row>
    <row r="1636" spans="1:15" x14ac:dyDescent="0.25">
      <c r="A1636" s="54">
        <v>2023</v>
      </c>
      <c r="B1636" s="54">
        <v>250</v>
      </c>
      <c r="C1636" s="54">
        <v>1193</v>
      </c>
      <c r="D1636" s="55">
        <v>623201</v>
      </c>
      <c r="E1636" s="54">
        <v>6980</v>
      </c>
      <c r="F1636" s="54" t="str">
        <f t="shared" si="25"/>
        <v>Fresh Start</v>
      </c>
      <c r="G1636" s="54" t="s">
        <v>311</v>
      </c>
      <c r="H1636" s="54" t="s">
        <v>94</v>
      </c>
      <c r="I1636" s="55" t="s">
        <v>95</v>
      </c>
      <c r="J1636" s="55" t="s">
        <v>102</v>
      </c>
      <c r="K1636" s="56">
        <v>280.89999999999998</v>
      </c>
      <c r="L1636" s="56">
        <v>280.89999999999998</v>
      </c>
      <c r="M1636" s="56">
        <v>0</v>
      </c>
      <c r="N1636" s="56">
        <v>0</v>
      </c>
      <c r="O1636" s="56">
        <v>280.89999999999998</v>
      </c>
    </row>
    <row r="1637" spans="1:15" x14ac:dyDescent="0.25">
      <c r="A1637" s="54">
        <v>2023</v>
      </c>
      <c r="B1637" s="54">
        <v>250</v>
      </c>
      <c r="C1637" s="54">
        <v>1193</v>
      </c>
      <c r="D1637" s="55">
        <v>626101</v>
      </c>
      <c r="E1637" s="54">
        <v>6980</v>
      </c>
      <c r="F1637" s="54" t="str">
        <f t="shared" si="25"/>
        <v>Fresh Start</v>
      </c>
      <c r="G1637" s="54" t="s">
        <v>311</v>
      </c>
      <c r="H1637" s="54" t="s">
        <v>94</v>
      </c>
      <c r="I1637" s="55" t="s">
        <v>95</v>
      </c>
      <c r="J1637" s="55" t="s">
        <v>104</v>
      </c>
      <c r="K1637" s="56">
        <v>561.79999999999995</v>
      </c>
      <c r="L1637" s="56">
        <v>561.79999999999995</v>
      </c>
      <c r="M1637" s="56">
        <v>0</v>
      </c>
      <c r="N1637" s="56">
        <v>0</v>
      </c>
      <c r="O1637" s="56">
        <v>561.79999999999995</v>
      </c>
    </row>
    <row r="1638" spans="1:15" x14ac:dyDescent="0.25">
      <c r="A1638" s="54">
        <v>2023</v>
      </c>
      <c r="B1638" s="54">
        <v>450</v>
      </c>
      <c r="C1638" s="54">
        <v>1193</v>
      </c>
      <c r="D1638" s="55">
        <v>654101</v>
      </c>
      <c r="E1638" s="54">
        <v>6980</v>
      </c>
      <c r="F1638" s="54" t="str">
        <f t="shared" si="25"/>
        <v>Fresh Start</v>
      </c>
      <c r="G1638" s="54" t="s">
        <v>311</v>
      </c>
      <c r="H1638" s="54" t="s">
        <v>94</v>
      </c>
      <c r="I1638" s="55" t="s">
        <v>95</v>
      </c>
      <c r="J1638" s="55" t="s">
        <v>154</v>
      </c>
      <c r="K1638" s="56">
        <v>0</v>
      </c>
      <c r="L1638" s="56">
        <v>5000</v>
      </c>
      <c r="M1638" s="56">
        <v>2358</v>
      </c>
      <c r="N1638" s="56">
        <v>0</v>
      </c>
      <c r="O1638" s="56">
        <v>2642</v>
      </c>
    </row>
    <row r="1639" spans="1:15" x14ac:dyDescent="0.25">
      <c r="A1639" s="54">
        <v>2023</v>
      </c>
      <c r="B1639" s="54">
        <v>450</v>
      </c>
      <c r="C1639" s="54">
        <v>1193</v>
      </c>
      <c r="D1639" s="55">
        <v>654301</v>
      </c>
      <c r="E1639" s="54">
        <v>6980</v>
      </c>
      <c r="F1639" s="54" t="str">
        <f t="shared" si="25"/>
        <v>Fresh Start</v>
      </c>
      <c r="G1639" s="54" t="s">
        <v>311</v>
      </c>
      <c r="H1639" s="54" t="s">
        <v>94</v>
      </c>
      <c r="I1639" s="55" t="s">
        <v>95</v>
      </c>
      <c r="J1639" s="55" t="s">
        <v>156</v>
      </c>
      <c r="K1639" s="56">
        <v>7755</v>
      </c>
      <c r="L1639" s="56">
        <v>15755</v>
      </c>
      <c r="M1639" s="56">
        <v>6749</v>
      </c>
      <c r="N1639" s="56">
        <v>7495</v>
      </c>
      <c r="O1639" s="56">
        <v>1511</v>
      </c>
    </row>
    <row r="1640" spans="1:15" x14ac:dyDescent="0.25">
      <c r="A1640" s="59">
        <v>2022</v>
      </c>
      <c r="B1640" s="60">
        <v>150</v>
      </c>
      <c r="C1640" s="60">
        <v>1193</v>
      </c>
      <c r="D1640" s="61">
        <v>639802</v>
      </c>
      <c r="E1640" s="60">
        <v>1015</v>
      </c>
      <c r="F1640" s="59" t="str">
        <f t="shared" si="25"/>
        <v>Griscom</v>
      </c>
      <c r="G1640" s="54" t="s">
        <v>311</v>
      </c>
      <c r="H1640" s="62" t="s">
        <v>94</v>
      </c>
      <c r="I1640" s="62" t="s">
        <v>95</v>
      </c>
      <c r="J1640" s="63" t="s">
        <v>110</v>
      </c>
      <c r="K1640" s="64">
        <v>1993.95</v>
      </c>
      <c r="L1640" s="64">
        <v>1993.95</v>
      </c>
      <c r="M1640" s="64">
        <v>0</v>
      </c>
      <c r="N1640" s="64">
        <v>0</v>
      </c>
      <c r="O1640" s="64">
        <v>1993.95</v>
      </c>
    </row>
    <row r="1641" spans="1:15" x14ac:dyDescent="0.25">
      <c r="A1641" s="59">
        <v>2022</v>
      </c>
      <c r="B1641" s="60">
        <v>150</v>
      </c>
      <c r="C1641" s="60">
        <v>1193</v>
      </c>
      <c r="D1641" s="61">
        <v>641101</v>
      </c>
      <c r="E1641" s="60">
        <v>1015</v>
      </c>
      <c r="F1641" s="59" t="str">
        <f t="shared" si="25"/>
        <v>Griscom</v>
      </c>
      <c r="G1641" s="54" t="s">
        <v>311</v>
      </c>
      <c r="H1641" s="62" t="s">
        <v>94</v>
      </c>
      <c r="I1641" s="62" t="s">
        <v>95</v>
      </c>
      <c r="J1641" s="63" t="s">
        <v>112</v>
      </c>
      <c r="K1641" s="64">
        <v>10501.31</v>
      </c>
      <c r="L1641" s="64">
        <v>10501.31</v>
      </c>
      <c r="M1641" s="64">
        <v>0</v>
      </c>
      <c r="N1641" s="64">
        <v>0</v>
      </c>
      <c r="O1641" s="64">
        <v>10501.31</v>
      </c>
    </row>
    <row r="1642" spans="1:15" x14ac:dyDescent="0.25">
      <c r="A1642" s="59">
        <v>2022</v>
      </c>
      <c r="B1642" s="60">
        <v>150</v>
      </c>
      <c r="C1642" s="60">
        <v>1193</v>
      </c>
      <c r="D1642" s="61">
        <v>641108</v>
      </c>
      <c r="E1642" s="60">
        <v>1015</v>
      </c>
      <c r="F1642" s="59" t="str">
        <f t="shared" si="25"/>
        <v>Griscom</v>
      </c>
      <c r="G1642" s="54" t="s">
        <v>311</v>
      </c>
      <c r="H1642" s="62" t="s">
        <v>94</v>
      </c>
      <c r="I1642" s="62" t="s">
        <v>95</v>
      </c>
      <c r="J1642" s="63" t="s">
        <v>114</v>
      </c>
      <c r="K1642" s="64">
        <v>2362.5</v>
      </c>
      <c r="L1642" s="64">
        <v>2362.5</v>
      </c>
      <c r="M1642" s="64">
        <v>0</v>
      </c>
      <c r="N1642" s="64">
        <v>0</v>
      </c>
      <c r="O1642" s="64">
        <v>2362.5</v>
      </c>
    </row>
    <row r="1643" spans="1:15" x14ac:dyDescent="0.25">
      <c r="A1643" s="59">
        <v>2022</v>
      </c>
      <c r="B1643" s="60">
        <v>150</v>
      </c>
      <c r="C1643" s="60">
        <v>1193</v>
      </c>
      <c r="D1643" s="61">
        <v>641109</v>
      </c>
      <c r="E1643" s="60">
        <v>1015</v>
      </c>
      <c r="F1643" s="59" t="str">
        <f t="shared" si="25"/>
        <v>Griscom</v>
      </c>
      <c r="G1643" s="54" t="s">
        <v>311</v>
      </c>
      <c r="H1643" s="62" t="s">
        <v>94</v>
      </c>
      <c r="I1643" s="62" t="s">
        <v>95</v>
      </c>
      <c r="J1643" s="63" t="s">
        <v>116</v>
      </c>
      <c r="K1643" s="64">
        <v>1181.25</v>
      </c>
      <c r="L1643" s="64">
        <v>1181.25</v>
      </c>
      <c r="M1643" s="64">
        <v>0</v>
      </c>
      <c r="N1643" s="64">
        <v>0</v>
      </c>
      <c r="O1643" s="64">
        <v>1181.25</v>
      </c>
    </row>
    <row r="1644" spans="1:15" x14ac:dyDescent="0.25">
      <c r="A1644" s="59">
        <v>2022</v>
      </c>
      <c r="B1644" s="60">
        <v>150</v>
      </c>
      <c r="C1644" s="60">
        <v>1193</v>
      </c>
      <c r="D1644" s="61">
        <v>641202</v>
      </c>
      <c r="E1644" s="60">
        <v>1015</v>
      </c>
      <c r="F1644" s="59" t="str">
        <f t="shared" si="25"/>
        <v>Griscom</v>
      </c>
      <c r="G1644" s="54" t="s">
        <v>311</v>
      </c>
      <c r="H1644" s="62" t="s">
        <v>94</v>
      </c>
      <c r="I1644" s="62" t="s">
        <v>95</v>
      </c>
      <c r="J1644" s="63" t="s">
        <v>118</v>
      </c>
      <c r="K1644" s="64">
        <v>2362.5</v>
      </c>
      <c r="L1644" s="64">
        <v>2362.5</v>
      </c>
      <c r="M1644" s="64">
        <v>0</v>
      </c>
      <c r="N1644" s="64">
        <v>0</v>
      </c>
      <c r="O1644" s="64">
        <v>2362.5</v>
      </c>
    </row>
    <row r="1645" spans="1:15" x14ac:dyDescent="0.25">
      <c r="A1645" s="59">
        <v>2022</v>
      </c>
      <c r="B1645" s="60">
        <v>250</v>
      </c>
      <c r="C1645" s="60">
        <v>1193</v>
      </c>
      <c r="D1645" s="61">
        <v>613101</v>
      </c>
      <c r="E1645" s="60">
        <v>1015</v>
      </c>
      <c r="F1645" s="59" t="str">
        <f t="shared" si="25"/>
        <v>Griscom</v>
      </c>
      <c r="G1645" s="54" t="s">
        <v>311</v>
      </c>
      <c r="H1645" s="62" t="s">
        <v>94</v>
      </c>
      <c r="I1645" s="62" t="s">
        <v>95</v>
      </c>
      <c r="J1645" s="63" t="s">
        <v>138</v>
      </c>
      <c r="K1645" s="64">
        <v>4725</v>
      </c>
      <c r="L1645" s="64">
        <v>4725</v>
      </c>
      <c r="M1645" s="64">
        <v>0</v>
      </c>
      <c r="N1645" s="64">
        <v>0</v>
      </c>
      <c r="O1645" s="64">
        <v>4725</v>
      </c>
    </row>
    <row r="1646" spans="1:15" x14ac:dyDescent="0.25">
      <c r="A1646" s="59">
        <v>2022</v>
      </c>
      <c r="B1646" s="60">
        <v>250</v>
      </c>
      <c r="C1646" s="60">
        <v>1193</v>
      </c>
      <c r="D1646" s="61">
        <v>623101</v>
      </c>
      <c r="E1646" s="60">
        <v>1015</v>
      </c>
      <c r="F1646" s="59" t="str">
        <f t="shared" si="25"/>
        <v>Griscom</v>
      </c>
      <c r="G1646" s="54" t="s">
        <v>311</v>
      </c>
      <c r="H1646" s="62" t="s">
        <v>94</v>
      </c>
      <c r="I1646" s="62" t="s">
        <v>95</v>
      </c>
      <c r="J1646" s="63" t="s">
        <v>100</v>
      </c>
      <c r="K1646" s="64">
        <v>292.95</v>
      </c>
      <c r="L1646" s="64">
        <v>292.95</v>
      </c>
      <c r="M1646" s="64">
        <v>0</v>
      </c>
      <c r="N1646" s="64">
        <v>0</v>
      </c>
      <c r="O1646" s="64">
        <v>292.95</v>
      </c>
    </row>
    <row r="1647" spans="1:15" x14ac:dyDescent="0.25">
      <c r="A1647" s="59">
        <v>2022</v>
      </c>
      <c r="B1647" s="60">
        <v>250</v>
      </c>
      <c r="C1647" s="60">
        <v>1193</v>
      </c>
      <c r="D1647" s="61">
        <v>623201</v>
      </c>
      <c r="E1647" s="60">
        <v>1015</v>
      </c>
      <c r="F1647" s="59" t="str">
        <f t="shared" si="25"/>
        <v>Griscom</v>
      </c>
      <c r="G1647" s="54" t="s">
        <v>311</v>
      </c>
      <c r="H1647" s="62" t="s">
        <v>94</v>
      </c>
      <c r="I1647" s="62" t="s">
        <v>95</v>
      </c>
      <c r="J1647" s="63" t="s">
        <v>102</v>
      </c>
      <c r="K1647" s="64">
        <v>68.510000000000005</v>
      </c>
      <c r="L1647" s="64">
        <v>68.510000000000005</v>
      </c>
      <c r="M1647" s="64">
        <v>0</v>
      </c>
      <c r="N1647" s="64">
        <v>0</v>
      </c>
      <c r="O1647" s="64">
        <v>68.510000000000005</v>
      </c>
    </row>
    <row r="1648" spans="1:15" x14ac:dyDescent="0.25">
      <c r="A1648" s="59">
        <v>2022</v>
      </c>
      <c r="B1648" s="60">
        <v>250</v>
      </c>
      <c r="C1648" s="60">
        <v>1193</v>
      </c>
      <c r="D1648" s="61">
        <v>626101</v>
      </c>
      <c r="E1648" s="60">
        <v>1015</v>
      </c>
      <c r="F1648" s="59" t="str">
        <f t="shared" si="25"/>
        <v>Griscom</v>
      </c>
      <c r="G1648" s="54" t="s">
        <v>311</v>
      </c>
      <c r="H1648" s="62" t="s">
        <v>94</v>
      </c>
      <c r="I1648" s="62" t="s">
        <v>95</v>
      </c>
      <c r="J1648" s="63" t="s">
        <v>104</v>
      </c>
      <c r="K1648" s="64">
        <v>137.03</v>
      </c>
      <c r="L1648" s="64">
        <v>137.03</v>
      </c>
      <c r="M1648" s="64">
        <v>0</v>
      </c>
      <c r="N1648" s="64">
        <v>0</v>
      </c>
      <c r="O1648" s="64">
        <v>137.03</v>
      </c>
    </row>
    <row r="1649" spans="1:15" x14ac:dyDescent="0.25">
      <c r="A1649" s="59">
        <v>2022</v>
      </c>
      <c r="B1649" s="60">
        <v>150</v>
      </c>
      <c r="C1649" s="60">
        <v>1193</v>
      </c>
      <c r="D1649" s="61">
        <v>639802</v>
      </c>
      <c r="E1649" s="60">
        <v>6790</v>
      </c>
      <c r="F1649" s="59" t="str">
        <f t="shared" si="25"/>
        <v>Innovative Concept</v>
      </c>
      <c r="G1649" s="54" t="s">
        <v>311</v>
      </c>
      <c r="H1649" s="62" t="s">
        <v>94</v>
      </c>
      <c r="I1649" s="62" t="s">
        <v>95</v>
      </c>
      <c r="J1649" s="63" t="s">
        <v>110</v>
      </c>
      <c r="K1649" s="64">
        <v>332.33</v>
      </c>
      <c r="L1649" s="64">
        <v>332.33</v>
      </c>
      <c r="M1649" s="64">
        <v>0</v>
      </c>
      <c r="N1649" s="64">
        <v>0</v>
      </c>
      <c r="O1649" s="64">
        <v>332.33</v>
      </c>
    </row>
    <row r="1650" spans="1:15" x14ac:dyDescent="0.25">
      <c r="A1650" s="59">
        <v>2022</v>
      </c>
      <c r="B1650" s="60">
        <v>150</v>
      </c>
      <c r="C1650" s="60">
        <v>1193</v>
      </c>
      <c r="D1650" s="61">
        <v>641101</v>
      </c>
      <c r="E1650" s="60">
        <v>6790</v>
      </c>
      <c r="F1650" s="59" t="str">
        <f t="shared" si="25"/>
        <v>Innovative Concept</v>
      </c>
      <c r="G1650" s="54" t="s">
        <v>311</v>
      </c>
      <c r="H1650" s="62" t="s">
        <v>94</v>
      </c>
      <c r="I1650" s="62" t="s">
        <v>95</v>
      </c>
      <c r="J1650" s="63" t="s">
        <v>112</v>
      </c>
      <c r="K1650" s="64">
        <v>1750.22</v>
      </c>
      <c r="L1650" s="64">
        <v>1750.22</v>
      </c>
      <c r="M1650" s="64">
        <v>0</v>
      </c>
      <c r="N1650" s="64">
        <v>0</v>
      </c>
      <c r="O1650" s="64">
        <v>1750.22</v>
      </c>
    </row>
    <row r="1651" spans="1:15" x14ac:dyDescent="0.25">
      <c r="A1651" s="59">
        <v>2022</v>
      </c>
      <c r="B1651" s="60">
        <v>150</v>
      </c>
      <c r="C1651" s="60">
        <v>1193</v>
      </c>
      <c r="D1651" s="61">
        <v>641108</v>
      </c>
      <c r="E1651" s="60">
        <v>6790</v>
      </c>
      <c r="F1651" s="59" t="str">
        <f t="shared" si="25"/>
        <v>Innovative Concept</v>
      </c>
      <c r="G1651" s="54" t="s">
        <v>311</v>
      </c>
      <c r="H1651" s="62" t="s">
        <v>94</v>
      </c>
      <c r="I1651" s="62" t="s">
        <v>95</v>
      </c>
      <c r="J1651" s="63" t="s">
        <v>114</v>
      </c>
      <c r="K1651" s="64">
        <v>393.75</v>
      </c>
      <c r="L1651" s="64">
        <v>393.75</v>
      </c>
      <c r="M1651" s="64">
        <v>0</v>
      </c>
      <c r="N1651" s="64">
        <v>0</v>
      </c>
      <c r="O1651" s="64">
        <v>393.75</v>
      </c>
    </row>
    <row r="1652" spans="1:15" x14ac:dyDescent="0.25">
      <c r="A1652" s="59">
        <v>2022</v>
      </c>
      <c r="B1652" s="60">
        <v>150</v>
      </c>
      <c r="C1652" s="60">
        <v>1193</v>
      </c>
      <c r="D1652" s="61">
        <v>641109</v>
      </c>
      <c r="E1652" s="60">
        <v>6790</v>
      </c>
      <c r="F1652" s="59" t="str">
        <f t="shared" si="25"/>
        <v>Innovative Concept</v>
      </c>
      <c r="G1652" s="54" t="s">
        <v>311</v>
      </c>
      <c r="H1652" s="62" t="s">
        <v>94</v>
      </c>
      <c r="I1652" s="62" t="s">
        <v>95</v>
      </c>
      <c r="J1652" s="63" t="s">
        <v>116</v>
      </c>
      <c r="K1652" s="64">
        <v>196.88</v>
      </c>
      <c r="L1652" s="64">
        <v>196.88</v>
      </c>
      <c r="M1652" s="64">
        <v>0</v>
      </c>
      <c r="N1652" s="64">
        <v>0</v>
      </c>
      <c r="O1652" s="64">
        <v>196.88</v>
      </c>
    </row>
    <row r="1653" spans="1:15" x14ac:dyDescent="0.25">
      <c r="A1653" s="59">
        <v>2022</v>
      </c>
      <c r="B1653" s="60">
        <v>150</v>
      </c>
      <c r="C1653" s="60">
        <v>1193</v>
      </c>
      <c r="D1653" s="61">
        <v>641202</v>
      </c>
      <c r="E1653" s="60">
        <v>6790</v>
      </c>
      <c r="F1653" s="59" t="str">
        <f t="shared" si="25"/>
        <v>Innovative Concept</v>
      </c>
      <c r="G1653" s="54" t="s">
        <v>311</v>
      </c>
      <c r="H1653" s="62" t="s">
        <v>94</v>
      </c>
      <c r="I1653" s="62" t="s">
        <v>95</v>
      </c>
      <c r="J1653" s="63" t="s">
        <v>118</v>
      </c>
      <c r="K1653" s="64">
        <v>393.75</v>
      </c>
      <c r="L1653" s="64">
        <v>393.75</v>
      </c>
      <c r="M1653" s="64">
        <v>0</v>
      </c>
      <c r="N1653" s="64">
        <v>0</v>
      </c>
      <c r="O1653" s="64">
        <v>393.75</v>
      </c>
    </row>
    <row r="1654" spans="1:15" x14ac:dyDescent="0.25">
      <c r="A1654" s="59">
        <v>2022</v>
      </c>
      <c r="B1654" s="60">
        <v>250</v>
      </c>
      <c r="C1654" s="60">
        <v>1193</v>
      </c>
      <c r="D1654" s="61">
        <v>613101</v>
      </c>
      <c r="E1654" s="60">
        <v>6790</v>
      </c>
      <c r="F1654" s="59" t="str">
        <f t="shared" si="25"/>
        <v>Innovative Concept</v>
      </c>
      <c r="G1654" s="54" t="s">
        <v>311</v>
      </c>
      <c r="H1654" s="62" t="s">
        <v>94</v>
      </c>
      <c r="I1654" s="62" t="s">
        <v>95</v>
      </c>
      <c r="J1654" s="63" t="s">
        <v>138</v>
      </c>
      <c r="K1654" s="64">
        <v>787.5</v>
      </c>
      <c r="L1654" s="64">
        <v>787.5</v>
      </c>
      <c r="M1654" s="64">
        <v>0</v>
      </c>
      <c r="N1654" s="64">
        <v>0</v>
      </c>
      <c r="O1654" s="64">
        <v>787.5</v>
      </c>
    </row>
    <row r="1655" spans="1:15" x14ac:dyDescent="0.25">
      <c r="A1655" s="59">
        <v>2022</v>
      </c>
      <c r="B1655" s="60">
        <v>250</v>
      </c>
      <c r="C1655" s="60">
        <v>1193</v>
      </c>
      <c r="D1655" s="61">
        <v>623101</v>
      </c>
      <c r="E1655" s="60">
        <v>6790</v>
      </c>
      <c r="F1655" s="59" t="str">
        <f t="shared" si="25"/>
        <v>Innovative Concept</v>
      </c>
      <c r="G1655" s="54" t="s">
        <v>311</v>
      </c>
      <c r="H1655" s="62" t="s">
        <v>94</v>
      </c>
      <c r="I1655" s="62" t="s">
        <v>95</v>
      </c>
      <c r="J1655" s="63" t="s">
        <v>100</v>
      </c>
      <c r="K1655" s="64">
        <v>48.83</v>
      </c>
      <c r="L1655" s="64">
        <v>48.83</v>
      </c>
      <c r="M1655" s="64">
        <v>0</v>
      </c>
      <c r="N1655" s="64">
        <v>0</v>
      </c>
      <c r="O1655" s="64">
        <v>48.83</v>
      </c>
    </row>
    <row r="1656" spans="1:15" x14ac:dyDescent="0.25">
      <c r="A1656" s="59">
        <v>2022</v>
      </c>
      <c r="B1656" s="60">
        <v>250</v>
      </c>
      <c r="C1656" s="60">
        <v>1193</v>
      </c>
      <c r="D1656" s="61">
        <v>623201</v>
      </c>
      <c r="E1656" s="60">
        <v>6790</v>
      </c>
      <c r="F1656" s="59" t="str">
        <f t="shared" si="25"/>
        <v>Innovative Concept</v>
      </c>
      <c r="G1656" s="54" t="s">
        <v>311</v>
      </c>
      <c r="H1656" s="62" t="s">
        <v>94</v>
      </c>
      <c r="I1656" s="62" t="s">
        <v>95</v>
      </c>
      <c r="J1656" s="63" t="s">
        <v>102</v>
      </c>
      <c r="K1656" s="64">
        <v>11.42</v>
      </c>
      <c r="L1656" s="64">
        <v>11.42</v>
      </c>
      <c r="M1656" s="64">
        <v>0</v>
      </c>
      <c r="N1656" s="64">
        <v>0</v>
      </c>
      <c r="O1656" s="64">
        <v>11.42</v>
      </c>
    </row>
    <row r="1657" spans="1:15" x14ac:dyDescent="0.25">
      <c r="A1657" s="59">
        <v>2022</v>
      </c>
      <c r="B1657" s="60">
        <v>250</v>
      </c>
      <c r="C1657" s="60">
        <v>1193</v>
      </c>
      <c r="D1657" s="61">
        <v>626101</v>
      </c>
      <c r="E1657" s="60">
        <v>6790</v>
      </c>
      <c r="F1657" s="59" t="str">
        <f t="shared" si="25"/>
        <v>Innovative Concept</v>
      </c>
      <c r="G1657" s="54" t="s">
        <v>311</v>
      </c>
      <c r="H1657" s="62" t="s">
        <v>94</v>
      </c>
      <c r="I1657" s="62" t="s">
        <v>95</v>
      </c>
      <c r="J1657" s="63" t="s">
        <v>104</v>
      </c>
      <c r="K1657" s="64">
        <v>22.84</v>
      </c>
      <c r="L1657" s="64">
        <v>22.84</v>
      </c>
      <c r="M1657" s="64">
        <v>0</v>
      </c>
      <c r="N1657" s="64">
        <v>0</v>
      </c>
      <c r="O1657" s="64">
        <v>22.84</v>
      </c>
    </row>
    <row r="1658" spans="1:15" x14ac:dyDescent="0.25">
      <c r="A1658" s="59">
        <v>2022</v>
      </c>
      <c r="B1658" s="60">
        <v>150</v>
      </c>
      <c r="C1658" s="60">
        <v>1193</v>
      </c>
      <c r="D1658" s="61">
        <v>639802</v>
      </c>
      <c r="E1658" s="60">
        <v>6980</v>
      </c>
      <c r="F1658" s="59" t="str">
        <f t="shared" si="25"/>
        <v>Fresh Start</v>
      </c>
      <c r="G1658" s="54" t="s">
        <v>311</v>
      </c>
      <c r="H1658" s="62" t="s">
        <v>94</v>
      </c>
      <c r="I1658" s="62" t="s">
        <v>95</v>
      </c>
      <c r="J1658" s="63" t="s">
        <v>110</v>
      </c>
      <c r="K1658" s="64">
        <v>8175.19</v>
      </c>
      <c r="L1658" s="64">
        <v>8175.19</v>
      </c>
      <c r="M1658" s="64">
        <v>0</v>
      </c>
      <c r="N1658" s="64">
        <v>0</v>
      </c>
      <c r="O1658" s="64">
        <v>8175.19</v>
      </c>
    </row>
    <row r="1659" spans="1:15" x14ac:dyDescent="0.25">
      <c r="A1659" s="59">
        <v>2022</v>
      </c>
      <c r="B1659" s="60">
        <v>150</v>
      </c>
      <c r="C1659" s="60">
        <v>1193</v>
      </c>
      <c r="D1659" s="61">
        <v>641101</v>
      </c>
      <c r="E1659" s="60">
        <v>6980</v>
      </c>
      <c r="F1659" s="59" t="str">
        <f t="shared" si="25"/>
        <v>Fresh Start</v>
      </c>
      <c r="G1659" s="54" t="s">
        <v>311</v>
      </c>
      <c r="H1659" s="62" t="s">
        <v>94</v>
      </c>
      <c r="I1659" s="62" t="s">
        <v>95</v>
      </c>
      <c r="J1659" s="63" t="s">
        <v>112</v>
      </c>
      <c r="K1659" s="64">
        <v>43055.38</v>
      </c>
      <c r="L1659" s="64">
        <v>15055.379999999997</v>
      </c>
      <c r="M1659" s="64">
        <v>0</v>
      </c>
      <c r="N1659" s="64">
        <v>9284.7900000000009</v>
      </c>
      <c r="O1659" s="64">
        <v>5770.5899999999965</v>
      </c>
    </row>
    <row r="1660" spans="1:15" x14ac:dyDescent="0.25">
      <c r="A1660" s="59">
        <v>2022</v>
      </c>
      <c r="B1660" s="60">
        <v>150</v>
      </c>
      <c r="C1660" s="60">
        <v>1193</v>
      </c>
      <c r="D1660" s="61">
        <v>641108</v>
      </c>
      <c r="E1660" s="60">
        <v>6980</v>
      </c>
      <c r="F1660" s="59" t="str">
        <f t="shared" si="25"/>
        <v>Fresh Start</v>
      </c>
      <c r="G1660" s="54" t="s">
        <v>311</v>
      </c>
      <c r="H1660" s="62" t="s">
        <v>94</v>
      </c>
      <c r="I1660" s="62" t="s">
        <v>95</v>
      </c>
      <c r="J1660" s="63" t="s">
        <v>114</v>
      </c>
      <c r="K1660" s="64">
        <v>9686.25</v>
      </c>
      <c r="L1660" s="64">
        <v>9686.25</v>
      </c>
      <c r="M1660" s="64">
        <v>0</v>
      </c>
      <c r="N1660" s="64">
        <v>0</v>
      </c>
      <c r="O1660" s="64">
        <v>9686.25</v>
      </c>
    </row>
    <row r="1661" spans="1:15" x14ac:dyDescent="0.25">
      <c r="A1661" s="59">
        <v>2022</v>
      </c>
      <c r="B1661" s="60">
        <v>150</v>
      </c>
      <c r="C1661" s="60">
        <v>1193</v>
      </c>
      <c r="D1661" s="61">
        <v>641109</v>
      </c>
      <c r="E1661" s="60">
        <v>6980</v>
      </c>
      <c r="F1661" s="59" t="str">
        <f t="shared" si="25"/>
        <v>Fresh Start</v>
      </c>
      <c r="G1661" s="54" t="s">
        <v>311</v>
      </c>
      <c r="H1661" s="62" t="s">
        <v>94</v>
      </c>
      <c r="I1661" s="62" t="s">
        <v>95</v>
      </c>
      <c r="J1661" s="63" t="s">
        <v>116</v>
      </c>
      <c r="K1661" s="64">
        <v>4843.13</v>
      </c>
      <c r="L1661" s="64">
        <v>12843.13</v>
      </c>
      <c r="M1661" s="64">
        <v>0</v>
      </c>
      <c r="N1661" s="64">
        <v>1294.75</v>
      </c>
      <c r="O1661" s="64">
        <v>11548.38</v>
      </c>
    </row>
    <row r="1662" spans="1:15" x14ac:dyDescent="0.25">
      <c r="A1662" s="59">
        <v>2022</v>
      </c>
      <c r="B1662" s="60">
        <v>150</v>
      </c>
      <c r="C1662" s="60">
        <v>1193</v>
      </c>
      <c r="D1662" s="61">
        <v>641202</v>
      </c>
      <c r="E1662" s="60">
        <v>6980</v>
      </c>
      <c r="F1662" s="59" t="str">
        <f t="shared" si="25"/>
        <v>Fresh Start</v>
      </c>
      <c r="G1662" s="54" t="s">
        <v>311</v>
      </c>
      <c r="H1662" s="62" t="s">
        <v>94</v>
      </c>
      <c r="I1662" s="62" t="s">
        <v>95</v>
      </c>
      <c r="J1662" s="63" t="s">
        <v>118</v>
      </c>
      <c r="K1662" s="64">
        <v>9686.25</v>
      </c>
      <c r="L1662" s="64">
        <v>1686.25</v>
      </c>
      <c r="M1662" s="64">
        <v>237.75</v>
      </c>
      <c r="N1662" s="64">
        <v>250.3</v>
      </c>
      <c r="O1662" s="64">
        <v>1198.2</v>
      </c>
    </row>
    <row r="1663" spans="1:15" x14ac:dyDescent="0.25">
      <c r="A1663" s="59">
        <v>2022</v>
      </c>
      <c r="B1663" s="60">
        <v>250</v>
      </c>
      <c r="C1663" s="60">
        <v>1193</v>
      </c>
      <c r="D1663" s="61">
        <v>613101</v>
      </c>
      <c r="E1663" s="60">
        <v>6980</v>
      </c>
      <c r="F1663" s="59" t="str">
        <f t="shared" si="25"/>
        <v>Fresh Start</v>
      </c>
      <c r="G1663" s="54" t="s">
        <v>311</v>
      </c>
      <c r="H1663" s="62" t="s">
        <v>94</v>
      </c>
      <c r="I1663" s="62" t="s">
        <v>95</v>
      </c>
      <c r="J1663" s="63" t="s">
        <v>138</v>
      </c>
      <c r="K1663" s="64">
        <v>19372.5</v>
      </c>
      <c r="L1663" s="64">
        <v>19372.5</v>
      </c>
      <c r="M1663" s="64">
        <v>0</v>
      </c>
      <c r="N1663" s="64">
        <v>0</v>
      </c>
      <c r="O1663" s="64">
        <v>19372.5</v>
      </c>
    </row>
    <row r="1664" spans="1:15" x14ac:dyDescent="0.25">
      <c r="A1664" s="59">
        <v>2022</v>
      </c>
      <c r="B1664" s="60">
        <v>250</v>
      </c>
      <c r="C1664" s="60">
        <v>1193</v>
      </c>
      <c r="D1664" s="61">
        <v>623101</v>
      </c>
      <c r="E1664" s="60">
        <v>6980</v>
      </c>
      <c r="F1664" s="59" t="str">
        <f t="shared" si="25"/>
        <v>Fresh Start</v>
      </c>
      <c r="G1664" s="54" t="s">
        <v>311</v>
      </c>
      <c r="H1664" s="62" t="s">
        <v>94</v>
      </c>
      <c r="I1664" s="62" t="s">
        <v>95</v>
      </c>
      <c r="J1664" s="63" t="s">
        <v>100</v>
      </c>
      <c r="K1664" s="64">
        <v>1201.0999999999999</v>
      </c>
      <c r="L1664" s="64">
        <v>1201.0999999999999</v>
      </c>
      <c r="M1664" s="64">
        <v>0</v>
      </c>
      <c r="N1664" s="64">
        <v>0</v>
      </c>
      <c r="O1664" s="64">
        <v>1201.0999999999999</v>
      </c>
    </row>
    <row r="1665" spans="1:15" x14ac:dyDescent="0.25">
      <c r="A1665" s="59">
        <v>2022</v>
      </c>
      <c r="B1665" s="60">
        <v>250</v>
      </c>
      <c r="C1665" s="60">
        <v>1193</v>
      </c>
      <c r="D1665" s="61">
        <v>623201</v>
      </c>
      <c r="E1665" s="60">
        <v>6980</v>
      </c>
      <c r="F1665" s="59" t="str">
        <f t="shared" si="25"/>
        <v>Fresh Start</v>
      </c>
      <c r="G1665" s="54" t="s">
        <v>311</v>
      </c>
      <c r="H1665" s="62" t="s">
        <v>94</v>
      </c>
      <c r="I1665" s="62" t="s">
        <v>95</v>
      </c>
      <c r="J1665" s="63" t="s">
        <v>102</v>
      </c>
      <c r="K1665" s="64">
        <v>280.89999999999998</v>
      </c>
      <c r="L1665" s="64">
        <v>280.89999999999998</v>
      </c>
      <c r="M1665" s="64">
        <v>0</v>
      </c>
      <c r="N1665" s="64">
        <v>0</v>
      </c>
      <c r="O1665" s="64">
        <v>280.89999999999998</v>
      </c>
    </row>
    <row r="1666" spans="1:15" x14ac:dyDescent="0.25">
      <c r="A1666" s="59">
        <v>2022</v>
      </c>
      <c r="B1666" s="60">
        <v>250</v>
      </c>
      <c r="C1666" s="60">
        <v>1193</v>
      </c>
      <c r="D1666" s="61">
        <v>626101</v>
      </c>
      <c r="E1666" s="60">
        <v>6980</v>
      </c>
      <c r="F1666" s="59" t="str">
        <f t="shared" ref="F1666:F1729" si="26">VLOOKUP(E1666,Locations,2,0)</f>
        <v>Fresh Start</v>
      </c>
      <c r="G1666" s="54" t="s">
        <v>311</v>
      </c>
      <c r="H1666" s="62" t="s">
        <v>94</v>
      </c>
      <c r="I1666" s="62" t="s">
        <v>95</v>
      </c>
      <c r="J1666" s="63" t="s">
        <v>104</v>
      </c>
      <c r="K1666" s="64">
        <v>561.79999999999995</v>
      </c>
      <c r="L1666" s="64">
        <v>561.79999999999995</v>
      </c>
      <c r="M1666" s="64">
        <v>0</v>
      </c>
      <c r="N1666" s="64">
        <v>0</v>
      </c>
      <c r="O1666" s="64">
        <v>561.79999999999995</v>
      </c>
    </row>
    <row r="1667" spans="1:15" x14ac:dyDescent="0.25">
      <c r="A1667" s="59">
        <v>2022</v>
      </c>
      <c r="B1667" s="60">
        <v>450</v>
      </c>
      <c r="C1667" s="60">
        <v>1193</v>
      </c>
      <c r="D1667" s="61">
        <v>654301</v>
      </c>
      <c r="E1667" s="60">
        <v>6980</v>
      </c>
      <c r="F1667" s="59" t="str">
        <f t="shared" si="26"/>
        <v>Fresh Start</v>
      </c>
      <c r="G1667" s="54" t="s">
        <v>311</v>
      </c>
      <c r="H1667" s="62" t="s">
        <v>94</v>
      </c>
      <c r="I1667" s="62" t="s">
        <v>95</v>
      </c>
      <c r="J1667" s="63" t="s">
        <v>156</v>
      </c>
      <c r="K1667" s="64">
        <v>0</v>
      </c>
      <c r="L1667" s="64">
        <v>28000</v>
      </c>
      <c r="M1667" s="64">
        <v>0</v>
      </c>
      <c r="N1667" s="64">
        <v>20740</v>
      </c>
      <c r="O1667" s="64">
        <v>7260</v>
      </c>
    </row>
    <row r="1668" spans="1:15" x14ac:dyDescent="0.25">
      <c r="A1668" s="54">
        <v>2023</v>
      </c>
      <c r="B1668" s="54">
        <v>150</v>
      </c>
      <c r="C1668" s="54">
        <v>1221</v>
      </c>
      <c r="D1668" s="55">
        <v>641101</v>
      </c>
      <c r="E1668" s="54">
        <v>1222</v>
      </c>
      <c r="F1668" s="54" t="str">
        <f t="shared" si="26"/>
        <v>Nottingham CAJT</v>
      </c>
      <c r="G1668" s="54" t="s">
        <v>310</v>
      </c>
      <c r="H1668" s="54">
        <v>423000</v>
      </c>
      <c r="I1668" s="55" t="s">
        <v>95</v>
      </c>
      <c r="J1668" s="55" t="s">
        <v>112</v>
      </c>
      <c r="K1668" s="56">
        <v>22727.22</v>
      </c>
      <c r="L1668" s="56">
        <v>22727.22</v>
      </c>
      <c r="M1668" s="56">
        <v>4885.9799999999996</v>
      </c>
      <c r="N1668" s="56">
        <v>13835.640000000001</v>
      </c>
      <c r="O1668" s="56">
        <v>4005.6000000000004</v>
      </c>
    </row>
    <row r="1669" spans="1:15" x14ac:dyDescent="0.25">
      <c r="A1669" s="54">
        <v>2023</v>
      </c>
      <c r="B1669" s="54">
        <v>150</v>
      </c>
      <c r="C1669" s="54">
        <v>1221</v>
      </c>
      <c r="D1669" s="55">
        <v>641108</v>
      </c>
      <c r="E1669" s="54">
        <v>1222</v>
      </c>
      <c r="F1669" s="54" t="str">
        <f t="shared" si="26"/>
        <v>Nottingham CAJT</v>
      </c>
      <c r="G1669" s="54" t="s">
        <v>310</v>
      </c>
      <c r="H1669" s="54">
        <v>423000</v>
      </c>
      <c r="I1669" s="55" t="s">
        <v>95</v>
      </c>
      <c r="J1669" s="55" t="s">
        <v>114</v>
      </c>
      <c r="K1669" s="56">
        <v>16014.57</v>
      </c>
      <c r="L1669" s="56">
        <v>16014.57</v>
      </c>
      <c r="M1669" s="56">
        <v>120.55</v>
      </c>
      <c r="N1669" s="56">
        <v>4502.1499999999996</v>
      </c>
      <c r="O1669" s="56">
        <v>11391.87</v>
      </c>
    </row>
    <row r="1670" spans="1:15" x14ac:dyDescent="0.25">
      <c r="A1670" s="54">
        <v>2023</v>
      </c>
      <c r="B1670" s="54">
        <v>150</v>
      </c>
      <c r="C1670" s="54">
        <v>1221</v>
      </c>
      <c r="D1670" s="55">
        <v>641109</v>
      </c>
      <c r="E1670" s="54">
        <v>1222</v>
      </c>
      <c r="F1670" s="54" t="str">
        <f t="shared" si="26"/>
        <v>Nottingham CAJT</v>
      </c>
      <c r="G1670" s="54" t="s">
        <v>310</v>
      </c>
      <c r="H1670" s="54">
        <v>423000</v>
      </c>
      <c r="I1670" s="55" t="s">
        <v>95</v>
      </c>
      <c r="J1670" s="55" t="s">
        <v>116</v>
      </c>
      <c r="K1670" s="56">
        <v>24760.68</v>
      </c>
      <c r="L1670" s="56">
        <v>24760.68</v>
      </c>
      <c r="M1670" s="56">
        <v>1909.8</v>
      </c>
      <c r="N1670" s="56">
        <v>10959.18</v>
      </c>
      <c r="O1670" s="56">
        <v>11891.7</v>
      </c>
    </row>
    <row r="1671" spans="1:15" x14ac:dyDescent="0.25">
      <c r="A1671" s="54">
        <v>2023</v>
      </c>
      <c r="B1671" s="54">
        <v>150</v>
      </c>
      <c r="C1671" s="54">
        <v>1221</v>
      </c>
      <c r="D1671" s="55">
        <v>641202</v>
      </c>
      <c r="E1671" s="54">
        <v>1222</v>
      </c>
      <c r="F1671" s="54" t="str">
        <f t="shared" si="26"/>
        <v>Nottingham CAJT</v>
      </c>
      <c r="G1671" s="54" t="s">
        <v>310</v>
      </c>
      <c r="H1671" s="54">
        <v>423000</v>
      </c>
      <c r="I1671" s="55" t="s">
        <v>95</v>
      </c>
      <c r="J1671" s="55" t="s">
        <v>118</v>
      </c>
      <c r="K1671" s="56">
        <v>414.57</v>
      </c>
      <c r="L1671" s="56">
        <v>414.57</v>
      </c>
      <c r="M1671" s="56">
        <v>215.6</v>
      </c>
      <c r="N1671" s="56">
        <v>0</v>
      </c>
      <c r="O1671" s="56">
        <v>198.97</v>
      </c>
    </row>
    <row r="1672" spans="1:15" x14ac:dyDescent="0.25">
      <c r="A1672" s="54">
        <v>2023</v>
      </c>
      <c r="B1672" s="54">
        <v>250</v>
      </c>
      <c r="C1672" s="54">
        <v>1221</v>
      </c>
      <c r="D1672" s="55">
        <v>613101</v>
      </c>
      <c r="E1672" s="54">
        <v>1222</v>
      </c>
      <c r="F1672" s="54" t="str">
        <f t="shared" si="26"/>
        <v>Nottingham CAJT</v>
      </c>
      <c r="G1672" s="54" t="s">
        <v>310</v>
      </c>
      <c r="H1672" s="54">
        <v>423000</v>
      </c>
      <c r="I1672" s="55" t="s">
        <v>95</v>
      </c>
      <c r="J1672" s="55" t="s">
        <v>138</v>
      </c>
      <c r="K1672" s="56">
        <v>31929.13</v>
      </c>
      <c r="L1672" s="56">
        <v>26429.13</v>
      </c>
      <c r="M1672" s="56">
        <v>0</v>
      </c>
      <c r="N1672" s="56">
        <v>0</v>
      </c>
      <c r="O1672" s="56">
        <v>26429.13</v>
      </c>
    </row>
    <row r="1673" spans="1:15" x14ac:dyDescent="0.25">
      <c r="A1673" s="54">
        <v>2023</v>
      </c>
      <c r="B1673" s="54">
        <v>250</v>
      </c>
      <c r="C1673" s="54">
        <v>1221</v>
      </c>
      <c r="D1673" s="55">
        <v>623101</v>
      </c>
      <c r="E1673" s="54">
        <v>1222</v>
      </c>
      <c r="F1673" s="54" t="str">
        <f t="shared" si="26"/>
        <v>Nottingham CAJT</v>
      </c>
      <c r="G1673" s="54" t="s">
        <v>310</v>
      </c>
      <c r="H1673" s="54">
        <v>423000</v>
      </c>
      <c r="I1673" s="55" t="s">
        <v>95</v>
      </c>
      <c r="J1673" s="55" t="s">
        <v>100</v>
      </c>
      <c r="K1673" s="56">
        <v>1979.61</v>
      </c>
      <c r="L1673" s="56">
        <v>1979.61</v>
      </c>
      <c r="M1673" s="56">
        <v>0</v>
      </c>
      <c r="N1673" s="56">
        <v>0</v>
      </c>
      <c r="O1673" s="56">
        <v>1979.61</v>
      </c>
    </row>
    <row r="1674" spans="1:15" x14ac:dyDescent="0.25">
      <c r="A1674" s="54">
        <v>2023</v>
      </c>
      <c r="B1674" s="54">
        <v>250</v>
      </c>
      <c r="C1674" s="54">
        <v>1221</v>
      </c>
      <c r="D1674" s="55">
        <v>623201</v>
      </c>
      <c r="E1674" s="54">
        <v>1222</v>
      </c>
      <c r="F1674" s="54" t="str">
        <f t="shared" si="26"/>
        <v>Nottingham CAJT</v>
      </c>
      <c r="G1674" s="54" t="s">
        <v>310</v>
      </c>
      <c r="H1674" s="54">
        <v>423000</v>
      </c>
      <c r="I1674" s="55" t="s">
        <v>95</v>
      </c>
      <c r="J1674" s="55" t="s">
        <v>102</v>
      </c>
      <c r="K1674" s="56">
        <v>462.97</v>
      </c>
      <c r="L1674" s="56">
        <v>462.97</v>
      </c>
      <c r="M1674" s="56">
        <v>0</v>
      </c>
      <c r="N1674" s="56">
        <v>0</v>
      </c>
      <c r="O1674" s="56">
        <v>462.97</v>
      </c>
    </row>
    <row r="1675" spans="1:15" x14ac:dyDescent="0.25">
      <c r="A1675" s="54">
        <v>2023</v>
      </c>
      <c r="B1675" s="54">
        <v>250</v>
      </c>
      <c r="C1675" s="54">
        <v>1221</v>
      </c>
      <c r="D1675" s="55">
        <v>626101</v>
      </c>
      <c r="E1675" s="54">
        <v>1222</v>
      </c>
      <c r="F1675" s="54" t="str">
        <f t="shared" si="26"/>
        <v>Nottingham CAJT</v>
      </c>
      <c r="G1675" s="54" t="s">
        <v>310</v>
      </c>
      <c r="H1675" s="54">
        <v>423000</v>
      </c>
      <c r="I1675" s="55" t="s">
        <v>95</v>
      </c>
      <c r="J1675" s="55" t="s">
        <v>104</v>
      </c>
      <c r="K1675" s="56">
        <v>925.94</v>
      </c>
      <c r="L1675" s="56">
        <v>925.94</v>
      </c>
      <c r="M1675" s="56">
        <v>0</v>
      </c>
      <c r="N1675" s="56">
        <v>0</v>
      </c>
      <c r="O1675" s="56">
        <v>925.94</v>
      </c>
    </row>
    <row r="1676" spans="1:15" x14ac:dyDescent="0.25">
      <c r="A1676" s="54">
        <v>2023</v>
      </c>
      <c r="B1676" s="54">
        <v>450</v>
      </c>
      <c r="C1676" s="54">
        <v>1221</v>
      </c>
      <c r="D1676" s="55">
        <v>654102</v>
      </c>
      <c r="E1676" s="54">
        <v>1222</v>
      </c>
      <c r="F1676" s="54" t="str">
        <f t="shared" si="26"/>
        <v>Nottingham CAJT</v>
      </c>
      <c r="G1676" s="54" t="s">
        <v>310</v>
      </c>
      <c r="H1676" s="54">
        <v>423000</v>
      </c>
      <c r="I1676" s="55" t="s">
        <v>95</v>
      </c>
      <c r="J1676" s="55" t="s">
        <v>162</v>
      </c>
      <c r="K1676" s="56">
        <v>0</v>
      </c>
      <c r="L1676" s="56">
        <v>4000</v>
      </c>
      <c r="M1676" s="56">
        <v>3360</v>
      </c>
      <c r="N1676" s="56">
        <v>0</v>
      </c>
      <c r="O1676" s="56">
        <v>640</v>
      </c>
    </row>
    <row r="1677" spans="1:15" x14ac:dyDescent="0.25">
      <c r="A1677" s="54">
        <v>2023</v>
      </c>
      <c r="B1677" s="54">
        <v>450</v>
      </c>
      <c r="C1677" s="54">
        <v>1221</v>
      </c>
      <c r="D1677" s="55">
        <v>654201</v>
      </c>
      <c r="E1677" s="54">
        <v>1222</v>
      </c>
      <c r="F1677" s="54" t="str">
        <f t="shared" si="26"/>
        <v>Nottingham CAJT</v>
      </c>
      <c r="G1677" s="54" t="s">
        <v>310</v>
      </c>
      <c r="H1677" s="54">
        <v>423000</v>
      </c>
      <c r="I1677" s="55" t="s">
        <v>95</v>
      </c>
      <c r="J1677" s="55" t="s">
        <v>173</v>
      </c>
      <c r="K1677" s="56">
        <v>0</v>
      </c>
      <c r="L1677" s="56">
        <v>1500</v>
      </c>
      <c r="M1677" s="56">
        <v>0</v>
      </c>
      <c r="N1677" s="56">
        <v>1304.0899999999999</v>
      </c>
      <c r="O1677" s="56">
        <v>195.91000000000008</v>
      </c>
    </row>
    <row r="1678" spans="1:15" x14ac:dyDescent="0.25">
      <c r="A1678" s="54">
        <v>2023</v>
      </c>
      <c r="B1678" s="54">
        <v>150</v>
      </c>
      <c r="C1678" s="54">
        <v>1221</v>
      </c>
      <c r="D1678" s="55">
        <v>634201</v>
      </c>
      <c r="E1678" s="54">
        <v>5520</v>
      </c>
      <c r="F1678" s="54" t="str">
        <f t="shared" si="26"/>
        <v>Gateway Michael</v>
      </c>
      <c r="G1678" s="54" t="s">
        <v>308</v>
      </c>
      <c r="H1678" s="54">
        <v>423000</v>
      </c>
      <c r="I1678" s="55" t="s">
        <v>95</v>
      </c>
      <c r="J1678" s="55" t="s">
        <v>167</v>
      </c>
      <c r="K1678" s="56">
        <v>0</v>
      </c>
      <c r="L1678" s="56">
        <v>4000</v>
      </c>
      <c r="M1678" s="56">
        <v>0</v>
      </c>
      <c r="N1678" s="56">
        <v>0</v>
      </c>
      <c r="O1678" s="56">
        <v>4000</v>
      </c>
    </row>
    <row r="1679" spans="1:15" x14ac:dyDescent="0.25">
      <c r="A1679" s="54">
        <v>2023</v>
      </c>
      <c r="B1679" s="54">
        <v>150</v>
      </c>
      <c r="C1679" s="54">
        <v>1221</v>
      </c>
      <c r="D1679" s="55">
        <v>639802</v>
      </c>
      <c r="E1679" s="54">
        <v>5520</v>
      </c>
      <c r="F1679" s="54" t="str">
        <f t="shared" si="26"/>
        <v>Gateway Michael</v>
      </c>
      <c r="G1679" s="54" t="s">
        <v>308</v>
      </c>
      <c r="H1679" s="54">
        <v>423000</v>
      </c>
      <c r="I1679" s="55" t="s">
        <v>95</v>
      </c>
      <c r="J1679" s="55" t="s">
        <v>110</v>
      </c>
      <c r="K1679" s="56">
        <v>6606.45</v>
      </c>
      <c r="L1679" s="56">
        <v>6606.45</v>
      </c>
      <c r="M1679" s="56">
        <v>0</v>
      </c>
      <c r="N1679" s="56">
        <v>0</v>
      </c>
      <c r="O1679" s="56">
        <v>6606.45</v>
      </c>
    </row>
    <row r="1680" spans="1:15" x14ac:dyDescent="0.25">
      <c r="A1680" s="54">
        <v>2023</v>
      </c>
      <c r="B1680" s="54">
        <v>150</v>
      </c>
      <c r="C1680" s="54">
        <v>1221</v>
      </c>
      <c r="D1680" s="55">
        <v>641101</v>
      </c>
      <c r="E1680" s="54">
        <v>5520</v>
      </c>
      <c r="F1680" s="54" t="str">
        <f t="shared" si="26"/>
        <v>Gateway Michael</v>
      </c>
      <c r="G1680" s="54" t="s">
        <v>308</v>
      </c>
      <c r="H1680" s="54">
        <v>423000</v>
      </c>
      <c r="I1680" s="55" t="s">
        <v>95</v>
      </c>
      <c r="J1680" s="55" t="s">
        <v>112</v>
      </c>
      <c r="K1680" s="56">
        <v>31858.799999999999</v>
      </c>
      <c r="L1680" s="56">
        <v>23838.799999999999</v>
      </c>
      <c r="M1680" s="56">
        <v>0</v>
      </c>
      <c r="N1680" s="56">
        <v>5133.17</v>
      </c>
      <c r="O1680" s="56">
        <v>18705.629999999997</v>
      </c>
    </row>
    <row r="1681" spans="1:15" x14ac:dyDescent="0.25">
      <c r="A1681" s="54">
        <v>2023</v>
      </c>
      <c r="B1681" s="54">
        <v>150</v>
      </c>
      <c r="C1681" s="54">
        <v>1221</v>
      </c>
      <c r="D1681" s="55">
        <v>641108</v>
      </c>
      <c r="E1681" s="54">
        <v>5520</v>
      </c>
      <c r="F1681" s="54" t="str">
        <f t="shared" si="26"/>
        <v>Gateway Michael</v>
      </c>
      <c r="G1681" s="54" t="s">
        <v>308</v>
      </c>
      <c r="H1681" s="54">
        <v>423000</v>
      </c>
      <c r="I1681" s="55" t="s">
        <v>95</v>
      </c>
      <c r="J1681" s="55" t="s">
        <v>114</v>
      </c>
      <c r="K1681" s="56">
        <v>7827.54</v>
      </c>
      <c r="L1681" s="56">
        <v>7827.54</v>
      </c>
      <c r="M1681" s="56">
        <v>0</v>
      </c>
      <c r="N1681" s="56">
        <v>0</v>
      </c>
      <c r="O1681" s="56">
        <v>7827.54</v>
      </c>
    </row>
    <row r="1682" spans="1:15" x14ac:dyDescent="0.25">
      <c r="A1682" s="54">
        <v>2023</v>
      </c>
      <c r="B1682" s="54">
        <v>150</v>
      </c>
      <c r="C1682" s="54">
        <v>1221</v>
      </c>
      <c r="D1682" s="55">
        <v>641109</v>
      </c>
      <c r="E1682" s="54">
        <v>5520</v>
      </c>
      <c r="F1682" s="54" t="str">
        <f t="shared" si="26"/>
        <v>Gateway Michael</v>
      </c>
      <c r="G1682" s="54" t="s">
        <v>308</v>
      </c>
      <c r="H1682" s="54">
        <v>423000</v>
      </c>
      <c r="I1682" s="55" t="s">
        <v>95</v>
      </c>
      <c r="J1682" s="55" t="s">
        <v>116</v>
      </c>
      <c r="K1682" s="56">
        <v>3913.77</v>
      </c>
      <c r="L1682" s="56">
        <v>3913.77</v>
      </c>
      <c r="M1682" s="56">
        <v>0</v>
      </c>
      <c r="N1682" s="56">
        <v>513.16999999999996</v>
      </c>
      <c r="O1682" s="56">
        <v>3400.6</v>
      </c>
    </row>
    <row r="1683" spans="1:15" x14ac:dyDescent="0.25">
      <c r="A1683" s="54">
        <v>2023</v>
      </c>
      <c r="B1683" s="54">
        <v>150</v>
      </c>
      <c r="C1683" s="54">
        <v>1221</v>
      </c>
      <c r="D1683" s="55">
        <v>641202</v>
      </c>
      <c r="E1683" s="54">
        <v>5520</v>
      </c>
      <c r="F1683" s="54" t="str">
        <f t="shared" si="26"/>
        <v>Gateway Michael</v>
      </c>
      <c r="G1683" s="54" t="s">
        <v>308</v>
      </c>
      <c r="H1683" s="54">
        <v>423000</v>
      </c>
      <c r="I1683" s="55" t="s">
        <v>95</v>
      </c>
      <c r="J1683" s="55" t="s">
        <v>118</v>
      </c>
      <c r="K1683" s="56">
        <v>5406.54</v>
      </c>
      <c r="L1683" s="56">
        <v>5406.54</v>
      </c>
      <c r="M1683" s="56">
        <v>0</v>
      </c>
      <c r="N1683" s="56">
        <v>2561.2199999999998</v>
      </c>
      <c r="O1683" s="56">
        <v>2845.32</v>
      </c>
    </row>
    <row r="1684" spans="1:15" x14ac:dyDescent="0.25">
      <c r="A1684" s="54">
        <v>2023</v>
      </c>
      <c r="B1684" s="54">
        <v>250</v>
      </c>
      <c r="C1684" s="54">
        <v>1221</v>
      </c>
      <c r="D1684" s="55">
        <v>613101</v>
      </c>
      <c r="E1684" s="54">
        <v>5520</v>
      </c>
      <c r="F1684" s="54" t="str">
        <f t="shared" si="26"/>
        <v>Gateway Michael</v>
      </c>
      <c r="G1684" s="54" t="s">
        <v>308</v>
      </c>
      <c r="H1684" s="54">
        <v>423000</v>
      </c>
      <c r="I1684" s="55" t="s">
        <v>95</v>
      </c>
      <c r="J1684" s="55" t="s">
        <v>138</v>
      </c>
      <c r="K1684" s="56">
        <v>15655.09</v>
      </c>
      <c r="L1684" s="56">
        <v>15655.09</v>
      </c>
      <c r="M1684" s="56">
        <v>0</v>
      </c>
      <c r="N1684" s="56">
        <v>0</v>
      </c>
      <c r="O1684" s="56">
        <v>15655.09</v>
      </c>
    </row>
    <row r="1685" spans="1:15" x14ac:dyDescent="0.25">
      <c r="A1685" s="54">
        <v>2023</v>
      </c>
      <c r="B1685" s="54">
        <v>250</v>
      </c>
      <c r="C1685" s="54">
        <v>1221</v>
      </c>
      <c r="D1685" s="55">
        <v>623101</v>
      </c>
      <c r="E1685" s="54">
        <v>5520</v>
      </c>
      <c r="F1685" s="54" t="str">
        <f t="shared" si="26"/>
        <v>Gateway Michael</v>
      </c>
      <c r="G1685" s="54" t="s">
        <v>308</v>
      </c>
      <c r="H1685" s="54">
        <v>423000</v>
      </c>
      <c r="I1685" s="55" t="s">
        <v>95</v>
      </c>
      <c r="J1685" s="55" t="s">
        <v>100</v>
      </c>
      <c r="K1685" s="56">
        <v>970.62</v>
      </c>
      <c r="L1685" s="56">
        <v>970.62</v>
      </c>
      <c r="M1685" s="56">
        <v>0</v>
      </c>
      <c r="N1685" s="56">
        <v>0</v>
      </c>
      <c r="O1685" s="56">
        <v>970.62</v>
      </c>
    </row>
    <row r="1686" spans="1:15" x14ac:dyDescent="0.25">
      <c r="A1686" s="54">
        <v>2023</v>
      </c>
      <c r="B1686" s="54">
        <v>250</v>
      </c>
      <c r="C1686" s="54">
        <v>1221</v>
      </c>
      <c r="D1686" s="55">
        <v>623201</v>
      </c>
      <c r="E1686" s="54">
        <v>5520</v>
      </c>
      <c r="F1686" s="54" t="str">
        <f t="shared" si="26"/>
        <v>Gateway Michael</v>
      </c>
      <c r="G1686" s="54" t="s">
        <v>308</v>
      </c>
      <c r="H1686" s="54">
        <v>423000</v>
      </c>
      <c r="I1686" s="55" t="s">
        <v>95</v>
      </c>
      <c r="J1686" s="55" t="s">
        <v>102</v>
      </c>
      <c r="K1686" s="56">
        <v>227</v>
      </c>
      <c r="L1686" s="56">
        <v>227</v>
      </c>
      <c r="M1686" s="56">
        <v>0</v>
      </c>
      <c r="N1686" s="56">
        <v>0</v>
      </c>
      <c r="O1686" s="56">
        <v>227</v>
      </c>
    </row>
    <row r="1687" spans="1:15" x14ac:dyDescent="0.25">
      <c r="A1687" s="54">
        <v>2023</v>
      </c>
      <c r="B1687" s="54">
        <v>250</v>
      </c>
      <c r="C1687" s="54">
        <v>1221</v>
      </c>
      <c r="D1687" s="55">
        <v>626101</v>
      </c>
      <c r="E1687" s="54">
        <v>5520</v>
      </c>
      <c r="F1687" s="54" t="str">
        <f t="shared" si="26"/>
        <v>Gateway Michael</v>
      </c>
      <c r="G1687" s="54" t="s">
        <v>308</v>
      </c>
      <c r="H1687" s="54">
        <v>423000</v>
      </c>
      <c r="I1687" s="55" t="s">
        <v>95</v>
      </c>
      <c r="J1687" s="55" t="s">
        <v>104</v>
      </c>
      <c r="K1687" s="56">
        <v>454</v>
      </c>
      <c r="L1687" s="56">
        <v>454</v>
      </c>
      <c r="M1687" s="56">
        <v>0</v>
      </c>
      <c r="N1687" s="56">
        <v>0</v>
      </c>
      <c r="O1687" s="56">
        <v>454</v>
      </c>
    </row>
    <row r="1688" spans="1:15" x14ac:dyDescent="0.25">
      <c r="A1688" s="54">
        <v>2023</v>
      </c>
      <c r="B1688" s="54">
        <v>450</v>
      </c>
      <c r="C1688" s="54">
        <v>1221</v>
      </c>
      <c r="D1688" s="55">
        <v>654301</v>
      </c>
      <c r="E1688" s="54">
        <v>5520</v>
      </c>
      <c r="F1688" s="54" t="str">
        <f t="shared" si="26"/>
        <v>Gateway Michael</v>
      </c>
      <c r="G1688" s="54" t="s">
        <v>308</v>
      </c>
      <c r="H1688" s="54">
        <v>423000</v>
      </c>
      <c r="I1688" s="55" t="s">
        <v>95</v>
      </c>
      <c r="J1688" s="55" t="s">
        <v>156</v>
      </c>
      <c r="K1688" s="56">
        <v>0</v>
      </c>
      <c r="L1688" s="56">
        <v>4020</v>
      </c>
      <c r="M1688" s="56">
        <v>0</v>
      </c>
      <c r="N1688" s="56">
        <v>0</v>
      </c>
      <c r="O1688" s="56">
        <v>4020</v>
      </c>
    </row>
    <row r="1689" spans="1:15" x14ac:dyDescent="0.25">
      <c r="A1689" s="54">
        <v>2023</v>
      </c>
      <c r="B1689" s="54">
        <v>150</v>
      </c>
      <c r="C1689" s="54">
        <v>1221</v>
      </c>
      <c r="D1689" s="55">
        <v>639802</v>
      </c>
      <c r="E1689" s="54">
        <v>6990</v>
      </c>
      <c r="F1689" s="54" t="str">
        <f t="shared" si="26"/>
        <v>Therapeutic School</v>
      </c>
      <c r="G1689" s="54" t="s">
        <v>311</v>
      </c>
      <c r="H1689" s="54">
        <v>423000</v>
      </c>
      <c r="I1689" s="55" t="s">
        <v>95</v>
      </c>
      <c r="J1689" s="55" t="s">
        <v>110</v>
      </c>
      <c r="K1689" s="56">
        <v>8566.6</v>
      </c>
      <c r="L1689" s="56">
        <v>8566.6</v>
      </c>
      <c r="M1689" s="56">
        <v>0</v>
      </c>
      <c r="N1689" s="56">
        <v>0</v>
      </c>
      <c r="O1689" s="56">
        <v>8566.6</v>
      </c>
    </row>
    <row r="1690" spans="1:15" x14ac:dyDescent="0.25">
      <c r="A1690" s="54">
        <v>2023</v>
      </c>
      <c r="B1690" s="54">
        <v>150</v>
      </c>
      <c r="C1690" s="54">
        <v>1221</v>
      </c>
      <c r="D1690" s="55">
        <v>641101</v>
      </c>
      <c r="E1690" s="54">
        <v>6990</v>
      </c>
      <c r="F1690" s="54" t="str">
        <f t="shared" si="26"/>
        <v>Therapeutic School</v>
      </c>
      <c r="G1690" s="54" t="s">
        <v>311</v>
      </c>
      <c r="H1690" s="54">
        <v>423000</v>
      </c>
      <c r="I1690" s="55" t="s">
        <v>95</v>
      </c>
      <c r="J1690" s="55" t="s">
        <v>112</v>
      </c>
      <c r="K1690" s="56">
        <v>986.71</v>
      </c>
      <c r="L1690" s="56">
        <v>986.71</v>
      </c>
      <c r="M1690" s="56">
        <v>0</v>
      </c>
      <c r="N1690" s="56">
        <v>0</v>
      </c>
      <c r="O1690" s="56">
        <v>986.71</v>
      </c>
    </row>
    <row r="1691" spans="1:15" x14ac:dyDescent="0.25">
      <c r="A1691" s="54">
        <v>2023</v>
      </c>
      <c r="B1691" s="54">
        <v>150</v>
      </c>
      <c r="C1691" s="54">
        <v>1221</v>
      </c>
      <c r="D1691" s="55">
        <v>641108</v>
      </c>
      <c r="E1691" s="54">
        <v>6990</v>
      </c>
      <c r="F1691" s="54" t="str">
        <f t="shared" si="26"/>
        <v>Therapeutic School</v>
      </c>
      <c r="G1691" s="54" t="s">
        <v>311</v>
      </c>
      <c r="H1691" s="54">
        <v>423000</v>
      </c>
      <c r="I1691" s="55" t="s">
        <v>95</v>
      </c>
      <c r="J1691" s="55" t="s">
        <v>114</v>
      </c>
      <c r="K1691" s="56">
        <v>1198.8800000000001</v>
      </c>
      <c r="L1691" s="56">
        <v>1198.8800000000001</v>
      </c>
      <c r="M1691" s="56">
        <v>0</v>
      </c>
      <c r="N1691" s="56">
        <v>306.77</v>
      </c>
      <c r="O1691" s="56">
        <v>892.11000000000013</v>
      </c>
    </row>
    <row r="1692" spans="1:15" x14ac:dyDescent="0.25">
      <c r="A1692" s="54">
        <v>2023</v>
      </c>
      <c r="B1692" s="54">
        <v>150</v>
      </c>
      <c r="C1692" s="54">
        <v>1221</v>
      </c>
      <c r="D1692" s="55">
        <v>641109</v>
      </c>
      <c r="E1692" s="54">
        <v>6990</v>
      </c>
      <c r="F1692" s="54" t="str">
        <f t="shared" si="26"/>
        <v>Therapeutic School</v>
      </c>
      <c r="G1692" s="54" t="s">
        <v>311</v>
      </c>
      <c r="H1692" s="54">
        <v>423000</v>
      </c>
      <c r="I1692" s="55" t="s">
        <v>95</v>
      </c>
      <c r="J1692" s="55" t="s">
        <v>116</v>
      </c>
      <c r="K1692" s="56">
        <v>629.66999999999996</v>
      </c>
      <c r="L1692" s="56">
        <v>629.66999999999996</v>
      </c>
      <c r="M1692" s="56">
        <v>0</v>
      </c>
      <c r="N1692" s="56">
        <v>0</v>
      </c>
      <c r="O1692" s="56">
        <v>629.66999999999996</v>
      </c>
    </row>
    <row r="1693" spans="1:15" x14ac:dyDescent="0.25">
      <c r="A1693" s="54">
        <v>2023</v>
      </c>
      <c r="B1693" s="54">
        <v>150</v>
      </c>
      <c r="C1693" s="54">
        <v>1221</v>
      </c>
      <c r="D1693" s="55">
        <v>641202</v>
      </c>
      <c r="E1693" s="54">
        <v>6990</v>
      </c>
      <c r="F1693" s="54" t="str">
        <f t="shared" si="26"/>
        <v>Therapeutic School</v>
      </c>
      <c r="G1693" s="54" t="s">
        <v>311</v>
      </c>
      <c r="H1693" s="54">
        <v>423000</v>
      </c>
      <c r="I1693" s="55" t="s">
        <v>95</v>
      </c>
      <c r="J1693" s="55" t="s">
        <v>118</v>
      </c>
      <c r="K1693" s="56">
        <v>10150</v>
      </c>
      <c r="L1693" s="56">
        <v>10150</v>
      </c>
      <c r="M1693" s="56">
        <v>0</v>
      </c>
      <c r="N1693" s="56">
        <v>0</v>
      </c>
      <c r="O1693" s="56">
        <v>10150</v>
      </c>
    </row>
    <row r="1694" spans="1:15" x14ac:dyDescent="0.25">
      <c r="A1694" s="54">
        <v>2023</v>
      </c>
      <c r="B1694" s="54">
        <v>250</v>
      </c>
      <c r="C1694" s="54">
        <v>1221</v>
      </c>
      <c r="D1694" s="55">
        <v>613101</v>
      </c>
      <c r="E1694" s="54">
        <v>6990</v>
      </c>
      <c r="F1694" s="54" t="str">
        <f t="shared" si="26"/>
        <v>Therapeutic School</v>
      </c>
      <c r="G1694" s="54" t="s">
        <v>311</v>
      </c>
      <c r="H1694" s="54">
        <v>423000</v>
      </c>
      <c r="I1694" s="55" t="s">
        <v>95</v>
      </c>
      <c r="J1694" s="55" t="s">
        <v>138</v>
      </c>
      <c r="K1694" s="56">
        <v>20300</v>
      </c>
      <c r="L1694" s="56">
        <v>20300</v>
      </c>
      <c r="M1694" s="56">
        <v>0</v>
      </c>
      <c r="N1694" s="56">
        <v>0</v>
      </c>
      <c r="O1694" s="56">
        <v>20300</v>
      </c>
    </row>
    <row r="1695" spans="1:15" x14ac:dyDescent="0.25">
      <c r="A1695" s="54">
        <v>2023</v>
      </c>
      <c r="B1695" s="54">
        <v>250</v>
      </c>
      <c r="C1695" s="54">
        <v>1221</v>
      </c>
      <c r="D1695" s="55">
        <v>623101</v>
      </c>
      <c r="E1695" s="54">
        <v>6990</v>
      </c>
      <c r="F1695" s="54" t="str">
        <f t="shared" si="26"/>
        <v>Therapeutic School</v>
      </c>
      <c r="G1695" s="54" t="s">
        <v>311</v>
      </c>
      <c r="H1695" s="54">
        <v>423000</v>
      </c>
      <c r="I1695" s="55" t="s">
        <v>95</v>
      </c>
      <c r="J1695" s="55" t="s">
        <v>100</v>
      </c>
      <c r="K1695" s="56">
        <v>1258.5999999999999</v>
      </c>
      <c r="L1695" s="56">
        <v>1258.5999999999999</v>
      </c>
      <c r="M1695" s="56">
        <v>0</v>
      </c>
      <c r="N1695" s="56">
        <v>0</v>
      </c>
      <c r="O1695" s="56">
        <v>1258.5999999999999</v>
      </c>
    </row>
    <row r="1696" spans="1:15" x14ac:dyDescent="0.25">
      <c r="A1696" s="54">
        <v>2023</v>
      </c>
      <c r="B1696" s="54">
        <v>250</v>
      </c>
      <c r="C1696" s="54">
        <v>1221</v>
      </c>
      <c r="D1696" s="55">
        <v>623201</v>
      </c>
      <c r="E1696" s="54">
        <v>6990</v>
      </c>
      <c r="F1696" s="54" t="str">
        <f t="shared" si="26"/>
        <v>Therapeutic School</v>
      </c>
      <c r="G1696" s="54" t="s">
        <v>311</v>
      </c>
      <c r="H1696" s="54">
        <v>423000</v>
      </c>
      <c r="I1696" s="55" t="s">
        <v>95</v>
      </c>
      <c r="J1696" s="55" t="s">
        <v>102</v>
      </c>
      <c r="K1696" s="56">
        <v>294.35000000000002</v>
      </c>
      <c r="L1696" s="56">
        <v>294.35000000000002</v>
      </c>
      <c r="M1696" s="56">
        <v>0</v>
      </c>
      <c r="N1696" s="56">
        <v>0</v>
      </c>
      <c r="O1696" s="56">
        <v>294.35000000000002</v>
      </c>
    </row>
    <row r="1697" spans="1:15" x14ac:dyDescent="0.25">
      <c r="A1697" s="54">
        <v>2023</v>
      </c>
      <c r="B1697" s="54">
        <v>250</v>
      </c>
      <c r="C1697" s="54">
        <v>1221</v>
      </c>
      <c r="D1697" s="55">
        <v>626101</v>
      </c>
      <c r="E1697" s="54">
        <v>6990</v>
      </c>
      <c r="F1697" s="54" t="str">
        <f t="shared" si="26"/>
        <v>Therapeutic School</v>
      </c>
      <c r="G1697" s="54" t="s">
        <v>311</v>
      </c>
      <c r="H1697" s="54">
        <v>423000</v>
      </c>
      <c r="I1697" s="55" t="s">
        <v>95</v>
      </c>
      <c r="J1697" s="55" t="s">
        <v>104</v>
      </c>
      <c r="K1697" s="56">
        <v>588.70000000000005</v>
      </c>
      <c r="L1697" s="56">
        <v>588.70000000000005</v>
      </c>
      <c r="M1697" s="56">
        <v>0</v>
      </c>
      <c r="N1697" s="56">
        <v>0</v>
      </c>
      <c r="O1697" s="56">
        <v>588.70000000000005</v>
      </c>
    </row>
    <row r="1698" spans="1:15" x14ac:dyDescent="0.25">
      <c r="A1698" s="54">
        <v>2023</v>
      </c>
      <c r="B1698" s="54">
        <v>450</v>
      </c>
      <c r="C1698" s="54">
        <v>1221</v>
      </c>
      <c r="D1698" s="55">
        <v>654102</v>
      </c>
      <c r="E1698" s="58">
        <v>6990</v>
      </c>
      <c r="F1698" s="54" t="str">
        <f t="shared" si="26"/>
        <v>Therapeutic School</v>
      </c>
      <c r="G1698" s="54" t="s">
        <v>311</v>
      </c>
      <c r="H1698" s="54">
        <v>423000</v>
      </c>
      <c r="I1698" s="55" t="s">
        <v>95</v>
      </c>
      <c r="J1698" s="55" t="s">
        <v>162</v>
      </c>
      <c r="K1698" s="56">
        <v>6807</v>
      </c>
      <c r="L1698" s="56">
        <v>6807</v>
      </c>
      <c r="M1698" s="56">
        <v>0</v>
      </c>
      <c r="N1698" s="56">
        <v>0</v>
      </c>
      <c r="O1698" s="56">
        <v>6807</v>
      </c>
    </row>
    <row r="1699" spans="1:15" s="69" customFormat="1" x14ac:dyDescent="0.25">
      <c r="A1699" s="68">
        <v>2023</v>
      </c>
      <c r="B1699" s="68">
        <v>150</v>
      </c>
      <c r="C1699" s="68">
        <v>1251</v>
      </c>
      <c r="D1699" s="69">
        <v>634301</v>
      </c>
      <c r="E1699" s="68">
        <v>4990</v>
      </c>
      <c r="F1699" s="68" t="str">
        <f t="shared" si="26"/>
        <v>AESM @ Carver</v>
      </c>
      <c r="G1699" s="68" t="s">
        <v>308</v>
      </c>
      <c r="H1699" s="68" t="s">
        <v>94</v>
      </c>
      <c r="I1699" s="69" t="s">
        <v>95</v>
      </c>
      <c r="J1699" s="69" t="s">
        <v>181</v>
      </c>
      <c r="K1699" s="70">
        <v>0</v>
      </c>
      <c r="L1699" s="70">
        <v>0</v>
      </c>
      <c r="M1699" s="70">
        <v>0</v>
      </c>
      <c r="N1699" s="70">
        <v>942.16</v>
      </c>
      <c r="O1699" s="70">
        <v>-942.16</v>
      </c>
    </row>
    <row r="1700" spans="1:15" s="69" customFormat="1" x14ac:dyDescent="0.25">
      <c r="A1700" s="68">
        <v>2023</v>
      </c>
      <c r="B1700" s="68">
        <v>150</v>
      </c>
      <c r="C1700" s="68">
        <v>1251</v>
      </c>
      <c r="D1700" s="69">
        <v>641109</v>
      </c>
      <c r="E1700" s="68">
        <v>5610</v>
      </c>
      <c r="F1700" s="68" t="str">
        <f t="shared" si="26"/>
        <v>Earl Nance Sr</v>
      </c>
      <c r="G1700" s="68" t="s">
        <v>308</v>
      </c>
      <c r="H1700" s="68" t="s">
        <v>94</v>
      </c>
      <c r="I1700" s="69" t="s">
        <v>95</v>
      </c>
      <c r="J1700" s="69" t="s">
        <v>116</v>
      </c>
      <c r="K1700" s="70">
        <v>0</v>
      </c>
      <c r="L1700" s="70">
        <v>0</v>
      </c>
      <c r="M1700" s="70">
        <v>0</v>
      </c>
      <c r="N1700" s="70">
        <v>400.24</v>
      </c>
      <c r="O1700" s="70">
        <v>-400.24</v>
      </c>
    </row>
    <row r="1701" spans="1:15" x14ac:dyDescent="0.25">
      <c r="A1701" s="54">
        <v>2023</v>
      </c>
      <c r="B1701" s="54">
        <v>150</v>
      </c>
      <c r="C1701" s="54">
        <v>2213</v>
      </c>
      <c r="D1701" s="55">
        <v>641101</v>
      </c>
      <c r="E1701" s="54">
        <v>2080</v>
      </c>
      <c r="F1701" s="54" t="str">
        <f t="shared" si="26"/>
        <v>Yeatman</v>
      </c>
      <c r="G1701" s="54" t="s">
        <v>309</v>
      </c>
      <c r="H1701" s="54" t="s">
        <v>94</v>
      </c>
      <c r="I1701" s="55" t="s">
        <v>95</v>
      </c>
      <c r="J1701" s="55" t="s">
        <v>112</v>
      </c>
      <c r="K1701" s="56">
        <v>0</v>
      </c>
      <c r="L1701" s="56">
        <v>0</v>
      </c>
      <c r="M1701" s="56">
        <v>0</v>
      </c>
      <c r="N1701" s="56">
        <v>8324.42</v>
      </c>
      <c r="O1701" s="56">
        <v>-8324.42</v>
      </c>
    </row>
    <row r="1702" spans="1:15" x14ac:dyDescent="0.25">
      <c r="A1702" s="54">
        <v>2023</v>
      </c>
      <c r="B1702" s="54">
        <v>250</v>
      </c>
      <c r="C1702" s="54">
        <v>2213</v>
      </c>
      <c r="D1702" s="55">
        <v>613101</v>
      </c>
      <c r="E1702" s="54">
        <v>3260</v>
      </c>
      <c r="F1702" s="54" t="str">
        <f t="shared" si="26"/>
        <v>Long</v>
      </c>
      <c r="G1702" s="54" t="s">
        <v>309</v>
      </c>
      <c r="H1702" s="54" t="s">
        <v>94</v>
      </c>
      <c r="I1702" s="55" t="s">
        <v>95</v>
      </c>
      <c r="J1702" s="55" t="s">
        <v>138</v>
      </c>
      <c r="K1702" s="56">
        <v>0</v>
      </c>
      <c r="L1702" s="56">
        <v>0</v>
      </c>
      <c r="M1702" s="56">
        <v>0</v>
      </c>
      <c r="N1702" s="56">
        <v>330</v>
      </c>
      <c r="O1702" s="56">
        <v>-330</v>
      </c>
    </row>
    <row r="1703" spans="1:15" x14ac:dyDescent="0.25">
      <c r="A1703" s="54">
        <v>2023</v>
      </c>
      <c r="B1703" s="54">
        <v>250</v>
      </c>
      <c r="C1703" s="54">
        <v>2213</v>
      </c>
      <c r="D1703" s="55">
        <v>613102</v>
      </c>
      <c r="E1703" s="54">
        <v>3260</v>
      </c>
      <c r="F1703" s="54" t="str">
        <f t="shared" si="26"/>
        <v>Long</v>
      </c>
      <c r="G1703" s="54" t="s">
        <v>309</v>
      </c>
      <c r="H1703" s="54" t="s">
        <v>94</v>
      </c>
      <c r="I1703" s="55" t="s">
        <v>95</v>
      </c>
      <c r="J1703" s="55" t="s">
        <v>140</v>
      </c>
      <c r="K1703" s="56">
        <v>0</v>
      </c>
      <c r="L1703" s="56">
        <v>15000</v>
      </c>
      <c r="M1703" s="56">
        <v>0</v>
      </c>
      <c r="N1703" s="56">
        <v>0</v>
      </c>
      <c r="O1703" s="56">
        <v>15000</v>
      </c>
    </row>
    <row r="1704" spans="1:15" x14ac:dyDescent="0.25">
      <c r="A1704" s="54">
        <v>2023</v>
      </c>
      <c r="B1704" s="54">
        <v>250</v>
      </c>
      <c r="C1704" s="54">
        <v>2213</v>
      </c>
      <c r="D1704" s="55">
        <v>623101</v>
      </c>
      <c r="E1704" s="54">
        <v>3260</v>
      </c>
      <c r="F1704" s="54" t="str">
        <f t="shared" si="26"/>
        <v>Long</v>
      </c>
      <c r="G1704" s="54" t="s">
        <v>309</v>
      </c>
      <c r="H1704" s="54" t="s">
        <v>94</v>
      </c>
      <c r="I1704" s="55" t="s">
        <v>95</v>
      </c>
      <c r="J1704" s="55" t="s">
        <v>100</v>
      </c>
      <c r="K1704" s="56">
        <v>0</v>
      </c>
      <c r="L1704" s="56">
        <v>930</v>
      </c>
      <c r="M1704" s="56">
        <v>0</v>
      </c>
      <c r="N1704" s="56">
        <v>20.28</v>
      </c>
      <c r="O1704" s="56">
        <v>909.72</v>
      </c>
    </row>
    <row r="1705" spans="1:15" x14ac:dyDescent="0.25">
      <c r="A1705" s="54">
        <v>2023</v>
      </c>
      <c r="B1705" s="54">
        <v>250</v>
      </c>
      <c r="C1705" s="54">
        <v>2213</v>
      </c>
      <c r="D1705" s="55">
        <v>623201</v>
      </c>
      <c r="E1705" s="54">
        <v>3260</v>
      </c>
      <c r="F1705" s="54" t="str">
        <f t="shared" si="26"/>
        <v>Long</v>
      </c>
      <c r="G1705" s="54" t="s">
        <v>309</v>
      </c>
      <c r="H1705" s="54" t="s">
        <v>94</v>
      </c>
      <c r="I1705" s="55" t="s">
        <v>95</v>
      </c>
      <c r="J1705" s="55" t="s">
        <v>102</v>
      </c>
      <c r="K1705" s="56">
        <v>0</v>
      </c>
      <c r="L1705" s="56">
        <v>217.5</v>
      </c>
      <c r="M1705" s="56">
        <v>0</v>
      </c>
      <c r="N1705" s="56">
        <v>4.74</v>
      </c>
      <c r="O1705" s="56">
        <v>212.76</v>
      </c>
    </row>
    <row r="1706" spans="1:15" x14ac:dyDescent="0.25">
      <c r="A1706" s="54">
        <v>2023</v>
      </c>
      <c r="B1706" s="54">
        <v>250</v>
      </c>
      <c r="C1706" s="54">
        <v>2213</v>
      </c>
      <c r="D1706" s="55">
        <v>626101</v>
      </c>
      <c r="E1706" s="54">
        <v>3260</v>
      </c>
      <c r="F1706" s="54" t="str">
        <f t="shared" si="26"/>
        <v>Long</v>
      </c>
      <c r="G1706" s="54" t="s">
        <v>309</v>
      </c>
      <c r="H1706" s="54" t="s">
        <v>94</v>
      </c>
      <c r="I1706" s="55" t="s">
        <v>95</v>
      </c>
      <c r="J1706" s="55" t="s">
        <v>104</v>
      </c>
      <c r="K1706" s="56">
        <v>0</v>
      </c>
      <c r="L1706" s="56">
        <v>435</v>
      </c>
      <c r="M1706" s="56">
        <v>0</v>
      </c>
      <c r="N1706" s="56">
        <v>9.57</v>
      </c>
      <c r="O1706" s="56">
        <v>425.43</v>
      </c>
    </row>
    <row r="1707" spans="1:15" x14ac:dyDescent="0.25">
      <c r="A1707" s="54">
        <v>2023</v>
      </c>
      <c r="B1707" s="54">
        <v>150</v>
      </c>
      <c r="C1707" s="54">
        <v>2213</v>
      </c>
      <c r="D1707" s="55">
        <v>623101</v>
      </c>
      <c r="E1707" s="54">
        <v>5020</v>
      </c>
      <c r="F1707" s="54" t="str">
        <f t="shared" si="26"/>
        <v xml:space="preserve">Jefferson  </v>
      </c>
      <c r="G1707" s="54" t="s">
        <v>308</v>
      </c>
      <c r="H1707" s="54" t="s">
        <v>94</v>
      </c>
      <c r="I1707" s="55" t="s">
        <v>95</v>
      </c>
      <c r="J1707" s="55" t="s">
        <v>100</v>
      </c>
      <c r="K1707" s="56">
        <v>0</v>
      </c>
      <c r="L1707" s="56">
        <v>0</v>
      </c>
      <c r="M1707" s="56">
        <v>0</v>
      </c>
      <c r="N1707" s="56">
        <v>17.25</v>
      </c>
      <c r="O1707" s="56">
        <v>-17.25</v>
      </c>
    </row>
    <row r="1708" spans="1:15" x14ac:dyDescent="0.25">
      <c r="A1708" s="54">
        <v>2023</v>
      </c>
      <c r="B1708" s="54">
        <v>150</v>
      </c>
      <c r="C1708" s="54">
        <v>2213</v>
      </c>
      <c r="D1708" s="55">
        <v>623201</v>
      </c>
      <c r="E1708" s="54">
        <v>5020</v>
      </c>
      <c r="F1708" s="54" t="str">
        <f t="shared" si="26"/>
        <v xml:space="preserve">Jefferson  </v>
      </c>
      <c r="G1708" s="54" t="s">
        <v>308</v>
      </c>
      <c r="H1708" s="54" t="s">
        <v>94</v>
      </c>
      <c r="I1708" s="55" t="s">
        <v>95</v>
      </c>
      <c r="J1708" s="55" t="s">
        <v>102</v>
      </c>
      <c r="K1708" s="56">
        <v>0</v>
      </c>
      <c r="L1708" s="56">
        <v>0</v>
      </c>
      <c r="M1708" s="56">
        <v>0</v>
      </c>
      <c r="N1708" s="56">
        <v>4.03</v>
      </c>
      <c r="O1708" s="56">
        <v>-4.03</v>
      </c>
    </row>
    <row r="1709" spans="1:15" x14ac:dyDescent="0.25">
      <c r="A1709" s="54">
        <v>2023</v>
      </c>
      <c r="B1709" s="54">
        <v>150</v>
      </c>
      <c r="C1709" s="54">
        <v>2213</v>
      </c>
      <c r="D1709" s="55">
        <v>626101</v>
      </c>
      <c r="E1709" s="54">
        <v>5020</v>
      </c>
      <c r="F1709" s="54" t="str">
        <f t="shared" si="26"/>
        <v xml:space="preserve">Jefferson  </v>
      </c>
      <c r="G1709" s="54" t="s">
        <v>308</v>
      </c>
      <c r="H1709" s="54" t="s">
        <v>94</v>
      </c>
      <c r="I1709" s="55" t="s">
        <v>95</v>
      </c>
      <c r="J1709" s="55" t="s">
        <v>104</v>
      </c>
      <c r="K1709" s="56">
        <v>0</v>
      </c>
      <c r="L1709" s="56">
        <v>0</v>
      </c>
      <c r="M1709" s="56">
        <v>0</v>
      </c>
      <c r="N1709" s="56">
        <v>8.2799999999999994</v>
      </c>
      <c r="O1709" s="56">
        <v>-8.2799999999999994</v>
      </c>
    </row>
    <row r="1710" spans="1:15" x14ac:dyDescent="0.25">
      <c r="A1710" s="54">
        <v>2023</v>
      </c>
      <c r="B1710" s="54">
        <v>250</v>
      </c>
      <c r="C1710" s="54">
        <v>2213</v>
      </c>
      <c r="D1710" s="55">
        <v>613102</v>
      </c>
      <c r="E1710" s="54">
        <v>5020</v>
      </c>
      <c r="F1710" s="54" t="str">
        <f t="shared" si="26"/>
        <v xml:space="preserve">Jefferson  </v>
      </c>
      <c r="G1710" s="54" t="s">
        <v>308</v>
      </c>
      <c r="H1710" s="54" t="s">
        <v>94</v>
      </c>
      <c r="I1710" s="55" t="s">
        <v>95</v>
      </c>
      <c r="J1710" s="55" t="s">
        <v>140</v>
      </c>
      <c r="K1710" s="56">
        <v>0</v>
      </c>
      <c r="L1710" s="56">
        <v>7582.5</v>
      </c>
      <c r="M1710" s="56">
        <v>0</v>
      </c>
      <c r="N1710" s="56">
        <v>0</v>
      </c>
      <c r="O1710" s="56">
        <v>7582.5</v>
      </c>
    </row>
    <row r="1711" spans="1:15" x14ac:dyDescent="0.25">
      <c r="A1711" s="54">
        <v>2023</v>
      </c>
      <c r="B1711" s="54">
        <v>250</v>
      </c>
      <c r="C1711" s="54">
        <v>2213</v>
      </c>
      <c r="D1711" s="55">
        <v>623101</v>
      </c>
      <c r="E1711" s="54">
        <v>5020</v>
      </c>
      <c r="F1711" s="54" t="str">
        <f t="shared" si="26"/>
        <v xml:space="preserve">Jefferson  </v>
      </c>
      <c r="G1711" s="54" t="s">
        <v>308</v>
      </c>
      <c r="H1711" s="54" t="s">
        <v>94</v>
      </c>
      <c r="I1711" s="55" t="s">
        <v>95</v>
      </c>
      <c r="J1711" s="55" t="s">
        <v>100</v>
      </c>
      <c r="K1711" s="56">
        <v>0</v>
      </c>
      <c r="L1711" s="56">
        <v>470.12</v>
      </c>
      <c r="M1711" s="56">
        <v>0</v>
      </c>
      <c r="N1711" s="56">
        <v>0</v>
      </c>
      <c r="O1711" s="56">
        <v>470.12</v>
      </c>
    </row>
    <row r="1712" spans="1:15" x14ac:dyDescent="0.25">
      <c r="A1712" s="54">
        <v>2023</v>
      </c>
      <c r="B1712" s="54">
        <v>250</v>
      </c>
      <c r="C1712" s="54">
        <v>2213</v>
      </c>
      <c r="D1712" s="55">
        <v>623201</v>
      </c>
      <c r="E1712" s="54">
        <v>5020</v>
      </c>
      <c r="F1712" s="54" t="str">
        <f t="shared" si="26"/>
        <v xml:space="preserve">Jefferson  </v>
      </c>
      <c r="G1712" s="54" t="s">
        <v>308</v>
      </c>
      <c r="H1712" s="54" t="s">
        <v>94</v>
      </c>
      <c r="I1712" s="55" t="s">
        <v>95</v>
      </c>
      <c r="J1712" s="55" t="s">
        <v>102</v>
      </c>
      <c r="K1712" s="56">
        <v>0</v>
      </c>
      <c r="L1712" s="56">
        <v>109.95</v>
      </c>
      <c r="M1712" s="56">
        <v>0</v>
      </c>
      <c r="N1712" s="56">
        <v>0</v>
      </c>
      <c r="O1712" s="56">
        <v>109.95</v>
      </c>
    </row>
    <row r="1713" spans="1:15" x14ac:dyDescent="0.25">
      <c r="A1713" s="54">
        <v>2023</v>
      </c>
      <c r="B1713" s="54">
        <v>250</v>
      </c>
      <c r="C1713" s="54">
        <v>2213</v>
      </c>
      <c r="D1713" s="55">
        <v>626101</v>
      </c>
      <c r="E1713" s="54">
        <v>5020</v>
      </c>
      <c r="F1713" s="54" t="str">
        <f t="shared" si="26"/>
        <v xml:space="preserve">Jefferson  </v>
      </c>
      <c r="G1713" s="54" t="s">
        <v>308</v>
      </c>
      <c r="H1713" s="54" t="s">
        <v>94</v>
      </c>
      <c r="I1713" s="55" t="s">
        <v>95</v>
      </c>
      <c r="J1713" s="55" t="s">
        <v>104</v>
      </c>
      <c r="K1713" s="56">
        <v>0</v>
      </c>
      <c r="L1713" s="56">
        <v>219.89</v>
      </c>
      <c r="M1713" s="56">
        <v>0</v>
      </c>
      <c r="N1713" s="56">
        <v>0</v>
      </c>
      <c r="O1713" s="56">
        <v>219.89</v>
      </c>
    </row>
    <row r="1714" spans="1:15" x14ac:dyDescent="0.25">
      <c r="A1714" s="54">
        <v>2023</v>
      </c>
      <c r="B1714" s="54">
        <v>250</v>
      </c>
      <c r="C1714" s="54">
        <v>2213</v>
      </c>
      <c r="D1714" s="55">
        <v>613102</v>
      </c>
      <c r="E1714" s="54">
        <v>5020</v>
      </c>
      <c r="F1714" s="54" t="str">
        <f t="shared" si="26"/>
        <v xml:space="preserve">Jefferson  </v>
      </c>
      <c r="G1714" s="54" t="s">
        <v>308</v>
      </c>
      <c r="H1714" s="54" t="s">
        <v>94</v>
      </c>
      <c r="I1714" s="55" t="s">
        <v>95</v>
      </c>
      <c r="J1714" s="55" t="s">
        <v>140</v>
      </c>
      <c r="K1714" s="56">
        <v>0</v>
      </c>
      <c r="L1714" s="56">
        <v>0</v>
      </c>
      <c r="M1714" s="56">
        <v>0</v>
      </c>
      <c r="N1714" s="56">
        <v>1021.5</v>
      </c>
      <c r="O1714" s="56">
        <v>-1021.5</v>
      </c>
    </row>
    <row r="1715" spans="1:15" x14ac:dyDescent="0.25">
      <c r="A1715" s="54">
        <v>2023</v>
      </c>
      <c r="B1715" s="54">
        <v>250</v>
      </c>
      <c r="C1715" s="54">
        <v>2213</v>
      </c>
      <c r="D1715" s="55">
        <v>623101</v>
      </c>
      <c r="E1715" s="54">
        <v>5020</v>
      </c>
      <c r="F1715" s="54" t="str">
        <f t="shared" si="26"/>
        <v xml:space="preserve">Jefferson  </v>
      </c>
      <c r="G1715" s="54" t="s">
        <v>308</v>
      </c>
      <c r="H1715" s="54" t="s">
        <v>94</v>
      </c>
      <c r="I1715" s="55" t="s">
        <v>95</v>
      </c>
      <c r="J1715" s="55" t="s">
        <v>100</v>
      </c>
      <c r="K1715" s="56">
        <v>0</v>
      </c>
      <c r="L1715" s="56">
        <v>0</v>
      </c>
      <c r="M1715" s="56">
        <v>0</v>
      </c>
      <c r="N1715" s="56">
        <v>43.71</v>
      </c>
      <c r="O1715" s="56">
        <v>-43.71</v>
      </c>
    </row>
    <row r="1716" spans="1:15" x14ac:dyDescent="0.25">
      <c r="A1716" s="54">
        <v>2023</v>
      </c>
      <c r="B1716" s="54">
        <v>250</v>
      </c>
      <c r="C1716" s="54">
        <v>2213</v>
      </c>
      <c r="D1716" s="55">
        <v>623201</v>
      </c>
      <c r="E1716" s="54">
        <v>5020</v>
      </c>
      <c r="F1716" s="54" t="str">
        <f t="shared" si="26"/>
        <v xml:space="preserve">Jefferson  </v>
      </c>
      <c r="G1716" s="54" t="s">
        <v>308</v>
      </c>
      <c r="H1716" s="54" t="s">
        <v>94</v>
      </c>
      <c r="I1716" s="55" t="s">
        <v>95</v>
      </c>
      <c r="J1716" s="55" t="s">
        <v>102</v>
      </c>
      <c r="K1716" s="56">
        <v>0</v>
      </c>
      <c r="L1716" s="56">
        <v>0</v>
      </c>
      <c r="M1716" s="56">
        <v>0</v>
      </c>
      <c r="N1716" s="56">
        <v>10.220000000000001</v>
      </c>
      <c r="O1716" s="56">
        <v>-10.220000000000001</v>
      </c>
    </row>
    <row r="1717" spans="1:15" x14ac:dyDescent="0.25">
      <c r="A1717" s="54">
        <v>2023</v>
      </c>
      <c r="B1717" s="54">
        <v>250</v>
      </c>
      <c r="C1717" s="54">
        <v>2213</v>
      </c>
      <c r="D1717" s="55">
        <v>626101</v>
      </c>
      <c r="E1717" s="54">
        <v>5020</v>
      </c>
      <c r="F1717" s="54" t="str">
        <f t="shared" si="26"/>
        <v xml:space="preserve">Jefferson  </v>
      </c>
      <c r="G1717" s="54" t="s">
        <v>308</v>
      </c>
      <c r="H1717" s="54" t="s">
        <v>94</v>
      </c>
      <c r="I1717" s="55" t="s">
        <v>95</v>
      </c>
      <c r="J1717" s="55" t="s">
        <v>104</v>
      </c>
      <c r="K1717" s="56">
        <v>0</v>
      </c>
      <c r="L1717" s="56">
        <v>0</v>
      </c>
      <c r="M1717" s="56">
        <v>0</v>
      </c>
      <c r="N1717" s="56">
        <v>21.34</v>
      </c>
      <c r="O1717" s="56">
        <v>-21.34</v>
      </c>
    </row>
    <row r="1718" spans="1:15" x14ac:dyDescent="0.25">
      <c r="A1718" s="54">
        <v>2023</v>
      </c>
      <c r="B1718" s="54">
        <v>150</v>
      </c>
      <c r="C1718" s="54">
        <v>2551</v>
      </c>
      <c r="D1718" s="55">
        <v>634201</v>
      </c>
      <c r="E1718" s="54">
        <v>1500</v>
      </c>
      <c r="F1718" s="54" t="str">
        <f t="shared" si="26"/>
        <v>Carnahan</v>
      </c>
      <c r="G1718" s="54" t="s">
        <v>310</v>
      </c>
      <c r="H1718" s="54" t="s">
        <v>94</v>
      </c>
      <c r="I1718" s="55" t="s">
        <v>95</v>
      </c>
      <c r="J1718" s="55" t="s">
        <v>167</v>
      </c>
      <c r="K1718" s="56">
        <v>0</v>
      </c>
      <c r="L1718" s="56">
        <v>5000</v>
      </c>
      <c r="M1718" s="56">
        <v>0</v>
      </c>
      <c r="N1718" s="56">
        <v>0</v>
      </c>
      <c r="O1718" s="56">
        <v>5000</v>
      </c>
    </row>
    <row r="1719" spans="1:15" x14ac:dyDescent="0.25">
      <c r="A1719" s="54">
        <v>2023</v>
      </c>
      <c r="B1719" s="54">
        <v>150</v>
      </c>
      <c r="C1719" s="54">
        <v>2551</v>
      </c>
      <c r="D1719" s="55">
        <v>634201</v>
      </c>
      <c r="E1719" s="54">
        <v>1570</v>
      </c>
      <c r="F1719" s="54" t="str">
        <f t="shared" si="26"/>
        <v xml:space="preserve">McKinley CJA        </v>
      </c>
      <c r="G1719" s="54" t="s">
        <v>310</v>
      </c>
      <c r="H1719" s="54" t="s">
        <v>94</v>
      </c>
      <c r="I1719" s="55" t="s">
        <v>95</v>
      </c>
      <c r="J1719" s="55" t="s">
        <v>167</v>
      </c>
      <c r="K1719" s="56">
        <v>0</v>
      </c>
      <c r="L1719" s="56">
        <v>12070.15</v>
      </c>
      <c r="M1719" s="56">
        <v>10500</v>
      </c>
      <c r="N1719" s="56">
        <v>0</v>
      </c>
      <c r="O1719" s="56">
        <v>1570.1499999999996</v>
      </c>
    </row>
    <row r="1720" spans="1:15" x14ac:dyDescent="0.25">
      <c r="A1720" s="54">
        <v>2023</v>
      </c>
      <c r="B1720" s="54">
        <v>150</v>
      </c>
      <c r="C1720" s="54">
        <v>2551</v>
      </c>
      <c r="D1720" s="55">
        <v>634201</v>
      </c>
      <c r="E1720" s="54">
        <v>3130</v>
      </c>
      <c r="F1720" s="54" t="str">
        <f t="shared" si="26"/>
        <v>McKinley CJA</v>
      </c>
      <c r="G1720" s="54" t="s">
        <v>309</v>
      </c>
      <c r="H1720" s="54" t="s">
        <v>94</v>
      </c>
      <c r="I1720" s="55" t="s">
        <v>95</v>
      </c>
      <c r="J1720" s="55" t="s">
        <v>167</v>
      </c>
      <c r="K1720" s="56">
        <v>0</v>
      </c>
      <c r="L1720" s="56">
        <v>14776.95</v>
      </c>
      <c r="M1720" s="56">
        <v>10500</v>
      </c>
      <c r="N1720" s="56">
        <v>0</v>
      </c>
      <c r="O1720" s="56">
        <v>4276.9500000000007</v>
      </c>
    </row>
    <row r="1721" spans="1:15" x14ac:dyDescent="0.25">
      <c r="A1721" s="54">
        <v>2023</v>
      </c>
      <c r="B1721" s="54">
        <v>150</v>
      </c>
      <c r="C1721" s="54">
        <v>2551</v>
      </c>
      <c r="D1721" s="55">
        <v>634201</v>
      </c>
      <c r="E1721" s="54">
        <v>3390</v>
      </c>
      <c r="F1721" s="54" t="str">
        <f t="shared" si="26"/>
        <v>Compton Drew</v>
      </c>
      <c r="G1721" s="54" t="s">
        <v>309</v>
      </c>
      <c r="H1721" s="54" t="s">
        <v>94</v>
      </c>
      <c r="I1721" s="55" t="s">
        <v>95</v>
      </c>
      <c r="J1721" s="55" t="s">
        <v>167</v>
      </c>
      <c r="K1721" s="56">
        <v>0</v>
      </c>
      <c r="L1721" s="56">
        <v>10000</v>
      </c>
      <c r="M1721" s="56">
        <v>5301.85</v>
      </c>
      <c r="N1721" s="56">
        <v>4698.1499999999996</v>
      </c>
      <c r="O1721" s="56">
        <v>0</v>
      </c>
    </row>
    <row r="1722" spans="1:15" x14ac:dyDescent="0.25">
      <c r="A1722" s="54">
        <v>2023</v>
      </c>
      <c r="B1722" s="54">
        <v>150</v>
      </c>
      <c r="C1722" s="54">
        <v>2551</v>
      </c>
      <c r="D1722" s="55">
        <v>634201</v>
      </c>
      <c r="E1722" s="54">
        <v>4000</v>
      </c>
      <c r="F1722" s="54" t="str">
        <f t="shared" si="26"/>
        <v xml:space="preserve">Adams  </v>
      </c>
      <c r="G1722" s="54" t="s">
        <v>308</v>
      </c>
      <c r="H1722" s="54" t="s">
        <v>94</v>
      </c>
      <c r="I1722" s="55" t="s">
        <v>95</v>
      </c>
      <c r="J1722" s="55" t="s">
        <v>167</v>
      </c>
      <c r="K1722" s="56">
        <v>0</v>
      </c>
      <c r="L1722" s="56">
        <v>2500</v>
      </c>
      <c r="M1722" s="56">
        <v>0</v>
      </c>
      <c r="N1722" s="56">
        <v>0</v>
      </c>
      <c r="O1722" s="56">
        <v>2500</v>
      </c>
    </row>
    <row r="1723" spans="1:15" x14ac:dyDescent="0.25">
      <c r="A1723" s="54">
        <v>2023</v>
      </c>
      <c r="B1723" s="54">
        <v>150</v>
      </c>
      <c r="C1723" s="54">
        <v>2551</v>
      </c>
      <c r="D1723" s="55">
        <v>634201</v>
      </c>
      <c r="E1723" s="54">
        <v>4060</v>
      </c>
      <c r="F1723" s="54" t="str">
        <f t="shared" si="26"/>
        <v>Ashland</v>
      </c>
      <c r="G1723" s="54" t="s">
        <v>308</v>
      </c>
      <c r="H1723" s="54" t="s">
        <v>94</v>
      </c>
      <c r="I1723" s="55" t="s">
        <v>95</v>
      </c>
      <c r="J1723" s="55" t="s">
        <v>167</v>
      </c>
      <c r="K1723" s="56">
        <v>0</v>
      </c>
      <c r="L1723" s="56">
        <v>5000</v>
      </c>
      <c r="M1723" s="56">
        <v>0</v>
      </c>
      <c r="N1723" s="56">
        <v>0</v>
      </c>
      <c r="O1723" s="56">
        <v>5000</v>
      </c>
    </row>
    <row r="1724" spans="1:15" x14ac:dyDescent="0.25">
      <c r="A1724" s="54">
        <v>2023</v>
      </c>
      <c r="B1724" s="54">
        <v>150</v>
      </c>
      <c r="C1724" s="54">
        <v>2551</v>
      </c>
      <c r="D1724" s="55">
        <v>634201</v>
      </c>
      <c r="E1724" s="54">
        <v>4470</v>
      </c>
      <c r="F1724" s="54" t="str">
        <f t="shared" si="26"/>
        <v>Dewey Int'L Studies</v>
      </c>
      <c r="G1724" s="54" t="s">
        <v>308</v>
      </c>
      <c r="H1724" s="54" t="s">
        <v>94</v>
      </c>
      <c r="I1724" s="55" t="s">
        <v>95</v>
      </c>
      <c r="J1724" s="55" t="s">
        <v>167</v>
      </c>
      <c r="K1724" s="56">
        <v>0</v>
      </c>
      <c r="L1724" s="56">
        <v>14000</v>
      </c>
      <c r="M1724" s="56">
        <v>0</v>
      </c>
      <c r="N1724" s="56">
        <v>0</v>
      </c>
      <c r="O1724" s="56">
        <v>14000</v>
      </c>
    </row>
    <row r="1725" spans="1:15" x14ac:dyDescent="0.25">
      <c r="A1725" s="54">
        <v>2023</v>
      </c>
      <c r="B1725" s="54">
        <v>150</v>
      </c>
      <c r="C1725" s="54">
        <v>2551</v>
      </c>
      <c r="D1725" s="55">
        <v>634201</v>
      </c>
      <c r="E1725" s="54">
        <v>4880</v>
      </c>
      <c r="F1725" s="54" t="str">
        <f t="shared" si="26"/>
        <v>Henry</v>
      </c>
      <c r="G1725" s="54" t="s">
        <v>308</v>
      </c>
      <c r="H1725" s="54" t="s">
        <v>94</v>
      </c>
      <c r="I1725" s="55" t="s">
        <v>95</v>
      </c>
      <c r="J1725" s="55" t="s">
        <v>167</v>
      </c>
      <c r="K1725" s="56">
        <v>0</v>
      </c>
      <c r="L1725" s="56">
        <v>2000</v>
      </c>
      <c r="M1725" s="56">
        <v>0</v>
      </c>
      <c r="N1725" s="56">
        <v>0</v>
      </c>
      <c r="O1725" s="56">
        <v>2000</v>
      </c>
    </row>
    <row r="1726" spans="1:15" x14ac:dyDescent="0.25">
      <c r="A1726" s="54">
        <v>2023</v>
      </c>
      <c r="B1726" s="54">
        <v>150</v>
      </c>
      <c r="C1726" s="54">
        <v>2551</v>
      </c>
      <c r="D1726" s="55">
        <v>634201</v>
      </c>
      <c r="E1726" s="54">
        <v>4900</v>
      </c>
      <c r="F1726" s="54" t="str">
        <f t="shared" si="26"/>
        <v>Herzog</v>
      </c>
      <c r="G1726" s="54" t="s">
        <v>308</v>
      </c>
      <c r="H1726" s="54" t="s">
        <v>94</v>
      </c>
      <c r="I1726" s="55" t="s">
        <v>95</v>
      </c>
      <c r="J1726" s="55" t="s">
        <v>167</v>
      </c>
      <c r="K1726" s="56">
        <v>0</v>
      </c>
      <c r="L1726" s="56">
        <v>1000</v>
      </c>
      <c r="M1726" s="56">
        <v>0</v>
      </c>
      <c r="N1726" s="56">
        <v>0</v>
      </c>
      <c r="O1726" s="56">
        <v>1000</v>
      </c>
    </row>
    <row r="1727" spans="1:15" x14ac:dyDescent="0.25">
      <c r="A1727" s="54">
        <v>2023</v>
      </c>
      <c r="B1727" s="54">
        <v>150</v>
      </c>
      <c r="C1727" s="54">
        <v>2551</v>
      </c>
      <c r="D1727" s="55">
        <v>634201</v>
      </c>
      <c r="E1727" s="54">
        <v>5020</v>
      </c>
      <c r="F1727" s="54" t="str">
        <f t="shared" si="26"/>
        <v xml:space="preserve">Jefferson  </v>
      </c>
      <c r="G1727" s="54" t="s">
        <v>308</v>
      </c>
      <c r="H1727" s="54" t="s">
        <v>94</v>
      </c>
      <c r="I1727" s="55" t="s">
        <v>95</v>
      </c>
      <c r="J1727" s="55" t="s">
        <v>167</v>
      </c>
      <c r="K1727" s="56">
        <v>0</v>
      </c>
      <c r="L1727" s="56">
        <v>2500</v>
      </c>
      <c r="M1727" s="56">
        <v>0</v>
      </c>
      <c r="N1727" s="56">
        <v>0</v>
      </c>
      <c r="O1727" s="56">
        <v>2500</v>
      </c>
    </row>
    <row r="1728" spans="1:15" x14ac:dyDescent="0.25">
      <c r="A1728" s="54">
        <v>2023</v>
      </c>
      <c r="B1728" s="54">
        <v>150</v>
      </c>
      <c r="C1728" s="54">
        <v>2551</v>
      </c>
      <c r="D1728" s="55">
        <v>634201</v>
      </c>
      <c r="E1728" s="54">
        <v>5060</v>
      </c>
      <c r="F1728" s="54" t="str">
        <f t="shared" si="26"/>
        <v xml:space="preserve">Laclede </v>
      </c>
      <c r="G1728" s="54" t="s">
        <v>308</v>
      </c>
      <c r="H1728" s="54" t="s">
        <v>94</v>
      </c>
      <c r="I1728" s="55" t="s">
        <v>95</v>
      </c>
      <c r="J1728" s="55" t="s">
        <v>167</v>
      </c>
      <c r="K1728" s="56">
        <v>0</v>
      </c>
      <c r="L1728" s="56">
        <v>10000</v>
      </c>
      <c r="M1728" s="56">
        <v>215.79</v>
      </c>
      <c r="N1728" s="56">
        <v>0</v>
      </c>
      <c r="O1728" s="56">
        <v>9784.2099999999991</v>
      </c>
    </row>
    <row r="1729" spans="1:15" x14ac:dyDescent="0.25">
      <c r="A1729" s="54">
        <v>2023</v>
      </c>
      <c r="B1729" s="54">
        <v>150</v>
      </c>
      <c r="C1729" s="54">
        <v>2551</v>
      </c>
      <c r="D1729" s="55">
        <v>634201</v>
      </c>
      <c r="E1729" s="54">
        <v>5590</v>
      </c>
      <c r="F1729" s="54" t="str">
        <f t="shared" si="26"/>
        <v>Mullanphy</v>
      </c>
      <c r="G1729" s="54" t="s">
        <v>308</v>
      </c>
      <c r="H1729" s="54" t="s">
        <v>94</v>
      </c>
      <c r="I1729" s="55" t="s">
        <v>95</v>
      </c>
      <c r="J1729" s="55" t="s">
        <v>167</v>
      </c>
      <c r="K1729" s="56">
        <v>0</v>
      </c>
      <c r="L1729" s="56">
        <v>600</v>
      </c>
      <c r="M1729" s="56">
        <v>514.42999999999995</v>
      </c>
      <c r="N1729" s="56">
        <v>0</v>
      </c>
      <c r="O1729" s="56">
        <v>85.57000000000005</v>
      </c>
    </row>
    <row r="1730" spans="1:15" x14ac:dyDescent="0.25">
      <c r="A1730" s="54">
        <v>2023</v>
      </c>
      <c r="B1730" s="54">
        <v>150</v>
      </c>
      <c r="C1730" s="54">
        <v>2551</v>
      </c>
      <c r="D1730" s="55">
        <v>634202</v>
      </c>
      <c r="E1730" s="54">
        <v>5590</v>
      </c>
      <c r="F1730" s="54" t="str">
        <f t="shared" ref="F1730:F1733" si="27">VLOOKUP(E1730,Locations,2,0)</f>
        <v>Mullanphy</v>
      </c>
      <c r="G1730" s="54" t="s">
        <v>308</v>
      </c>
      <c r="H1730" s="54" t="s">
        <v>94</v>
      </c>
      <c r="I1730" s="55" t="s">
        <v>95</v>
      </c>
      <c r="J1730" s="55" t="s">
        <v>294</v>
      </c>
      <c r="K1730" s="56">
        <v>0</v>
      </c>
      <c r="L1730" s="56">
        <v>4000</v>
      </c>
      <c r="M1730" s="56">
        <v>0</v>
      </c>
      <c r="N1730" s="56">
        <v>0</v>
      </c>
      <c r="O1730" s="56">
        <v>4000</v>
      </c>
    </row>
    <row r="1731" spans="1:15" x14ac:dyDescent="0.25">
      <c r="A1731" s="54">
        <v>2023</v>
      </c>
      <c r="B1731" s="54">
        <v>150</v>
      </c>
      <c r="C1731" s="54">
        <v>2551</v>
      </c>
      <c r="D1731" s="55">
        <v>634201</v>
      </c>
      <c r="E1731" s="54">
        <v>5600</v>
      </c>
      <c r="F1731" s="54" t="str">
        <f t="shared" si="27"/>
        <v>Oak Hill</v>
      </c>
      <c r="G1731" s="54" t="s">
        <v>308</v>
      </c>
      <c r="H1731" s="54" t="s">
        <v>94</v>
      </c>
      <c r="I1731" s="55" t="s">
        <v>95</v>
      </c>
      <c r="J1731" s="55" t="s">
        <v>167</v>
      </c>
      <c r="K1731" s="56">
        <v>0</v>
      </c>
      <c r="L1731" s="56">
        <v>1000</v>
      </c>
      <c r="M1731" s="56">
        <v>0</v>
      </c>
      <c r="N1731" s="56">
        <v>0</v>
      </c>
      <c r="O1731" s="56">
        <v>1000</v>
      </c>
    </row>
    <row r="1732" spans="1:15" x14ac:dyDescent="0.25">
      <c r="A1732" s="54">
        <v>2023</v>
      </c>
      <c r="B1732" s="54">
        <v>150</v>
      </c>
      <c r="C1732" s="54">
        <v>2551</v>
      </c>
      <c r="D1732" s="55">
        <v>634201</v>
      </c>
      <c r="E1732" s="54">
        <v>5610</v>
      </c>
      <c r="F1732" s="54" t="str">
        <f t="shared" si="27"/>
        <v>Earl Nance Sr</v>
      </c>
      <c r="G1732" s="54" t="s">
        <v>308</v>
      </c>
      <c r="H1732" s="54" t="s">
        <v>94</v>
      </c>
      <c r="I1732" s="55" t="s">
        <v>95</v>
      </c>
      <c r="J1732" s="55" t="s">
        <v>167</v>
      </c>
      <c r="K1732" s="56">
        <v>0</v>
      </c>
      <c r="L1732" s="56">
        <v>5000</v>
      </c>
      <c r="M1732" s="56">
        <v>5000</v>
      </c>
      <c r="N1732" s="56">
        <v>0</v>
      </c>
      <c r="O1732" s="56">
        <v>0</v>
      </c>
    </row>
    <row r="1733" spans="1:15" x14ac:dyDescent="0.25">
      <c r="A1733" s="54">
        <v>2023</v>
      </c>
      <c r="B1733" s="54">
        <v>150</v>
      </c>
      <c r="C1733" s="54">
        <v>2551</v>
      </c>
      <c r="D1733" s="55">
        <v>634201</v>
      </c>
      <c r="E1733" s="54">
        <v>6030</v>
      </c>
      <c r="F1733" s="54" t="str">
        <f t="shared" si="27"/>
        <v xml:space="preserve">Wilkinson Early Childhood  </v>
      </c>
      <c r="G1733" s="54" t="s">
        <v>308</v>
      </c>
      <c r="H1733" s="54" t="s">
        <v>94</v>
      </c>
      <c r="I1733" s="55" t="s">
        <v>95</v>
      </c>
      <c r="J1733" s="55" t="s">
        <v>167</v>
      </c>
      <c r="K1733" s="56">
        <v>0</v>
      </c>
      <c r="L1733" s="56">
        <v>5000</v>
      </c>
      <c r="M1733" s="56">
        <v>5000</v>
      </c>
      <c r="N1733" s="56">
        <v>0</v>
      </c>
      <c r="O1733" s="56">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7ccca51e-4264-4ab6-86fe-9fdcd499522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3B73A969EB2274182388A16A802D79C" ma:contentTypeVersion="11" ma:contentTypeDescription="Create a new document." ma:contentTypeScope="" ma:versionID="514b949bd08bc38d2be466d74c315d23">
  <xsd:schema xmlns:xsd="http://www.w3.org/2001/XMLSchema" xmlns:xs="http://www.w3.org/2001/XMLSchema" xmlns:p="http://schemas.microsoft.com/office/2006/metadata/properties" xmlns:ns1="http://schemas.microsoft.com/sharepoint/v3" xmlns:ns3="aca541df-ca8a-4d8e-874e-a554a3ec4d08" xmlns:ns4="7ccca51e-4264-4ab6-86fe-9fdcd4995227" targetNamespace="http://schemas.microsoft.com/office/2006/metadata/properties" ma:root="true" ma:fieldsID="e4b80ed140653ed6c60d4d8fee5cfffe" ns1:_="" ns3:_="" ns4:_="">
    <xsd:import namespace="http://schemas.microsoft.com/sharepoint/v3"/>
    <xsd:import namespace="aca541df-ca8a-4d8e-874e-a554a3ec4d08"/>
    <xsd:import namespace="7ccca51e-4264-4ab6-86fe-9fdcd499522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_activity"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a541df-ca8a-4d8e-874e-a554a3ec4d08"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cca51e-4264-4ab6-86fe-9fdcd499522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9E2374-4159-42EC-9F9C-D13F0F6BCE5B}">
  <ds:schemaRefs>
    <ds:schemaRef ds:uri="http://schemas.microsoft.com/office/2006/metadata/properties"/>
    <ds:schemaRef ds:uri="7ccca51e-4264-4ab6-86fe-9fdcd499522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ca541df-ca8a-4d8e-874e-a554a3ec4d08"/>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C7C4D7DB-1E77-4421-8AB2-405AD4653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ca541df-ca8a-4d8e-874e-a554a3ec4d08"/>
    <ds:schemaRef ds:uri="7ccca51e-4264-4ab6-86fe-9fdcd49952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EAE8C9-9AAD-45CA-B7CD-0B674397CD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Sheet10</vt:lpstr>
      <vt:lpstr>Dashboard Data</vt:lpstr>
      <vt:lpstr>Updated FY23 Budget</vt:lpstr>
      <vt:lpstr>FY22 Pivot</vt:lpstr>
      <vt:lpstr>FY22 GL5000_SLPS</vt:lpstr>
      <vt:lpstr>School Data Pivot</vt:lpstr>
      <vt:lpstr>Actuals 22 &amp; 23</vt:lpstr>
      <vt:lpstr>School Level Data</vt:lpstr>
      <vt:lpstr>School Data</vt:lpstr>
      <vt:lpstr>FY23 Pivot</vt:lpstr>
      <vt:lpstr>FY23 GL5000_SLPS</vt:lpstr>
      <vt:lpstr>Dashboard</vt:lpstr>
      <vt:lpstr>Budget</vt:lpstr>
      <vt:lpstr>Actuals by Category</vt:lpstr>
      <vt:lpstr>FY22Actuals</vt:lpstr>
      <vt:lpstr>FY23Actuals</vt:lpstr>
      <vt:lpstr>FY23Bud</vt:lpstr>
      <vt:lpstr>Locations</vt:lpstr>
      <vt:lpstr>'Dashboard Data'!Print_Area</vt:lpstr>
      <vt:lpstr>UpdatedBudget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Glaspy, Victoria</dc:creator>
  <cp:lastModifiedBy>Piatt, Stephanie A.</cp:lastModifiedBy>
  <dcterms:created xsi:type="dcterms:W3CDTF">2023-01-17T17:24:02Z</dcterms:created>
  <dcterms:modified xsi:type="dcterms:W3CDTF">2023-01-24T18:35:08Z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42f8b2-88d4-454a-ae0a-d915e44763d2_Enabled">
    <vt:lpwstr>true</vt:lpwstr>
  </property>
  <property fmtid="{D5CDD505-2E9C-101B-9397-08002B2CF9AE}" pid="3" name="MSIP_Label_f442f8b2-88d4-454a-ae0a-d915e44763d2_SetDate">
    <vt:lpwstr>2023-01-17T23:08:52Z</vt:lpwstr>
  </property>
  <property fmtid="{D5CDD505-2E9C-101B-9397-08002B2CF9AE}" pid="4" name="MSIP_Label_f442f8b2-88d4-454a-ae0a-d915e44763d2_Method">
    <vt:lpwstr>Standard</vt:lpwstr>
  </property>
  <property fmtid="{D5CDD505-2E9C-101B-9397-08002B2CF9AE}" pid="5" name="MSIP_Label_f442f8b2-88d4-454a-ae0a-d915e44763d2_Name">
    <vt:lpwstr>defa4170-0d19-0005-0003-bc88714345d2</vt:lpwstr>
  </property>
  <property fmtid="{D5CDD505-2E9C-101B-9397-08002B2CF9AE}" pid="6" name="MSIP_Label_f442f8b2-88d4-454a-ae0a-d915e44763d2_SiteId">
    <vt:lpwstr>08e33d6b-a654-486a-80e3-20b190ae22d7</vt:lpwstr>
  </property>
  <property fmtid="{D5CDD505-2E9C-101B-9397-08002B2CF9AE}" pid="7" name="MSIP_Label_f442f8b2-88d4-454a-ae0a-d915e44763d2_ActionId">
    <vt:lpwstr>ac07a14e-d2cd-4f64-961f-bcd5480cd79e</vt:lpwstr>
  </property>
  <property fmtid="{D5CDD505-2E9C-101B-9397-08002B2CF9AE}" pid="8" name="MSIP_Label_f442f8b2-88d4-454a-ae0a-d915e44763d2_ContentBits">
    <vt:lpwstr>0</vt:lpwstr>
  </property>
  <property fmtid="{D5CDD505-2E9C-101B-9397-08002B2CF9AE}" pid="9" name="ContentTypeId">
    <vt:lpwstr>0x010100D3B73A969EB2274182388A16A802D79C</vt:lpwstr>
  </property>
</Properties>
</file>